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ANA.AMG\Downloads\"/>
    </mc:Choice>
  </mc:AlternateContent>
  <xr:revisionPtr revIDLastSave="0" documentId="8_{FAA39FC8-B3CA-477A-B2E1-08E8B1FA04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shboard" sheetId="3" r:id="rId1"/>
    <sheet name="Sheet2" sheetId="5" r:id="rId2"/>
    <sheet name="Employee_Salaries" sheetId="1" r:id="rId3"/>
  </sheets>
  <definedNames>
    <definedName name="_xlnm._FilterDatabase" localSheetId="2" hidden="1">Employee_Salaries!$A$1:$N$9399</definedName>
    <definedName name="_xlchart.v1.10" hidden="1">Sheet2!$D$2337:$D$2373</definedName>
    <definedName name="_xlchart.v1.11" hidden="1">Sheet2!$E$2336</definedName>
    <definedName name="_xlchart.v1.12" hidden="1">Sheet2!$E$2337:$E$2373</definedName>
    <definedName name="_xlchart.v1.4" hidden="1">Sheet2!$D$2337:$D$2373</definedName>
    <definedName name="_xlchart.v1.5" hidden="1">Sheet2!$E$2336</definedName>
    <definedName name="_xlchart.v1.6" hidden="1">Sheet2!$E$2337:$E$2373</definedName>
    <definedName name="_xlchart.v1.7" hidden="1">Sheet2!$D$2337:$D$2373</definedName>
    <definedName name="_xlchart.v1.8" hidden="1">Sheet2!$E$2336</definedName>
    <definedName name="_xlchart.v1.9" hidden="1">Sheet2!$E$2337:$E$2373</definedName>
    <definedName name="_xlchart.v5.0" hidden="1">Sheet2!$A$42</definedName>
    <definedName name="_xlchart.v5.1" hidden="1">Sheet2!$A$43:$A$77</definedName>
    <definedName name="_xlchart.v5.2" hidden="1">Sheet2!$B$42</definedName>
    <definedName name="_xlchart.v5.3" hidden="1">Sheet2!$B$43:$B$77</definedName>
    <definedName name="_xlcn.WorksheetConnection_Employee_SalariesA1N93991" hidden="1">Employee_Salaries!$A$1:$N$9399</definedName>
    <definedName name="_xlcn.WorksheetConnection_Employee_Salariesversion2.xlsxEmpSalary1" hidden="1">EmpSalary[]</definedName>
    <definedName name="_xlcn.WorksheetConnection_Table31" hidden="1">Table3</definedName>
  </definedNames>
  <calcPr calcId="191029"/>
  <pivotCaches>
    <pivotCache cacheId="21" r:id="rId4"/>
    <pivotCache cacheId="64" r:id="rId5"/>
    <pivotCache cacheId="65" r:id="rId6"/>
    <pivotCache cacheId="71" r:id="rId7"/>
  </pivotCaches>
  <extLst>
    <ext xmlns:x15="http://schemas.microsoft.com/office/spreadsheetml/2010/11/main" uri="{FCE2AD5D-F65C-4FA6-A056-5C36A1767C68}">
      <x15:dataModel>
        <x15:modelTables>
          <x15:modelTable id="Table3" name="Table3" connection="WorksheetConnection_Table3"/>
          <x15:modelTable id="Range" name="Range" connection="WorksheetConnection_Employee_Salaries!$A$1:$N$9399"/>
          <x15:modelTable id="EmpSalary" name="EmpSalary" connection="WorksheetConnection_Employee_Salaries (version 2).xlsx!EmpSal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02" i="1" l="1"/>
  <c r="D9406" i="1"/>
  <c r="E9406" i="1"/>
  <c r="C9406" i="1"/>
  <c r="C9405" i="1"/>
  <c r="D9405" i="1"/>
  <c r="E9405" i="1"/>
  <c r="C9404" i="1"/>
  <c r="D9404" i="1"/>
  <c r="E9404" i="1"/>
  <c r="D9403" i="1"/>
  <c r="E9403" i="1"/>
  <c r="C9403" i="1"/>
  <c r="L95" i="5"/>
  <c r="C732" i="5" s="1"/>
  <c r="C2094" i="5" l="1"/>
  <c r="C2318" i="5"/>
  <c r="C2257" i="5"/>
  <c r="C2180" i="5"/>
  <c r="C1950" i="5"/>
  <c r="C1722" i="5"/>
  <c r="C1306" i="5"/>
  <c r="C2306" i="5"/>
  <c r="C2238" i="5"/>
  <c r="C2164" i="5"/>
  <c r="C2073" i="5"/>
  <c r="C1908" i="5"/>
  <c r="C1669" i="5"/>
  <c r="C1234" i="5"/>
  <c r="C2290" i="5"/>
  <c r="C2217" i="5"/>
  <c r="C2142" i="5"/>
  <c r="C2037" i="5"/>
  <c r="C1838" i="5"/>
  <c r="C1545" i="5"/>
  <c r="C885" i="5"/>
  <c r="C2278" i="5"/>
  <c r="C2201" i="5"/>
  <c r="C2124" i="5"/>
  <c r="C2000" i="5"/>
  <c r="C1789" i="5"/>
  <c r="C1490" i="5"/>
  <c r="C135" i="5"/>
  <c r="C474" i="5"/>
  <c r="C657" i="5"/>
  <c r="C794" i="5"/>
  <c r="C937" i="5"/>
  <c r="C1074" i="5"/>
  <c r="C1167" i="5"/>
  <c r="C1261" i="5"/>
  <c r="C1333" i="5"/>
  <c r="C1390" i="5"/>
  <c r="C1453" i="5"/>
  <c r="C1509" i="5"/>
  <c r="C1570" i="5"/>
  <c r="C1630" i="5"/>
  <c r="C1694" i="5"/>
  <c r="C1746" i="5"/>
  <c r="C1810" i="5"/>
  <c r="C1874" i="5"/>
  <c r="C1924" i="5"/>
  <c r="C1972" i="5"/>
  <c r="C2016" i="5"/>
  <c r="C2057" i="5"/>
  <c r="C2082" i="5"/>
  <c r="C2109" i="5"/>
  <c r="C2132" i="5"/>
  <c r="C2152" i="5"/>
  <c r="C2172" i="5"/>
  <c r="C2189" i="5"/>
  <c r="C2209" i="5"/>
  <c r="C2228" i="5"/>
  <c r="C2246" i="5"/>
  <c r="C2265" i="5"/>
  <c r="C2284" i="5"/>
  <c r="C2297" i="5"/>
  <c r="C2312" i="5"/>
  <c r="C2326" i="5"/>
  <c r="C206" i="5"/>
  <c r="C487" i="5"/>
  <c r="C672" i="5"/>
  <c r="C817" i="5"/>
  <c r="C958" i="5"/>
  <c r="C1078" i="5"/>
  <c r="C1191" i="5"/>
  <c r="C1269" i="5"/>
  <c r="C1338" i="5"/>
  <c r="C1402" i="5"/>
  <c r="C1456" i="5"/>
  <c r="C1518" i="5"/>
  <c r="C1581" i="5"/>
  <c r="C1637" i="5"/>
  <c r="C1696" i="5"/>
  <c r="C1760" i="5"/>
  <c r="C1812" i="5"/>
  <c r="C1876" i="5"/>
  <c r="C1933" i="5"/>
  <c r="C1973" i="5"/>
  <c r="C2021" i="5"/>
  <c r="C2061" i="5"/>
  <c r="C2086" i="5"/>
  <c r="C2110" i="5"/>
  <c r="C2136" i="5"/>
  <c r="C2153" i="5"/>
  <c r="C2173" i="5"/>
  <c r="C2193" i="5"/>
  <c r="C2210" i="5"/>
  <c r="C2230" i="5"/>
  <c r="C2249" i="5"/>
  <c r="C2268" i="5"/>
  <c r="C2285" i="5"/>
  <c r="C2300" i="5"/>
  <c r="C2313" i="5"/>
  <c r="C2328" i="5"/>
  <c r="C324" i="5"/>
  <c r="C566" i="5"/>
  <c r="C729" i="5"/>
  <c r="C873" i="5"/>
  <c r="C1006" i="5"/>
  <c r="C1126" i="5"/>
  <c r="C1224" i="5"/>
  <c r="C1300" i="5"/>
  <c r="C1357" i="5"/>
  <c r="C1421" i="5"/>
  <c r="C1477" i="5"/>
  <c r="C1541" i="5"/>
  <c r="C1604" i="5"/>
  <c r="C2305" i="5"/>
  <c r="C2274" i="5"/>
  <c r="C2237" i="5"/>
  <c r="C2200" i="5"/>
  <c r="C2161" i="5"/>
  <c r="C2121" i="5"/>
  <c r="C2072" i="5"/>
  <c r="C1989" i="5"/>
  <c r="C1897" i="5"/>
  <c r="C1781" i="5"/>
  <c r="C1658" i="5"/>
  <c r="C1428" i="5"/>
  <c r="C1131" i="5"/>
  <c r="C603" i="5"/>
  <c r="C2321" i="5"/>
  <c r="C2292" i="5"/>
  <c r="C2258" i="5"/>
  <c r="C2221" i="5"/>
  <c r="C2182" i="5"/>
  <c r="C2145" i="5"/>
  <c r="C2100" i="5"/>
  <c r="C2040" i="5"/>
  <c r="C1952" i="5"/>
  <c r="C1848" i="5"/>
  <c r="C1725" i="5"/>
  <c r="C1609" i="5"/>
  <c r="C1368" i="5"/>
  <c r="C1030" i="5"/>
  <c r="C339" i="5"/>
  <c r="C98" i="5"/>
  <c r="C163" i="5"/>
  <c r="C248" i="5"/>
  <c r="C302" i="5"/>
  <c r="C372" i="5"/>
  <c r="C448" i="5"/>
  <c r="C502" i="5"/>
  <c r="C542" i="5"/>
  <c r="C584" i="5"/>
  <c r="C618" i="5"/>
  <c r="C652" i="5"/>
  <c r="C682" i="5"/>
  <c r="C709" i="5"/>
  <c r="C740" i="5"/>
  <c r="C772" i="5"/>
  <c r="C804" i="5"/>
  <c r="C828" i="5"/>
  <c r="C860" i="5"/>
  <c r="C892" i="5"/>
  <c r="C921" i="5"/>
  <c r="C956" i="5"/>
  <c r="C980" i="5"/>
  <c r="C1008" i="5"/>
  <c r="C1041" i="5"/>
  <c r="C1062" i="5"/>
  <c r="C1082" i="5"/>
  <c r="C1106" i="5"/>
  <c r="C1127" i="5"/>
  <c r="C1149" i="5"/>
  <c r="C1175" i="5"/>
  <c r="C1195" i="5"/>
  <c r="C1213" i="5"/>
  <c r="C1232" i="5"/>
  <c r="C1248" i="5"/>
  <c r="C1262" i="5"/>
  <c r="C1282" i="5"/>
  <c r="C1298" i="5"/>
  <c r="C1310" i="5"/>
  <c r="C1325" i="5"/>
  <c r="C1336" i="5"/>
  <c r="C1348" i="5"/>
  <c r="C1362" i="5"/>
  <c r="C1374" i="5"/>
  <c r="C1385" i="5"/>
  <c r="C1400" i="5"/>
  <c r="C1412" i="5"/>
  <c r="C1424" i="5"/>
  <c r="C1438" i="5"/>
  <c r="C1449" i="5"/>
  <c r="C1461" i="5"/>
  <c r="C1476" i="5"/>
  <c r="C1488" i="5"/>
  <c r="C1498" i="5"/>
  <c r="C1513" i="5"/>
  <c r="C1525" i="5"/>
  <c r="C1538" i="5"/>
  <c r="C1552" i="5"/>
  <c r="C1562" i="5"/>
  <c r="C1576" i="5"/>
  <c r="C1589" i="5"/>
  <c r="C1602" i="5"/>
  <c r="C1613" i="5"/>
  <c r="C1626" i="5"/>
  <c r="C1640" i="5"/>
  <c r="C1652" i="5"/>
  <c r="C1666" i="5"/>
  <c r="C1677" i="5"/>
  <c r="C1689" i="5"/>
  <c r="C1704" i="5"/>
  <c r="C1716" i="5"/>
  <c r="C1726" i="5"/>
  <c r="C1741" i="5"/>
  <c r="C1753" i="5"/>
  <c r="C1765" i="5"/>
  <c r="C1780" i="5"/>
  <c r="C1790" i="5"/>
  <c r="C1802" i="5"/>
  <c r="C1817" i="5"/>
  <c r="C1829" i="5"/>
  <c r="C1840" i="5"/>
  <c r="C1854" i="5"/>
  <c r="C1866" i="5"/>
  <c r="C1880" i="5"/>
  <c r="C1893" i="5"/>
  <c r="C1904" i="5"/>
  <c r="C184" i="5"/>
  <c r="C270" i="5"/>
  <c r="C366" i="5"/>
  <c r="C454" i="5"/>
  <c r="C531" i="5"/>
  <c r="C572" i="5"/>
  <c r="C625" i="5"/>
  <c r="C666" i="5"/>
  <c r="C704" i="5"/>
  <c r="C752" i="5"/>
  <c r="C785" i="5"/>
  <c r="C822" i="5"/>
  <c r="C870" i="5"/>
  <c r="C908" i="5"/>
  <c r="C942" i="5"/>
  <c r="C986" i="5"/>
  <c r="C1024" i="5"/>
  <c r="C1055" i="5"/>
  <c r="C1090" i="5"/>
  <c r="C1117" i="5"/>
  <c r="C1146" i="5"/>
  <c r="C1178" i="5"/>
  <c r="C1205" i="5"/>
  <c r="C1225" i="5"/>
  <c r="C1252" i="5"/>
  <c r="C1273" i="5"/>
  <c r="C1296" i="5"/>
  <c r="C1314" i="5"/>
  <c r="C1328" i="5"/>
  <c r="C1346" i="5"/>
  <c r="C1364" i="5"/>
  <c r="C1381" i="5"/>
  <c r="C1396" i="5"/>
  <c r="C1413" i="5"/>
  <c r="C1432" i="5"/>
  <c r="C1448" i="5"/>
  <c r="C1466" i="5"/>
  <c r="C1481" i="5"/>
  <c r="C1497" i="5"/>
  <c r="C1517" i="5"/>
  <c r="C1533" i="5"/>
  <c r="C1546" i="5"/>
  <c r="C1566" i="5"/>
  <c r="C1582" i="5"/>
  <c r="C1598" i="5"/>
  <c r="C1618" i="5"/>
  <c r="C1632" i="5"/>
  <c r="C1648" i="5"/>
  <c r="C1668" i="5"/>
  <c r="C1684" i="5"/>
  <c r="C1698" i="5"/>
  <c r="C1717" i="5"/>
  <c r="C1733" i="5"/>
  <c r="C1752" i="5"/>
  <c r="C1769" i="5"/>
  <c r="C1784" i="5"/>
  <c r="C1801" i="5"/>
  <c r="C1818" i="5"/>
  <c r="C1837" i="5"/>
  <c r="C1850" i="5"/>
  <c r="C1869" i="5"/>
  <c r="C1886" i="5"/>
  <c r="C1902" i="5"/>
  <c r="C1917" i="5"/>
  <c r="C1930" i="5"/>
  <c r="C1944" i="5"/>
  <c r="C1954" i="5"/>
  <c r="C1968" i="5"/>
  <c r="C1981" i="5"/>
  <c r="C1993" i="5"/>
  <c r="C2008" i="5"/>
  <c r="C2018" i="5"/>
  <c r="C2030" i="5"/>
  <c r="C2045" i="5"/>
  <c r="C2056" i="5"/>
  <c r="C2062" i="5"/>
  <c r="C2070" i="5"/>
  <c r="C2077" i="5"/>
  <c r="C2084" i="5"/>
  <c r="C2092" i="5"/>
  <c r="C2098" i="5"/>
  <c r="C2105" i="5"/>
  <c r="C2113" i="5"/>
  <c r="C2120" i="5"/>
  <c r="C2126" i="5"/>
  <c r="C147" i="5"/>
  <c r="C298" i="5"/>
  <c r="C415" i="5"/>
  <c r="C512" i="5"/>
  <c r="C599" i="5"/>
  <c r="C644" i="5"/>
  <c r="C693" i="5"/>
  <c r="C757" i="5"/>
  <c r="C806" i="5"/>
  <c r="C853" i="5"/>
  <c r="C910" i="5"/>
  <c r="C960" i="5"/>
  <c r="C1022" i="5"/>
  <c r="C1063" i="5"/>
  <c r="C1099" i="5"/>
  <c r="C1141" i="5"/>
  <c r="C1183" i="5"/>
  <c r="C1220" i="5"/>
  <c r="C1245" i="5"/>
  <c r="C1277" i="5"/>
  <c r="C1305" i="5"/>
  <c r="C1326" i="5"/>
  <c r="C1353" i="5"/>
  <c r="C1370" i="5"/>
  <c r="C1392" i="5"/>
  <c r="C1418" i="5"/>
  <c r="C1440" i="5"/>
  <c r="C1460" i="5"/>
  <c r="C1485" i="5"/>
  <c r="C1506" i="5"/>
  <c r="C1528" i="5"/>
  <c r="C1554" i="5"/>
  <c r="C1573" i="5"/>
  <c r="C1594" i="5"/>
  <c r="C1620" i="5"/>
  <c r="C1641" i="5"/>
  <c r="C1661" i="5"/>
  <c r="C1688" i="5"/>
  <c r="C1709" i="5"/>
  <c r="C1732" i="5"/>
  <c r="C1754" i="5"/>
  <c r="C1774" i="5"/>
  <c r="C1797" i="5"/>
  <c r="C1822" i="5"/>
  <c r="C1845" i="5"/>
  <c r="C1865" i="5"/>
  <c r="C1888" i="5"/>
  <c r="C1912" i="5"/>
  <c r="C1925" i="5"/>
  <c r="C1945" i="5"/>
  <c r="C1961" i="5"/>
  <c r="C1978" i="5"/>
  <c r="C1997" i="5"/>
  <c r="C2010" i="5"/>
  <c r="C2029" i="5"/>
  <c r="C2046" i="5"/>
  <c r="C2060" i="5"/>
  <c r="C2068" i="5"/>
  <c r="C2078" i="5"/>
  <c r="C2088" i="5"/>
  <c r="C2097" i="5"/>
  <c r="C2108" i="5"/>
  <c r="C2116" i="5"/>
  <c r="C2125" i="5"/>
  <c r="C2134" i="5"/>
  <c r="C2141" i="5"/>
  <c r="C2148" i="5"/>
  <c r="C2156" i="5"/>
  <c r="C2162" i="5"/>
  <c r="C2169" i="5"/>
  <c r="C2177" i="5"/>
  <c r="C2184" i="5"/>
  <c r="C2190" i="5"/>
  <c r="C2198" i="5"/>
  <c r="C2205" i="5"/>
  <c r="C2212" i="5"/>
  <c r="C2220" i="5"/>
  <c r="C2226" i="5"/>
  <c r="C2233" i="5"/>
  <c r="C2241" i="5"/>
  <c r="C2248" i="5"/>
  <c r="C2254" i="5"/>
  <c r="C2262" i="5"/>
  <c r="C2269" i="5"/>
  <c r="C2276" i="5"/>
  <c r="C2324" i="5"/>
  <c r="C2317" i="5"/>
  <c r="C2310" i="5"/>
  <c r="C2302" i="5"/>
  <c r="C2296" i="5"/>
  <c r="C2289" i="5"/>
  <c r="C2281" i="5"/>
  <c r="C2273" i="5"/>
  <c r="C2264" i="5"/>
  <c r="C2253" i="5"/>
  <c r="C2244" i="5"/>
  <c r="C2236" i="5"/>
  <c r="C2225" i="5"/>
  <c r="C2216" i="5"/>
  <c r="C2206" i="5"/>
  <c r="C2196" i="5"/>
  <c r="C2188" i="5"/>
  <c r="C2178" i="5"/>
  <c r="C2168" i="5"/>
  <c r="C2158" i="5"/>
  <c r="C2150" i="5"/>
  <c r="C2140" i="5"/>
  <c r="C2130" i="5"/>
  <c r="C2118" i="5"/>
  <c r="C2104" i="5"/>
  <c r="C2093" i="5"/>
  <c r="C2081" i="5"/>
  <c r="C2066" i="5"/>
  <c r="C2053" i="5"/>
  <c r="C2036" i="5"/>
  <c r="C2009" i="5"/>
  <c r="C1988" i="5"/>
  <c r="C1965" i="5"/>
  <c r="C1940" i="5"/>
  <c r="C1922" i="5"/>
  <c r="C1896" i="5"/>
  <c r="C1860" i="5"/>
  <c r="C1832" i="5"/>
  <c r="C1808" i="5"/>
  <c r="C1773" i="5"/>
  <c r="C1744" i="5"/>
  <c r="C1712" i="5"/>
  <c r="C1680" i="5"/>
  <c r="C1656" i="5"/>
  <c r="C1624" i="5"/>
  <c r="C1592" i="5"/>
  <c r="C1561" i="5"/>
  <c r="C1534" i="5"/>
  <c r="C1504" i="5"/>
  <c r="C1470" i="5"/>
  <c r="C1442" i="5"/>
  <c r="C1410" i="5"/>
  <c r="C1384" i="5"/>
  <c r="C1354" i="5"/>
  <c r="C1320" i="5"/>
  <c r="C1289" i="5"/>
  <c r="C1258" i="5"/>
  <c r="C1210" i="5"/>
  <c r="C1163" i="5"/>
  <c r="C1111" i="5"/>
  <c r="C1050" i="5"/>
  <c r="C996" i="5"/>
  <c r="C929" i="5"/>
  <c r="C844" i="5"/>
  <c r="C778" i="5"/>
  <c r="C718" i="5"/>
  <c r="C638" i="5"/>
  <c r="C556" i="5"/>
  <c r="C424" i="5"/>
  <c r="C252" i="5"/>
  <c r="C99" i="5"/>
  <c r="C2329" i="5"/>
  <c r="C2322" i="5"/>
  <c r="C2316" i="5"/>
  <c r="C2308" i="5"/>
  <c r="C2301" i="5"/>
  <c r="C2294" i="5"/>
  <c r="C2286" i="5"/>
  <c r="C2280" i="5"/>
  <c r="C2270" i="5"/>
  <c r="C2260" i="5"/>
  <c r="C2252" i="5"/>
  <c r="C2242" i="5"/>
  <c r="C2232" i="5"/>
  <c r="C2222" i="5"/>
  <c r="C2214" i="5"/>
  <c r="C2204" i="5"/>
  <c r="C2194" i="5"/>
  <c r="C2185" i="5"/>
  <c r="C2174" i="5"/>
  <c r="C2166" i="5"/>
  <c r="C2157" i="5"/>
  <c r="C2146" i="5"/>
  <c r="C2137" i="5"/>
  <c r="C2129" i="5"/>
  <c r="C2114" i="5"/>
  <c r="C2102" i="5"/>
  <c r="C2089" i="5"/>
  <c r="C2076" i="5"/>
  <c r="C2065" i="5"/>
  <c r="C2050" i="5"/>
  <c r="C2025" i="5"/>
  <c r="C2002" i="5"/>
  <c r="C1982" i="5"/>
  <c r="C1960" i="5"/>
  <c r="C1936" i="5"/>
  <c r="C1914" i="5"/>
  <c r="C1882" i="5"/>
  <c r="C1858" i="5"/>
  <c r="C1826" i="5"/>
  <c r="C1794" i="5"/>
  <c r="C1762" i="5"/>
  <c r="C1737" i="5"/>
  <c r="C1705" i="5"/>
  <c r="C1674" i="5"/>
  <c r="C1646" i="5"/>
  <c r="C1610" i="5"/>
  <c r="C1584" i="5"/>
  <c r="C1556" i="5"/>
  <c r="C1524" i="5"/>
  <c r="C1496" i="5"/>
  <c r="C1469" i="5"/>
  <c r="C1433" i="5"/>
  <c r="C1405" i="5"/>
  <c r="C1376" i="5"/>
  <c r="C1342" i="5"/>
  <c r="C1317" i="5"/>
  <c r="C1288" i="5"/>
  <c r="C1240" i="5"/>
  <c r="C1202" i="5"/>
  <c r="C1157" i="5"/>
  <c r="C1093" i="5"/>
  <c r="C1042" i="5"/>
  <c r="C974" i="5"/>
  <c r="C894" i="5"/>
  <c r="C842" i="5"/>
  <c r="C758" i="5"/>
  <c r="C689" i="5"/>
  <c r="C617" i="5"/>
  <c r="C535" i="5"/>
  <c r="C403" i="5"/>
  <c r="C212" i="5"/>
  <c r="C111" i="5"/>
  <c r="C138" i="5"/>
  <c r="C168" i="5"/>
  <c r="C202" i="5"/>
  <c r="C232" i="5"/>
  <c r="C259" i="5"/>
  <c r="C290" i="5"/>
  <c r="C319" i="5"/>
  <c r="C348" i="5"/>
  <c r="C383" i="5"/>
  <c r="C410" i="5"/>
  <c r="C438" i="5"/>
  <c r="C463" i="5"/>
  <c r="C484" i="5"/>
  <c r="C503" i="5"/>
  <c r="C528" i="5"/>
  <c r="C544" i="5"/>
  <c r="C560" i="5"/>
  <c r="C579" i="5"/>
  <c r="C594" i="5"/>
  <c r="C609" i="5"/>
  <c r="C624" i="5"/>
  <c r="C636" i="5"/>
  <c r="C646" i="5"/>
  <c r="C661" i="5"/>
  <c r="C673" i="5"/>
  <c r="C686" i="5"/>
  <c r="C700" i="5"/>
  <c r="C710" i="5"/>
  <c r="C724" i="5"/>
  <c r="C737" i="5"/>
  <c r="C750" i="5"/>
  <c r="C761" i="5"/>
  <c r="C774" i="5"/>
  <c r="C788" i="5"/>
  <c r="C800" i="5"/>
  <c r="C814" i="5"/>
  <c r="C825" i="5"/>
  <c r="C837" i="5"/>
  <c r="C852" i="5"/>
  <c r="C864" i="5"/>
  <c r="C874" i="5"/>
  <c r="C889" i="5"/>
  <c r="C901" i="5"/>
  <c r="C913" i="5"/>
  <c r="C928" i="5"/>
  <c r="C938" i="5"/>
  <c r="C950" i="5"/>
  <c r="C965" i="5"/>
  <c r="C977" i="5"/>
  <c r="C988" i="5"/>
  <c r="C1002" i="5"/>
  <c r="C1014" i="5"/>
  <c r="C1028" i="5"/>
  <c r="C1039" i="5"/>
  <c r="C1047" i="5"/>
  <c r="C1057" i="5"/>
  <c r="C1067" i="5"/>
  <c r="C1077" i="5"/>
  <c r="C1085" i="5"/>
  <c r="C1095" i="5"/>
  <c r="C1105" i="5"/>
  <c r="C1114" i="5"/>
  <c r="C1125" i="5"/>
  <c r="C1133" i="5"/>
  <c r="C1142" i="5"/>
  <c r="C1153" i="5"/>
  <c r="C1162" i="5"/>
  <c r="C1170" i="5"/>
  <c r="C1181" i="5"/>
  <c r="C1190" i="5"/>
  <c r="C1199" i="5"/>
  <c r="C1208" i="5"/>
  <c r="C1214" i="5"/>
  <c r="C1221" i="5"/>
  <c r="C1229" i="5"/>
  <c r="C1236" i="5"/>
  <c r="C1242" i="5"/>
  <c r="C1250" i="5"/>
  <c r="C1257" i="5"/>
  <c r="C1264" i="5"/>
  <c r="C1272" i="5"/>
  <c r="C1278" i="5"/>
  <c r="C1285" i="5"/>
  <c r="C1293" i="5"/>
  <c r="C119" i="5"/>
  <c r="C156" i="5"/>
  <c r="C188" i="5"/>
  <c r="C234" i="5"/>
  <c r="C274" i="5"/>
  <c r="C316" i="5"/>
  <c r="C359" i="5"/>
  <c r="C391" i="5"/>
  <c r="C434" i="5"/>
  <c r="C466" i="5"/>
  <c r="C496" i="5"/>
  <c r="C523" i="5"/>
  <c r="C546" i="5"/>
  <c r="C571" i="5"/>
  <c r="C592" i="5"/>
  <c r="C614" i="5"/>
  <c r="C629" i="5"/>
  <c r="C645" i="5"/>
  <c r="C665" i="5"/>
  <c r="C681" i="5"/>
  <c r="C694" i="5"/>
  <c r="C714" i="5"/>
  <c r="C730" i="5"/>
  <c r="C746" i="5"/>
  <c r="C766" i="5"/>
  <c r="C780" i="5"/>
  <c r="C796" i="5"/>
  <c r="C816" i="5"/>
  <c r="C832" i="5"/>
  <c r="C846" i="5"/>
  <c r="C865" i="5"/>
  <c r="C881" i="5"/>
  <c r="C900" i="5"/>
  <c r="C917" i="5"/>
  <c r="C932" i="5"/>
  <c r="C949" i="5"/>
  <c r="C966" i="5"/>
  <c r="C985" i="5"/>
  <c r="C998" i="5"/>
  <c r="C1017" i="5"/>
  <c r="C1034" i="5"/>
  <c r="C1046" i="5"/>
  <c r="C1061" i="5"/>
  <c r="C1071" i="5"/>
  <c r="C1083" i="5"/>
  <c r="C1098" i="5"/>
  <c r="C1110" i="5"/>
  <c r="C1121" i="5"/>
  <c r="C1135" i="5"/>
  <c r="C1147" i="5"/>
  <c r="C1159" i="5"/>
  <c r="C1174" i="5"/>
  <c r="C1185" i="5"/>
  <c r="C1197" i="5"/>
  <c r="C1209" i="5"/>
  <c r="C1218" i="5"/>
  <c r="C1226" i="5"/>
  <c r="C1237" i="5"/>
  <c r="C1246" i="5"/>
  <c r="C1256" i="5"/>
  <c r="C1266" i="5"/>
  <c r="C1274" i="5"/>
  <c r="C1284" i="5"/>
  <c r="C1294" i="5"/>
  <c r="C1301" i="5"/>
  <c r="C1309" i="5"/>
  <c r="C1316" i="5"/>
  <c r="C1322" i="5"/>
  <c r="C1330" i="5"/>
  <c r="C1337" i="5"/>
  <c r="C1344" i="5"/>
  <c r="C1352" i="5"/>
  <c r="C1358" i="5"/>
  <c r="C1365" i="5"/>
  <c r="C1373" i="5"/>
  <c r="C1380" i="5"/>
  <c r="C1386" i="5"/>
  <c r="C1394" i="5"/>
  <c r="C1401" i="5"/>
  <c r="C1408" i="5"/>
  <c r="C1416" i="5"/>
  <c r="C1422" i="5"/>
  <c r="C1429" i="5"/>
  <c r="C1437" i="5"/>
  <c r="C1444" i="5"/>
  <c r="C1450" i="5"/>
  <c r="C1458" i="5"/>
  <c r="C1465" i="5"/>
  <c r="C1472" i="5"/>
  <c r="C1480" i="5"/>
  <c r="C1486" i="5"/>
  <c r="C1493" i="5"/>
  <c r="C1501" i="5"/>
  <c r="C1508" i="5"/>
  <c r="C1514" i="5"/>
  <c r="C1522" i="5"/>
  <c r="C1529" i="5"/>
  <c r="C1536" i="5"/>
  <c r="C1544" i="5"/>
  <c r="C1550" i="5"/>
  <c r="C1557" i="5"/>
  <c r="C1565" i="5"/>
  <c r="C1572" i="5"/>
  <c r="C1578" i="5"/>
  <c r="C1586" i="5"/>
  <c r="C1593" i="5"/>
  <c r="C1600" i="5"/>
  <c r="C1608" i="5"/>
  <c r="C1614" i="5"/>
  <c r="C1621" i="5"/>
  <c r="C1629" i="5"/>
  <c r="C1636" i="5"/>
  <c r="C1642" i="5"/>
  <c r="C1650" i="5"/>
  <c r="C1657" i="5"/>
  <c r="C1664" i="5"/>
  <c r="C1672" i="5"/>
  <c r="C1678" i="5"/>
  <c r="C1685" i="5"/>
  <c r="C1693" i="5"/>
  <c r="C1700" i="5"/>
  <c r="C1706" i="5"/>
  <c r="C1714" i="5"/>
  <c r="C1721" i="5"/>
  <c r="C1728" i="5"/>
  <c r="C1736" i="5"/>
  <c r="C1742" i="5"/>
  <c r="C1749" i="5"/>
  <c r="C1757" i="5"/>
  <c r="C1764" i="5"/>
  <c r="C1770" i="5"/>
  <c r="C1778" i="5"/>
  <c r="C1785" i="5"/>
  <c r="C1792" i="5"/>
  <c r="C1800" i="5"/>
  <c r="C1806" i="5"/>
  <c r="C1813" i="5"/>
  <c r="C1821" i="5"/>
  <c r="C1828" i="5"/>
  <c r="C1834" i="5"/>
  <c r="C1842" i="5"/>
  <c r="C1849" i="5"/>
  <c r="C1856" i="5"/>
  <c r="C1864" i="5"/>
  <c r="C1870" i="5"/>
  <c r="C1877" i="5"/>
  <c r="C1885" i="5"/>
  <c r="C1892" i="5"/>
  <c r="C1898" i="5"/>
  <c r="C1906" i="5"/>
  <c r="C1913" i="5"/>
  <c r="C1920" i="5"/>
  <c r="C1928" i="5"/>
  <c r="C1934" i="5"/>
  <c r="C1941" i="5"/>
  <c r="C1949" i="5"/>
  <c r="C1956" i="5"/>
  <c r="C1962" i="5"/>
  <c r="C1970" i="5"/>
  <c r="C1977" i="5"/>
  <c r="C1984" i="5"/>
  <c r="C1992" i="5"/>
  <c r="C1998" i="5"/>
  <c r="C2005" i="5"/>
  <c r="C2013" i="5"/>
  <c r="C2020" i="5"/>
  <c r="C2026" i="5"/>
  <c r="C2034" i="5"/>
  <c r="C2041" i="5"/>
  <c r="C2048" i="5"/>
  <c r="C2325" i="5"/>
  <c r="C2320" i="5"/>
  <c r="C2314" i="5"/>
  <c r="C2309" i="5"/>
  <c r="C2304" i="5"/>
  <c r="C2298" i="5"/>
  <c r="C2293" i="5"/>
  <c r="C2288" i="5"/>
  <c r="C2282" i="5"/>
  <c r="C2277" i="5"/>
  <c r="C2272" i="5"/>
  <c r="C2266" i="5"/>
  <c r="C2261" i="5"/>
  <c r="C2256" i="5"/>
  <c r="C2250" i="5"/>
  <c r="C2245" i="5"/>
  <c r="C2240" i="5"/>
  <c r="C2234" i="5"/>
  <c r="C2229" i="5"/>
  <c r="C2224" i="5"/>
  <c r="C2218" i="5"/>
  <c r="C2213" i="5"/>
  <c r="C2208" i="5"/>
  <c r="C2202" i="5"/>
  <c r="C2197" i="5"/>
  <c r="C2192" i="5"/>
  <c r="C2186" i="5"/>
  <c r="C2181" i="5"/>
  <c r="C2176" i="5"/>
  <c r="C2170" i="5"/>
  <c r="C2165" i="5"/>
  <c r="C2160" i="5"/>
  <c r="C2154" i="5"/>
  <c r="C2149" i="5"/>
  <c r="C2144" i="5"/>
  <c r="C2138" i="5"/>
  <c r="C2133" i="5"/>
  <c r="C2128" i="5"/>
  <c r="C2122" i="5"/>
  <c r="C2117" i="5"/>
  <c r="C2112" i="5"/>
  <c r="C2106" i="5"/>
  <c r="C2101" i="5"/>
  <c r="C2096" i="5"/>
  <c r="C2090" i="5"/>
  <c r="C2085" i="5"/>
  <c r="C2080" i="5"/>
  <c r="C2074" i="5"/>
  <c r="C2069" i="5"/>
  <c r="C2064" i="5"/>
  <c r="C2058" i="5"/>
  <c r="C2052" i="5"/>
  <c r="C2042" i="5"/>
  <c r="C2032" i="5"/>
  <c r="C2024" i="5"/>
  <c r="C2014" i="5"/>
  <c r="C2004" i="5"/>
  <c r="C1994" i="5"/>
  <c r="C1986" i="5"/>
  <c r="C1976" i="5"/>
  <c r="C1966" i="5"/>
  <c r="C1957" i="5"/>
  <c r="C1946" i="5"/>
  <c r="C1938" i="5"/>
  <c r="C1929" i="5"/>
  <c r="C1918" i="5"/>
  <c r="C1909" i="5"/>
  <c r="C1901" i="5"/>
  <c r="C1890" i="5"/>
  <c r="C1881" i="5"/>
  <c r="C1872" i="5"/>
  <c r="C1861" i="5"/>
  <c r="C1853" i="5"/>
  <c r="C1844" i="5"/>
  <c r="C1833" i="5"/>
  <c r="C1824" i="5"/>
  <c r="C1816" i="5"/>
  <c r="C1805" i="5"/>
  <c r="C1796" i="5"/>
  <c r="C1786" i="5"/>
  <c r="C1776" i="5"/>
  <c r="C1768" i="5"/>
  <c r="C1758" i="5"/>
  <c r="C1748" i="5"/>
  <c r="C1738" i="5"/>
  <c r="C1730" i="5"/>
  <c r="C1720" i="5"/>
  <c r="C1710" i="5"/>
  <c r="C1701" i="5"/>
  <c r="C1690" i="5"/>
  <c r="C1682" i="5"/>
  <c r="C1673" i="5"/>
  <c r="C1662" i="5"/>
  <c r="C1653" i="5"/>
  <c r="C1645" i="5"/>
  <c r="C1634" i="5"/>
  <c r="C1625" i="5"/>
  <c r="C1616" i="5"/>
  <c r="C1605" i="5"/>
  <c r="C1597" i="5"/>
  <c r="C1588" i="5"/>
  <c r="C1577" i="5"/>
  <c r="C1568" i="5"/>
  <c r="C1560" i="5"/>
  <c r="C1549" i="5"/>
  <c r="C1540" i="5"/>
  <c r="C1530" i="5"/>
  <c r="C1520" i="5"/>
  <c r="C1512" i="5"/>
  <c r="C1502" i="5"/>
  <c r="C1492" i="5"/>
  <c r="C1482" i="5"/>
  <c r="C1474" i="5"/>
  <c r="C1464" i="5"/>
  <c r="C1454" i="5"/>
  <c r="C1445" i="5"/>
  <c r="C1434" i="5"/>
  <c r="C1426" i="5"/>
  <c r="C1417" i="5"/>
  <c r="C1406" i="5"/>
  <c r="C1397" i="5"/>
  <c r="C1389" i="5"/>
  <c r="C1378" i="5"/>
  <c r="C1369" i="5"/>
  <c r="C1360" i="5"/>
  <c r="C1349" i="5"/>
  <c r="C1341" i="5"/>
  <c r="C1332" i="5"/>
  <c r="C1321" i="5"/>
  <c r="C1312" i="5"/>
  <c r="C1304" i="5"/>
  <c r="C1290" i="5"/>
  <c r="C1280" i="5"/>
  <c r="C1268" i="5"/>
  <c r="C1253" i="5"/>
  <c r="C1241" i="5"/>
  <c r="C1230" i="5"/>
  <c r="C1216" i="5"/>
  <c r="C1204" i="5"/>
  <c r="C1189" i="5"/>
  <c r="C1169" i="5"/>
  <c r="C1154" i="5"/>
  <c r="C1138" i="5"/>
  <c r="C1119" i="5"/>
  <c r="C1103" i="5"/>
  <c r="C1089" i="5"/>
  <c r="C1069" i="5"/>
  <c r="C1053" i="5"/>
  <c r="C1035" i="5"/>
  <c r="C1013" i="5"/>
  <c r="C993" i="5"/>
  <c r="C970" i="5"/>
  <c r="C945" i="5"/>
  <c r="C922" i="5"/>
  <c r="C902" i="5"/>
  <c r="C880" i="5"/>
  <c r="C857" i="5"/>
  <c r="C836" i="5"/>
  <c r="C809" i="5"/>
  <c r="C789" i="5"/>
  <c r="C768" i="5"/>
  <c r="C742" i="5"/>
  <c r="C721" i="5"/>
  <c r="C702" i="5"/>
  <c r="C676" i="5"/>
  <c r="C654" i="5"/>
  <c r="C633" i="5"/>
  <c r="C608" i="5"/>
  <c r="C582" i="5"/>
  <c r="C552" i="5"/>
  <c r="C516" i="5"/>
  <c r="C476" i="5"/>
  <c r="C447" i="5"/>
  <c r="C387" i="5"/>
  <c r="C338" i="5"/>
  <c r="C282" i="5"/>
  <c r="C223" i="5"/>
  <c r="C183" i="5"/>
  <c r="C120" i="5"/>
  <c r="C96" i="5"/>
  <c r="C97" i="5"/>
  <c r="C101" i="5"/>
  <c r="C105" i="5"/>
  <c r="C109" i="5"/>
  <c r="C11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102" i="5"/>
  <c r="C107" i="5"/>
  <c r="C112" i="5"/>
  <c r="C118" i="5"/>
  <c r="C123" i="5"/>
  <c r="C128" i="5"/>
  <c r="C134" i="5"/>
  <c r="C139" i="5"/>
  <c r="C144" i="5"/>
  <c r="C150" i="5"/>
  <c r="C155" i="5"/>
  <c r="C160" i="5"/>
  <c r="C166" i="5"/>
  <c r="C171" i="5"/>
  <c r="C176" i="5"/>
  <c r="C182" i="5"/>
  <c r="C187" i="5"/>
  <c r="C192" i="5"/>
  <c r="C198" i="5"/>
  <c r="C203" i="5"/>
  <c r="C208" i="5"/>
  <c r="C214" i="5"/>
  <c r="C219" i="5"/>
  <c r="C224" i="5"/>
  <c r="C230" i="5"/>
  <c r="C235" i="5"/>
  <c r="C240" i="5"/>
  <c r="C246" i="5"/>
  <c r="C251" i="5"/>
  <c r="C256" i="5"/>
  <c r="C262" i="5"/>
  <c r="C267" i="5"/>
  <c r="C272" i="5"/>
  <c r="C278" i="5"/>
  <c r="C283" i="5"/>
  <c r="C288" i="5"/>
  <c r="C294" i="5"/>
  <c r="C299" i="5"/>
  <c r="C304" i="5"/>
  <c r="C310" i="5"/>
  <c r="C315" i="5"/>
  <c r="C320" i="5"/>
  <c r="C326" i="5"/>
  <c r="C331" i="5"/>
  <c r="C336" i="5"/>
  <c r="C342" i="5"/>
  <c r="C347" i="5"/>
  <c r="C352" i="5"/>
  <c r="C358" i="5"/>
  <c r="C363" i="5"/>
  <c r="C368" i="5"/>
  <c r="C374" i="5"/>
  <c r="C379" i="5"/>
  <c r="C384" i="5"/>
  <c r="C390" i="5"/>
  <c r="C395" i="5"/>
  <c r="C400" i="5"/>
  <c r="C406" i="5"/>
  <c r="C411" i="5"/>
  <c r="C416" i="5"/>
  <c r="C422" i="5"/>
  <c r="C427" i="5"/>
  <c r="C432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05" i="5"/>
  <c r="C509" i="5"/>
  <c r="C513" i="5"/>
  <c r="C517" i="5"/>
  <c r="C521" i="5"/>
  <c r="C100" i="5"/>
  <c r="C108" i="5"/>
  <c r="C115" i="5"/>
  <c r="C122" i="5"/>
  <c r="C130" i="5"/>
  <c r="C136" i="5"/>
  <c r="C143" i="5"/>
  <c r="C151" i="5"/>
  <c r="C158" i="5"/>
  <c r="C164" i="5"/>
  <c r="C172" i="5"/>
  <c r="C179" i="5"/>
  <c r="C186" i="5"/>
  <c r="C194" i="5"/>
  <c r="C200" i="5"/>
  <c r="C207" i="5"/>
  <c r="C215" i="5"/>
  <c r="C222" i="5"/>
  <c r="C228" i="5"/>
  <c r="C236" i="5"/>
  <c r="C243" i="5"/>
  <c r="C250" i="5"/>
  <c r="C258" i="5"/>
  <c r="C264" i="5"/>
  <c r="C271" i="5"/>
  <c r="C279" i="5"/>
  <c r="C286" i="5"/>
  <c r="C292" i="5"/>
  <c r="C300" i="5"/>
  <c r="C307" i="5"/>
  <c r="C314" i="5"/>
  <c r="C322" i="5"/>
  <c r="C328" i="5"/>
  <c r="C335" i="5"/>
  <c r="C343" i="5"/>
  <c r="C350" i="5"/>
  <c r="C356" i="5"/>
  <c r="C364" i="5"/>
  <c r="C371" i="5"/>
  <c r="C378" i="5"/>
  <c r="C386" i="5"/>
  <c r="C392" i="5"/>
  <c r="C399" i="5"/>
  <c r="C407" i="5"/>
  <c r="C414" i="5"/>
  <c r="C420" i="5"/>
  <c r="C428" i="5"/>
  <c r="C435" i="5"/>
  <c r="C440" i="5"/>
  <c r="C446" i="5"/>
  <c r="C451" i="5"/>
  <c r="C456" i="5"/>
  <c r="C462" i="5"/>
  <c r="C467" i="5"/>
  <c r="C472" i="5"/>
  <c r="C478" i="5"/>
  <c r="C483" i="5"/>
  <c r="C488" i="5"/>
  <c r="C494" i="5"/>
  <c r="C499" i="5"/>
  <c r="C504" i="5"/>
  <c r="C510" i="5"/>
  <c r="C515" i="5"/>
  <c r="C520" i="5"/>
  <c r="C525" i="5"/>
  <c r="C529" i="5"/>
  <c r="C533" i="5"/>
  <c r="C537" i="5"/>
  <c r="C541" i="5"/>
  <c r="C545" i="5"/>
  <c r="C549" i="5"/>
  <c r="C553" i="5"/>
  <c r="C557" i="5"/>
  <c r="C561" i="5"/>
  <c r="C565" i="5"/>
  <c r="C569" i="5"/>
  <c r="C573" i="5"/>
  <c r="C577" i="5"/>
  <c r="C581" i="5"/>
  <c r="C585" i="5"/>
  <c r="C589" i="5"/>
  <c r="C593" i="5"/>
  <c r="C597" i="5"/>
  <c r="C601" i="5"/>
  <c r="C605" i="5"/>
  <c r="C104" i="5"/>
  <c r="C114" i="5"/>
  <c r="C124" i="5"/>
  <c r="C132" i="5"/>
  <c r="C142" i="5"/>
  <c r="C152" i="5"/>
  <c r="C162" i="5"/>
  <c r="C170" i="5"/>
  <c r="C180" i="5"/>
  <c r="C190" i="5"/>
  <c r="C199" i="5"/>
  <c r="C210" i="5"/>
  <c r="C218" i="5"/>
  <c r="C227" i="5"/>
  <c r="C238" i="5"/>
  <c r="C247" i="5"/>
  <c r="C255" i="5"/>
  <c r="C266" i="5"/>
  <c r="C275" i="5"/>
  <c r="C284" i="5"/>
  <c r="C295" i="5"/>
  <c r="C303" i="5"/>
  <c r="C312" i="5"/>
  <c r="C323" i="5"/>
  <c r="C332" i="5"/>
  <c r="C340" i="5"/>
  <c r="C351" i="5"/>
  <c r="C360" i="5"/>
  <c r="C370" i="5"/>
  <c r="C380" i="5"/>
  <c r="C388" i="5"/>
  <c r="C398" i="5"/>
  <c r="C408" i="5"/>
  <c r="C418" i="5"/>
  <c r="C426" i="5"/>
  <c r="C436" i="5"/>
  <c r="C443" i="5"/>
  <c r="C450" i="5"/>
  <c r="C458" i="5"/>
  <c r="C464" i="5"/>
  <c r="C471" i="5"/>
  <c r="C479" i="5"/>
  <c r="C486" i="5"/>
  <c r="C492" i="5"/>
  <c r="C500" i="5"/>
  <c r="C507" i="5"/>
  <c r="C514" i="5"/>
  <c r="C522" i="5"/>
  <c r="C527" i="5"/>
  <c r="C532" i="5"/>
  <c r="C538" i="5"/>
  <c r="C543" i="5"/>
  <c r="C548" i="5"/>
  <c r="C554" i="5"/>
  <c r="C559" i="5"/>
  <c r="C564" i="5"/>
  <c r="C570" i="5"/>
  <c r="C575" i="5"/>
  <c r="C580" i="5"/>
  <c r="C586" i="5"/>
  <c r="C591" i="5"/>
  <c r="C596" i="5"/>
  <c r="C602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735" i="5"/>
  <c r="C739" i="5"/>
  <c r="C743" i="5"/>
  <c r="C747" i="5"/>
  <c r="C751" i="5"/>
  <c r="C755" i="5"/>
  <c r="C759" i="5"/>
  <c r="C763" i="5"/>
  <c r="C767" i="5"/>
  <c r="C771" i="5"/>
  <c r="C775" i="5"/>
  <c r="C779" i="5"/>
  <c r="C783" i="5"/>
  <c r="C787" i="5"/>
  <c r="C791" i="5"/>
  <c r="C795" i="5"/>
  <c r="C799" i="5"/>
  <c r="C803" i="5"/>
  <c r="C807" i="5"/>
  <c r="C811" i="5"/>
  <c r="C815" i="5"/>
  <c r="C819" i="5"/>
  <c r="C823" i="5"/>
  <c r="C827" i="5"/>
  <c r="C831" i="5"/>
  <c r="C835" i="5"/>
  <c r="C839" i="5"/>
  <c r="C843" i="5"/>
  <c r="C847" i="5"/>
  <c r="C851" i="5"/>
  <c r="C855" i="5"/>
  <c r="C859" i="5"/>
  <c r="C863" i="5"/>
  <c r="C867" i="5"/>
  <c r="C871" i="5"/>
  <c r="C875" i="5"/>
  <c r="C879" i="5"/>
  <c r="C883" i="5"/>
  <c r="C887" i="5"/>
  <c r="C891" i="5"/>
  <c r="C895" i="5"/>
  <c r="C899" i="5"/>
  <c r="C903" i="5"/>
  <c r="C907" i="5"/>
  <c r="C911" i="5"/>
  <c r="C915" i="5"/>
  <c r="C919" i="5"/>
  <c r="C923" i="5"/>
  <c r="C927" i="5"/>
  <c r="C931" i="5"/>
  <c r="C935" i="5"/>
  <c r="C939" i="5"/>
  <c r="C943" i="5"/>
  <c r="C947" i="5"/>
  <c r="C951" i="5"/>
  <c r="C955" i="5"/>
  <c r="C959" i="5"/>
  <c r="C963" i="5"/>
  <c r="C967" i="5"/>
  <c r="C971" i="5"/>
  <c r="C975" i="5"/>
  <c r="C979" i="5"/>
  <c r="C983" i="5"/>
  <c r="C987" i="5"/>
  <c r="C991" i="5"/>
  <c r="C995" i="5"/>
  <c r="C999" i="5"/>
  <c r="C1003" i="5"/>
  <c r="C1007" i="5"/>
  <c r="C1011" i="5"/>
  <c r="C1015" i="5"/>
  <c r="C1019" i="5"/>
  <c r="C1023" i="5"/>
  <c r="C1027" i="5"/>
  <c r="C1031" i="5"/>
  <c r="C103" i="5"/>
  <c r="C116" i="5"/>
  <c r="C127" i="5"/>
  <c r="C140" i="5"/>
  <c r="C154" i="5"/>
  <c r="C167" i="5"/>
  <c r="C178" i="5"/>
  <c r="C191" i="5"/>
  <c r="C204" i="5"/>
  <c r="C216" i="5"/>
  <c r="C231" i="5"/>
  <c r="C242" i="5"/>
  <c r="C254" i="5"/>
  <c r="C268" i="5"/>
  <c r="C280" i="5"/>
  <c r="C291" i="5"/>
  <c r="C306" i="5"/>
  <c r="C318" i="5"/>
  <c r="C330" i="5"/>
  <c r="C344" i="5"/>
  <c r="C355" i="5"/>
  <c r="C367" i="5"/>
  <c r="C382" i="5"/>
  <c r="C394" i="5"/>
  <c r="C404" i="5"/>
  <c r="C419" i="5"/>
  <c r="C431" i="5"/>
  <c r="C442" i="5"/>
  <c r="C452" i="5"/>
  <c r="C460" i="5"/>
  <c r="C470" i="5"/>
  <c r="C480" i="5"/>
  <c r="C490" i="5"/>
  <c r="C498" i="5"/>
  <c r="C508" i="5"/>
  <c r="C518" i="5"/>
  <c r="C526" i="5"/>
  <c r="C534" i="5"/>
  <c r="C540" i="5"/>
  <c r="C547" i="5"/>
  <c r="C555" i="5"/>
  <c r="C562" i="5"/>
  <c r="C568" i="5"/>
  <c r="C576" i="5"/>
  <c r="C583" i="5"/>
  <c r="C590" i="5"/>
  <c r="C598" i="5"/>
  <c r="C604" i="5"/>
  <c r="C610" i="5"/>
  <c r="C616" i="5"/>
  <c r="C621" i="5"/>
  <c r="C626" i="5"/>
  <c r="C632" i="5"/>
  <c r="C637" i="5"/>
  <c r="C642" i="5"/>
  <c r="C648" i="5"/>
  <c r="C653" i="5"/>
  <c r="C658" i="5"/>
  <c r="C664" i="5"/>
  <c r="C669" i="5"/>
  <c r="C674" i="5"/>
  <c r="C680" i="5"/>
  <c r="C685" i="5"/>
  <c r="C690" i="5"/>
  <c r="C696" i="5"/>
  <c r="C701" i="5"/>
  <c r="C706" i="5"/>
  <c r="C712" i="5"/>
  <c r="C717" i="5"/>
  <c r="C722" i="5"/>
  <c r="C728" i="5"/>
  <c r="C733" i="5"/>
  <c r="C738" i="5"/>
  <c r="C744" i="5"/>
  <c r="C749" i="5"/>
  <c r="C754" i="5"/>
  <c r="C760" i="5"/>
  <c r="C765" i="5"/>
  <c r="C770" i="5"/>
  <c r="C776" i="5"/>
  <c r="C781" i="5"/>
  <c r="C786" i="5"/>
  <c r="C792" i="5"/>
  <c r="C797" i="5"/>
  <c r="C802" i="5"/>
  <c r="C808" i="5"/>
  <c r="C813" i="5"/>
  <c r="C818" i="5"/>
  <c r="C824" i="5"/>
  <c r="C829" i="5"/>
  <c r="C834" i="5"/>
  <c r="C840" i="5"/>
  <c r="C845" i="5"/>
  <c r="C850" i="5"/>
  <c r="C856" i="5"/>
  <c r="C861" i="5"/>
  <c r="C866" i="5"/>
  <c r="C872" i="5"/>
  <c r="C877" i="5"/>
  <c r="C882" i="5"/>
  <c r="C888" i="5"/>
  <c r="C893" i="5"/>
  <c r="C898" i="5"/>
  <c r="C904" i="5"/>
  <c r="C909" i="5"/>
  <c r="C914" i="5"/>
  <c r="C920" i="5"/>
  <c r="C925" i="5"/>
  <c r="C930" i="5"/>
  <c r="C936" i="5"/>
  <c r="C941" i="5"/>
  <c r="C946" i="5"/>
  <c r="C952" i="5"/>
  <c r="C957" i="5"/>
  <c r="C962" i="5"/>
  <c r="C968" i="5"/>
  <c r="C973" i="5"/>
  <c r="C978" i="5"/>
  <c r="C984" i="5"/>
  <c r="C989" i="5"/>
  <c r="C994" i="5"/>
  <c r="C1000" i="5"/>
  <c r="C1005" i="5"/>
  <c r="C1010" i="5"/>
  <c r="C1016" i="5"/>
  <c r="C1021" i="5"/>
  <c r="C1026" i="5"/>
  <c r="C1032" i="5"/>
  <c r="C1036" i="5"/>
  <c r="C1040" i="5"/>
  <c r="C1044" i="5"/>
  <c r="C1048" i="5"/>
  <c r="C1052" i="5"/>
  <c r="C1056" i="5"/>
  <c r="C1060" i="5"/>
  <c r="C1064" i="5"/>
  <c r="C1068" i="5"/>
  <c r="C1072" i="5"/>
  <c r="C1076" i="5"/>
  <c r="C1080" i="5"/>
  <c r="C1084" i="5"/>
  <c r="C1088" i="5"/>
  <c r="C1092" i="5"/>
  <c r="C1096" i="5"/>
  <c r="C1100" i="5"/>
  <c r="C1104" i="5"/>
  <c r="C1108" i="5"/>
  <c r="C1112" i="5"/>
  <c r="C1116" i="5"/>
  <c r="C1120" i="5"/>
  <c r="C1124" i="5"/>
  <c r="C1128" i="5"/>
  <c r="C1132" i="5"/>
  <c r="C1136" i="5"/>
  <c r="C1140" i="5"/>
  <c r="C1144" i="5"/>
  <c r="C1148" i="5"/>
  <c r="C1152" i="5"/>
  <c r="C1156" i="5"/>
  <c r="C1160" i="5"/>
  <c r="C1164" i="5"/>
  <c r="C1168" i="5"/>
  <c r="C1172" i="5"/>
  <c r="C1176" i="5"/>
  <c r="C1180" i="5"/>
  <c r="C1184" i="5"/>
  <c r="C1188" i="5"/>
  <c r="C1192" i="5"/>
  <c r="C1196" i="5"/>
  <c r="C1200" i="5"/>
  <c r="C110" i="5"/>
  <c r="C126" i="5"/>
  <c r="C146" i="5"/>
  <c r="C159" i="5"/>
  <c r="C175" i="5"/>
  <c r="C195" i="5"/>
  <c r="C211" i="5"/>
  <c r="C226" i="5"/>
  <c r="C244" i="5"/>
  <c r="C260" i="5"/>
  <c r="C276" i="5"/>
  <c r="C296" i="5"/>
  <c r="C311" i="5"/>
  <c r="C327" i="5"/>
  <c r="C346" i="5"/>
  <c r="C362" i="5"/>
  <c r="C376" i="5"/>
  <c r="C396" i="5"/>
  <c r="C412" i="5"/>
  <c r="C430" i="5"/>
  <c r="C444" i="5"/>
  <c r="C455" i="5"/>
  <c r="C468" i="5"/>
  <c r="C482" i="5"/>
  <c r="C495" i="5"/>
  <c r="C506" i="5"/>
  <c r="C519" i="5"/>
  <c r="C530" i="5"/>
  <c r="C539" i="5"/>
  <c r="C550" i="5"/>
  <c r="C558" i="5"/>
  <c r="C567" i="5"/>
  <c r="C578" i="5"/>
  <c r="C587" i="5"/>
  <c r="C595" i="5"/>
  <c r="C606" i="5"/>
  <c r="C613" i="5"/>
  <c r="C620" i="5"/>
  <c r="C628" i="5"/>
  <c r="C634" i="5"/>
  <c r="C641" i="5"/>
  <c r="C649" i="5"/>
  <c r="C656" i="5"/>
  <c r="C662" i="5"/>
  <c r="C670" i="5"/>
  <c r="C677" i="5"/>
  <c r="C684" i="5"/>
  <c r="C692" i="5"/>
  <c r="C698" i="5"/>
  <c r="C705" i="5"/>
  <c r="C713" i="5"/>
  <c r="C720" i="5"/>
  <c r="C726" i="5"/>
  <c r="C734" i="5"/>
  <c r="C741" i="5"/>
  <c r="C748" i="5"/>
  <c r="C756" i="5"/>
  <c r="C762" i="5"/>
  <c r="C769" i="5"/>
  <c r="C777" i="5"/>
  <c r="C784" i="5"/>
  <c r="C790" i="5"/>
  <c r="C798" i="5"/>
  <c r="C805" i="5"/>
  <c r="C812" i="5"/>
  <c r="C820" i="5"/>
  <c r="C826" i="5"/>
  <c r="C833" i="5"/>
  <c r="C841" i="5"/>
  <c r="C848" i="5"/>
  <c r="C854" i="5"/>
  <c r="C862" i="5"/>
  <c r="C869" i="5"/>
  <c r="C876" i="5"/>
  <c r="C884" i="5"/>
  <c r="C890" i="5"/>
  <c r="C897" i="5"/>
  <c r="C905" i="5"/>
  <c r="C912" i="5"/>
  <c r="C918" i="5"/>
  <c r="C926" i="5"/>
  <c r="C933" i="5"/>
  <c r="C940" i="5"/>
  <c r="C948" i="5"/>
  <c r="C954" i="5"/>
  <c r="C961" i="5"/>
  <c r="C969" i="5"/>
  <c r="C976" i="5"/>
  <c r="C982" i="5"/>
  <c r="C990" i="5"/>
  <c r="C997" i="5"/>
  <c r="C1004" i="5"/>
  <c r="C1012" i="5"/>
  <c r="C1018" i="5"/>
  <c r="C1025" i="5"/>
  <c r="C1033" i="5"/>
  <c r="C1038" i="5"/>
  <c r="C1043" i="5"/>
  <c r="C1049" i="5"/>
  <c r="C1054" i="5"/>
  <c r="C1059" i="5"/>
  <c r="C1065" i="5"/>
  <c r="C1070" i="5"/>
  <c r="C1075" i="5"/>
  <c r="C1081" i="5"/>
  <c r="C1086" i="5"/>
  <c r="C1091" i="5"/>
  <c r="C1097" i="5"/>
  <c r="C1102" i="5"/>
  <c r="C1107" i="5"/>
  <c r="C1113" i="5"/>
  <c r="C1118" i="5"/>
  <c r="C1123" i="5"/>
  <c r="C1129" i="5"/>
  <c r="C1134" i="5"/>
  <c r="C1139" i="5"/>
  <c r="C1145" i="5"/>
  <c r="C1150" i="5"/>
  <c r="C1155" i="5"/>
  <c r="C1161" i="5"/>
  <c r="C1166" i="5"/>
  <c r="C1171" i="5"/>
  <c r="C1177" i="5"/>
  <c r="C1182" i="5"/>
  <c r="C1187" i="5"/>
  <c r="C1193" i="5"/>
  <c r="C1198" i="5"/>
  <c r="C1203" i="5"/>
  <c r="C1207" i="5"/>
  <c r="C1211" i="5"/>
  <c r="C1215" i="5"/>
  <c r="C1219" i="5"/>
  <c r="C1223" i="5"/>
  <c r="C1227" i="5"/>
  <c r="C1231" i="5"/>
  <c r="C1235" i="5"/>
  <c r="C1239" i="5"/>
  <c r="C1243" i="5"/>
  <c r="C1247" i="5"/>
  <c r="C1251" i="5"/>
  <c r="C1255" i="5"/>
  <c r="C1259" i="5"/>
  <c r="C1263" i="5"/>
  <c r="C1267" i="5"/>
  <c r="C1271" i="5"/>
  <c r="C1275" i="5"/>
  <c r="C1279" i="5"/>
  <c r="C1283" i="5"/>
  <c r="C1287" i="5"/>
  <c r="C1291" i="5"/>
  <c r="C1295" i="5"/>
  <c r="C1299" i="5"/>
  <c r="C1303" i="5"/>
  <c r="C1307" i="5"/>
  <c r="C1311" i="5"/>
  <c r="C1315" i="5"/>
  <c r="C1319" i="5"/>
  <c r="C1323" i="5"/>
  <c r="C1327" i="5"/>
  <c r="C1331" i="5"/>
  <c r="C1335" i="5"/>
  <c r="C1339" i="5"/>
  <c r="C1343" i="5"/>
  <c r="C1347" i="5"/>
  <c r="C1351" i="5"/>
  <c r="C1355" i="5"/>
  <c r="C1359" i="5"/>
  <c r="C1363" i="5"/>
  <c r="C1367" i="5"/>
  <c r="C1371" i="5"/>
  <c r="C1375" i="5"/>
  <c r="C1379" i="5"/>
  <c r="C1383" i="5"/>
  <c r="C1387" i="5"/>
  <c r="C1391" i="5"/>
  <c r="C1395" i="5"/>
  <c r="C1399" i="5"/>
  <c r="C1403" i="5"/>
  <c r="C1407" i="5"/>
  <c r="C1411" i="5"/>
  <c r="C1415" i="5"/>
  <c r="C1419" i="5"/>
  <c r="C1423" i="5"/>
  <c r="C1427" i="5"/>
  <c r="C1431" i="5"/>
  <c r="C1435" i="5"/>
  <c r="C1439" i="5"/>
  <c r="C1443" i="5"/>
  <c r="C1447" i="5"/>
  <c r="C1451" i="5"/>
  <c r="C1455" i="5"/>
  <c r="C1459" i="5"/>
  <c r="C1463" i="5"/>
  <c r="C1467" i="5"/>
  <c r="C1471" i="5"/>
  <c r="C1475" i="5"/>
  <c r="C1479" i="5"/>
  <c r="C1483" i="5"/>
  <c r="C1487" i="5"/>
  <c r="C1491" i="5"/>
  <c r="C1495" i="5"/>
  <c r="C1499" i="5"/>
  <c r="C1503" i="5"/>
  <c r="C1507" i="5"/>
  <c r="C1511" i="5"/>
  <c r="C1515" i="5"/>
  <c r="C1519" i="5"/>
  <c r="C1523" i="5"/>
  <c r="C1527" i="5"/>
  <c r="C1531" i="5"/>
  <c r="C1535" i="5"/>
  <c r="C1539" i="5"/>
  <c r="C1543" i="5"/>
  <c r="C1547" i="5"/>
  <c r="C1551" i="5"/>
  <c r="C1555" i="5"/>
  <c r="C1559" i="5"/>
  <c r="C1563" i="5"/>
  <c r="C1567" i="5"/>
  <c r="C1571" i="5"/>
  <c r="C1575" i="5"/>
  <c r="C1579" i="5"/>
  <c r="C1583" i="5"/>
  <c r="C1587" i="5"/>
  <c r="C1591" i="5"/>
  <c r="C1595" i="5"/>
  <c r="C1599" i="5"/>
  <c r="C1603" i="5"/>
  <c r="C1607" i="5"/>
  <c r="C1611" i="5"/>
  <c r="C1615" i="5"/>
  <c r="C1619" i="5"/>
  <c r="C1623" i="5"/>
  <c r="C1627" i="5"/>
  <c r="C1631" i="5"/>
  <c r="C1635" i="5"/>
  <c r="C1639" i="5"/>
  <c r="C1643" i="5"/>
  <c r="C1647" i="5"/>
  <c r="C1651" i="5"/>
  <c r="C1655" i="5"/>
  <c r="C1659" i="5"/>
  <c r="C1663" i="5"/>
  <c r="C1667" i="5"/>
  <c r="C1671" i="5"/>
  <c r="C1675" i="5"/>
  <c r="C1679" i="5"/>
  <c r="C1683" i="5"/>
  <c r="C1687" i="5"/>
  <c r="C1691" i="5"/>
  <c r="C1695" i="5"/>
  <c r="C1699" i="5"/>
  <c r="C1703" i="5"/>
  <c r="C1707" i="5"/>
  <c r="C1711" i="5"/>
  <c r="C1715" i="5"/>
  <c r="C1719" i="5"/>
  <c r="C1723" i="5"/>
  <c r="C1727" i="5"/>
  <c r="C1731" i="5"/>
  <c r="C1735" i="5"/>
  <c r="C1739" i="5"/>
  <c r="C1743" i="5"/>
  <c r="C1747" i="5"/>
  <c r="C1751" i="5"/>
  <c r="C1755" i="5"/>
  <c r="C1759" i="5"/>
  <c r="C1763" i="5"/>
  <c r="C1767" i="5"/>
  <c r="C1771" i="5"/>
  <c r="C1775" i="5"/>
  <c r="C1779" i="5"/>
  <c r="C1783" i="5"/>
  <c r="C1787" i="5"/>
  <c r="C1791" i="5"/>
  <c r="C1795" i="5"/>
  <c r="C1799" i="5"/>
  <c r="C1803" i="5"/>
  <c r="C1807" i="5"/>
  <c r="C1811" i="5"/>
  <c r="C1815" i="5"/>
  <c r="C1819" i="5"/>
  <c r="C1823" i="5"/>
  <c r="C1827" i="5"/>
  <c r="C1831" i="5"/>
  <c r="C1835" i="5"/>
  <c r="C1839" i="5"/>
  <c r="C1843" i="5"/>
  <c r="C1847" i="5"/>
  <c r="C1851" i="5"/>
  <c r="C1855" i="5"/>
  <c r="C1859" i="5"/>
  <c r="C1863" i="5"/>
  <c r="C1867" i="5"/>
  <c r="C1871" i="5"/>
  <c r="C1875" i="5"/>
  <c r="C1879" i="5"/>
  <c r="C1883" i="5"/>
  <c r="C1887" i="5"/>
  <c r="C1891" i="5"/>
  <c r="C1895" i="5"/>
  <c r="C1899" i="5"/>
  <c r="C1903" i="5"/>
  <c r="C1907" i="5"/>
  <c r="C1911" i="5"/>
  <c r="C1915" i="5"/>
  <c r="C1919" i="5"/>
  <c r="C1923" i="5"/>
  <c r="C1927" i="5"/>
  <c r="C1931" i="5"/>
  <c r="C1935" i="5"/>
  <c r="C1939" i="5"/>
  <c r="C1943" i="5"/>
  <c r="C1947" i="5"/>
  <c r="C1951" i="5"/>
  <c r="C1955" i="5"/>
  <c r="C1959" i="5"/>
  <c r="C1963" i="5"/>
  <c r="C1967" i="5"/>
  <c r="C1971" i="5"/>
  <c r="C1975" i="5"/>
  <c r="C1979" i="5"/>
  <c r="C1983" i="5"/>
  <c r="C1987" i="5"/>
  <c r="C1991" i="5"/>
  <c r="C1995" i="5"/>
  <c r="C1999" i="5"/>
  <c r="C2003" i="5"/>
  <c r="C2007" i="5"/>
  <c r="C2011" i="5"/>
  <c r="C2015" i="5"/>
  <c r="C2019" i="5"/>
  <c r="C2023" i="5"/>
  <c r="C2027" i="5"/>
  <c r="C2031" i="5"/>
  <c r="C2035" i="5"/>
  <c r="C2039" i="5"/>
  <c r="C2043" i="5"/>
  <c r="C2047" i="5"/>
  <c r="C2051" i="5"/>
  <c r="C2055" i="5"/>
  <c r="C2327" i="5"/>
  <c r="C2323" i="5"/>
  <c r="C2319" i="5"/>
  <c r="C2315" i="5"/>
  <c r="C2311" i="5"/>
  <c r="C2307" i="5"/>
  <c r="C2303" i="5"/>
  <c r="C2299" i="5"/>
  <c r="C2295" i="5"/>
  <c r="C2291" i="5"/>
  <c r="C2287" i="5"/>
  <c r="C2283" i="5"/>
  <c r="C2279" i="5"/>
  <c r="C2275" i="5"/>
  <c r="C2271" i="5"/>
  <c r="C2267" i="5"/>
  <c r="C2263" i="5"/>
  <c r="C2259" i="5"/>
  <c r="C2255" i="5"/>
  <c r="C2251" i="5"/>
  <c r="C2247" i="5"/>
  <c r="C2243" i="5"/>
  <c r="C2239" i="5"/>
  <c r="C2235" i="5"/>
  <c r="C2231" i="5"/>
  <c r="C2227" i="5"/>
  <c r="C2223" i="5"/>
  <c r="C2219" i="5"/>
  <c r="C2215" i="5"/>
  <c r="C2211" i="5"/>
  <c r="C2207" i="5"/>
  <c r="C2203" i="5"/>
  <c r="C2199" i="5"/>
  <c r="C2195" i="5"/>
  <c r="C2191" i="5"/>
  <c r="C2187" i="5"/>
  <c r="C2183" i="5"/>
  <c r="C2179" i="5"/>
  <c r="C2175" i="5"/>
  <c r="C2171" i="5"/>
  <c r="C2167" i="5"/>
  <c r="C2163" i="5"/>
  <c r="C2159" i="5"/>
  <c r="C2155" i="5"/>
  <c r="C2151" i="5"/>
  <c r="C2147" i="5"/>
  <c r="C2143" i="5"/>
  <c r="C2139" i="5"/>
  <c r="C2135" i="5"/>
  <c r="C2131" i="5"/>
  <c r="C2127" i="5"/>
  <c r="C2123" i="5"/>
  <c r="C2119" i="5"/>
  <c r="C2115" i="5"/>
  <c r="C2111" i="5"/>
  <c r="C2107" i="5"/>
  <c r="C2103" i="5"/>
  <c r="C2099" i="5"/>
  <c r="C2095" i="5"/>
  <c r="C2091" i="5"/>
  <c r="C2087" i="5"/>
  <c r="C2083" i="5"/>
  <c r="C2079" i="5"/>
  <c r="C2075" i="5"/>
  <c r="C2071" i="5"/>
  <c r="C2067" i="5"/>
  <c r="C2063" i="5"/>
  <c r="C2059" i="5"/>
  <c r="C2054" i="5"/>
  <c r="C2049" i="5"/>
  <c r="C2044" i="5"/>
  <c r="C2038" i="5"/>
  <c r="C2033" i="5"/>
  <c r="C2028" i="5"/>
  <c r="C2022" i="5"/>
  <c r="C2017" i="5"/>
  <c r="C2012" i="5"/>
  <c r="C2006" i="5"/>
  <c r="C2001" i="5"/>
  <c r="C1996" i="5"/>
  <c r="C1990" i="5"/>
  <c r="C1985" i="5"/>
  <c r="C1980" i="5"/>
  <c r="C1974" i="5"/>
  <c r="C1969" i="5"/>
  <c r="C1964" i="5"/>
  <c r="C1958" i="5"/>
  <c r="C1953" i="5"/>
  <c r="C1948" i="5"/>
  <c r="C1942" i="5"/>
  <c r="C1937" i="5"/>
  <c r="C1932" i="5"/>
  <c r="C1926" i="5"/>
  <c r="C1921" i="5"/>
  <c r="C1916" i="5"/>
  <c r="C1910" i="5"/>
  <c r="C1905" i="5"/>
  <c r="C1900" i="5"/>
  <c r="C1894" i="5"/>
  <c r="C1889" i="5"/>
  <c r="C1884" i="5"/>
  <c r="C1878" i="5"/>
  <c r="C1873" i="5"/>
  <c r="C1868" i="5"/>
  <c r="C1862" i="5"/>
  <c r="C1857" i="5"/>
  <c r="C1852" i="5"/>
  <c r="C1846" i="5"/>
  <c r="C1841" i="5"/>
  <c r="C1836" i="5"/>
  <c r="C1830" i="5"/>
  <c r="C1825" i="5"/>
  <c r="C1820" i="5"/>
  <c r="C1814" i="5"/>
  <c r="C1809" i="5"/>
  <c r="C1804" i="5"/>
  <c r="C1798" i="5"/>
  <c r="C1793" i="5"/>
  <c r="C1788" i="5"/>
  <c r="C1782" i="5"/>
  <c r="C1777" i="5"/>
  <c r="C1772" i="5"/>
  <c r="C1766" i="5"/>
  <c r="C1761" i="5"/>
  <c r="C1756" i="5"/>
  <c r="C1750" i="5"/>
  <c r="C1745" i="5"/>
  <c r="C1740" i="5"/>
  <c r="C1734" i="5"/>
  <c r="C1729" i="5"/>
  <c r="C1724" i="5"/>
  <c r="C1718" i="5"/>
  <c r="C1713" i="5"/>
  <c r="C1708" i="5"/>
  <c r="C1702" i="5"/>
  <c r="C1697" i="5"/>
  <c r="C1692" i="5"/>
  <c r="C1686" i="5"/>
  <c r="C1681" i="5"/>
  <c r="C1676" i="5"/>
  <c r="C1670" i="5"/>
  <c r="C1665" i="5"/>
  <c r="C1660" i="5"/>
  <c r="C1654" i="5"/>
  <c r="C1649" i="5"/>
  <c r="C1644" i="5"/>
  <c r="C1638" i="5"/>
  <c r="C1633" i="5"/>
  <c r="C1628" i="5"/>
  <c r="C1622" i="5"/>
  <c r="C1617" i="5"/>
  <c r="C1612" i="5"/>
  <c r="C1606" i="5"/>
  <c r="C1601" i="5"/>
  <c r="C1596" i="5"/>
  <c r="C1590" i="5"/>
  <c r="C1585" i="5"/>
  <c r="C1580" i="5"/>
  <c r="C1574" i="5"/>
  <c r="C1569" i="5"/>
  <c r="C1564" i="5"/>
  <c r="C1558" i="5"/>
  <c r="C1553" i="5"/>
  <c r="C1548" i="5"/>
  <c r="C1542" i="5"/>
  <c r="C1537" i="5"/>
  <c r="C1532" i="5"/>
  <c r="C1526" i="5"/>
  <c r="C1521" i="5"/>
  <c r="C1516" i="5"/>
  <c r="C1510" i="5"/>
  <c r="C1505" i="5"/>
  <c r="C1500" i="5"/>
  <c r="C1494" i="5"/>
  <c r="C1489" i="5"/>
  <c r="C1484" i="5"/>
  <c r="C1478" i="5"/>
  <c r="C1473" i="5"/>
  <c r="C1468" i="5"/>
  <c r="C1462" i="5"/>
  <c r="C1457" i="5"/>
  <c r="C1452" i="5"/>
  <c r="C1446" i="5"/>
  <c r="C1441" i="5"/>
  <c r="C1436" i="5"/>
  <c r="C1430" i="5"/>
  <c r="C1425" i="5"/>
  <c r="C1420" i="5"/>
  <c r="C1414" i="5"/>
  <c r="C1409" i="5"/>
  <c r="C1404" i="5"/>
  <c r="C1398" i="5"/>
  <c r="C1393" i="5"/>
  <c r="C1388" i="5"/>
  <c r="C1382" i="5"/>
  <c r="C1377" i="5"/>
  <c r="C1372" i="5"/>
  <c r="C1366" i="5"/>
  <c r="C1361" i="5"/>
  <c r="C1356" i="5"/>
  <c r="C1350" i="5"/>
  <c r="C1345" i="5"/>
  <c r="C1340" i="5"/>
  <c r="C1334" i="5"/>
  <c r="C1329" i="5"/>
  <c r="C1324" i="5"/>
  <c r="C1318" i="5"/>
  <c r="C1313" i="5"/>
  <c r="C1308" i="5"/>
  <c r="C1302" i="5"/>
  <c r="C1297" i="5"/>
  <c r="C1292" i="5"/>
  <c r="C1286" i="5"/>
  <c r="C1281" i="5"/>
  <c r="C1276" i="5"/>
  <c r="C1270" i="5"/>
  <c r="C1265" i="5"/>
  <c r="C1260" i="5"/>
  <c r="C1254" i="5"/>
  <c r="C1249" i="5"/>
  <c r="C1244" i="5"/>
  <c r="C1238" i="5"/>
  <c r="C1233" i="5"/>
  <c r="C1228" i="5"/>
  <c r="C1222" i="5"/>
  <c r="C1217" i="5"/>
  <c r="C1212" i="5"/>
  <c r="C1206" i="5"/>
  <c r="C1201" i="5"/>
  <c r="C1194" i="5"/>
  <c r="C1186" i="5"/>
  <c r="C1179" i="5"/>
  <c r="C1173" i="5"/>
  <c r="C1165" i="5"/>
  <c r="C1158" i="5"/>
  <c r="C1151" i="5"/>
  <c r="C1143" i="5"/>
  <c r="C1137" i="5"/>
  <c r="C1130" i="5"/>
  <c r="C1122" i="5"/>
  <c r="C1115" i="5"/>
  <c r="C1109" i="5"/>
  <c r="C1101" i="5"/>
  <c r="C1094" i="5"/>
  <c r="C1087" i="5"/>
  <c r="C1079" i="5"/>
  <c r="C1073" i="5"/>
  <c r="C1066" i="5"/>
  <c r="C1058" i="5"/>
  <c r="C1051" i="5"/>
  <c r="C1045" i="5"/>
  <c r="C1037" i="5"/>
  <c r="C1029" i="5"/>
  <c r="C1020" i="5"/>
  <c r="C1009" i="5"/>
  <c r="C1001" i="5"/>
  <c r="C992" i="5"/>
  <c r="C981" i="5"/>
  <c r="C972" i="5"/>
  <c r="C964" i="5"/>
  <c r="C953" i="5"/>
  <c r="C944" i="5"/>
  <c r="C934" i="5"/>
  <c r="C924" i="5"/>
  <c r="C916" i="5"/>
  <c r="C906" i="5"/>
  <c r="C896" i="5"/>
  <c r="C886" i="5"/>
  <c r="C878" i="5"/>
  <c r="C868" i="5"/>
  <c r="C858" i="5"/>
  <c r="C849" i="5"/>
  <c r="C838" i="5"/>
  <c r="C830" i="5"/>
  <c r="C821" i="5"/>
  <c r="C810" i="5"/>
  <c r="C801" i="5"/>
  <c r="C793" i="5"/>
  <c r="C782" i="5"/>
  <c r="C773" i="5"/>
  <c r="C764" i="5"/>
  <c r="C753" i="5"/>
  <c r="C745" i="5"/>
  <c r="C736" i="5"/>
  <c r="C725" i="5"/>
  <c r="C716" i="5"/>
  <c r="C708" i="5"/>
  <c r="C697" i="5"/>
  <c r="C688" i="5"/>
  <c r="C678" i="5"/>
  <c r="C668" i="5"/>
  <c r="C660" i="5"/>
  <c r="C650" i="5"/>
  <c r="C640" i="5"/>
  <c r="C630" i="5"/>
  <c r="C622" i="5"/>
  <c r="C612" i="5"/>
  <c r="C600" i="5"/>
  <c r="C588" i="5"/>
  <c r="C574" i="5"/>
  <c r="C563" i="5"/>
  <c r="C551" i="5"/>
  <c r="C536" i="5"/>
  <c r="C524" i="5"/>
  <c r="C511" i="5"/>
  <c r="C491" i="5"/>
  <c r="C475" i="5"/>
  <c r="C459" i="5"/>
  <c r="C439" i="5"/>
  <c r="C423" i="5"/>
  <c r="C402" i="5"/>
  <c r="C375" i="5"/>
  <c r="C354" i="5"/>
  <c r="C334" i="5"/>
  <c r="C308" i="5"/>
  <c r="C287" i="5"/>
  <c r="C263" i="5"/>
  <c r="C239" i="5"/>
  <c r="C220" i="5"/>
  <c r="C196" i="5"/>
  <c r="C174" i="5"/>
  <c r="C148" i="5"/>
  <c r="C131" i="5"/>
  <c r="C106" i="5"/>
  <c r="C94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D38E0-D499-49BC-97FE-B1482AC3629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A4DC8D-10F5-4EB0-A645-2F324B290426}" name="WorksheetConnection_Employee_Salaries (version 2).xlsx!EmpSalary" type="102" refreshedVersion="6" minRefreshableVersion="5">
    <extLst>
      <ext xmlns:x15="http://schemas.microsoft.com/office/spreadsheetml/2010/11/main" uri="{DE250136-89BD-433C-8126-D09CA5730AF9}">
        <x15:connection id="EmpSalary">
          <x15:rangePr sourceName="_xlcn.WorksheetConnection_Employee_Salariesversion2.xlsxEmpSalary1"/>
        </x15:connection>
      </ext>
    </extLst>
  </connection>
  <connection id="3" xr16:uid="{87F32ED4-4900-4907-91EA-3F6D3E6AD4F0}" name="WorksheetConnection_Employee_Salaries!$A$1:$N$939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mployee_SalariesA1N93991"/>
        </x15:connection>
      </ext>
    </extLst>
  </connection>
  <connection id="4" xr16:uid="{FEEDDB3B-A890-43FB-86AA-4F239EF630E6}" name="WorksheetConnection_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Table3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5">
    <bk>
      <extLst>
        <ext uri="{3e2802c4-a4d2-4d8b-9148-e3be6c30e623}">
          <xlrd:rvb i="1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9"/>
        </ext>
      </extLst>
    </bk>
  </futureMetadata>
  <valueMetadata count="3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</valueMetadata>
</metadata>
</file>

<file path=xl/sharedStrings.xml><?xml version="1.0" encoding="utf-8"?>
<sst xmlns="http://schemas.openxmlformats.org/spreadsheetml/2006/main" count="76393" uniqueCount="10675">
  <si>
    <t>Full Name</t>
  </si>
  <si>
    <t>Gender</t>
  </si>
  <si>
    <t>Current Annual Salary</t>
  </si>
  <si>
    <t>2017 Gross Pay Received</t>
  </si>
  <si>
    <t>2017 Overtime Pay</t>
  </si>
  <si>
    <t>Department</t>
  </si>
  <si>
    <t>Department Name</t>
  </si>
  <si>
    <t>Division</t>
  </si>
  <si>
    <t>Assignment Category</t>
  </si>
  <si>
    <t>Employee Position Title</t>
  </si>
  <si>
    <t>Position Under-Filled</t>
  </si>
  <si>
    <t>Date First Hired</t>
  </si>
  <si>
    <t>F</t>
  </si>
  <si>
    <t>POL</t>
  </si>
  <si>
    <t>Department of Police</t>
  </si>
  <si>
    <t>MSB Information Mgmt and Tech Division Records Management Section</t>
  </si>
  <si>
    <t>Fulltime-Regular</t>
  </si>
  <si>
    <t>Office Services Coordinator</t>
  </si>
  <si>
    <t>HHS</t>
  </si>
  <si>
    <t>Department of Health and Human Services</t>
  </si>
  <si>
    <t>Adult Protective and Case Management Services</t>
  </si>
  <si>
    <t>Supervisory Social Worker</t>
  </si>
  <si>
    <t>M</t>
  </si>
  <si>
    <t>COR</t>
  </si>
  <si>
    <t>Correction and Rehabilitation</t>
  </si>
  <si>
    <t>PRRS Facility and Security</t>
  </si>
  <si>
    <t>Resident Supervisor II</t>
  </si>
  <si>
    <t>HCA</t>
  </si>
  <si>
    <t>Department of Housing and Community Affairs</t>
  </si>
  <si>
    <t>Affordable Housing Programs</t>
  </si>
  <si>
    <t>Planning Specialist III</t>
  </si>
  <si>
    <t>PSB 6th District Special Assignment Team</t>
  </si>
  <si>
    <t>Police Officer III</t>
  </si>
  <si>
    <t>MSB Personnel Division</t>
  </si>
  <si>
    <t>Parttime-Regular</t>
  </si>
  <si>
    <t>Police Cadet</t>
  </si>
  <si>
    <t>FIN</t>
  </si>
  <si>
    <t>Department of Finance</t>
  </si>
  <si>
    <t>General Accounting</t>
  </si>
  <si>
    <t>Accountant/Auditor III</t>
  </si>
  <si>
    <t>Accountant/Auditor II</t>
  </si>
  <si>
    <t>PSB 2nd District Patrol</t>
  </si>
  <si>
    <t>Police Officer I</t>
  </si>
  <si>
    <t>Head Start</t>
  </si>
  <si>
    <t>Administrative Specialist II</t>
  </si>
  <si>
    <t>FRS</t>
  </si>
  <si>
    <t>Fire and Rescue Services</t>
  </si>
  <si>
    <t>Field Recruits</t>
  </si>
  <si>
    <t>Firefighter/Rescuer III</t>
  </si>
  <si>
    <t>Firefighter/Rescuer II</t>
  </si>
  <si>
    <t>FSB Traffic Division Automated Traffic Enforcement Section</t>
  </si>
  <si>
    <t>Police Aide</t>
  </si>
  <si>
    <t>DGS</t>
  </si>
  <si>
    <t>Department of General Services</t>
  </si>
  <si>
    <t>Facilities Maintenance</t>
  </si>
  <si>
    <t>Electrician I</t>
  </si>
  <si>
    <t>DOT</t>
  </si>
  <si>
    <t>Department of Transportation</t>
  </si>
  <si>
    <t>Transit Silver Spring Ride On</t>
  </si>
  <si>
    <t>Bus Operator</t>
  </si>
  <si>
    <t>Area Health Centers</t>
  </si>
  <si>
    <t>Community Services Aide III</t>
  </si>
  <si>
    <t>STD and HIV Services</t>
  </si>
  <si>
    <t>Medical Doctor III - Physician</t>
  </si>
  <si>
    <t>Transit Nicholson Ride On</t>
  </si>
  <si>
    <t>Transportation Management</t>
  </si>
  <si>
    <t>Traffic Management Technician II</t>
  </si>
  <si>
    <t>Traffic Management Technician I</t>
  </si>
  <si>
    <t>MSB Communications Division</t>
  </si>
  <si>
    <t>Public Safety Communications Specialist III</t>
  </si>
  <si>
    <t>Public Safety Communications Specialist II</t>
  </si>
  <si>
    <t>Social Worker III</t>
  </si>
  <si>
    <t>DTS</t>
  </si>
  <si>
    <t>Department of Technology Services</t>
  </si>
  <si>
    <t>ERP Technical Support</t>
  </si>
  <si>
    <t>Senior Information Technology Specialist</t>
  </si>
  <si>
    <t>LIB</t>
  </si>
  <si>
    <t>Department of Public Libraries</t>
  </si>
  <si>
    <t>Silver Spring Library</t>
  </si>
  <si>
    <t>Library Assistant II</t>
  </si>
  <si>
    <t>White Oak Library</t>
  </si>
  <si>
    <t>Library Aide</t>
  </si>
  <si>
    <t>Long Branch Library</t>
  </si>
  <si>
    <t>Library Assistant I</t>
  </si>
  <si>
    <t>Transit Gaithersburg Ride On</t>
  </si>
  <si>
    <t>FSB Traffic Division School Safety Section</t>
  </si>
  <si>
    <t>Crossing Guard</t>
  </si>
  <si>
    <t>Community Support Network for People with Disabilities</t>
  </si>
  <si>
    <t>Office Clerk</t>
  </si>
  <si>
    <t>REC</t>
  </si>
  <si>
    <t>Department of Recreation</t>
  </si>
  <si>
    <t>Neighborhood Senior Centers - Northern</t>
  </si>
  <si>
    <t>Recreation Specialist</t>
  </si>
  <si>
    <t>Fleet Automotive Heavy Equipment</t>
  </si>
  <si>
    <t>Mechanic Technician II</t>
  </si>
  <si>
    <t>Recruit Training</t>
  </si>
  <si>
    <t>Firefighter/Rescuer I (Recruit)</t>
  </si>
  <si>
    <t>Information Technology</t>
  </si>
  <si>
    <t>Manager II</t>
  </si>
  <si>
    <t>DLC</t>
  </si>
  <si>
    <t>Department of Liquor Control</t>
  </si>
  <si>
    <t>Kingsview</t>
  </si>
  <si>
    <t>Liquor Store Clerk I</t>
  </si>
  <si>
    <t>MSB Training and Education Division</t>
  </si>
  <si>
    <t>Police Officer Candidate</t>
  </si>
  <si>
    <t>MSB Information Management and Technology Division</t>
  </si>
  <si>
    <t>Information Technology Technician III</t>
  </si>
  <si>
    <t>EASD Web and Mobile Applications</t>
  </si>
  <si>
    <t>Beer Warehouse Operations</t>
  </si>
  <si>
    <t>Supply Technician III</t>
  </si>
  <si>
    <t>Supply Technician II</t>
  </si>
  <si>
    <t>Medical Assistance Eligibility Services</t>
  </si>
  <si>
    <t>Income Assistance Program Supervisor</t>
  </si>
  <si>
    <t>Kensington</t>
  </si>
  <si>
    <t>Central Duplicating</t>
  </si>
  <si>
    <t>Imaging Operator II</t>
  </si>
  <si>
    <t>ISB Criminal Investigations Division Financial Crimes Section</t>
  </si>
  <si>
    <t>CEC</t>
  </si>
  <si>
    <t>Community Engagement Cluster</t>
  </si>
  <si>
    <t>Community Partnerships</t>
  </si>
  <si>
    <t>Director Office of Community Partnerships</t>
  </si>
  <si>
    <t>ETSD Telephone Services</t>
  </si>
  <si>
    <t>Telecommunications Technician</t>
  </si>
  <si>
    <t>Licensure, Regulation and Education</t>
  </si>
  <si>
    <t>Alcohol/Tobacco Enforcement Specialist II</t>
  </si>
  <si>
    <t>MSB Management and Budget Division</t>
  </si>
  <si>
    <t>Administrative Specialist III</t>
  </si>
  <si>
    <t>Station 16</t>
  </si>
  <si>
    <t>Facilities</t>
  </si>
  <si>
    <t>SHF</t>
  </si>
  <si>
    <t>Sheriff's Office</t>
  </si>
  <si>
    <t>Court and Transport</t>
  </si>
  <si>
    <t>Deputy Sheriff III</t>
  </si>
  <si>
    <t>DPS</t>
  </si>
  <si>
    <t>Department of Permitting Services</t>
  </si>
  <si>
    <t>Central Services Unit</t>
  </si>
  <si>
    <t>Public Safety Emergency Communications Supervisor</t>
  </si>
  <si>
    <t>Emergency Housing Assistance</t>
  </si>
  <si>
    <t>ETSD Radio Communications Services</t>
  </si>
  <si>
    <t>Manager III</t>
  </si>
  <si>
    <t>DS MCCF Unit 3 Security</t>
  </si>
  <si>
    <t>Correctional Officer III (Corporal)</t>
  </si>
  <si>
    <t>Clarksburg Village</t>
  </si>
  <si>
    <t>Flower Avenue</t>
  </si>
  <si>
    <t>Income Supports</t>
  </si>
  <si>
    <t>Income Assistance Program Specialist II</t>
  </si>
  <si>
    <t>Adult Protective Services - Nurse Assessment</t>
  </si>
  <si>
    <t>Community Health Nurse II</t>
  </si>
  <si>
    <t>Goshen Crossing</t>
  </si>
  <si>
    <t>Highway Administration</t>
  </si>
  <si>
    <t>Highway Inspector II</t>
  </si>
  <si>
    <t>IT Administration</t>
  </si>
  <si>
    <t>Information Technology Specialist III</t>
  </si>
  <si>
    <t>Permanent Supportive Housing</t>
  </si>
  <si>
    <t>Social Worker II</t>
  </si>
  <si>
    <t>Home Care Services</t>
  </si>
  <si>
    <t>Transportation Technical Center</t>
  </si>
  <si>
    <t>Traffic Field Service Technician II</t>
  </si>
  <si>
    <t>Highway Services</t>
  </si>
  <si>
    <t>Equipment Operator I</t>
  </si>
  <si>
    <t>Team 1 Residential Plan Review</t>
  </si>
  <si>
    <t>Senior Permitting Services Specialist</t>
  </si>
  <si>
    <t>PSB 4th District Patrol</t>
  </si>
  <si>
    <t>Bethesda Library</t>
  </si>
  <si>
    <t>Treasury Operations</t>
  </si>
  <si>
    <t>DS Health Services</t>
  </si>
  <si>
    <t>Correctional Health Nurse II</t>
  </si>
  <si>
    <t>DEP</t>
  </si>
  <si>
    <t>Department of Environmental Protection</t>
  </si>
  <si>
    <t>Management Services</t>
  </si>
  <si>
    <t>Budget Team</t>
  </si>
  <si>
    <t>Management and Budget Specialist III</t>
  </si>
  <si>
    <t>Child Welfare Services</t>
  </si>
  <si>
    <t>School Health Services Center</t>
  </si>
  <si>
    <t>School Health Room Technician I</t>
  </si>
  <si>
    <t>PSB 3rd District Patrol</t>
  </si>
  <si>
    <t>Police Officer II</t>
  </si>
  <si>
    <t>Latino Health Initiative</t>
  </si>
  <si>
    <t>Program Specialist II</t>
  </si>
  <si>
    <t>Director's Office</t>
  </si>
  <si>
    <t>Director Department of Health and Human Services</t>
  </si>
  <si>
    <t>HRC</t>
  </si>
  <si>
    <t>Office of Human Rights</t>
  </si>
  <si>
    <t>School Health Services</t>
  </si>
  <si>
    <t>Building Design and Construction</t>
  </si>
  <si>
    <t>Construction Representative III</t>
  </si>
  <si>
    <t>Potomac</t>
  </si>
  <si>
    <t>BOA</t>
  </si>
  <si>
    <t>Board of Appeals Department</t>
  </si>
  <si>
    <t>Board of Appeals Division</t>
  </si>
  <si>
    <t>FSB Animal Services Division</t>
  </si>
  <si>
    <t>Registered Veterinary Technician</t>
  </si>
  <si>
    <t>Facilities Division</t>
  </si>
  <si>
    <t>Recreation Coordinator</t>
  </si>
  <si>
    <t>DS MCDC Custody and Security</t>
  </si>
  <si>
    <t>DS Inmate Records</t>
  </si>
  <si>
    <t>Correctional Officer II (PFC)</t>
  </si>
  <si>
    <t>Walnut Hill</t>
  </si>
  <si>
    <t>Liquor Store Clerk II</t>
  </si>
  <si>
    <t>MSD Human Resources</t>
  </si>
  <si>
    <t>MSB Information Management and Technology Division Data Systems Section</t>
  </si>
  <si>
    <t>Special Projects - Linkages to Learning</t>
  </si>
  <si>
    <t>Station 11</t>
  </si>
  <si>
    <t>Parking Management Financial Management</t>
  </si>
  <si>
    <t>Fiscal Assistant</t>
  </si>
  <si>
    <t>Fleet Management Fleet Services</t>
  </si>
  <si>
    <t>Tuberculosis Program</t>
  </si>
  <si>
    <t>Library Assistant Supervisor</t>
  </si>
  <si>
    <t>Milestone</t>
  </si>
  <si>
    <t>Liquor Store Assistant Manager</t>
  </si>
  <si>
    <t>Damascus Library</t>
  </si>
  <si>
    <t>Librarian II</t>
  </si>
  <si>
    <t>DS MCDC Inmate Property</t>
  </si>
  <si>
    <t>Office of the Director</t>
  </si>
  <si>
    <t>Director Department of Recreation</t>
  </si>
  <si>
    <t>PRO</t>
  </si>
  <si>
    <t>Office of Procurement</t>
  </si>
  <si>
    <t>Business Relations and Compliance Division</t>
  </si>
  <si>
    <t>Income Assistance Program Specialist III</t>
  </si>
  <si>
    <t>Seneca Meadows</t>
  </si>
  <si>
    <t>Media Services</t>
  </si>
  <si>
    <t>Station 9</t>
  </si>
  <si>
    <t>Fire/Rescue Captain</t>
  </si>
  <si>
    <t>Deputy Sheriff Sergeant</t>
  </si>
  <si>
    <t>Housing Code Enforcement</t>
  </si>
  <si>
    <t>Housing Code Inspector III</t>
  </si>
  <si>
    <t>Housing Code Inspector II</t>
  </si>
  <si>
    <t>Child and Adolescent Mental Health Clinic Services</t>
  </si>
  <si>
    <t>Therapist II</t>
  </si>
  <si>
    <t>Therapist I</t>
  </si>
  <si>
    <t>Station 35</t>
  </si>
  <si>
    <t>Senior Architect</t>
  </si>
  <si>
    <t>PSB 1st District Patrol</t>
  </si>
  <si>
    <t>Master Police Officer</t>
  </si>
  <si>
    <t>ISB Major Crimes Division Victim Witness Assistance Section</t>
  </si>
  <si>
    <t>Program Manager II</t>
  </si>
  <si>
    <t>Beer Delivery Operations</t>
  </si>
  <si>
    <t>Truck Driver Helper/Warehouse Worker</t>
  </si>
  <si>
    <t>PRRS Assessment and Quality Services</t>
  </si>
  <si>
    <t>Correctional Specialist V</t>
  </si>
  <si>
    <t>Station 24</t>
  </si>
  <si>
    <t>Positive Youth Development</t>
  </si>
  <si>
    <t>Environmental Health and Regulatory Services</t>
  </si>
  <si>
    <t>Environmental Health Specialist III</t>
  </si>
  <si>
    <t>Germantown Library</t>
  </si>
  <si>
    <t>24 Hours Crisis Center</t>
  </si>
  <si>
    <t>Supervisory Therapist</t>
  </si>
  <si>
    <t>Early Childhood Services</t>
  </si>
  <si>
    <t>ESOD Core Services</t>
  </si>
  <si>
    <t>Station 31</t>
  </si>
  <si>
    <t>Master Firefighter/Rescuer</t>
  </si>
  <si>
    <t>Team 4 Commercial Electrical, Mechanical and Fire Protection Systems</t>
  </si>
  <si>
    <t>Permitting and Code Enforcement Inspector III</t>
  </si>
  <si>
    <t>Davis Library</t>
  </si>
  <si>
    <t>Library Associate</t>
  </si>
  <si>
    <t>ESOD Public Safety Data Support</t>
  </si>
  <si>
    <t>Rockville Library</t>
  </si>
  <si>
    <t>Library Associate II</t>
  </si>
  <si>
    <t>Station 12</t>
  </si>
  <si>
    <t>Stock Liquor and Wine Warehouse Operations</t>
  </si>
  <si>
    <t>Senior Supply Technician</t>
  </si>
  <si>
    <t>Field Services</t>
  </si>
  <si>
    <t>Land Development Permit Processing</t>
  </si>
  <si>
    <t>PSB 5th District Patrol</t>
  </si>
  <si>
    <t>Housing</t>
  </si>
  <si>
    <t>Station 33</t>
  </si>
  <si>
    <t>Traffic Enforcement Field Service Technician II</t>
  </si>
  <si>
    <t>Evictions</t>
  </si>
  <si>
    <t>Senior Public Safety Emergency Communications Specialist</t>
  </si>
  <si>
    <t>Public Safety Emergency Communications Specialist I</t>
  </si>
  <si>
    <t>Transportation Engineering Division</t>
  </si>
  <si>
    <t>Senior Planning Specialist</t>
  </si>
  <si>
    <t>Marilyn J Praisner Library</t>
  </si>
  <si>
    <t>Chief Office of Community Affairs</t>
  </si>
  <si>
    <t>Access to Behavioral Health Services</t>
  </si>
  <si>
    <t>Compliance</t>
  </si>
  <si>
    <t>Investigator III</t>
  </si>
  <si>
    <t>Administrative Aide</t>
  </si>
  <si>
    <t>Silver Spring</t>
  </si>
  <si>
    <t>Principal Administrative Aide</t>
  </si>
  <si>
    <t>Kennedy Shriver Aquatic Center</t>
  </si>
  <si>
    <t>Recreation Supervisor</t>
  </si>
  <si>
    <t>Correctional Officer I (Private)</t>
  </si>
  <si>
    <t>Enterprise Telecommunications Services</t>
  </si>
  <si>
    <t>Team 3 Commercial Building, Life Safety, Structural and Accessibility</t>
  </si>
  <si>
    <t>Solid Waste Northern Operations</t>
  </si>
  <si>
    <t>Construction</t>
  </si>
  <si>
    <t>Transit Bus Operator</t>
  </si>
  <si>
    <t>Common Ownership Community Program</t>
  </si>
  <si>
    <t>Investigator II</t>
  </si>
  <si>
    <t>Resident Supervisor I</t>
  </si>
  <si>
    <t>Community Development</t>
  </si>
  <si>
    <t>Station 10</t>
  </si>
  <si>
    <t>FSB Security Services Division</t>
  </si>
  <si>
    <t>Security Officer IV (Lieutenant)</t>
  </si>
  <si>
    <t>PSB 1st District Station</t>
  </si>
  <si>
    <t>Police Captain</t>
  </si>
  <si>
    <t>Fire/Rescue Lieutenant</t>
  </si>
  <si>
    <t>Adult Shelters</t>
  </si>
  <si>
    <t>OHR</t>
  </si>
  <si>
    <t>Office of Human Resources</t>
  </si>
  <si>
    <t>Recruitment and Selection Division</t>
  </si>
  <si>
    <t>Human Resources Specialist III</t>
  </si>
  <si>
    <t>NDA</t>
  </si>
  <si>
    <t>Non-Departmental Account</t>
  </si>
  <si>
    <t>MCERP</t>
  </si>
  <si>
    <t>Senior Retirement Analyst</t>
  </si>
  <si>
    <t>Retirement Analyst</t>
  </si>
  <si>
    <t>Silver Spring Urban District</t>
  </si>
  <si>
    <t>Public Service Worker II</t>
  </si>
  <si>
    <t>Building Services Worker II</t>
  </si>
  <si>
    <t>Planning, Accountability and Customer Service</t>
  </si>
  <si>
    <t>Public Information Officer II</t>
  </si>
  <si>
    <t>Equipment Operator II</t>
  </si>
  <si>
    <t>Station 29</t>
  </si>
  <si>
    <t>Station 40</t>
  </si>
  <si>
    <t>Truck Driver/Warehouse Worker</t>
  </si>
  <si>
    <t>Station 18</t>
  </si>
  <si>
    <t>Payroll</t>
  </si>
  <si>
    <t>DS MCCF Unit 2 Security</t>
  </si>
  <si>
    <t>Correctional Supervisor (Sergeant)</t>
  </si>
  <si>
    <t>Telecommunications Specialist</t>
  </si>
  <si>
    <t>CAT</t>
  </si>
  <si>
    <t>County Attorney's Office</t>
  </si>
  <si>
    <t>Zoning, Land Use and Economic Development</t>
  </si>
  <si>
    <t>Assistant County Attorney III</t>
  </si>
  <si>
    <t>CCL</t>
  </si>
  <si>
    <t>County Council</t>
  </si>
  <si>
    <t>Council Members and Staff</t>
  </si>
  <si>
    <t>Legislative Senior Aide III</t>
  </si>
  <si>
    <t>Legislative Senior Aide I</t>
  </si>
  <si>
    <t>Program Specialist I</t>
  </si>
  <si>
    <t>PSB 3rd District Special Assignment Team</t>
  </si>
  <si>
    <t>Station 13</t>
  </si>
  <si>
    <t>Disease Control</t>
  </si>
  <si>
    <t>Olney Library</t>
  </si>
  <si>
    <t>MLK Indoor Pool</t>
  </si>
  <si>
    <t>Training</t>
  </si>
  <si>
    <t>Senior Investment Officer</t>
  </si>
  <si>
    <t>Investment Analyst</t>
  </si>
  <si>
    <t>Administration</t>
  </si>
  <si>
    <t>Information Technology Specialist I</t>
  </si>
  <si>
    <t>MSB Management and Budget Division False Alarm Reduction Unit</t>
  </si>
  <si>
    <t>Transit Operations and Planning</t>
  </si>
  <si>
    <t>Fire Code Compliance</t>
  </si>
  <si>
    <t>Social Worker I</t>
  </si>
  <si>
    <t>Aging and Disability Resource Unit</t>
  </si>
  <si>
    <t>Client Assistance Specialist</t>
  </si>
  <si>
    <t>Special Order Liquor and Wine Warehouse Operations</t>
  </si>
  <si>
    <t>Transit Operations Supervisor</t>
  </si>
  <si>
    <t>Civil Process</t>
  </si>
  <si>
    <t>Library Desk Assistant</t>
  </si>
  <si>
    <t>Station 19</t>
  </si>
  <si>
    <t>OAG</t>
  </si>
  <si>
    <t>Office of Agriculture</t>
  </si>
  <si>
    <t>Transportation Construction Section</t>
  </si>
  <si>
    <t>Transportation Engineering Administration</t>
  </si>
  <si>
    <t>Maternity Dental</t>
  </si>
  <si>
    <t>Dental Assistant</t>
  </si>
  <si>
    <t>Water Quality Monitoring and Planning</t>
  </si>
  <si>
    <t>HQ Office of the Chief</t>
  </si>
  <si>
    <t>Police Sergeant</t>
  </si>
  <si>
    <t>Public Health Emergency Preparedness and Response Program</t>
  </si>
  <si>
    <t>Emergency Management Specialist II</t>
  </si>
  <si>
    <t>Council Central Staff</t>
  </si>
  <si>
    <t>Legislative Analyst II</t>
  </si>
  <si>
    <t>Jail Addiction Services</t>
  </si>
  <si>
    <t>Station 23</t>
  </si>
  <si>
    <t>Wheaton</t>
  </si>
  <si>
    <t>Solid Waste Services Administration</t>
  </si>
  <si>
    <t>OMB</t>
  </si>
  <si>
    <t>Office of Management and Budget</t>
  </si>
  <si>
    <t>Process, Production and Technology</t>
  </si>
  <si>
    <t>Fiscal and Policy Analyst III</t>
  </si>
  <si>
    <t>Senior Engineer</t>
  </si>
  <si>
    <t>Government Operations</t>
  </si>
  <si>
    <t>Finance and Procurement</t>
  </si>
  <si>
    <t>East County Community Recreation Center</t>
  </si>
  <si>
    <t>Permit Technician III</t>
  </si>
  <si>
    <t>Permit Technician II</t>
  </si>
  <si>
    <t>CUS</t>
  </si>
  <si>
    <t>Community Use of Public Facilities</t>
  </si>
  <si>
    <t>Finance and Administrative Support Team</t>
  </si>
  <si>
    <t>Station 28</t>
  </si>
  <si>
    <t>Tax Operations</t>
  </si>
  <si>
    <t>MSD Information Technology</t>
  </si>
  <si>
    <t>Information Technology Specialist II</t>
  </si>
  <si>
    <t>Service Coordination and Individual Support Services</t>
  </si>
  <si>
    <t>Liquor Store Manager</t>
  </si>
  <si>
    <t>Community Action Agency</t>
  </si>
  <si>
    <t>Courthouse Security</t>
  </si>
  <si>
    <t>Contract Team</t>
  </si>
  <si>
    <t>Transit Information Systems Technician</t>
  </si>
  <si>
    <t>DS Food Services</t>
  </si>
  <si>
    <t>Correctional Dietary Officer II</t>
  </si>
  <si>
    <t>Fleet Operations</t>
  </si>
  <si>
    <t>Emergency Vehicle Mechanic Technician II</t>
  </si>
  <si>
    <t>Station 4</t>
  </si>
  <si>
    <t>DO Professional Standards Unit</t>
  </si>
  <si>
    <t>ISB Criminal Investigations Division 4th District Investigative Section</t>
  </si>
  <si>
    <t>Liquor and Wine Delivery Operations</t>
  </si>
  <si>
    <t>Management Services Bureau</t>
  </si>
  <si>
    <t>Police Lieutenant</t>
  </si>
  <si>
    <t>Work Force Leader IV</t>
  </si>
  <si>
    <t>CEX</t>
  </si>
  <si>
    <t>Offices of the County Executive</t>
  </si>
  <si>
    <t>Chief Administrative Officer's Office</t>
  </si>
  <si>
    <t>Senior Executive Administrative Aide</t>
  </si>
  <si>
    <t>Health Insurance Team</t>
  </si>
  <si>
    <t>Human Resources Specialist I</t>
  </si>
  <si>
    <t>Customer Service</t>
  </si>
  <si>
    <t>Alcohol Beverage Purchasing Specialist</t>
  </si>
  <si>
    <t>ISB Family Crimes Division Child Abuse Sexual Assault Section</t>
  </si>
  <si>
    <t>Victim Assistance and Sexual Assault Program</t>
  </si>
  <si>
    <t>Program Manager I</t>
  </si>
  <si>
    <t>Adult Behavioral Health Services</t>
  </si>
  <si>
    <t>Behavioral Health Associate Counselor</t>
  </si>
  <si>
    <t>Behavioral Health Technician</t>
  </si>
  <si>
    <t>Area Agency on Aging Administration</t>
  </si>
  <si>
    <t>EMS Billing</t>
  </si>
  <si>
    <t>Transit Coordinator</t>
  </si>
  <si>
    <t>Wholesale Administration</t>
  </si>
  <si>
    <t>Administrative Specialist I</t>
  </si>
  <si>
    <t>Infants and Toddlers</t>
  </si>
  <si>
    <t>Equipment Maintenance Crew Chief</t>
  </si>
  <si>
    <t>Management and Operations - Director</t>
  </si>
  <si>
    <t>School Health Room Technician II</t>
  </si>
  <si>
    <t>Station 2</t>
  </si>
  <si>
    <t>Potomac Library</t>
  </si>
  <si>
    <t>ISB Family Crimes Division Family Outreach Section</t>
  </si>
  <si>
    <t>Team 2 Residential Inspection</t>
  </si>
  <si>
    <t>Permitting and Code Enforcement Inspector II</t>
  </si>
  <si>
    <t>Asset Management</t>
  </si>
  <si>
    <t>Duty Operations Chief's Office</t>
  </si>
  <si>
    <t>Fire/Rescue Assistant Chief</t>
  </si>
  <si>
    <t>Business Office</t>
  </si>
  <si>
    <t>OCP</t>
  </si>
  <si>
    <t>Office of Consumer Protection</t>
  </si>
  <si>
    <t>Investigations</t>
  </si>
  <si>
    <t>Station 6</t>
  </si>
  <si>
    <t>Behavioral Health Planning and Management</t>
  </si>
  <si>
    <t>MSD Fiscal Services</t>
  </si>
  <si>
    <t>Classification and Compensation Team</t>
  </si>
  <si>
    <t>HQ Office of the Chief Internal Affairs Division</t>
  </si>
  <si>
    <t>Fire and Explosive Investigations</t>
  </si>
  <si>
    <t>Public Service Craftsworker I</t>
  </si>
  <si>
    <t>Facilities Major Programs</t>
  </si>
  <si>
    <t>Child Support</t>
  </si>
  <si>
    <t>ESOD Server Support</t>
  </si>
  <si>
    <t>Technology Expert</t>
  </si>
  <si>
    <t>Operations and Administration - Risk Management</t>
  </si>
  <si>
    <t>Sheriff Domestic Violence</t>
  </si>
  <si>
    <t>Procurement Division</t>
  </si>
  <si>
    <t>Human Resources</t>
  </si>
  <si>
    <t>Third Battalion - Administration</t>
  </si>
  <si>
    <t>Technical Operations</t>
  </si>
  <si>
    <t>Fire/Rescue Battalion Chief</t>
  </si>
  <si>
    <t>Deputy Sheriff Candidate</t>
  </si>
  <si>
    <t>Regional Services Centers</t>
  </si>
  <si>
    <t>Director Regional Services Center</t>
  </si>
  <si>
    <t>PSB 1st District Special Assignment Team</t>
  </si>
  <si>
    <t>Sign and Marking Shop</t>
  </si>
  <si>
    <t>Public Service Worker IV</t>
  </si>
  <si>
    <t>PSB 6th District Patrol</t>
  </si>
  <si>
    <t>Rental Assistance</t>
  </si>
  <si>
    <t>Property Management</t>
  </si>
  <si>
    <t>Property Manager II</t>
  </si>
  <si>
    <t>Transit Services</t>
  </si>
  <si>
    <t>PIO</t>
  </si>
  <si>
    <t>Office of Public Information</t>
  </si>
  <si>
    <t>MC311</t>
  </si>
  <si>
    <t>Customer Service Representative II</t>
  </si>
  <si>
    <t>Scheduling</t>
  </si>
  <si>
    <t>Work Force Leader II</t>
  </si>
  <si>
    <t>Station 14</t>
  </si>
  <si>
    <t>Cable Franchise Administration (CTV)</t>
  </si>
  <si>
    <t>Chief, Children Youth and Families</t>
  </si>
  <si>
    <t>Chief Children Youth and Family Services</t>
  </si>
  <si>
    <t>Chief Operating Officer</t>
  </si>
  <si>
    <t>MSD Management Services Division</t>
  </si>
  <si>
    <t>Fiscal Team</t>
  </si>
  <si>
    <t>Transit Aide I</t>
  </si>
  <si>
    <t>Educational Support</t>
  </si>
  <si>
    <t>Little Falls Library</t>
  </si>
  <si>
    <t>Senior Financial Specialist</t>
  </si>
  <si>
    <t>Inspection and Enforcement Field Supervisor</t>
  </si>
  <si>
    <t>PRRS Reentry Services and Programs</t>
  </si>
  <si>
    <t>Correctional Specialist III</t>
  </si>
  <si>
    <t>Solid Waste Services Operations</t>
  </si>
  <si>
    <t>ISB Major Crimes Division Fugitive Section</t>
  </si>
  <si>
    <t>ISB Criminal Investigations Division 6th District Investigative Section</t>
  </si>
  <si>
    <t>Warehouse Worker</t>
  </si>
  <si>
    <t>Labor and Employee Relations Team</t>
  </si>
  <si>
    <t>Real Estate Office</t>
  </si>
  <si>
    <t>ISB Family Crimes Division</t>
  </si>
  <si>
    <t>FSB Media Services Division</t>
  </si>
  <si>
    <t>Transit Safety and Instruction</t>
  </si>
  <si>
    <t>Safety and Training Instructor</t>
  </si>
  <si>
    <t>Wheaton Urban District</t>
  </si>
  <si>
    <t>Urban District Public Service Aide</t>
  </si>
  <si>
    <t>Land Development Well and Septic</t>
  </si>
  <si>
    <t>Zoning</t>
  </si>
  <si>
    <t>Police Services Assistant</t>
  </si>
  <si>
    <t>Correctional Shift Commander (Lieutenant)</t>
  </si>
  <si>
    <t>Northern Region Area I</t>
  </si>
  <si>
    <t>Deputy Sheriff Captain</t>
  </si>
  <si>
    <t>Automation</t>
  </si>
  <si>
    <t>Arborist</t>
  </si>
  <si>
    <t>My Turn</t>
  </si>
  <si>
    <t>PSB 1st District Community Action Team</t>
  </si>
  <si>
    <t>Behavioral Health</t>
  </si>
  <si>
    <t>Psychologist</t>
  </si>
  <si>
    <t>Traffic Engineering and Operations Management Services</t>
  </si>
  <si>
    <t>Capital Budget Management</t>
  </si>
  <si>
    <t>Station 34</t>
  </si>
  <si>
    <t>Multi-Family Housing Program</t>
  </si>
  <si>
    <t>ZAH</t>
  </si>
  <si>
    <t>Office of Zoning and Administrative Hearings</t>
  </si>
  <si>
    <t>Zoning and Administrative Hearings</t>
  </si>
  <si>
    <t>Records Management Team</t>
  </si>
  <si>
    <t>Public Administration Associate</t>
  </si>
  <si>
    <t>Kensington Park Library</t>
  </si>
  <si>
    <t>Accounts Payable</t>
  </si>
  <si>
    <t>Parking Management Engineering and Capital Project Management</t>
  </si>
  <si>
    <t>Station 30</t>
  </si>
  <si>
    <t>Warehouse Assistant Supervisor</t>
  </si>
  <si>
    <t>Permitting Services Specialist II</t>
  </si>
  <si>
    <t>Volunteer and Community Services Division</t>
  </si>
  <si>
    <t>Executive Administrative Aide</t>
  </si>
  <si>
    <t>Rescue 1</t>
  </si>
  <si>
    <t>Transportation Contract Compliance Inspector II</t>
  </si>
  <si>
    <t>Assistant Chief Administrative Officer</t>
  </si>
  <si>
    <t>Station 5</t>
  </si>
  <si>
    <t>Chevy Chase Library</t>
  </si>
  <si>
    <t>Youth Development Your Sports/Activities</t>
  </si>
  <si>
    <t>Income Assistance Program Specialist I</t>
  </si>
  <si>
    <t>Station 25</t>
  </si>
  <si>
    <t>Special Projects Manager, Office of the CAO</t>
  </si>
  <si>
    <t>TB and Refugee Health</t>
  </si>
  <si>
    <t>Radiologic Technologist</t>
  </si>
  <si>
    <t>Ombudsman Services</t>
  </si>
  <si>
    <t>Treatment Services Admin</t>
  </si>
  <si>
    <t>Information Systems and Technology</t>
  </si>
  <si>
    <t>PSB 6th District Community Action Team</t>
  </si>
  <si>
    <t>DS MCCF Unit 1 Security</t>
  </si>
  <si>
    <t>Fleet Management Services</t>
  </si>
  <si>
    <t>Station 8</t>
  </si>
  <si>
    <t>Council Member</t>
  </si>
  <si>
    <t>Public Service Worker III</t>
  </si>
  <si>
    <t>Care Coordination</t>
  </si>
  <si>
    <t>EASD Geographic Information System</t>
  </si>
  <si>
    <t>Fleet Management Administration</t>
  </si>
  <si>
    <t>Purchasing</t>
  </si>
  <si>
    <t>Special Programs</t>
  </si>
  <si>
    <t>Mail Clerk</t>
  </si>
  <si>
    <t>Cataloging and Preparation</t>
  </si>
  <si>
    <t>Enterprise Services and Operations</t>
  </si>
  <si>
    <t>Public Safety Telephone Reporting Aide I</t>
  </si>
  <si>
    <t>Librarian I</t>
  </si>
  <si>
    <t>Muddy Branch</t>
  </si>
  <si>
    <t>ISB Criminal Investigations Division 3rd District Investigative Section</t>
  </si>
  <si>
    <t>COO Office - Project Mangement Office</t>
  </si>
  <si>
    <t>DS MCCF Facilities Maintenance</t>
  </si>
  <si>
    <t>Station 17</t>
  </si>
  <si>
    <t>Traffic Engineering Studies Section</t>
  </si>
  <si>
    <t>Engineer III</t>
  </si>
  <si>
    <t>Emergency Communications Center (ECC)</t>
  </si>
  <si>
    <t>Highway Construction Field Supervisor</t>
  </si>
  <si>
    <t>Aspen Hill Library</t>
  </si>
  <si>
    <t>Administrative Services</t>
  </si>
  <si>
    <t>Twinbrook Library</t>
  </si>
  <si>
    <t>School Based Health Centers</t>
  </si>
  <si>
    <t>Nurse Manager</t>
  </si>
  <si>
    <t>ISB Criminal Investigations Division 5th District Investigative Section</t>
  </si>
  <si>
    <t>Quince Orchard Library</t>
  </si>
  <si>
    <t>Housing Landlord and Tenant Mediation</t>
  </si>
  <si>
    <t>Coffield Community Recreation Center</t>
  </si>
  <si>
    <t>Home Energy Assistance Program</t>
  </si>
  <si>
    <t>Station 20</t>
  </si>
  <si>
    <t>Public Safety Communications Specialist I</t>
  </si>
  <si>
    <t>Olney</t>
  </si>
  <si>
    <t>Parking Management Parking Operations</t>
  </si>
  <si>
    <t>Parking Meter Mechanic</t>
  </si>
  <si>
    <t>DS MCCF Case Managers Unit 2</t>
  </si>
  <si>
    <t>Correctional Specialist IV</t>
  </si>
  <si>
    <t>OIG</t>
  </si>
  <si>
    <t>Office of the Inspector General</t>
  </si>
  <si>
    <t>Director</t>
  </si>
  <si>
    <t>Inspector General</t>
  </si>
  <si>
    <t>Fleet Support</t>
  </si>
  <si>
    <t>Station 1</t>
  </si>
  <si>
    <t>Animal Care Attendant</t>
  </si>
  <si>
    <t>Southern Region</t>
  </si>
  <si>
    <t>Behavioral Health Community Support Services</t>
  </si>
  <si>
    <t>Medication Assisted Treatment - Clinical and Vocational Services</t>
  </si>
  <si>
    <t>Transportation Materials Testing Lab</t>
  </si>
  <si>
    <t>Construction Representative II</t>
  </si>
  <si>
    <t>EASD DCM Administration</t>
  </si>
  <si>
    <t>Senior Librarian</t>
  </si>
  <si>
    <t>Watershed Restoration and Capital Projects</t>
  </si>
  <si>
    <t>FSB Special Operations Division</t>
  </si>
  <si>
    <t>DHS</t>
  </si>
  <si>
    <t>Office of Emergency Management and Homeland Security</t>
  </si>
  <si>
    <t>Policy and Planning</t>
  </si>
  <si>
    <t>Chief Deputy Sheriff (Colonel)</t>
  </si>
  <si>
    <t>Deputy Sheriff Lieutenant</t>
  </si>
  <si>
    <t>Darnestown</t>
  </si>
  <si>
    <t>Montrose</t>
  </si>
  <si>
    <t>OLO</t>
  </si>
  <si>
    <t>Office of Legislative Oversight</t>
  </si>
  <si>
    <t>Legislative Oversight Staff</t>
  </si>
  <si>
    <t>Autism Waiver</t>
  </si>
  <si>
    <t>Rescue 2</t>
  </si>
  <si>
    <t>Abused Persons Program</t>
  </si>
  <si>
    <t>Gain Sharing Coordinator</t>
  </si>
  <si>
    <t>PSB 4th District Traffic Squad</t>
  </si>
  <si>
    <t>Staff Veterinarian</t>
  </si>
  <si>
    <t>Electrician II</t>
  </si>
  <si>
    <t>Outpatient Addiction and Mental Health Clinic</t>
  </si>
  <si>
    <t>MFD (Minority, Female, and Disabled Persons Program)</t>
  </si>
  <si>
    <t>Director Transportation Policy</t>
  </si>
  <si>
    <t>IGR</t>
  </si>
  <si>
    <t>Office of Intergovernmental Relations Department</t>
  </si>
  <si>
    <t>Manager I</t>
  </si>
  <si>
    <t>Licensing</t>
  </si>
  <si>
    <t>Programs and Administration Division</t>
  </si>
  <si>
    <t>Station 15</t>
  </si>
  <si>
    <t>Virtual Services</t>
  </si>
  <si>
    <t>Core Services Team</t>
  </si>
  <si>
    <t>Transportation Planning and Design Section</t>
  </si>
  <si>
    <t>White Oak</t>
  </si>
  <si>
    <t>Director Management Services</t>
  </si>
  <si>
    <t>ESOD Data Center Operations</t>
  </si>
  <si>
    <t>Warehouse Equipment Operator</t>
  </si>
  <si>
    <t>Building Services Inspector</t>
  </si>
  <si>
    <t>DS Intake Classification and Re-Entry Services</t>
  </si>
  <si>
    <t>Deputy Sheriff I</t>
  </si>
  <si>
    <t>PSB 5th District Community Action Team</t>
  </si>
  <si>
    <t>Solid Waste Services Collection Operations</t>
  </si>
  <si>
    <t>Training and Organizational Development Team</t>
  </si>
  <si>
    <t>PTS ACS Work Crew</t>
  </si>
  <si>
    <t>Internal Affairs</t>
  </si>
  <si>
    <t>Traffic Engineering and Operations</t>
  </si>
  <si>
    <t>Fourth Battalion - Administration</t>
  </si>
  <si>
    <t>Northern Region Area II</t>
  </si>
  <si>
    <t>Procurement Director</t>
  </si>
  <si>
    <t>Director Office of Procurement</t>
  </si>
  <si>
    <t>Enterprise Information Security Office</t>
  </si>
  <si>
    <t>PSB 1st District Traffic Squad</t>
  </si>
  <si>
    <t>Fallsgrove</t>
  </si>
  <si>
    <t>ISB Criminal Investigations Division Crime Laboratory Section</t>
  </si>
  <si>
    <t>Senior Forensic Scientist</t>
  </si>
  <si>
    <t>Commuter Services</t>
  </si>
  <si>
    <t>MSB Personnel Division Background Section</t>
  </si>
  <si>
    <t>Background Screening Specialist</t>
  </si>
  <si>
    <t>Community Outreach Manager</t>
  </si>
  <si>
    <t>PSB 3rd District Community Action Team</t>
  </si>
  <si>
    <t>FSB Special Operations Division Canine Section</t>
  </si>
  <si>
    <t>Public Safety Emergency Communications Specialist III</t>
  </si>
  <si>
    <t>FSB Traffic Division Collision Reconstruction</t>
  </si>
  <si>
    <t>Correctional Records Technician</t>
  </si>
  <si>
    <t>Building Services Supervisor</t>
  </si>
  <si>
    <t>Procurement</t>
  </si>
  <si>
    <t>Internal Audit</t>
  </si>
  <si>
    <t>DS MCDC Central Processing Unit</t>
  </si>
  <si>
    <t>Mechanic Technician I</t>
  </si>
  <si>
    <t>PTS Alternative Community Services</t>
  </si>
  <si>
    <t>Correctional Specialist II</t>
  </si>
  <si>
    <t>Deputy Clerk County Council</t>
  </si>
  <si>
    <t>Praisner Community Recreation Center</t>
  </si>
  <si>
    <t>PSB 5th District Station</t>
  </si>
  <si>
    <t>Depot Supply Coordinator</t>
  </si>
  <si>
    <t>Transit Management Services</t>
  </si>
  <si>
    <t>Silver Spring Civic Building</t>
  </si>
  <si>
    <t>Program Aide</t>
  </si>
  <si>
    <t>Warrant Section</t>
  </si>
  <si>
    <t>Montgomery Cares</t>
  </si>
  <si>
    <t>Equipment Operator Apprentice</t>
  </si>
  <si>
    <t>LSBRP (Local Small Business Reserve Program)</t>
  </si>
  <si>
    <t>Procurement Specialist IV</t>
  </si>
  <si>
    <t>Procurement Specialist II</t>
  </si>
  <si>
    <t>Pike</t>
  </si>
  <si>
    <t>Materials Delivery</t>
  </si>
  <si>
    <t>Driver/Clerk</t>
  </si>
  <si>
    <t>PSB 5th District Traffic Squad</t>
  </si>
  <si>
    <t>Grants Management</t>
  </si>
  <si>
    <t>Emergency Vehicle Mechanic Technician I</t>
  </si>
  <si>
    <t>Budgets and Grants</t>
  </si>
  <si>
    <t>Clinical Assessment and Triage Services</t>
  </si>
  <si>
    <t>FSB Special Operations Division Tactical Operations Section</t>
  </si>
  <si>
    <t>PSB 2nd District Special Assignment Team</t>
  </si>
  <si>
    <t>Cable Programming</t>
  </si>
  <si>
    <t>Audiovisual Production Specialist</t>
  </si>
  <si>
    <t>Land Development</t>
  </si>
  <si>
    <t>District Supervisor</t>
  </si>
  <si>
    <t>Wheaton Neighborhood Recreation Center</t>
  </si>
  <si>
    <t>Legislative Analyst III</t>
  </si>
  <si>
    <t>Senior Transit Information Systems Technician</t>
  </si>
  <si>
    <t>Government Records Supervisor</t>
  </si>
  <si>
    <t>Planning Specialist II</t>
  </si>
  <si>
    <t>Station 32</t>
  </si>
  <si>
    <t>Station 3</t>
  </si>
  <si>
    <t>ISB Criminal Investigations Division 2nd District Investigative Section</t>
  </si>
  <si>
    <t>Paralegal Specialist</t>
  </si>
  <si>
    <t>Youth Development Youth Services</t>
  </si>
  <si>
    <t>Operations and Training</t>
  </si>
  <si>
    <t>Information</t>
  </si>
  <si>
    <t>Transportation System Engineering</t>
  </si>
  <si>
    <t>Engineer Technician II</t>
  </si>
  <si>
    <t>Fifth Battalion - Administration</t>
  </si>
  <si>
    <t>MSB Information Management and Technology DivisioinCrime Analysis Section</t>
  </si>
  <si>
    <t>Crime Analyst</t>
  </si>
  <si>
    <t>Housing Code Inspector I</t>
  </si>
  <si>
    <t>Long Branch Community Recreation Center</t>
  </si>
  <si>
    <t>Cloverly</t>
  </si>
  <si>
    <t>Autobody Repairer</t>
  </si>
  <si>
    <t>Countywide Programs Therapeutics</t>
  </si>
  <si>
    <t>Community Development Neighborhood Revitalization</t>
  </si>
  <si>
    <t>Code Enforcement Inspector III</t>
  </si>
  <si>
    <t>Emergency Medical Services</t>
  </si>
  <si>
    <t>Field Services Bureau</t>
  </si>
  <si>
    <t>Occupational Medical Services Team</t>
  </si>
  <si>
    <t>Social Services Officer</t>
  </si>
  <si>
    <t>Program Manager - Sr II</t>
  </si>
  <si>
    <t>Security Officer I</t>
  </si>
  <si>
    <t>Transit Services Supervisor</t>
  </si>
  <si>
    <t>Assistant Sheriff</t>
  </si>
  <si>
    <t>Forensics Specialist I</t>
  </si>
  <si>
    <t>Senior Engineer Technician</t>
  </si>
  <si>
    <t>Site Plan Enforcement</t>
  </si>
  <si>
    <t>Child Welfare Caseworker</t>
  </si>
  <si>
    <t>Accounts Receivable</t>
  </si>
  <si>
    <t>Land Development Sediment and Stormwater Inspection</t>
  </si>
  <si>
    <t>County Executive's Office</t>
  </si>
  <si>
    <t>Administrative Assistant to the County Executive</t>
  </si>
  <si>
    <t>ISB Major Crimes Division Robbery Section</t>
  </si>
  <si>
    <t>PTS Supervision</t>
  </si>
  <si>
    <t>Solid Waste Services Recycling</t>
  </si>
  <si>
    <t>PTS Pre-Trial Services</t>
  </si>
  <si>
    <t>Technology Management</t>
  </si>
  <si>
    <t>ISB Major Crimes Division Homicide and Sex Section</t>
  </si>
  <si>
    <t>Franchise Enforcement</t>
  </si>
  <si>
    <t>Medical Doctor III - Psychiatrist</t>
  </si>
  <si>
    <t>BOE</t>
  </si>
  <si>
    <t>Board of Elections</t>
  </si>
  <si>
    <t>Registration Services</t>
  </si>
  <si>
    <t>Retail Administration</t>
  </si>
  <si>
    <t>First Battalion - Administration</t>
  </si>
  <si>
    <t>MSD Training and Staff Development</t>
  </si>
  <si>
    <t>Automotive Parts Technician II</t>
  </si>
  <si>
    <t>Division of Fiscal Management</t>
  </si>
  <si>
    <t>Operations</t>
  </si>
  <si>
    <t>Public Service Craftsworker</t>
  </si>
  <si>
    <t>PSB 3rd District Traffic Squad</t>
  </si>
  <si>
    <t>Land Development Right-of-Way Inspection</t>
  </si>
  <si>
    <t>Senior Management and Budget Specialist</t>
  </si>
  <si>
    <t>Transportation Property Acquisition Section</t>
  </si>
  <si>
    <t>Real Estate Specialist III</t>
  </si>
  <si>
    <t>ETSD Network Services</t>
  </si>
  <si>
    <t>Enterprise Technology Expert</t>
  </si>
  <si>
    <t>Collection Development</t>
  </si>
  <si>
    <t>Legislative Senior Aide IV</t>
  </si>
  <si>
    <t>Maintenance Renovation and Inspection Specialist</t>
  </si>
  <si>
    <t>OESS-Health Care for the Uninsured</t>
  </si>
  <si>
    <t>Asian American Health Initiative</t>
  </si>
  <si>
    <t>PSB 2nd District Traffic Squad</t>
  </si>
  <si>
    <t>Polling Place Management</t>
  </si>
  <si>
    <t>Urine Monitoring Program</t>
  </si>
  <si>
    <t>Gaithersburg Library</t>
  </si>
  <si>
    <t>Procurement Operations Section</t>
  </si>
  <si>
    <t>Procurement Specialist I</t>
  </si>
  <si>
    <t>Health Planning and Epidemiology</t>
  </si>
  <si>
    <t>Information Technology Team</t>
  </si>
  <si>
    <t>Imaging Operator Leader</t>
  </si>
  <si>
    <t>PSB 2nd District Community Action Team</t>
  </si>
  <si>
    <t>Insurance Defense Litigation</t>
  </si>
  <si>
    <t>Building Construction Permit Processing</t>
  </si>
  <si>
    <t>PSB 4th District Special Assignment Team</t>
  </si>
  <si>
    <t>Administrative Services Team</t>
  </si>
  <si>
    <t>Supervisory Supply Technician</t>
  </si>
  <si>
    <t>PTS Intervention Program for Substance Abusers</t>
  </si>
  <si>
    <t>Laboratory Assistant</t>
  </si>
  <si>
    <t>Forensic Scientist</t>
  </si>
  <si>
    <t>Transit COS Marketing</t>
  </si>
  <si>
    <t>ECM</t>
  </si>
  <si>
    <t>Ethics Commission</t>
  </si>
  <si>
    <t>Administrative Support</t>
  </si>
  <si>
    <t>Director Office of Legislative Oversight</t>
  </si>
  <si>
    <t>Security Officer III (Sergeant)</t>
  </si>
  <si>
    <t>Web Content and Graphic Management</t>
  </si>
  <si>
    <t>Visual Information Specialist</t>
  </si>
  <si>
    <t>Chief, Aging and Disability Services</t>
  </si>
  <si>
    <t>Epidemiologist II</t>
  </si>
  <si>
    <t>DS MCCF Case Managers Unit 1</t>
  </si>
  <si>
    <t>Station 26</t>
  </si>
  <si>
    <t>Station 22</t>
  </si>
  <si>
    <t>Executive Director</t>
  </si>
  <si>
    <t>Special Projects</t>
  </si>
  <si>
    <t>Business Operations and Performance Division</t>
  </si>
  <si>
    <t>ISB Criminal Investigations Division Central Auto Theft Section</t>
  </si>
  <si>
    <t>Energy and Sustainability</t>
  </si>
  <si>
    <t>Health and Employee Welfare Division</t>
  </si>
  <si>
    <t>PSB 6th District Station</t>
  </si>
  <si>
    <t>ISB Major Crimes Division Cold Case Section</t>
  </si>
  <si>
    <t>MSB Management and Budget Division Fleet Management Section</t>
  </si>
  <si>
    <t>ERP Payroll, Compensation and Labor Distribution</t>
  </si>
  <si>
    <t>ERP Functional Business Analyst</t>
  </si>
  <si>
    <t>Urban District Public Service Team Supervisor</t>
  </si>
  <si>
    <t>Fire and Rescue Occupational Medical Services</t>
  </si>
  <si>
    <t>Transit COS Passenger Facilities</t>
  </si>
  <si>
    <t>Procurement Specialist III</t>
  </si>
  <si>
    <t>Firearms Instructor</t>
  </si>
  <si>
    <t>Public Safety Emergency Call-Taker II</t>
  </si>
  <si>
    <t>Master Plumber</t>
  </si>
  <si>
    <t>Capital Projects Manager</t>
  </si>
  <si>
    <t>Correctional Health Nurse I</t>
  </si>
  <si>
    <t>Station 21</t>
  </si>
  <si>
    <t>Deputy Director Transportation</t>
  </si>
  <si>
    <t>PSB 1st District Educational Facilities Officers</t>
  </si>
  <si>
    <t>Downtown Rockville</t>
  </si>
  <si>
    <t>Adult Drug Court</t>
  </si>
  <si>
    <t>Engineer II</t>
  </si>
  <si>
    <t>Public Relations Specialist</t>
  </si>
  <si>
    <t>Wheaton Library</t>
  </si>
  <si>
    <t>FSB Traffic Division Alcohol Initiatives Section</t>
  </si>
  <si>
    <t>ISB Criminal Investigations Division 1st District Investigative Section</t>
  </si>
  <si>
    <t>Safety</t>
  </si>
  <si>
    <t>Second Battalion - Administration</t>
  </si>
  <si>
    <t>Information and Referral Aide II</t>
  </si>
  <si>
    <t>Division of the Treasury</t>
  </si>
  <si>
    <t>Senior Nutrition Program</t>
  </si>
  <si>
    <t>HVAC Mechanic I</t>
  </si>
  <si>
    <t>Administration and Budget</t>
  </si>
  <si>
    <t>Chief, Behavioral Health and Crisis Services</t>
  </si>
  <si>
    <t>Chief Behavioral Health and Crisis Services</t>
  </si>
  <si>
    <t>Hampden Lane</t>
  </si>
  <si>
    <t>Code Enforcement Inspector I</t>
  </si>
  <si>
    <t>MPB</t>
  </si>
  <si>
    <t>Merit System Protection Board Department</t>
  </si>
  <si>
    <t>Merit System Protection Board</t>
  </si>
  <si>
    <t>Highway Inspector I</t>
  </si>
  <si>
    <t>Detention Center Library</t>
  </si>
  <si>
    <t>Compliance Team</t>
  </si>
  <si>
    <t>Financial Programs Manager</t>
  </si>
  <si>
    <t>Human Resources and Appeals</t>
  </si>
  <si>
    <t>PSB 2nd District Station</t>
  </si>
  <si>
    <t>Compensation Analyst</t>
  </si>
  <si>
    <t>DS MCDC Intake/Release Operations</t>
  </si>
  <si>
    <t>Voter Services</t>
  </si>
  <si>
    <t>DO Director</t>
  </si>
  <si>
    <t>DS Facility Operations Management</t>
  </si>
  <si>
    <t>MSB Management and Budget Division Abandoned Vehicle Section</t>
  </si>
  <si>
    <t>Abandoned Vehicle Code Enforcement Specialist</t>
  </si>
  <si>
    <t>Transit Central Communication</t>
  </si>
  <si>
    <t>Transit Communications Supervisor</t>
  </si>
  <si>
    <t>Community Services Aide II</t>
  </si>
  <si>
    <t>DS MCCF Case Managers Unit 3</t>
  </si>
  <si>
    <t>Head Start/Pre-K (Health)</t>
  </si>
  <si>
    <t>Customer Service Representative I</t>
  </si>
  <si>
    <t>Customer Service Representative Trainee</t>
  </si>
  <si>
    <t>Parking Management</t>
  </si>
  <si>
    <t>Public Safety Emergency Communications Manager</t>
  </si>
  <si>
    <t>Cabin John</t>
  </si>
  <si>
    <t>Watershed Management Capital Projects</t>
  </si>
  <si>
    <t>Fire Protection</t>
  </si>
  <si>
    <t>Commuter Services Trips</t>
  </si>
  <si>
    <t>Correctional Team Leader - Captain</t>
  </si>
  <si>
    <t>Insurance Fund Manager</t>
  </si>
  <si>
    <t>Schweinhaut Senior Center</t>
  </si>
  <si>
    <t>Fiscal Management Division</t>
  </si>
  <si>
    <t>DS MCCF Educational Services</t>
  </si>
  <si>
    <t>Parking Management Administration</t>
  </si>
  <si>
    <t>Legislative Services Coordinator</t>
  </si>
  <si>
    <t>Grants Accounting</t>
  </si>
  <si>
    <t>Printing Technician III</t>
  </si>
  <si>
    <t>Printing Technician II</t>
  </si>
  <si>
    <t>King Farm</t>
  </si>
  <si>
    <t>Poolesville Library</t>
  </si>
  <si>
    <t>PSB 6th District Traffic Squad</t>
  </si>
  <si>
    <t>Gilchrist Center</t>
  </si>
  <si>
    <t>Stormwater Facility Inspection and Maintenance</t>
  </si>
  <si>
    <t>Assistant County Attorney II</t>
  </si>
  <si>
    <t>Public Health Advisor</t>
  </si>
  <si>
    <t>ERP Financials</t>
  </si>
  <si>
    <t>Health and Human Services</t>
  </si>
  <si>
    <t>PSB 4th District Station</t>
  </si>
  <si>
    <t>Fire Chief's Executive Office</t>
  </si>
  <si>
    <t>Director Department of General Services</t>
  </si>
  <si>
    <t>Central Services</t>
  </si>
  <si>
    <t>Water and Waste Water Management</t>
  </si>
  <si>
    <t>Public Service Administration</t>
  </si>
  <si>
    <t>Deputy Sheriff II</t>
  </si>
  <si>
    <t>Executive Administrative Aide to CAO</t>
  </si>
  <si>
    <t>Station 7</t>
  </si>
  <si>
    <t>MSB Policy and Planning Division</t>
  </si>
  <si>
    <t>Planning and Development</t>
  </si>
  <si>
    <t>Director Department of Liquor Control</t>
  </si>
  <si>
    <t>MSB Information Mgmt and Tech Division Warrant Control Section</t>
  </si>
  <si>
    <t>PTS Assessment</t>
  </si>
  <si>
    <t>MSB Information Mgmt and Tech Division Telephone Reporting Section</t>
  </si>
  <si>
    <t>Public Safety Telephone Reporting Aide II</t>
  </si>
  <si>
    <t>Countywide Programs Camps</t>
  </si>
  <si>
    <t>PSB Duty Commander</t>
  </si>
  <si>
    <t>MSD Procurement and Contracts</t>
  </si>
  <si>
    <t>Longwood Community Recreation Center</t>
  </si>
  <si>
    <t>Work Force Leader I</t>
  </si>
  <si>
    <t>Correctional Dietary Supervisor</t>
  </si>
  <si>
    <t>Transportation Systems Technician II</t>
  </si>
  <si>
    <t>Leisure World</t>
  </si>
  <si>
    <t>Noyes Library</t>
  </si>
  <si>
    <t>Damascus Senior Center</t>
  </si>
  <si>
    <t>HVAC Mechanic II</t>
  </si>
  <si>
    <t>Facilities and Logistical Services</t>
  </si>
  <si>
    <t>Environmental Planning, Policy and Compliance</t>
  </si>
  <si>
    <t>Legislative Senior Aide II</t>
  </si>
  <si>
    <t>Nursing Home Inspections</t>
  </si>
  <si>
    <t>Low-Impact Development</t>
  </si>
  <si>
    <t>Adult Foster Care - Project Home</t>
  </si>
  <si>
    <t>Transit Special Transportation and Medicaid</t>
  </si>
  <si>
    <t>Land Development Right-of-Way Plan Review</t>
  </si>
  <si>
    <t>MSB Personnel Division Recruitment Section</t>
  </si>
  <si>
    <t>Transit Analyst</t>
  </si>
  <si>
    <t>Procurement Services Section</t>
  </si>
  <si>
    <t>Patrol Services Bureau</t>
  </si>
  <si>
    <t>Support Planning</t>
  </si>
  <si>
    <t>Director Department of Finance</t>
  </si>
  <si>
    <t>Land Development Sediment Stormwater Plan Review</t>
  </si>
  <si>
    <t>Resident Supervisor III</t>
  </si>
  <si>
    <t>HR Labor Relations</t>
  </si>
  <si>
    <t>Equipment Services Coordinator</t>
  </si>
  <si>
    <t>Council Administrator</t>
  </si>
  <si>
    <t>Countywide Programs</t>
  </si>
  <si>
    <t>Emergency Vehicle Maintenance Crew Chief</t>
  </si>
  <si>
    <t>Westwood</t>
  </si>
  <si>
    <t>Refuse Disposal Cashier</t>
  </si>
  <si>
    <t>Commission for Women</t>
  </si>
  <si>
    <t>Team 5 Green Building</t>
  </si>
  <si>
    <t>Chief Administrative Officer</t>
  </si>
  <si>
    <t>Disease Control - Immunization</t>
  </si>
  <si>
    <t>Countywide Programs Sports</t>
  </si>
  <si>
    <t>Health Care and Group Residential Services</t>
  </si>
  <si>
    <t>Library Technician</t>
  </si>
  <si>
    <t>PSB 3rd District Station</t>
  </si>
  <si>
    <t>Forensic Services</t>
  </si>
  <si>
    <t>Permit Technician I</t>
  </si>
  <si>
    <t>Women's Health Services</t>
  </si>
  <si>
    <t>Communications Equipment Technician II</t>
  </si>
  <si>
    <t>Equipment Operator III</t>
  </si>
  <si>
    <t>PRRS Pre-Release and Reentry Services</t>
  </si>
  <si>
    <t>Public Service Craftsworker II</t>
  </si>
  <si>
    <t>Urban District Public Service and Maintenance Team Supv</t>
  </si>
  <si>
    <t>EASD - DCM Services</t>
  </si>
  <si>
    <t>ISB Major Crimes Division</t>
  </si>
  <si>
    <t>Special Operations</t>
  </si>
  <si>
    <t>MSD Employee Health, Welfare and Safety</t>
  </si>
  <si>
    <t>Assistant County Attorney I</t>
  </si>
  <si>
    <t>Intergovernmental Relations Legislative Analyst</t>
  </si>
  <si>
    <t>Director Office of Consumer Protection</t>
  </si>
  <si>
    <t>Operations Division</t>
  </si>
  <si>
    <t>Revenue Counter</t>
  </si>
  <si>
    <t>MSB Management and Budget Division Central Supply Section</t>
  </si>
  <si>
    <t>Accountant/Auditor I</t>
  </si>
  <si>
    <t>Customer Outreach and Education</t>
  </si>
  <si>
    <t>Animal Care Attendant Supervisor</t>
  </si>
  <si>
    <t>Enterprise Applications and Solutions</t>
  </si>
  <si>
    <t>Customer Service &amp; Outreach</t>
  </si>
  <si>
    <t>Aspen Hill</t>
  </si>
  <si>
    <t>PSB 4th District Community Action Team</t>
  </si>
  <si>
    <t>Motor Pool Attendant</t>
  </si>
  <si>
    <t>Attachments</t>
  </si>
  <si>
    <t>Olney Indoor Pool</t>
  </si>
  <si>
    <t>Transit Marketing Specialist</t>
  </si>
  <si>
    <t>Insurance</t>
  </si>
  <si>
    <t>Chief, Public Health</t>
  </si>
  <si>
    <t>County Health Officer</t>
  </si>
  <si>
    <t>Senior Group Homes Certification</t>
  </si>
  <si>
    <t>COO Office - Management Services</t>
  </si>
  <si>
    <t>Living Wage, Prevailing Wage and Equal Benefits</t>
  </si>
  <si>
    <t>Confidential Aide</t>
  </si>
  <si>
    <t>DS MCCF Custody and Security</t>
  </si>
  <si>
    <t>Finance and Administration Division</t>
  </si>
  <si>
    <t>African American Health Program</t>
  </si>
  <si>
    <t>Senior/Lead Fiscal and Policy Analyst</t>
  </si>
  <si>
    <t>Medical Doctor IV - Psychiatrist</t>
  </si>
  <si>
    <t>Fire Chief</t>
  </si>
  <si>
    <t>Fire Chief, Fire/Rescue Service</t>
  </si>
  <si>
    <t>Community Services Aide I</t>
  </si>
  <si>
    <t>PSB 5th District Special Assignment Team</t>
  </si>
  <si>
    <t>Absentee Voting</t>
  </si>
  <si>
    <t>Field Operations Administration</t>
  </si>
  <si>
    <t>CountyStat</t>
  </si>
  <si>
    <t>Transit COS Taxicab Regulation</t>
  </si>
  <si>
    <t>Safety and Training Supervisor</t>
  </si>
  <si>
    <t>Director Department of Correction and Rehabilitation</t>
  </si>
  <si>
    <t>Water Quality Specialist II</t>
  </si>
  <si>
    <t>ADA Compliance</t>
  </si>
  <si>
    <t>Aquatic Team Management</t>
  </si>
  <si>
    <t>Mental Health Services Seniors and Persons with Disabilities</t>
  </si>
  <si>
    <t>PSB 4th District Educational Facilities Officers</t>
  </si>
  <si>
    <t>Administrative Hearing Examiner</t>
  </si>
  <si>
    <t>ERP Change Management</t>
  </si>
  <si>
    <t>ERP Change Management Specialist</t>
  </si>
  <si>
    <t>Transit Services Information Technology</t>
  </si>
  <si>
    <t>Mail Services Supervisor</t>
  </si>
  <si>
    <t>Revenue Counter Supervisor</t>
  </si>
  <si>
    <t>Planning and Accreditation</t>
  </si>
  <si>
    <t>Inspector General Staff</t>
  </si>
  <si>
    <t>OIG Investigative Analyst III</t>
  </si>
  <si>
    <t>Supply Technician I</t>
  </si>
  <si>
    <t>Election Judge Recruitment</t>
  </si>
  <si>
    <t>Assistant Chief of Police</t>
  </si>
  <si>
    <t>Community Health Clinic Technician Leader</t>
  </si>
  <si>
    <t>Legislative Attorney</t>
  </si>
  <si>
    <t>Support Services</t>
  </si>
  <si>
    <t>Legal Secretary II</t>
  </si>
  <si>
    <t>Legal Secretary I</t>
  </si>
  <si>
    <t>Hearing Examiner</t>
  </si>
  <si>
    <t>County Attorney</t>
  </si>
  <si>
    <t>Housing Administration</t>
  </si>
  <si>
    <t>Soil Conservation</t>
  </si>
  <si>
    <t>Business Development Specialist III</t>
  </si>
  <si>
    <t>ISB Criminal Investigations Division</t>
  </si>
  <si>
    <t>Transportation Systems Technician III</t>
  </si>
  <si>
    <t>Chief Special Needs Housing</t>
  </si>
  <si>
    <t>Environmental Planning and Policy Implementation</t>
  </si>
  <si>
    <t>Sign Fabricator I</t>
  </si>
  <si>
    <t>Aquatic Programs Supervisor</t>
  </si>
  <si>
    <t>Work Force Leader III</t>
  </si>
  <si>
    <t>Communications and Strategic Planning Team</t>
  </si>
  <si>
    <t>Graphic Artist</t>
  </si>
  <si>
    <t>CIO Office - Integrated Justice Information Systems</t>
  </si>
  <si>
    <t>Information Technology Project Manager</t>
  </si>
  <si>
    <t>ISB Family Crimes Division Pedophile Section</t>
  </si>
  <si>
    <t>Lawton Community Recreation Center</t>
  </si>
  <si>
    <t>Burtonsville</t>
  </si>
  <si>
    <t>Finance/Payroll/Budget</t>
  </si>
  <si>
    <t>COO Office</t>
  </si>
  <si>
    <t>Plumber I</t>
  </si>
  <si>
    <t>Civil Works Designer</t>
  </si>
  <si>
    <t>ISB Criminal Investigations Division Forensic Services Section</t>
  </si>
  <si>
    <t>Code Enforcement Inspector II</t>
  </si>
  <si>
    <t>Management Services Supervisor</t>
  </si>
  <si>
    <t>Supervisor Parking Meter Unit</t>
  </si>
  <si>
    <t>Division Chief MCFRS Volunteer Services</t>
  </si>
  <si>
    <t>Senior Latent Print Examiner</t>
  </si>
  <si>
    <t>Information Technology Technician I</t>
  </si>
  <si>
    <t>Adult Intensive Outpatient Services</t>
  </si>
  <si>
    <t>Performance Management and Data Analyst III</t>
  </si>
  <si>
    <t>Cancer and Tobacco Prevention</t>
  </si>
  <si>
    <t>Traffic Engineering Design and Operations</t>
  </si>
  <si>
    <t>Juvenile Justice Services</t>
  </si>
  <si>
    <t>Property and Supply</t>
  </si>
  <si>
    <t>Operations and Administration - Controller</t>
  </si>
  <si>
    <t>Contracting and Accounts Payable</t>
  </si>
  <si>
    <t>Director Office of Management and Budget</t>
  </si>
  <si>
    <t>Mechanic Instructor</t>
  </si>
  <si>
    <t>Fleet Management Contract Services</t>
  </si>
  <si>
    <t>Licensed Practical Nurse (C and R)</t>
  </si>
  <si>
    <t>Resource Conservationist</t>
  </si>
  <si>
    <t>PSB 2nd District Educational Facilities Officers</t>
  </si>
  <si>
    <t>Public Safety Reporting Aide I</t>
  </si>
  <si>
    <t>Fiscal and Policy Analyst II</t>
  </si>
  <si>
    <t>Mail Clerk Leader</t>
  </si>
  <si>
    <t>Real Estate Specialist I</t>
  </si>
  <si>
    <t>Latent Print Examiner</t>
  </si>
  <si>
    <t>Police District Station Assistant</t>
  </si>
  <si>
    <t>Recruiting</t>
  </si>
  <si>
    <t>Permitting and Code Enforcement Inspector I</t>
  </si>
  <si>
    <t>Mid County Community Recreation Center</t>
  </si>
  <si>
    <t>Director Department of Permitting Services</t>
  </si>
  <si>
    <t>Correctional Specialist I</t>
  </si>
  <si>
    <t>Field Relief Personnel</t>
  </si>
  <si>
    <t>Southern Region Area III</t>
  </si>
  <si>
    <t>Insurance Risk Analyst</t>
  </si>
  <si>
    <t>Public Information Officer I</t>
  </si>
  <si>
    <t>PSB 3rd District Educational Facilities Officers</t>
  </si>
  <si>
    <t>Transit Customer Operations and Support</t>
  </si>
  <si>
    <t>Public Safety Emergency Communications Specialist II</t>
  </si>
  <si>
    <t>Operations and Administration - Treasury</t>
  </si>
  <si>
    <t>Senior Business Development Specialist</t>
  </si>
  <si>
    <t>Business Development Specialist II</t>
  </si>
  <si>
    <t>Forensics Specialist II</t>
  </si>
  <si>
    <t>Adult Public Guardianship</t>
  </si>
  <si>
    <t>Screening and Assessment Services for Children and Adolescents</t>
  </si>
  <si>
    <t>Montgomery Cares - Homeless</t>
  </si>
  <si>
    <t>Supervisor Transportation Systems Technical Center</t>
  </si>
  <si>
    <t>Chief Aging and Disability Services</t>
  </si>
  <si>
    <t>Senior Investment Analyst</t>
  </si>
  <si>
    <t>Child Care Subsidies - Admin</t>
  </si>
  <si>
    <t>Fire/Rescue Division Chief</t>
  </si>
  <si>
    <t>CIO Office - Public Safety Systems Modernization</t>
  </si>
  <si>
    <t>Dental Hygienist</t>
  </si>
  <si>
    <t>Public Administration Intern</t>
  </si>
  <si>
    <t>Management and Budget Specialist I</t>
  </si>
  <si>
    <t>Emergency Management Specialist I</t>
  </si>
  <si>
    <t>Director Office of Public Information</t>
  </si>
  <si>
    <t>Police Labor Relations Team</t>
  </si>
  <si>
    <t>DS Detention Services</t>
  </si>
  <si>
    <t>Veterinary Assistant</t>
  </si>
  <si>
    <t>Investigative Services Bureau</t>
  </si>
  <si>
    <t>PSB 5th District Educational Facilities Officers</t>
  </si>
  <si>
    <t>Special Assistant to County Executive</t>
  </si>
  <si>
    <t>Chief Veterinarian</t>
  </si>
  <si>
    <t>Information Technology Services</t>
  </si>
  <si>
    <t>Wisconsin Place Community Recreation Center</t>
  </si>
  <si>
    <t>County Executive</t>
  </si>
  <si>
    <t>Shift Supervisor Transportation Management Center</t>
  </si>
  <si>
    <t>Welder</t>
  </si>
  <si>
    <t>Imaging Operator I</t>
  </si>
  <si>
    <t>Forensic Firearms/Toolmark Examiner</t>
  </si>
  <si>
    <t>Performance Management and Data Analyst II</t>
  </si>
  <si>
    <t>Zoning and Site Plan Enforcement</t>
  </si>
  <si>
    <t>Fiscal and Policy Analyst I</t>
  </si>
  <si>
    <t>Land Survey Supervisor</t>
  </si>
  <si>
    <t>Facilities and Equipment Maintenance Coordinator</t>
  </si>
  <si>
    <t>Transportation Systems Technician I</t>
  </si>
  <si>
    <t>Locksmith</t>
  </si>
  <si>
    <t>Upper County Community Recreation Center</t>
  </si>
  <si>
    <t>Senior Pool Manager</t>
  </si>
  <si>
    <t>HQ Police Chief</t>
  </si>
  <si>
    <t>Director Department of Police</t>
  </si>
  <si>
    <t>Investment Portfolio Manager</t>
  </si>
  <si>
    <t>FSB Special Operations Division Police Community Action Team</t>
  </si>
  <si>
    <t>Executive Secretary</t>
  </si>
  <si>
    <t>Linkages to Learning</t>
  </si>
  <si>
    <t>Good Hope Neighborhood Recreation Center</t>
  </si>
  <si>
    <t>Enviromental Compliance Supervisor</t>
  </si>
  <si>
    <t>Community Outreach</t>
  </si>
  <si>
    <t>Property and Supply Section</t>
  </si>
  <si>
    <t>Countywide Programs Classes</t>
  </si>
  <si>
    <t>Community Outreach Section</t>
  </si>
  <si>
    <t>State Department Agricultural Employee - SS</t>
  </si>
  <si>
    <t>Environmental Health Specialist II</t>
  </si>
  <si>
    <t>ERP Division Chief's Office</t>
  </si>
  <si>
    <t>Forest Conservation Coordinator</t>
  </si>
  <si>
    <t>EEO Compliance and Diversity Management Division</t>
  </si>
  <si>
    <t>CIOs Office</t>
  </si>
  <si>
    <t>Correctional Dietary Officer I</t>
  </si>
  <si>
    <t>Germantown Indoor Pool</t>
  </si>
  <si>
    <t>Hazmat Permitting</t>
  </si>
  <si>
    <t>Division of the Controller</t>
  </si>
  <si>
    <t>Messenger-Clerk</t>
  </si>
  <si>
    <t>HVAC Mechanic Apprentice</t>
  </si>
  <si>
    <t>Office of Intergovernmental Relations</t>
  </si>
  <si>
    <t>Operating Budget Management</t>
  </si>
  <si>
    <t>Community Health Clinic Technician</t>
  </si>
  <si>
    <t>Fire Prevention &amp; Code Enforcement</t>
  </si>
  <si>
    <t>Residential Building Construction &amp; Intake - Division</t>
  </si>
  <si>
    <t>Ride On Operations</t>
  </si>
  <si>
    <t>Real Estate Specialist II</t>
  </si>
  <si>
    <t>Senior/Lead Performance Management and Data Analyst</t>
  </si>
  <si>
    <t>ADA - HIPPA Compliance</t>
  </si>
  <si>
    <t>ERP Human Resources</t>
  </si>
  <si>
    <t>Damascus Community Recreation Center</t>
  </si>
  <si>
    <t>Nurse Practitioner</t>
  </si>
  <si>
    <t>Environmental Health Specialist I</t>
  </si>
  <si>
    <t>Senior Dental</t>
  </si>
  <si>
    <t>Long Branch Senior Center</t>
  </si>
  <si>
    <t>Housing Initiative Program</t>
  </si>
  <si>
    <t>Scotland Neighborhood Recreation Center</t>
  </si>
  <si>
    <t>Management and Budget Specialist II</t>
  </si>
  <si>
    <t>Architect III</t>
  </si>
  <si>
    <t>Sheriff</t>
  </si>
  <si>
    <t>FSB Traffic Division</t>
  </si>
  <si>
    <t>Plumber II</t>
  </si>
  <si>
    <t>Senior Health Promotion</t>
  </si>
  <si>
    <t>Lead Revenue Counter</t>
  </si>
  <si>
    <t>Occupational Safety and Health Specialist</t>
  </si>
  <si>
    <t>Council President</t>
  </si>
  <si>
    <t>PTS Diversion Services</t>
  </si>
  <si>
    <t>Survey Crew Leader</t>
  </si>
  <si>
    <t>Health Care and Group Facilities</t>
  </si>
  <si>
    <t>Countywide Programs Trips and Tours</t>
  </si>
  <si>
    <t>Business Management</t>
  </si>
  <si>
    <t>Self Contained Breathing Apparatus (SCBA) Shop</t>
  </si>
  <si>
    <t>Engineer I</t>
  </si>
  <si>
    <t>Photo/Digtal Image Technician</t>
  </si>
  <si>
    <t>ERP Access Control</t>
  </si>
  <si>
    <t>Director Department of Transportation</t>
  </si>
  <si>
    <t>Support Services Division</t>
  </si>
  <si>
    <t>Civil, Child Support and Criminal Divison</t>
  </si>
  <si>
    <t>Energy Management Systems Technician</t>
  </si>
  <si>
    <t>Food Service Manager</t>
  </si>
  <si>
    <t>Election Operations</t>
  </si>
  <si>
    <t>DS Gang Intelligence</t>
  </si>
  <si>
    <t>Plum GAR Neighborhood Recreation Center</t>
  </si>
  <si>
    <t>Property Manager I</t>
  </si>
  <si>
    <t>Security Officer II</t>
  </si>
  <si>
    <t>Director Administration</t>
  </si>
  <si>
    <t>Human Services Specialist</t>
  </si>
  <si>
    <t>Division of Risk Management</t>
  </si>
  <si>
    <t>White Oak Community Center</t>
  </si>
  <si>
    <t>CIO</t>
  </si>
  <si>
    <t>Director Department of Technology Services</t>
  </si>
  <si>
    <t>Potomac Community Recreation Center</t>
  </si>
  <si>
    <t>Nurse Monitoring</t>
  </si>
  <si>
    <t>Watershed Management Operations</t>
  </si>
  <si>
    <t>Holiday Park Senior Center</t>
  </si>
  <si>
    <t>Germantown Community Recreation Center</t>
  </si>
  <si>
    <t>Development Ombudsman</t>
  </si>
  <si>
    <t>MSB Employee Health and Wellness Division</t>
  </si>
  <si>
    <t>Director Department of Housing and Community Affairs</t>
  </si>
  <si>
    <t>Development Review</t>
  </si>
  <si>
    <t>SCBA Technician</t>
  </si>
  <si>
    <t>Senior Water Quality Specialist</t>
  </si>
  <si>
    <t>Mobile Volunteer Corp</t>
  </si>
  <si>
    <t>DS Programs and Services</t>
  </si>
  <si>
    <t>Agricultural Services</t>
  </si>
  <si>
    <t>Director Office of Human Resources</t>
  </si>
  <si>
    <t>Stress Management Team</t>
  </si>
  <si>
    <t>Director Criminal Justice Coordinating Commission</t>
  </si>
  <si>
    <t>Bauer Drive Community Recreation Center</t>
  </si>
  <si>
    <t>Commercial Building Construction Division</t>
  </si>
  <si>
    <t>Print Shop Foreman</t>
  </si>
  <si>
    <t>Performance Management and Data Analyst I</t>
  </si>
  <si>
    <t>Public Safety Emergency Communications Specialist IV</t>
  </si>
  <si>
    <t>Transit Fare Media</t>
  </si>
  <si>
    <t>Information Technology Technician II</t>
  </si>
  <si>
    <t>Traffic Enforcement Field Service Technician I</t>
  </si>
  <si>
    <t>Director Office of Intergovernmental Relations</t>
  </si>
  <si>
    <t>Investigator I</t>
  </si>
  <si>
    <t>Senior Public Health Advisor</t>
  </si>
  <si>
    <t>White Oak Senior Center</t>
  </si>
  <si>
    <t>Psychiatric Nurse Clinical Specialist</t>
  </si>
  <si>
    <t>Human Resources Division</t>
  </si>
  <si>
    <t>Employee1</t>
  </si>
  <si>
    <t>Employee2</t>
  </si>
  <si>
    <t>Employee3</t>
  </si>
  <si>
    <t>Employee4</t>
  </si>
  <si>
    <t>Employee5</t>
  </si>
  <si>
    <t>Employee6</t>
  </si>
  <si>
    <t>Employee7</t>
  </si>
  <si>
    <t>Employee8</t>
  </si>
  <si>
    <t>Employee9</t>
  </si>
  <si>
    <t>Employee10</t>
  </si>
  <si>
    <t>Employee11</t>
  </si>
  <si>
    <t>Employee12</t>
  </si>
  <si>
    <t>Employee13</t>
  </si>
  <si>
    <t>Employee14</t>
  </si>
  <si>
    <t>Employee15</t>
  </si>
  <si>
    <t>Employee16</t>
  </si>
  <si>
    <t>Employee17</t>
  </si>
  <si>
    <t>Employee18</t>
  </si>
  <si>
    <t>Employee19</t>
  </si>
  <si>
    <t>Employee20</t>
  </si>
  <si>
    <t>Employee21</t>
  </si>
  <si>
    <t>Employee22</t>
  </si>
  <si>
    <t>Employee23</t>
  </si>
  <si>
    <t>Employee24</t>
  </si>
  <si>
    <t>Employee25</t>
  </si>
  <si>
    <t>Employee26</t>
  </si>
  <si>
    <t>Employee27</t>
  </si>
  <si>
    <t>Employee28</t>
  </si>
  <si>
    <t>Employee29</t>
  </si>
  <si>
    <t>Employee30</t>
  </si>
  <si>
    <t>Employee31</t>
  </si>
  <si>
    <t>Employee32</t>
  </si>
  <si>
    <t>Employee33</t>
  </si>
  <si>
    <t>Employee34</t>
  </si>
  <si>
    <t>Employee35</t>
  </si>
  <si>
    <t>Employee36</t>
  </si>
  <si>
    <t>Employee37</t>
  </si>
  <si>
    <t>Employee38</t>
  </si>
  <si>
    <t>Employee39</t>
  </si>
  <si>
    <t>Employee40</t>
  </si>
  <si>
    <t>Employee41</t>
  </si>
  <si>
    <t>Employee42</t>
  </si>
  <si>
    <t>Employee43</t>
  </si>
  <si>
    <t>Employee44</t>
  </si>
  <si>
    <t>Employee45</t>
  </si>
  <si>
    <t>Employee46</t>
  </si>
  <si>
    <t>Employee47</t>
  </si>
  <si>
    <t>Employee48</t>
  </si>
  <si>
    <t>Employee49</t>
  </si>
  <si>
    <t>Employee50</t>
  </si>
  <si>
    <t>Employee51</t>
  </si>
  <si>
    <t>Employee52</t>
  </si>
  <si>
    <t>Employee53</t>
  </si>
  <si>
    <t>Employee54</t>
  </si>
  <si>
    <t>Employee55</t>
  </si>
  <si>
    <t>Employee56</t>
  </si>
  <si>
    <t>Employee57</t>
  </si>
  <si>
    <t>Employee58</t>
  </si>
  <si>
    <t>Employee59</t>
  </si>
  <si>
    <t>Employee60</t>
  </si>
  <si>
    <t>Employee61</t>
  </si>
  <si>
    <t>Employee62</t>
  </si>
  <si>
    <t>Employee63</t>
  </si>
  <si>
    <t>Employee64</t>
  </si>
  <si>
    <t>Employee65</t>
  </si>
  <si>
    <t>Employee66</t>
  </si>
  <si>
    <t>Employee67</t>
  </si>
  <si>
    <t>Employee68</t>
  </si>
  <si>
    <t>Employee69</t>
  </si>
  <si>
    <t>Employee70</t>
  </si>
  <si>
    <t>Employee71</t>
  </si>
  <si>
    <t>Employee72</t>
  </si>
  <si>
    <t>Employee73</t>
  </si>
  <si>
    <t>Employee74</t>
  </si>
  <si>
    <t>Employee75</t>
  </si>
  <si>
    <t>Employee76</t>
  </si>
  <si>
    <t>Employee77</t>
  </si>
  <si>
    <t>Employee78</t>
  </si>
  <si>
    <t>Employee79</t>
  </si>
  <si>
    <t>Employee80</t>
  </si>
  <si>
    <t>Employee81</t>
  </si>
  <si>
    <t>Employee82</t>
  </si>
  <si>
    <t>Employee83</t>
  </si>
  <si>
    <t>Employee84</t>
  </si>
  <si>
    <t>Employee85</t>
  </si>
  <si>
    <t>Employee86</t>
  </si>
  <si>
    <t>Employee87</t>
  </si>
  <si>
    <t>Employee88</t>
  </si>
  <si>
    <t>Employee89</t>
  </si>
  <si>
    <t>Employee90</t>
  </si>
  <si>
    <t>Employee91</t>
  </si>
  <si>
    <t>Employee92</t>
  </si>
  <si>
    <t>Employee93</t>
  </si>
  <si>
    <t>Employee94</t>
  </si>
  <si>
    <t>Employee95</t>
  </si>
  <si>
    <t>Employee96</t>
  </si>
  <si>
    <t>Employee97</t>
  </si>
  <si>
    <t>Employee98</t>
  </si>
  <si>
    <t>Employee99</t>
  </si>
  <si>
    <t>Employee100</t>
  </si>
  <si>
    <t>Employee101</t>
  </si>
  <si>
    <t>Employee102</t>
  </si>
  <si>
    <t>Employee103</t>
  </si>
  <si>
    <t>Employee104</t>
  </si>
  <si>
    <t>Employee105</t>
  </si>
  <si>
    <t>Employee106</t>
  </si>
  <si>
    <t>Employee107</t>
  </si>
  <si>
    <t>Employee108</t>
  </si>
  <si>
    <t>Employee109</t>
  </si>
  <si>
    <t>Employee110</t>
  </si>
  <si>
    <t>Employee111</t>
  </si>
  <si>
    <t>Employee112</t>
  </si>
  <si>
    <t>Employee113</t>
  </si>
  <si>
    <t>Employee114</t>
  </si>
  <si>
    <t>Employee115</t>
  </si>
  <si>
    <t>Employee116</t>
  </si>
  <si>
    <t>Employee117</t>
  </si>
  <si>
    <t>Employee118</t>
  </si>
  <si>
    <t>Employee119</t>
  </si>
  <si>
    <t>Employee120</t>
  </si>
  <si>
    <t>Employee121</t>
  </si>
  <si>
    <t>Employee122</t>
  </si>
  <si>
    <t>Employee123</t>
  </si>
  <si>
    <t>Employee124</t>
  </si>
  <si>
    <t>Employee125</t>
  </si>
  <si>
    <t>Employee126</t>
  </si>
  <si>
    <t>Employee127</t>
  </si>
  <si>
    <t>Employee128</t>
  </si>
  <si>
    <t>Employee129</t>
  </si>
  <si>
    <t>Employee130</t>
  </si>
  <si>
    <t>Employee131</t>
  </si>
  <si>
    <t>Employee132</t>
  </si>
  <si>
    <t>Employee133</t>
  </si>
  <si>
    <t>Employee134</t>
  </si>
  <si>
    <t>Employee135</t>
  </si>
  <si>
    <t>Employee136</t>
  </si>
  <si>
    <t>Employee137</t>
  </si>
  <si>
    <t>Employee138</t>
  </si>
  <si>
    <t>Employee139</t>
  </si>
  <si>
    <t>Employee140</t>
  </si>
  <si>
    <t>Employee141</t>
  </si>
  <si>
    <t>Employee142</t>
  </si>
  <si>
    <t>Employee143</t>
  </si>
  <si>
    <t>Employee144</t>
  </si>
  <si>
    <t>Employee145</t>
  </si>
  <si>
    <t>Employee146</t>
  </si>
  <si>
    <t>Employee147</t>
  </si>
  <si>
    <t>Employee148</t>
  </si>
  <si>
    <t>Employee149</t>
  </si>
  <si>
    <t>Employee150</t>
  </si>
  <si>
    <t>Employee151</t>
  </si>
  <si>
    <t>Employee152</t>
  </si>
  <si>
    <t>Employee153</t>
  </si>
  <si>
    <t>Employee154</t>
  </si>
  <si>
    <t>Employee155</t>
  </si>
  <si>
    <t>Employee156</t>
  </si>
  <si>
    <t>Employee157</t>
  </si>
  <si>
    <t>Employee158</t>
  </si>
  <si>
    <t>Employee159</t>
  </si>
  <si>
    <t>Employee160</t>
  </si>
  <si>
    <t>Employee161</t>
  </si>
  <si>
    <t>Employee162</t>
  </si>
  <si>
    <t>Employee163</t>
  </si>
  <si>
    <t>Employee164</t>
  </si>
  <si>
    <t>Employee165</t>
  </si>
  <si>
    <t>Employee166</t>
  </si>
  <si>
    <t>Employee167</t>
  </si>
  <si>
    <t>Employee168</t>
  </si>
  <si>
    <t>Employee169</t>
  </si>
  <si>
    <t>Employee170</t>
  </si>
  <si>
    <t>Employee171</t>
  </si>
  <si>
    <t>Employee172</t>
  </si>
  <si>
    <t>Employee173</t>
  </si>
  <si>
    <t>Employee174</t>
  </si>
  <si>
    <t>Employee175</t>
  </si>
  <si>
    <t>Employee176</t>
  </si>
  <si>
    <t>Employee177</t>
  </si>
  <si>
    <t>Employee178</t>
  </si>
  <si>
    <t>Employee179</t>
  </si>
  <si>
    <t>Employee180</t>
  </si>
  <si>
    <t>Employee181</t>
  </si>
  <si>
    <t>Employee182</t>
  </si>
  <si>
    <t>Employee183</t>
  </si>
  <si>
    <t>Employee184</t>
  </si>
  <si>
    <t>Employee185</t>
  </si>
  <si>
    <t>Employee186</t>
  </si>
  <si>
    <t>Employee187</t>
  </si>
  <si>
    <t>Employee188</t>
  </si>
  <si>
    <t>Employee189</t>
  </si>
  <si>
    <t>Employee190</t>
  </si>
  <si>
    <t>Employee191</t>
  </si>
  <si>
    <t>Employee192</t>
  </si>
  <si>
    <t>Employee193</t>
  </si>
  <si>
    <t>Employee194</t>
  </si>
  <si>
    <t>Employee195</t>
  </si>
  <si>
    <t>Employee196</t>
  </si>
  <si>
    <t>Employee197</t>
  </si>
  <si>
    <t>Employee198</t>
  </si>
  <si>
    <t>Employee199</t>
  </si>
  <si>
    <t>Employee200</t>
  </si>
  <si>
    <t>Employee201</t>
  </si>
  <si>
    <t>Employee202</t>
  </si>
  <si>
    <t>Employee203</t>
  </si>
  <si>
    <t>Employee204</t>
  </si>
  <si>
    <t>Employee205</t>
  </si>
  <si>
    <t>Employee206</t>
  </si>
  <si>
    <t>Employee207</t>
  </si>
  <si>
    <t>Employee208</t>
  </si>
  <si>
    <t>Employee209</t>
  </si>
  <si>
    <t>Employee210</t>
  </si>
  <si>
    <t>Employee211</t>
  </si>
  <si>
    <t>Employee212</t>
  </si>
  <si>
    <t>Employee213</t>
  </si>
  <si>
    <t>Employee214</t>
  </si>
  <si>
    <t>Employee215</t>
  </si>
  <si>
    <t>Employee216</t>
  </si>
  <si>
    <t>Employee217</t>
  </si>
  <si>
    <t>Employee218</t>
  </si>
  <si>
    <t>Employee219</t>
  </si>
  <si>
    <t>Employee220</t>
  </si>
  <si>
    <t>Employee221</t>
  </si>
  <si>
    <t>Employee222</t>
  </si>
  <si>
    <t>Employee223</t>
  </si>
  <si>
    <t>Employee224</t>
  </si>
  <si>
    <t>Employee225</t>
  </si>
  <si>
    <t>Employee226</t>
  </si>
  <si>
    <t>Employee227</t>
  </si>
  <si>
    <t>Employee228</t>
  </si>
  <si>
    <t>Employee229</t>
  </si>
  <si>
    <t>Employee230</t>
  </si>
  <si>
    <t>Employee231</t>
  </si>
  <si>
    <t>Employee232</t>
  </si>
  <si>
    <t>Employee233</t>
  </si>
  <si>
    <t>Employee234</t>
  </si>
  <si>
    <t>Employee235</t>
  </si>
  <si>
    <t>Employee236</t>
  </si>
  <si>
    <t>Employee237</t>
  </si>
  <si>
    <t>Employee238</t>
  </si>
  <si>
    <t>Employee239</t>
  </si>
  <si>
    <t>Employee240</t>
  </si>
  <si>
    <t>Employee241</t>
  </si>
  <si>
    <t>Employee242</t>
  </si>
  <si>
    <t>Employee243</t>
  </si>
  <si>
    <t>Employee244</t>
  </si>
  <si>
    <t>Employee245</t>
  </si>
  <si>
    <t>Employee246</t>
  </si>
  <si>
    <t>Employee247</t>
  </si>
  <si>
    <t>Employee248</t>
  </si>
  <si>
    <t>Employee249</t>
  </si>
  <si>
    <t>Employee250</t>
  </si>
  <si>
    <t>Employee251</t>
  </si>
  <si>
    <t>Employee252</t>
  </si>
  <si>
    <t>Employee253</t>
  </si>
  <si>
    <t>Employee254</t>
  </si>
  <si>
    <t>Employee255</t>
  </si>
  <si>
    <t>Employee256</t>
  </si>
  <si>
    <t>Employee257</t>
  </si>
  <si>
    <t>Employee258</t>
  </si>
  <si>
    <t>Employee259</t>
  </si>
  <si>
    <t>Employee260</t>
  </si>
  <si>
    <t>Employee261</t>
  </si>
  <si>
    <t>Employee262</t>
  </si>
  <si>
    <t>Employee263</t>
  </si>
  <si>
    <t>Employee264</t>
  </si>
  <si>
    <t>Employee265</t>
  </si>
  <si>
    <t>Employee266</t>
  </si>
  <si>
    <t>Employee267</t>
  </si>
  <si>
    <t>Employee268</t>
  </si>
  <si>
    <t>Employee269</t>
  </si>
  <si>
    <t>Employee270</t>
  </si>
  <si>
    <t>Employee271</t>
  </si>
  <si>
    <t>Employee272</t>
  </si>
  <si>
    <t>Employee273</t>
  </si>
  <si>
    <t>Employee274</t>
  </si>
  <si>
    <t>Employee275</t>
  </si>
  <si>
    <t>Employee276</t>
  </si>
  <si>
    <t>Employee277</t>
  </si>
  <si>
    <t>Employee278</t>
  </si>
  <si>
    <t>Employee279</t>
  </si>
  <si>
    <t>Employee280</t>
  </si>
  <si>
    <t>Employee281</t>
  </si>
  <si>
    <t>Employee282</t>
  </si>
  <si>
    <t>Employee283</t>
  </si>
  <si>
    <t>Employee284</t>
  </si>
  <si>
    <t>Employee285</t>
  </si>
  <si>
    <t>Employee286</t>
  </si>
  <si>
    <t>Employee287</t>
  </si>
  <si>
    <t>Employee288</t>
  </si>
  <si>
    <t>Employee289</t>
  </si>
  <si>
    <t>Employee290</t>
  </si>
  <si>
    <t>Employee291</t>
  </si>
  <si>
    <t>Employee292</t>
  </si>
  <si>
    <t>Employee293</t>
  </si>
  <si>
    <t>Employee294</t>
  </si>
  <si>
    <t>Employee295</t>
  </si>
  <si>
    <t>Employee296</t>
  </si>
  <si>
    <t>Employee297</t>
  </si>
  <si>
    <t>Employee298</t>
  </si>
  <si>
    <t>Employee299</t>
  </si>
  <si>
    <t>Employee300</t>
  </si>
  <si>
    <t>Employee301</t>
  </si>
  <si>
    <t>Employee302</t>
  </si>
  <si>
    <t>Employee303</t>
  </si>
  <si>
    <t>Employee304</t>
  </si>
  <si>
    <t>Employee305</t>
  </si>
  <si>
    <t>Employee306</t>
  </si>
  <si>
    <t>Employee307</t>
  </si>
  <si>
    <t>Employee308</t>
  </si>
  <si>
    <t>Employee309</t>
  </si>
  <si>
    <t>Employee310</t>
  </si>
  <si>
    <t>Employee311</t>
  </si>
  <si>
    <t>Employee312</t>
  </si>
  <si>
    <t>Employee313</t>
  </si>
  <si>
    <t>Employee314</t>
  </si>
  <si>
    <t>Employee315</t>
  </si>
  <si>
    <t>Employee316</t>
  </si>
  <si>
    <t>Employee317</t>
  </si>
  <si>
    <t>Employee318</t>
  </si>
  <si>
    <t>Employee319</t>
  </si>
  <si>
    <t>Employee320</t>
  </si>
  <si>
    <t>Employee321</t>
  </si>
  <si>
    <t>Employee322</t>
  </si>
  <si>
    <t>Employee323</t>
  </si>
  <si>
    <t>Employee324</t>
  </si>
  <si>
    <t>Employee325</t>
  </si>
  <si>
    <t>Employee326</t>
  </si>
  <si>
    <t>Employee327</t>
  </si>
  <si>
    <t>Employee328</t>
  </si>
  <si>
    <t>Employee329</t>
  </si>
  <si>
    <t>Employee330</t>
  </si>
  <si>
    <t>Employee331</t>
  </si>
  <si>
    <t>Employee332</t>
  </si>
  <si>
    <t>Employee333</t>
  </si>
  <si>
    <t>Employee334</t>
  </si>
  <si>
    <t>Employee335</t>
  </si>
  <si>
    <t>Employee336</t>
  </si>
  <si>
    <t>Employee337</t>
  </si>
  <si>
    <t>Employee338</t>
  </si>
  <si>
    <t>Employee339</t>
  </si>
  <si>
    <t>Employee340</t>
  </si>
  <si>
    <t>Employee341</t>
  </si>
  <si>
    <t>Employee342</t>
  </si>
  <si>
    <t>Employee343</t>
  </si>
  <si>
    <t>Employee344</t>
  </si>
  <si>
    <t>Employee345</t>
  </si>
  <si>
    <t>Employee346</t>
  </si>
  <si>
    <t>Employee347</t>
  </si>
  <si>
    <t>Employee348</t>
  </si>
  <si>
    <t>Employee349</t>
  </si>
  <si>
    <t>Employee350</t>
  </si>
  <si>
    <t>Employee351</t>
  </si>
  <si>
    <t>Employee352</t>
  </si>
  <si>
    <t>Employee353</t>
  </si>
  <si>
    <t>Employee354</t>
  </si>
  <si>
    <t>Employee355</t>
  </si>
  <si>
    <t>Employee356</t>
  </si>
  <si>
    <t>Employee357</t>
  </si>
  <si>
    <t>Employee358</t>
  </si>
  <si>
    <t>Employee359</t>
  </si>
  <si>
    <t>Employee360</t>
  </si>
  <si>
    <t>Employee361</t>
  </si>
  <si>
    <t>Employee362</t>
  </si>
  <si>
    <t>Employee363</t>
  </si>
  <si>
    <t>Employee364</t>
  </si>
  <si>
    <t>Employee365</t>
  </si>
  <si>
    <t>Employee366</t>
  </si>
  <si>
    <t>Employee367</t>
  </si>
  <si>
    <t>Employee368</t>
  </si>
  <si>
    <t>Employee369</t>
  </si>
  <si>
    <t>Employee370</t>
  </si>
  <si>
    <t>Employee371</t>
  </si>
  <si>
    <t>Employee372</t>
  </si>
  <si>
    <t>Employee373</t>
  </si>
  <si>
    <t>Employee374</t>
  </si>
  <si>
    <t>Employee375</t>
  </si>
  <si>
    <t>Employee376</t>
  </si>
  <si>
    <t>Employee377</t>
  </si>
  <si>
    <t>Employee378</t>
  </si>
  <si>
    <t>Employee379</t>
  </si>
  <si>
    <t>Employee380</t>
  </si>
  <si>
    <t>Employee381</t>
  </si>
  <si>
    <t>Employee382</t>
  </si>
  <si>
    <t>Employee383</t>
  </si>
  <si>
    <t>Employee384</t>
  </si>
  <si>
    <t>Employee385</t>
  </si>
  <si>
    <t>Employee386</t>
  </si>
  <si>
    <t>Employee387</t>
  </si>
  <si>
    <t>Employee388</t>
  </si>
  <si>
    <t>Employee389</t>
  </si>
  <si>
    <t>Employee390</t>
  </si>
  <si>
    <t>Employee391</t>
  </si>
  <si>
    <t>Employee392</t>
  </si>
  <si>
    <t>Employee393</t>
  </si>
  <si>
    <t>Employee394</t>
  </si>
  <si>
    <t>Employee395</t>
  </si>
  <si>
    <t>Employee396</t>
  </si>
  <si>
    <t>Employee397</t>
  </si>
  <si>
    <t>Employee398</t>
  </si>
  <si>
    <t>Employee399</t>
  </si>
  <si>
    <t>Employee400</t>
  </si>
  <si>
    <t>Employee401</t>
  </si>
  <si>
    <t>Employee402</t>
  </si>
  <si>
    <t>Employee403</t>
  </si>
  <si>
    <t>Employee404</t>
  </si>
  <si>
    <t>Employee405</t>
  </si>
  <si>
    <t>Employee406</t>
  </si>
  <si>
    <t>Employee407</t>
  </si>
  <si>
    <t>Employee408</t>
  </si>
  <si>
    <t>Employee409</t>
  </si>
  <si>
    <t>Employee410</t>
  </si>
  <si>
    <t>Employee411</t>
  </si>
  <si>
    <t>Employee412</t>
  </si>
  <si>
    <t>Employee413</t>
  </si>
  <si>
    <t>Employee414</t>
  </si>
  <si>
    <t>Employee415</t>
  </si>
  <si>
    <t>Employee416</t>
  </si>
  <si>
    <t>Employee417</t>
  </si>
  <si>
    <t>Employee418</t>
  </si>
  <si>
    <t>Employee419</t>
  </si>
  <si>
    <t>Employee420</t>
  </si>
  <si>
    <t>Employee421</t>
  </si>
  <si>
    <t>Employee422</t>
  </si>
  <si>
    <t>Employee423</t>
  </si>
  <si>
    <t>Employee424</t>
  </si>
  <si>
    <t>Employee425</t>
  </si>
  <si>
    <t>Employee426</t>
  </si>
  <si>
    <t>Employee427</t>
  </si>
  <si>
    <t>Employee428</t>
  </si>
  <si>
    <t>Employee429</t>
  </si>
  <si>
    <t>Employee430</t>
  </si>
  <si>
    <t>Employee431</t>
  </si>
  <si>
    <t>Employee432</t>
  </si>
  <si>
    <t>Employee433</t>
  </si>
  <si>
    <t>Employee434</t>
  </si>
  <si>
    <t>Employee435</t>
  </si>
  <si>
    <t>Employee436</t>
  </si>
  <si>
    <t>Employee437</t>
  </si>
  <si>
    <t>Employee438</t>
  </si>
  <si>
    <t>Employee439</t>
  </si>
  <si>
    <t>Employee440</t>
  </si>
  <si>
    <t>Employee441</t>
  </si>
  <si>
    <t>Employee442</t>
  </si>
  <si>
    <t>Employee443</t>
  </si>
  <si>
    <t>Employee444</t>
  </si>
  <si>
    <t>Employee445</t>
  </si>
  <si>
    <t>Employee446</t>
  </si>
  <si>
    <t>Employee447</t>
  </si>
  <si>
    <t>Employee448</t>
  </si>
  <si>
    <t>Employee449</t>
  </si>
  <si>
    <t>Employee450</t>
  </si>
  <si>
    <t>Employee451</t>
  </si>
  <si>
    <t>Employee452</t>
  </si>
  <si>
    <t>Employee453</t>
  </si>
  <si>
    <t>Employee454</t>
  </si>
  <si>
    <t>Employee455</t>
  </si>
  <si>
    <t>Employee456</t>
  </si>
  <si>
    <t>Employee457</t>
  </si>
  <si>
    <t>Employee458</t>
  </si>
  <si>
    <t>Employee459</t>
  </si>
  <si>
    <t>Employee460</t>
  </si>
  <si>
    <t>Employee461</t>
  </si>
  <si>
    <t>Employee462</t>
  </si>
  <si>
    <t>Employee463</t>
  </si>
  <si>
    <t>Employee464</t>
  </si>
  <si>
    <t>Employee465</t>
  </si>
  <si>
    <t>Employee466</t>
  </si>
  <si>
    <t>Employee467</t>
  </si>
  <si>
    <t>Employee468</t>
  </si>
  <si>
    <t>Employee469</t>
  </si>
  <si>
    <t>Employee470</t>
  </si>
  <si>
    <t>Employee471</t>
  </si>
  <si>
    <t>Employee472</t>
  </si>
  <si>
    <t>Employee473</t>
  </si>
  <si>
    <t>Employee474</t>
  </si>
  <si>
    <t>Employee475</t>
  </si>
  <si>
    <t>Employee476</t>
  </si>
  <si>
    <t>Employee477</t>
  </si>
  <si>
    <t>Employee478</t>
  </si>
  <si>
    <t>Employee479</t>
  </si>
  <si>
    <t>Employee480</t>
  </si>
  <si>
    <t>Employee481</t>
  </si>
  <si>
    <t>Employee482</t>
  </si>
  <si>
    <t>Employee483</t>
  </si>
  <si>
    <t>Employee484</t>
  </si>
  <si>
    <t>Employee485</t>
  </si>
  <si>
    <t>Employee486</t>
  </si>
  <si>
    <t>Employee487</t>
  </si>
  <si>
    <t>Employee488</t>
  </si>
  <si>
    <t>Employee489</t>
  </si>
  <si>
    <t>Employee490</t>
  </si>
  <si>
    <t>Employee491</t>
  </si>
  <si>
    <t>Employee492</t>
  </si>
  <si>
    <t>Employee493</t>
  </si>
  <si>
    <t>Employee494</t>
  </si>
  <si>
    <t>Employee495</t>
  </si>
  <si>
    <t>Employee496</t>
  </si>
  <si>
    <t>Employee497</t>
  </si>
  <si>
    <t>Employee498</t>
  </si>
  <si>
    <t>Employee499</t>
  </si>
  <si>
    <t>Employee500</t>
  </si>
  <si>
    <t>Employee501</t>
  </si>
  <si>
    <t>Employee502</t>
  </si>
  <si>
    <t>Employee503</t>
  </si>
  <si>
    <t>Employee504</t>
  </si>
  <si>
    <t>Employee505</t>
  </si>
  <si>
    <t>Employee506</t>
  </si>
  <si>
    <t>Employee507</t>
  </si>
  <si>
    <t>Employee508</t>
  </si>
  <si>
    <t>Employee509</t>
  </si>
  <si>
    <t>Employee510</t>
  </si>
  <si>
    <t>Employee511</t>
  </si>
  <si>
    <t>Employee512</t>
  </si>
  <si>
    <t>Employee513</t>
  </si>
  <si>
    <t>Employee514</t>
  </si>
  <si>
    <t>Employee515</t>
  </si>
  <si>
    <t>Employee516</t>
  </si>
  <si>
    <t>Employee517</t>
  </si>
  <si>
    <t>Employee518</t>
  </si>
  <si>
    <t>Employee519</t>
  </si>
  <si>
    <t>Employee520</t>
  </si>
  <si>
    <t>Employee521</t>
  </si>
  <si>
    <t>Employee522</t>
  </si>
  <si>
    <t>Employee523</t>
  </si>
  <si>
    <t>Employee524</t>
  </si>
  <si>
    <t>Employee525</t>
  </si>
  <si>
    <t>Employee526</t>
  </si>
  <si>
    <t>Employee527</t>
  </si>
  <si>
    <t>Employee528</t>
  </si>
  <si>
    <t>Employee529</t>
  </si>
  <si>
    <t>Employee530</t>
  </si>
  <si>
    <t>Employee531</t>
  </si>
  <si>
    <t>Employee532</t>
  </si>
  <si>
    <t>Employee533</t>
  </si>
  <si>
    <t>Employee534</t>
  </si>
  <si>
    <t>Employee535</t>
  </si>
  <si>
    <t>Employee536</t>
  </si>
  <si>
    <t>Employee537</t>
  </si>
  <si>
    <t>Employee538</t>
  </si>
  <si>
    <t>Employee539</t>
  </si>
  <si>
    <t>Employee540</t>
  </si>
  <si>
    <t>Employee541</t>
  </si>
  <si>
    <t>Employee542</t>
  </si>
  <si>
    <t>Employee543</t>
  </si>
  <si>
    <t>Employee544</t>
  </si>
  <si>
    <t>Employee545</t>
  </si>
  <si>
    <t>Employee546</t>
  </si>
  <si>
    <t>Employee547</t>
  </si>
  <si>
    <t>Employee548</t>
  </si>
  <si>
    <t>Employee549</t>
  </si>
  <si>
    <t>Employee550</t>
  </si>
  <si>
    <t>Employee551</t>
  </si>
  <si>
    <t>Employee552</t>
  </si>
  <si>
    <t>Employee553</t>
  </si>
  <si>
    <t>Employee554</t>
  </si>
  <si>
    <t>Employee555</t>
  </si>
  <si>
    <t>Employee556</t>
  </si>
  <si>
    <t>Employee557</t>
  </si>
  <si>
    <t>Employee558</t>
  </si>
  <si>
    <t>Employee559</t>
  </si>
  <si>
    <t>Employee560</t>
  </si>
  <si>
    <t>Employee561</t>
  </si>
  <si>
    <t>Employee562</t>
  </si>
  <si>
    <t>Employee563</t>
  </si>
  <si>
    <t>Employee564</t>
  </si>
  <si>
    <t>Employee565</t>
  </si>
  <si>
    <t>Employee566</t>
  </si>
  <si>
    <t>Employee567</t>
  </si>
  <si>
    <t>Employee568</t>
  </si>
  <si>
    <t>Employee569</t>
  </si>
  <si>
    <t>Employee570</t>
  </si>
  <si>
    <t>Employee571</t>
  </si>
  <si>
    <t>Employee572</t>
  </si>
  <si>
    <t>Employee573</t>
  </si>
  <si>
    <t>Employee574</t>
  </si>
  <si>
    <t>Employee575</t>
  </si>
  <si>
    <t>Employee576</t>
  </si>
  <si>
    <t>Employee577</t>
  </si>
  <si>
    <t>Employee578</t>
  </si>
  <si>
    <t>Employee579</t>
  </si>
  <si>
    <t>Employee580</t>
  </si>
  <si>
    <t>Employee581</t>
  </si>
  <si>
    <t>Employee582</t>
  </si>
  <si>
    <t>Employee583</t>
  </si>
  <si>
    <t>Employee584</t>
  </si>
  <si>
    <t>Employee585</t>
  </si>
  <si>
    <t>Employee586</t>
  </si>
  <si>
    <t>Employee587</t>
  </si>
  <si>
    <t>Employee588</t>
  </si>
  <si>
    <t>Employee589</t>
  </si>
  <si>
    <t>Employee590</t>
  </si>
  <si>
    <t>Employee591</t>
  </si>
  <si>
    <t>Employee592</t>
  </si>
  <si>
    <t>Employee593</t>
  </si>
  <si>
    <t>Employee594</t>
  </si>
  <si>
    <t>Employee595</t>
  </si>
  <si>
    <t>Employee596</t>
  </si>
  <si>
    <t>Employee597</t>
  </si>
  <si>
    <t>Employee598</t>
  </si>
  <si>
    <t>Employee599</t>
  </si>
  <si>
    <t>Employee600</t>
  </si>
  <si>
    <t>Employee601</t>
  </si>
  <si>
    <t>Employee602</t>
  </si>
  <si>
    <t>Employee603</t>
  </si>
  <si>
    <t>Employee604</t>
  </si>
  <si>
    <t>Employee605</t>
  </si>
  <si>
    <t>Employee606</t>
  </si>
  <si>
    <t>Employee607</t>
  </si>
  <si>
    <t>Employee608</t>
  </si>
  <si>
    <t>Employee609</t>
  </si>
  <si>
    <t>Employee610</t>
  </si>
  <si>
    <t>Employee611</t>
  </si>
  <si>
    <t>Employee612</t>
  </si>
  <si>
    <t>Employee613</t>
  </si>
  <si>
    <t>Employee614</t>
  </si>
  <si>
    <t>Employee615</t>
  </si>
  <si>
    <t>Employee616</t>
  </si>
  <si>
    <t>Employee617</t>
  </si>
  <si>
    <t>Employee618</t>
  </si>
  <si>
    <t>Employee619</t>
  </si>
  <si>
    <t>Employee620</t>
  </si>
  <si>
    <t>Employee621</t>
  </si>
  <si>
    <t>Employee622</t>
  </si>
  <si>
    <t>Employee623</t>
  </si>
  <si>
    <t>Employee624</t>
  </si>
  <si>
    <t>Employee625</t>
  </si>
  <si>
    <t>Employee626</t>
  </si>
  <si>
    <t>Employee627</t>
  </si>
  <si>
    <t>Employee628</t>
  </si>
  <si>
    <t>Employee629</t>
  </si>
  <si>
    <t>Employee630</t>
  </si>
  <si>
    <t>Employee631</t>
  </si>
  <si>
    <t>Employee632</t>
  </si>
  <si>
    <t>Employee633</t>
  </si>
  <si>
    <t>Employee634</t>
  </si>
  <si>
    <t>Employee635</t>
  </si>
  <si>
    <t>Employee636</t>
  </si>
  <si>
    <t>Employee637</t>
  </si>
  <si>
    <t>Employee638</t>
  </si>
  <si>
    <t>Employee639</t>
  </si>
  <si>
    <t>Employee640</t>
  </si>
  <si>
    <t>Employee641</t>
  </si>
  <si>
    <t>Employee642</t>
  </si>
  <si>
    <t>Employee643</t>
  </si>
  <si>
    <t>Employee644</t>
  </si>
  <si>
    <t>Employee645</t>
  </si>
  <si>
    <t>Employee646</t>
  </si>
  <si>
    <t>Employee647</t>
  </si>
  <si>
    <t>Employee648</t>
  </si>
  <si>
    <t>Employee649</t>
  </si>
  <si>
    <t>Employee650</t>
  </si>
  <si>
    <t>Employee651</t>
  </si>
  <si>
    <t>Employee652</t>
  </si>
  <si>
    <t>Employee653</t>
  </si>
  <si>
    <t>Employee654</t>
  </si>
  <si>
    <t>Employee655</t>
  </si>
  <si>
    <t>Employee656</t>
  </si>
  <si>
    <t>Employee657</t>
  </si>
  <si>
    <t>Employee658</t>
  </si>
  <si>
    <t>Employee659</t>
  </si>
  <si>
    <t>Employee660</t>
  </si>
  <si>
    <t>Employee661</t>
  </si>
  <si>
    <t>Employee662</t>
  </si>
  <si>
    <t>Employee663</t>
  </si>
  <si>
    <t>Employee664</t>
  </si>
  <si>
    <t>Employee665</t>
  </si>
  <si>
    <t>Employee666</t>
  </si>
  <si>
    <t>Employee667</t>
  </si>
  <si>
    <t>Employee668</t>
  </si>
  <si>
    <t>Employee669</t>
  </si>
  <si>
    <t>Employee670</t>
  </si>
  <si>
    <t>Employee671</t>
  </si>
  <si>
    <t>Employee672</t>
  </si>
  <si>
    <t>Employee673</t>
  </si>
  <si>
    <t>Employee674</t>
  </si>
  <si>
    <t>Employee675</t>
  </si>
  <si>
    <t>Employee676</t>
  </si>
  <si>
    <t>Employee677</t>
  </si>
  <si>
    <t>Employee678</t>
  </si>
  <si>
    <t>Employee679</t>
  </si>
  <si>
    <t>Employee680</t>
  </si>
  <si>
    <t>Employee681</t>
  </si>
  <si>
    <t>Employee682</t>
  </si>
  <si>
    <t>Employee683</t>
  </si>
  <si>
    <t>Employee684</t>
  </si>
  <si>
    <t>Employee685</t>
  </si>
  <si>
    <t>Employee686</t>
  </si>
  <si>
    <t>Employee687</t>
  </si>
  <si>
    <t>Employee688</t>
  </si>
  <si>
    <t>Employee689</t>
  </si>
  <si>
    <t>Employee690</t>
  </si>
  <si>
    <t>Employee691</t>
  </si>
  <si>
    <t>Employee692</t>
  </si>
  <si>
    <t>Employee693</t>
  </si>
  <si>
    <t>Employee694</t>
  </si>
  <si>
    <t>Employee695</t>
  </si>
  <si>
    <t>Employee696</t>
  </si>
  <si>
    <t>Employee697</t>
  </si>
  <si>
    <t>Employee698</t>
  </si>
  <si>
    <t>Employee699</t>
  </si>
  <si>
    <t>Employee700</t>
  </si>
  <si>
    <t>Employee701</t>
  </si>
  <si>
    <t>Employee702</t>
  </si>
  <si>
    <t>Employee703</t>
  </si>
  <si>
    <t>Employee704</t>
  </si>
  <si>
    <t>Employee705</t>
  </si>
  <si>
    <t>Employee706</t>
  </si>
  <si>
    <t>Employee707</t>
  </si>
  <si>
    <t>Employee708</t>
  </si>
  <si>
    <t>Employee709</t>
  </si>
  <si>
    <t>Employee710</t>
  </si>
  <si>
    <t>Employee711</t>
  </si>
  <si>
    <t>Employee712</t>
  </si>
  <si>
    <t>Employee713</t>
  </si>
  <si>
    <t>Employee714</t>
  </si>
  <si>
    <t>Employee715</t>
  </si>
  <si>
    <t>Employee716</t>
  </si>
  <si>
    <t>Employee717</t>
  </si>
  <si>
    <t>Employee718</t>
  </si>
  <si>
    <t>Employee719</t>
  </si>
  <si>
    <t>Employee720</t>
  </si>
  <si>
    <t>Employee721</t>
  </si>
  <si>
    <t>Employee722</t>
  </si>
  <si>
    <t>Employee723</t>
  </si>
  <si>
    <t>Employee724</t>
  </si>
  <si>
    <t>Employee725</t>
  </si>
  <si>
    <t>Employee726</t>
  </si>
  <si>
    <t>Employee727</t>
  </si>
  <si>
    <t>Employee728</t>
  </si>
  <si>
    <t>Employee729</t>
  </si>
  <si>
    <t>Employee730</t>
  </si>
  <si>
    <t>Employee731</t>
  </si>
  <si>
    <t>Employee732</t>
  </si>
  <si>
    <t>Employee733</t>
  </si>
  <si>
    <t>Employee734</t>
  </si>
  <si>
    <t>Employee735</t>
  </si>
  <si>
    <t>Employee736</t>
  </si>
  <si>
    <t>Employee737</t>
  </si>
  <si>
    <t>Employee738</t>
  </si>
  <si>
    <t>Employee739</t>
  </si>
  <si>
    <t>Employee740</t>
  </si>
  <si>
    <t>Employee741</t>
  </si>
  <si>
    <t>Employee742</t>
  </si>
  <si>
    <t>Employee743</t>
  </si>
  <si>
    <t>Employee744</t>
  </si>
  <si>
    <t>Employee745</t>
  </si>
  <si>
    <t>Employee746</t>
  </si>
  <si>
    <t>Employee747</t>
  </si>
  <si>
    <t>Employee748</t>
  </si>
  <si>
    <t>Employee749</t>
  </si>
  <si>
    <t>Employee750</t>
  </si>
  <si>
    <t>Employee751</t>
  </si>
  <si>
    <t>Employee752</t>
  </si>
  <si>
    <t>Employee753</t>
  </si>
  <si>
    <t>Employee754</t>
  </si>
  <si>
    <t>Employee755</t>
  </si>
  <si>
    <t>Employee756</t>
  </si>
  <si>
    <t>Employee757</t>
  </si>
  <si>
    <t>Employee758</t>
  </si>
  <si>
    <t>Employee759</t>
  </si>
  <si>
    <t>Employee760</t>
  </si>
  <si>
    <t>Employee761</t>
  </si>
  <si>
    <t>Employee762</t>
  </si>
  <si>
    <t>Employee763</t>
  </si>
  <si>
    <t>Employee764</t>
  </si>
  <si>
    <t>Employee765</t>
  </si>
  <si>
    <t>Employee766</t>
  </si>
  <si>
    <t>Employee767</t>
  </si>
  <si>
    <t>Employee768</t>
  </si>
  <si>
    <t>Employee769</t>
  </si>
  <si>
    <t>Employee770</t>
  </si>
  <si>
    <t>Employee771</t>
  </si>
  <si>
    <t>Employee772</t>
  </si>
  <si>
    <t>Employee773</t>
  </si>
  <si>
    <t>Employee774</t>
  </si>
  <si>
    <t>Employee775</t>
  </si>
  <si>
    <t>Employee776</t>
  </si>
  <si>
    <t>Employee777</t>
  </si>
  <si>
    <t>Employee778</t>
  </si>
  <si>
    <t>Employee779</t>
  </si>
  <si>
    <t>Employee780</t>
  </si>
  <si>
    <t>Employee781</t>
  </si>
  <si>
    <t>Employee782</t>
  </si>
  <si>
    <t>Employee783</t>
  </si>
  <si>
    <t>Employee784</t>
  </si>
  <si>
    <t>Employee785</t>
  </si>
  <si>
    <t>Employee786</t>
  </si>
  <si>
    <t>Employee787</t>
  </si>
  <si>
    <t>Employee788</t>
  </si>
  <si>
    <t>Employee789</t>
  </si>
  <si>
    <t>Employee790</t>
  </si>
  <si>
    <t>Employee791</t>
  </si>
  <si>
    <t>Employee792</t>
  </si>
  <si>
    <t>Employee793</t>
  </si>
  <si>
    <t>Employee794</t>
  </si>
  <si>
    <t>Employee795</t>
  </si>
  <si>
    <t>Employee796</t>
  </si>
  <si>
    <t>Employee797</t>
  </si>
  <si>
    <t>Employee798</t>
  </si>
  <si>
    <t>Employee799</t>
  </si>
  <si>
    <t>Employee800</t>
  </si>
  <si>
    <t>Employee801</t>
  </si>
  <si>
    <t>Employee802</t>
  </si>
  <si>
    <t>Employee803</t>
  </si>
  <si>
    <t>Employee804</t>
  </si>
  <si>
    <t>Employee805</t>
  </si>
  <si>
    <t>Employee806</t>
  </si>
  <si>
    <t>Employee807</t>
  </si>
  <si>
    <t>Employee808</t>
  </si>
  <si>
    <t>Employee809</t>
  </si>
  <si>
    <t>Employee810</t>
  </si>
  <si>
    <t>Employee811</t>
  </si>
  <si>
    <t>Employee812</t>
  </si>
  <si>
    <t>Employee813</t>
  </si>
  <si>
    <t>Employee814</t>
  </si>
  <si>
    <t>Employee815</t>
  </si>
  <si>
    <t>Employee816</t>
  </si>
  <si>
    <t>Employee817</t>
  </si>
  <si>
    <t>Employee818</t>
  </si>
  <si>
    <t>Employee819</t>
  </si>
  <si>
    <t>Employee820</t>
  </si>
  <si>
    <t>Employee821</t>
  </si>
  <si>
    <t>Employee822</t>
  </si>
  <si>
    <t>Employee823</t>
  </si>
  <si>
    <t>Employee824</t>
  </si>
  <si>
    <t>Employee825</t>
  </si>
  <si>
    <t>Employee826</t>
  </si>
  <si>
    <t>Employee827</t>
  </si>
  <si>
    <t>Employee828</t>
  </si>
  <si>
    <t>Employee829</t>
  </si>
  <si>
    <t>Employee830</t>
  </si>
  <si>
    <t>Employee831</t>
  </si>
  <si>
    <t>Employee832</t>
  </si>
  <si>
    <t>Employee833</t>
  </si>
  <si>
    <t>Employee834</t>
  </si>
  <si>
    <t>Employee835</t>
  </si>
  <si>
    <t>Employee836</t>
  </si>
  <si>
    <t>Employee837</t>
  </si>
  <si>
    <t>Employee838</t>
  </si>
  <si>
    <t>Employee839</t>
  </si>
  <si>
    <t>Employee840</t>
  </si>
  <si>
    <t>Employee841</t>
  </si>
  <si>
    <t>Employee842</t>
  </si>
  <si>
    <t>Employee843</t>
  </si>
  <si>
    <t>Employee844</t>
  </si>
  <si>
    <t>Employee845</t>
  </si>
  <si>
    <t>Employee846</t>
  </si>
  <si>
    <t>Employee847</t>
  </si>
  <si>
    <t>Employee848</t>
  </si>
  <si>
    <t>Employee849</t>
  </si>
  <si>
    <t>Employee850</t>
  </si>
  <si>
    <t>Employee851</t>
  </si>
  <si>
    <t>Employee852</t>
  </si>
  <si>
    <t>Employee853</t>
  </si>
  <si>
    <t>Employee854</t>
  </si>
  <si>
    <t>Employee855</t>
  </si>
  <si>
    <t>Employee856</t>
  </si>
  <si>
    <t>Employee857</t>
  </si>
  <si>
    <t>Employee858</t>
  </si>
  <si>
    <t>Employee859</t>
  </si>
  <si>
    <t>Employee860</t>
  </si>
  <si>
    <t>Employee861</t>
  </si>
  <si>
    <t>Employee862</t>
  </si>
  <si>
    <t>Employee863</t>
  </si>
  <si>
    <t>Employee864</t>
  </si>
  <si>
    <t>Employee865</t>
  </si>
  <si>
    <t>Employee866</t>
  </si>
  <si>
    <t>Employee867</t>
  </si>
  <si>
    <t>Employee868</t>
  </si>
  <si>
    <t>Employee869</t>
  </si>
  <si>
    <t>Employee870</t>
  </si>
  <si>
    <t>Employee871</t>
  </si>
  <si>
    <t>Employee872</t>
  </si>
  <si>
    <t>Employee873</t>
  </si>
  <si>
    <t>Employee874</t>
  </si>
  <si>
    <t>Employee875</t>
  </si>
  <si>
    <t>Employee876</t>
  </si>
  <si>
    <t>Employee877</t>
  </si>
  <si>
    <t>Employee878</t>
  </si>
  <si>
    <t>Employee879</t>
  </si>
  <si>
    <t>Employee880</t>
  </si>
  <si>
    <t>Employee881</t>
  </si>
  <si>
    <t>Employee882</t>
  </si>
  <si>
    <t>Employee883</t>
  </si>
  <si>
    <t>Employee884</t>
  </si>
  <si>
    <t>Employee885</t>
  </si>
  <si>
    <t>Employee886</t>
  </si>
  <si>
    <t>Employee887</t>
  </si>
  <si>
    <t>Employee888</t>
  </si>
  <si>
    <t>Employee889</t>
  </si>
  <si>
    <t>Employee890</t>
  </si>
  <si>
    <t>Employee891</t>
  </si>
  <si>
    <t>Employee892</t>
  </si>
  <si>
    <t>Employee893</t>
  </si>
  <si>
    <t>Employee894</t>
  </si>
  <si>
    <t>Employee895</t>
  </si>
  <si>
    <t>Employee896</t>
  </si>
  <si>
    <t>Employee897</t>
  </si>
  <si>
    <t>Employee898</t>
  </si>
  <si>
    <t>Employee899</t>
  </si>
  <si>
    <t>Employee900</t>
  </si>
  <si>
    <t>Employee901</t>
  </si>
  <si>
    <t>Employee902</t>
  </si>
  <si>
    <t>Employee903</t>
  </si>
  <si>
    <t>Employee904</t>
  </si>
  <si>
    <t>Employee905</t>
  </si>
  <si>
    <t>Employee906</t>
  </si>
  <si>
    <t>Employee907</t>
  </si>
  <si>
    <t>Employee908</t>
  </si>
  <si>
    <t>Employee909</t>
  </si>
  <si>
    <t>Employee910</t>
  </si>
  <si>
    <t>Employee911</t>
  </si>
  <si>
    <t>Employee912</t>
  </si>
  <si>
    <t>Employee913</t>
  </si>
  <si>
    <t>Employee914</t>
  </si>
  <si>
    <t>Employee915</t>
  </si>
  <si>
    <t>Employee916</t>
  </si>
  <si>
    <t>Employee917</t>
  </si>
  <si>
    <t>Employee918</t>
  </si>
  <si>
    <t>Employee919</t>
  </si>
  <si>
    <t>Employee920</t>
  </si>
  <si>
    <t>Employee921</t>
  </si>
  <si>
    <t>Employee922</t>
  </si>
  <si>
    <t>Employee923</t>
  </si>
  <si>
    <t>Employee924</t>
  </si>
  <si>
    <t>Employee925</t>
  </si>
  <si>
    <t>Employee926</t>
  </si>
  <si>
    <t>Employee927</t>
  </si>
  <si>
    <t>Employee928</t>
  </si>
  <si>
    <t>Employee929</t>
  </si>
  <si>
    <t>Employee930</t>
  </si>
  <si>
    <t>Employee931</t>
  </si>
  <si>
    <t>Employee932</t>
  </si>
  <si>
    <t>Employee933</t>
  </si>
  <si>
    <t>Employee934</t>
  </si>
  <si>
    <t>Employee935</t>
  </si>
  <si>
    <t>Employee936</t>
  </si>
  <si>
    <t>Employee937</t>
  </si>
  <si>
    <t>Employee938</t>
  </si>
  <si>
    <t>Employee939</t>
  </si>
  <si>
    <t>Employee940</t>
  </si>
  <si>
    <t>Employee941</t>
  </si>
  <si>
    <t>Employee942</t>
  </si>
  <si>
    <t>Employee943</t>
  </si>
  <si>
    <t>Employee944</t>
  </si>
  <si>
    <t>Employee945</t>
  </si>
  <si>
    <t>Employee946</t>
  </si>
  <si>
    <t>Employee947</t>
  </si>
  <si>
    <t>Employee948</t>
  </si>
  <si>
    <t>Employee949</t>
  </si>
  <si>
    <t>Employee950</t>
  </si>
  <si>
    <t>Employee951</t>
  </si>
  <si>
    <t>Employee952</t>
  </si>
  <si>
    <t>Employee953</t>
  </si>
  <si>
    <t>Employee954</t>
  </si>
  <si>
    <t>Employee955</t>
  </si>
  <si>
    <t>Employee956</t>
  </si>
  <si>
    <t>Employee957</t>
  </si>
  <si>
    <t>Employee958</t>
  </si>
  <si>
    <t>Employee959</t>
  </si>
  <si>
    <t>Employee960</t>
  </si>
  <si>
    <t>Employee961</t>
  </si>
  <si>
    <t>Employee962</t>
  </si>
  <si>
    <t>Employee963</t>
  </si>
  <si>
    <t>Employee964</t>
  </si>
  <si>
    <t>Employee965</t>
  </si>
  <si>
    <t>Employee966</t>
  </si>
  <si>
    <t>Employee967</t>
  </si>
  <si>
    <t>Employee968</t>
  </si>
  <si>
    <t>Employee969</t>
  </si>
  <si>
    <t>Employee970</t>
  </si>
  <si>
    <t>Employee971</t>
  </si>
  <si>
    <t>Employee972</t>
  </si>
  <si>
    <t>Employee973</t>
  </si>
  <si>
    <t>Employee974</t>
  </si>
  <si>
    <t>Employee975</t>
  </si>
  <si>
    <t>Employee976</t>
  </si>
  <si>
    <t>Employee977</t>
  </si>
  <si>
    <t>Employee978</t>
  </si>
  <si>
    <t>Employee979</t>
  </si>
  <si>
    <t>Employee980</t>
  </si>
  <si>
    <t>Employee981</t>
  </si>
  <si>
    <t>Employee982</t>
  </si>
  <si>
    <t>Employee983</t>
  </si>
  <si>
    <t>Employee984</t>
  </si>
  <si>
    <t>Employee985</t>
  </si>
  <si>
    <t>Employee986</t>
  </si>
  <si>
    <t>Employee987</t>
  </si>
  <si>
    <t>Employee988</t>
  </si>
  <si>
    <t>Employee989</t>
  </si>
  <si>
    <t>Employee990</t>
  </si>
  <si>
    <t>Employee991</t>
  </si>
  <si>
    <t>Employee992</t>
  </si>
  <si>
    <t>Employee993</t>
  </si>
  <si>
    <t>Employee994</t>
  </si>
  <si>
    <t>Employee995</t>
  </si>
  <si>
    <t>Employee996</t>
  </si>
  <si>
    <t>Employee997</t>
  </si>
  <si>
    <t>Employee998</t>
  </si>
  <si>
    <t>Employee999</t>
  </si>
  <si>
    <t>Employee1000</t>
  </si>
  <si>
    <t>Employee1001</t>
  </si>
  <si>
    <t>Employee1002</t>
  </si>
  <si>
    <t>Employee1003</t>
  </si>
  <si>
    <t>Employee1004</t>
  </si>
  <si>
    <t>Employee1005</t>
  </si>
  <si>
    <t>Employee1006</t>
  </si>
  <si>
    <t>Employee1007</t>
  </si>
  <si>
    <t>Employee1008</t>
  </si>
  <si>
    <t>Employee1009</t>
  </si>
  <si>
    <t>Employee1010</t>
  </si>
  <si>
    <t>Employee1011</t>
  </si>
  <si>
    <t>Employee1012</t>
  </si>
  <si>
    <t>Employee1013</t>
  </si>
  <si>
    <t>Employee1014</t>
  </si>
  <si>
    <t>Employee1015</t>
  </si>
  <si>
    <t>Employee1016</t>
  </si>
  <si>
    <t>Employee1017</t>
  </si>
  <si>
    <t>Employee1018</t>
  </si>
  <si>
    <t>Employee1019</t>
  </si>
  <si>
    <t>Employee1020</t>
  </si>
  <si>
    <t>Employee1021</t>
  </si>
  <si>
    <t>Employee1022</t>
  </si>
  <si>
    <t>Employee1023</t>
  </si>
  <si>
    <t>Employee1024</t>
  </si>
  <si>
    <t>Employee1025</t>
  </si>
  <si>
    <t>Employee1026</t>
  </si>
  <si>
    <t>Employee1027</t>
  </si>
  <si>
    <t>Employee1028</t>
  </si>
  <si>
    <t>Employee1029</t>
  </si>
  <si>
    <t>Employee1030</t>
  </si>
  <si>
    <t>Employee1031</t>
  </si>
  <si>
    <t>Employee1032</t>
  </si>
  <si>
    <t>Employee1033</t>
  </si>
  <si>
    <t>Employee1034</t>
  </si>
  <si>
    <t>Employee1035</t>
  </si>
  <si>
    <t>Employee1036</t>
  </si>
  <si>
    <t>Employee1037</t>
  </si>
  <si>
    <t>Employee1038</t>
  </si>
  <si>
    <t>Employee1039</t>
  </si>
  <si>
    <t>Employee1040</t>
  </si>
  <si>
    <t>Employee1041</t>
  </si>
  <si>
    <t>Employee1042</t>
  </si>
  <si>
    <t>Employee1043</t>
  </si>
  <si>
    <t>Employee1044</t>
  </si>
  <si>
    <t>Employee1045</t>
  </si>
  <si>
    <t>Employee1046</t>
  </si>
  <si>
    <t>Employee1047</t>
  </si>
  <si>
    <t>Employee1048</t>
  </si>
  <si>
    <t>Employee1049</t>
  </si>
  <si>
    <t>Employee1050</t>
  </si>
  <si>
    <t>Employee1051</t>
  </si>
  <si>
    <t>Employee1052</t>
  </si>
  <si>
    <t>Employee1053</t>
  </si>
  <si>
    <t>Employee1054</t>
  </si>
  <si>
    <t>Employee1055</t>
  </si>
  <si>
    <t>Employee1056</t>
  </si>
  <si>
    <t>Employee1057</t>
  </si>
  <si>
    <t>Employee1058</t>
  </si>
  <si>
    <t>Employee1059</t>
  </si>
  <si>
    <t>Employee1060</t>
  </si>
  <si>
    <t>Employee1061</t>
  </si>
  <si>
    <t>Employee1062</t>
  </si>
  <si>
    <t>Employee1063</t>
  </si>
  <si>
    <t>Employee1064</t>
  </si>
  <si>
    <t>Employee1065</t>
  </si>
  <si>
    <t>Employee1066</t>
  </si>
  <si>
    <t>Employee1067</t>
  </si>
  <si>
    <t>Employee1068</t>
  </si>
  <si>
    <t>Employee1069</t>
  </si>
  <si>
    <t>Employee1070</t>
  </si>
  <si>
    <t>Employee1071</t>
  </si>
  <si>
    <t>Employee1072</t>
  </si>
  <si>
    <t>Employee1073</t>
  </si>
  <si>
    <t>Employee1074</t>
  </si>
  <si>
    <t>Employee1075</t>
  </si>
  <si>
    <t>Employee1076</t>
  </si>
  <si>
    <t>Employee1077</t>
  </si>
  <si>
    <t>Employee1078</t>
  </si>
  <si>
    <t>Employee1079</t>
  </si>
  <si>
    <t>Employee1080</t>
  </si>
  <si>
    <t>Employee1081</t>
  </si>
  <si>
    <t>Employee1082</t>
  </si>
  <si>
    <t>Employee1083</t>
  </si>
  <si>
    <t>Employee1084</t>
  </si>
  <si>
    <t>Employee1085</t>
  </si>
  <si>
    <t>Employee1086</t>
  </si>
  <si>
    <t>Employee1087</t>
  </si>
  <si>
    <t>Employee1088</t>
  </si>
  <si>
    <t>Employee1089</t>
  </si>
  <si>
    <t>Employee1090</t>
  </si>
  <si>
    <t>Employee1091</t>
  </si>
  <si>
    <t>Employee1092</t>
  </si>
  <si>
    <t>Employee1093</t>
  </si>
  <si>
    <t>Employee1094</t>
  </si>
  <si>
    <t>Employee1095</t>
  </si>
  <si>
    <t>Employee1096</t>
  </si>
  <si>
    <t>Employee1097</t>
  </si>
  <si>
    <t>Employee1098</t>
  </si>
  <si>
    <t>Employee1099</t>
  </si>
  <si>
    <t>Employee1100</t>
  </si>
  <si>
    <t>Employee1101</t>
  </si>
  <si>
    <t>Employee1102</t>
  </si>
  <si>
    <t>Employee1103</t>
  </si>
  <si>
    <t>Employee1104</t>
  </si>
  <si>
    <t>Employee1105</t>
  </si>
  <si>
    <t>Employee1106</t>
  </si>
  <si>
    <t>Employee1107</t>
  </si>
  <si>
    <t>Employee1108</t>
  </si>
  <si>
    <t>Employee1109</t>
  </si>
  <si>
    <t>Employee1110</t>
  </si>
  <si>
    <t>Employee1111</t>
  </si>
  <si>
    <t>Employee1112</t>
  </si>
  <si>
    <t>Employee1113</t>
  </si>
  <si>
    <t>Employee1114</t>
  </si>
  <si>
    <t>Employee1115</t>
  </si>
  <si>
    <t>Employee1116</t>
  </si>
  <si>
    <t>Employee1117</t>
  </si>
  <si>
    <t>Employee1118</t>
  </si>
  <si>
    <t>Employee1119</t>
  </si>
  <si>
    <t>Employee1120</t>
  </si>
  <si>
    <t>Employee1121</t>
  </si>
  <si>
    <t>Employee1122</t>
  </si>
  <si>
    <t>Employee1123</t>
  </si>
  <si>
    <t>Employee1124</t>
  </si>
  <si>
    <t>Employee1125</t>
  </si>
  <si>
    <t>Employee1126</t>
  </si>
  <si>
    <t>Employee1127</t>
  </si>
  <si>
    <t>Employee1128</t>
  </si>
  <si>
    <t>Employee1129</t>
  </si>
  <si>
    <t>Employee1130</t>
  </si>
  <si>
    <t>Employee1131</t>
  </si>
  <si>
    <t>Employee1132</t>
  </si>
  <si>
    <t>Employee1133</t>
  </si>
  <si>
    <t>Employee1134</t>
  </si>
  <si>
    <t>Employee1135</t>
  </si>
  <si>
    <t>Employee1136</t>
  </si>
  <si>
    <t>Employee1137</t>
  </si>
  <si>
    <t>Employee1138</t>
  </si>
  <si>
    <t>Employee1139</t>
  </si>
  <si>
    <t>Employee1140</t>
  </si>
  <si>
    <t>Employee1141</t>
  </si>
  <si>
    <t>Employee1142</t>
  </si>
  <si>
    <t>Employee1143</t>
  </si>
  <si>
    <t>Employee1144</t>
  </si>
  <si>
    <t>Employee1145</t>
  </si>
  <si>
    <t>Employee1146</t>
  </si>
  <si>
    <t>Employee1147</t>
  </si>
  <si>
    <t>Employee1148</t>
  </si>
  <si>
    <t>Employee1149</t>
  </si>
  <si>
    <t>Employee1150</t>
  </si>
  <si>
    <t>Employee1151</t>
  </si>
  <si>
    <t>Employee1152</t>
  </si>
  <si>
    <t>Employee1153</t>
  </si>
  <si>
    <t>Employee1154</t>
  </si>
  <si>
    <t>Employee1155</t>
  </si>
  <si>
    <t>Employee1156</t>
  </si>
  <si>
    <t>Employee1157</t>
  </si>
  <si>
    <t>Employee1158</t>
  </si>
  <si>
    <t>Employee1159</t>
  </si>
  <si>
    <t>Employee1160</t>
  </si>
  <si>
    <t>Employee1161</t>
  </si>
  <si>
    <t>Employee1162</t>
  </si>
  <si>
    <t>Employee1163</t>
  </si>
  <si>
    <t>Employee1164</t>
  </si>
  <si>
    <t>Employee1165</t>
  </si>
  <si>
    <t>Employee1166</t>
  </si>
  <si>
    <t>Employee1167</t>
  </si>
  <si>
    <t>Employee1168</t>
  </si>
  <si>
    <t>Employee1169</t>
  </si>
  <si>
    <t>Employee1170</t>
  </si>
  <si>
    <t>Employee1171</t>
  </si>
  <si>
    <t>Employee1172</t>
  </si>
  <si>
    <t>Employee1173</t>
  </si>
  <si>
    <t>Employee1174</t>
  </si>
  <si>
    <t>Employee1175</t>
  </si>
  <si>
    <t>Employee1176</t>
  </si>
  <si>
    <t>Employee1177</t>
  </si>
  <si>
    <t>Employee1178</t>
  </si>
  <si>
    <t>Employee1179</t>
  </si>
  <si>
    <t>Employee1180</t>
  </si>
  <si>
    <t>Employee1181</t>
  </si>
  <si>
    <t>Employee1182</t>
  </si>
  <si>
    <t>Employee1183</t>
  </si>
  <si>
    <t>Employee1184</t>
  </si>
  <si>
    <t>Employee1185</t>
  </si>
  <si>
    <t>Employee1186</t>
  </si>
  <si>
    <t>Employee1187</t>
  </si>
  <si>
    <t>Employee1188</t>
  </si>
  <si>
    <t>Employee1189</t>
  </si>
  <si>
    <t>Employee1190</t>
  </si>
  <si>
    <t>Employee1191</t>
  </si>
  <si>
    <t>Employee1192</t>
  </si>
  <si>
    <t>Employee1193</t>
  </si>
  <si>
    <t>Employee1194</t>
  </si>
  <si>
    <t>Employee1195</t>
  </si>
  <si>
    <t>Employee1196</t>
  </si>
  <si>
    <t>Employee1197</t>
  </si>
  <si>
    <t>Employee1198</t>
  </si>
  <si>
    <t>Employee1199</t>
  </si>
  <si>
    <t>Employee1200</t>
  </si>
  <si>
    <t>Employee1201</t>
  </si>
  <si>
    <t>Employee1202</t>
  </si>
  <si>
    <t>Employee1203</t>
  </si>
  <si>
    <t>Employee1204</t>
  </si>
  <si>
    <t>Employee1205</t>
  </si>
  <si>
    <t>Employee1206</t>
  </si>
  <si>
    <t>Employee1207</t>
  </si>
  <si>
    <t>Employee1208</t>
  </si>
  <si>
    <t>Employee1209</t>
  </si>
  <si>
    <t>Employee1210</t>
  </si>
  <si>
    <t>Employee1211</t>
  </si>
  <si>
    <t>Employee1212</t>
  </si>
  <si>
    <t>Employee1213</t>
  </si>
  <si>
    <t>Employee1214</t>
  </si>
  <si>
    <t>Employee1215</t>
  </si>
  <si>
    <t>Employee1216</t>
  </si>
  <si>
    <t>Employee1217</t>
  </si>
  <si>
    <t>Employee1218</t>
  </si>
  <si>
    <t>Employee1219</t>
  </si>
  <si>
    <t>Employee1220</t>
  </si>
  <si>
    <t>Employee1221</t>
  </si>
  <si>
    <t>Employee1222</t>
  </si>
  <si>
    <t>Employee1223</t>
  </si>
  <si>
    <t>Employee1224</t>
  </si>
  <si>
    <t>Employee1225</t>
  </si>
  <si>
    <t>Employee1226</t>
  </si>
  <si>
    <t>Employee1227</t>
  </si>
  <si>
    <t>Employee1228</t>
  </si>
  <si>
    <t>Employee1229</t>
  </si>
  <si>
    <t>Employee1230</t>
  </si>
  <si>
    <t>Employee1231</t>
  </si>
  <si>
    <t>Employee1232</t>
  </si>
  <si>
    <t>Employee1233</t>
  </si>
  <si>
    <t>Employee1234</t>
  </si>
  <si>
    <t>Employee1235</t>
  </si>
  <si>
    <t>Employee1236</t>
  </si>
  <si>
    <t>Employee1237</t>
  </si>
  <si>
    <t>Employee1238</t>
  </si>
  <si>
    <t>Employee1239</t>
  </si>
  <si>
    <t>Employee1240</t>
  </si>
  <si>
    <t>Employee1241</t>
  </si>
  <si>
    <t>Employee1242</t>
  </si>
  <si>
    <t>Employee1243</t>
  </si>
  <si>
    <t>Employee1244</t>
  </si>
  <si>
    <t>Employee1245</t>
  </si>
  <si>
    <t>Employee1246</t>
  </si>
  <si>
    <t>Employee1247</t>
  </si>
  <si>
    <t>Employee1248</t>
  </si>
  <si>
    <t>Employee1249</t>
  </si>
  <si>
    <t>Employee1250</t>
  </si>
  <si>
    <t>Employee1251</t>
  </si>
  <si>
    <t>Employee1252</t>
  </si>
  <si>
    <t>Employee1253</t>
  </si>
  <si>
    <t>Employee1254</t>
  </si>
  <si>
    <t>Employee1255</t>
  </si>
  <si>
    <t>Employee1256</t>
  </si>
  <si>
    <t>Employee1257</t>
  </si>
  <si>
    <t>Employee1258</t>
  </si>
  <si>
    <t>Employee1259</t>
  </si>
  <si>
    <t>Employee1260</t>
  </si>
  <si>
    <t>Employee1261</t>
  </si>
  <si>
    <t>Employee1262</t>
  </si>
  <si>
    <t>Employee1263</t>
  </si>
  <si>
    <t>Employee1264</t>
  </si>
  <si>
    <t>Employee1265</t>
  </si>
  <si>
    <t>Employee1266</t>
  </si>
  <si>
    <t>Employee1267</t>
  </si>
  <si>
    <t>Employee1268</t>
  </si>
  <si>
    <t>Employee1269</t>
  </si>
  <si>
    <t>Employee1270</t>
  </si>
  <si>
    <t>Employee1271</t>
  </si>
  <si>
    <t>Employee1272</t>
  </si>
  <si>
    <t>Employee1273</t>
  </si>
  <si>
    <t>Employee1274</t>
  </si>
  <si>
    <t>Employee1275</t>
  </si>
  <si>
    <t>Employee1276</t>
  </si>
  <si>
    <t>Employee1277</t>
  </si>
  <si>
    <t>Employee1278</t>
  </si>
  <si>
    <t>Employee1279</t>
  </si>
  <si>
    <t>Employee1280</t>
  </si>
  <si>
    <t>Employee1281</t>
  </si>
  <si>
    <t>Employee1282</t>
  </si>
  <si>
    <t>Employee1283</t>
  </si>
  <si>
    <t>Employee1284</t>
  </si>
  <si>
    <t>Employee1285</t>
  </si>
  <si>
    <t>Employee1286</t>
  </si>
  <si>
    <t>Employee1287</t>
  </si>
  <si>
    <t>Employee1288</t>
  </si>
  <si>
    <t>Employee1289</t>
  </si>
  <si>
    <t>Employee1290</t>
  </si>
  <si>
    <t>Employee1291</t>
  </si>
  <si>
    <t>Employee1292</t>
  </si>
  <si>
    <t>Employee1293</t>
  </si>
  <si>
    <t>Employee1294</t>
  </si>
  <si>
    <t>Employee1295</t>
  </si>
  <si>
    <t>Employee1296</t>
  </si>
  <si>
    <t>Employee1297</t>
  </si>
  <si>
    <t>Employee1298</t>
  </si>
  <si>
    <t>Employee1299</t>
  </si>
  <si>
    <t>Employee1300</t>
  </si>
  <si>
    <t>Employee1301</t>
  </si>
  <si>
    <t>Employee1302</t>
  </si>
  <si>
    <t>Employee1303</t>
  </si>
  <si>
    <t>Employee1304</t>
  </si>
  <si>
    <t>Employee1305</t>
  </si>
  <si>
    <t>Employee1306</t>
  </si>
  <si>
    <t>Employee1307</t>
  </si>
  <si>
    <t>Employee1308</t>
  </si>
  <si>
    <t>Employee1309</t>
  </si>
  <si>
    <t>Employee1310</t>
  </si>
  <si>
    <t>Employee1311</t>
  </si>
  <si>
    <t>Employee1312</t>
  </si>
  <si>
    <t>Employee1313</t>
  </si>
  <si>
    <t>Employee1314</t>
  </si>
  <si>
    <t>Employee1315</t>
  </si>
  <si>
    <t>Employee1316</t>
  </si>
  <si>
    <t>Employee1317</t>
  </si>
  <si>
    <t>Employee1318</t>
  </si>
  <si>
    <t>Employee1319</t>
  </si>
  <si>
    <t>Employee1320</t>
  </si>
  <si>
    <t>Employee1321</t>
  </si>
  <si>
    <t>Employee1322</t>
  </si>
  <si>
    <t>Employee1323</t>
  </si>
  <si>
    <t>Employee1324</t>
  </si>
  <si>
    <t>Employee1325</t>
  </si>
  <si>
    <t>Employee1326</t>
  </si>
  <si>
    <t>Employee1327</t>
  </si>
  <si>
    <t>Employee1328</t>
  </si>
  <si>
    <t>Employee1329</t>
  </si>
  <si>
    <t>Employee1330</t>
  </si>
  <si>
    <t>Employee1331</t>
  </si>
  <si>
    <t>Employee1332</t>
  </si>
  <si>
    <t>Employee1333</t>
  </si>
  <si>
    <t>Employee1334</t>
  </si>
  <si>
    <t>Employee1335</t>
  </si>
  <si>
    <t>Employee1336</t>
  </si>
  <si>
    <t>Employee1337</t>
  </si>
  <si>
    <t>Employee1338</t>
  </si>
  <si>
    <t>Employee1339</t>
  </si>
  <si>
    <t>Employee1340</t>
  </si>
  <si>
    <t>Employee1341</t>
  </si>
  <si>
    <t>Employee1342</t>
  </si>
  <si>
    <t>Employee1343</t>
  </si>
  <si>
    <t>Employee1344</t>
  </si>
  <si>
    <t>Employee1345</t>
  </si>
  <si>
    <t>Employee1346</t>
  </si>
  <si>
    <t>Employee1347</t>
  </si>
  <si>
    <t>Employee1348</t>
  </si>
  <si>
    <t>Employee1349</t>
  </si>
  <si>
    <t>Employee1350</t>
  </si>
  <si>
    <t>Employee1351</t>
  </si>
  <si>
    <t>Employee1352</t>
  </si>
  <si>
    <t>Employee1353</t>
  </si>
  <si>
    <t>Employee1354</t>
  </si>
  <si>
    <t>Employee1355</t>
  </si>
  <si>
    <t>Employee1356</t>
  </si>
  <si>
    <t>Employee1357</t>
  </si>
  <si>
    <t>Employee1358</t>
  </si>
  <si>
    <t>Employee1359</t>
  </si>
  <si>
    <t>Employee1360</t>
  </si>
  <si>
    <t>Employee1361</t>
  </si>
  <si>
    <t>Employee1362</t>
  </si>
  <si>
    <t>Employee1363</t>
  </si>
  <si>
    <t>Employee1364</t>
  </si>
  <si>
    <t>Employee1365</t>
  </si>
  <si>
    <t>Employee1366</t>
  </si>
  <si>
    <t>Employee1367</t>
  </si>
  <si>
    <t>Employee1368</t>
  </si>
  <si>
    <t>Employee1369</t>
  </si>
  <si>
    <t>Employee1370</t>
  </si>
  <si>
    <t>Employee1371</t>
  </si>
  <si>
    <t>Employee1372</t>
  </si>
  <si>
    <t>Employee1373</t>
  </si>
  <si>
    <t>Employee1374</t>
  </si>
  <si>
    <t>Employee1375</t>
  </si>
  <si>
    <t>Employee1376</t>
  </si>
  <si>
    <t>Employee1377</t>
  </si>
  <si>
    <t>Employee1378</t>
  </si>
  <si>
    <t>Employee1379</t>
  </si>
  <si>
    <t>Employee1380</t>
  </si>
  <si>
    <t>Employee1381</t>
  </si>
  <si>
    <t>Employee1382</t>
  </si>
  <si>
    <t>Employee1383</t>
  </si>
  <si>
    <t>Employee1384</t>
  </si>
  <si>
    <t>Employee1385</t>
  </si>
  <si>
    <t>Employee1386</t>
  </si>
  <si>
    <t>Employee1387</t>
  </si>
  <si>
    <t>Employee1388</t>
  </si>
  <si>
    <t>Employee1389</t>
  </si>
  <si>
    <t>Employee1390</t>
  </si>
  <si>
    <t>Employee1391</t>
  </si>
  <si>
    <t>Employee1392</t>
  </si>
  <si>
    <t>Employee1393</t>
  </si>
  <si>
    <t>Employee1394</t>
  </si>
  <si>
    <t>Employee1395</t>
  </si>
  <si>
    <t>Employee1396</t>
  </si>
  <si>
    <t>Employee1397</t>
  </si>
  <si>
    <t>Employee1398</t>
  </si>
  <si>
    <t>Employee1399</t>
  </si>
  <si>
    <t>Employee1400</t>
  </si>
  <si>
    <t>Employee1401</t>
  </si>
  <si>
    <t>Employee1402</t>
  </si>
  <si>
    <t>Employee1403</t>
  </si>
  <si>
    <t>Employee1404</t>
  </si>
  <si>
    <t>Employee1405</t>
  </si>
  <si>
    <t>Employee1406</t>
  </si>
  <si>
    <t>Employee1407</t>
  </si>
  <si>
    <t>Employee1408</t>
  </si>
  <si>
    <t>Employee1409</t>
  </si>
  <si>
    <t>Employee1410</t>
  </si>
  <si>
    <t>Employee1411</t>
  </si>
  <si>
    <t>Employee1412</t>
  </si>
  <si>
    <t>Employee1413</t>
  </si>
  <si>
    <t>Employee1414</t>
  </si>
  <si>
    <t>Employee1415</t>
  </si>
  <si>
    <t>Employee1416</t>
  </si>
  <si>
    <t>Employee1417</t>
  </si>
  <si>
    <t>Employee1418</t>
  </si>
  <si>
    <t>Employee1419</t>
  </si>
  <si>
    <t>Employee1420</t>
  </si>
  <si>
    <t>Employee1421</t>
  </si>
  <si>
    <t>Employee1422</t>
  </si>
  <si>
    <t>Employee1423</t>
  </si>
  <si>
    <t>Employee1424</t>
  </si>
  <si>
    <t>Employee1425</t>
  </si>
  <si>
    <t>Employee1426</t>
  </si>
  <si>
    <t>Employee1427</t>
  </si>
  <si>
    <t>Employee1428</t>
  </si>
  <si>
    <t>Employee1429</t>
  </si>
  <si>
    <t>Employee1430</t>
  </si>
  <si>
    <t>Employee1431</t>
  </si>
  <si>
    <t>Employee1432</t>
  </si>
  <si>
    <t>Employee1433</t>
  </si>
  <si>
    <t>Employee1434</t>
  </si>
  <si>
    <t>Employee1435</t>
  </si>
  <si>
    <t>Employee1436</t>
  </si>
  <si>
    <t>Employee1437</t>
  </si>
  <si>
    <t>Employee1438</t>
  </si>
  <si>
    <t>Employee1439</t>
  </si>
  <si>
    <t>Employee1440</t>
  </si>
  <si>
    <t>Employee1441</t>
  </si>
  <si>
    <t>Employee1442</t>
  </si>
  <si>
    <t>Employee1443</t>
  </si>
  <si>
    <t>Employee1444</t>
  </si>
  <si>
    <t>Employee1445</t>
  </si>
  <si>
    <t>Employee1446</t>
  </si>
  <si>
    <t>Employee1447</t>
  </si>
  <si>
    <t>Employee1448</t>
  </si>
  <si>
    <t>Employee1449</t>
  </si>
  <si>
    <t>Employee1450</t>
  </si>
  <si>
    <t>Employee1451</t>
  </si>
  <si>
    <t>Employee1452</t>
  </si>
  <si>
    <t>Employee1453</t>
  </si>
  <si>
    <t>Employee1454</t>
  </si>
  <si>
    <t>Employee1455</t>
  </si>
  <si>
    <t>Employee1456</t>
  </si>
  <si>
    <t>Employee1457</t>
  </si>
  <si>
    <t>Employee1458</t>
  </si>
  <si>
    <t>Employee1459</t>
  </si>
  <si>
    <t>Employee1460</t>
  </si>
  <si>
    <t>Employee1461</t>
  </si>
  <si>
    <t>Employee1462</t>
  </si>
  <si>
    <t>Employee1463</t>
  </si>
  <si>
    <t>Employee1464</t>
  </si>
  <si>
    <t>Employee1465</t>
  </si>
  <si>
    <t>Employee1466</t>
  </si>
  <si>
    <t>Employee1467</t>
  </si>
  <si>
    <t>Employee1468</t>
  </si>
  <si>
    <t>Employee1469</t>
  </si>
  <si>
    <t>Employee1470</t>
  </si>
  <si>
    <t>Employee1471</t>
  </si>
  <si>
    <t>Employee1472</t>
  </si>
  <si>
    <t>Employee1473</t>
  </si>
  <si>
    <t>Employee1474</t>
  </si>
  <si>
    <t>Employee1475</t>
  </si>
  <si>
    <t>Employee1476</t>
  </si>
  <si>
    <t>Employee1477</t>
  </si>
  <si>
    <t>Employee1478</t>
  </si>
  <si>
    <t>Employee1479</t>
  </si>
  <si>
    <t>Employee1480</t>
  </si>
  <si>
    <t>Employee1481</t>
  </si>
  <si>
    <t>Employee1482</t>
  </si>
  <si>
    <t>Employee1483</t>
  </si>
  <si>
    <t>Employee1484</t>
  </si>
  <si>
    <t>Employee1485</t>
  </si>
  <si>
    <t>Employee1486</t>
  </si>
  <si>
    <t>Employee1487</t>
  </si>
  <si>
    <t>Employee1488</t>
  </si>
  <si>
    <t>Employee1489</t>
  </si>
  <si>
    <t>Employee1490</t>
  </si>
  <si>
    <t>Employee1491</t>
  </si>
  <si>
    <t>Employee1492</t>
  </si>
  <si>
    <t>Employee1493</t>
  </si>
  <si>
    <t>Employee1494</t>
  </si>
  <si>
    <t>Employee1495</t>
  </si>
  <si>
    <t>Employee1496</t>
  </si>
  <si>
    <t>Employee1497</t>
  </si>
  <si>
    <t>Employee1498</t>
  </si>
  <si>
    <t>Employee1499</t>
  </si>
  <si>
    <t>Employee1500</t>
  </si>
  <si>
    <t>Employee1501</t>
  </si>
  <si>
    <t>Employee1502</t>
  </si>
  <si>
    <t>Employee1503</t>
  </si>
  <si>
    <t>Employee1504</t>
  </si>
  <si>
    <t>Employee1505</t>
  </si>
  <si>
    <t>Employee1506</t>
  </si>
  <si>
    <t>Employee1507</t>
  </si>
  <si>
    <t>Employee1508</t>
  </si>
  <si>
    <t>Employee1509</t>
  </si>
  <si>
    <t>Employee1510</t>
  </si>
  <si>
    <t>Employee1511</t>
  </si>
  <si>
    <t>Employee1512</t>
  </si>
  <si>
    <t>Employee1513</t>
  </si>
  <si>
    <t>Employee1514</t>
  </si>
  <si>
    <t>Employee1515</t>
  </si>
  <si>
    <t>Employee1516</t>
  </si>
  <si>
    <t>Employee1517</t>
  </si>
  <si>
    <t>Employee1518</t>
  </si>
  <si>
    <t>Employee1519</t>
  </si>
  <si>
    <t>Employee1520</t>
  </si>
  <si>
    <t>Employee1521</t>
  </si>
  <si>
    <t>Employee1522</t>
  </si>
  <si>
    <t>Employee1523</t>
  </si>
  <si>
    <t>Employee1524</t>
  </si>
  <si>
    <t>Employee1525</t>
  </si>
  <si>
    <t>Employee1526</t>
  </si>
  <si>
    <t>Employee1527</t>
  </si>
  <si>
    <t>Employee1528</t>
  </si>
  <si>
    <t>Employee1529</t>
  </si>
  <si>
    <t>Employee1530</t>
  </si>
  <si>
    <t>Employee1531</t>
  </si>
  <si>
    <t>Employee1532</t>
  </si>
  <si>
    <t>Employee1533</t>
  </si>
  <si>
    <t>Employee1534</t>
  </si>
  <si>
    <t>Employee1535</t>
  </si>
  <si>
    <t>Employee1536</t>
  </si>
  <si>
    <t>Employee1537</t>
  </si>
  <si>
    <t>Employee1538</t>
  </si>
  <si>
    <t>Employee1539</t>
  </si>
  <si>
    <t>Employee1540</t>
  </si>
  <si>
    <t>Employee1541</t>
  </si>
  <si>
    <t>Employee1542</t>
  </si>
  <si>
    <t>Employee1543</t>
  </si>
  <si>
    <t>Employee1544</t>
  </si>
  <si>
    <t>Employee1545</t>
  </si>
  <si>
    <t>Employee1546</t>
  </si>
  <si>
    <t>Employee1547</t>
  </si>
  <si>
    <t>Employee1548</t>
  </si>
  <si>
    <t>Employee1549</t>
  </si>
  <si>
    <t>Employee1550</t>
  </si>
  <si>
    <t>Employee1551</t>
  </si>
  <si>
    <t>Employee1552</t>
  </si>
  <si>
    <t>Employee1553</t>
  </si>
  <si>
    <t>Employee1554</t>
  </si>
  <si>
    <t>Employee1555</t>
  </si>
  <si>
    <t>Employee1556</t>
  </si>
  <si>
    <t>Employee1557</t>
  </si>
  <si>
    <t>Employee1558</t>
  </si>
  <si>
    <t>Employee1559</t>
  </si>
  <si>
    <t>Employee1560</t>
  </si>
  <si>
    <t>Employee1561</t>
  </si>
  <si>
    <t>Employee1562</t>
  </si>
  <si>
    <t>Employee1563</t>
  </si>
  <si>
    <t>Employee1564</t>
  </si>
  <si>
    <t>Employee1565</t>
  </si>
  <si>
    <t>Employee1566</t>
  </si>
  <si>
    <t>Employee1567</t>
  </si>
  <si>
    <t>Employee1568</t>
  </si>
  <si>
    <t>Employee1569</t>
  </si>
  <si>
    <t>Employee1570</t>
  </si>
  <si>
    <t>Employee1571</t>
  </si>
  <si>
    <t>Employee1572</t>
  </si>
  <si>
    <t>Employee1573</t>
  </si>
  <si>
    <t>Employee1574</t>
  </si>
  <si>
    <t>Employee1575</t>
  </si>
  <si>
    <t>Employee1576</t>
  </si>
  <si>
    <t>Employee1577</t>
  </si>
  <si>
    <t>Employee1578</t>
  </si>
  <si>
    <t>Employee1579</t>
  </si>
  <si>
    <t>Employee1580</t>
  </si>
  <si>
    <t>Employee1581</t>
  </si>
  <si>
    <t>Employee1582</t>
  </si>
  <si>
    <t>Employee1583</t>
  </si>
  <si>
    <t>Employee1584</t>
  </si>
  <si>
    <t>Employee1585</t>
  </si>
  <si>
    <t>Employee1586</t>
  </si>
  <si>
    <t>Employee1587</t>
  </si>
  <si>
    <t>Employee1588</t>
  </si>
  <si>
    <t>Employee1589</t>
  </si>
  <si>
    <t>Employee1590</t>
  </si>
  <si>
    <t>Employee1591</t>
  </si>
  <si>
    <t>Employee1592</t>
  </si>
  <si>
    <t>Employee1593</t>
  </si>
  <si>
    <t>Employee1594</t>
  </si>
  <si>
    <t>Employee1595</t>
  </si>
  <si>
    <t>Employee1596</t>
  </si>
  <si>
    <t>Employee1597</t>
  </si>
  <si>
    <t>Employee1598</t>
  </si>
  <si>
    <t>Employee1599</t>
  </si>
  <si>
    <t>Employee1600</t>
  </si>
  <si>
    <t>Employee1601</t>
  </si>
  <si>
    <t>Employee1602</t>
  </si>
  <si>
    <t>Employee1603</t>
  </si>
  <si>
    <t>Employee1604</t>
  </si>
  <si>
    <t>Employee1605</t>
  </si>
  <si>
    <t>Employee1606</t>
  </si>
  <si>
    <t>Employee1607</t>
  </si>
  <si>
    <t>Employee1608</t>
  </si>
  <si>
    <t>Employee1609</t>
  </si>
  <si>
    <t>Employee1610</t>
  </si>
  <si>
    <t>Employee1611</t>
  </si>
  <si>
    <t>Employee1612</t>
  </si>
  <si>
    <t>Employee1613</t>
  </si>
  <si>
    <t>Employee1614</t>
  </si>
  <si>
    <t>Employee1615</t>
  </si>
  <si>
    <t>Employee1616</t>
  </si>
  <si>
    <t>Employee1617</t>
  </si>
  <si>
    <t>Employee1618</t>
  </si>
  <si>
    <t>Employee1619</t>
  </si>
  <si>
    <t>Employee1620</t>
  </si>
  <si>
    <t>Employee1621</t>
  </si>
  <si>
    <t>Employee1622</t>
  </si>
  <si>
    <t>Employee1623</t>
  </si>
  <si>
    <t>Employee1624</t>
  </si>
  <si>
    <t>Employee1625</t>
  </si>
  <si>
    <t>Employee1626</t>
  </si>
  <si>
    <t>Employee1627</t>
  </si>
  <si>
    <t>Employee1628</t>
  </si>
  <si>
    <t>Employee1629</t>
  </si>
  <si>
    <t>Employee1630</t>
  </si>
  <si>
    <t>Employee1631</t>
  </si>
  <si>
    <t>Employee1632</t>
  </si>
  <si>
    <t>Employee1633</t>
  </si>
  <si>
    <t>Employee1634</t>
  </si>
  <si>
    <t>Employee1635</t>
  </si>
  <si>
    <t>Employee1636</t>
  </si>
  <si>
    <t>Employee1637</t>
  </si>
  <si>
    <t>Employee1638</t>
  </si>
  <si>
    <t>Employee1639</t>
  </si>
  <si>
    <t>Employee1640</t>
  </si>
  <si>
    <t>Employee1641</t>
  </si>
  <si>
    <t>Employee1642</t>
  </si>
  <si>
    <t>Employee1643</t>
  </si>
  <si>
    <t>Employee1644</t>
  </si>
  <si>
    <t>Employee1645</t>
  </si>
  <si>
    <t>Employee1646</t>
  </si>
  <si>
    <t>Employee1647</t>
  </si>
  <si>
    <t>Employee1648</t>
  </si>
  <si>
    <t>Employee1649</t>
  </si>
  <si>
    <t>Employee1650</t>
  </si>
  <si>
    <t>Employee1651</t>
  </si>
  <si>
    <t>Employee1652</t>
  </si>
  <si>
    <t>Employee1653</t>
  </si>
  <si>
    <t>Employee1654</t>
  </si>
  <si>
    <t>Employee1655</t>
  </si>
  <si>
    <t>Employee1656</t>
  </si>
  <si>
    <t>Employee1657</t>
  </si>
  <si>
    <t>Employee1658</t>
  </si>
  <si>
    <t>Employee1659</t>
  </si>
  <si>
    <t>Employee1660</t>
  </si>
  <si>
    <t>Employee1661</t>
  </si>
  <si>
    <t>Employee1662</t>
  </si>
  <si>
    <t>Employee1663</t>
  </si>
  <si>
    <t>Employee1664</t>
  </si>
  <si>
    <t>Employee1665</t>
  </si>
  <si>
    <t>Employee1666</t>
  </si>
  <si>
    <t>Employee1667</t>
  </si>
  <si>
    <t>Employee1668</t>
  </si>
  <si>
    <t>Employee1669</t>
  </si>
  <si>
    <t>Employee1670</t>
  </si>
  <si>
    <t>Employee1671</t>
  </si>
  <si>
    <t>Employee1672</t>
  </si>
  <si>
    <t>Employee1673</t>
  </si>
  <si>
    <t>Employee1674</t>
  </si>
  <si>
    <t>Employee1675</t>
  </si>
  <si>
    <t>Employee1676</t>
  </si>
  <si>
    <t>Employee1677</t>
  </si>
  <si>
    <t>Employee1678</t>
  </si>
  <si>
    <t>Employee1679</t>
  </si>
  <si>
    <t>Employee1680</t>
  </si>
  <si>
    <t>Employee1681</t>
  </si>
  <si>
    <t>Employee1682</t>
  </si>
  <si>
    <t>Employee1683</t>
  </si>
  <si>
    <t>Employee1684</t>
  </si>
  <si>
    <t>Employee1685</t>
  </si>
  <si>
    <t>Employee1686</t>
  </si>
  <si>
    <t>Employee1687</t>
  </si>
  <si>
    <t>Employee1688</t>
  </si>
  <si>
    <t>Employee1689</t>
  </si>
  <si>
    <t>Employee1690</t>
  </si>
  <si>
    <t>Employee1691</t>
  </si>
  <si>
    <t>Employee1692</t>
  </si>
  <si>
    <t>Employee1693</t>
  </si>
  <si>
    <t>Employee1694</t>
  </si>
  <si>
    <t>Employee1695</t>
  </si>
  <si>
    <t>Employee1696</t>
  </si>
  <si>
    <t>Employee1697</t>
  </si>
  <si>
    <t>Employee1698</t>
  </si>
  <si>
    <t>Employee1699</t>
  </si>
  <si>
    <t>Employee1700</t>
  </si>
  <si>
    <t>Employee1701</t>
  </si>
  <si>
    <t>Employee1702</t>
  </si>
  <si>
    <t>Employee1703</t>
  </si>
  <si>
    <t>Employee1704</t>
  </si>
  <si>
    <t>Employee1705</t>
  </si>
  <si>
    <t>Employee1706</t>
  </si>
  <si>
    <t>Employee1707</t>
  </si>
  <si>
    <t>Employee1708</t>
  </si>
  <si>
    <t>Employee1709</t>
  </si>
  <si>
    <t>Employee1710</t>
  </si>
  <si>
    <t>Employee1711</t>
  </si>
  <si>
    <t>Employee1712</t>
  </si>
  <si>
    <t>Employee1713</t>
  </si>
  <si>
    <t>Employee1714</t>
  </si>
  <si>
    <t>Employee1715</t>
  </si>
  <si>
    <t>Employee1716</t>
  </si>
  <si>
    <t>Employee1717</t>
  </si>
  <si>
    <t>Employee1718</t>
  </si>
  <si>
    <t>Employee1719</t>
  </si>
  <si>
    <t>Employee1720</t>
  </si>
  <si>
    <t>Employee1721</t>
  </si>
  <si>
    <t>Employee1722</t>
  </si>
  <si>
    <t>Employee1723</t>
  </si>
  <si>
    <t>Employee1724</t>
  </si>
  <si>
    <t>Employee1725</t>
  </si>
  <si>
    <t>Employee1726</t>
  </si>
  <si>
    <t>Employee1727</t>
  </si>
  <si>
    <t>Employee1728</t>
  </si>
  <si>
    <t>Employee1729</t>
  </si>
  <si>
    <t>Employee1730</t>
  </si>
  <si>
    <t>Employee1731</t>
  </si>
  <si>
    <t>Employee1732</t>
  </si>
  <si>
    <t>Employee1733</t>
  </si>
  <si>
    <t>Employee1734</t>
  </si>
  <si>
    <t>Employee1735</t>
  </si>
  <si>
    <t>Employee1736</t>
  </si>
  <si>
    <t>Employee1737</t>
  </si>
  <si>
    <t>Employee1738</t>
  </si>
  <si>
    <t>Employee1739</t>
  </si>
  <si>
    <t>Employee1740</t>
  </si>
  <si>
    <t>Employee1741</t>
  </si>
  <si>
    <t>Employee1742</t>
  </si>
  <si>
    <t>Employee1743</t>
  </si>
  <si>
    <t>Employee1744</t>
  </si>
  <si>
    <t>Employee1745</t>
  </si>
  <si>
    <t>Employee1746</t>
  </si>
  <si>
    <t>Employee1747</t>
  </si>
  <si>
    <t>Employee1748</t>
  </si>
  <si>
    <t>Employee1749</t>
  </si>
  <si>
    <t>Employee1750</t>
  </si>
  <si>
    <t>Employee1751</t>
  </si>
  <si>
    <t>Employee1752</t>
  </si>
  <si>
    <t>Employee1753</t>
  </si>
  <si>
    <t>Employee1754</t>
  </si>
  <si>
    <t>Employee1755</t>
  </si>
  <si>
    <t>Employee1756</t>
  </si>
  <si>
    <t>Employee1757</t>
  </si>
  <si>
    <t>Employee1758</t>
  </si>
  <si>
    <t>Employee1759</t>
  </si>
  <si>
    <t>Employee1760</t>
  </si>
  <si>
    <t>Employee1761</t>
  </si>
  <si>
    <t>Employee1762</t>
  </si>
  <si>
    <t>Employee1763</t>
  </si>
  <si>
    <t>Employee1764</t>
  </si>
  <si>
    <t>Employee1765</t>
  </si>
  <si>
    <t>Employee1766</t>
  </si>
  <si>
    <t>Employee1767</t>
  </si>
  <si>
    <t>Employee1768</t>
  </si>
  <si>
    <t>Employee1769</t>
  </si>
  <si>
    <t>Employee1770</t>
  </si>
  <si>
    <t>Employee1771</t>
  </si>
  <si>
    <t>Employee1772</t>
  </si>
  <si>
    <t>Employee1773</t>
  </si>
  <si>
    <t>Employee1774</t>
  </si>
  <si>
    <t>Employee1775</t>
  </si>
  <si>
    <t>Employee1776</t>
  </si>
  <si>
    <t>Employee1777</t>
  </si>
  <si>
    <t>Employee1778</t>
  </si>
  <si>
    <t>Employee1779</t>
  </si>
  <si>
    <t>Employee1780</t>
  </si>
  <si>
    <t>Employee1781</t>
  </si>
  <si>
    <t>Employee1782</t>
  </si>
  <si>
    <t>Employee1783</t>
  </si>
  <si>
    <t>Employee1784</t>
  </si>
  <si>
    <t>Employee1785</t>
  </si>
  <si>
    <t>Employee1786</t>
  </si>
  <si>
    <t>Employee1787</t>
  </si>
  <si>
    <t>Employee1788</t>
  </si>
  <si>
    <t>Employee1789</t>
  </si>
  <si>
    <t>Employee1790</t>
  </si>
  <si>
    <t>Employee1791</t>
  </si>
  <si>
    <t>Employee1792</t>
  </si>
  <si>
    <t>Employee1793</t>
  </si>
  <si>
    <t>Employee1794</t>
  </si>
  <si>
    <t>Employee1795</t>
  </si>
  <si>
    <t>Employee1796</t>
  </si>
  <si>
    <t>Employee1797</t>
  </si>
  <si>
    <t>Employee1798</t>
  </si>
  <si>
    <t>Employee1799</t>
  </si>
  <si>
    <t>Employee1800</t>
  </si>
  <si>
    <t>Employee1801</t>
  </si>
  <si>
    <t>Employee1802</t>
  </si>
  <si>
    <t>Employee1803</t>
  </si>
  <si>
    <t>Employee1804</t>
  </si>
  <si>
    <t>Employee1805</t>
  </si>
  <si>
    <t>Employee1806</t>
  </si>
  <si>
    <t>Employee1807</t>
  </si>
  <si>
    <t>Employee1808</t>
  </si>
  <si>
    <t>Employee1809</t>
  </si>
  <si>
    <t>Employee1810</t>
  </si>
  <si>
    <t>Employee1811</t>
  </si>
  <si>
    <t>Employee1812</t>
  </si>
  <si>
    <t>Employee1813</t>
  </si>
  <si>
    <t>Employee1814</t>
  </si>
  <si>
    <t>Employee1815</t>
  </si>
  <si>
    <t>Employee1816</t>
  </si>
  <si>
    <t>Employee1817</t>
  </si>
  <si>
    <t>Employee1818</t>
  </si>
  <si>
    <t>Employee1819</t>
  </si>
  <si>
    <t>Employee1820</t>
  </si>
  <si>
    <t>Employee1821</t>
  </si>
  <si>
    <t>Employee1822</t>
  </si>
  <si>
    <t>Employee1823</t>
  </si>
  <si>
    <t>Employee1824</t>
  </si>
  <si>
    <t>Employee1825</t>
  </si>
  <si>
    <t>Employee1826</t>
  </si>
  <si>
    <t>Employee1827</t>
  </si>
  <si>
    <t>Employee1828</t>
  </si>
  <si>
    <t>Employee1829</t>
  </si>
  <si>
    <t>Employee1830</t>
  </si>
  <si>
    <t>Employee1831</t>
  </si>
  <si>
    <t>Employee1832</t>
  </si>
  <si>
    <t>Employee1833</t>
  </si>
  <si>
    <t>Employee1834</t>
  </si>
  <si>
    <t>Employee1835</t>
  </si>
  <si>
    <t>Employee1836</t>
  </si>
  <si>
    <t>Employee1837</t>
  </si>
  <si>
    <t>Employee1838</t>
  </si>
  <si>
    <t>Employee1839</t>
  </si>
  <si>
    <t>Employee1840</t>
  </si>
  <si>
    <t>Employee1841</t>
  </si>
  <si>
    <t>Employee1842</t>
  </si>
  <si>
    <t>Employee1843</t>
  </si>
  <si>
    <t>Employee1844</t>
  </si>
  <si>
    <t>Employee1845</t>
  </si>
  <si>
    <t>Employee1846</t>
  </si>
  <si>
    <t>Employee1847</t>
  </si>
  <si>
    <t>Employee1848</t>
  </si>
  <si>
    <t>Employee1849</t>
  </si>
  <si>
    <t>Employee1850</t>
  </si>
  <si>
    <t>Employee1851</t>
  </si>
  <si>
    <t>Employee1852</t>
  </si>
  <si>
    <t>Employee1853</t>
  </si>
  <si>
    <t>Employee1854</t>
  </si>
  <si>
    <t>Employee1855</t>
  </si>
  <si>
    <t>Employee1856</t>
  </si>
  <si>
    <t>Employee1857</t>
  </si>
  <si>
    <t>Employee1858</t>
  </si>
  <si>
    <t>Employee1859</t>
  </si>
  <si>
    <t>Employee1860</t>
  </si>
  <si>
    <t>Employee1861</t>
  </si>
  <si>
    <t>Employee1862</t>
  </si>
  <si>
    <t>Employee1863</t>
  </si>
  <si>
    <t>Employee1864</t>
  </si>
  <si>
    <t>Employee1865</t>
  </si>
  <si>
    <t>Employee1866</t>
  </si>
  <si>
    <t>Employee1867</t>
  </si>
  <si>
    <t>Employee1868</t>
  </si>
  <si>
    <t>Employee1869</t>
  </si>
  <si>
    <t>Employee1870</t>
  </si>
  <si>
    <t>Employee1871</t>
  </si>
  <si>
    <t>Employee1872</t>
  </si>
  <si>
    <t>Employee1873</t>
  </si>
  <si>
    <t>Employee1874</t>
  </si>
  <si>
    <t>Employee1875</t>
  </si>
  <si>
    <t>Employee1876</t>
  </si>
  <si>
    <t>Employee1877</t>
  </si>
  <si>
    <t>Employee1878</t>
  </si>
  <si>
    <t>Employee1879</t>
  </si>
  <si>
    <t>Employee1880</t>
  </si>
  <si>
    <t>Employee1881</t>
  </si>
  <si>
    <t>Employee1882</t>
  </si>
  <si>
    <t>Employee1883</t>
  </si>
  <si>
    <t>Employee1884</t>
  </si>
  <si>
    <t>Employee1885</t>
  </si>
  <si>
    <t>Employee1886</t>
  </si>
  <si>
    <t>Employee1887</t>
  </si>
  <si>
    <t>Employee1888</t>
  </si>
  <si>
    <t>Employee1889</t>
  </si>
  <si>
    <t>Employee1890</t>
  </si>
  <si>
    <t>Employee1891</t>
  </si>
  <si>
    <t>Employee1892</t>
  </si>
  <si>
    <t>Employee1893</t>
  </si>
  <si>
    <t>Employee1894</t>
  </si>
  <si>
    <t>Employee1895</t>
  </si>
  <si>
    <t>Employee1896</t>
  </si>
  <si>
    <t>Employee1897</t>
  </si>
  <si>
    <t>Employee1898</t>
  </si>
  <si>
    <t>Employee1899</t>
  </si>
  <si>
    <t>Employee1900</t>
  </si>
  <si>
    <t>Employee1901</t>
  </si>
  <si>
    <t>Employee1902</t>
  </si>
  <si>
    <t>Employee1903</t>
  </si>
  <si>
    <t>Employee1904</t>
  </si>
  <si>
    <t>Employee1905</t>
  </si>
  <si>
    <t>Employee1906</t>
  </si>
  <si>
    <t>Employee1907</t>
  </si>
  <si>
    <t>Employee1908</t>
  </si>
  <si>
    <t>Employee1909</t>
  </si>
  <si>
    <t>Employee1910</t>
  </si>
  <si>
    <t>Employee1911</t>
  </si>
  <si>
    <t>Employee1912</t>
  </si>
  <si>
    <t>Employee1913</t>
  </si>
  <si>
    <t>Employee1914</t>
  </si>
  <si>
    <t>Employee1915</t>
  </si>
  <si>
    <t>Employee1916</t>
  </si>
  <si>
    <t>Employee1917</t>
  </si>
  <si>
    <t>Employee1918</t>
  </si>
  <si>
    <t>Employee1919</t>
  </si>
  <si>
    <t>Employee1920</t>
  </si>
  <si>
    <t>Employee1921</t>
  </si>
  <si>
    <t>Employee1922</t>
  </si>
  <si>
    <t>Employee1923</t>
  </si>
  <si>
    <t>Employee1924</t>
  </si>
  <si>
    <t>Employee1925</t>
  </si>
  <si>
    <t>Employee1926</t>
  </si>
  <si>
    <t>Employee1927</t>
  </si>
  <si>
    <t>Employee1928</t>
  </si>
  <si>
    <t>Employee1929</t>
  </si>
  <si>
    <t>Employee1930</t>
  </si>
  <si>
    <t>Employee1931</t>
  </si>
  <si>
    <t>Employee1932</t>
  </si>
  <si>
    <t>Employee1933</t>
  </si>
  <si>
    <t>Employee1934</t>
  </si>
  <si>
    <t>Employee1935</t>
  </si>
  <si>
    <t>Employee1936</t>
  </si>
  <si>
    <t>Employee1937</t>
  </si>
  <si>
    <t>Employee1938</t>
  </si>
  <si>
    <t>Employee1939</t>
  </si>
  <si>
    <t>Employee1940</t>
  </si>
  <si>
    <t>Employee1941</t>
  </si>
  <si>
    <t>Employee1942</t>
  </si>
  <si>
    <t>Employee1943</t>
  </si>
  <si>
    <t>Employee1944</t>
  </si>
  <si>
    <t>Employee1945</t>
  </si>
  <si>
    <t>Employee1946</t>
  </si>
  <si>
    <t>Employee1947</t>
  </si>
  <si>
    <t>Employee1948</t>
  </si>
  <si>
    <t>Employee1949</t>
  </si>
  <si>
    <t>Employee1950</t>
  </si>
  <si>
    <t>Employee1951</t>
  </si>
  <si>
    <t>Employee1952</t>
  </si>
  <si>
    <t>Employee1953</t>
  </si>
  <si>
    <t>Employee1954</t>
  </si>
  <si>
    <t>Employee1955</t>
  </si>
  <si>
    <t>Employee1956</t>
  </si>
  <si>
    <t>Employee1957</t>
  </si>
  <si>
    <t>Employee1958</t>
  </si>
  <si>
    <t>Employee1959</t>
  </si>
  <si>
    <t>Employee1960</t>
  </si>
  <si>
    <t>Employee1961</t>
  </si>
  <si>
    <t>Employee1962</t>
  </si>
  <si>
    <t>Employee1963</t>
  </si>
  <si>
    <t>Employee1964</t>
  </si>
  <si>
    <t>Employee1965</t>
  </si>
  <si>
    <t>Employee1966</t>
  </si>
  <si>
    <t>Employee1967</t>
  </si>
  <si>
    <t>Employee1968</t>
  </si>
  <si>
    <t>Employee1969</t>
  </si>
  <si>
    <t>Employee1970</t>
  </si>
  <si>
    <t>Employee1971</t>
  </si>
  <si>
    <t>Employee1972</t>
  </si>
  <si>
    <t>Employee1973</t>
  </si>
  <si>
    <t>Employee1974</t>
  </si>
  <si>
    <t>Employee1975</t>
  </si>
  <si>
    <t>Employee1976</t>
  </si>
  <si>
    <t>Employee1977</t>
  </si>
  <si>
    <t>Employee1978</t>
  </si>
  <si>
    <t>Employee1979</t>
  </si>
  <si>
    <t>Employee1980</t>
  </si>
  <si>
    <t>Employee1981</t>
  </si>
  <si>
    <t>Employee1982</t>
  </si>
  <si>
    <t>Employee1983</t>
  </si>
  <si>
    <t>Employee1984</t>
  </si>
  <si>
    <t>Employee1985</t>
  </si>
  <si>
    <t>Employee1986</t>
  </si>
  <si>
    <t>Employee1987</t>
  </si>
  <si>
    <t>Employee1988</t>
  </si>
  <si>
    <t>Employee1989</t>
  </si>
  <si>
    <t>Employee1990</t>
  </si>
  <si>
    <t>Employee1991</t>
  </si>
  <si>
    <t>Employee1992</t>
  </si>
  <si>
    <t>Employee1993</t>
  </si>
  <si>
    <t>Employee1994</t>
  </si>
  <si>
    <t>Employee1995</t>
  </si>
  <si>
    <t>Employee1996</t>
  </si>
  <si>
    <t>Employee1997</t>
  </si>
  <si>
    <t>Employee1998</t>
  </si>
  <si>
    <t>Employee1999</t>
  </si>
  <si>
    <t>Employee2000</t>
  </si>
  <si>
    <t>Employee2001</t>
  </si>
  <si>
    <t>Employee2002</t>
  </si>
  <si>
    <t>Employee2003</t>
  </si>
  <si>
    <t>Employee2004</t>
  </si>
  <si>
    <t>Employee2005</t>
  </si>
  <si>
    <t>Employee2006</t>
  </si>
  <si>
    <t>Employee2007</t>
  </si>
  <si>
    <t>Employee2008</t>
  </si>
  <si>
    <t>Employee2009</t>
  </si>
  <si>
    <t>Employee2010</t>
  </si>
  <si>
    <t>Employee2011</t>
  </si>
  <si>
    <t>Employee2012</t>
  </si>
  <si>
    <t>Employee2013</t>
  </si>
  <si>
    <t>Employee2014</t>
  </si>
  <si>
    <t>Employee2015</t>
  </si>
  <si>
    <t>Employee2016</t>
  </si>
  <si>
    <t>Employee2017</t>
  </si>
  <si>
    <t>Employee2018</t>
  </si>
  <si>
    <t>Employee2019</t>
  </si>
  <si>
    <t>Employee2020</t>
  </si>
  <si>
    <t>Employee2021</t>
  </si>
  <si>
    <t>Employee2022</t>
  </si>
  <si>
    <t>Employee2023</t>
  </si>
  <si>
    <t>Employee2024</t>
  </si>
  <si>
    <t>Employee2025</t>
  </si>
  <si>
    <t>Employee2026</t>
  </si>
  <si>
    <t>Employee2027</t>
  </si>
  <si>
    <t>Employee2028</t>
  </si>
  <si>
    <t>Employee2029</t>
  </si>
  <si>
    <t>Employee2030</t>
  </si>
  <si>
    <t>Employee2031</t>
  </si>
  <si>
    <t>Employee2032</t>
  </si>
  <si>
    <t>Employee2033</t>
  </si>
  <si>
    <t>Employee2034</t>
  </si>
  <si>
    <t>Employee2035</t>
  </si>
  <si>
    <t>Employee2036</t>
  </si>
  <si>
    <t>Employee2037</t>
  </si>
  <si>
    <t>Employee2038</t>
  </si>
  <si>
    <t>Employee2039</t>
  </si>
  <si>
    <t>Employee2040</t>
  </si>
  <si>
    <t>Employee2041</t>
  </si>
  <si>
    <t>Employee2042</t>
  </si>
  <si>
    <t>Employee2043</t>
  </si>
  <si>
    <t>Employee2044</t>
  </si>
  <si>
    <t>Employee2045</t>
  </si>
  <si>
    <t>Employee2046</t>
  </si>
  <si>
    <t>Employee2047</t>
  </si>
  <si>
    <t>Employee2048</t>
  </si>
  <si>
    <t>Employee2049</t>
  </si>
  <si>
    <t>Employee2050</t>
  </si>
  <si>
    <t>Employee2051</t>
  </si>
  <si>
    <t>Employee2052</t>
  </si>
  <si>
    <t>Employee2053</t>
  </si>
  <si>
    <t>Employee2054</t>
  </si>
  <si>
    <t>Employee2055</t>
  </si>
  <si>
    <t>Employee2056</t>
  </si>
  <si>
    <t>Employee2057</t>
  </si>
  <si>
    <t>Employee2058</t>
  </si>
  <si>
    <t>Employee2059</t>
  </si>
  <si>
    <t>Employee2060</t>
  </si>
  <si>
    <t>Employee2061</t>
  </si>
  <si>
    <t>Employee2062</t>
  </si>
  <si>
    <t>Employee2063</t>
  </si>
  <si>
    <t>Employee2064</t>
  </si>
  <si>
    <t>Employee2065</t>
  </si>
  <si>
    <t>Employee2066</t>
  </si>
  <si>
    <t>Employee2067</t>
  </si>
  <si>
    <t>Employee2068</t>
  </si>
  <si>
    <t>Employee2069</t>
  </si>
  <si>
    <t>Employee2070</t>
  </si>
  <si>
    <t>Employee2071</t>
  </si>
  <si>
    <t>Employee2072</t>
  </si>
  <si>
    <t>Employee2073</t>
  </si>
  <si>
    <t>Employee2074</t>
  </si>
  <si>
    <t>Employee2075</t>
  </si>
  <si>
    <t>Employee2076</t>
  </si>
  <si>
    <t>Employee2077</t>
  </si>
  <si>
    <t>Employee2078</t>
  </si>
  <si>
    <t>Employee2079</t>
  </si>
  <si>
    <t>Employee2080</t>
  </si>
  <si>
    <t>Employee2081</t>
  </si>
  <si>
    <t>Employee2082</t>
  </si>
  <si>
    <t>Employee2083</t>
  </si>
  <si>
    <t>Employee2084</t>
  </si>
  <si>
    <t>Employee2085</t>
  </si>
  <si>
    <t>Employee2086</t>
  </si>
  <si>
    <t>Employee2087</t>
  </si>
  <si>
    <t>Employee2088</t>
  </si>
  <si>
    <t>Employee2089</t>
  </si>
  <si>
    <t>Employee2090</t>
  </si>
  <si>
    <t>Employee2091</t>
  </si>
  <si>
    <t>Employee2092</t>
  </si>
  <si>
    <t>Employee2093</t>
  </si>
  <si>
    <t>Employee2094</t>
  </si>
  <si>
    <t>Employee2095</t>
  </si>
  <si>
    <t>Employee2096</t>
  </si>
  <si>
    <t>Employee2097</t>
  </si>
  <si>
    <t>Employee2098</t>
  </si>
  <si>
    <t>Employee2099</t>
  </si>
  <si>
    <t>Employee2100</t>
  </si>
  <si>
    <t>Employee2101</t>
  </si>
  <si>
    <t>Employee2102</t>
  </si>
  <si>
    <t>Employee2103</t>
  </si>
  <si>
    <t>Employee2104</t>
  </si>
  <si>
    <t>Employee2105</t>
  </si>
  <si>
    <t>Employee2106</t>
  </si>
  <si>
    <t>Employee2107</t>
  </si>
  <si>
    <t>Employee2108</t>
  </si>
  <si>
    <t>Employee2109</t>
  </si>
  <si>
    <t>Employee2110</t>
  </si>
  <si>
    <t>Employee2111</t>
  </si>
  <si>
    <t>Employee2112</t>
  </si>
  <si>
    <t>Employee2113</t>
  </si>
  <si>
    <t>Employee2114</t>
  </si>
  <si>
    <t>Employee2115</t>
  </si>
  <si>
    <t>Employee2116</t>
  </si>
  <si>
    <t>Employee2117</t>
  </si>
  <si>
    <t>Employee2118</t>
  </si>
  <si>
    <t>Employee2119</t>
  </si>
  <si>
    <t>Employee2120</t>
  </si>
  <si>
    <t>Employee2121</t>
  </si>
  <si>
    <t>Employee2122</t>
  </si>
  <si>
    <t>Employee2123</t>
  </si>
  <si>
    <t>Employee2124</t>
  </si>
  <si>
    <t>Employee2125</t>
  </si>
  <si>
    <t>Employee2126</t>
  </si>
  <si>
    <t>Employee2127</t>
  </si>
  <si>
    <t>Employee2128</t>
  </si>
  <si>
    <t>Employee2129</t>
  </si>
  <si>
    <t>Employee2130</t>
  </si>
  <si>
    <t>Employee2131</t>
  </si>
  <si>
    <t>Employee2132</t>
  </si>
  <si>
    <t>Employee2133</t>
  </si>
  <si>
    <t>Employee2134</t>
  </si>
  <si>
    <t>Employee2135</t>
  </si>
  <si>
    <t>Employee2136</t>
  </si>
  <si>
    <t>Employee2137</t>
  </si>
  <si>
    <t>Employee2138</t>
  </si>
  <si>
    <t>Employee2139</t>
  </si>
  <si>
    <t>Employee2140</t>
  </si>
  <si>
    <t>Employee2141</t>
  </si>
  <si>
    <t>Employee2142</t>
  </si>
  <si>
    <t>Employee2143</t>
  </si>
  <si>
    <t>Employee2144</t>
  </si>
  <si>
    <t>Employee2145</t>
  </si>
  <si>
    <t>Employee2146</t>
  </si>
  <si>
    <t>Employee2147</t>
  </si>
  <si>
    <t>Employee2148</t>
  </si>
  <si>
    <t>Employee2149</t>
  </si>
  <si>
    <t>Employee2150</t>
  </si>
  <si>
    <t>Employee2151</t>
  </si>
  <si>
    <t>Employee2152</t>
  </si>
  <si>
    <t>Employee2153</t>
  </si>
  <si>
    <t>Employee2154</t>
  </si>
  <si>
    <t>Employee2155</t>
  </si>
  <si>
    <t>Employee2156</t>
  </si>
  <si>
    <t>Employee2157</t>
  </si>
  <si>
    <t>Employee2158</t>
  </si>
  <si>
    <t>Employee2159</t>
  </si>
  <si>
    <t>Employee2160</t>
  </si>
  <si>
    <t>Employee2161</t>
  </si>
  <si>
    <t>Employee2162</t>
  </si>
  <si>
    <t>Employee2163</t>
  </si>
  <si>
    <t>Employee2164</t>
  </si>
  <si>
    <t>Employee2165</t>
  </si>
  <si>
    <t>Employee2166</t>
  </si>
  <si>
    <t>Employee2167</t>
  </si>
  <si>
    <t>Employee2168</t>
  </si>
  <si>
    <t>Employee2169</t>
  </si>
  <si>
    <t>Employee2170</t>
  </si>
  <si>
    <t>Employee2171</t>
  </si>
  <si>
    <t>Employee2172</t>
  </si>
  <si>
    <t>Employee2173</t>
  </si>
  <si>
    <t>Employee2174</t>
  </si>
  <si>
    <t>Employee2175</t>
  </si>
  <si>
    <t>Employee2176</t>
  </si>
  <si>
    <t>Employee2177</t>
  </si>
  <si>
    <t>Employee2178</t>
  </si>
  <si>
    <t>Employee2179</t>
  </si>
  <si>
    <t>Employee2180</t>
  </si>
  <si>
    <t>Employee2181</t>
  </si>
  <si>
    <t>Employee2182</t>
  </si>
  <si>
    <t>Employee2183</t>
  </si>
  <si>
    <t>Employee2184</t>
  </si>
  <si>
    <t>Employee2185</t>
  </si>
  <si>
    <t>Employee2186</t>
  </si>
  <si>
    <t>Employee2187</t>
  </si>
  <si>
    <t>Employee2188</t>
  </si>
  <si>
    <t>Employee2189</t>
  </si>
  <si>
    <t>Employee2190</t>
  </si>
  <si>
    <t>Employee2191</t>
  </si>
  <si>
    <t>Employee2192</t>
  </si>
  <si>
    <t>Employee2193</t>
  </si>
  <si>
    <t>Employee2194</t>
  </si>
  <si>
    <t>Employee2195</t>
  </si>
  <si>
    <t>Employee2196</t>
  </si>
  <si>
    <t>Employee2197</t>
  </si>
  <si>
    <t>Employee2198</t>
  </si>
  <si>
    <t>Employee2199</t>
  </si>
  <si>
    <t>Employee2200</t>
  </si>
  <si>
    <t>Employee2201</t>
  </si>
  <si>
    <t>Employee2202</t>
  </si>
  <si>
    <t>Employee2203</t>
  </si>
  <si>
    <t>Employee2204</t>
  </si>
  <si>
    <t>Employee2205</t>
  </si>
  <si>
    <t>Employee2206</t>
  </si>
  <si>
    <t>Employee2207</t>
  </si>
  <si>
    <t>Employee2208</t>
  </si>
  <si>
    <t>Employee2209</t>
  </si>
  <si>
    <t>Employee2210</t>
  </si>
  <si>
    <t>Employee2211</t>
  </si>
  <si>
    <t>Employee2212</t>
  </si>
  <si>
    <t>Employee2213</t>
  </si>
  <si>
    <t>Employee2214</t>
  </si>
  <si>
    <t>Employee2215</t>
  </si>
  <si>
    <t>Employee2216</t>
  </si>
  <si>
    <t>Employee2217</t>
  </si>
  <si>
    <t>Employee2218</t>
  </si>
  <si>
    <t>Employee2219</t>
  </si>
  <si>
    <t>Employee2220</t>
  </si>
  <si>
    <t>Employee2221</t>
  </si>
  <si>
    <t>Employee2222</t>
  </si>
  <si>
    <t>Employee2223</t>
  </si>
  <si>
    <t>Employee2224</t>
  </si>
  <si>
    <t>Employee2225</t>
  </si>
  <si>
    <t>Employee2226</t>
  </si>
  <si>
    <t>Employee2227</t>
  </si>
  <si>
    <t>Employee2228</t>
  </si>
  <si>
    <t>Employee2229</t>
  </si>
  <si>
    <t>Employee2230</t>
  </si>
  <si>
    <t>Employee2231</t>
  </si>
  <si>
    <t>Employee2232</t>
  </si>
  <si>
    <t>Employee2233</t>
  </si>
  <si>
    <t>Employee2234</t>
  </si>
  <si>
    <t>Employee2235</t>
  </si>
  <si>
    <t>Employee2236</t>
  </si>
  <si>
    <t>Employee2237</t>
  </si>
  <si>
    <t>Employee2238</t>
  </si>
  <si>
    <t>Employee2239</t>
  </si>
  <si>
    <t>Employee2240</t>
  </si>
  <si>
    <t>Employee2241</t>
  </si>
  <si>
    <t>Employee2242</t>
  </si>
  <si>
    <t>Employee2243</t>
  </si>
  <si>
    <t>Employee2244</t>
  </si>
  <si>
    <t>Employee2245</t>
  </si>
  <si>
    <t>Employee2246</t>
  </si>
  <si>
    <t>Employee2247</t>
  </si>
  <si>
    <t>Employee2248</t>
  </si>
  <si>
    <t>Employee2249</t>
  </si>
  <si>
    <t>Employee2250</t>
  </si>
  <si>
    <t>Employee2251</t>
  </si>
  <si>
    <t>Employee2252</t>
  </si>
  <si>
    <t>Employee2253</t>
  </si>
  <si>
    <t>Employee2254</t>
  </si>
  <si>
    <t>Employee2255</t>
  </si>
  <si>
    <t>Employee2256</t>
  </si>
  <si>
    <t>Employee2257</t>
  </si>
  <si>
    <t>Employee2258</t>
  </si>
  <si>
    <t>Employee2259</t>
  </si>
  <si>
    <t>Employee2260</t>
  </si>
  <si>
    <t>Employee2261</t>
  </si>
  <si>
    <t>Employee2262</t>
  </si>
  <si>
    <t>Employee2263</t>
  </si>
  <si>
    <t>Employee2264</t>
  </si>
  <si>
    <t>Employee2265</t>
  </si>
  <si>
    <t>Employee2266</t>
  </si>
  <si>
    <t>Employee2267</t>
  </si>
  <si>
    <t>Employee2268</t>
  </si>
  <si>
    <t>Employee2269</t>
  </si>
  <si>
    <t>Employee2270</t>
  </si>
  <si>
    <t>Employee2271</t>
  </si>
  <si>
    <t>Employee2272</t>
  </si>
  <si>
    <t>Employee2273</t>
  </si>
  <si>
    <t>Employee2274</t>
  </si>
  <si>
    <t>Employee2275</t>
  </si>
  <si>
    <t>Employee2276</t>
  </si>
  <si>
    <t>Employee2277</t>
  </si>
  <si>
    <t>Employee2278</t>
  </si>
  <si>
    <t>Employee2279</t>
  </si>
  <si>
    <t>Employee2280</t>
  </si>
  <si>
    <t>Employee2281</t>
  </si>
  <si>
    <t>Employee2282</t>
  </si>
  <si>
    <t>Employee2283</t>
  </si>
  <si>
    <t>Employee2284</t>
  </si>
  <si>
    <t>Employee2285</t>
  </si>
  <si>
    <t>Employee2286</t>
  </si>
  <si>
    <t>Employee2287</t>
  </si>
  <si>
    <t>Employee2288</t>
  </si>
  <si>
    <t>Employee2289</t>
  </si>
  <si>
    <t>Employee2290</t>
  </si>
  <si>
    <t>Employee2291</t>
  </si>
  <si>
    <t>Employee2292</t>
  </si>
  <si>
    <t>Employee2293</t>
  </si>
  <si>
    <t>Employee2294</t>
  </si>
  <si>
    <t>Employee2295</t>
  </si>
  <si>
    <t>Employee2296</t>
  </si>
  <si>
    <t>Employee2297</t>
  </si>
  <si>
    <t>Employee2298</t>
  </si>
  <si>
    <t>Employee2299</t>
  </si>
  <si>
    <t>Employee2300</t>
  </si>
  <si>
    <t>Employee2301</t>
  </si>
  <si>
    <t>Employee2302</t>
  </si>
  <si>
    <t>Employee2303</t>
  </si>
  <si>
    <t>Employee2304</t>
  </si>
  <si>
    <t>Employee2305</t>
  </si>
  <si>
    <t>Employee2306</t>
  </si>
  <si>
    <t>Employee2307</t>
  </si>
  <si>
    <t>Employee2308</t>
  </si>
  <si>
    <t>Employee2309</t>
  </si>
  <si>
    <t>Employee2310</t>
  </si>
  <si>
    <t>Employee2311</t>
  </si>
  <si>
    <t>Employee2312</t>
  </si>
  <si>
    <t>Employee2313</t>
  </si>
  <si>
    <t>Employee2314</t>
  </si>
  <si>
    <t>Employee2315</t>
  </si>
  <si>
    <t>Employee2316</t>
  </si>
  <si>
    <t>Employee2317</t>
  </si>
  <si>
    <t>Employee2318</t>
  </si>
  <si>
    <t>Employee2319</t>
  </si>
  <si>
    <t>Employee2320</t>
  </si>
  <si>
    <t>Employee2321</t>
  </si>
  <si>
    <t>Employee2322</t>
  </si>
  <si>
    <t>Employee2323</t>
  </si>
  <si>
    <t>Employee2324</t>
  </si>
  <si>
    <t>Employee2325</t>
  </si>
  <si>
    <t>Employee2326</t>
  </si>
  <si>
    <t>Employee2327</t>
  </si>
  <si>
    <t>Employee2328</t>
  </si>
  <si>
    <t>Employee2329</t>
  </si>
  <si>
    <t>Employee2330</t>
  </si>
  <si>
    <t>Employee2331</t>
  </si>
  <si>
    <t>Employee2332</t>
  </si>
  <si>
    <t>Employee2333</t>
  </si>
  <si>
    <t>Employee2334</t>
  </si>
  <si>
    <t>Employee2335</t>
  </si>
  <si>
    <t>Employee2336</t>
  </si>
  <si>
    <t>Employee2337</t>
  </si>
  <si>
    <t>Employee2338</t>
  </si>
  <si>
    <t>Employee2339</t>
  </si>
  <si>
    <t>Employee2340</t>
  </si>
  <si>
    <t>Employee2341</t>
  </si>
  <si>
    <t>Employee2342</t>
  </si>
  <si>
    <t>Employee2343</t>
  </si>
  <si>
    <t>Employee2344</t>
  </si>
  <si>
    <t>Employee2345</t>
  </si>
  <si>
    <t>Employee2346</t>
  </si>
  <si>
    <t>Employee2347</t>
  </si>
  <si>
    <t>Employee2348</t>
  </si>
  <si>
    <t>Employee2349</t>
  </si>
  <si>
    <t>Employee2350</t>
  </si>
  <si>
    <t>Employee2351</t>
  </si>
  <si>
    <t>Employee2352</t>
  </si>
  <si>
    <t>Employee2353</t>
  </si>
  <si>
    <t>Employee2354</t>
  </si>
  <si>
    <t>Employee2355</t>
  </si>
  <si>
    <t>Employee2356</t>
  </si>
  <si>
    <t>Employee2357</t>
  </si>
  <si>
    <t>Employee2358</t>
  </si>
  <si>
    <t>Employee2359</t>
  </si>
  <si>
    <t>Employee2360</t>
  </si>
  <si>
    <t>Employee2361</t>
  </si>
  <si>
    <t>Employee2362</t>
  </si>
  <si>
    <t>Employee2363</t>
  </si>
  <si>
    <t>Employee2364</t>
  </si>
  <si>
    <t>Employee2365</t>
  </si>
  <si>
    <t>Employee2366</t>
  </si>
  <si>
    <t>Employee2367</t>
  </si>
  <si>
    <t>Employee2368</t>
  </si>
  <si>
    <t>Employee2369</t>
  </si>
  <si>
    <t>Employee2370</t>
  </si>
  <si>
    <t>Employee2371</t>
  </si>
  <si>
    <t>Employee2372</t>
  </si>
  <si>
    <t>Employee2373</t>
  </si>
  <si>
    <t>Employee2374</t>
  </si>
  <si>
    <t>Employee2375</t>
  </si>
  <si>
    <t>Employee2376</t>
  </si>
  <si>
    <t>Employee2377</t>
  </si>
  <si>
    <t>Employee2378</t>
  </si>
  <si>
    <t>Employee2379</t>
  </si>
  <si>
    <t>Employee2380</t>
  </si>
  <si>
    <t>Employee2381</t>
  </si>
  <si>
    <t>Employee2382</t>
  </si>
  <si>
    <t>Employee2383</t>
  </si>
  <si>
    <t>Employee2384</t>
  </si>
  <si>
    <t>Employee2385</t>
  </si>
  <si>
    <t>Employee2386</t>
  </si>
  <si>
    <t>Employee2387</t>
  </si>
  <si>
    <t>Employee2388</t>
  </si>
  <si>
    <t>Employee2389</t>
  </si>
  <si>
    <t>Employee2390</t>
  </si>
  <si>
    <t>Employee2391</t>
  </si>
  <si>
    <t>Employee2392</t>
  </si>
  <si>
    <t>Employee2393</t>
  </si>
  <si>
    <t>Employee2394</t>
  </si>
  <si>
    <t>Employee2395</t>
  </si>
  <si>
    <t>Employee2396</t>
  </si>
  <si>
    <t>Employee2397</t>
  </si>
  <si>
    <t>Employee2398</t>
  </si>
  <si>
    <t>Employee2399</t>
  </si>
  <si>
    <t>Employee2400</t>
  </si>
  <si>
    <t>Employee2401</t>
  </si>
  <si>
    <t>Employee2402</t>
  </si>
  <si>
    <t>Employee2403</t>
  </si>
  <si>
    <t>Employee2404</t>
  </si>
  <si>
    <t>Employee2405</t>
  </si>
  <si>
    <t>Employee2406</t>
  </si>
  <si>
    <t>Employee2407</t>
  </si>
  <si>
    <t>Employee2408</t>
  </si>
  <si>
    <t>Employee2409</t>
  </si>
  <si>
    <t>Employee2410</t>
  </si>
  <si>
    <t>Employee2411</t>
  </si>
  <si>
    <t>Employee2412</t>
  </si>
  <si>
    <t>Employee2413</t>
  </si>
  <si>
    <t>Employee2414</t>
  </si>
  <si>
    <t>Employee2415</t>
  </si>
  <si>
    <t>Employee2416</t>
  </si>
  <si>
    <t>Employee2417</t>
  </si>
  <si>
    <t>Employee2418</t>
  </si>
  <si>
    <t>Employee2419</t>
  </si>
  <si>
    <t>Employee2420</t>
  </si>
  <si>
    <t>Employee2421</t>
  </si>
  <si>
    <t>Employee2422</t>
  </si>
  <si>
    <t>Employee2423</t>
  </si>
  <si>
    <t>Employee2424</t>
  </si>
  <si>
    <t>Employee2425</t>
  </si>
  <si>
    <t>Employee2426</t>
  </si>
  <si>
    <t>Employee2427</t>
  </si>
  <si>
    <t>Employee2428</t>
  </si>
  <si>
    <t>Employee2429</t>
  </si>
  <si>
    <t>Employee2430</t>
  </si>
  <si>
    <t>Employee2431</t>
  </si>
  <si>
    <t>Employee2432</t>
  </si>
  <si>
    <t>Employee2433</t>
  </si>
  <si>
    <t>Employee2434</t>
  </si>
  <si>
    <t>Employee2435</t>
  </si>
  <si>
    <t>Employee2436</t>
  </si>
  <si>
    <t>Employee2437</t>
  </si>
  <si>
    <t>Employee2438</t>
  </si>
  <si>
    <t>Employee2439</t>
  </si>
  <si>
    <t>Employee2440</t>
  </si>
  <si>
    <t>Employee2441</t>
  </si>
  <si>
    <t>Employee2442</t>
  </si>
  <si>
    <t>Employee2443</t>
  </si>
  <si>
    <t>Employee2444</t>
  </si>
  <si>
    <t>Employee2445</t>
  </si>
  <si>
    <t>Employee2446</t>
  </si>
  <si>
    <t>Employee2447</t>
  </si>
  <si>
    <t>Employee2448</t>
  </si>
  <si>
    <t>Employee2449</t>
  </si>
  <si>
    <t>Employee2450</t>
  </si>
  <si>
    <t>Employee2451</t>
  </si>
  <si>
    <t>Employee2452</t>
  </si>
  <si>
    <t>Employee2453</t>
  </si>
  <si>
    <t>Employee2454</t>
  </si>
  <si>
    <t>Employee2455</t>
  </si>
  <si>
    <t>Employee2456</t>
  </si>
  <si>
    <t>Employee2457</t>
  </si>
  <si>
    <t>Employee2458</t>
  </si>
  <si>
    <t>Employee2459</t>
  </si>
  <si>
    <t>Employee2460</t>
  </si>
  <si>
    <t>Employee2461</t>
  </si>
  <si>
    <t>Employee2462</t>
  </si>
  <si>
    <t>Employee2463</t>
  </si>
  <si>
    <t>Employee2464</t>
  </si>
  <si>
    <t>Employee2465</t>
  </si>
  <si>
    <t>Employee2466</t>
  </si>
  <si>
    <t>Employee2467</t>
  </si>
  <si>
    <t>Employee2468</t>
  </si>
  <si>
    <t>Employee2469</t>
  </si>
  <si>
    <t>Employee2470</t>
  </si>
  <si>
    <t>Employee2471</t>
  </si>
  <si>
    <t>Employee2472</t>
  </si>
  <si>
    <t>Employee2473</t>
  </si>
  <si>
    <t>Employee2474</t>
  </si>
  <si>
    <t>Employee2475</t>
  </si>
  <si>
    <t>Employee2476</t>
  </si>
  <si>
    <t>Employee2477</t>
  </si>
  <si>
    <t>Employee2478</t>
  </si>
  <si>
    <t>Employee2479</t>
  </si>
  <si>
    <t>Employee2480</t>
  </si>
  <si>
    <t>Employee2481</t>
  </si>
  <si>
    <t>Employee2482</t>
  </si>
  <si>
    <t>Employee2483</t>
  </si>
  <si>
    <t>Employee2484</t>
  </si>
  <si>
    <t>Employee2485</t>
  </si>
  <si>
    <t>Employee2486</t>
  </si>
  <si>
    <t>Employee2487</t>
  </si>
  <si>
    <t>Employee2488</t>
  </si>
  <si>
    <t>Employee2489</t>
  </si>
  <si>
    <t>Employee2490</t>
  </si>
  <si>
    <t>Employee2491</t>
  </si>
  <si>
    <t>Employee2492</t>
  </si>
  <si>
    <t>Employee2493</t>
  </si>
  <si>
    <t>Employee2494</t>
  </si>
  <si>
    <t>Employee2495</t>
  </si>
  <si>
    <t>Employee2496</t>
  </si>
  <si>
    <t>Employee2497</t>
  </si>
  <si>
    <t>Employee2498</t>
  </si>
  <si>
    <t>Employee2499</t>
  </si>
  <si>
    <t>Employee2500</t>
  </si>
  <si>
    <t>Employee2501</t>
  </si>
  <si>
    <t>Employee2502</t>
  </si>
  <si>
    <t>Employee2503</t>
  </si>
  <si>
    <t>Employee2504</t>
  </si>
  <si>
    <t>Employee2505</t>
  </si>
  <si>
    <t>Employee2506</t>
  </si>
  <si>
    <t>Employee2507</t>
  </si>
  <si>
    <t>Employee2508</t>
  </si>
  <si>
    <t>Employee2509</t>
  </si>
  <si>
    <t>Employee2510</t>
  </si>
  <si>
    <t>Employee2511</t>
  </si>
  <si>
    <t>Employee2512</t>
  </si>
  <si>
    <t>Employee2513</t>
  </si>
  <si>
    <t>Employee2514</t>
  </si>
  <si>
    <t>Employee2515</t>
  </si>
  <si>
    <t>Employee2516</t>
  </si>
  <si>
    <t>Employee2517</t>
  </si>
  <si>
    <t>Employee2518</t>
  </si>
  <si>
    <t>Employee2519</t>
  </si>
  <si>
    <t>Employee2520</t>
  </si>
  <si>
    <t>Employee2521</t>
  </si>
  <si>
    <t>Employee2522</t>
  </si>
  <si>
    <t>Employee2523</t>
  </si>
  <si>
    <t>Employee2524</t>
  </si>
  <si>
    <t>Employee2525</t>
  </si>
  <si>
    <t>Employee2526</t>
  </si>
  <si>
    <t>Employee2527</t>
  </si>
  <si>
    <t>Employee2528</t>
  </si>
  <si>
    <t>Employee2529</t>
  </si>
  <si>
    <t>Employee2530</t>
  </si>
  <si>
    <t>Employee2531</t>
  </si>
  <si>
    <t>Employee2532</t>
  </si>
  <si>
    <t>Employee2533</t>
  </si>
  <si>
    <t>Employee2534</t>
  </si>
  <si>
    <t>Employee2535</t>
  </si>
  <si>
    <t>Employee2536</t>
  </si>
  <si>
    <t>Employee2537</t>
  </si>
  <si>
    <t>Employee2538</t>
  </si>
  <si>
    <t>Employee2539</t>
  </si>
  <si>
    <t>Employee2540</t>
  </si>
  <si>
    <t>Employee2541</t>
  </si>
  <si>
    <t>Employee2542</t>
  </si>
  <si>
    <t>Employee2543</t>
  </si>
  <si>
    <t>Employee2544</t>
  </si>
  <si>
    <t>Employee2545</t>
  </si>
  <si>
    <t>Employee2546</t>
  </si>
  <si>
    <t>Employee2547</t>
  </si>
  <si>
    <t>Employee2548</t>
  </si>
  <si>
    <t>Employee2549</t>
  </si>
  <si>
    <t>Employee2550</t>
  </si>
  <si>
    <t>Employee2551</t>
  </si>
  <si>
    <t>Employee2552</t>
  </si>
  <si>
    <t>Employee2553</t>
  </si>
  <si>
    <t>Employee2554</t>
  </si>
  <si>
    <t>Employee2555</t>
  </si>
  <si>
    <t>Employee2556</t>
  </si>
  <si>
    <t>Employee2557</t>
  </si>
  <si>
    <t>Employee2558</t>
  </si>
  <si>
    <t>Employee2559</t>
  </si>
  <si>
    <t>Employee2560</t>
  </si>
  <si>
    <t>Employee2561</t>
  </si>
  <si>
    <t>Employee2562</t>
  </si>
  <si>
    <t>Employee2563</t>
  </si>
  <si>
    <t>Employee2564</t>
  </si>
  <si>
    <t>Employee2565</t>
  </si>
  <si>
    <t>Employee2566</t>
  </si>
  <si>
    <t>Employee2567</t>
  </si>
  <si>
    <t>Employee2568</t>
  </si>
  <si>
    <t>Employee2569</t>
  </si>
  <si>
    <t>Employee2570</t>
  </si>
  <si>
    <t>Employee2571</t>
  </si>
  <si>
    <t>Employee2572</t>
  </si>
  <si>
    <t>Employee2573</t>
  </si>
  <si>
    <t>Employee2574</t>
  </si>
  <si>
    <t>Employee2575</t>
  </si>
  <si>
    <t>Employee2576</t>
  </si>
  <si>
    <t>Employee2577</t>
  </si>
  <si>
    <t>Employee2578</t>
  </si>
  <si>
    <t>Employee2579</t>
  </si>
  <si>
    <t>Employee2580</t>
  </si>
  <si>
    <t>Employee2581</t>
  </si>
  <si>
    <t>Employee2582</t>
  </si>
  <si>
    <t>Employee2583</t>
  </si>
  <si>
    <t>Employee2584</t>
  </si>
  <si>
    <t>Employee2585</t>
  </si>
  <si>
    <t>Employee2586</t>
  </si>
  <si>
    <t>Employee2587</t>
  </si>
  <si>
    <t>Employee2588</t>
  </si>
  <si>
    <t>Employee2589</t>
  </si>
  <si>
    <t>Employee2590</t>
  </si>
  <si>
    <t>Employee2591</t>
  </si>
  <si>
    <t>Employee2592</t>
  </si>
  <si>
    <t>Employee2593</t>
  </si>
  <si>
    <t>Employee2594</t>
  </si>
  <si>
    <t>Employee2595</t>
  </si>
  <si>
    <t>Employee2596</t>
  </si>
  <si>
    <t>Employee2597</t>
  </si>
  <si>
    <t>Employee2598</t>
  </si>
  <si>
    <t>Employee2599</t>
  </si>
  <si>
    <t>Employee2600</t>
  </si>
  <si>
    <t>Employee2601</t>
  </si>
  <si>
    <t>Employee2602</t>
  </si>
  <si>
    <t>Employee2603</t>
  </si>
  <si>
    <t>Employee2604</t>
  </si>
  <si>
    <t>Employee2605</t>
  </si>
  <si>
    <t>Employee2606</t>
  </si>
  <si>
    <t>Employee2607</t>
  </si>
  <si>
    <t>Employee2608</t>
  </si>
  <si>
    <t>Employee2609</t>
  </si>
  <si>
    <t>Employee2610</t>
  </si>
  <si>
    <t>Employee2611</t>
  </si>
  <si>
    <t>Employee2612</t>
  </si>
  <si>
    <t>Employee2613</t>
  </si>
  <si>
    <t>Employee2614</t>
  </si>
  <si>
    <t>Employee2615</t>
  </si>
  <si>
    <t>Employee2616</t>
  </si>
  <si>
    <t>Employee2617</t>
  </si>
  <si>
    <t>Employee2618</t>
  </si>
  <si>
    <t>Employee2619</t>
  </si>
  <si>
    <t>Employee2620</t>
  </si>
  <si>
    <t>Employee2621</t>
  </si>
  <si>
    <t>Employee2622</t>
  </si>
  <si>
    <t>Employee2623</t>
  </si>
  <si>
    <t>Employee2624</t>
  </si>
  <si>
    <t>Employee2625</t>
  </si>
  <si>
    <t>Employee2626</t>
  </si>
  <si>
    <t>Employee2627</t>
  </si>
  <si>
    <t>Employee2628</t>
  </si>
  <si>
    <t>Employee2629</t>
  </si>
  <si>
    <t>Employee2630</t>
  </si>
  <si>
    <t>Employee2631</t>
  </si>
  <si>
    <t>Employee2632</t>
  </si>
  <si>
    <t>Employee2633</t>
  </si>
  <si>
    <t>Employee2634</t>
  </si>
  <si>
    <t>Employee2635</t>
  </si>
  <si>
    <t>Employee2636</t>
  </si>
  <si>
    <t>Employee2637</t>
  </si>
  <si>
    <t>Employee2638</t>
  </si>
  <si>
    <t>Employee2639</t>
  </si>
  <si>
    <t>Employee2640</t>
  </si>
  <si>
    <t>Employee2641</t>
  </si>
  <si>
    <t>Employee2642</t>
  </si>
  <si>
    <t>Employee2643</t>
  </si>
  <si>
    <t>Employee2644</t>
  </si>
  <si>
    <t>Employee2645</t>
  </si>
  <si>
    <t>Employee2646</t>
  </si>
  <si>
    <t>Employee2647</t>
  </si>
  <si>
    <t>Employee2648</t>
  </si>
  <si>
    <t>Employee2649</t>
  </si>
  <si>
    <t>Employee2650</t>
  </si>
  <si>
    <t>Employee2651</t>
  </si>
  <si>
    <t>Employee2652</t>
  </si>
  <si>
    <t>Employee2653</t>
  </si>
  <si>
    <t>Employee2654</t>
  </si>
  <si>
    <t>Employee2655</t>
  </si>
  <si>
    <t>Employee2656</t>
  </si>
  <si>
    <t>Employee2657</t>
  </si>
  <si>
    <t>Employee2658</t>
  </si>
  <si>
    <t>Employee2659</t>
  </si>
  <si>
    <t>Employee2660</t>
  </si>
  <si>
    <t>Employee2661</t>
  </si>
  <si>
    <t>Employee2662</t>
  </si>
  <si>
    <t>Employee2663</t>
  </si>
  <si>
    <t>Employee2664</t>
  </si>
  <si>
    <t>Employee2665</t>
  </si>
  <si>
    <t>Employee2666</t>
  </si>
  <si>
    <t>Employee2667</t>
  </si>
  <si>
    <t>Employee2668</t>
  </si>
  <si>
    <t>Employee2669</t>
  </si>
  <si>
    <t>Employee2670</t>
  </si>
  <si>
    <t>Employee2671</t>
  </si>
  <si>
    <t>Employee2672</t>
  </si>
  <si>
    <t>Employee2673</t>
  </si>
  <si>
    <t>Employee2674</t>
  </si>
  <si>
    <t>Employee2675</t>
  </si>
  <si>
    <t>Employee2676</t>
  </si>
  <si>
    <t>Employee2677</t>
  </si>
  <si>
    <t>Employee2678</t>
  </si>
  <si>
    <t>Employee2679</t>
  </si>
  <si>
    <t>Employee2680</t>
  </si>
  <si>
    <t>Employee2681</t>
  </si>
  <si>
    <t>Employee2682</t>
  </si>
  <si>
    <t>Employee2683</t>
  </si>
  <si>
    <t>Employee2684</t>
  </si>
  <si>
    <t>Employee2685</t>
  </si>
  <si>
    <t>Employee2686</t>
  </si>
  <si>
    <t>Employee2687</t>
  </si>
  <si>
    <t>Employee2688</t>
  </si>
  <si>
    <t>Employee2689</t>
  </si>
  <si>
    <t>Employee2690</t>
  </si>
  <si>
    <t>Employee2691</t>
  </si>
  <si>
    <t>Employee2692</t>
  </si>
  <si>
    <t>Employee2693</t>
  </si>
  <si>
    <t>Employee2694</t>
  </si>
  <si>
    <t>Employee2695</t>
  </si>
  <si>
    <t>Employee2696</t>
  </si>
  <si>
    <t>Employee2697</t>
  </si>
  <si>
    <t>Employee2698</t>
  </si>
  <si>
    <t>Employee2699</t>
  </si>
  <si>
    <t>Employee2700</t>
  </si>
  <si>
    <t>Employee2701</t>
  </si>
  <si>
    <t>Employee2702</t>
  </si>
  <si>
    <t>Employee2703</t>
  </si>
  <si>
    <t>Employee2704</t>
  </si>
  <si>
    <t>Employee2705</t>
  </si>
  <si>
    <t>Employee2706</t>
  </si>
  <si>
    <t>Employee2707</t>
  </si>
  <si>
    <t>Employee2708</t>
  </si>
  <si>
    <t>Employee2709</t>
  </si>
  <si>
    <t>Employee2710</t>
  </si>
  <si>
    <t>Employee2711</t>
  </si>
  <si>
    <t>Employee2712</t>
  </si>
  <si>
    <t>Employee2713</t>
  </si>
  <si>
    <t>Employee2714</t>
  </si>
  <si>
    <t>Employee2715</t>
  </si>
  <si>
    <t>Employee2716</t>
  </si>
  <si>
    <t>Employee2717</t>
  </si>
  <si>
    <t>Employee2718</t>
  </si>
  <si>
    <t>Employee2719</t>
  </si>
  <si>
    <t>Employee2720</t>
  </si>
  <si>
    <t>Employee2721</t>
  </si>
  <si>
    <t>Employee2722</t>
  </si>
  <si>
    <t>Employee2723</t>
  </si>
  <si>
    <t>Employee2724</t>
  </si>
  <si>
    <t>Employee2725</t>
  </si>
  <si>
    <t>Employee2726</t>
  </si>
  <si>
    <t>Employee2727</t>
  </si>
  <si>
    <t>Employee2728</t>
  </si>
  <si>
    <t>Employee2729</t>
  </si>
  <si>
    <t>Employee2730</t>
  </si>
  <si>
    <t>Employee2731</t>
  </si>
  <si>
    <t>Employee2732</t>
  </si>
  <si>
    <t>Employee2733</t>
  </si>
  <si>
    <t>Employee2734</t>
  </si>
  <si>
    <t>Employee2735</t>
  </si>
  <si>
    <t>Employee2736</t>
  </si>
  <si>
    <t>Employee2737</t>
  </si>
  <si>
    <t>Employee2738</t>
  </si>
  <si>
    <t>Employee2739</t>
  </si>
  <si>
    <t>Employee2740</t>
  </si>
  <si>
    <t>Employee2741</t>
  </si>
  <si>
    <t>Employee2742</t>
  </si>
  <si>
    <t>Employee2743</t>
  </si>
  <si>
    <t>Employee2744</t>
  </si>
  <si>
    <t>Employee2745</t>
  </si>
  <si>
    <t>Employee2746</t>
  </si>
  <si>
    <t>Employee2747</t>
  </si>
  <si>
    <t>Employee2748</t>
  </si>
  <si>
    <t>Employee2749</t>
  </si>
  <si>
    <t>Employee2750</t>
  </si>
  <si>
    <t>Employee2751</t>
  </si>
  <si>
    <t>Employee2752</t>
  </si>
  <si>
    <t>Employee2753</t>
  </si>
  <si>
    <t>Employee2754</t>
  </si>
  <si>
    <t>Employee2755</t>
  </si>
  <si>
    <t>Employee2756</t>
  </si>
  <si>
    <t>Employee2757</t>
  </si>
  <si>
    <t>Employee2758</t>
  </si>
  <si>
    <t>Employee2759</t>
  </si>
  <si>
    <t>Employee2760</t>
  </si>
  <si>
    <t>Employee2761</t>
  </si>
  <si>
    <t>Employee2762</t>
  </si>
  <si>
    <t>Employee2763</t>
  </si>
  <si>
    <t>Employee2764</t>
  </si>
  <si>
    <t>Employee2765</t>
  </si>
  <si>
    <t>Employee2766</t>
  </si>
  <si>
    <t>Employee2767</t>
  </si>
  <si>
    <t>Employee2768</t>
  </si>
  <si>
    <t>Employee2769</t>
  </si>
  <si>
    <t>Employee2770</t>
  </si>
  <si>
    <t>Employee2771</t>
  </si>
  <si>
    <t>Employee2772</t>
  </si>
  <si>
    <t>Employee2773</t>
  </si>
  <si>
    <t>Employee2774</t>
  </si>
  <si>
    <t>Employee2775</t>
  </si>
  <si>
    <t>Employee2776</t>
  </si>
  <si>
    <t>Employee2777</t>
  </si>
  <si>
    <t>Employee2778</t>
  </si>
  <si>
    <t>Employee2779</t>
  </si>
  <si>
    <t>Employee2780</t>
  </si>
  <si>
    <t>Employee2781</t>
  </si>
  <si>
    <t>Employee2782</t>
  </si>
  <si>
    <t>Employee2783</t>
  </si>
  <si>
    <t>Employee2784</t>
  </si>
  <si>
    <t>Employee2785</t>
  </si>
  <si>
    <t>Employee2786</t>
  </si>
  <si>
    <t>Employee2787</t>
  </si>
  <si>
    <t>Employee2788</t>
  </si>
  <si>
    <t>Employee2789</t>
  </si>
  <si>
    <t>Employee2790</t>
  </si>
  <si>
    <t>Employee2791</t>
  </si>
  <si>
    <t>Employee2792</t>
  </si>
  <si>
    <t>Employee2793</t>
  </si>
  <si>
    <t>Employee2794</t>
  </si>
  <si>
    <t>Employee2795</t>
  </si>
  <si>
    <t>Employee2796</t>
  </si>
  <si>
    <t>Employee2797</t>
  </si>
  <si>
    <t>Employee2798</t>
  </si>
  <si>
    <t>Employee2799</t>
  </si>
  <si>
    <t>Employee2800</t>
  </si>
  <si>
    <t>Employee2801</t>
  </si>
  <si>
    <t>Employee2802</t>
  </si>
  <si>
    <t>Employee2803</t>
  </si>
  <si>
    <t>Employee2804</t>
  </si>
  <si>
    <t>Employee2805</t>
  </si>
  <si>
    <t>Employee2806</t>
  </si>
  <si>
    <t>Employee2807</t>
  </si>
  <si>
    <t>Employee2808</t>
  </si>
  <si>
    <t>Employee2809</t>
  </si>
  <si>
    <t>Employee2810</t>
  </si>
  <si>
    <t>Employee2811</t>
  </si>
  <si>
    <t>Employee2812</t>
  </si>
  <si>
    <t>Employee2813</t>
  </si>
  <si>
    <t>Employee2814</t>
  </si>
  <si>
    <t>Employee2815</t>
  </si>
  <si>
    <t>Employee2816</t>
  </si>
  <si>
    <t>Employee2817</t>
  </si>
  <si>
    <t>Employee2818</t>
  </si>
  <si>
    <t>Employee2819</t>
  </si>
  <si>
    <t>Employee2820</t>
  </si>
  <si>
    <t>Employee2821</t>
  </si>
  <si>
    <t>Employee2822</t>
  </si>
  <si>
    <t>Employee2823</t>
  </si>
  <si>
    <t>Employee2824</t>
  </si>
  <si>
    <t>Employee2825</t>
  </si>
  <si>
    <t>Employee2826</t>
  </si>
  <si>
    <t>Employee2827</t>
  </si>
  <si>
    <t>Employee2828</t>
  </si>
  <si>
    <t>Employee2829</t>
  </si>
  <si>
    <t>Employee2830</t>
  </si>
  <si>
    <t>Employee2831</t>
  </si>
  <si>
    <t>Employee2832</t>
  </si>
  <si>
    <t>Employee2833</t>
  </si>
  <si>
    <t>Employee2834</t>
  </si>
  <si>
    <t>Employee2835</t>
  </si>
  <si>
    <t>Employee2836</t>
  </si>
  <si>
    <t>Employee2837</t>
  </si>
  <si>
    <t>Employee2838</t>
  </si>
  <si>
    <t>Employee2839</t>
  </si>
  <si>
    <t>Employee2840</t>
  </si>
  <si>
    <t>Employee2841</t>
  </si>
  <si>
    <t>Employee2842</t>
  </si>
  <si>
    <t>Employee2843</t>
  </si>
  <si>
    <t>Employee2844</t>
  </si>
  <si>
    <t>Employee2845</t>
  </si>
  <si>
    <t>Employee2846</t>
  </si>
  <si>
    <t>Employee2847</t>
  </si>
  <si>
    <t>Employee2848</t>
  </si>
  <si>
    <t>Employee2849</t>
  </si>
  <si>
    <t>Employee2850</t>
  </si>
  <si>
    <t>Employee2851</t>
  </si>
  <si>
    <t>Employee2852</t>
  </si>
  <si>
    <t>Employee2853</t>
  </si>
  <si>
    <t>Employee2854</t>
  </si>
  <si>
    <t>Employee2855</t>
  </si>
  <si>
    <t>Employee2856</t>
  </si>
  <si>
    <t>Employee2857</t>
  </si>
  <si>
    <t>Employee2858</t>
  </si>
  <si>
    <t>Employee2859</t>
  </si>
  <si>
    <t>Employee2860</t>
  </si>
  <si>
    <t>Employee2861</t>
  </si>
  <si>
    <t>Employee2862</t>
  </si>
  <si>
    <t>Employee2863</t>
  </si>
  <si>
    <t>Employee2864</t>
  </si>
  <si>
    <t>Employee2865</t>
  </si>
  <si>
    <t>Employee2866</t>
  </si>
  <si>
    <t>Employee2867</t>
  </si>
  <si>
    <t>Employee2868</t>
  </si>
  <si>
    <t>Employee2869</t>
  </si>
  <si>
    <t>Employee2870</t>
  </si>
  <si>
    <t>Employee2871</t>
  </si>
  <si>
    <t>Employee2872</t>
  </si>
  <si>
    <t>Employee2873</t>
  </si>
  <si>
    <t>Employee2874</t>
  </si>
  <si>
    <t>Employee2875</t>
  </si>
  <si>
    <t>Employee2876</t>
  </si>
  <si>
    <t>Employee2877</t>
  </si>
  <si>
    <t>Employee2878</t>
  </si>
  <si>
    <t>Employee2879</t>
  </si>
  <si>
    <t>Employee2880</t>
  </si>
  <si>
    <t>Employee2881</t>
  </si>
  <si>
    <t>Employee2882</t>
  </si>
  <si>
    <t>Employee2883</t>
  </si>
  <si>
    <t>Employee2884</t>
  </si>
  <si>
    <t>Employee2885</t>
  </si>
  <si>
    <t>Employee2886</t>
  </si>
  <si>
    <t>Employee2887</t>
  </si>
  <si>
    <t>Employee2888</t>
  </si>
  <si>
    <t>Employee2889</t>
  </si>
  <si>
    <t>Employee2890</t>
  </si>
  <si>
    <t>Employee2891</t>
  </si>
  <si>
    <t>Employee2892</t>
  </si>
  <si>
    <t>Employee2893</t>
  </si>
  <si>
    <t>Employee2894</t>
  </si>
  <si>
    <t>Employee2895</t>
  </si>
  <si>
    <t>Employee2896</t>
  </si>
  <si>
    <t>Employee2897</t>
  </si>
  <si>
    <t>Employee2898</t>
  </si>
  <si>
    <t>Employee2899</t>
  </si>
  <si>
    <t>Employee2900</t>
  </si>
  <si>
    <t>Employee2901</t>
  </si>
  <si>
    <t>Employee2902</t>
  </si>
  <si>
    <t>Employee2903</t>
  </si>
  <si>
    <t>Employee2904</t>
  </si>
  <si>
    <t>Employee2905</t>
  </si>
  <si>
    <t>Employee2906</t>
  </si>
  <si>
    <t>Employee2907</t>
  </si>
  <si>
    <t>Employee2908</t>
  </si>
  <si>
    <t>Employee2909</t>
  </si>
  <si>
    <t>Employee2910</t>
  </si>
  <si>
    <t>Employee2911</t>
  </si>
  <si>
    <t>Employee2912</t>
  </si>
  <si>
    <t>Employee2913</t>
  </si>
  <si>
    <t>Employee2914</t>
  </si>
  <si>
    <t>Employee2915</t>
  </si>
  <si>
    <t>Employee2916</t>
  </si>
  <si>
    <t>Employee2917</t>
  </si>
  <si>
    <t>Employee2918</t>
  </si>
  <si>
    <t>Employee2919</t>
  </si>
  <si>
    <t>Employee2920</t>
  </si>
  <si>
    <t>Employee2921</t>
  </si>
  <si>
    <t>Employee2922</t>
  </si>
  <si>
    <t>Employee2923</t>
  </si>
  <si>
    <t>Employee2924</t>
  </si>
  <si>
    <t>Employee2925</t>
  </si>
  <si>
    <t>Employee2926</t>
  </si>
  <si>
    <t>Employee2927</t>
  </si>
  <si>
    <t>Employee2928</t>
  </si>
  <si>
    <t>Employee2929</t>
  </si>
  <si>
    <t>Employee2930</t>
  </si>
  <si>
    <t>Employee2931</t>
  </si>
  <si>
    <t>Employee2932</t>
  </si>
  <si>
    <t>Employee2933</t>
  </si>
  <si>
    <t>Employee2934</t>
  </si>
  <si>
    <t>Employee2935</t>
  </si>
  <si>
    <t>Employee2936</t>
  </si>
  <si>
    <t>Employee2937</t>
  </si>
  <si>
    <t>Employee2938</t>
  </si>
  <si>
    <t>Employee2939</t>
  </si>
  <si>
    <t>Employee2940</t>
  </si>
  <si>
    <t>Employee2941</t>
  </si>
  <si>
    <t>Employee2942</t>
  </si>
  <si>
    <t>Employee2943</t>
  </si>
  <si>
    <t>Employee2944</t>
  </si>
  <si>
    <t>Employee2945</t>
  </si>
  <si>
    <t>Employee2946</t>
  </si>
  <si>
    <t>Employee2947</t>
  </si>
  <si>
    <t>Employee2948</t>
  </si>
  <si>
    <t>Employee2949</t>
  </si>
  <si>
    <t>Employee2950</t>
  </si>
  <si>
    <t>Employee2951</t>
  </si>
  <si>
    <t>Employee2952</t>
  </si>
  <si>
    <t>Employee2953</t>
  </si>
  <si>
    <t>Employee2954</t>
  </si>
  <si>
    <t>Employee2955</t>
  </si>
  <si>
    <t>Employee2956</t>
  </si>
  <si>
    <t>Employee2957</t>
  </si>
  <si>
    <t>Employee2958</t>
  </si>
  <si>
    <t>Employee2959</t>
  </si>
  <si>
    <t>Employee2960</t>
  </si>
  <si>
    <t>Employee2961</t>
  </si>
  <si>
    <t>Employee2962</t>
  </si>
  <si>
    <t>Employee2963</t>
  </si>
  <si>
    <t>Employee2964</t>
  </si>
  <si>
    <t>Employee2965</t>
  </si>
  <si>
    <t>Employee2966</t>
  </si>
  <si>
    <t>Employee2967</t>
  </si>
  <si>
    <t>Employee2968</t>
  </si>
  <si>
    <t>Employee2969</t>
  </si>
  <si>
    <t>Employee2970</t>
  </si>
  <si>
    <t>Employee2971</t>
  </si>
  <si>
    <t>Employee2972</t>
  </si>
  <si>
    <t>Employee2973</t>
  </si>
  <si>
    <t>Employee2974</t>
  </si>
  <si>
    <t>Employee2975</t>
  </si>
  <si>
    <t>Employee2976</t>
  </si>
  <si>
    <t>Employee2977</t>
  </si>
  <si>
    <t>Employee2978</t>
  </si>
  <si>
    <t>Employee2979</t>
  </si>
  <si>
    <t>Employee2980</t>
  </si>
  <si>
    <t>Employee2981</t>
  </si>
  <si>
    <t>Employee2982</t>
  </si>
  <si>
    <t>Employee2983</t>
  </si>
  <si>
    <t>Employee2984</t>
  </si>
  <si>
    <t>Employee2985</t>
  </si>
  <si>
    <t>Employee2986</t>
  </si>
  <si>
    <t>Employee2987</t>
  </si>
  <si>
    <t>Employee2988</t>
  </si>
  <si>
    <t>Employee2989</t>
  </si>
  <si>
    <t>Employee2990</t>
  </si>
  <si>
    <t>Employee2991</t>
  </si>
  <si>
    <t>Employee2992</t>
  </si>
  <si>
    <t>Employee2993</t>
  </si>
  <si>
    <t>Employee2994</t>
  </si>
  <si>
    <t>Employee2995</t>
  </si>
  <si>
    <t>Employee2996</t>
  </si>
  <si>
    <t>Employee2997</t>
  </si>
  <si>
    <t>Employee2998</t>
  </si>
  <si>
    <t>Employee2999</t>
  </si>
  <si>
    <t>Employee3000</t>
  </si>
  <si>
    <t>Employee3001</t>
  </si>
  <si>
    <t>Employee3002</t>
  </si>
  <si>
    <t>Employee3003</t>
  </si>
  <si>
    <t>Employee3004</t>
  </si>
  <si>
    <t>Employee3005</t>
  </si>
  <si>
    <t>Employee3006</t>
  </si>
  <si>
    <t>Employee3007</t>
  </si>
  <si>
    <t>Employee3008</t>
  </si>
  <si>
    <t>Employee3009</t>
  </si>
  <si>
    <t>Employee3010</t>
  </si>
  <si>
    <t>Employee3011</t>
  </si>
  <si>
    <t>Employee3012</t>
  </si>
  <si>
    <t>Employee3013</t>
  </si>
  <si>
    <t>Employee3014</t>
  </si>
  <si>
    <t>Employee3015</t>
  </si>
  <si>
    <t>Employee3016</t>
  </si>
  <si>
    <t>Employee3017</t>
  </si>
  <si>
    <t>Employee3018</t>
  </si>
  <si>
    <t>Employee3019</t>
  </si>
  <si>
    <t>Employee3020</t>
  </si>
  <si>
    <t>Employee3021</t>
  </si>
  <si>
    <t>Employee3022</t>
  </si>
  <si>
    <t>Employee3023</t>
  </si>
  <si>
    <t>Employee3024</t>
  </si>
  <si>
    <t>Employee3025</t>
  </si>
  <si>
    <t>Employee3026</t>
  </si>
  <si>
    <t>Employee3027</t>
  </si>
  <si>
    <t>Employee3028</t>
  </si>
  <si>
    <t>Employee3029</t>
  </si>
  <si>
    <t>Employee3030</t>
  </si>
  <si>
    <t>Employee3031</t>
  </si>
  <si>
    <t>Employee3032</t>
  </si>
  <si>
    <t>Employee3033</t>
  </si>
  <si>
    <t>Employee3034</t>
  </si>
  <si>
    <t>Employee3035</t>
  </si>
  <si>
    <t>Employee3036</t>
  </si>
  <si>
    <t>Employee3037</t>
  </si>
  <si>
    <t>Employee3038</t>
  </si>
  <si>
    <t>Employee3039</t>
  </si>
  <si>
    <t>Employee3040</t>
  </si>
  <si>
    <t>Employee3041</t>
  </si>
  <si>
    <t>Employee3042</t>
  </si>
  <si>
    <t>Employee3043</t>
  </si>
  <si>
    <t>Employee3044</t>
  </si>
  <si>
    <t>Employee3045</t>
  </si>
  <si>
    <t>Employee3046</t>
  </si>
  <si>
    <t>Employee3047</t>
  </si>
  <si>
    <t>Employee3048</t>
  </si>
  <si>
    <t>Employee3049</t>
  </si>
  <si>
    <t>Employee3050</t>
  </si>
  <si>
    <t>Employee3051</t>
  </si>
  <si>
    <t>Employee3052</t>
  </si>
  <si>
    <t>Employee3053</t>
  </si>
  <si>
    <t>Employee3054</t>
  </si>
  <si>
    <t>Employee3055</t>
  </si>
  <si>
    <t>Employee3056</t>
  </si>
  <si>
    <t>Employee3057</t>
  </si>
  <si>
    <t>Employee3058</t>
  </si>
  <si>
    <t>Employee3059</t>
  </si>
  <si>
    <t>Employee3060</t>
  </si>
  <si>
    <t>Employee3061</t>
  </si>
  <si>
    <t>Employee3062</t>
  </si>
  <si>
    <t>Employee3063</t>
  </si>
  <si>
    <t>Employee3064</t>
  </si>
  <si>
    <t>Employee3065</t>
  </si>
  <si>
    <t>Employee3066</t>
  </si>
  <si>
    <t>Employee3067</t>
  </si>
  <si>
    <t>Employee3068</t>
  </si>
  <si>
    <t>Employee3069</t>
  </si>
  <si>
    <t>Employee3070</t>
  </si>
  <si>
    <t>Employee3071</t>
  </si>
  <si>
    <t>Employee3072</t>
  </si>
  <si>
    <t>Employee3073</t>
  </si>
  <si>
    <t>Employee3074</t>
  </si>
  <si>
    <t>Employee3075</t>
  </si>
  <si>
    <t>Employee3076</t>
  </si>
  <si>
    <t>Employee3077</t>
  </si>
  <si>
    <t>Employee3078</t>
  </si>
  <si>
    <t>Employee3079</t>
  </si>
  <si>
    <t>Employee3080</t>
  </si>
  <si>
    <t>Employee3081</t>
  </si>
  <si>
    <t>Employee3082</t>
  </si>
  <si>
    <t>Employee3083</t>
  </si>
  <si>
    <t>Employee3084</t>
  </si>
  <si>
    <t>Employee3085</t>
  </si>
  <si>
    <t>Employee3086</t>
  </si>
  <si>
    <t>Employee3087</t>
  </si>
  <si>
    <t>Employee3088</t>
  </si>
  <si>
    <t>Employee3089</t>
  </si>
  <si>
    <t>Employee3090</t>
  </si>
  <si>
    <t>Employee3091</t>
  </si>
  <si>
    <t>Employee3092</t>
  </si>
  <si>
    <t>Employee3093</t>
  </si>
  <si>
    <t>Employee3094</t>
  </si>
  <si>
    <t>Employee3095</t>
  </si>
  <si>
    <t>Employee3096</t>
  </si>
  <si>
    <t>Employee3097</t>
  </si>
  <si>
    <t>Employee3098</t>
  </si>
  <si>
    <t>Employee3099</t>
  </si>
  <si>
    <t>Employee3100</t>
  </si>
  <si>
    <t>Employee3101</t>
  </si>
  <si>
    <t>Employee3102</t>
  </si>
  <si>
    <t>Employee3103</t>
  </si>
  <si>
    <t>Employee3104</t>
  </si>
  <si>
    <t>Employee3105</t>
  </si>
  <si>
    <t>Employee3106</t>
  </si>
  <si>
    <t>Employee3107</t>
  </si>
  <si>
    <t>Employee3108</t>
  </si>
  <si>
    <t>Employee3109</t>
  </si>
  <si>
    <t>Employee3110</t>
  </si>
  <si>
    <t>Employee3111</t>
  </si>
  <si>
    <t>Employee3112</t>
  </si>
  <si>
    <t>Employee3113</t>
  </si>
  <si>
    <t>Employee3114</t>
  </si>
  <si>
    <t>Employee3115</t>
  </si>
  <si>
    <t>Employee3116</t>
  </si>
  <si>
    <t>Employee3117</t>
  </si>
  <si>
    <t>Employee3118</t>
  </si>
  <si>
    <t>Employee3119</t>
  </si>
  <si>
    <t>Employee3120</t>
  </si>
  <si>
    <t>Employee3121</t>
  </si>
  <si>
    <t>Employee3122</t>
  </si>
  <si>
    <t>Employee3123</t>
  </si>
  <si>
    <t>Employee3124</t>
  </si>
  <si>
    <t>Employee3125</t>
  </si>
  <si>
    <t>Employee3126</t>
  </si>
  <si>
    <t>Employee3127</t>
  </si>
  <si>
    <t>Employee3128</t>
  </si>
  <si>
    <t>Employee3129</t>
  </si>
  <si>
    <t>Employee3130</t>
  </si>
  <si>
    <t>Employee3131</t>
  </si>
  <si>
    <t>Employee3132</t>
  </si>
  <si>
    <t>Employee3133</t>
  </si>
  <si>
    <t>Employee3134</t>
  </si>
  <si>
    <t>Employee3135</t>
  </si>
  <si>
    <t>Employee3136</t>
  </si>
  <si>
    <t>Employee3137</t>
  </si>
  <si>
    <t>Employee3138</t>
  </si>
  <si>
    <t>Employee3139</t>
  </si>
  <si>
    <t>Employee3140</t>
  </si>
  <si>
    <t>Employee3141</t>
  </si>
  <si>
    <t>Employee3142</t>
  </si>
  <si>
    <t>Employee3143</t>
  </si>
  <si>
    <t>Employee3144</t>
  </si>
  <si>
    <t>Employee3145</t>
  </si>
  <si>
    <t>Employee3146</t>
  </si>
  <si>
    <t>Employee3147</t>
  </si>
  <si>
    <t>Employee3148</t>
  </si>
  <si>
    <t>Employee3149</t>
  </si>
  <si>
    <t>Employee3150</t>
  </si>
  <si>
    <t>Employee3151</t>
  </si>
  <si>
    <t>Employee3152</t>
  </si>
  <si>
    <t>Employee3153</t>
  </si>
  <si>
    <t>Employee3154</t>
  </si>
  <si>
    <t>Employee3155</t>
  </si>
  <si>
    <t>Employee3156</t>
  </si>
  <si>
    <t>Employee3157</t>
  </si>
  <si>
    <t>Employee3158</t>
  </si>
  <si>
    <t>Employee3159</t>
  </si>
  <si>
    <t>Employee3160</t>
  </si>
  <si>
    <t>Employee3161</t>
  </si>
  <si>
    <t>Employee3162</t>
  </si>
  <si>
    <t>Employee3163</t>
  </si>
  <si>
    <t>Employee3164</t>
  </si>
  <si>
    <t>Employee3165</t>
  </si>
  <si>
    <t>Employee3166</t>
  </si>
  <si>
    <t>Employee3167</t>
  </si>
  <si>
    <t>Employee3168</t>
  </si>
  <si>
    <t>Employee3169</t>
  </si>
  <si>
    <t>Employee3170</t>
  </si>
  <si>
    <t>Employee3171</t>
  </si>
  <si>
    <t>Employee3172</t>
  </si>
  <si>
    <t>Employee3173</t>
  </si>
  <si>
    <t>Employee3174</t>
  </si>
  <si>
    <t>Employee3175</t>
  </si>
  <si>
    <t>Employee3176</t>
  </si>
  <si>
    <t>Employee3177</t>
  </si>
  <si>
    <t>Employee3178</t>
  </si>
  <si>
    <t>Employee3179</t>
  </si>
  <si>
    <t>Employee3180</t>
  </si>
  <si>
    <t>Employee3181</t>
  </si>
  <si>
    <t>Employee3182</t>
  </si>
  <si>
    <t>Employee3183</t>
  </si>
  <si>
    <t>Employee3184</t>
  </si>
  <si>
    <t>Employee3185</t>
  </si>
  <si>
    <t>Employee3186</t>
  </si>
  <si>
    <t>Employee3187</t>
  </si>
  <si>
    <t>Employee3188</t>
  </si>
  <si>
    <t>Employee3189</t>
  </si>
  <si>
    <t>Employee3190</t>
  </si>
  <si>
    <t>Employee3191</t>
  </si>
  <si>
    <t>Employee3192</t>
  </si>
  <si>
    <t>Employee3193</t>
  </si>
  <si>
    <t>Employee3194</t>
  </si>
  <si>
    <t>Employee3195</t>
  </si>
  <si>
    <t>Employee3196</t>
  </si>
  <si>
    <t>Employee3197</t>
  </si>
  <si>
    <t>Employee3198</t>
  </si>
  <si>
    <t>Employee3199</t>
  </si>
  <si>
    <t>Employee3200</t>
  </si>
  <si>
    <t>Employee3201</t>
  </si>
  <si>
    <t>Employee3202</t>
  </si>
  <si>
    <t>Employee3203</t>
  </si>
  <si>
    <t>Employee3204</t>
  </si>
  <si>
    <t>Employee3205</t>
  </si>
  <si>
    <t>Employee3206</t>
  </si>
  <si>
    <t>Employee3207</t>
  </si>
  <si>
    <t>Employee3208</t>
  </si>
  <si>
    <t>Employee3209</t>
  </si>
  <si>
    <t>Employee3210</t>
  </si>
  <si>
    <t>Employee3211</t>
  </si>
  <si>
    <t>Employee3212</t>
  </si>
  <si>
    <t>Employee3213</t>
  </si>
  <si>
    <t>Employee3214</t>
  </si>
  <si>
    <t>Employee3215</t>
  </si>
  <si>
    <t>Employee3216</t>
  </si>
  <si>
    <t>Employee3217</t>
  </si>
  <si>
    <t>Employee3218</t>
  </si>
  <si>
    <t>Employee3219</t>
  </si>
  <si>
    <t>Employee3220</t>
  </si>
  <si>
    <t>Employee3221</t>
  </si>
  <si>
    <t>Employee3222</t>
  </si>
  <si>
    <t>Employee3223</t>
  </si>
  <si>
    <t>Employee3224</t>
  </si>
  <si>
    <t>Employee3225</t>
  </si>
  <si>
    <t>Employee3226</t>
  </si>
  <si>
    <t>Employee3227</t>
  </si>
  <si>
    <t>Employee3228</t>
  </si>
  <si>
    <t>Employee3229</t>
  </si>
  <si>
    <t>Employee3230</t>
  </si>
  <si>
    <t>Employee3231</t>
  </si>
  <si>
    <t>Employee3232</t>
  </si>
  <si>
    <t>Employee3233</t>
  </si>
  <si>
    <t>Employee3234</t>
  </si>
  <si>
    <t>Employee3235</t>
  </si>
  <si>
    <t>Employee3236</t>
  </si>
  <si>
    <t>Employee3237</t>
  </si>
  <si>
    <t>Employee3238</t>
  </si>
  <si>
    <t>Employee3239</t>
  </si>
  <si>
    <t>Employee3240</t>
  </si>
  <si>
    <t>Employee3241</t>
  </si>
  <si>
    <t>Employee3242</t>
  </si>
  <si>
    <t>Employee3243</t>
  </si>
  <si>
    <t>Employee3244</t>
  </si>
  <si>
    <t>Employee3245</t>
  </si>
  <si>
    <t>Employee3246</t>
  </si>
  <si>
    <t>Employee3247</t>
  </si>
  <si>
    <t>Employee3248</t>
  </si>
  <si>
    <t>Employee3249</t>
  </si>
  <si>
    <t>Employee3250</t>
  </si>
  <si>
    <t>Employee3251</t>
  </si>
  <si>
    <t>Employee3252</t>
  </si>
  <si>
    <t>Employee3253</t>
  </si>
  <si>
    <t>Employee3254</t>
  </si>
  <si>
    <t>Employee3255</t>
  </si>
  <si>
    <t>Employee3256</t>
  </si>
  <si>
    <t>Employee3257</t>
  </si>
  <si>
    <t>Employee3258</t>
  </si>
  <si>
    <t>Employee3259</t>
  </si>
  <si>
    <t>Employee3260</t>
  </si>
  <si>
    <t>Employee3261</t>
  </si>
  <si>
    <t>Employee3262</t>
  </si>
  <si>
    <t>Employee3263</t>
  </si>
  <si>
    <t>Employee3264</t>
  </si>
  <si>
    <t>Employee3265</t>
  </si>
  <si>
    <t>Employee3266</t>
  </si>
  <si>
    <t>Employee3267</t>
  </si>
  <si>
    <t>Employee3268</t>
  </si>
  <si>
    <t>Employee3269</t>
  </si>
  <si>
    <t>Employee3270</t>
  </si>
  <si>
    <t>Employee3271</t>
  </si>
  <si>
    <t>Employee3272</t>
  </si>
  <si>
    <t>Employee3273</t>
  </si>
  <si>
    <t>Employee3274</t>
  </si>
  <si>
    <t>Employee3275</t>
  </si>
  <si>
    <t>Employee3276</t>
  </si>
  <si>
    <t>Employee3277</t>
  </si>
  <si>
    <t>Employee3278</t>
  </si>
  <si>
    <t>Employee3279</t>
  </si>
  <si>
    <t>Employee3280</t>
  </si>
  <si>
    <t>Employee3281</t>
  </si>
  <si>
    <t>Employee3282</t>
  </si>
  <si>
    <t>Employee3283</t>
  </si>
  <si>
    <t>Employee3284</t>
  </si>
  <si>
    <t>Employee3285</t>
  </si>
  <si>
    <t>Employee3286</t>
  </si>
  <si>
    <t>Employee3287</t>
  </si>
  <si>
    <t>Employee3288</t>
  </si>
  <si>
    <t>Employee3289</t>
  </si>
  <si>
    <t>Employee3290</t>
  </si>
  <si>
    <t>Employee3291</t>
  </si>
  <si>
    <t>Employee3292</t>
  </si>
  <si>
    <t>Employee3293</t>
  </si>
  <si>
    <t>Employee3294</t>
  </si>
  <si>
    <t>Employee3295</t>
  </si>
  <si>
    <t>Employee3296</t>
  </si>
  <si>
    <t>Employee3297</t>
  </si>
  <si>
    <t>Employee3298</t>
  </si>
  <si>
    <t>Employee3299</t>
  </si>
  <si>
    <t>Employee3300</t>
  </si>
  <si>
    <t>Employee3301</t>
  </si>
  <si>
    <t>Employee3302</t>
  </si>
  <si>
    <t>Employee3303</t>
  </si>
  <si>
    <t>Employee3304</t>
  </si>
  <si>
    <t>Employee3305</t>
  </si>
  <si>
    <t>Employee3306</t>
  </si>
  <si>
    <t>Employee3307</t>
  </si>
  <si>
    <t>Employee3308</t>
  </si>
  <si>
    <t>Employee3309</t>
  </si>
  <si>
    <t>Employee3310</t>
  </si>
  <si>
    <t>Employee3311</t>
  </si>
  <si>
    <t>Employee3312</t>
  </si>
  <si>
    <t>Employee3313</t>
  </si>
  <si>
    <t>Employee3314</t>
  </si>
  <si>
    <t>Employee3315</t>
  </si>
  <si>
    <t>Employee3316</t>
  </si>
  <si>
    <t>Employee3317</t>
  </si>
  <si>
    <t>Employee3318</t>
  </si>
  <si>
    <t>Employee3319</t>
  </si>
  <si>
    <t>Employee3320</t>
  </si>
  <si>
    <t>Employee3321</t>
  </si>
  <si>
    <t>Employee3322</t>
  </si>
  <si>
    <t>Employee3323</t>
  </si>
  <si>
    <t>Employee3324</t>
  </si>
  <si>
    <t>Employee3325</t>
  </si>
  <si>
    <t>Employee3326</t>
  </si>
  <si>
    <t>Employee3327</t>
  </si>
  <si>
    <t>Employee3328</t>
  </si>
  <si>
    <t>Employee3329</t>
  </si>
  <si>
    <t>Employee3330</t>
  </si>
  <si>
    <t>Employee3331</t>
  </si>
  <si>
    <t>Employee3332</t>
  </si>
  <si>
    <t>Employee3333</t>
  </si>
  <si>
    <t>Employee3334</t>
  </si>
  <si>
    <t>Employee3335</t>
  </si>
  <si>
    <t>Employee3336</t>
  </si>
  <si>
    <t>Employee3337</t>
  </si>
  <si>
    <t>Employee3338</t>
  </si>
  <si>
    <t>Employee3339</t>
  </si>
  <si>
    <t>Employee3340</t>
  </si>
  <si>
    <t>Employee3341</t>
  </si>
  <si>
    <t>Employee3342</t>
  </si>
  <si>
    <t>Employee3343</t>
  </si>
  <si>
    <t>Employee3344</t>
  </si>
  <si>
    <t>Employee3345</t>
  </si>
  <si>
    <t>Employee3346</t>
  </si>
  <si>
    <t>Employee3347</t>
  </si>
  <si>
    <t>Employee3348</t>
  </si>
  <si>
    <t>Employee3349</t>
  </si>
  <si>
    <t>Employee3350</t>
  </si>
  <si>
    <t>Employee3351</t>
  </si>
  <si>
    <t>Employee3352</t>
  </si>
  <si>
    <t>Employee3353</t>
  </si>
  <si>
    <t>Employee3354</t>
  </si>
  <si>
    <t>Employee3355</t>
  </si>
  <si>
    <t>Employee3356</t>
  </si>
  <si>
    <t>Employee3357</t>
  </si>
  <si>
    <t>Employee3358</t>
  </si>
  <si>
    <t>Employee3359</t>
  </si>
  <si>
    <t>Employee3360</t>
  </si>
  <si>
    <t>Employee3361</t>
  </si>
  <si>
    <t>Employee3362</t>
  </si>
  <si>
    <t>Employee3363</t>
  </si>
  <si>
    <t>Employee3364</t>
  </si>
  <si>
    <t>Employee3365</t>
  </si>
  <si>
    <t>Employee3366</t>
  </si>
  <si>
    <t>Employee3367</t>
  </si>
  <si>
    <t>Employee3368</t>
  </si>
  <si>
    <t>Employee3369</t>
  </si>
  <si>
    <t>Employee3370</t>
  </si>
  <si>
    <t>Employee3371</t>
  </si>
  <si>
    <t>Employee3372</t>
  </si>
  <si>
    <t>Employee3373</t>
  </si>
  <si>
    <t>Employee3374</t>
  </si>
  <si>
    <t>Employee3375</t>
  </si>
  <si>
    <t>Employee3376</t>
  </si>
  <si>
    <t>Employee3377</t>
  </si>
  <si>
    <t>Employee3378</t>
  </si>
  <si>
    <t>Employee3379</t>
  </si>
  <si>
    <t>Employee3380</t>
  </si>
  <si>
    <t>Employee3381</t>
  </si>
  <si>
    <t>Employee3382</t>
  </si>
  <si>
    <t>Employee3383</t>
  </si>
  <si>
    <t>Employee3384</t>
  </si>
  <si>
    <t>Employee3385</t>
  </si>
  <si>
    <t>Employee3386</t>
  </si>
  <si>
    <t>Employee3387</t>
  </si>
  <si>
    <t>Employee3388</t>
  </si>
  <si>
    <t>Employee3389</t>
  </si>
  <si>
    <t>Employee3390</t>
  </si>
  <si>
    <t>Employee3391</t>
  </si>
  <si>
    <t>Employee3392</t>
  </si>
  <si>
    <t>Employee3393</t>
  </si>
  <si>
    <t>Employee3394</t>
  </si>
  <si>
    <t>Employee3395</t>
  </si>
  <si>
    <t>Employee3396</t>
  </si>
  <si>
    <t>Employee3397</t>
  </si>
  <si>
    <t>Employee3398</t>
  </si>
  <si>
    <t>Employee3399</t>
  </si>
  <si>
    <t>Employee3400</t>
  </si>
  <si>
    <t>Employee3401</t>
  </si>
  <si>
    <t>Employee3402</t>
  </si>
  <si>
    <t>Employee3403</t>
  </si>
  <si>
    <t>Employee3404</t>
  </si>
  <si>
    <t>Employee3405</t>
  </si>
  <si>
    <t>Employee3406</t>
  </si>
  <si>
    <t>Employee3407</t>
  </si>
  <si>
    <t>Employee3408</t>
  </si>
  <si>
    <t>Employee3409</t>
  </si>
  <si>
    <t>Employee3410</t>
  </si>
  <si>
    <t>Employee3411</t>
  </si>
  <si>
    <t>Employee3412</t>
  </si>
  <si>
    <t>Employee3413</t>
  </si>
  <si>
    <t>Employee3414</t>
  </si>
  <si>
    <t>Employee3415</t>
  </si>
  <si>
    <t>Employee3416</t>
  </si>
  <si>
    <t>Employee3417</t>
  </si>
  <si>
    <t>Employee3418</t>
  </si>
  <si>
    <t>Employee3419</t>
  </si>
  <si>
    <t>Employee3420</t>
  </si>
  <si>
    <t>Employee3421</t>
  </si>
  <si>
    <t>Employee3422</t>
  </si>
  <si>
    <t>Employee3423</t>
  </si>
  <si>
    <t>Employee3424</t>
  </si>
  <si>
    <t>Employee3425</t>
  </si>
  <si>
    <t>Employee3426</t>
  </si>
  <si>
    <t>Employee3427</t>
  </si>
  <si>
    <t>Employee3428</t>
  </si>
  <si>
    <t>Employee3429</t>
  </si>
  <si>
    <t>Employee3430</t>
  </si>
  <si>
    <t>Employee3431</t>
  </si>
  <si>
    <t>Employee3432</t>
  </si>
  <si>
    <t>Employee3433</t>
  </si>
  <si>
    <t>Employee3434</t>
  </si>
  <si>
    <t>Employee3435</t>
  </si>
  <si>
    <t>Employee3436</t>
  </si>
  <si>
    <t>Employee3437</t>
  </si>
  <si>
    <t>Employee3438</t>
  </si>
  <si>
    <t>Employee3439</t>
  </si>
  <si>
    <t>Employee3440</t>
  </si>
  <si>
    <t>Employee3441</t>
  </si>
  <si>
    <t>Employee3442</t>
  </si>
  <si>
    <t>Employee3443</t>
  </si>
  <si>
    <t>Employee3444</t>
  </si>
  <si>
    <t>Employee3445</t>
  </si>
  <si>
    <t>Employee3446</t>
  </si>
  <si>
    <t>Employee3447</t>
  </si>
  <si>
    <t>Employee3448</t>
  </si>
  <si>
    <t>Employee3449</t>
  </si>
  <si>
    <t>Employee3450</t>
  </si>
  <si>
    <t>Employee3451</t>
  </si>
  <si>
    <t>Employee3452</t>
  </si>
  <si>
    <t>Employee3453</t>
  </si>
  <si>
    <t>Employee3454</t>
  </si>
  <si>
    <t>Employee3455</t>
  </si>
  <si>
    <t>Employee3456</t>
  </si>
  <si>
    <t>Employee3457</t>
  </si>
  <si>
    <t>Employee3458</t>
  </si>
  <si>
    <t>Employee3459</t>
  </si>
  <si>
    <t>Employee3460</t>
  </si>
  <si>
    <t>Employee3461</t>
  </si>
  <si>
    <t>Employee3462</t>
  </si>
  <si>
    <t>Employee3463</t>
  </si>
  <si>
    <t>Employee3464</t>
  </si>
  <si>
    <t>Employee3465</t>
  </si>
  <si>
    <t>Employee3466</t>
  </si>
  <si>
    <t>Employee3467</t>
  </si>
  <si>
    <t>Employee3468</t>
  </si>
  <si>
    <t>Employee3469</t>
  </si>
  <si>
    <t>Employee3470</t>
  </si>
  <si>
    <t>Employee3471</t>
  </si>
  <si>
    <t>Employee3472</t>
  </si>
  <si>
    <t>Employee3473</t>
  </si>
  <si>
    <t>Employee3474</t>
  </si>
  <si>
    <t>Employee3475</t>
  </si>
  <si>
    <t>Employee3476</t>
  </si>
  <si>
    <t>Employee3477</t>
  </si>
  <si>
    <t>Employee3478</t>
  </si>
  <si>
    <t>Employee3479</t>
  </si>
  <si>
    <t>Employee3480</t>
  </si>
  <si>
    <t>Employee3481</t>
  </si>
  <si>
    <t>Employee3482</t>
  </si>
  <si>
    <t>Employee3483</t>
  </si>
  <si>
    <t>Employee3484</t>
  </si>
  <si>
    <t>Employee3485</t>
  </si>
  <si>
    <t>Employee3486</t>
  </si>
  <si>
    <t>Employee3487</t>
  </si>
  <si>
    <t>Employee3488</t>
  </si>
  <si>
    <t>Employee3489</t>
  </si>
  <si>
    <t>Employee3490</t>
  </si>
  <si>
    <t>Employee3491</t>
  </si>
  <si>
    <t>Employee3492</t>
  </si>
  <si>
    <t>Employee3493</t>
  </si>
  <si>
    <t>Employee3494</t>
  </si>
  <si>
    <t>Employee3495</t>
  </si>
  <si>
    <t>Employee3496</t>
  </si>
  <si>
    <t>Employee3497</t>
  </si>
  <si>
    <t>Employee3498</t>
  </si>
  <si>
    <t>Employee3499</t>
  </si>
  <si>
    <t>Employee3500</t>
  </si>
  <si>
    <t>Employee3501</t>
  </si>
  <si>
    <t>Employee3502</t>
  </si>
  <si>
    <t>Employee3503</t>
  </si>
  <si>
    <t>Employee3504</t>
  </si>
  <si>
    <t>Employee3505</t>
  </si>
  <si>
    <t>Employee3506</t>
  </si>
  <si>
    <t>Employee3507</t>
  </si>
  <si>
    <t>Employee3508</t>
  </si>
  <si>
    <t>Employee3509</t>
  </si>
  <si>
    <t>Employee3510</t>
  </si>
  <si>
    <t>Employee3511</t>
  </si>
  <si>
    <t>Employee3512</t>
  </si>
  <si>
    <t>Employee3513</t>
  </si>
  <si>
    <t>Employee3514</t>
  </si>
  <si>
    <t>Employee3515</t>
  </si>
  <si>
    <t>Employee3516</t>
  </si>
  <si>
    <t>Employee3517</t>
  </si>
  <si>
    <t>Employee3518</t>
  </si>
  <si>
    <t>Employee3519</t>
  </si>
  <si>
    <t>Employee3520</t>
  </si>
  <si>
    <t>Employee3521</t>
  </si>
  <si>
    <t>Employee3522</t>
  </si>
  <si>
    <t>Employee3523</t>
  </si>
  <si>
    <t>Employee3524</t>
  </si>
  <si>
    <t>Employee3525</t>
  </si>
  <si>
    <t>Employee3526</t>
  </si>
  <si>
    <t>Employee3527</t>
  </si>
  <si>
    <t>Employee3528</t>
  </si>
  <si>
    <t>Employee3529</t>
  </si>
  <si>
    <t>Employee3530</t>
  </si>
  <si>
    <t>Employee3531</t>
  </si>
  <si>
    <t>Employee3532</t>
  </si>
  <si>
    <t>Employee3533</t>
  </si>
  <si>
    <t>Employee3534</t>
  </si>
  <si>
    <t>Employee3535</t>
  </si>
  <si>
    <t>Employee3536</t>
  </si>
  <si>
    <t>Employee3537</t>
  </si>
  <si>
    <t>Employee3538</t>
  </si>
  <si>
    <t>Employee3539</t>
  </si>
  <si>
    <t>Employee3540</t>
  </si>
  <si>
    <t>Employee3541</t>
  </si>
  <si>
    <t>Employee3542</t>
  </si>
  <si>
    <t>Employee3543</t>
  </si>
  <si>
    <t>Employee3544</t>
  </si>
  <si>
    <t>Employee3545</t>
  </si>
  <si>
    <t>Employee3546</t>
  </si>
  <si>
    <t>Employee3547</t>
  </si>
  <si>
    <t>Employee3548</t>
  </si>
  <si>
    <t>Employee3549</t>
  </si>
  <si>
    <t>Employee3550</t>
  </si>
  <si>
    <t>Employee3551</t>
  </si>
  <si>
    <t>Employee3552</t>
  </si>
  <si>
    <t>Employee3553</t>
  </si>
  <si>
    <t>Employee3554</t>
  </si>
  <si>
    <t>Employee3555</t>
  </si>
  <si>
    <t>Employee3556</t>
  </si>
  <si>
    <t>Employee3557</t>
  </si>
  <si>
    <t>Employee3558</t>
  </si>
  <si>
    <t>Employee3559</t>
  </si>
  <si>
    <t>Employee3560</t>
  </si>
  <si>
    <t>Employee3561</t>
  </si>
  <si>
    <t>Employee3562</t>
  </si>
  <si>
    <t>Employee3563</t>
  </si>
  <si>
    <t>Employee3564</t>
  </si>
  <si>
    <t>Employee3565</t>
  </si>
  <si>
    <t>Employee3566</t>
  </si>
  <si>
    <t>Employee3567</t>
  </si>
  <si>
    <t>Employee3568</t>
  </si>
  <si>
    <t>Employee3569</t>
  </si>
  <si>
    <t>Employee3570</t>
  </si>
  <si>
    <t>Employee3571</t>
  </si>
  <si>
    <t>Employee3572</t>
  </si>
  <si>
    <t>Employee3573</t>
  </si>
  <si>
    <t>Employee3574</t>
  </si>
  <si>
    <t>Employee3575</t>
  </si>
  <si>
    <t>Employee3576</t>
  </si>
  <si>
    <t>Employee3577</t>
  </si>
  <si>
    <t>Employee3578</t>
  </si>
  <si>
    <t>Employee3579</t>
  </si>
  <si>
    <t>Employee3580</t>
  </si>
  <si>
    <t>Employee3581</t>
  </si>
  <si>
    <t>Employee3582</t>
  </si>
  <si>
    <t>Employee3583</t>
  </si>
  <si>
    <t>Employee3584</t>
  </si>
  <si>
    <t>Employee3585</t>
  </si>
  <si>
    <t>Employee3586</t>
  </si>
  <si>
    <t>Employee3587</t>
  </si>
  <si>
    <t>Employee3588</t>
  </si>
  <si>
    <t>Employee3589</t>
  </si>
  <si>
    <t>Employee3590</t>
  </si>
  <si>
    <t>Employee3591</t>
  </si>
  <si>
    <t>Employee3592</t>
  </si>
  <si>
    <t>Employee3593</t>
  </si>
  <si>
    <t>Employee3594</t>
  </si>
  <si>
    <t>Employee3595</t>
  </si>
  <si>
    <t>Employee3596</t>
  </si>
  <si>
    <t>Employee3597</t>
  </si>
  <si>
    <t>Employee3598</t>
  </si>
  <si>
    <t>Employee3599</t>
  </si>
  <si>
    <t>Employee3600</t>
  </si>
  <si>
    <t>Employee3601</t>
  </si>
  <si>
    <t>Employee3602</t>
  </si>
  <si>
    <t>Employee3603</t>
  </si>
  <si>
    <t>Employee3604</t>
  </si>
  <si>
    <t>Employee3605</t>
  </si>
  <si>
    <t>Employee3606</t>
  </si>
  <si>
    <t>Employee3607</t>
  </si>
  <si>
    <t>Employee3608</t>
  </si>
  <si>
    <t>Employee3609</t>
  </si>
  <si>
    <t>Employee3610</t>
  </si>
  <si>
    <t>Employee3611</t>
  </si>
  <si>
    <t>Employee3612</t>
  </si>
  <si>
    <t>Employee3613</t>
  </si>
  <si>
    <t>Employee3614</t>
  </si>
  <si>
    <t>Employee3615</t>
  </si>
  <si>
    <t>Employee3616</t>
  </si>
  <si>
    <t>Employee3617</t>
  </si>
  <si>
    <t>Employee3618</t>
  </si>
  <si>
    <t>Employee3619</t>
  </si>
  <si>
    <t>Employee3620</t>
  </si>
  <si>
    <t>Employee3621</t>
  </si>
  <si>
    <t>Employee3622</t>
  </si>
  <si>
    <t>Employee3623</t>
  </si>
  <si>
    <t>Employee3624</t>
  </si>
  <si>
    <t>Employee3625</t>
  </si>
  <si>
    <t>Employee3626</t>
  </si>
  <si>
    <t>Employee3627</t>
  </si>
  <si>
    <t>Employee3628</t>
  </si>
  <si>
    <t>Employee3629</t>
  </si>
  <si>
    <t>Employee3630</t>
  </si>
  <si>
    <t>Employee3631</t>
  </si>
  <si>
    <t>Employee3632</t>
  </si>
  <si>
    <t>Employee3633</t>
  </si>
  <si>
    <t>Employee3634</t>
  </si>
  <si>
    <t>Employee3635</t>
  </si>
  <si>
    <t>Employee3636</t>
  </si>
  <si>
    <t>Employee3637</t>
  </si>
  <si>
    <t>Employee3638</t>
  </si>
  <si>
    <t>Employee3639</t>
  </si>
  <si>
    <t>Employee3640</t>
  </si>
  <si>
    <t>Employee3641</t>
  </si>
  <si>
    <t>Employee3642</t>
  </si>
  <si>
    <t>Employee3643</t>
  </si>
  <si>
    <t>Employee3644</t>
  </si>
  <si>
    <t>Employee3645</t>
  </si>
  <si>
    <t>Employee3646</t>
  </si>
  <si>
    <t>Employee3647</t>
  </si>
  <si>
    <t>Employee3648</t>
  </si>
  <si>
    <t>Employee3649</t>
  </si>
  <si>
    <t>Employee3650</t>
  </si>
  <si>
    <t>Employee3651</t>
  </si>
  <si>
    <t>Employee3652</t>
  </si>
  <si>
    <t>Employee3653</t>
  </si>
  <si>
    <t>Employee3654</t>
  </si>
  <si>
    <t>Employee3655</t>
  </si>
  <si>
    <t>Employee3656</t>
  </si>
  <si>
    <t>Employee3657</t>
  </si>
  <si>
    <t>Employee3658</t>
  </si>
  <si>
    <t>Employee3659</t>
  </si>
  <si>
    <t>Employee3660</t>
  </si>
  <si>
    <t>Employee3661</t>
  </si>
  <si>
    <t>Employee3662</t>
  </si>
  <si>
    <t>Employee3663</t>
  </si>
  <si>
    <t>Employee3664</t>
  </si>
  <si>
    <t>Employee3665</t>
  </si>
  <si>
    <t>Employee3666</t>
  </si>
  <si>
    <t>Employee3667</t>
  </si>
  <si>
    <t>Employee3668</t>
  </si>
  <si>
    <t>Employee3669</t>
  </si>
  <si>
    <t>Employee3670</t>
  </si>
  <si>
    <t>Employee3671</t>
  </si>
  <si>
    <t>Employee3672</t>
  </si>
  <si>
    <t>Employee3673</t>
  </si>
  <si>
    <t>Employee3674</t>
  </si>
  <si>
    <t>Employee3675</t>
  </si>
  <si>
    <t>Employee3676</t>
  </si>
  <si>
    <t>Employee3677</t>
  </si>
  <si>
    <t>Employee3678</t>
  </si>
  <si>
    <t>Employee3679</t>
  </si>
  <si>
    <t>Employee3680</t>
  </si>
  <si>
    <t>Employee3681</t>
  </si>
  <si>
    <t>Employee3682</t>
  </si>
  <si>
    <t>Employee3683</t>
  </si>
  <si>
    <t>Employee3684</t>
  </si>
  <si>
    <t>Employee3685</t>
  </si>
  <si>
    <t>Employee3686</t>
  </si>
  <si>
    <t>Employee3687</t>
  </si>
  <si>
    <t>Employee3688</t>
  </si>
  <si>
    <t>Employee3689</t>
  </si>
  <si>
    <t>Employee3690</t>
  </si>
  <si>
    <t>Employee3691</t>
  </si>
  <si>
    <t>Employee3692</t>
  </si>
  <si>
    <t>Employee3693</t>
  </si>
  <si>
    <t>Employee3694</t>
  </si>
  <si>
    <t>Employee3695</t>
  </si>
  <si>
    <t>Employee3696</t>
  </si>
  <si>
    <t>Employee3697</t>
  </si>
  <si>
    <t>Employee3698</t>
  </si>
  <si>
    <t>Employee3699</t>
  </si>
  <si>
    <t>Employee3700</t>
  </si>
  <si>
    <t>Employee3701</t>
  </si>
  <si>
    <t>Employee3702</t>
  </si>
  <si>
    <t>Employee3703</t>
  </si>
  <si>
    <t>Employee3704</t>
  </si>
  <si>
    <t>Employee3705</t>
  </si>
  <si>
    <t>Employee3706</t>
  </si>
  <si>
    <t>Employee3707</t>
  </si>
  <si>
    <t>Employee3708</t>
  </si>
  <si>
    <t>Employee3709</t>
  </si>
  <si>
    <t>Employee3710</t>
  </si>
  <si>
    <t>Employee3711</t>
  </si>
  <si>
    <t>Employee3712</t>
  </si>
  <si>
    <t>Employee3713</t>
  </si>
  <si>
    <t>Employee3714</t>
  </si>
  <si>
    <t>Employee3715</t>
  </si>
  <si>
    <t>Employee3716</t>
  </si>
  <si>
    <t>Employee3717</t>
  </si>
  <si>
    <t>Employee3718</t>
  </si>
  <si>
    <t>Employee3719</t>
  </si>
  <si>
    <t>Employee3720</t>
  </si>
  <si>
    <t>Employee3721</t>
  </si>
  <si>
    <t>Employee3722</t>
  </si>
  <si>
    <t>Employee3723</t>
  </si>
  <si>
    <t>Employee3724</t>
  </si>
  <si>
    <t>Employee3725</t>
  </si>
  <si>
    <t>Employee3726</t>
  </si>
  <si>
    <t>Employee3727</t>
  </si>
  <si>
    <t>Employee3728</t>
  </si>
  <si>
    <t>Employee3729</t>
  </si>
  <si>
    <t>Employee3730</t>
  </si>
  <si>
    <t>Employee3731</t>
  </si>
  <si>
    <t>Employee3732</t>
  </si>
  <si>
    <t>Employee3733</t>
  </si>
  <si>
    <t>Employee3734</t>
  </si>
  <si>
    <t>Employee3735</t>
  </si>
  <si>
    <t>Employee3736</t>
  </si>
  <si>
    <t>Employee3737</t>
  </si>
  <si>
    <t>Employee3738</t>
  </si>
  <si>
    <t>Employee3739</t>
  </si>
  <si>
    <t>Employee3740</t>
  </si>
  <si>
    <t>Employee3741</t>
  </si>
  <si>
    <t>Employee3742</t>
  </si>
  <si>
    <t>Employee3743</t>
  </si>
  <si>
    <t>Employee3744</t>
  </si>
  <si>
    <t>Employee3745</t>
  </si>
  <si>
    <t>Employee3746</t>
  </si>
  <si>
    <t>Employee3747</t>
  </si>
  <si>
    <t>Employee3748</t>
  </si>
  <si>
    <t>Employee3749</t>
  </si>
  <si>
    <t>Employee3750</t>
  </si>
  <si>
    <t>Employee3751</t>
  </si>
  <si>
    <t>Employee3752</t>
  </si>
  <si>
    <t>Employee3753</t>
  </si>
  <si>
    <t>Employee3754</t>
  </si>
  <si>
    <t>Employee3755</t>
  </si>
  <si>
    <t>Employee3756</t>
  </si>
  <si>
    <t>Employee3757</t>
  </si>
  <si>
    <t>Employee3758</t>
  </si>
  <si>
    <t>Employee3759</t>
  </si>
  <si>
    <t>Employee3760</t>
  </si>
  <si>
    <t>Employee3761</t>
  </si>
  <si>
    <t>Employee3762</t>
  </si>
  <si>
    <t>Employee3763</t>
  </si>
  <si>
    <t>Employee3764</t>
  </si>
  <si>
    <t>Employee3765</t>
  </si>
  <si>
    <t>Employee3766</t>
  </si>
  <si>
    <t>Employee3767</t>
  </si>
  <si>
    <t>Employee3768</t>
  </si>
  <si>
    <t>Employee3769</t>
  </si>
  <si>
    <t>Employee3770</t>
  </si>
  <si>
    <t>Employee3771</t>
  </si>
  <si>
    <t>Employee3772</t>
  </si>
  <si>
    <t>Employee3773</t>
  </si>
  <si>
    <t>Employee3774</t>
  </si>
  <si>
    <t>Employee3775</t>
  </si>
  <si>
    <t>Employee3776</t>
  </si>
  <si>
    <t>Employee3777</t>
  </si>
  <si>
    <t>Employee3778</t>
  </si>
  <si>
    <t>Employee3779</t>
  </si>
  <si>
    <t>Employee3780</t>
  </si>
  <si>
    <t>Employee3781</t>
  </si>
  <si>
    <t>Employee3782</t>
  </si>
  <si>
    <t>Employee3783</t>
  </si>
  <si>
    <t>Employee3784</t>
  </si>
  <si>
    <t>Employee3785</t>
  </si>
  <si>
    <t>Employee3786</t>
  </si>
  <si>
    <t>Employee3787</t>
  </si>
  <si>
    <t>Employee3788</t>
  </si>
  <si>
    <t>Employee3789</t>
  </si>
  <si>
    <t>Employee3790</t>
  </si>
  <si>
    <t>Employee3791</t>
  </si>
  <si>
    <t>Employee3792</t>
  </si>
  <si>
    <t>Employee3793</t>
  </si>
  <si>
    <t>Employee3794</t>
  </si>
  <si>
    <t>Employee3795</t>
  </si>
  <si>
    <t>Employee3796</t>
  </si>
  <si>
    <t>Employee3797</t>
  </si>
  <si>
    <t>Employee3798</t>
  </si>
  <si>
    <t>Employee3799</t>
  </si>
  <si>
    <t>Employee3800</t>
  </si>
  <si>
    <t>Employee3801</t>
  </si>
  <si>
    <t>Employee3802</t>
  </si>
  <si>
    <t>Employee3803</t>
  </si>
  <si>
    <t>Employee3804</t>
  </si>
  <si>
    <t>Employee3805</t>
  </si>
  <si>
    <t>Employee3806</t>
  </si>
  <si>
    <t>Employee3807</t>
  </si>
  <si>
    <t>Employee3808</t>
  </si>
  <si>
    <t>Employee3809</t>
  </si>
  <si>
    <t>Employee3810</t>
  </si>
  <si>
    <t>Employee3811</t>
  </si>
  <si>
    <t>Employee3812</t>
  </si>
  <si>
    <t>Employee3813</t>
  </si>
  <si>
    <t>Employee3814</t>
  </si>
  <si>
    <t>Employee3815</t>
  </si>
  <si>
    <t>Employee3816</t>
  </si>
  <si>
    <t>Employee3817</t>
  </si>
  <si>
    <t>Employee3818</t>
  </si>
  <si>
    <t>Employee3819</t>
  </si>
  <si>
    <t>Employee3820</t>
  </si>
  <si>
    <t>Employee3821</t>
  </si>
  <si>
    <t>Employee3822</t>
  </si>
  <si>
    <t>Employee3823</t>
  </si>
  <si>
    <t>Employee3824</t>
  </si>
  <si>
    <t>Employee3825</t>
  </si>
  <si>
    <t>Employee3826</t>
  </si>
  <si>
    <t>Employee3827</t>
  </si>
  <si>
    <t>Employee3828</t>
  </si>
  <si>
    <t>Employee3829</t>
  </si>
  <si>
    <t>Employee3830</t>
  </si>
  <si>
    <t>Employee3831</t>
  </si>
  <si>
    <t>Employee3832</t>
  </si>
  <si>
    <t>Employee3833</t>
  </si>
  <si>
    <t>Employee3834</t>
  </si>
  <si>
    <t>Employee3835</t>
  </si>
  <si>
    <t>Employee3836</t>
  </si>
  <si>
    <t>Employee3837</t>
  </si>
  <si>
    <t>Employee3838</t>
  </si>
  <si>
    <t>Employee3839</t>
  </si>
  <si>
    <t>Employee3840</t>
  </si>
  <si>
    <t>Employee3841</t>
  </si>
  <si>
    <t>Employee3842</t>
  </si>
  <si>
    <t>Employee3843</t>
  </si>
  <si>
    <t>Employee3844</t>
  </si>
  <si>
    <t>Employee3845</t>
  </si>
  <si>
    <t>Employee3846</t>
  </si>
  <si>
    <t>Employee3847</t>
  </si>
  <si>
    <t>Employee3848</t>
  </si>
  <si>
    <t>Employee3849</t>
  </si>
  <si>
    <t>Employee3850</t>
  </si>
  <si>
    <t>Employee3851</t>
  </si>
  <si>
    <t>Employee3852</t>
  </si>
  <si>
    <t>Employee3853</t>
  </si>
  <si>
    <t>Employee3854</t>
  </si>
  <si>
    <t>Employee3855</t>
  </si>
  <si>
    <t>Employee3856</t>
  </si>
  <si>
    <t>Employee3857</t>
  </si>
  <si>
    <t>Employee3858</t>
  </si>
  <si>
    <t>Employee3859</t>
  </si>
  <si>
    <t>Employee3860</t>
  </si>
  <si>
    <t>Employee3861</t>
  </si>
  <si>
    <t>Employee3862</t>
  </si>
  <si>
    <t>Employee3863</t>
  </si>
  <si>
    <t>Employee3864</t>
  </si>
  <si>
    <t>Employee3865</t>
  </si>
  <si>
    <t>Employee3866</t>
  </si>
  <si>
    <t>Employee3867</t>
  </si>
  <si>
    <t>Employee3868</t>
  </si>
  <si>
    <t>Employee3869</t>
  </si>
  <si>
    <t>Employee3870</t>
  </si>
  <si>
    <t>Employee3871</t>
  </si>
  <si>
    <t>Employee3872</t>
  </si>
  <si>
    <t>Employee3873</t>
  </si>
  <si>
    <t>Employee3874</t>
  </si>
  <si>
    <t>Employee3875</t>
  </si>
  <si>
    <t>Employee3876</t>
  </si>
  <si>
    <t>Employee3877</t>
  </si>
  <si>
    <t>Employee3878</t>
  </si>
  <si>
    <t>Employee3879</t>
  </si>
  <si>
    <t>Employee3880</t>
  </si>
  <si>
    <t>Employee3881</t>
  </si>
  <si>
    <t>Employee3882</t>
  </si>
  <si>
    <t>Employee3883</t>
  </si>
  <si>
    <t>Employee3884</t>
  </si>
  <si>
    <t>Employee3885</t>
  </si>
  <si>
    <t>Employee3886</t>
  </si>
  <si>
    <t>Employee3887</t>
  </si>
  <si>
    <t>Employee3888</t>
  </si>
  <si>
    <t>Employee3889</t>
  </si>
  <si>
    <t>Employee3890</t>
  </si>
  <si>
    <t>Employee3891</t>
  </si>
  <si>
    <t>Employee3892</t>
  </si>
  <si>
    <t>Employee3893</t>
  </si>
  <si>
    <t>Employee3894</t>
  </si>
  <si>
    <t>Employee3895</t>
  </si>
  <si>
    <t>Employee3896</t>
  </si>
  <si>
    <t>Employee3897</t>
  </si>
  <si>
    <t>Employee3898</t>
  </si>
  <si>
    <t>Employee3899</t>
  </si>
  <si>
    <t>Employee3900</t>
  </si>
  <si>
    <t>Employee3901</t>
  </si>
  <si>
    <t>Employee3902</t>
  </si>
  <si>
    <t>Employee3903</t>
  </si>
  <si>
    <t>Employee3904</t>
  </si>
  <si>
    <t>Employee3905</t>
  </si>
  <si>
    <t>Employee3906</t>
  </si>
  <si>
    <t>Employee3907</t>
  </si>
  <si>
    <t>Employee3908</t>
  </si>
  <si>
    <t>Employee3909</t>
  </si>
  <si>
    <t>Employee3910</t>
  </si>
  <si>
    <t>Employee3911</t>
  </si>
  <si>
    <t>Employee3912</t>
  </si>
  <si>
    <t>Employee3913</t>
  </si>
  <si>
    <t>Employee3914</t>
  </si>
  <si>
    <t>Employee3915</t>
  </si>
  <si>
    <t>Employee3916</t>
  </si>
  <si>
    <t>Employee3917</t>
  </si>
  <si>
    <t>Employee3918</t>
  </si>
  <si>
    <t>Employee3919</t>
  </si>
  <si>
    <t>Employee3920</t>
  </si>
  <si>
    <t>Employee3921</t>
  </si>
  <si>
    <t>Employee3922</t>
  </si>
  <si>
    <t>Employee3923</t>
  </si>
  <si>
    <t>Employee3924</t>
  </si>
  <si>
    <t>Employee3925</t>
  </si>
  <si>
    <t>Employee3926</t>
  </si>
  <si>
    <t>Employee3927</t>
  </si>
  <si>
    <t>Employee3928</t>
  </si>
  <si>
    <t>Employee3929</t>
  </si>
  <si>
    <t>Employee3930</t>
  </si>
  <si>
    <t>Employee3931</t>
  </si>
  <si>
    <t>Employee3932</t>
  </si>
  <si>
    <t>Employee3933</t>
  </si>
  <si>
    <t>Employee3934</t>
  </si>
  <si>
    <t>Employee3935</t>
  </si>
  <si>
    <t>Employee3936</t>
  </si>
  <si>
    <t>Employee3937</t>
  </si>
  <si>
    <t>Employee3938</t>
  </si>
  <si>
    <t>Employee3939</t>
  </si>
  <si>
    <t>Employee3940</t>
  </si>
  <si>
    <t>Employee3941</t>
  </si>
  <si>
    <t>Employee3942</t>
  </si>
  <si>
    <t>Employee3943</t>
  </si>
  <si>
    <t>Employee3944</t>
  </si>
  <si>
    <t>Employee3945</t>
  </si>
  <si>
    <t>Employee3946</t>
  </si>
  <si>
    <t>Employee3947</t>
  </si>
  <si>
    <t>Employee3948</t>
  </si>
  <si>
    <t>Employee3949</t>
  </si>
  <si>
    <t>Employee3950</t>
  </si>
  <si>
    <t>Employee3951</t>
  </si>
  <si>
    <t>Employee3952</t>
  </si>
  <si>
    <t>Employee3953</t>
  </si>
  <si>
    <t>Employee3954</t>
  </si>
  <si>
    <t>Employee3955</t>
  </si>
  <si>
    <t>Employee3956</t>
  </si>
  <si>
    <t>Employee3957</t>
  </si>
  <si>
    <t>Employee3958</t>
  </si>
  <si>
    <t>Employee3959</t>
  </si>
  <si>
    <t>Employee3960</t>
  </si>
  <si>
    <t>Employee3961</t>
  </si>
  <si>
    <t>Employee3962</t>
  </si>
  <si>
    <t>Employee3963</t>
  </si>
  <si>
    <t>Employee3964</t>
  </si>
  <si>
    <t>Employee3965</t>
  </si>
  <si>
    <t>Employee3966</t>
  </si>
  <si>
    <t>Employee3967</t>
  </si>
  <si>
    <t>Employee3968</t>
  </si>
  <si>
    <t>Employee3969</t>
  </si>
  <si>
    <t>Employee3970</t>
  </si>
  <si>
    <t>Employee3971</t>
  </si>
  <si>
    <t>Employee3972</t>
  </si>
  <si>
    <t>Employee3973</t>
  </si>
  <si>
    <t>Employee3974</t>
  </si>
  <si>
    <t>Employee3975</t>
  </si>
  <si>
    <t>Employee3976</t>
  </si>
  <si>
    <t>Employee3977</t>
  </si>
  <si>
    <t>Employee3978</t>
  </si>
  <si>
    <t>Employee3979</t>
  </si>
  <si>
    <t>Employee3980</t>
  </si>
  <si>
    <t>Employee3981</t>
  </si>
  <si>
    <t>Employee3982</t>
  </si>
  <si>
    <t>Employee3983</t>
  </si>
  <si>
    <t>Employee3984</t>
  </si>
  <si>
    <t>Employee3985</t>
  </si>
  <si>
    <t>Employee3986</t>
  </si>
  <si>
    <t>Employee3987</t>
  </si>
  <si>
    <t>Employee3988</t>
  </si>
  <si>
    <t>Employee3989</t>
  </si>
  <si>
    <t>Employee3990</t>
  </si>
  <si>
    <t>Employee3991</t>
  </si>
  <si>
    <t>Employee3992</t>
  </si>
  <si>
    <t>Employee3993</t>
  </si>
  <si>
    <t>Employee3994</t>
  </si>
  <si>
    <t>Employee3995</t>
  </si>
  <si>
    <t>Employee3996</t>
  </si>
  <si>
    <t>Employee3997</t>
  </si>
  <si>
    <t>Employee3998</t>
  </si>
  <si>
    <t>Employee3999</t>
  </si>
  <si>
    <t>Employee4000</t>
  </si>
  <si>
    <t>Employee4001</t>
  </si>
  <si>
    <t>Employee4002</t>
  </si>
  <si>
    <t>Employee4003</t>
  </si>
  <si>
    <t>Employee4004</t>
  </si>
  <si>
    <t>Employee4005</t>
  </si>
  <si>
    <t>Employee4006</t>
  </si>
  <si>
    <t>Employee4007</t>
  </si>
  <si>
    <t>Employee4008</t>
  </si>
  <si>
    <t>Employee4009</t>
  </si>
  <si>
    <t>Employee4010</t>
  </si>
  <si>
    <t>Employee4011</t>
  </si>
  <si>
    <t>Employee4012</t>
  </si>
  <si>
    <t>Employee4013</t>
  </si>
  <si>
    <t>Employee4014</t>
  </si>
  <si>
    <t>Employee4015</t>
  </si>
  <si>
    <t>Employee4016</t>
  </si>
  <si>
    <t>Employee4017</t>
  </si>
  <si>
    <t>Employee4018</t>
  </si>
  <si>
    <t>Employee4019</t>
  </si>
  <si>
    <t>Employee4020</t>
  </si>
  <si>
    <t>Employee4021</t>
  </si>
  <si>
    <t>Employee4022</t>
  </si>
  <si>
    <t>Employee4023</t>
  </si>
  <si>
    <t>Employee4024</t>
  </si>
  <si>
    <t>Employee4025</t>
  </si>
  <si>
    <t>Employee4026</t>
  </si>
  <si>
    <t>Employee4027</t>
  </si>
  <si>
    <t>Employee4028</t>
  </si>
  <si>
    <t>Employee4029</t>
  </si>
  <si>
    <t>Employee4030</t>
  </si>
  <si>
    <t>Employee4031</t>
  </si>
  <si>
    <t>Employee4032</t>
  </si>
  <si>
    <t>Employee4033</t>
  </si>
  <si>
    <t>Employee4034</t>
  </si>
  <si>
    <t>Employee4035</t>
  </si>
  <si>
    <t>Employee4036</t>
  </si>
  <si>
    <t>Employee4037</t>
  </si>
  <si>
    <t>Employee4038</t>
  </si>
  <si>
    <t>Employee4039</t>
  </si>
  <si>
    <t>Employee4040</t>
  </si>
  <si>
    <t>Employee4041</t>
  </si>
  <si>
    <t>Employee4042</t>
  </si>
  <si>
    <t>Employee4043</t>
  </si>
  <si>
    <t>Employee4044</t>
  </si>
  <si>
    <t>Employee4045</t>
  </si>
  <si>
    <t>Employee4046</t>
  </si>
  <si>
    <t>Employee4047</t>
  </si>
  <si>
    <t>Employee4048</t>
  </si>
  <si>
    <t>Employee4049</t>
  </si>
  <si>
    <t>Employee4050</t>
  </si>
  <si>
    <t>Employee4051</t>
  </si>
  <si>
    <t>Employee4052</t>
  </si>
  <si>
    <t>Employee4053</t>
  </si>
  <si>
    <t>Employee4054</t>
  </si>
  <si>
    <t>Employee4055</t>
  </si>
  <si>
    <t>Employee4056</t>
  </si>
  <si>
    <t>Employee4057</t>
  </si>
  <si>
    <t>Employee4058</t>
  </si>
  <si>
    <t>Employee4059</t>
  </si>
  <si>
    <t>Employee4060</t>
  </si>
  <si>
    <t>Employee4061</t>
  </si>
  <si>
    <t>Employee4062</t>
  </si>
  <si>
    <t>Employee4063</t>
  </si>
  <si>
    <t>Employee4064</t>
  </si>
  <si>
    <t>Employee4065</t>
  </si>
  <si>
    <t>Employee4066</t>
  </si>
  <si>
    <t>Employee4067</t>
  </si>
  <si>
    <t>Employee4068</t>
  </si>
  <si>
    <t>Employee4069</t>
  </si>
  <si>
    <t>Employee4070</t>
  </si>
  <si>
    <t>Employee4071</t>
  </si>
  <si>
    <t>Employee4072</t>
  </si>
  <si>
    <t>Employee4073</t>
  </si>
  <si>
    <t>Employee4074</t>
  </si>
  <si>
    <t>Employee4075</t>
  </si>
  <si>
    <t>Employee4076</t>
  </si>
  <si>
    <t>Employee4077</t>
  </si>
  <si>
    <t>Employee4078</t>
  </si>
  <si>
    <t>Employee4079</t>
  </si>
  <si>
    <t>Employee4080</t>
  </si>
  <si>
    <t>Employee4081</t>
  </si>
  <si>
    <t>Employee4082</t>
  </si>
  <si>
    <t>Employee4083</t>
  </si>
  <si>
    <t>Employee4084</t>
  </si>
  <si>
    <t>Employee4085</t>
  </si>
  <si>
    <t>Employee4086</t>
  </si>
  <si>
    <t>Employee4087</t>
  </si>
  <si>
    <t>Employee4088</t>
  </si>
  <si>
    <t>Employee4089</t>
  </si>
  <si>
    <t>Employee4090</t>
  </si>
  <si>
    <t>Employee4091</t>
  </si>
  <si>
    <t>Employee4092</t>
  </si>
  <si>
    <t>Employee4093</t>
  </si>
  <si>
    <t>Employee4094</t>
  </si>
  <si>
    <t>Employee4095</t>
  </si>
  <si>
    <t>Employee4096</t>
  </si>
  <si>
    <t>Employee4097</t>
  </si>
  <si>
    <t>Employee4098</t>
  </si>
  <si>
    <t>Employee4099</t>
  </si>
  <si>
    <t>Employee4100</t>
  </si>
  <si>
    <t>Employee4101</t>
  </si>
  <si>
    <t>Employee4102</t>
  </si>
  <si>
    <t>Employee4103</t>
  </si>
  <si>
    <t>Employee4104</t>
  </si>
  <si>
    <t>Employee4105</t>
  </si>
  <si>
    <t>Employee4106</t>
  </si>
  <si>
    <t>Employee4107</t>
  </si>
  <si>
    <t>Employee4108</t>
  </si>
  <si>
    <t>Employee4109</t>
  </si>
  <si>
    <t>Employee4110</t>
  </si>
  <si>
    <t>Employee4111</t>
  </si>
  <si>
    <t>Employee4112</t>
  </si>
  <si>
    <t>Employee4113</t>
  </si>
  <si>
    <t>Employee4114</t>
  </si>
  <si>
    <t>Employee4115</t>
  </si>
  <si>
    <t>Employee4116</t>
  </si>
  <si>
    <t>Employee4117</t>
  </si>
  <si>
    <t>Employee4118</t>
  </si>
  <si>
    <t>Employee4119</t>
  </si>
  <si>
    <t>Employee4120</t>
  </si>
  <si>
    <t>Employee4121</t>
  </si>
  <si>
    <t>Employee4122</t>
  </si>
  <si>
    <t>Employee4123</t>
  </si>
  <si>
    <t>Employee4124</t>
  </si>
  <si>
    <t>Employee4125</t>
  </si>
  <si>
    <t>Employee4126</t>
  </si>
  <si>
    <t>Employee4127</t>
  </si>
  <si>
    <t>Employee4128</t>
  </si>
  <si>
    <t>Employee4129</t>
  </si>
  <si>
    <t>Employee4130</t>
  </si>
  <si>
    <t>Employee4131</t>
  </si>
  <si>
    <t>Employee4132</t>
  </si>
  <si>
    <t>Employee4133</t>
  </si>
  <si>
    <t>Employee4134</t>
  </si>
  <si>
    <t>Employee4135</t>
  </si>
  <si>
    <t>Employee4136</t>
  </si>
  <si>
    <t>Employee4137</t>
  </si>
  <si>
    <t>Employee4138</t>
  </si>
  <si>
    <t>Employee4139</t>
  </si>
  <si>
    <t>Employee4140</t>
  </si>
  <si>
    <t>Employee4141</t>
  </si>
  <si>
    <t>Employee4142</t>
  </si>
  <si>
    <t>Employee4143</t>
  </si>
  <si>
    <t>Employee4144</t>
  </si>
  <si>
    <t>Employee4145</t>
  </si>
  <si>
    <t>Employee4146</t>
  </si>
  <si>
    <t>Employee4147</t>
  </si>
  <si>
    <t>Employee4148</t>
  </si>
  <si>
    <t>Employee4149</t>
  </si>
  <si>
    <t>Employee4150</t>
  </si>
  <si>
    <t>Employee4151</t>
  </si>
  <si>
    <t>Employee4152</t>
  </si>
  <si>
    <t>Employee4153</t>
  </si>
  <si>
    <t>Employee4154</t>
  </si>
  <si>
    <t>Employee4155</t>
  </si>
  <si>
    <t>Employee4156</t>
  </si>
  <si>
    <t>Employee4157</t>
  </si>
  <si>
    <t>Employee4158</t>
  </si>
  <si>
    <t>Employee4159</t>
  </si>
  <si>
    <t>Employee4160</t>
  </si>
  <si>
    <t>Employee4161</t>
  </si>
  <si>
    <t>Employee4162</t>
  </si>
  <si>
    <t>Employee4163</t>
  </si>
  <si>
    <t>Employee4164</t>
  </si>
  <si>
    <t>Employee4165</t>
  </si>
  <si>
    <t>Employee4166</t>
  </si>
  <si>
    <t>Employee4167</t>
  </si>
  <si>
    <t>Employee4168</t>
  </si>
  <si>
    <t>Employee4169</t>
  </si>
  <si>
    <t>Employee4170</t>
  </si>
  <si>
    <t>Employee4171</t>
  </si>
  <si>
    <t>Employee4172</t>
  </si>
  <si>
    <t>Employee4173</t>
  </si>
  <si>
    <t>Employee4174</t>
  </si>
  <si>
    <t>Employee4175</t>
  </si>
  <si>
    <t>Employee4176</t>
  </si>
  <si>
    <t>Employee4177</t>
  </si>
  <si>
    <t>Employee4178</t>
  </si>
  <si>
    <t>Employee4179</t>
  </si>
  <si>
    <t>Employee4180</t>
  </si>
  <si>
    <t>Employee4181</t>
  </si>
  <si>
    <t>Employee4182</t>
  </si>
  <si>
    <t>Employee4183</t>
  </si>
  <si>
    <t>Employee4184</t>
  </si>
  <si>
    <t>Employee4185</t>
  </si>
  <si>
    <t>Employee4186</t>
  </si>
  <si>
    <t>Employee4187</t>
  </si>
  <si>
    <t>Employee4188</t>
  </si>
  <si>
    <t>Employee4189</t>
  </si>
  <si>
    <t>Employee4190</t>
  </si>
  <si>
    <t>Employee4191</t>
  </si>
  <si>
    <t>Employee4192</t>
  </si>
  <si>
    <t>Employee4193</t>
  </si>
  <si>
    <t>Employee4194</t>
  </si>
  <si>
    <t>Employee4195</t>
  </si>
  <si>
    <t>Employee4196</t>
  </si>
  <si>
    <t>Employee4197</t>
  </si>
  <si>
    <t>Employee4198</t>
  </si>
  <si>
    <t>Employee4199</t>
  </si>
  <si>
    <t>Employee4200</t>
  </si>
  <si>
    <t>Employee4201</t>
  </si>
  <si>
    <t>Employee4202</t>
  </si>
  <si>
    <t>Employee4203</t>
  </si>
  <si>
    <t>Employee4204</t>
  </si>
  <si>
    <t>Employee4205</t>
  </si>
  <si>
    <t>Employee4206</t>
  </si>
  <si>
    <t>Employee4207</t>
  </si>
  <si>
    <t>Employee4208</t>
  </si>
  <si>
    <t>Employee4209</t>
  </si>
  <si>
    <t>Employee4210</t>
  </si>
  <si>
    <t>Employee4211</t>
  </si>
  <si>
    <t>Employee4212</t>
  </si>
  <si>
    <t>Employee4213</t>
  </si>
  <si>
    <t>Employee4214</t>
  </si>
  <si>
    <t>Employee4215</t>
  </si>
  <si>
    <t>Employee4216</t>
  </si>
  <si>
    <t>Employee4217</t>
  </si>
  <si>
    <t>Employee4218</t>
  </si>
  <si>
    <t>Employee4219</t>
  </si>
  <si>
    <t>Employee4220</t>
  </si>
  <si>
    <t>Employee4221</t>
  </si>
  <si>
    <t>Employee4222</t>
  </si>
  <si>
    <t>Employee4223</t>
  </si>
  <si>
    <t>Employee4224</t>
  </si>
  <si>
    <t>Employee4225</t>
  </si>
  <si>
    <t>Employee4226</t>
  </si>
  <si>
    <t>Employee4227</t>
  </si>
  <si>
    <t>Employee4228</t>
  </si>
  <si>
    <t>Employee4229</t>
  </si>
  <si>
    <t>Employee4230</t>
  </si>
  <si>
    <t>Employee4231</t>
  </si>
  <si>
    <t>Employee4232</t>
  </si>
  <si>
    <t>Employee4233</t>
  </si>
  <si>
    <t>Employee4234</t>
  </si>
  <si>
    <t>Employee4235</t>
  </si>
  <si>
    <t>Employee4236</t>
  </si>
  <si>
    <t>Employee4237</t>
  </si>
  <si>
    <t>Employee4238</t>
  </si>
  <si>
    <t>Employee4239</t>
  </si>
  <si>
    <t>Employee4240</t>
  </si>
  <si>
    <t>Employee4241</t>
  </si>
  <si>
    <t>Employee4242</t>
  </si>
  <si>
    <t>Employee4243</t>
  </si>
  <si>
    <t>Employee4244</t>
  </si>
  <si>
    <t>Employee4245</t>
  </si>
  <si>
    <t>Employee4246</t>
  </si>
  <si>
    <t>Employee4247</t>
  </si>
  <si>
    <t>Employee4248</t>
  </si>
  <si>
    <t>Employee4249</t>
  </si>
  <si>
    <t>Employee4250</t>
  </si>
  <si>
    <t>Employee4251</t>
  </si>
  <si>
    <t>Employee4252</t>
  </si>
  <si>
    <t>Employee4253</t>
  </si>
  <si>
    <t>Employee4254</t>
  </si>
  <si>
    <t>Employee4255</t>
  </si>
  <si>
    <t>Employee4256</t>
  </si>
  <si>
    <t>Employee4257</t>
  </si>
  <si>
    <t>Employee4258</t>
  </si>
  <si>
    <t>Employee4259</t>
  </si>
  <si>
    <t>Employee4260</t>
  </si>
  <si>
    <t>Employee4261</t>
  </si>
  <si>
    <t>Employee4262</t>
  </si>
  <si>
    <t>Employee4263</t>
  </si>
  <si>
    <t>Employee4264</t>
  </si>
  <si>
    <t>Employee4265</t>
  </si>
  <si>
    <t>Employee4266</t>
  </si>
  <si>
    <t>Employee4267</t>
  </si>
  <si>
    <t>Employee4268</t>
  </si>
  <si>
    <t>Employee4269</t>
  </si>
  <si>
    <t>Employee4270</t>
  </si>
  <si>
    <t>Employee4271</t>
  </si>
  <si>
    <t>Employee4272</t>
  </si>
  <si>
    <t>Employee4273</t>
  </si>
  <si>
    <t>Employee4274</t>
  </si>
  <si>
    <t>Employee4275</t>
  </si>
  <si>
    <t>Employee4276</t>
  </si>
  <si>
    <t>Employee4277</t>
  </si>
  <si>
    <t>Employee4278</t>
  </si>
  <si>
    <t>Employee4279</t>
  </si>
  <si>
    <t>Employee4280</t>
  </si>
  <si>
    <t>Employee4281</t>
  </si>
  <si>
    <t>Employee4282</t>
  </si>
  <si>
    <t>Employee4283</t>
  </si>
  <si>
    <t>Employee4284</t>
  </si>
  <si>
    <t>Employee4285</t>
  </si>
  <si>
    <t>Employee4286</t>
  </si>
  <si>
    <t>Employee4287</t>
  </si>
  <si>
    <t>Employee4288</t>
  </si>
  <si>
    <t>Employee4289</t>
  </si>
  <si>
    <t>Employee4290</t>
  </si>
  <si>
    <t>Employee4291</t>
  </si>
  <si>
    <t>Employee4292</t>
  </si>
  <si>
    <t>Employee4293</t>
  </si>
  <si>
    <t>Employee4294</t>
  </si>
  <si>
    <t>Employee4295</t>
  </si>
  <si>
    <t>Employee4296</t>
  </si>
  <si>
    <t>Employee4297</t>
  </si>
  <si>
    <t>Employee4298</t>
  </si>
  <si>
    <t>Employee4299</t>
  </si>
  <si>
    <t>Employee4300</t>
  </si>
  <si>
    <t>Employee4301</t>
  </si>
  <si>
    <t>Employee4302</t>
  </si>
  <si>
    <t>Employee4303</t>
  </si>
  <si>
    <t>Employee4304</t>
  </si>
  <si>
    <t>Employee4305</t>
  </si>
  <si>
    <t>Employee4306</t>
  </si>
  <si>
    <t>Employee4307</t>
  </si>
  <si>
    <t>Employee4308</t>
  </si>
  <si>
    <t>Employee4309</t>
  </si>
  <si>
    <t>Employee4310</t>
  </si>
  <si>
    <t>Employee4311</t>
  </si>
  <si>
    <t>Employee4312</t>
  </si>
  <si>
    <t>Employee4313</t>
  </si>
  <si>
    <t>Employee4314</t>
  </si>
  <si>
    <t>Employee4315</t>
  </si>
  <si>
    <t>Employee4316</t>
  </si>
  <si>
    <t>Employee4317</t>
  </si>
  <si>
    <t>Employee4318</t>
  </si>
  <si>
    <t>Employee4319</t>
  </si>
  <si>
    <t>Employee4320</t>
  </si>
  <si>
    <t>Employee4321</t>
  </si>
  <si>
    <t>Employee4322</t>
  </si>
  <si>
    <t>Employee4323</t>
  </si>
  <si>
    <t>Employee4324</t>
  </si>
  <si>
    <t>Employee4325</t>
  </si>
  <si>
    <t>Employee4326</t>
  </si>
  <si>
    <t>Employee4327</t>
  </si>
  <si>
    <t>Employee4328</t>
  </si>
  <si>
    <t>Employee4329</t>
  </si>
  <si>
    <t>Employee4330</t>
  </si>
  <si>
    <t>Employee4331</t>
  </si>
  <si>
    <t>Employee4332</t>
  </si>
  <si>
    <t>Employee4333</t>
  </si>
  <si>
    <t>Employee4334</t>
  </si>
  <si>
    <t>Employee4335</t>
  </si>
  <si>
    <t>Employee4336</t>
  </si>
  <si>
    <t>Employee4337</t>
  </si>
  <si>
    <t>Employee4338</t>
  </si>
  <si>
    <t>Employee4339</t>
  </si>
  <si>
    <t>Employee4340</t>
  </si>
  <si>
    <t>Employee4341</t>
  </si>
  <si>
    <t>Employee4342</t>
  </si>
  <si>
    <t>Employee4343</t>
  </si>
  <si>
    <t>Employee4344</t>
  </si>
  <si>
    <t>Employee4345</t>
  </si>
  <si>
    <t>Employee4346</t>
  </si>
  <si>
    <t>Employee4347</t>
  </si>
  <si>
    <t>Employee4348</t>
  </si>
  <si>
    <t>Employee4349</t>
  </si>
  <si>
    <t>Employee4350</t>
  </si>
  <si>
    <t>Employee4351</t>
  </si>
  <si>
    <t>Employee4352</t>
  </si>
  <si>
    <t>Employee4353</t>
  </si>
  <si>
    <t>Employee4354</t>
  </si>
  <si>
    <t>Employee4355</t>
  </si>
  <si>
    <t>Employee4356</t>
  </si>
  <si>
    <t>Employee4357</t>
  </si>
  <si>
    <t>Employee4358</t>
  </si>
  <si>
    <t>Employee4359</t>
  </si>
  <si>
    <t>Employee4360</t>
  </si>
  <si>
    <t>Employee4361</t>
  </si>
  <si>
    <t>Employee4362</t>
  </si>
  <si>
    <t>Employee4363</t>
  </si>
  <si>
    <t>Employee4364</t>
  </si>
  <si>
    <t>Employee4365</t>
  </si>
  <si>
    <t>Employee4366</t>
  </si>
  <si>
    <t>Employee4367</t>
  </si>
  <si>
    <t>Employee4368</t>
  </si>
  <si>
    <t>Employee4369</t>
  </si>
  <si>
    <t>Employee4370</t>
  </si>
  <si>
    <t>Employee4371</t>
  </si>
  <si>
    <t>Employee4372</t>
  </si>
  <si>
    <t>Employee4373</t>
  </si>
  <si>
    <t>Employee4374</t>
  </si>
  <si>
    <t>Employee4375</t>
  </si>
  <si>
    <t>Employee4376</t>
  </si>
  <si>
    <t>Employee4377</t>
  </si>
  <si>
    <t>Employee4378</t>
  </si>
  <si>
    <t>Employee4379</t>
  </si>
  <si>
    <t>Employee4380</t>
  </si>
  <si>
    <t>Employee4381</t>
  </si>
  <si>
    <t>Employee4382</t>
  </si>
  <si>
    <t>Employee4383</t>
  </si>
  <si>
    <t>Employee4384</t>
  </si>
  <si>
    <t>Employee4385</t>
  </si>
  <si>
    <t>Employee4386</t>
  </si>
  <si>
    <t>Employee4387</t>
  </si>
  <si>
    <t>Employee4388</t>
  </si>
  <si>
    <t>Employee4389</t>
  </si>
  <si>
    <t>Employee4390</t>
  </si>
  <si>
    <t>Employee4391</t>
  </si>
  <si>
    <t>Employee4392</t>
  </si>
  <si>
    <t>Employee4393</t>
  </si>
  <si>
    <t>Employee4394</t>
  </si>
  <si>
    <t>Employee4395</t>
  </si>
  <si>
    <t>Employee4396</t>
  </si>
  <si>
    <t>Employee4397</t>
  </si>
  <si>
    <t>Employee4398</t>
  </si>
  <si>
    <t>Employee4399</t>
  </si>
  <si>
    <t>Employee4400</t>
  </si>
  <si>
    <t>Employee4401</t>
  </si>
  <si>
    <t>Employee4402</t>
  </si>
  <si>
    <t>Employee4403</t>
  </si>
  <si>
    <t>Employee4404</t>
  </si>
  <si>
    <t>Employee4405</t>
  </si>
  <si>
    <t>Employee4406</t>
  </si>
  <si>
    <t>Employee4407</t>
  </si>
  <si>
    <t>Employee4408</t>
  </si>
  <si>
    <t>Employee4409</t>
  </si>
  <si>
    <t>Employee4410</t>
  </si>
  <si>
    <t>Employee4411</t>
  </si>
  <si>
    <t>Employee4412</t>
  </si>
  <si>
    <t>Employee4413</t>
  </si>
  <si>
    <t>Employee4414</t>
  </si>
  <si>
    <t>Employee4415</t>
  </si>
  <si>
    <t>Employee4416</t>
  </si>
  <si>
    <t>Employee4417</t>
  </si>
  <si>
    <t>Employee4418</t>
  </si>
  <si>
    <t>Employee4419</t>
  </si>
  <si>
    <t>Employee4420</t>
  </si>
  <si>
    <t>Employee4421</t>
  </si>
  <si>
    <t>Employee4422</t>
  </si>
  <si>
    <t>Employee4423</t>
  </si>
  <si>
    <t>Employee4424</t>
  </si>
  <si>
    <t>Employee4425</t>
  </si>
  <si>
    <t>Employee4426</t>
  </si>
  <si>
    <t>Employee4427</t>
  </si>
  <si>
    <t>Employee4428</t>
  </si>
  <si>
    <t>Employee4429</t>
  </si>
  <si>
    <t>Employee4430</t>
  </si>
  <si>
    <t>Employee4431</t>
  </si>
  <si>
    <t>Employee4432</t>
  </si>
  <si>
    <t>Employee4433</t>
  </si>
  <si>
    <t>Employee4434</t>
  </si>
  <si>
    <t>Employee4435</t>
  </si>
  <si>
    <t>Employee4436</t>
  </si>
  <si>
    <t>Employee4437</t>
  </si>
  <si>
    <t>Employee4438</t>
  </si>
  <si>
    <t>Employee4439</t>
  </si>
  <si>
    <t>Employee4440</t>
  </si>
  <si>
    <t>Employee4441</t>
  </si>
  <si>
    <t>Employee4442</t>
  </si>
  <si>
    <t>Employee4443</t>
  </si>
  <si>
    <t>Employee4444</t>
  </si>
  <si>
    <t>Employee4445</t>
  </si>
  <si>
    <t>Employee4446</t>
  </si>
  <si>
    <t>Employee4447</t>
  </si>
  <si>
    <t>Employee4448</t>
  </si>
  <si>
    <t>Employee4449</t>
  </si>
  <si>
    <t>Employee4450</t>
  </si>
  <si>
    <t>Employee4451</t>
  </si>
  <si>
    <t>Employee4452</t>
  </si>
  <si>
    <t>Employee4453</t>
  </si>
  <si>
    <t>Employee4454</t>
  </si>
  <si>
    <t>Employee4455</t>
  </si>
  <si>
    <t>Employee4456</t>
  </si>
  <si>
    <t>Employee4457</t>
  </si>
  <si>
    <t>Employee4458</t>
  </si>
  <si>
    <t>Employee4459</t>
  </si>
  <si>
    <t>Employee4460</t>
  </si>
  <si>
    <t>Employee4461</t>
  </si>
  <si>
    <t>Employee4462</t>
  </si>
  <si>
    <t>Employee4463</t>
  </si>
  <si>
    <t>Employee4464</t>
  </si>
  <si>
    <t>Employee4465</t>
  </si>
  <si>
    <t>Employee4466</t>
  </si>
  <si>
    <t>Employee4467</t>
  </si>
  <si>
    <t>Employee4468</t>
  </si>
  <si>
    <t>Employee4469</t>
  </si>
  <si>
    <t>Employee4470</t>
  </si>
  <si>
    <t>Employee4471</t>
  </si>
  <si>
    <t>Employee4472</t>
  </si>
  <si>
    <t>Employee4473</t>
  </si>
  <si>
    <t>Employee4474</t>
  </si>
  <si>
    <t>Employee4475</t>
  </si>
  <si>
    <t>Employee4476</t>
  </si>
  <si>
    <t>Employee4477</t>
  </si>
  <si>
    <t>Employee4478</t>
  </si>
  <si>
    <t>Employee4479</t>
  </si>
  <si>
    <t>Employee4480</t>
  </si>
  <si>
    <t>Employee4481</t>
  </si>
  <si>
    <t>Employee4482</t>
  </si>
  <si>
    <t>Employee4483</t>
  </si>
  <si>
    <t>Employee4484</t>
  </si>
  <si>
    <t>Employee4485</t>
  </si>
  <si>
    <t>Employee4486</t>
  </si>
  <si>
    <t>Employee4487</t>
  </si>
  <si>
    <t>Employee4488</t>
  </si>
  <si>
    <t>Employee4489</t>
  </si>
  <si>
    <t>Employee4490</t>
  </si>
  <si>
    <t>Employee4491</t>
  </si>
  <si>
    <t>Employee4492</t>
  </si>
  <si>
    <t>Employee4493</t>
  </si>
  <si>
    <t>Employee4494</t>
  </si>
  <si>
    <t>Employee4495</t>
  </si>
  <si>
    <t>Employee4496</t>
  </si>
  <si>
    <t>Employee4497</t>
  </si>
  <si>
    <t>Employee4498</t>
  </si>
  <si>
    <t>Employee4499</t>
  </si>
  <si>
    <t>Employee4500</t>
  </si>
  <si>
    <t>Employee4501</t>
  </si>
  <si>
    <t>Employee4502</t>
  </si>
  <si>
    <t>Employee4503</t>
  </si>
  <si>
    <t>Employee4504</t>
  </si>
  <si>
    <t>Employee4505</t>
  </si>
  <si>
    <t>Employee4506</t>
  </si>
  <si>
    <t>Employee4507</t>
  </si>
  <si>
    <t>Employee4508</t>
  </si>
  <si>
    <t>Employee4509</t>
  </si>
  <si>
    <t>Employee4510</t>
  </si>
  <si>
    <t>Employee4511</t>
  </si>
  <si>
    <t>Employee4512</t>
  </si>
  <si>
    <t>Employee4513</t>
  </si>
  <si>
    <t>Employee4514</t>
  </si>
  <si>
    <t>Employee4515</t>
  </si>
  <si>
    <t>Employee4516</t>
  </si>
  <si>
    <t>Employee4517</t>
  </si>
  <si>
    <t>Employee4518</t>
  </si>
  <si>
    <t>Employee4519</t>
  </si>
  <si>
    <t>Employee4520</t>
  </si>
  <si>
    <t>Employee4521</t>
  </si>
  <si>
    <t>Employee4522</t>
  </si>
  <si>
    <t>Employee4523</t>
  </si>
  <si>
    <t>Employee4524</t>
  </si>
  <si>
    <t>Employee4525</t>
  </si>
  <si>
    <t>Employee4526</t>
  </si>
  <si>
    <t>Employee4527</t>
  </si>
  <si>
    <t>Employee4528</t>
  </si>
  <si>
    <t>Employee4529</t>
  </si>
  <si>
    <t>Employee4530</t>
  </si>
  <si>
    <t>Employee4531</t>
  </si>
  <si>
    <t>Employee4532</t>
  </si>
  <si>
    <t>Employee4533</t>
  </si>
  <si>
    <t>Employee4534</t>
  </si>
  <si>
    <t>Employee4535</t>
  </si>
  <si>
    <t>Employee4536</t>
  </si>
  <si>
    <t>Employee4537</t>
  </si>
  <si>
    <t>Employee4538</t>
  </si>
  <si>
    <t>Employee4539</t>
  </si>
  <si>
    <t>Employee4540</t>
  </si>
  <si>
    <t>Employee4541</t>
  </si>
  <si>
    <t>Employee4542</t>
  </si>
  <si>
    <t>Employee4543</t>
  </si>
  <si>
    <t>Employee4544</t>
  </si>
  <si>
    <t>Employee4545</t>
  </si>
  <si>
    <t>Employee4546</t>
  </si>
  <si>
    <t>Employee4547</t>
  </si>
  <si>
    <t>Employee4548</t>
  </si>
  <si>
    <t>Employee4549</t>
  </si>
  <si>
    <t>Employee4550</t>
  </si>
  <si>
    <t>Employee4551</t>
  </si>
  <si>
    <t>Employee4552</t>
  </si>
  <si>
    <t>Employee4553</t>
  </si>
  <si>
    <t>Employee4554</t>
  </si>
  <si>
    <t>Employee4555</t>
  </si>
  <si>
    <t>Employee4556</t>
  </si>
  <si>
    <t>Employee4557</t>
  </si>
  <si>
    <t>Employee4558</t>
  </si>
  <si>
    <t>Employee4559</t>
  </si>
  <si>
    <t>Employee4560</t>
  </si>
  <si>
    <t>Employee4561</t>
  </si>
  <si>
    <t>Employee4562</t>
  </si>
  <si>
    <t>Employee4563</t>
  </si>
  <si>
    <t>Employee4564</t>
  </si>
  <si>
    <t>Employee4565</t>
  </si>
  <si>
    <t>Employee4566</t>
  </si>
  <si>
    <t>Employee4567</t>
  </si>
  <si>
    <t>Employee4568</t>
  </si>
  <si>
    <t>Employee4569</t>
  </si>
  <si>
    <t>Employee4570</t>
  </si>
  <si>
    <t>Employee4571</t>
  </si>
  <si>
    <t>Employee4572</t>
  </si>
  <si>
    <t>Employee4573</t>
  </si>
  <si>
    <t>Employee4574</t>
  </si>
  <si>
    <t>Employee4575</t>
  </si>
  <si>
    <t>Employee4576</t>
  </si>
  <si>
    <t>Employee4577</t>
  </si>
  <si>
    <t>Employee4578</t>
  </si>
  <si>
    <t>Employee4579</t>
  </si>
  <si>
    <t>Employee4580</t>
  </si>
  <si>
    <t>Employee4581</t>
  </si>
  <si>
    <t>Employee4582</t>
  </si>
  <si>
    <t>Employee4583</t>
  </si>
  <si>
    <t>Employee4584</t>
  </si>
  <si>
    <t>Employee4585</t>
  </si>
  <si>
    <t>Employee4586</t>
  </si>
  <si>
    <t>Employee4587</t>
  </si>
  <si>
    <t>Employee4588</t>
  </si>
  <si>
    <t>Employee4589</t>
  </si>
  <si>
    <t>Employee4590</t>
  </si>
  <si>
    <t>Employee4591</t>
  </si>
  <si>
    <t>Employee4592</t>
  </si>
  <si>
    <t>Employee4593</t>
  </si>
  <si>
    <t>Employee4594</t>
  </si>
  <si>
    <t>Employee4595</t>
  </si>
  <si>
    <t>Employee4596</t>
  </si>
  <si>
    <t>Employee4597</t>
  </si>
  <si>
    <t>Employee4598</t>
  </si>
  <si>
    <t>Employee4599</t>
  </si>
  <si>
    <t>Employee4600</t>
  </si>
  <si>
    <t>Employee4601</t>
  </si>
  <si>
    <t>Employee4602</t>
  </si>
  <si>
    <t>Employee4603</t>
  </si>
  <si>
    <t>Employee4604</t>
  </si>
  <si>
    <t>Employee4605</t>
  </si>
  <si>
    <t>Employee4606</t>
  </si>
  <si>
    <t>Employee4607</t>
  </si>
  <si>
    <t>Employee4608</t>
  </si>
  <si>
    <t>Employee4609</t>
  </si>
  <si>
    <t>Employee4610</t>
  </si>
  <si>
    <t>Employee4611</t>
  </si>
  <si>
    <t>Employee4612</t>
  </si>
  <si>
    <t>Employee4613</t>
  </si>
  <si>
    <t>Employee4614</t>
  </si>
  <si>
    <t>Employee4615</t>
  </si>
  <si>
    <t>Employee4616</t>
  </si>
  <si>
    <t>Employee4617</t>
  </si>
  <si>
    <t>Employee4618</t>
  </si>
  <si>
    <t>Employee4619</t>
  </si>
  <si>
    <t>Employee4620</t>
  </si>
  <si>
    <t>Employee4621</t>
  </si>
  <si>
    <t>Employee4622</t>
  </si>
  <si>
    <t>Employee4623</t>
  </si>
  <si>
    <t>Employee4624</t>
  </si>
  <si>
    <t>Employee4625</t>
  </si>
  <si>
    <t>Employee4626</t>
  </si>
  <si>
    <t>Employee4627</t>
  </si>
  <si>
    <t>Employee4628</t>
  </si>
  <si>
    <t>Employee4629</t>
  </si>
  <si>
    <t>Employee4630</t>
  </si>
  <si>
    <t>Employee4631</t>
  </si>
  <si>
    <t>Employee4632</t>
  </si>
  <si>
    <t>Employee4633</t>
  </si>
  <si>
    <t>Employee4634</t>
  </si>
  <si>
    <t>Employee4635</t>
  </si>
  <si>
    <t>Employee4636</t>
  </si>
  <si>
    <t>Employee4637</t>
  </si>
  <si>
    <t>Employee4638</t>
  </si>
  <si>
    <t>Employee4639</t>
  </si>
  <si>
    <t>Employee4640</t>
  </si>
  <si>
    <t>Employee4641</t>
  </si>
  <si>
    <t>Employee4642</t>
  </si>
  <si>
    <t>Employee4643</t>
  </si>
  <si>
    <t>Employee4644</t>
  </si>
  <si>
    <t>Employee4645</t>
  </si>
  <si>
    <t>Employee4646</t>
  </si>
  <si>
    <t>Employee4647</t>
  </si>
  <si>
    <t>Employee4648</t>
  </si>
  <si>
    <t>Employee4649</t>
  </si>
  <si>
    <t>Employee4650</t>
  </si>
  <si>
    <t>Employee4651</t>
  </si>
  <si>
    <t>Employee4652</t>
  </si>
  <si>
    <t>Employee4653</t>
  </si>
  <si>
    <t>Employee4654</t>
  </si>
  <si>
    <t>Employee4655</t>
  </si>
  <si>
    <t>Employee4656</t>
  </si>
  <si>
    <t>Employee4657</t>
  </si>
  <si>
    <t>Employee4658</t>
  </si>
  <si>
    <t>Employee4659</t>
  </si>
  <si>
    <t>Employee4660</t>
  </si>
  <si>
    <t>Employee4661</t>
  </si>
  <si>
    <t>Employee4662</t>
  </si>
  <si>
    <t>Employee4663</t>
  </si>
  <si>
    <t>Employee4664</t>
  </si>
  <si>
    <t>Employee4665</t>
  </si>
  <si>
    <t>Employee4666</t>
  </si>
  <si>
    <t>Employee4667</t>
  </si>
  <si>
    <t>Employee4668</t>
  </si>
  <si>
    <t>Employee4669</t>
  </si>
  <si>
    <t>Employee4670</t>
  </si>
  <si>
    <t>Employee4671</t>
  </si>
  <si>
    <t>Employee4672</t>
  </si>
  <si>
    <t>Employee4673</t>
  </si>
  <si>
    <t>Employee4674</t>
  </si>
  <si>
    <t>Employee4675</t>
  </si>
  <si>
    <t>Employee4676</t>
  </si>
  <si>
    <t>Employee4677</t>
  </si>
  <si>
    <t>Employee4678</t>
  </si>
  <si>
    <t>Employee4679</t>
  </si>
  <si>
    <t>Employee4680</t>
  </si>
  <si>
    <t>Employee4681</t>
  </si>
  <si>
    <t>Employee4682</t>
  </si>
  <si>
    <t>Employee4683</t>
  </si>
  <si>
    <t>Employee4684</t>
  </si>
  <si>
    <t>Employee4685</t>
  </si>
  <si>
    <t>Employee4686</t>
  </si>
  <si>
    <t>Employee4687</t>
  </si>
  <si>
    <t>Employee4688</t>
  </si>
  <si>
    <t>Employee4689</t>
  </si>
  <si>
    <t>Employee4690</t>
  </si>
  <si>
    <t>Employee4691</t>
  </si>
  <si>
    <t>Employee4692</t>
  </si>
  <si>
    <t>Employee4693</t>
  </si>
  <si>
    <t>Employee4694</t>
  </si>
  <si>
    <t>Employee4695</t>
  </si>
  <si>
    <t>Employee4696</t>
  </si>
  <si>
    <t>Employee4697</t>
  </si>
  <si>
    <t>Employee4698</t>
  </si>
  <si>
    <t>Employee4699</t>
  </si>
  <si>
    <t>Employee4700</t>
  </si>
  <si>
    <t>Employee4701</t>
  </si>
  <si>
    <t>Employee4702</t>
  </si>
  <si>
    <t>Employee4703</t>
  </si>
  <si>
    <t>Employee4704</t>
  </si>
  <si>
    <t>Employee4705</t>
  </si>
  <si>
    <t>Employee4706</t>
  </si>
  <si>
    <t>Employee4707</t>
  </si>
  <si>
    <t>Employee4708</t>
  </si>
  <si>
    <t>Employee4709</t>
  </si>
  <si>
    <t>Employee4710</t>
  </si>
  <si>
    <t>Employee4711</t>
  </si>
  <si>
    <t>Employee4712</t>
  </si>
  <si>
    <t>Employee4713</t>
  </si>
  <si>
    <t>Employee4714</t>
  </si>
  <si>
    <t>Employee4715</t>
  </si>
  <si>
    <t>Employee4716</t>
  </si>
  <si>
    <t>Employee4717</t>
  </si>
  <si>
    <t>Employee4718</t>
  </si>
  <si>
    <t>Employee4719</t>
  </si>
  <si>
    <t>Employee4720</t>
  </si>
  <si>
    <t>Employee4721</t>
  </si>
  <si>
    <t>Employee4722</t>
  </si>
  <si>
    <t>Employee4723</t>
  </si>
  <si>
    <t>Employee4724</t>
  </si>
  <si>
    <t>Employee4725</t>
  </si>
  <si>
    <t>Employee4726</t>
  </si>
  <si>
    <t>Employee4727</t>
  </si>
  <si>
    <t>Employee4728</t>
  </si>
  <si>
    <t>Employee4729</t>
  </si>
  <si>
    <t>Employee4730</t>
  </si>
  <si>
    <t>Employee4731</t>
  </si>
  <si>
    <t>Employee4732</t>
  </si>
  <si>
    <t>Employee4733</t>
  </si>
  <si>
    <t>Employee4734</t>
  </si>
  <si>
    <t>Employee4735</t>
  </si>
  <si>
    <t>Employee4736</t>
  </si>
  <si>
    <t>Employee4737</t>
  </si>
  <si>
    <t>Employee4738</t>
  </si>
  <si>
    <t>Employee4739</t>
  </si>
  <si>
    <t>Employee4740</t>
  </si>
  <si>
    <t>Employee4741</t>
  </si>
  <si>
    <t>Employee4742</t>
  </si>
  <si>
    <t>Employee4743</t>
  </si>
  <si>
    <t>Employee4744</t>
  </si>
  <si>
    <t>Employee4745</t>
  </si>
  <si>
    <t>Employee4746</t>
  </si>
  <si>
    <t>Employee4747</t>
  </si>
  <si>
    <t>Employee4748</t>
  </si>
  <si>
    <t>Employee4749</t>
  </si>
  <si>
    <t>Employee4750</t>
  </si>
  <si>
    <t>Employee4751</t>
  </si>
  <si>
    <t>Employee4752</t>
  </si>
  <si>
    <t>Employee4753</t>
  </si>
  <si>
    <t>Employee4754</t>
  </si>
  <si>
    <t>Employee4755</t>
  </si>
  <si>
    <t>Employee4756</t>
  </si>
  <si>
    <t>Employee4757</t>
  </si>
  <si>
    <t>Employee4758</t>
  </si>
  <si>
    <t>Employee4759</t>
  </si>
  <si>
    <t>Employee4760</t>
  </si>
  <si>
    <t>Employee4761</t>
  </si>
  <si>
    <t>Employee4762</t>
  </si>
  <si>
    <t>Employee4763</t>
  </si>
  <si>
    <t>Employee4764</t>
  </si>
  <si>
    <t>Employee4765</t>
  </si>
  <si>
    <t>Employee4766</t>
  </si>
  <si>
    <t>Employee4767</t>
  </si>
  <si>
    <t>Employee4768</t>
  </si>
  <si>
    <t>Employee4769</t>
  </si>
  <si>
    <t>Employee4770</t>
  </si>
  <si>
    <t>Employee4771</t>
  </si>
  <si>
    <t>Employee4772</t>
  </si>
  <si>
    <t>Employee4773</t>
  </si>
  <si>
    <t>Employee4774</t>
  </si>
  <si>
    <t>Employee4775</t>
  </si>
  <si>
    <t>Employee4776</t>
  </si>
  <si>
    <t>Employee4777</t>
  </si>
  <si>
    <t>Employee4778</t>
  </si>
  <si>
    <t>Employee4779</t>
  </si>
  <si>
    <t>Employee4780</t>
  </si>
  <si>
    <t>Employee4781</t>
  </si>
  <si>
    <t>Employee4782</t>
  </si>
  <si>
    <t>Employee4783</t>
  </si>
  <si>
    <t>Employee4784</t>
  </si>
  <si>
    <t>Employee4785</t>
  </si>
  <si>
    <t>Employee4786</t>
  </si>
  <si>
    <t>Employee4787</t>
  </si>
  <si>
    <t>Employee4788</t>
  </si>
  <si>
    <t>Employee4789</t>
  </si>
  <si>
    <t>Employee4790</t>
  </si>
  <si>
    <t>Employee4791</t>
  </si>
  <si>
    <t>Employee4792</t>
  </si>
  <si>
    <t>Employee4793</t>
  </si>
  <si>
    <t>Employee4794</t>
  </si>
  <si>
    <t>Employee4795</t>
  </si>
  <si>
    <t>Employee4796</t>
  </si>
  <si>
    <t>Employee4797</t>
  </si>
  <si>
    <t>Employee4798</t>
  </si>
  <si>
    <t>Employee4799</t>
  </si>
  <si>
    <t>Employee4800</t>
  </si>
  <si>
    <t>Employee4801</t>
  </si>
  <si>
    <t>Employee4802</t>
  </si>
  <si>
    <t>Employee4803</t>
  </si>
  <si>
    <t>Employee4804</t>
  </si>
  <si>
    <t>Employee4805</t>
  </si>
  <si>
    <t>Employee4806</t>
  </si>
  <si>
    <t>Employee4807</t>
  </si>
  <si>
    <t>Employee4808</t>
  </si>
  <si>
    <t>Employee4809</t>
  </si>
  <si>
    <t>Employee4810</t>
  </si>
  <si>
    <t>Employee4811</t>
  </si>
  <si>
    <t>Employee4812</t>
  </si>
  <si>
    <t>Employee4813</t>
  </si>
  <si>
    <t>Employee4814</t>
  </si>
  <si>
    <t>Employee4815</t>
  </si>
  <si>
    <t>Employee4816</t>
  </si>
  <si>
    <t>Employee4817</t>
  </si>
  <si>
    <t>Employee4818</t>
  </si>
  <si>
    <t>Employee4819</t>
  </si>
  <si>
    <t>Employee4820</t>
  </si>
  <si>
    <t>Employee4821</t>
  </si>
  <si>
    <t>Employee4822</t>
  </si>
  <si>
    <t>Employee4823</t>
  </si>
  <si>
    <t>Employee4824</t>
  </si>
  <si>
    <t>Employee4825</t>
  </si>
  <si>
    <t>Employee4826</t>
  </si>
  <si>
    <t>Employee4827</t>
  </si>
  <si>
    <t>Employee4828</t>
  </si>
  <si>
    <t>Employee4829</t>
  </si>
  <si>
    <t>Employee4830</t>
  </si>
  <si>
    <t>Employee4831</t>
  </si>
  <si>
    <t>Employee4832</t>
  </si>
  <si>
    <t>Employee4833</t>
  </si>
  <si>
    <t>Employee4834</t>
  </si>
  <si>
    <t>Employee4835</t>
  </si>
  <si>
    <t>Employee4836</t>
  </si>
  <si>
    <t>Employee4837</t>
  </si>
  <si>
    <t>Employee4838</t>
  </si>
  <si>
    <t>Employee4839</t>
  </si>
  <si>
    <t>Employee4840</t>
  </si>
  <si>
    <t>Employee4841</t>
  </si>
  <si>
    <t>Employee4842</t>
  </si>
  <si>
    <t>Employee4843</t>
  </si>
  <si>
    <t>Employee4844</t>
  </si>
  <si>
    <t>Employee4845</t>
  </si>
  <si>
    <t>Employee4846</t>
  </si>
  <si>
    <t>Employee4847</t>
  </si>
  <si>
    <t>Employee4848</t>
  </si>
  <si>
    <t>Employee4849</t>
  </si>
  <si>
    <t>Employee4850</t>
  </si>
  <si>
    <t>Employee4851</t>
  </si>
  <si>
    <t>Employee4852</t>
  </si>
  <si>
    <t>Employee4853</t>
  </si>
  <si>
    <t>Employee4854</t>
  </si>
  <si>
    <t>Employee4855</t>
  </si>
  <si>
    <t>Employee4856</t>
  </si>
  <si>
    <t>Employee4857</t>
  </si>
  <si>
    <t>Employee4858</t>
  </si>
  <si>
    <t>Employee4859</t>
  </si>
  <si>
    <t>Employee4860</t>
  </si>
  <si>
    <t>Employee4861</t>
  </si>
  <si>
    <t>Employee4862</t>
  </si>
  <si>
    <t>Employee4863</t>
  </si>
  <si>
    <t>Employee4864</t>
  </si>
  <si>
    <t>Employee4865</t>
  </si>
  <si>
    <t>Employee4866</t>
  </si>
  <si>
    <t>Employee4867</t>
  </si>
  <si>
    <t>Employee4868</t>
  </si>
  <si>
    <t>Employee4869</t>
  </si>
  <si>
    <t>Employee4870</t>
  </si>
  <si>
    <t>Employee4871</t>
  </si>
  <si>
    <t>Employee4872</t>
  </si>
  <si>
    <t>Employee4873</t>
  </si>
  <si>
    <t>Employee4874</t>
  </si>
  <si>
    <t>Employee4875</t>
  </si>
  <si>
    <t>Employee4876</t>
  </si>
  <si>
    <t>Employee4877</t>
  </si>
  <si>
    <t>Employee4878</t>
  </si>
  <si>
    <t>Employee4879</t>
  </si>
  <si>
    <t>Employee4880</t>
  </si>
  <si>
    <t>Employee4881</t>
  </si>
  <si>
    <t>Employee4882</t>
  </si>
  <si>
    <t>Employee4883</t>
  </si>
  <si>
    <t>Employee4884</t>
  </si>
  <si>
    <t>Employee4885</t>
  </si>
  <si>
    <t>Employee4886</t>
  </si>
  <si>
    <t>Employee4887</t>
  </si>
  <si>
    <t>Employee4888</t>
  </si>
  <si>
    <t>Employee4889</t>
  </si>
  <si>
    <t>Employee4890</t>
  </si>
  <si>
    <t>Employee4891</t>
  </si>
  <si>
    <t>Employee4892</t>
  </si>
  <si>
    <t>Employee4893</t>
  </si>
  <si>
    <t>Employee4894</t>
  </si>
  <si>
    <t>Employee4895</t>
  </si>
  <si>
    <t>Employee4896</t>
  </si>
  <si>
    <t>Employee4897</t>
  </si>
  <si>
    <t>Employee4898</t>
  </si>
  <si>
    <t>Employee4899</t>
  </si>
  <si>
    <t>Employee4900</t>
  </si>
  <si>
    <t>Employee4901</t>
  </si>
  <si>
    <t>Employee4902</t>
  </si>
  <si>
    <t>Employee4903</t>
  </si>
  <si>
    <t>Employee4904</t>
  </si>
  <si>
    <t>Employee4905</t>
  </si>
  <si>
    <t>Employee4906</t>
  </si>
  <si>
    <t>Employee4907</t>
  </si>
  <si>
    <t>Employee4908</t>
  </si>
  <si>
    <t>Employee4909</t>
  </si>
  <si>
    <t>Employee4910</t>
  </si>
  <si>
    <t>Employee4911</t>
  </si>
  <si>
    <t>Employee4912</t>
  </si>
  <si>
    <t>Employee4913</t>
  </si>
  <si>
    <t>Employee4914</t>
  </si>
  <si>
    <t>Employee4915</t>
  </si>
  <si>
    <t>Employee4916</t>
  </si>
  <si>
    <t>Employee4917</t>
  </si>
  <si>
    <t>Employee4918</t>
  </si>
  <si>
    <t>Employee4919</t>
  </si>
  <si>
    <t>Employee4920</t>
  </si>
  <si>
    <t>Employee4921</t>
  </si>
  <si>
    <t>Employee4922</t>
  </si>
  <si>
    <t>Employee4923</t>
  </si>
  <si>
    <t>Employee4924</t>
  </si>
  <si>
    <t>Employee4925</t>
  </si>
  <si>
    <t>Employee4926</t>
  </si>
  <si>
    <t>Employee4927</t>
  </si>
  <si>
    <t>Employee4928</t>
  </si>
  <si>
    <t>Employee4929</t>
  </si>
  <si>
    <t>Employee4930</t>
  </si>
  <si>
    <t>Employee4931</t>
  </si>
  <si>
    <t>Employee4932</t>
  </si>
  <si>
    <t>Employee4933</t>
  </si>
  <si>
    <t>Employee4934</t>
  </si>
  <si>
    <t>Employee4935</t>
  </si>
  <si>
    <t>Employee4936</t>
  </si>
  <si>
    <t>Employee4937</t>
  </si>
  <si>
    <t>Employee4938</t>
  </si>
  <si>
    <t>Employee4939</t>
  </si>
  <si>
    <t>Employee4940</t>
  </si>
  <si>
    <t>Employee4941</t>
  </si>
  <si>
    <t>Employee4942</t>
  </si>
  <si>
    <t>Employee4943</t>
  </si>
  <si>
    <t>Employee4944</t>
  </si>
  <si>
    <t>Employee4945</t>
  </si>
  <si>
    <t>Employee4946</t>
  </si>
  <si>
    <t>Employee4947</t>
  </si>
  <si>
    <t>Employee4948</t>
  </si>
  <si>
    <t>Employee4949</t>
  </si>
  <si>
    <t>Employee4950</t>
  </si>
  <si>
    <t>Employee4951</t>
  </si>
  <si>
    <t>Employee4952</t>
  </si>
  <si>
    <t>Employee4953</t>
  </si>
  <si>
    <t>Employee4954</t>
  </si>
  <si>
    <t>Employee4955</t>
  </si>
  <si>
    <t>Employee4956</t>
  </si>
  <si>
    <t>Employee4957</t>
  </si>
  <si>
    <t>Employee4958</t>
  </si>
  <si>
    <t>Employee4959</t>
  </si>
  <si>
    <t>Employee4960</t>
  </si>
  <si>
    <t>Employee4961</t>
  </si>
  <si>
    <t>Employee4962</t>
  </si>
  <si>
    <t>Employee4963</t>
  </si>
  <si>
    <t>Employee4964</t>
  </si>
  <si>
    <t>Employee4965</t>
  </si>
  <si>
    <t>Employee4966</t>
  </si>
  <si>
    <t>Employee4967</t>
  </si>
  <si>
    <t>Employee4968</t>
  </si>
  <si>
    <t>Employee4969</t>
  </si>
  <si>
    <t>Employee4970</t>
  </si>
  <si>
    <t>Employee4971</t>
  </si>
  <si>
    <t>Employee4972</t>
  </si>
  <si>
    <t>Employee4973</t>
  </si>
  <si>
    <t>Employee4974</t>
  </si>
  <si>
    <t>Employee4975</t>
  </si>
  <si>
    <t>Employee4976</t>
  </si>
  <si>
    <t>Employee4977</t>
  </si>
  <si>
    <t>Employee4978</t>
  </si>
  <si>
    <t>Employee4979</t>
  </si>
  <si>
    <t>Employee4980</t>
  </si>
  <si>
    <t>Employee4981</t>
  </si>
  <si>
    <t>Employee4982</t>
  </si>
  <si>
    <t>Employee4983</t>
  </si>
  <si>
    <t>Employee4984</t>
  </si>
  <si>
    <t>Employee4985</t>
  </si>
  <si>
    <t>Employee4986</t>
  </si>
  <si>
    <t>Employee4987</t>
  </si>
  <si>
    <t>Employee4988</t>
  </si>
  <si>
    <t>Employee4989</t>
  </si>
  <si>
    <t>Employee4990</t>
  </si>
  <si>
    <t>Employee4991</t>
  </si>
  <si>
    <t>Employee4992</t>
  </si>
  <si>
    <t>Employee4993</t>
  </si>
  <si>
    <t>Employee4994</t>
  </si>
  <si>
    <t>Employee4995</t>
  </si>
  <si>
    <t>Employee4996</t>
  </si>
  <si>
    <t>Employee4997</t>
  </si>
  <si>
    <t>Employee4998</t>
  </si>
  <si>
    <t>Employee4999</t>
  </si>
  <si>
    <t>Employee5000</t>
  </si>
  <si>
    <t>Employee5001</t>
  </si>
  <si>
    <t>Employee5002</t>
  </si>
  <si>
    <t>Employee5003</t>
  </si>
  <si>
    <t>Employee5004</t>
  </si>
  <si>
    <t>Employee5005</t>
  </si>
  <si>
    <t>Employee5006</t>
  </si>
  <si>
    <t>Employee5007</t>
  </si>
  <si>
    <t>Employee5008</t>
  </si>
  <si>
    <t>Employee5009</t>
  </si>
  <si>
    <t>Employee5010</t>
  </si>
  <si>
    <t>Employee5011</t>
  </si>
  <si>
    <t>Employee5012</t>
  </si>
  <si>
    <t>Employee5013</t>
  </si>
  <si>
    <t>Employee5014</t>
  </si>
  <si>
    <t>Employee5015</t>
  </si>
  <si>
    <t>Employee5016</t>
  </si>
  <si>
    <t>Employee5017</t>
  </si>
  <si>
    <t>Employee5018</t>
  </si>
  <si>
    <t>Employee5019</t>
  </si>
  <si>
    <t>Employee5020</t>
  </si>
  <si>
    <t>Employee5021</t>
  </si>
  <si>
    <t>Employee5022</t>
  </si>
  <si>
    <t>Employee5023</t>
  </si>
  <si>
    <t>Employee5024</t>
  </si>
  <si>
    <t>Employee5025</t>
  </si>
  <si>
    <t>Employee5026</t>
  </si>
  <si>
    <t>Employee5027</t>
  </si>
  <si>
    <t>Employee5028</t>
  </si>
  <si>
    <t>Employee5029</t>
  </si>
  <si>
    <t>Employee5030</t>
  </si>
  <si>
    <t>Employee5031</t>
  </si>
  <si>
    <t>Employee5032</t>
  </si>
  <si>
    <t>Employee5033</t>
  </si>
  <si>
    <t>Employee5034</t>
  </si>
  <si>
    <t>Employee5035</t>
  </si>
  <si>
    <t>Employee5036</t>
  </si>
  <si>
    <t>Employee5037</t>
  </si>
  <si>
    <t>Employee5038</t>
  </si>
  <si>
    <t>Employee5039</t>
  </si>
  <si>
    <t>Employee5040</t>
  </si>
  <si>
    <t>Employee5041</t>
  </si>
  <si>
    <t>Employee5042</t>
  </si>
  <si>
    <t>Employee5043</t>
  </si>
  <si>
    <t>Employee5044</t>
  </si>
  <si>
    <t>Employee5045</t>
  </si>
  <si>
    <t>Employee5046</t>
  </si>
  <si>
    <t>Employee5047</t>
  </si>
  <si>
    <t>Employee5048</t>
  </si>
  <si>
    <t>Employee5049</t>
  </si>
  <si>
    <t>Employee5050</t>
  </si>
  <si>
    <t>Employee5051</t>
  </si>
  <si>
    <t>Employee5052</t>
  </si>
  <si>
    <t>Employee5053</t>
  </si>
  <si>
    <t>Employee5054</t>
  </si>
  <si>
    <t>Employee5055</t>
  </si>
  <si>
    <t>Employee5056</t>
  </si>
  <si>
    <t>Employee5057</t>
  </si>
  <si>
    <t>Employee5058</t>
  </si>
  <si>
    <t>Employee5059</t>
  </si>
  <si>
    <t>Employee5060</t>
  </si>
  <si>
    <t>Employee5061</t>
  </si>
  <si>
    <t>Employee5062</t>
  </si>
  <si>
    <t>Employee5063</t>
  </si>
  <si>
    <t>Employee5064</t>
  </si>
  <si>
    <t>Employee5065</t>
  </si>
  <si>
    <t>Employee5066</t>
  </si>
  <si>
    <t>Employee5067</t>
  </si>
  <si>
    <t>Employee5068</t>
  </si>
  <si>
    <t>Employee5069</t>
  </si>
  <si>
    <t>Employee5070</t>
  </si>
  <si>
    <t>Employee5071</t>
  </si>
  <si>
    <t>Employee5072</t>
  </si>
  <si>
    <t>Employee5073</t>
  </si>
  <si>
    <t>Employee5074</t>
  </si>
  <si>
    <t>Employee5075</t>
  </si>
  <si>
    <t>Employee5076</t>
  </si>
  <si>
    <t>Employee5077</t>
  </si>
  <si>
    <t>Employee5078</t>
  </si>
  <si>
    <t>Employee5079</t>
  </si>
  <si>
    <t>Employee5080</t>
  </si>
  <si>
    <t>Employee5081</t>
  </si>
  <si>
    <t>Employee5082</t>
  </si>
  <si>
    <t>Employee5083</t>
  </si>
  <si>
    <t>Employee5084</t>
  </si>
  <si>
    <t>Employee5085</t>
  </si>
  <si>
    <t>Employee5086</t>
  </si>
  <si>
    <t>Employee5087</t>
  </si>
  <si>
    <t>Employee5088</t>
  </si>
  <si>
    <t>Employee5089</t>
  </si>
  <si>
    <t>Employee5090</t>
  </si>
  <si>
    <t>Employee5091</t>
  </si>
  <si>
    <t>Employee5092</t>
  </si>
  <si>
    <t>Employee5093</t>
  </si>
  <si>
    <t>Employee5094</t>
  </si>
  <si>
    <t>Employee5095</t>
  </si>
  <si>
    <t>Employee5096</t>
  </si>
  <si>
    <t>Employee5097</t>
  </si>
  <si>
    <t>Employee5098</t>
  </si>
  <si>
    <t>Employee5099</t>
  </si>
  <si>
    <t>Employee5100</t>
  </si>
  <si>
    <t>Employee5101</t>
  </si>
  <si>
    <t>Employee5102</t>
  </si>
  <si>
    <t>Employee5103</t>
  </si>
  <si>
    <t>Employee5104</t>
  </si>
  <si>
    <t>Employee5105</t>
  </si>
  <si>
    <t>Employee5106</t>
  </si>
  <si>
    <t>Employee5107</t>
  </si>
  <si>
    <t>Employee5108</t>
  </si>
  <si>
    <t>Employee5109</t>
  </si>
  <si>
    <t>Employee5110</t>
  </si>
  <si>
    <t>Employee5111</t>
  </si>
  <si>
    <t>Employee5112</t>
  </si>
  <si>
    <t>Employee5113</t>
  </si>
  <si>
    <t>Employee5114</t>
  </si>
  <si>
    <t>Employee5115</t>
  </si>
  <si>
    <t>Employee5116</t>
  </si>
  <si>
    <t>Employee5117</t>
  </si>
  <si>
    <t>Employee5118</t>
  </si>
  <si>
    <t>Employee5119</t>
  </si>
  <si>
    <t>Employee5120</t>
  </si>
  <si>
    <t>Employee5121</t>
  </si>
  <si>
    <t>Employee5122</t>
  </si>
  <si>
    <t>Employee5123</t>
  </si>
  <si>
    <t>Employee5124</t>
  </si>
  <si>
    <t>Employee5125</t>
  </si>
  <si>
    <t>Employee5126</t>
  </si>
  <si>
    <t>Employee5127</t>
  </si>
  <si>
    <t>Employee5128</t>
  </si>
  <si>
    <t>Employee5129</t>
  </si>
  <si>
    <t>Employee5130</t>
  </si>
  <si>
    <t>Employee5131</t>
  </si>
  <si>
    <t>Employee5132</t>
  </si>
  <si>
    <t>Employee5133</t>
  </si>
  <si>
    <t>Employee5134</t>
  </si>
  <si>
    <t>Employee5135</t>
  </si>
  <si>
    <t>Employee5136</t>
  </si>
  <si>
    <t>Employee5137</t>
  </si>
  <si>
    <t>Employee5138</t>
  </si>
  <si>
    <t>Employee5139</t>
  </si>
  <si>
    <t>Employee5140</t>
  </si>
  <si>
    <t>Employee5141</t>
  </si>
  <si>
    <t>Employee5142</t>
  </si>
  <si>
    <t>Employee5143</t>
  </si>
  <si>
    <t>Employee5144</t>
  </si>
  <si>
    <t>Employee5145</t>
  </si>
  <si>
    <t>Employee5146</t>
  </si>
  <si>
    <t>Employee5147</t>
  </si>
  <si>
    <t>Employee5148</t>
  </si>
  <si>
    <t>Employee5149</t>
  </si>
  <si>
    <t>Employee5150</t>
  </si>
  <si>
    <t>Employee5151</t>
  </si>
  <si>
    <t>Employee5152</t>
  </si>
  <si>
    <t>Employee5153</t>
  </si>
  <si>
    <t>Employee5154</t>
  </si>
  <si>
    <t>Employee5155</t>
  </si>
  <si>
    <t>Employee5156</t>
  </si>
  <si>
    <t>Employee5157</t>
  </si>
  <si>
    <t>Employee5158</t>
  </si>
  <si>
    <t>Employee5159</t>
  </si>
  <si>
    <t>Employee5160</t>
  </si>
  <si>
    <t>Employee5161</t>
  </si>
  <si>
    <t>Employee5162</t>
  </si>
  <si>
    <t>Employee5163</t>
  </si>
  <si>
    <t>Employee5164</t>
  </si>
  <si>
    <t>Employee5165</t>
  </si>
  <si>
    <t>Employee5166</t>
  </si>
  <si>
    <t>Employee5167</t>
  </si>
  <si>
    <t>Employee5168</t>
  </si>
  <si>
    <t>Employee5169</t>
  </si>
  <si>
    <t>Employee5170</t>
  </si>
  <si>
    <t>Employee5171</t>
  </si>
  <si>
    <t>Employee5172</t>
  </si>
  <si>
    <t>Employee5173</t>
  </si>
  <si>
    <t>Employee5174</t>
  </si>
  <si>
    <t>Employee5175</t>
  </si>
  <si>
    <t>Employee5176</t>
  </si>
  <si>
    <t>Employee5177</t>
  </si>
  <si>
    <t>Employee5178</t>
  </si>
  <si>
    <t>Employee5179</t>
  </si>
  <si>
    <t>Employee5180</t>
  </si>
  <si>
    <t>Employee5181</t>
  </si>
  <si>
    <t>Employee5182</t>
  </si>
  <si>
    <t>Employee5183</t>
  </si>
  <si>
    <t>Employee5184</t>
  </si>
  <si>
    <t>Employee5185</t>
  </si>
  <si>
    <t>Employee5186</t>
  </si>
  <si>
    <t>Employee5187</t>
  </si>
  <si>
    <t>Employee5188</t>
  </si>
  <si>
    <t>Employee5189</t>
  </si>
  <si>
    <t>Employee5190</t>
  </si>
  <si>
    <t>Employee5191</t>
  </si>
  <si>
    <t>Employee5192</t>
  </si>
  <si>
    <t>Employee5193</t>
  </si>
  <si>
    <t>Employee5194</t>
  </si>
  <si>
    <t>Employee5195</t>
  </si>
  <si>
    <t>Employee5196</t>
  </si>
  <si>
    <t>Employee5197</t>
  </si>
  <si>
    <t>Employee5198</t>
  </si>
  <si>
    <t>Employee5199</t>
  </si>
  <si>
    <t>Employee5200</t>
  </si>
  <si>
    <t>Employee5201</t>
  </si>
  <si>
    <t>Employee5202</t>
  </si>
  <si>
    <t>Employee5203</t>
  </si>
  <si>
    <t>Employee5204</t>
  </si>
  <si>
    <t>Employee5205</t>
  </si>
  <si>
    <t>Employee5206</t>
  </si>
  <si>
    <t>Employee5207</t>
  </si>
  <si>
    <t>Employee5208</t>
  </si>
  <si>
    <t>Employee5209</t>
  </si>
  <si>
    <t>Employee5210</t>
  </si>
  <si>
    <t>Employee5211</t>
  </si>
  <si>
    <t>Employee5212</t>
  </si>
  <si>
    <t>Employee5213</t>
  </si>
  <si>
    <t>Employee5214</t>
  </si>
  <si>
    <t>Employee5215</t>
  </si>
  <si>
    <t>Employee5216</t>
  </si>
  <si>
    <t>Employee5217</t>
  </si>
  <si>
    <t>Employee5218</t>
  </si>
  <si>
    <t>Employee5219</t>
  </si>
  <si>
    <t>Employee5220</t>
  </si>
  <si>
    <t>Employee5221</t>
  </si>
  <si>
    <t>Employee5222</t>
  </si>
  <si>
    <t>Employee5223</t>
  </si>
  <si>
    <t>Employee5224</t>
  </si>
  <si>
    <t>Employee5225</t>
  </si>
  <si>
    <t>Employee5226</t>
  </si>
  <si>
    <t>Employee5227</t>
  </si>
  <si>
    <t>Employee5228</t>
  </si>
  <si>
    <t>Employee5229</t>
  </si>
  <si>
    <t>Employee5230</t>
  </si>
  <si>
    <t>Employee5231</t>
  </si>
  <si>
    <t>Employee5232</t>
  </si>
  <si>
    <t>Employee5233</t>
  </si>
  <si>
    <t>Employee5234</t>
  </si>
  <si>
    <t>Employee5235</t>
  </si>
  <si>
    <t>Employee5236</t>
  </si>
  <si>
    <t>Employee5237</t>
  </si>
  <si>
    <t>Employee5238</t>
  </si>
  <si>
    <t>Employee5239</t>
  </si>
  <si>
    <t>Employee5240</t>
  </si>
  <si>
    <t>Employee5241</t>
  </si>
  <si>
    <t>Employee5242</t>
  </si>
  <si>
    <t>Employee5243</t>
  </si>
  <si>
    <t>Employee5244</t>
  </si>
  <si>
    <t>Employee5245</t>
  </si>
  <si>
    <t>Employee5246</t>
  </si>
  <si>
    <t>Employee5247</t>
  </si>
  <si>
    <t>Employee5248</t>
  </si>
  <si>
    <t>Employee5249</t>
  </si>
  <si>
    <t>Employee5250</t>
  </si>
  <si>
    <t>Employee5251</t>
  </si>
  <si>
    <t>Employee5252</t>
  </si>
  <si>
    <t>Employee5253</t>
  </si>
  <si>
    <t>Employee5254</t>
  </si>
  <si>
    <t>Employee5255</t>
  </si>
  <si>
    <t>Employee5256</t>
  </si>
  <si>
    <t>Employee5257</t>
  </si>
  <si>
    <t>Employee5258</t>
  </si>
  <si>
    <t>Employee5259</t>
  </si>
  <si>
    <t>Employee5260</t>
  </si>
  <si>
    <t>Employee5261</t>
  </si>
  <si>
    <t>Employee5262</t>
  </si>
  <si>
    <t>Employee5263</t>
  </si>
  <si>
    <t>Employee5264</t>
  </si>
  <si>
    <t>Employee5265</t>
  </si>
  <si>
    <t>Employee5266</t>
  </si>
  <si>
    <t>Employee5267</t>
  </si>
  <si>
    <t>Employee5268</t>
  </si>
  <si>
    <t>Employee5269</t>
  </si>
  <si>
    <t>Employee5270</t>
  </si>
  <si>
    <t>Employee5271</t>
  </si>
  <si>
    <t>Employee5272</t>
  </si>
  <si>
    <t>Employee5273</t>
  </si>
  <si>
    <t>Employee5274</t>
  </si>
  <si>
    <t>Employee5275</t>
  </si>
  <si>
    <t>Employee5276</t>
  </si>
  <si>
    <t>Employee5277</t>
  </si>
  <si>
    <t>Employee5278</t>
  </si>
  <si>
    <t>Employee5279</t>
  </si>
  <si>
    <t>Employee5280</t>
  </si>
  <si>
    <t>Employee5281</t>
  </si>
  <si>
    <t>Employee5282</t>
  </si>
  <si>
    <t>Employee5283</t>
  </si>
  <si>
    <t>Employee5284</t>
  </si>
  <si>
    <t>Employee5285</t>
  </si>
  <si>
    <t>Employee5286</t>
  </si>
  <si>
    <t>Employee5287</t>
  </si>
  <si>
    <t>Employee5288</t>
  </si>
  <si>
    <t>Employee5289</t>
  </si>
  <si>
    <t>Employee5290</t>
  </si>
  <si>
    <t>Employee5291</t>
  </si>
  <si>
    <t>Employee5292</t>
  </si>
  <si>
    <t>Employee5293</t>
  </si>
  <si>
    <t>Employee5294</t>
  </si>
  <si>
    <t>Employee5295</t>
  </si>
  <si>
    <t>Employee5296</t>
  </si>
  <si>
    <t>Employee5297</t>
  </si>
  <si>
    <t>Employee5298</t>
  </si>
  <si>
    <t>Employee5299</t>
  </si>
  <si>
    <t>Employee5300</t>
  </si>
  <si>
    <t>Employee5301</t>
  </si>
  <si>
    <t>Employee5302</t>
  </si>
  <si>
    <t>Employee5303</t>
  </si>
  <si>
    <t>Employee5304</t>
  </si>
  <si>
    <t>Employee5305</t>
  </si>
  <si>
    <t>Employee5306</t>
  </si>
  <si>
    <t>Employee5307</t>
  </si>
  <si>
    <t>Employee5308</t>
  </si>
  <si>
    <t>Employee5309</t>
  </si>
  <si>
    <t>Employee5310</t>
  </si>
  <si>
    <t>Employee5311</t>
  </si>
  <si>
    <t>Employee5312</t>
  </si>
  <si>
    <t>Employee5313</t>
  </si>
  <si>
    <t>Employee5314</t>
  </si>
  <si>
    <t>Employee5315</t>
  </si>
  <si>
    <t>Employee5316</t>
  </si>
  <si>
    <t>Employee5317</t>
  </si>
  <si>
    <t>Employee5318</t>
  </si>
  <si>
    <t>Employee5319</t>
  </si>
  <si>
    <t>Employee5320</t>
  </si>
  <si>
    <t>Employee5321</t>
  </si>
  <si>
    <t>Employee5322</t>
  </si>
  <si>
    <t>Employee5323</t>
  </si>
  <si>
    <t>Employee5324</t>
  </si>
  <si>
    <t>Employee5325</t>
  </si>
  <si>
    <t>Employee5326</t>
  </si>
  <si>
    <t>Employee5327</t>
  </si>
  <si>
    <t>Employee5328</t>
  </si>
  <si>
    <t>Employee5329</t>
  </si>
  <si>
    <t>Employee5330</t>
  </si>
  <si>
    <t>Employee5331</t>
  </si>
  <si>
    <t>Employee5332</t>
  </si>
  <si>
    <t>Employee5333</t>
  </si>
  <si>
    <t>Employee5334</t>
  </si>
  <si>
    <t>Employee5335</t>
  </si>
  <si>
    <t>Employee5336</t>
  </si>
  <si>
    <t>Employee5337</t>
  </si>
  <si>
    <t>Employee5338</t>
  </si>
  <si>
    <t>Employee5339</t>
  </si>
  <si>
    <t>Employee5340</t>
  </si>
  <si>
    <t>Employee5341</t>
  </si>
  <si>
    <t>Employee5342</t>
  </si>
  <si>
    <t>Employee5343</t>
  </si>
  <si>
    <t>Employee5344</t>
  </si>
  <si>
    <t>Employee5345</t>
  </si>
  <si>
    <t>Employee5346</t>
  </si>
  <si>
    <t>Employee5347</t>
  </si>
  <si>
    <t>Employee5348</t>
  </si>
  <si>
    <t>Employee5349</t>
  </si>
  <si>
    <t>Employee5350</t>
  </si>
  <si>
    <t>Employee5351</t>
  </si>
  <si>
    <t>Employee5352</t>
  </si>
  <si>
    <t>Employee5353</t>
  </si>
  <si>
    <t>Employee5354</t>
  </si>
  <si>
    <t>Employee5355</t>
  </si>
  <si>
    <t>Employee5356</t>
  </si>
  <si>
    <t>Employee5357</t>
  </si>
  <si>
    <t>Employee5358</t>
  </si>
  <si>
    <t>Employee5359</t>
  </si>
  <si>
    <t>Employee5360</t>
  </si>
  <si>
    <t>Employee5361</t>
  </si>
  <si>
    <t>Employee5362</t>
  </si>
  <si>
    <t>Employee5363</t>
  </si>
  <si>
    <t>Employee5364</t>
  </si>
  <si>
    <t>Employee5365</t>
  </si>
  <si>
    <t>Employee5366</t>
  </si>
  <si>
    <t>Employee5367</t>
  </si>
  <si>
    <t>Employee5368</t>
  </si>
  <si>
    <t>Employee5369</t>
  </si>
  <si>
    <t>Employee5370</t>
  </si>
  <si>
    <t>Employee5371</t>
  </si>
  <si>
    <t>Employee5372</t>
  </si>
  <si>
    <t>Employee5373</t>
  </si>
  <si>
    <t>Employee5374</t>
  </si>
  <si>
    <t>Employee5375</t>
  </si>
  <si>
    <t>Employee5376</t>
  </si>
  <si>
    <t>Employee5377</t>
  </si>
  <si>
    <t>Employee5378</t>
  </si>
  <si>
    <t>Employee5379</t>
  </si>
  <si>
    <t>Employee5380</t>
  </si>
  <si>
    <t>Employee5381</t>
  </si>
  <si>
    <t>Employee5382</t>
  </si>
  <si>
    <t>Employee5383</t>
  </si>
  <si>
    <t>Employee5384</t>
  </si>
  <si>
    <t>Employee5385</t>
  </si>
  <si>
    <t>Employee5386</t>
  </si>
  <si>
    <t>Employee5387</t>
  </si>
  <si>
    <t>Employee5388</t>
  </si>
  <si>
    <t>Employee5389</t>
  </si>
  <si>
    <t>Employee5390</t>
  </si>
  <si>
    <t>Employee5391</t>
  </si>
  <si>
    <t>Employee5392</t>
  </si>
  <si>
    <t>Employee5393</t>
  </si>
  <si>
    <t>Employee5394</t>
  </si>
  <si>
    <t>Employee5395</t>
  </si>
  <si>
    <t>Employee5396</t>
  </si>
  <si>
    <t>Employee5397</t>
  </si>
  <si>
    <t>Employee5398</t>
  </si>
  <si>
    <t>Employee5399</t>
  </si>
  <si>
    <t>Employee5400</t>
  </si>
  <si>
    <t>Employee5401</t>
  </si>
  <si>
    <t>Employee5402</t>
  </si>
  <si>
    <t>Employee5403</t>
  </si>
  <si>
    <t>Employee5404</t>
  </si>
  <si>
    <t>Employee5405</t>
  </si>
  <si>
    <t>Employee5406</t>
  </si>
  <si>
    <t>Employee5407</t>
  </si>
  <si>
    <t>Employee5408</t>
  </si>
  <si>
    <t>Employee5409</t>
  </si>
  <si>
    <t>Employee5410</t>
  </si>
  <si>
    <t>Employee5411</t>
  </si>
  <si>
    <t>Employee5412</t>
  </si>
  <si>
    <t>Employee5413</t>
  </si>
  <si>
    <t>Employee5414</t>
  </si>
  <si>
    <t>Employee5415</t>
  </si>
  <si>
    <t>Employee5416</t>
  </si>
  <si>
    <t>Employee5417</t>
  </si>
  <si>
    <t>Employee5418</t>
  </si>
  <si>
    <t>Employee5419</t>
  </si>
  <si>
    <t>Employee5420</t>
  </si>
  <si>
    <t>Employee5421</t>
  </si>
  <si>
    <t>Employee5422</t>
  </si>
  <si>
    <t>Employee5423</t>
  </si>
  <si>
    <t>Employee5424</t>
  </si>
  <si>
    <t>Employee5425</t>
  </si>
  <si>
    <t>Employee5426</t>
  </si>
  <si>
    <t>Employee5427</t>
  </si>
  <si>
    <t>Employee5428</t>
  </si>
  <si>
    <t>Employee5429</t>
  </si>
  <si>
    <t>Employee5430</t>
  </si>
  <si>
    <t>Employee5431</t>
  </si>
  <si>
    <t>Employee5432</t>
  </si>
  <si>
    <t>Employee5433</t>
  </si>
  <si>
    <t>Employee5434</t>
  </si>
  <si>
    <t>Employee5435</t>
  </si>
  <si>
    <t>Employee5436</t>
  </si>
  <si>
    <t>Employee5437</t>
  </si>
  <si>
    <t>Employee5438</t>
  </si>
  <si>
    <t>Employee5439</t>
  </si>
  <si>
    <t>Employee5440</t>
  </si>
  <si>
    <t>Employee5441</t>
  </si>
  <si>
    <t>Employee5442</t>
  </si>
  <si>
    <t>Employee5443</t>
  </si>
  <si>
    <t>Employee5444</t>
  </si>
  <si>
    <t>Employee5445</t>
  </si>
  <si>
    <t>Employee5446</t>
  </si>
  <si>
    <t>Employee5447</t>
  </si>
  <si>
    <t>Employee5448</t>
  </si>
  <si>
    <t>Employee5449</t>
  </si>
  <si>
    <t>Employee5450</t>
  </si>
  <si>
    <t>Employee5451</t>
  </si>
  <si>
    <t>Employee5452</t>
  </si>
  <si>
    <t>Employee5453</t>
  </si>
  <si>
    <t>Employee5454</t>
  </si>
  <si>
    <t>Employee5455</t>
  </si>
  <si>
    <t>Employee5456</t>
  </si>
  <si>
    <t>Employee5457</t>
  </si>
  <si>
    <t>Employee5458</t>
  </si>
  <si>
    <t>Employee5459</t>
  </si>
  <si>
    <t>Employee5460</t>
  </si>
  <si>
    <t>Employee5461</t>
  </si>
  <si>
    <t>Employee5462</t>
  </si>
  <si>
    <t>Employee5463</t>
  </si>
  <si>
    <t>Employee5464</t>
  </si>
  <si>
    <t>Employee5465</t>
  </si>
  <si>
    <t>Employee5466</t>
  </si>
  <si>
    <t>Employee5467</t>
  </si>
  <si>
    <t>Employee5468</t>
  </si>
  <si>
    <t>Employee5469</t>
  </si>
  <si>
    <t>Employee5470</t>
  </si>
  <si>
    <t>Employee5471</t>
  </si>
  <si>
    <t>Employee5472</t>
  </si>
  <si>
    <t>Employee5473</t>
  </si>
  <si>
    <t>Employee5474</t>
  </si>
  <si>
    <t>Employee5475</t>
  </si>
  <si>
    <t>Employee5476</t>
  </si>
  <si>
    <t>Employee5477</t>
  </si>
  <si>
    <t>Employee5478</t>
  </si>
  <si>
    <t>Employee5479</t>
  </si>
  <si>
    <t>Employee5480</t>
  </si>
  <si>
    <t>Employee5481</t>
  </si>
  <si>
    <t>Employee5482</t>
  </si>
  <si>
    <t>Employee5483</t>
  </si>
  <si>
    <t>Employee5484</t>
  </si>
  <si>
    <t>Employee5485</t>
  </si>
  <si>
    <t>Employee5486</t>
  </si>
  <si>
    <t>Employee5487</t>
  </si>
  <si>
    <t>Employee5488</t>
  </si>
  <si>
    <t>Employee5489</t>
  </si>
  <si>
    <t>Employee5490</t>
  </si>
  <si>
    <t>Employee5491</t>
  </si>
  <si>
    <t>Employee5492</t>
  </si>
  <si>
    <t>Employee5493</t>
  </si>
  <si>
    <t>Employee5494</t>
  </si>
  <si>
    <t>Employee5495</t>
  </si>
  <si>
    <t>Employee5496</t>
  </si>
  <si>
    <t>Employee5497</t>
  </si>
  <si>
    <t>Employee5498</t>
  </si>
  <si>
    <t>Employee5499</t>
  </si>
  <si>
    <t>Employee5500</t>
  </si>
  <si>
    <t>Employee5501</t>
  </si>
  <si>
    <t>Employee5502</t>
  </si>
  <si>
    <t>Employee5503</t>
  </si>
  <si>
    <t>Employee5504</t>
  </si>
  <si>
    <t>Employee5505</t>
  </si>
  <si>
    <t>Employee5506</t>
  </si>
  <si>
    <t>Employee5507</t>
  </si>
  <si>
    <t>Employee5508</t>
  </si>
  <si>
    <t>Employee5509</t>
  </si>
  <si>
    <t>Employee5510</t>
  </si>
  <si>
    <t>Employee5511</t>
  </si>
  <si>
    <t>Employee5512</t>
  </si>
  <si>
    <t>Employee5513</t>
  </si>
  <si>
    <t>Employee5514</t>
  </si>
  <si>
    <t>Employee5515</t>
  </si>
  <si>
    <t>Employee5516</t>
  </si>
  <si>
    <t>Employee5517</t>
  </si>
  <si>
    <t>Employee5518</t>
  </si>
  <si>
    <t>Employee5519</t>
  </si>
  <si>
    <t>Employee5520</t>
  </si>
  <si>
    <t>Employee5521</t>
  </si>
  <si>
    <t>Employee5522</t>
  </si>
  <si>
    <t>Employee5523</t>
  </si>
  <si>
    <t>Employee5524</t>
  </si>
  <si>
    <t>Employee5525</t>
  </si>
  <si>
    <t>Employee5526</t>
  </si>
  <si>
    <t>Employee5527</t>
  </si>
  <si>
    <t>Employee5528</t>
  </si>
  <si>
    <t>Employee5529</t>
  </si>
  <si>
    <t>Employee5530</t>
  </si>
  <si>
    <t>Employee5531</t>
  </si>
  <si>
    <t>Employee5532</t>
  </si>
  <si>
    <t>Employee5533</t>
  </si>
  <si>
    <t>Employee5534</t>
  </si>
  <si>
    <t>Employee5535</t>
  </si>
  <si>
    <t>Employee5536</t>
  </si>
  <si>
    <t>Employee5537</t>
  </si>
  <si>
    <t>Employee5538</t>
  </si>
  <si>
    <t>Employee5539</t>
  </si>
  <si>
    <t>Employee5540</t>
  </si>
  <si>
    <t>Employee5541</t>
  </si>
  <si>
    <t>Employee5542</t>
  </si>
  <si>
    <t>Employee5543</t>
  </si>
  <si>
    <t>Employee5544</t>
  </si>
  <si>
    <t>Employee5545</t>
  </si>
  <si>
    <t>Employee5546</t>
  </si>
  <si>
    <t>Employee5547</t>
  </si>
  <si>
    <t>Employee5548</t>
  </si>
  <si>
    <t>Employee5549</t>
  </si>
  <si>
    <t>Employee5550</t>
  </si>
  <si>
    <t>Employee5551</t>
  </si>
  <si>
    <t>Employee5552</t>
  </si>
  <si>
    <t>Employee5553</t>
  </si>
  <si>
    <t>Employee5554</t>
  </si>
  <si>
    <t>Employee5555</t>
  </si>
  <si>
    <t>Employee5556</t>
  </si>
  <si>
    <t>Employee5557</t>
  </si>
  <si>
    <t>Employee5558</t>
  </si>
  <si>
    <t>Employee5559</t>
  </si>
  <si>
    <t>Employee5560</t>
  </si>
  <si>
    <t>Employee5561</t>
  </si>
  <si>
    <t>Employee5562</t>
  </si>
  <si>
    <t>Employee5563</t>
  </si>
  <si>
    <t>Employee5564</t>
  </si>
  <si>
    <t>Employee5565</t>
  </si>
  <si>
    <t>Employee5566</t>
  </si>
  <si>
    <t>Employee5567</t>
  </si>
  <si>
    <t>Employee5568</t>
  </si>
  <si>
    <t>Employee5569</t>
  </si>
  <si>
    <t>Employee5570</t>
  </si>
  <si>
    <t>Employee5571</t>
  </si>
  <si>
    <t>Employee5572</t>
  </si>
  <si>
    <t>Employee5573</t>
  </si>
  <si>
    <t>Employee5574</t>
  </si>
  <si>
    <t>Employee5575</t>
  </si>
  <si>
    <t>Employee5576</t>
  </si>
  <si>
    <t>Employee5577</t>
  </si>
  <si>
    <t>Employee5578</t>
  </si>
  <si>
    <t>Employee5579</t>
  </si>
  <si>
    <t>Employee5580</t>
  </si>
  <si>
    <t>Employee5581</t>
  </si>
  <si>
    <t>Employee5582</t>
  </si>
  <si>
    <t>Employee5583</t>
  </si>
  <si>
    <t>Employee5584</t>
  </si>
  <si>
    <t>Employee5585</t>
  </si>
  <si>
    <t>Employee5586</t>
  </si>
  <si>
    <t>Employee5587</t>
  </si>
  <si>
    <t>Employee5588</t>
  </si>
  <si>
    <t>Employee5589</t>
  </si>
  <si>
    <t>Employee5590</t>
  </si>
  <si>
    <t>Employee5591</t>
  </si>
  <si>
    <t>Employee5592</t>
  </si>
  <si>
    <t>Employee5593</t>
  </si>
  <si>
    <t>Employee5594</t>
  </si>
  <si>
    <t>Employee5595</t>
  </si>
  <si>
    <t>Employee5596</t>
  </si>
  <si>
    <t>Employee5597</t>
  </si>
  <si>
    <t>Employee5598</t>
  </si>
  <si>
    <t>Employee5599</t>
  </si>
  <si>
    <t>Employee5600</t>
  </si>
  <si>
    <t>Employee5601</t>
  </si>
  <si>
    <t>Employee5602</t>
  </si>
  <si>
    <t>Employee5603</t>
  </si>
  <si>
    <t>Employee5604</t>
  </si>
  <si>
    <t>Employee5605</t>
  </si>
  <si>
    <t>Employee5606</t>
  </si>
  <si>
    <t>Employee5607</t>
  </si>
  <si>
    <t>Employee5608</t>
  </si>
  <si>
    <t>Employee5609</t>
  </si>
  <si>
    <t>Employee5610</t>
  </si>
  <si>
    <t>Employee5611</t>
  </si>
  <si>
    <t>Employee5612</t>
  </si>
  <si>
    <t>Employee5613</t>
  </si>
  <si>
    <t>Employee5614</t>
  </si>
  <si>
    <t>Employee5615</t>
  </si>
  <si>
    <t>Employee5616</t>
  </si>
  <si>
    <t>Employee5617</t>
  </si>
  <si>
    <t>Employee5618</t>
  </si>
  <si>
    <t>Employee5619</t>
  </si>
  <si>
    <t>Employee5620</t>
  </si>
  <si>
    <t>Employee5621</t>
  </si>
  <si>
    <t>Employee5622</t>
  </si>
  <si>
    <t>Employee5623</t>
  </si>
  <si>
    <t>Employee5624</t>
  </si>
  <si>
    <t>Employee5625</t>
  </si>
  <si>
    <t>Employee5626</t>
  </si>
  <si>
    <t>Employee5627</t>
  </si>
  <si>
    <t>Employee5628</t>
  </si>
  <si>
    <t>Employee5629</t>
  </si>
  <si>
    <t>Employee5630</t>
  </si>
  <si>
    <t>Employee5631</t>
  </si>
  <si>
    <t>Employee5632</t>
  </si>
  <si>
    <t>Employee5633</t>
  </si>
  <si>
    <t>Employee5634</t>
  </si>
  <si>
    <t>Employee5635</t>
  </si>
  <si>
    <t>Employee5636</t>
  </si>
  <si>
    <t>Employee5637</t>
  </si>
  <si>
    <t>Employee5638</t>
  </si>
  <si>
    <t>Employee5639</t>
  </si>
  <si>
    <t>Employee5640</t>
  </si>
  <si>
    <t>Employee5641</t>
  </si>
  <si>
    <t>Employee5642</t>
  </si>
  <si>
    <t>Employee5643</t>
  </si>
  <si>
    <t>Employee5644</t>
  </si>
  <si>
    <t>Employee5645</t>
  </si>
  <si>
    <t>Employee5646</t>
  </si>
  <si>
    <t>Employee5647</t>
  </si>
  <si>
    <t>Employee5648</t>
  </si>
  <si>
    <t>Employee5649</t>
  </si>
  <si>
    <t>Employee5650</t>
  </si>
  <si>
    <t>Employee5651</t>
  </si>
  <si>
    <t>Employee5652</t>
  </si>
  <si>
    <t>Employee5653</t>
  </si>
  <si>
    <t>Employee5654</t>
  </si>
  <si>
    <t>Employee5655</t>
  </si>
  <si>
    <t>Employee5656</t>
  </si>
  <si>
    <t>Employee5657</t>
  </si>
  <si>
    <t>Employee5658</t>
  </si>
  <si>
    <t>Employee5659</t>
  </si>
  <si>
    <t>Employee5660</t>
  </si>
  <si>
    <t>Employee5661</t>
  </si>
  <si>
    <t>Employee5662</t>
  </si>
  <si>
    <t>Employee5663</t>
  </si>
  <si>
    <t>Employee5664</t>
  </si>
  <si>
    <t>Employee5665</t>
  </si>
  <si>
    <t>Employee5666</t>
  </si>
  <si>
    <t>Employee5667</t>
  </si>
  <si>
    <t>Employee5668</t>
  </si>
  <si>
    <t>Employee5669</t>
  </si>
  <si>
    <t>Employee5670</t>
  </si>
  <si>
    <t>Employee5671</t>
  </si>
  <si>
    <t>Employee5672</t>
  </si>
  <si>
    <t>Employee5673</t>
  </si>
  <si>
    <t>Employee5674</t>
  </si>
  <si>
    <t>Employee5675</t>
  </si>
  <si>
    <t>Employee5676</t>
  </si>
  <si>
    <t>Employee5677</t>
  </si>
  <si>
    <t>Employee5678</t>
  </si>
  <si>
    <t>Employee5679</t>
  </si>
  <si>
    <t>Employee5680</t>
  </si>
  <si>
    <t>Employee5681</t>
  </si>
  <si>
    <t>Employee5682</t>
  </si>
  <si>
    <t>Employee5683</t>
  </si>
  <si>
    <t>Employee5684</t>
  </si>
  <si>
    <t>Employee5685</t>
  </si>
  <si>
    <t>Employee5686</t>
  </si>
  <si>
    <t>Employee5687</t>
  </si>
  <si>
    <t>Employee5688</t>
  </si>
  <si>
    <t>Employee5689</t>
  </si>
  <si>
    <t>Employee5690</t>
  </si>
  <si>
    <t>Employee5691</t>
  </si>
  <si>
    <t>Employee5692</t>
  </si>
  <si>
    <t>Employee5693</t>
  </si>
  <si>
    <t>Employee5694</t>
  </si>
  <si>
    <t>Employee5695</t>
  </si>
  <si>
    <t>Employee5696</t>
  </si>
  <si>
    <t>Employee5697</t>
  </si>
  <si>
    <t>Employee5698</t>
  </si>
  <si>
    <t>Employee5699</t>
  </si>
  <si>
    <t>Employee5700</t>
  </si>
  <si>
    <t>Employee5701</t>
  </si>
  <si>
    <t>Employee5702</t>
  </si>
  <si>
    <t>Employee5703</t>
  </si>
  <si>
    <t>Employee5704</t>
  </si>
  <si>
    <t>Employee5705</t>
  </si>
  <si>
    <t>Employee5706</t>
  </si>
  <si>
    <t>Employee5707</t>
  </si>
  <si>
    <t>Employee5708</t>
  </si>
  <si>
    <t>Employee5709</t>
  </si>
  <si>
    <t>Employee5710</t>
  </si>
  <si>
    <t>Employee5711</t>
  </si>
  <si>
    <t>Employee5712</t>
  </si>
  <si>
    <t>Employee5713</t>
  </si>
  <si>
    <t>Employee5714</t>
  </si>
  <si>
    <t>Employee5715</t>
  </si>
  <si>
    <t>Employee5716</t>
  </si>
  <si>
    <t>Employee5717</t>
  </si>
  <si>
    <t>Employee5718</t>
  </si>
  <si>
    <t>Employee5719</t>
  </si>
  <si>
    <t>Employee5720</t>
  </si>
  <si>
    <t>Employee5721</t>
  </si>
  <si>
    <t>Employee5722</t>
  </si>
  <si>
    <t>Employee5723</t>
  </si>
  <si>
    <t>Employee5724</t>
  </si>
  <si>
    <t>Employee5725</t>
  </si>
  <si>
    <t>Employee5726</t>
  </si>
  <si>
    <t>Employee5727</t>
  </si>
  <si>
    <t>Employee5728</t>
  </si>
  <si>
    <t>Employee5729</t>
  </si>
  <si>
    <t>Employee5730</t>
  </si>
  <si>
    <t>Employee5731</t>
  </si>
  <si>
    <t>Employee5732</t>
  </si>
  <si>
    <t>Employee5733</t>
  </si>
  <si>
    <t>Employee5734</t>
  </si>
  <si>
    <t>Employee5735</t>
  </si>
  <si>
    <t>Employee5736</t>
  </si>
  <si>
    <t>Employee5737</t>
  </si>
  <si>
    <t>Employee5738</t>
  </si>
  <si>
    <t>Employee5739</t>
  </si>
  <si>
    <t>Employee5740</t>
  </si>
  <si>
    <t>Employee5741</t>
  </si>
  <si>
    <t>Employee5742</t>
  </si>
  <si>
    <t>Employee5743</t>
  </si>
  <si>
    <t>Employee5744</t>
  </si>
  <si>
    <t>Employee5745</t>
  </si>
  <si>
    <t>Employee5746</t>
  </si>
  <si>
    <t>Employee5747</t>
  </si>
  <si>
    <t>Employee5748</t>
  </si>
  <si>
    <t>Employee5749</t>
  </si>
  <si>
    <t>Employee5750</t>
  </si>
  <si>
    <t>Employee5751</t>
  </si>
  <si>
    <t>Employee5752</t>
  </si>
  <si>
    <t>Employee5753</t>
  </si>
  <si>
    <t>Employee5754</t>
  </si>
  <si>
    <t>Employee5755</t>
  </si>
  <si>
    <t>Employee5756</t>
  </si>
  <si>
    <t>Employee5757</t>
  </si>
  <si>
    <t>Employee5758</t>
  </si>
  <si>
    <t>Employee5759</t>
  </si>
  <si>
    <t>Employee5760</t>
  </si>
  <si>
    <t>Employee5761</t>
  </si>
  <si>
    <t>Employee5762</t>
  </si>
  <si>
    <t>Employee5763</t>
  </si>
  <si>
    <t>Employee5764</t>
  </si>
  <si>
    <t>Employee5765</t>
  </si>
  <si>
    <t>Employee5766</t>
  </si>
  <si>
    <t>Employee5767</t>
  </si>
  <si>
    <t>Employee5768</t>
  </si>
  <si>
    <t>Employee5769</t>
  </si>
  <si>
    <t>Employee5770</t>
  </si>
  <si>
    <t>Employee5771</t>
  </si>
  <si>
    <t>Employee5772</t>
  </si>
  <si>
    <t>Employee5773</t>
  </si>
  <si>
    <t>Employee5774</t>
  </si>
  <si>
    <t>Employee5775</t>
  </si>
  <si>
    <t>Employee5776</t>
  </si>
  <si>
    <t>Employee5777</t>
  </si>
  <si>
    <t>Employee5778</t>
  </si>
  <si>
    <t>Employee5779</t>
  </si>
  <si>
    <t>Employee5780</t>
  </si>
  <si>
    <t>Employee5781</t>
  </si>
  <si>
    <t>Employee5782</t>
  </si>
  <si>
    <t>Employee5783</t>
  </si>
  <si>
    <t>Employee5784</t>
  </si>
  <si>
    <t>Employee5785</t>
  </si>
  <si>
    <t>Employee5786</t>
  </si>
  <si>
    <t>Employee5787</t>
  </si>
  <si>
    <t>Employee5788</t>
  </si>
  <si>
    <t>Employee5789</t>
  </si>
  <si>
    <t>Employee5790</t>
  </si>
  <si>
    <t>Employee5791</t>
  </si>
  <si>
    <t>Employee5792</t>
  </si>
  <si>
    <t>Employee5793</t>
  </si>
  <si>
    <t>Employee5794</t>
  </si>
  <si>
    <t>Employee5795</t>
  </si>
  <si>
    <t>Employee5796</t>
  </si>
  <si>
    <t>Employee5797</t>
  </si>
  <si>
    <t>Employee5798</t>
  </si>
  <si>
    <t>Employee5799</t>
  </si>
  <si>
    <t>Employee5800</t>
  </si>
  <si>
    <t>Employee5801</t>
  </si>
  <si>
    <t>Employee5802</t>
  </si>
  <si>
    <t>Employee5803</t>
  </si>
  <si>
    <t>Employee5804</t>
  </si>
  <si>
    <t>Employee5805</t>
  </si>
  <si>
    <t>Employee5806</t>
  </si>
  <si>
    <t>Employee5807</t>
  </si>
  <si>
    <t>Employee5808</t>
  </si>
  <si>
    <t>Employee5809</t>
  </si>
  <si>
    <t>Employee5810</t>
  </si>
  <si>
    <t>Employee5811</t>
  </si>
  <si>
    <t>Employee5812</t>
  </si>
  <si>
    <t>Employee5813</t>
  </si>
  <si>
    <t>Employee5814</t>
  </si>
  <si>
    <t>Employee5815</t>
  </si>
  <si>
    <t>Employee5816</t>
  </si>
  <si>
    <t>Employee5817</t>
  </si>
  <si>
    <t>Employee5818</t>
  </si>
  <si>
    <t>Employee5819</t>
  </si>
  <si>
    <t>Employee5820</t>
  </si>
  <si>
    <t>Employee5821</t>
  </si>
  <si>
    <t>Employee5822</t>
  </si>
  <si>
    <t>Employee5823</t>
  </si>
  <si>
    <t>Employee5824</t>
  </si>
  <si>
    <t>Employee5825</t>
  </si>
  <si>
    <t>Employee5826</t>
  </si>
  <si>
    <t>Employee5827</t>
  </si>
  <si>
    <t>Employee5828</t>
  </si>
  <si>
    <t>Employee5829</t>
  </si>
  <si>
    <t>Employee5830</t>
  </si>
  <si>
    <t>Employee5831</t>
  </si>
  <si>
    <t>Employee5832</t>
  </si>
  <si>
    <t>Employee5833</t>
  </si>
  <si>
    <t>Employee5834</t>
  </si>
  <si>
    <t>Employee5835</t>
  </si>
  <si>
    <t>Employee5836</t>
  </si>
  <si>
    <t>Employee5837</t>
  </si>
  <si>
    <t>Employee5838</t>
  </si>
  <si>
    <t>Employee5839</t>
  </si>
  <si>
    <t>Employee5840</t>
  </si>
  <si>
    <t>Employee5841</t>
  </si>
  <si>
    <t>Employee5842</t>
  </si>
  <si>
    <t>Employee5843</t>
  </si>
  <si>
    <t>Employee5844</t>
  </si>
  <si>
    <t>Employee5845</t>
  </si>
  <si>
    <t>Employee5846</t>
  </si>
  <si>
    <t>Employee5847</t>
  </si>
  <si>
    <t>Employee5848</t>
  </si>
  <si>
    <t>Employee5849</t>
  </si>
  <si>
    <t>Employee5850</t>
  </si>
  <si>
    <t>Employee5851</t>
  </si>
  <si>
    <t>Employee5852</t>
  </si>
  <si>
    <t>Employee5853</t>
  </si>
  <si>
    <t>Employee5854</t>
  </si>
  <si>
    <t>Employee5855</t>
  </si>
  <si>
    <t>Employee5856</t>
  </si>
  <si>
    <t>Employee5857</t>
  </si>
  <si>
    <t>Employee5858</t>
  </si>
  <si>
    <t>Employee5859</t>
  </si>
  <si>
    <t>Employee5860</t>
  </si>
  <si>
    <t>Employee5861</t>
  </si>
  <si>
    <t>Employee5862</t>
  </si>
  <si>
    <t>Employee5863</t>
  </si>
  <si>
    <t>Employee5864</t>
  </si>
  <si>
    <t>Employee5865</t>
  </si>
  <si>
    <t>Employee5866</t>
  </si>
  <si>
    <t>Employee5867</t>
  </si>
  <si>
    <t>Employee5868</t>
  </si>
  <si>
    <t>Employee5869</t>
  </si>
  <si>
    <t>Employee5870</t>
  </si>
  <si>
    <t>Employee5871</t>
  </si>
  <si>
    <t>Employee5872</t>
  </si>
  <si>
    <t>Employee5873</t>
  </si>
  <si>
    <t>Employee5874</t>
  </si>
  <si>
    <t>Employee5875</t>
  </si>
  <si>
    <t>Employee5876</t>
  </si>
  <si>
    <t>Employee5877</t>
  </si>
  <si>
    <t>Employee5878</t>
  </si>
  <si>
    <t>Employee5879</t>
  </si>
  <si>
    <t>Employee5880</t>
  </si>
  <si>
    <t>Employee5881</t>
  </si>
  <si>
    <t>Employee5882</t>
  </si>
  <si>
    <t>Employee5883</t>
  </si>
  <si>
    <t>Employee5884</t>
  </si>
  <si>
    <t>Employee5885</t>
  </si>
  <si>
    <t>Employee5886</t>
  </si>
  <si>
    <t>Employee5887</t>
  </si>
  <si>
    <t>Employee5888</t>
  </si>
  <si>
    <t>Employee5889</t>
  </si>
  <si>
    <t>Employee5890</t>
  </si>
  <si>
    <t>Employee5891</t>
  </si>
  <si>
    <t>Employee5892</t>
  </si>
  <si>
    <t>Employee5893</t>
  </si>
  <si>
    <t>Employee5894</t>
  </si>
  <si>
    <t>Employee5895</t>
  </si>
  <si>
    <t>Employee5896</t>
  </si>
  <si>
    <t>Employee5897</t>
  </si>
  <si>
    <t>Employee5898</t>
  </si>
  <si>
    <t>Employee5899</t>
  </si>
  <si>
    <t>Employee5900</t>
  </si>
  <si>
    <t>Employee5901</t>
  </si>
  <si>
    <t>Employee5902</t>
  </si>
  <si>
    <t>Employee5903</t>
  </si>
  <si>
    <t>Employee5904</t>
  </si>
  <si>
    <t>Employee5905</t>
  </si>
  <si>
    <t>Employee5906</t>
  </si>
  <si>
    <t>Employee5907</t>
  </si>
  <si>
    <t>Employee5908</t>
  </si>
  <si>
    <t>Employee5909</t>
  </si>
  <si>
    <t>Employee5910</t>
  </si>
  <si>
    <t>Employee5911</t>
  </si>
  <si>
    <t>Employee5912</t>
  </si>
  <si>
    <t>Employee5913</t>
  </si>
  <si>
    <t>Employee5914</t>
  </si>
  <si>
    <t>Employee5915</t>
  </si>
  <si>
    <t>Employee5916</t>
  </si>
  <si>
    <t>Employee5917</t>
  </si>
  <si>
    <t>Employee5918</t>
  </si>
  <si>
    <t>Employee5919</t>
  </si>
  <si>
    <t>Employee5920</t>
  </si>
  <si>
    <t>Employee5921</t>
  </si>
  <si>
    <t>Employee5922</t>
  </si>
  <si>
    <t>Employee5923</t>
  </si>
  <si>
    <t>Employee5924</t>
  </si>
  <si>
    <t>Employee5925</t>
  </si>
  <si>
    <t>Employee5926</t>
  </si>
  <si>
    <t>Employee5927</t>
  </si>
  <si>
    <t>Employee5928</t>
  </si>
  <si>
    <t>Employee5929</t>
  </si>
  <si>
    <t>Employee5930</t>
  </si>
  <si>
    <t>Employee5931</t>
  </si>
  <si>
    <t>Employee5932</t>
  </si>
  <si>
    <t>Employee5933</t>
  </si>
  <si>
    <t>Employee5934</t>
  </si>
  <si>
    <t>Employee5935</t>
  </si>
  <si>
    <t>Employee5936</t>
  </si>
  <si>
    <t>Employee5937</t>
  </si>
  <si>
    <t>Employee5938</t>
  </si>
  <si>
    <t>Employee5939</t>
  </si>
  <si>
    <t>Employee5940</t>
  </si>
  <si>
    <t>Employee5941</t>
  </si>
  <si>
    <t>Employee5942</t>
  </si>
  <si>
    <t>Employee5943</t>
  </si>
  <si>
    <t>Employee5944</t>
  </si>
  <si>
    <t>Employee5945</t>
  </si>
  <si>
    <t>Employee5946</t>
  </si>
  <si>
    <t>Employee5947</t>
  </si>
  <si>
    <t>Employee5948</t>
  </si>
  <si>
    <t>Employee5949</t>
  </si>
  <si>
    <t>Employee5950</t>
  </si>
  <si>
    <t>Employee5951</t>
  </si>
  <si>
    <t>Employee5952</t>
  </si>
  <si>
    <t>Employee5953</t>
  </si>
  <si>
    <t>Employee5954</t>
  </si>
  <si>
    <t>Employee5955</t>
  </si>
  <si>
    <t>Employee5956</t>
  </si>
  <si>
    <t>Employee5957</t>
  </si>
  <si>
    <t>Employee5958</t>
  </si>
  <si>
    <t>Employee5959</t>
  </si>
  <si>
    <t>Employee5960</t>
  </si>
  <si>
    <t>Employee5961</t>
  </si>
  <si>
    <t>Employee5962</t>
  </si>
  <si>
    <t>Employee5963</t>
  </si>
  <si>
    <t>Employee5964</t>
  </si>
  <si>
    <t>Employee5965</t>
  </si>
  <si>
    <t>Employee5966</t>
  </si>
  <si>
    <t>Employee5967</t>
  </si>
  <si>
    <t>Employee5968</t>
  </si>
  <si>
    <t>Employee5969</t>
  </si>
  <si>
    <t>Employee5970</t>
  </si>
  <si>
    <t>Employee5971</t>
  </si>
  <si>
    <t>Employee5972</t>
  </si>
  <si>
    <t>Employee5973</t>
  </si>
  <si>
    <t>Employee5974</t>
  </si>
  <si>
    <t>Employee5975</t>
  </si>
  <si>
    <t>Employee5976</t>
  </si>
  <si>
    <t>Employee5977</t>
  </si>
  <si>
    <t>Employee5978</t>
  </si>
  <si>
    <t>Employee5979</t>
  </si>
  <si>
    <t>Employee5980</t>
  </si>
  <si>
    <t>Employee5981</t>
  </si>
  <si>
    <t>Employee5982</t>
  </si>
  <si>
    <t>Employee5983</t>
  </si>
  <si>
    <t>Employee5984</t>
  </si>
  <si>
    <t>Employee5985</t>
  </si>
  <si>
    <t>Employee5986</t>
  </si>
  <si>
    <t>Employee5987</t>
  </si>
  <si>
    <t>Employee5988</t>
  </si>
  <si>
    <t>Employee5989</t>
  </si>
  <si>
    <t>Employee5990</t>
  </si>
  <si>
    <t>Employee5991</t>
  </si>
  <si>
    <t>Employee5992</t>
  </si>
  <si>
    <t>Employee5993</t>
  </si>
  <si>
    <t>Employee5994</t>
  </si>
  <si>
    <t>Employee5995</t>
  </si>
  <si>
    <t>Employee5996</t>
  </si>
  <si>
    <t>Employee5997</t>
  </si>
  <si>
    <t>Employee5998</t>
  </si>
  <si>
    <t>Employee5999</t>
  </si>
  <si>
    <t>Employee6000</t>
  </si>
  <si>
    <t>Employee6001</t>
  </si>
  <si>
    <t>Employee6002</t>
  </si>
  <si>
    <t>Employee6003</t>
  </si>
  <si>
    <t>Employee6004</t>
  </si>
  <si>
    <t>Employee6005</t>
  </si>
  <si>
    <t>Employee6006</t>
  </si>
  <si>
    <t>Employee6007</t>
  </si>
  <si>
    <t>Employee6008</t>
  </si>
  <si>
    <t>Employee6009</t>
  </si>
  <si>
    <t>Employee6010</t>
  </si>
  <si>
    <t>Employee6011</t>
  </si>
  <si>
    <t>Employee6012</t>
  </si>
  <si>
    <t>Employee6013</t>
  </si>
  <si>
    <t>Employee6014</t>
  </si>
  <si>
    <t>Employee6015</t>
  </si>
  <si>
    <t>Employee6016</t>
  </si>
  <si>
    <t>Employee6017</t>
  </si>
  <si>
    <t>Employee6018</t>
  </si>
  <si>
    <t>Employee6019</t>
  </si>
  <si>
    <t>Employee6020</t>
  </si>
  <si>
    <t>Employee6021</t>
  </si>
  <si>
    <t>Employee6022</t>
  </si>
  <si>
    <t>Employee6023</t>
  </si>
  <si>
    <t>Employee6024</t>
  </si>
  <si>
    <t>Employee6025</t>
  </si>
  <si>
    <t>Employee6026</t>
  </si>
  <si>
    <t>Employee6027</t>
  </si>
  <si>
    <t>Employee6028</t>
  </si>
  <si>
    <t>Employee6029</t>
  </si>
  <si>
    <t>Employee6030</t>
  </si>
  <si>
    <t>Employee6031</t>
  </si>
  <si>
    <t>Employee6032</t>
  </si>
  <si>
    <t>Employee6033</t>
  </si>
  <si>
    <t>Employee6034</t>
  </si>
  <si>
    <t>Employee6035</t>
  </si>
  <si>
    <t>Employee6036</t>
  </si>
  <si>
    <t>Employee6037</t>
  </si>
  <si>
    <t>Employee6038</t>
  </si>
  <si>
    <t>Employee6039</t>
  </si>
  <si>
    <t>Employee6040</t>
  </si>
  <si>
    <t>Employee6041</t>
  </si>
  <si>
    <t>Employee6042</t>
  </si>
  <si>
    <t>Employee6043</t>
  </si>
  <si>
    <t>Employee6044</t>
  </si>
  <si>
    <t>Employee6045</t>
  </si>
  <si>
    <t>Employee6046</t>
  </si>
  <si>
    <t>Employee6047</t>
  </si>
  <si>
    <t>Employee6048</t>
  </si>
  <si>
    <t>Employee6049</t>
  </si>
  <si>
    <t>Employee6050</t>
  </si>
  <si>
    <t>Employee6051</t>
  </si>
  <si>
    <t>Employee6052</t>
  </si>
  <si>
    <t>Employee6053</t>
  </si>
  <si>
    <t>Employee6054</t>
  </si>
  <si>
    <t>Employee6055</t>
  </si>
  <si>
    <t>Employee6056</t>
  </si>
  <si>
    <t>Employee6057</t>
  </si>
  <si>
    <t>Employee6058</t>
  </si>
  <si>
    <t>Employee6059</t>
  </si>
  <si>
    <t>Employee6060</t>
  </si>
  <si>
    <t>Employee6061</t>
  </si>
  <si>
    <t>Employee6062</t>
  </si>
  <si>
    <t>Employee6063</t>
  </si>
  <si>
    <t>Employee6064</t>
  </si>
  <si>
    <t>Employee6065</t>
  </si>
  <si>
    <t>Employee6066</t>
  </si>
  <si>
    <t>Employee6067</t>
  </si>
  <si>
    <t>Employee6068</t>
  </si>
  <si>
    <t>Employee6069</t>
  </si>
  <si>
    <t>Employee6070</t>
  </si>
  <si>
    <t>Employee6071</t>
  </si>
  <si>
    <t>Employee6072</t>
  </si>
  <si>
    <t>Employee6073</t>
  </si>
  <si>
    <t>Employee6074</t>
  </si>
  <si>
    <t>Employee6075</t>
  </si>
  <si>
    <t>Employee6076</t>
  </si>
  <si>
    <t>Employee6077</t>
  </si>
  <si>
    <t>Employee6078</t>
  </si>
  <si>
    <t>Employee6079</t>
  </si>
  <si>
    <t>Employee6080</t>
  </si>
  <si>
    <t>Employee6081</t>
  </si>
  <si>
    <t>Employee6082</t>
  </si>
  <si>
    <t>Employee6083</t>
  </si>
  <si>
    <t>Employee6084</t>
  </si>
  <si>
    <t>Employee6085</t>
  </si>
  <si>
    <t>Employee6086</t>
  </si>
  <si>
    <t>Employee6087</t>
  </si>
  <si>
    <t>Employee6088</t>
  </si>
  <si>
    <t>Employee6089</t>
  </si>
  <si>
    <t>Employee6090</t>
  </si>
  <si>
    <t>Employee6091</t>
  </si>
  <si>
    <t>Employee6092</t>
  </si>
  <si>
    <t>Employee6093</t>
  </si>
  <si>
    <t>Employee6094</t>
  </si>
  <si>
    <t>Employee6095</t>
  </si>
  <si>
    <t>Employee6096</t>
  </si>
  <si>
    <t>Employee6097</t>
  </si>
  <si>
    <t>Employee6098</t>
  </si>
  <si>
    <t>Employee6099</t>
  </si>
  <si>
    <t>Employee6100</t>
  </si>
  <si>
    <t>Employee6101</t>
  </si>
  <si>
    <t>Employee6102</t>
  </si>
  <si>
    <t>Employee6103</t>
  </si>
  <si>
    <t>Employee6104</t>
  </si>
  <si>
    <t>Employee6105</t>
  </si>
  <si>
    <t>Employee6106</t>
  </si>
  <si>
    <t>Employee6107</t>
  </si>
  <si>
    <t>Employee6108</t>
  </si>
  <si>
    <t>Employee6109</t>
  </si>
  <si>
    <t>Employee6110</t>
  </si>
  <si>
    <t>Employee6111</t>
  </si>
  <si>
    <t>Employee6112</t>
  </si>
  <si>
    <t>Employee6113</t>
  </si>
  <si>
    <t>Employee6114</t>
  </si>
  <si>
    <t>Employee6115</t>
  </si>
  <si>
    <t>Employee6116</t>
  </si>
  <si>
    <t>Employee6117</t>
  </si>
  <si>
    <t>Employee6118</t>
  </si>
  <si>
    <t>Employee6119</t>
  </si>
  <si>
    <t>Employee6120</t>
  </si>
  <si>
    <t>Employee6121</t>
  </si>
  <si>
    <t>Employee6122</t>
  </si>
  <si>
    <t>Employee6123</t>
  </si>
  <si>
    <t>Employee6124</t>
  </si>
  <si>
    <t>Employee6125</t>
  </si>
  <si>
    <t>Employee6126</t>
  </si>
  <si>
    <t>Employee6127</t>
  </si>
  <si>
    <t>Employee6128</t>
  </si>
  <si>
    <t>Employee6129</t>
  </si>
  <si>
    <t>Employee6130</t>
  </si>
  <si>
    <t>Employee6131</t>
  </si>
  <si>
    <t>Employee6132</t>
  </si>
  <si>
    <t>Employee6133</t>
  </si>
  <si>
    <t>Employee6134</t>
  </si>
  <si>
    <t>Employee6135</t>
  </si>
  <si>
    <t>Employee6136</t>
  </si>
  <si>
    <t>Employee6137</t>
  </si>
  <si>
    <t>Employee6138</t>
  </si>
  <si>
    <t>Employee6139</t>
  </si>
  <si>
    <t>Employee6140</t>
  </si>
  <si>
    <t>Employee6141</t>
  </si>
  <si>
    <t>Employee6142</t>
  </si>
  <si>
    <t>Employee6143</t>
  </si>
  <si>
    <t>Employee6144</t>
  </si>
  <si>
    <t>Employee6145</t>
  </si>
  <si>
    <t>Employee6146</t>
  </si>
  <si>
    <t>Employee6147</t>
  </si>
  <si>
    <t>Employee6148</t>
  </si>
  <si>
    <t>Employee6149</t>
  </si>
  <si>
    <t>Employee6150</t>
  </si>
  <si>
    <t>Employee6151</t>
  </si>
  <si>
    <t>Employee6152</t>
  </si>
  <si>
    <t>Employee6153</t>
  </si>
  <si>
    <t>Employee6154</t>
  </si>
  <si>
    <t>Employee6155</t>
  </si>
  <si>
    <t>Employee6156</t>
  </si>
  <si>
    <t>Employee6157</t>
  </si>
  <si>
    <t>Employee6158</t>
  </si>
  <si>
    <t>Employee6159</t>
  </si>
  <si>
    <t>Employee6160</t>
  </si>
  <si>
    <t>Employee6161</t>
  </si>
  <si>
    <t>Employee6162</t>
  </si>
  <si>
    <t>Employee6163</t>
  </si>
  <si>
    <t>Employee6164</t>
  </si>
  <si>
    <t>Employee6165</t>
  </si>
  <si>
    <t>Employee6166</t>
  </si>
  <si>
    <t>Employee6167</t>
  </si>
  <si>
    <t>Employee6168</t>
  </si>
  <si>
    <t>Employee6169</t>
  </si>
  <si>
    <t>Employee6170</t>
  </si>
  <si>
    <t>Employee6171</t>
  </si>
  <si>
    <t>Employee6172</t>
  </si>
  <si>
    <t>Employee6173</t>
  </si>
  <si>
    <t>Employee6174</t>
  </si>
  <si>
    <t>Employee6175</t>
  </si>
  <si>
    <t>Employee6176</t>
  </si>
  <si>
    <t>Employee6177</t>
  </si>
  <si>
    <t>Employee6178</t>
  </si>
  <si>
    <t>Employee6179</t>
  </si>
  <si>
    <t>Employee6180</t>
  </si>
  <si>
    <t>Employee6181</t>
  </si>
  <si>
    <t>Employee6182</t>
  </si>
  <si>
    <t>Employee6183</t>
  </si>
  <si>
    <t>Employee6184</t>
  </si>
  <si>
    <t>Employee6185</t>
  </si>
  <si>
    <t>Employee6186</t>
  </si>
  <si>
    <t>Employee6187</t>
  </si>
  <si>
    <t>Employee6188</t>
  </si>
  <si>
    <t>Employee6189</t>
  </si>
  <si>
    <t>Employee6190</t>
  </si>
  <si>
    <t>Employee6191</t>
  </si>
  <si>
    <t>Employee6192</t>
  </si>
  <si>
    <t>Employee6193</t>
  </si>
  <si>
    <t>Employee6194</t>
  </si>
  <si>
    <t>Employee6195</t>
  </si>
  <si>
    <t>Employee6196</t>
  </si>
  <si>
    <t>Employee6197</t>
  </si>
  <si>
    <t>Employee6198</t>
  </si>
  <si>
    <t>Employee6199</t>
  </si>
  <si>
    <t>Employee6200</t>
  </si>
  <si>
    <t>Employee6201</t>
  </si>
  <si>
    <t>Employee6202</t>
  </si>
  <si>
    <t>Employee6203</t>
  </si>
  <si>
    <t>Employee6204</t>
  </si>
  <si>
    <t>Employee6205</t>
  </si>
  <si>
    <t>Employee6206</t>
  </si>
  <si>
    <t>Employee6207</t>
  </si>
  <si>
    <t>Employee6208</t>
  </si>
  <si>
    <t>Employee6209</t>
  </si>
  <si>
    <t>Employee6210</t>
  </si>
  <si>
    <t>Employee6211</t>
  </si>
  <si>
    <t>Employee6212</t>
  </si>
  <si>
    <t>Employee6213</t>
  </si>
  <si>
    <t>Employee6214</t>
  </si>
  <si>
    <t>Employee6215</t>
  </si>
  <si>
    <t>Employee6216</t>
  </si>
  <si>
    <t>Employee6217</t>
  </si>
  <si>
    <t>Employee6218</t>
  </si>
  <si>
    <t>Employee6219</t>
  </si>
  <si>
    <t>Employee6220</t>
  </si>
  <si>
    <t>Employee6221</t>
  </si>
  <si>
    <t>Employee6222</t>
  </si>
  <si>
    <t>Employee6223</t>
  </si>
  <si>
    <t>Employee6224</t>
  </si>
  <si>
    <t>Employee6225</t>
  </si>
  <si>
    <t>Employee6226</t>
  </si>
  <si>
    <t>Employee6227</t>
  </si>
  <si>
    <t>Employee6228</t>
  </si>
  <si>
    <t>Employee6229</t>
  </si>
  <si>
    <t>Employee6230</t>
  </si>
  <si>
    <t>Employee6231</t>
  </si>
  <si>
    <t>Employee6232</t>
  </si>
  <si>
    <t>Employee6233</t>
  </si>
  <si>
    <t>Employee6234</t>
  </si>
  <si>
    <t>Employee6235</t>
  </si>
  <si>
    <t>Employee6236</t>
  </si>
  <si>
    <t>Employee6237</t>
  </si>
  <si>
    <t>Employee6238</t>
  </si>
  <si>
    <t>Employee6239</t>
  </si>
  <si>
    <t>Employee6240</t>
  </si>
  <si>
    <t>Employee6241</t>
  </si>
  <si>
    <t>Employee6242</t>
  </si>
  <si>
    <t>Employee6243</t>
  </si>
  <si>
    <t>Employee6244</t>
  </si>
  <si>
    <t>Employee6245</t>
  </si>
  <si>
    <t>Employee6246</t>
  </si>
  <si>
    <t>Employee6247</t>
  </si>
  <si>
    <t>Employee6248</t>
  </si>
  <si>
    <t>Employee6249</t>
  </si>
  <si>
    <t>Employee6250</t>
  </si>
  <si>
    <t>Employee6251</t>
  </si>
  <si>
    <t>Employee6252</t>
  </si>
  <si>
    <t>Employee6253</t>
  </si>
  <si>
    <t>Employee6254</t>
  </si>
  <si>
    <t>Employee6255</t>
  </si>
  <si>
    <t>Employee6256</t>
  </si>
  <si>
    <t>Employee6257</t>
  </si>
  <si>
    <t>Employee6258</t>
  </si>
  <si>
    <t>Employee6259</t>
  </si>
  <si>
    <t>Employee6260</t>
  </si>
  <si>
    <t>Employee6261</t>
  </si>
  <si>
    <t>Employee6262</t>
  </si>
  <si>
    <t>Employee6263</t>
  </si>
  <si>
    <t>Employee6264</t>
  </si>
  <si>
    <t>Employee6265</t>
  </si>
  <si>
    <t>Employee6266</t>
  </si>
  <si>
    <t>Employee6267</t>
  </si>
  <si>
    <t>Employee6268</t>
  </si>
  <si>
    <t>Employee6269</t>
  </si>
  <si>
    <t>Employee6270</t>
  </si>
  <si>
    <t>Employee6271</t>
  </si>
  <si>
    <t>Employee6272</t>
  </si>
  <si>
    <t>Employee6273</t>
  </si>
  <si>
    <t>Employee6274</t>
  </si>
  <si>
    <t>Employee6275</t>
  </si>
  <si>
    <t>Employee6276</t>
  </si>
  <si>
    <t>Employee6277</t>
  </si>
  <si>
    <t>Employee6278</t>
  </si>
  <si>
    <t>Employee6279</t>
  </si>
  <si>
    <t>Employee6280</t>
  </si>
  <si>
    <t>Employee6281</t>
  </si>
  <si>
    <t>Employee6282</t>
  </si>
  <si>
    <t>Employee6283</t>
  </si>
  <si>
    <t>Employee6284</t>
  </si>
  <si>
    <t>Employee6285</t>
  </si>
  <si>
    <t>Employee6286</t>
  </si>
  <si>
    <t>Employee6287</t>
  </si>
  <si>
    <t>Employee6288</t>
  </si>
  <si>
    <t>Employee6289</t>
  </si>
  <si>
    <t>Employee6290</t>
  </si>
  <si>
    <t>Employee6291</t>
  </si>
  <si>
    <t>Employee6292</t>
  </si>
  <si>
    <t>Employee6293</t>
  </si>
  <si>
    <t>Employee6294</t>
  </si>
  <si>
    <t>Employee6295</t>
  </si>
  <si>
    <t>Employee6296</t>
  </si>
  <si>
    <t>Employee6297</t>
  </si>
  <si>
    <t>Employee6298</t>
  </si>
  <si>
    <t>Employee6299</t>
  </si>
  <si>
    <t>Employee6300</t>
  </si>
  <si>
    <t>Employee6301</t>
  </si>
  <si>
    <t>Employee6302</t>
  </si>
  <si>
    <t>Employee6303</t>
  </si>
  <si>
    <t>Employee6304</t>
  </si>
  <si>
    <t>Employee6305</t>
  </si>
  <si>
    <t>Employee6306</t>
  </si>
  <si>
    <t>Employee6307</t>
  </si>
  <si>
    <t>Employee6308</t>
  </si>
  <si>
    <t>Employee6309</t>
  </si>
  <si>
    <t>Employee6310</t>
  </si>
  <si>
    <t>Employee6311</t>
  </si>
  <si>
    <t>Employee6312</t>
  </si>
  <si>
    <t>Employee6313</t>
  </si>
  <si>
    <t>Employee6314</t>
  </si>
  <si>
    <t>Employee6315</t>
  </si>
  <si>
    <t>Employee6316</t>
  </si>
  <si>
    <t>Employee6317</t>
  </si>
  <si>
    <t>Employee6318</t>
  </si>
  <si>
    <t>Employee6319</t>
  </si>
  <si>
    <t>Employee6320</t>
  </si>
  <si>
    <t>Employee6321</t>
  </si>
  <si>
    <t>Employee6322</t>
  </si>
  <si>
    <t>Employee6323</t>
  </si>
  <si>
    <t>Employee6324</t>
  </si>
  <si>
    <t>Employee6325</t>
  </si>
  <si>
    <t>Employee6326</t>
  </si>
  <si>
    <t>Employee6327</t>
  </si>
  <si>
    <t>Employee6328</t>
  </si>
  <si>
    <t>Employee6329</t>
  </si>
  <si>
    <t>Employee6330</t>
  </si>
  <si>
    <t>Employee6331</t>
  </si>
  <si>
    <t>Employee6332</t>
  </si>
  <si>
    <t>Employee6333</t>
  </si>
  <si>
    <t>Employee6334</t>
  </si>
  <si>
    <t>Employee6335</t>
  </si>
  <si>
    <t>Employee6336</t>
  </si>
  <si>
    <t>Employee6337</t>
  </si>
  <si>
    <t>Employee6338</t>
  </si>
  <si>
    <t>Employee6339</t>
  </si>
  <si>
    <t>Employee6340</t>
  </si>
  <si>
    <t>Employee6341</t>
  </si>
  <si>
    <t>Employee6342</t>
  </si>
  <si>
    <t>Employee6343</t>
  </si>
  <si>
    <t>Employee6344</t>
  </si>
  <si>
    <t>Employee6345</t>
  </si>
  <si>
    <t>Employee6346</t>
  </si>
  <si>
    <t>Employee6347</t>
  </si>
  <si>
    <t>Employee6348</t>
  </si>
  <si>
    <t>Employee6349</t>
  </si>
  <si>
    <t>Employee6350</t>
  </si>
  <si>
    <t>Employee6351</t>
  </si>
  <si>
    <t>Employee6352</t>
  </si>
  <si>
    <t>Employee6353</t>
  </si>
  <si>
    <t>Employee6354</t>
  </si>
  <si>
    <t>Employee6355</t>
  </si>
  <si>
    <t>Employee6356</t>
  </si>
  <si>
    <t>Employee6357</t>
  </si>
  <si>
    <t>Employee6358</t>
  </si>
  <si>
    <t>Employee6359</t>
  </si>
  <si>
    <t>Employee6360</t>
  </si>
  <si>
    <t>Employee6361</t>
  </si>
  <si>
    <t>Employee6362</t>
  </si>
  <si>
    <t>Employee6363</t>
  </si>
  <si>
    <t>Employee6364</t>
  </si>
  <si>
    <t>Employee6365</t>
  </si>
  <si>
    <t>Employee6366</t>
  </si>
  <si>
    <t>Employee6367</t>
  </si>
  <si>
    <t>Employee6368</t>
  </si>
  <si>
    <t>Employee6369</t>
  </si>
  <si>
    <t>Employee6370</t>
  </si>
  <si>
    <t>Employee6371</t>
  </si>
  <si>
    <t>Employee6372</t>
  </si>
  <si>
    <t>Employee6373</t>
  </si>
  <si>
    <t>Employee6374</t>
  </si>
  <si>
    <t>Employee6375</t>
  </si>
  <si>
    <t>Employee6376</t>
  </si>
  <si>
    <t>Employee6377</t>
  </si>
  <si>
    <t>Employee6378</t>
  </si>
  <si>
    <t>Employee6379</t>
  </si>
  <si>
    <t>Employee6380</t>
  </si>
  <si>
    <t>Employee6381</t>
  </si>
  <si>
    <t>Employee6382</t>
  </si>
  <si>
    <t>Employee6383</t>
  </si>
  <si>
    <t>Employee6384</t>
  </si>
  <si>
    <t>Employee6385</t>
  </si>
  <si>
    <t>Employee6386</t>
  </si>
  <si>
    <t>Employee6387</t>
  </si>
  <si>
    <t>Employee6388</t>
  </si>
  <si>
    <t>Employee6389</t>
  </si>
  <si>
    <t>Employee6390</t>
  </si>
  <si>
    <t>Employee6391</t>
  </si>
  <si>
    <t>Employee6392</t>
  </si>
  <si>
    <t>Employee6393</t>
  </si>
  <si>
    <t>Employee6394</t>
  </si>
  <si>
    <t>Employee6395</t>
  </si>
  <si>
    <t>Employee6396</t>
  </si>
  <si>
    <t>Employee6397</t>
  </si>
  <si>
    <t>Employee6398</t>
  </si>
  <si>
    <t>Employee6399</t>
  </si>
  <si>
    <t>Employee6400</t>
  </si>
  <si>
    <t>Employee6401</t>
  </si>
  <si>
    <t>Employee6402</t>
  </si>
  <si>
    <t>Employee6403</t>
  </si>
  <si>
    <t>Employee6404</t>
  </si>
  <si>
    <t>Employee6405</t>
  </si>
  <si>
    <t>Employee6406</t>
  </si>
  <si>
    <t>Employee6407</t>
  </si>
  <si>
    <t>Employee6408</t>
  </si>
  <si>
    <t>Employee6409</t>
  </si>
  <si>
    <t>Employee6410</t>
  </si>
  <si>
    <t>Employee6411</t>
  </si>
  <si>
    <t>Employee6412</t>
  </si>
  <si>
    <t>Employee6413</t>
  </si>
  <si>
    <t>Employee6414</t>
  </si>
  <si>
    <t>Employee6415</t>
  </si>
  <si>
    <t>Employee6416</t>
  </si>
  <si>
    <t>Employee6417</t>
  </si>
  <si>
    <t>Employee6418</t>
  </si>
  <si>
    <t>Employee6419</t>
  </si>
  <si>
    <t>Employee6420</t>
  </si>
  <si>
    <t>Employee6421</t>
  </si>
  <si>
    <t>Employee6422</t>
  </si>
  <si>
    <t>Employee6423</t>
  </si>
  <si>
    <t>Employee6424</t>
  </si>
  <si>
    <t>Employee6425</t>
  </si>
  <si>
    <t>Employee6426</t>
  </si>
  <si>
    <t>Employee6427</t>
  </si>
  <si>
    <t>Employee6428</t>
  </si>
  <si>
    <t>Employee6429</t>
  </si>
  <si>
    <t>Employee6430</t>
  </si>
  <si>
    <t>Employee6431</t>
  </si>
  <si>
    <t>Employee6432</t>
  </si>
  <si>
    <t>Employee6433</t>
  </si>
  <si>
    <t>Employee6434</t>
  </si>
  <si>
    <t>Employee6435</t>
  </si>
  <si>
    <t>Employee6436</t>
  </si>
  <si>
    <t>Employee6437</t>
  </si>
  <si>
    <t>Employee6438</t>
  </si>
  <si>
    <t>Employee6439</t>
  </si>
  <si>
    <t>Employee6440</t>
  </si>
  <si>
    <t>Employee6441</t>
  </si>
  <si>
    <t>Employee6442</t>
  </si>
  <si>
    <t>Employee6443</t>
  </si>
  <si>
    <t>Employee6444</t>
  </si>
  <si>
    <t>Employee6445</t>
  </si>
  <si>
    <t>Employee6446</t>
  </si>
  <si>
    <t>Employee6447</t>
  </si>
  <si>
    <t>Employee6448</t>
  </si>
  <si>
    <t>Employee6449</t>
  </si>
  <si>
    <t>Employee6450</t>
  </si>
  <si>
    <t>Employee6451</t>
  </si>
  <si>
    <t>Employee6452</t>
  </si>
  <si>
    <t>Employee6453</t>
  </si>
  <si>
    <t>Employee6454</t>
  </si>
  <si>
    <t>Employee6455</t>
  </si>
  <si>
    <t>Employee6456</t>
  </si>
  <si>
    <t>Employee6457</t>
  </si>
  <si>
    <t>Employee6458</t>
  </si>
  <si>
    <t>Employee6459</t>
  </si>
  <si>
    <t>Employee6460</t>
  </si>
  <si>
    <t>Employee6461</t>
  </si>
  <si>
    <t>Employee6462</t>
  </si>
  <si>
    <t>Employee6463</t>
  </si>
  <si>
    <t>Employee6464</t>
  </si>
  <si>
    <t>Employee6465</t>
  </si>
  <si>
    <t>Employee6466</t>
  </si>
  <si>
    <t>Employee6467</t>
  </si>
  <si>
    <t>Employee6468</t>
  </si>
  <si>
    <t>Employee6469</t>
  </si>
  <si>
    <t>Employee6470</t>
  </si>
  <si>
    <t>Employee6471</t>
  </si>
  <si>
    <t>Employee6472</t>
  </si>
  <si>
    <t>Employee6473</t>
  </si>
  <si>
    <t>Employee6474</t>
  </si>
  <si>
    <t>Employee6475</t>
  </si>
  <si>
    <t>Employee6476</t>
  </si>
  <si>
    <t>Employee6477</t>
  </si>
  <si>
    <t>Employee6478</t>
  </si>
  <si>
    <t>Employee6479</t>
  </si>
  <si>
    <t>Employee6480</t>
  </si>
  <si>
    <t>Employee6481</t>
  </si>
  <si>
    <t>Employee6482</t>
  </si>
  <si>
    <t>Employee6483</t>
  </si>
  <si>
    <t>Employee6484</t>
  </si>
  <si>
    <t>Employee6485</t>
  </si>
  <si>
    <t>Employee6486</t>
  </si>
  <si>
    <t>Employee6487</t>
  </si>
  <si>
    <t>Employee6488</t>
  </si>
  <si>
    <t>Employee6489</t>
  </si>
  <si>
    <t>Employee6490</t>
  </si>
  <si>
    <t>Employee6491</t>
  </si>
  <si>
    <t>Employee6492</t>
  </si>
  <si>
    <t>Employee6493</t>
  </si>
  <si>
    <t>Employee6494</t>
  </si>
  <si>
    <t>Employee6495</t>
  </si>
  <si>
    <t>Employee6496</t>
  </si>
  <si>
    <t>Employee6497</t>
  </si>
  <si>
    <t>Employee6498</t>
  </si>
  <si>
    <t>Employee6499</t>
  </si>
  <si>
    <t>Employee6500</t>
  </si>
  <si>
    <t>Employee6501</t>
  </si>
  <si>
    <t>Employee6502</t>
  </si>
  <si>
    <t>Employee6503</t>
  </si>
  <si>
    <t>Employee6504</t>
  </si>
  <si>
    <t>Employee6505</t>
  </si>
  <si>
    <t>Employee6506</t>
  </si>
  <si>
    <t>Employee6507</t>
  </si>
  <si>
    <t>Employee6508</t>
  </si>
  <si>
    <t>Employee6509</t>
  </si>
  <si>
    <t>Employee6510</t>
  </si>
  <si>
    <t>Employee6511</t>
  </si>
  <si>
    <t>Employee6512</t>
  </si>
  <si>
    <t>Employee6513</t>
  </si>
  <si>
    <t>Employee6514</t>
  </si>
  <si>
    <t>Employee6515</t>
  </si>
  <si>
    <t>Employee6516</t>
  </si>
  <si>
    <t>Employee6517</t>
  </si>
  <si>
    <t>Employee6518</t>
  </si>
  <si>
    <t>Employee6519</t>
  </si>
  <si>
    <t>Employee6520</t>
  </si>
  <si>
    <t>Employee6521</t>
  </si>
  <si>
    <t>Employee6522</t>
  </si>
  <si>
    <t>Employee6523</t>
  </si>
  <si>
    <t>Employee6524</t>
  </si>
  <si>
    <t>Employee6525</t>
  </si>
  <si>
    <t>Employee6526</t>
  </si>
  <si>
    <t>Employee6527</t>
  </si>
  <si>
    <t>Employee6528</t>
  </si>
  <si>
    <t>Employee6529</t>
  </si>
  <si>
    <t>Employee6530</t>
  </si>
  <si>
    <t>Employee6531</t>
  </si>
  <si>
    <t>Employee6532</t>
  </si>
  <si>
    <t>Employee6533</t>
  </si>
  <si>
    <t>Employee6534</t>
  </si>
  <si>
    <t>Employee6535</t>
  </si>
  <si>
    <t>Employee6536</t>
  </si>
  <si>
    <t>Employee6537</t>
  </si>
  <si>
    <t>Employee6538</t>
  </si>
  <si>
    <t>Employee6539</t>
  </si>
  <si>
    <t>Employee6540</t>
  </si>
  <si>
    <t>Employee6541</t>
  </si>
  <si>
    <t>Employee6542</t>
  </si>
  <si>
    <t>Employee6543</t>
  </si>
  <si>
    <t>Employee6544</t>
  </si>
  <si>
    <t>Employee6545</t>
  </si>
  <si>
    <t>Employee6546</t>
  </si>
  <si>
    <t>Employee6547</t>
  </si>
  <si>
    <t>Employee6548</t>
  </si>
  <si>
    <t>Employee6549</t>
  </si>
  <si>
    <t>Employee6550</t>
  </si>
  <si>
    <t>Employee6551</t>
  </si>
  <si>
    <t>Employee6552</t>
  </si>
  <si>
    <t>Employee6553</t>
  </si>
  <si>
    <t>Employee6554</t>
  </si>
  <si>
    <t>Employee6555</t>
  </si>
  <si>
    <t>Employee6556</t>
  </si>
  <si>
    <t>Employee6557</t>
  </si>
  <si>
    <t>Employee6558</t>
  </si>
  <si>
    <t>Employee6559</t>
  </si>
  <si>
    <t>Employee6560</t>
  </si>
  <si>
    <t>Employee6561</t>
  </si>
  <si>
    <t>Employee6562</t>
  </si>
  <si>
    <t>Employee6563</t>
  </si>
  <si>
    <t>Employee6564</t>
  </si>
  <si>
    <t>Employee6565</t>
  </si>
  <si>
    <t>Employee6566</t>
  </si>
  <si>
    <t>Employee6567</t>
  </si>
  <si>
    <t>Employee6568</t>
  </si>
  <si>
    <t>Employee6569</t>
  </si>
  <si>
    <t>Employee6570</t>
  </si>
  <si>
    <t>Employee6571</t>
  </si>
  <si>
    <t>Employee6572</t>
  </si>
  <si>
    <t>Employee6573</t>
  </si>
  <si>
    <t>Employee6574</t>
  </si>
  <si>
    <t>Employee6575</t>
  </si>
  <si>
    <t>Employee6576</t>
  </si>
  <si>
    <t>Employee6577</t>
  </si>
  <si>
    <t>Employee6578</t>
  </si>
  <si>
    <t>Employee6579</t>
  </si>
  <si>
    <t>Employee6580</t>
  </si>
  <si>
    <t>Employee6581</t>
  </si>
  <si>
    <t>Employee6582</t>
  </si>
  <si>
    <t>Employee6583</t>
  </si>
  <si>
    <t>Employee6584</t>
  </si>
  <si>
    <t>Employee6585</t>
  </si>
  <si>
    <t>Employee6586</t>
  </si>
  <si>
    <t>Employee6587</t>
  </si>
  <si>
    <t>Employee6588</t>
  </si>
  <si>
    <t>Employee6589</t>
  </si>
  <si>
    <t>Employee6590</t>
  </si>
  <si>
    <t>Employee6591</t>
  </si>
  <si>
    <t>Employee6592</t>
  </si>
  <si>
    <t>Employee6593</t>
  </si>
  <si>
    <t>Employee6594</t>
  </si>
  <si>
    <t>Employee6595</t>
  </si>
  <si>
    <t>Employee6596</t>
  </si>
  <si>
    <t>Employee6597</t>
  </si>
  <si>
    <t>Employee6598</t>
  </si>
  <si>
    <t>Employee6599</t>
  </si>
  <si>
    <t>Employee6600</t>
  </si>
  <si>
    <t>Employee6601</t>
  </si>
  <si>
    <t>Employee6602</t>
  </si>
  <si>
    <t>Employee6603</t>
  </si>
  <si>
    <t>Employee6604</t>
  </si>
  <si>
    <t>Employee6605</t>
  </si>
  <si>
    <t>Employee6606</t>
  </si>
  <si>
    <t>Employee6607</t>
  </si>
  <si>
    <t>Employee6608</t>
  </si>
  <si>
    <t>Employee6609</t>
  </si>
  <si>
    <t>Employee6610</t>
  </si>
  <si>
    <t>Employee6611</t>
  </si>
  <si>
    <t>Employee6612</t>
  </si>
  <si>
    <t>Employee6613</t>
  </si>
  <si>
    <t>Employee6614</t>
  </si>
  <si>
    <t>Employee6615</t>
  </si>
  <si>
    <t>Employee6616</t>
  </si>
  <si>
    <t>Employee6617</t>
  </si>
  <si>
    <t>Employee6618</t>
  </si>
  <si>
    <t>Employee6619</t>
  </si>
  <si>
    <t>Employee6620</t>
  </si>
  <si>
    <t>Employee6621</t>
  </si>
  <si>
    <t>Employee6622</t>
  </si>
  <si>
    <t>Employee6623</t>
  </si>
  <si>
    <t>Employee6624</t>
  </si>
  <si>
    <t>Employee6625</t>
  </si>
  <si>
    <t>Employee6626</t>
  </si>
  <si>
    <t>Employee6627</t>
  </si>
  <si>
    <t>Employee6628</t>
  </si>
  <si>
    <t>Employee6629</t>
  </si>
  <si>
    <t>Employee6630</t>
  </si>
  <si>
    <t>Employee6631</t>
  </si>
  <si>
    <t>Employee6632</t>
  </si>
  <si>
    <t>Employee6633</t>
  </si>
  <si>
    <t>Employee6634</t>
  </si>
  <si>
    <t>Employee6635</t>
  </si>
  <si>
    <t>Employee6636</t>
  </si>
  <si>
    <t>Employee6637</t>
  </si>
  <si>
    <t>Employee6638</t>
  </si>
  <si>
    <t>Employee6639</t>
  </si>
  <si>
    <t>Employee6640</t>
  </si>
  <si>
    <t>Employee6641</t>
  </si>
  <si>
    <t>Employee6642</t>
  </si>
  <si>
    <t>Employee6643</t>
  </si>
  <si>
    <t>Employee6644</t>
  </si>
  <si>
    <t>Employee6645</t>
  </si>
  <si>
    <t>Employee6646</t>
  </si>
  <si>
    <t>Employee6647</t>
  </si>
  <si>
    <t>Employee6648</t>
  </si>
  <si>
    <t>Employee6649</t>
  </si>
  <si>
    <t>Employee6650</t>
  </si>
  <si>
    <t>Employee6651</t>
  </si>
  <si>
    <t>Employee6652</t>
  </si>
  <si>
    <t>Employee6653</t>
  </si>
  <si>
    <t>Employee6654</t>
  </si>
  <si>
    <t>Employee6655</t>
  </si>
  <si>
    <t>Employee6656</t>
  </si>
  <si>
    <t>Employee6657</t>
  </si>
  <si>
    <t>Employee6658</t>
  </si>
  <si>
    <t>Employee6659</t>
  </si>
  <si>
    <t>Employee6660</t>
  </si>
  <si>
    <t>Employee6661</t>
  </si>
  <si>
    <t>Employee6662</t>
  </si>
  <si>
    <t>Employee6663</t>
  </si>
  <si>
    <t>Employee6664</t>
  </si>
  <si>
    <t>Employee6665</t>
  </si>
  <si>
    <t>Employee6666</t>
  </si>
  <si>
    <t>Employee6667</t>
  </si>
  <si>
    <t>Employee6668</t>
  </si>
  <si>
    <t>Employee6669</t>
  </si>
  <si>
    <t>Employee6670</t>
  </si>
  <si>
    <t>Employee6671</t>
  </si>
  <si>
    <t>Employee6672</t>
  </si>
  <si>
    <t>Employee6673</t>
  </si>
  <si>
    <t>Employee6674</t>
  </si>
  <si>
    <t>Employee6675</t>
  </si>
  <si>
    <t>Employee6676</t>
  </si>
  <si>
    <t>Employee6677</t>
  </si>
  <si>
    <t>Employee6678</t>
  </si>
  <si>
    <t>Employee6679</t>
  </si>
  <si>
    <t>Employee6680</t>
  </si>
  <si>
    <t>Employee6681</t>
  </si>
  <si>
    <t>Employee6682</t>
  </si>
  <si>
    <t>Employee6683</t>
  </si>
  <si>
    <t>Employee6684</t>
  </si>
  <si>
    <t>Employee6685</t>
  </si>
  <si>
    <t>Employee6686</t>
  </si>
  <si>
    <t>Employee6687</t>
  </si>
  <si>
    <t>Employee6688</t>
  </si>
  <si>
    <t>Employee6689</t>
  </si>
  <si>
    <t>Employee6690</t>
  </si>
  <si>
    <t>Employee6691</t>
  </si>
  <si>
    <t>Employee6692</t>
  </si>
  <si>
    <t>Employee6693</t>
  </si>
  <si>
    <t>Employee6694</t>
  </si>
  <si>
    <t>Employee6695</t>
  </si>
  <si>
    <t>Employee6696</t>
  </si>
  <si>
    <t>Employee6697</t>
  </si>
  <si>
    <t>Employee6698</t>
  </si>
  <si>
    <t>Employee6699</t>
  </si>
  <si>
    <t>Employee6700</t>
  </si>
  <si>
    <t>Employee6701</t>
  </si>
  <si>
    <t>Employee6702</t>
  </si>
  <si>
    <t>Employee6703</t>
  </si>
  <si>
    <t>Employee6704</t>
  </si>
  <si>
    <t>Employee6705</t>
  </si>
  <si>
    <t>Employee6706</t>
  </si>
  <si>
    <t>Employee6707</t>
  </si>
  <si>
    <t>Employee6708</t>
  </si>
  <si>
    <t>Employee6709</t>
  </si>
  <si>
    <t>Employee6710</t>
  </si>
  <si>
    <t>Employee6711</t>
  </si>
  <si>
    <t>Employee6712</t>
  </si>
  <si>
    <t>Employee6713</t>
  </si>
  <si>
    <t>Employee6714</t>
  </si>
  <si>
    <t>Employee6715</t>
  </si>
  <si>
    <t>Employee6716</t>
  </si>
  <si>
    <t>Employee6717</t>
  </si>
  <si>
    <t>Employee6718</t>
  </si>
  <si>
    <t>Employee6719</t>
  </si>
  <si>
    <t>Employee6720</t>
  </si>
  <si>
    <t>Employee6721</t>
  </si>
  <si>
    <t>Employee6722</t>
  </si>
  <si>
    <t>Employee6723</t>
  </si>
  <si>
    <t>Employee6724</t>
  </si>
  <si>
    <t>Employee6725</t>
  </si>
  <si>
    <t>Employee6726</t>
  </si>
  <si>
    <t>Employee6727</t>
  </si>
  <si>
    <t>Employee6728</t>
  </si>
  <si>
    <t>Employee6729</t>
  </si>
  <si>
    <t>Employee6730</t>
  </si>
  <si>
    <t>Employee6731</t>
  </si>
  <si>
    <t>Employee6732</t>
  </si>
  <si>
    <t>Employee6733</t>
  </si>
  <si>
    <t>Employee6734</t>
  </si>
  <si>
    <t>Employee6735</t>
  </si>
  <si>
    <t>Employee6736</t>
  </si>
  <si>
    <t>Employee6737</t>
  </si>
  <si>
    <t>Employee6738</t>
  </si>
  <si>
    <t>Employee6739</t>
  </si>
  <si>
    <t>Employee6740</t>
  </si>
  <si>
    <t>Employee6741</t>
  </si>
  <si>
    <t>Employee6742</t>
  </si>
  <si>
    <t>Employee6743</t>
  </si>
  <si>
    <t>Employee6744</t>
  </si>
  <si>
    <t>Employee6745</t>
  </si>
  <si>
    <t>Employee6746</t>
  </si>
  <si>
    <t>Employee6747</t>
  </si>
  <si>
    <t>Employee6748</t>
  </si>
  <si>
    <t>Employee6749</t>
  </si>
  <si>
    <t>Employee6750</t>
  </si>
  <si>
    <t>Employee6751</t>
  </si>
  <si>
    <t>Employee6752</t>
  </si>
  <si>
    <t>Employee6753</t>
  </si>
  <si>
    <t>Employee6754</t>
  </si>
  <si>
    <t>Employee6755</t>
  </si>
  <si>
    <t>Employee6756</t>
  </si>
  <si>
    <t>Employee6757</t>
  </si>
  <si>
    <t>Employee6758</t>
  </si>
  <si>
    <t>Employee6759</t>
  </si>
  <si>
    <t>Employee6760</t>
  </si>
  <si>
    <t>Employee6761</t>
  </si>
  <si>
    <t>Employee6762</t>
  </si>
  <si>
    <t>Employee6763</t>
  </si>
  <si>
    <t>Employee6764</t>
  </si>
  <si>
    <t>Employee6765</t>
  </si>
  <si>
    <t>Employee6766</t>
  </si>
  <si>
    <t>Employee6767</t>
  </si>
  <si>
    <t>Employee6768</t>
  </si>
  <si>
    <t>Employee6769</t>
  </si>
  <si>
    <t>Employee6770</t>
  </si>
  <si>
    <t>Employee6771</t>
  </si>
  <si>
    <t>Employee6772</t>
  </si>
  <si>
    <t>Employee6773</t>
  </si>
  <si>
    <t>Employee6774</t>
  </si>
  <si>
    <t>Employee6775</t>
  </si>
  <si>
    <t>Employee6776</t>
  </si>
  <si>
    <t>Employee6777</t>
  </si>
  <si>
    <t>Employee6778</t>
  </si>
  <si>
    <t>Employee6779</t>
  </si>
  <si>
    <t>Employee6780</t>
  </si>
  <si>
    <t>Employee6781</t>
  </si>
  <si>
    <t>Employee6782</t>
  </si>
  <si>
    <t>Employee6783</t>
  </si>
  <si>
    <t>Employee6784</t>
  </si>
  <si>
    <t>Employee6785</t>
  </si>
  <si>
    <t>Employee6786</t>
  </si>
  <si>
    <t>Employee6787</t>
  </si>
  <si>
    <t>Employee6788</t>
  </si>
  <si>
    <t>Employee6789</t>
  </si>
  <si>
    <t>Employee6790</t>
  </si>
  <si>
    <t>Employee6791</t>
  </si>
  <si>
    <t>Employee6792</t>
  </si>
  <si>
    <t>Employee6793</t>
  </si>
  <si>
    <t>Employee6794</t>
  </si>
  <si>
    <t>Employee6795</t>
  </si>
  <si>
    <t>Employee6796</t>
  </si>
  <si>
    <t>Employee6797</t>
  </si>
  <si>
    <t>Employee6798</t>
  </si>
  <si>
    <t>Employee6799</t>
  </si>
  <si>
    <t>Employee6800</t>
  </si>
  <si>
    <t>Employee6801</t>
  </si>
  <si>
    <t>Employee6802</t>
  </si>
  <si>
    <t>Employee6803</t>
  </si>
  <si>
    <t>Employee6804</t>
  </si>
  <si>
    <t>Employee6805</t>
  </si>
  <si>
    <t>Employee6806</t>
  </si>
  <si>
    <t>Employee6807</t>
  </si>
  <si>
    <t>Employee6808</t>
  </si>
  <si>
    <t>Employee6809</t>
  </si>
  <si>
    <t>Employee6810</t>
  </si>
  <si>
    <t>Employee6811</t>
  </si>
  <si>
    <t>Employee6812</t>
  </si>
  <si>
    <t>Employee6813</t>
  </si>
  <si>
    <t>Employee6814</t>
  </si>
  <si>
    <t>Employee6815</t>
  </si>
  <si>
    <t>Employee6816</t>
  </si>
  <si>
    <t>Employee6817</t>
  </si>
  <si>
    <t>Employee6818</t>
  </si>
  <si>
    <t>Employee6819</t>
  </si>
  <si>
    <t>Employee6820</t>
  </si>
  <si>
    <t>Employee6821</t>
  </si>
  <si>
    <t>Employee6822</t>
  </si>
  <si>
    <t>Employee6823</t>
  </si>
  <si>
    <t>Employee6824</t>
  </si>
  <si>
    <t>Employee6825</t>
  </si>
  <si>
    <t>Employee6826</t>
  </si>
  <si>
    <t>Employee6827</t>
  </si>
  <si>
    <t>Employee6828</t>
  </si>
  <si>
    <t>Employee6829</t>
  </si>
  <si>
    <t>Employee6830</t>
  </si>
  <si>
    <t>Employee6831</t>
  </si>
  <si>
    <t>Employee6832</t>
  </si>
  <si>
    <t>Employee6833</t>
  </si>
  <si>
    <t>Employee6834</t>
  </si>
  <si>
    <t>Employee6835</t>
  </si>
  <si>
    <t>Employee6836</t>
  </si>
  <si>
    <t>Employee6837</t>
  </si>
  <si>
    <t>Employee6838</t>
  </si>
  <si>
    <t>Employee6839</t>
  </si>
  <si>
    <t>Employee6840</t>
  </si>
  <si>
    <t>Employee6841</t>
  </si>
  <si>
    <t>Employee6842</t>
  </si>
  <si>
    <t>Employee6843</t>
  </si>
  <si>
    <t>Employee6844</t>
  </si>
  <si>
    <t>Employee6845</t>
  </si>
  <si>
    <t>Employee6846</t>
  </si>
  <si>
    <t>Employee6847</t>
  </si>
  <si>
    <t>Employee6848</t>
  </si>
  <si>
    <t>Employee6849</t>
  </si>
  <si>
    <t>Employee6850</t>
  </si>
  <si>
    <t>Employee6851</t>
  </si>
  <si>
    <t>Employee6852</t>
  </si>
  <si>
    <t>Employee6853</t>
  </si>
  <si>
    <t>Employee6854</t>
  </si>
  <si>
    <t>Employee6855</t>
  </si>
  <si>
    <t>Employee6856</t>
  </si>
  <si>
    <t>Employee6857</t>
  </si>
  <si>
    <t>Employee6858</t>
  </si>
  <si>
    <t>Employee6859</t>
  </si>
  <si>
    <t>Employee6860</t>
  </si>
  <si>
    <t>Employee6861</t>
  </si>
  <si>
    <t>Employee6862</t>
  </si>
  <si>
    <t>Employee6863</t>
  </si>
  <si>
    <t>Employee6864</t>
  </si>
  <si>
    <t>Employee6865</t>
  </si>
  <si>
    <t>Employee6866</t>
  </si>
  <si>
    <t>Employee6867</t>
  </si>
  <si>
    <t>Employee6868</t>
  </si>
  <si>
    <t>Employee6869</t>
  </si>
  <si>
    <t>Employee6870</t>
  </si>
  <si>
    <t>Employee6871</t>
  </si>
  <si>
    <t>Employee6872</t>
  </si>
  <si>
    <t>Employee6873</t>
  </si>
  <si>
    <t>Employee6874</t>
  </si>
  <si>
    <t>Employee6875</t>
  </si>
  <si>
    <t>Employee6876</t>
  </si>
  <si>
    <t>Employee6877</t>
  </si>
  <si>
    <t>Employee6878</t>
  </si>
  <si>
    <t>Employee6879</t>
  </si>
  <si>
    <t>Employee6880</t>
  </si>
  <si>
    <t>Employee6881</t>
  </si>
  <si>
    <t>Employee6882</t>
  </si>
  <si>
    <t>Employee6883</t>
  </si>
  <si>
    <t>Employee6884</t>
  </si>
  <si>
    <t>Employee6885</t>
  </si>
  <si>
    <t>Employee6886</t>
  </si>
  <si>
    <t>Employee6887</t>
  </si>
  <si>
    <t>Employee6888</t>
  </si>
  <si>
    <t>Employee6889</t>
  </si>
  <si>
    <t>Employee6890</t>
  </si>
  <si>
    <t>Employee6891</t>
  </si>
  <si>
    <t>Employee6892</t>
  </si>
  <si>
    <t>Employee6893</t>
  </si>
  <si>
    <t>Employee6894</t>
  </si>
  <si>
    <t>Employee6895</t>
  </si>
  <si>
    <t>Employee6896</t>
  </si>
  <si>
    <t>Employee6897</t>
  </si>
  <si>
    <t>Employee6898</t>
  </si>
  <si>
    <t>Employee6899</t>
  </si>
  <si>
    <t>Employee6900</t>
  </si>
  <si>
    <t>Employee6901</t>
  </si>
  <si>
    <t>Employee6902</t>
  </si>
  <si>
    <t>Employee6903</t>
  </si>
  <si>
    <t>Employee6904</t>
  </si>
  <si>
    <t>Employee6905</t>
  </si>
  <si>
    <t>Employee6906</t>
  </si>
  <si>
    <t>Employee6907</t>
  </si>
  <si>
    <t>Employee6908</t>
  </si>
  <si>
    <t>Employee6909</t>
  </si>
  <si>
    <t>Employee6910</t>
  </si>
  <si>
    <t>Employee6911</t>
  </si>
  <si>
    <t>Employee6912</t>
  </si>
  <si>
    <t>Employee6913</t>
  </si>
  <si>
    <t>Employee6914</t>
  </si>
  <si>
    <t>Employee6915</t>
  </si>
  <si>
    <t>Employee6916</t>
  </si>
  <si>
    <t>Employee6917</t>
  </si>
  <si>
    <t>Employee6918</t>
  </si>
  <si>
    <t>Employee6919</t>
  </si>
  <si>
    <t>Employee6920</t>
  </si>
  <si>
    <t>Employee6921</t>
  </si>
  <si>
    <t>Employee6922</t>
  </si>
  <si>
    <t>Employee6923</t>
  </si>
  <si>
    <t>Employee6924</t>
  </si>
  <si>
    <t>Employee6925</t>
  </si>
  <si>
    <t>Employee6926</t>
  </si>
  <si>
    <t>Employee6927</t>
  </si>
  <si>
    <t>Employee6928</t>
  </si>
  <si>
    <t>Employee6929</t>
  </si>
  <si>
    <t>Employee6930</t>
  </si>
  <si>
    <t>Employee6931</t>
  </si>
  <si>
    <t>Employee6932</t>
  </si>
  <si>
    <t>Employee6933</t>
  </si>
  <si>
    <t>Employee6934</t>
  </si>
  <si>
    <t>Employee6935</t>
  </si>
  <si>
    <t>Employee6936</t>
  </si>
  <si>
    <t>Employee6937</t>
  </si>
  <si>
    <t>Employee6938</t>
  </si>
  <si>
    <t>Employee6939</t>
  </si>
  <si>
    <t>Employee6940</t>
  </si>
  <si>
    <t>Employee6941</t>
  </si>
  <si>
    <t>Employee6942</t>
  </si>
  <si>
    <t>Employee6943</t>
  </si>
  <si>
    <t>Employee6944</t>
  </si>
  <si>
    <t>Employee6945</t>
  </si>
  <si>
    <t>Employee6946</t>
  </si>
  <si>
    <t>Employee6947</t>
  </si>
  <si>
    <t>Employee6948</t>
  </si>
  <si>
    <t>Employee6949</t>
  </si>
  <si>
    <t>Employee6950</t>
  </si>
  <si>
    <t>Employee6951</t>
  </si>
  <si>
    <t>Employee6952</t>
  </si>
  <si>
    <t>Employee6953</t>
  </si>
  <si>
    <t>Employee6954</t>
  </si>
  <si>
    <t>Employee6955</t>
  </si>
  <si>
    <t>Employee6956</t>
  </si>
  <si>
    <t>Employee6957</t>
  </si>
  <si>
    <t>Employee6958</t>
  </si>
  <si>
    <t>Employee6959</t>
  </si>
  <si>
    <t>Employee6960</t>
  </si>
  <si>
    <t>Employee6961</t>
  </si>
  <si>
    <t>Employee6962</t>
  </si>
  <si>
    <t>Employee6963</t>
  </si>
  <si>
    <t>Employee6964</t>
  </si>
  <si>
    <t>Employee6965</t>
  </si>
  <si>
    <t>Employee6966</t>
  </si>
  <si>
    <t>Employee6967</t>
  </si>
  <si>
    <t>Employee6968</t>
  </si>
  <si>
    <t>Employee6969</t>
  </si>
  <si>
    <t>Employee6970</t>
  </si>
  <si>
    <t>Employee6971</t>
  </si>
  <si>
    <t>Employee6972</t>
  </si>
  <si>
    <t>Employee6973</t>
  </si>
  <si>
    <t>Employee6974</t>
  </si>
  <si>
    <t>Employee6975</t>
  </si>
  <si>
    <t>Employee6976</t>
  </si>
  <si>
    <t>Employee6977</t>
  </si>
  <si>
    <t>Employee6978</t>
  </si>
  <si>
    <t>Employee6979</t>
  </si>
  <si>
    <t>Employee6980</t>
  </si>
  <si>
    <t>Employee6981</t>
  </si>
  <si>
    <t>Employee6982</t>
  </si>
  <si>
    <t>Employee6983</t>
  </si>
  <si>
    <t>Employee6984</t>
  </si>
  <si>
    <t>Employee6985</t>
  </si>
  <si>
    <t>Employee6986</t>
  </si>
  <si>
    <t>Employee6987</t>
  </si>
  <si>
    <t>Employee6988</t>
  </si>
  <si>
    <t>Employee6989</t>
  </si>
  <si>
    <t>Employee6990</t>
  </si>
  <si>
    <t>Employee6991</t>
  </si>
  <si>
    <t>Employee6992</t>
  </si>
  <si>
    <t>Employee6993</t>
  </si>
  <si>
    <t>Employee6994</t>
  </si>
  <si>
    <t>Employee6995</t>
  </si>
  <si>
    <t>Employee6996</t>
  </si>
  <si>
    <t>Employee6997</t>
  </si>
  <si>
    <t>Employee6998</t>
  </si>
  <si>
    <t>Employee6999</t>
  </si>
  <si>
    <t>Employee7000</t>
  </si>
  <si>
    <t>Employee7001</t>
  </si>
  <si>
    <t>Employee7002</t>
  </si>
  <si>
    <t>Employee7003</t>
  </si>
  <si>
    <t>Employee7004</t>
  </si>
  <si>
    <t>Employee7005</t>
  </si>
  <si>
    <t>Employee7006</t>
  </si>
  <si>
    <t>Employee7007</t>
  </si>
  <si>
    <t>Employee7008</t>
  </si>
  <si>
    <t>Employee7009</t>
  </si>
  <si>
    <t>Employee7010</t>
  </si>
  <si>
    <t>Employee7011</t>
  </si>
  <si>
    <t>Employee7012</t>
  </si>
  <si>
    <t>Employee7013</t>
  </si>
  <si>
    <t>Employee7014</t>
  </si>
  <si>
    <t>Employee7015</t>
  </si>
  <si>
    <t>Employee7016</t>
  </si>
  <si>
    <t>Employee7017</t>
  </si>
  <si>
    <t>Employee7018</t>
  </si>
  <si>
    <t>Employee7019</t>
  </si>
  <si>
    <t>Employee7020</t>
  </si>
  <si>
    <t>Employee7021</t>
  </si>
  <si>
    <t>Employee7022</t>
  </si>
  <si>
    <t>Employee7023</t>
  </si>
  <si>
    <t>Employee7024</t>
  </si>
  <si>
    <t>Employee7025</t>
  </si>
  <si>
    <t>Employee7026</t>
  </si>
  <si>
    <t>Employee7027</t>
  </si>
  <si>
    <t>Employee7028</t>
  </si>
  <si>
    <t>Employee7029</t>
  </si>
  <si>
    <t>Employee7030</t>
  </si>
  <si>
    <t>Employee7031</t>
  </si>
  <si>
    <t>Employee7032</t>
  </si>
  <si>
    <t>Employee7033</t>
  </si>
  <si>
    <t>Employee7034</t>
  </si>
  <si>
    <t>Employee7035</t>
  </si>
  <si>
    <t>Employee7036</t>
  </si>
  <si>
    <t>Employee7037</t>
  </si>
  <si>
    <t>Employee7038</t>
  </si>
  <si>
    <t>Employee7039</t>
  </si>
  <si>
    <t>Employee7040</t>
  </si>
  <si>
    <t>Employee7041</t>
  </si>
  <si>
    <t>Employee7042</t>
  </si>
  <si>
    <t>Employee7043</t>
  </si>
  <si>
    <t>Employee7044</t>
  </si>
  <si>
    <t>Employee7045</t>
  </si>
  <si>
    <t>Employee7046</t>
  </si>
  <si>
    <t>Employee7047</t>
  </si>
  <si>
    <t>Employee7048</t>
  </si>
  <si>
    <t>Employee7049</t>
  </si>
  <si>
    <t>Employee7050</t>
  </si>
  <si>
    <t>Employee7051</t>
  </si>
  <si>
    <t>Employee7052</t>
  </si>
  <si>
    <t>Employee7053</t>
  </si>
  <si>
    <t>Employee7054</t>
  </si>
  <si>
    <t>Employee7055</t>
  </si>
  <si>
    <t>Employee7056</t>
  </si>
  <si>
    <t>Employee7057</t>
  </si>
  <si>
    <t>Employee7058</t>
  </si>
  <si>
    <t>Employee7059</t>
  </si>
  <si>
    <t>Employee7060</t>
  </si>
  <si>
    <t>Employee7061</t>
  </si>
  <si>
    <t>Employee7062</t>
  </si>
  <si>
    <t>Employee7063</t>
  </si>
  <si>
    <t>Employee7064</t>
  </si>
  <si>
    <t>Employee7065</t>
  </si>
  <si>
    <t>Employee7066</t>
  </si>
  <si>
    <t>Employee7067</t>
  </si>
  <si>
    <t>Employee7068</t>
  </si>
  <si>
    <t>Employee7069</t>
  </si>
  <si>
    <t>Employee7070</t>
  </si>
  <si>
    <t>Employee7071</t>
  </si>
  <si>
    <t>Employee7072</t>
  </si>
  <si>
    <t>Employee7073</t>
  </si>
  <si>
    <t>Employee7074</t>
  </si>
  <si>
    <t>Employee7075</t>
  </si>
  <si>
    <t>Employee7076</t>
  </si>
  <si>
    <t>Employee7077</t>
  </si>
  <si>
    <t>Employee7078</t>
  </si>
  <si>
    <t>Employee7079</t>
  </si>
  <si>
    <t>Employee7080</t>
  </si>
  <si>
    <t>Employee7081</t>
  </si>
  <si>
    <t>Employee7082</t>
  </si>
  <si>
    <t>Employee7083</t>
  </si>
  <si>
    <t>Employee7084</t>
  </si>
  <si>
    <t>Employee7085</t>
  </si>
  <si>
    <t>Employee7086</t>
  </si>
  <si>
    <t>Employee7087</t>
  </si>
  <si>
    <t>Employee7088</t>
  </si>
  <si>
    <t>Employee7089</t>
  </si>
  <si>
    <t>Employee7090</t>
  </si>
  <si>
    <t>Employee7091</t>
  </si>
  <si>
    <t>Employee7092</t>
  </si>
  <si>
    <t>Employee7093</t>
  </si>
  <si>
    <t>Employee7094</t>
  </si>
  <si>
    <t>Employee7095</t>
  </si>
  <si>
    <t>Employee7096</t>
  </si>
  <si>
    <t>Employee7097</t>
  </si>
  <si>
    <t>Employee7098</t>
  </si>
  <si>
    <t>Employee7099</t>
  </si>
  <si>
    <t>Employee7100</t>
  </si>
  <si>
    <t>Employee7101</t>
  </si>
  <si>
    <t>Employee7102</t>
  </si>
  <si>
    <t>Employee7103</t>
  </si>
  <si>
    <t>Employee7104</t>
  </si>
  <si>
    <t>Employee7105</t>
  </si>
  <si>
    <t>Employee7106</t>
  </si>
  <si>
    <t>Employee7107</t>
  </si>
  <si>
    <t>Employee7108</t>
  </si>
  <si>
    <t>Employee7109</t>
  </si>
  <si>
    <t>Employee7110</t>
  </si>
  <si>
    <t>Employee7111</t>
  </si>
  <si>
    <t>Employee7112</t>
  </si>
  <si>
    <t>Employee7113</t>
  </si>
  <si>
    <t>Employee7114</t>
  </si>
  <si>
    <t>Employee7115</t>
  </si>
  <si>
    <t>Employee7116</t>
  </si>
  <si>
    <t>Employee7117</t>
  </si>
  <si>
    <t>Employee7118</t>
  </si>
  <si>
    <t>Employee7119</t>
  </si>
  <si>
    <t>Employee7120</t>
  </si>
  <si>
    <t>Employee7121</t>
  </si>
  <si>
    <t>Employee7122</t>
  </si>
  <si>
    <t>Employee7123</t>
  </si>
  <si>
    <t>Employee7124</t>
  </si>
  <si>
    <t>Employee7125</t>
  </si>
  <si>
    <t>Employee7126</t>
  </si>
  <si>
    <t>Employee7127</t>
  </si>
  <si>
    <t>Employee7128</t>
  </si>
  <si>
    <t>Employee7129</t>
  </si>
  <si>
    <t>Employee7130</t>
  </si>
  <si>
    <t>Employee7131</t>
  </si>
  <si>
    <t>Employee7132</t>
  </si>
  <si>
    <t>Employee7133</t>
  </si>
  <si>
    <t>Employee7134</t>
  </si>
  <si>
    <t>Employee7135</t>
  </si>
  <si>
    <t>Employee7136</t>
  </si>
  <si>
    <t>Employee7137</t>
  </si>
  <si>
    <t>Employee7138</t>
  </si>
  <si>
    <t>Employee7139</t>
  </si>
  <si>
    <t>Employee7140</t>
  </si>
  <si>
    <t>Employee7141</t>
  </si>
  <si>
    <t>Employee7142</t>
  </si>
  <si>
    <t>Employee7143</t>
  </si>
  <si>
    <t>Employee7144</t>
  </si>
  <si>
    <t>Employee7145</t>
  </si>
  <si>
    <t>Employee7146</t>
  </si>
  <si>
    <t>Employee7147</t>
  </si>
  <si>
    <t>Employee7148</t>
  </si>
  <si>
    <t>Employee7149</t>
  </si>
  <si>
    <t>Employee7150</t>
  </si>
  <si>
    <t>Employee7151</t>
  </si>
  <si>
    <t>Employee7152</t>
  </si>
  <si>
    <t>Employee7153</t>
  </si>
  <si>
    <t>Employee7154</t>
  </si>
  <si>
    <t>Employee7155</t>
  </si>
  <si>
    <t>Employee7156</t>
  </si>
  <si>
    <t>Employee7157</t>
  </si>
  <si>
    <t>Employee7158</t>
  </si>
  <si>
    <t>Employee7159</t>
  </si>
  <si>
    <t>Employee7160</t>
  </si>
  <si>
    <t>Employee7161</t>
  </si>
  <si>
    <t>Employee7162</t>
  </si>
  <si>
    <t>Employee7163</t>
  </si>
  <si>
    <t>Employee7164</t>
  </si>
  <si>
    <t>Employee7165</t>
  </si>
  <si>
    <t>Employee7166</t>
  </si>
  <si>
    <t>Employee7167</t>
  </si>
  <si>
    <t>Employee7168</t>
  </si>
  <si>
    <t>Employee7169</t>
  </si>
  <si>
    <t>Employee7170</t>
  </si>
  <si>
    <t>Employee7171</t>
  </si>
  <si>
    <t>Employee7172</t>
  </si>
  <si>
    <t>Employee7173</t>
  </si>
  <si>
    <t>Employee7174</t>
  </si>
  <si>
    <t>Employee7175</t>
  </si>
  <si>
    <t>Employee7176</t>
  </si>
  <si>
    <t>Employee7177</t>
  </si>
  <si>
    <t>Employee7178</t>
  </si>
  <si>
    <t>Employee7179</t>
  </si>
  <si>
    <t>Employee7180</t>
  </si>
  <si>
    <t>Employee7181</t>
  </si>
  <si>
    <t>Employee7182</t>
  </si>
  <si>
    <t>Employee7183</t>
  </si>
  <si>
    <t>Employee7184</t>
  </si>
  <si>
    <t>Employee7185</t>
  </si>
  <si>
    <t>Employee7186</t>
  </si>
  <si>
    <t>Employee7187</t>
  </si>
  <si>
    <t>Employee7188</t>
  </si>
  <si>
    <t>Employee7189</t>
  </si>
  <si>
    <t>Employee7190</t>
  </si>
  <si>
    <t>Employee7191</t>
  </si>
  <si>
    <t>Employee7192</t>
  </si>
  <si>
    <t>Employee7193</t>
  </si>
  <si>
    <t>Employee7194</t>
  </si>
  <si>
    <t>Employee7195</t>
  </si>
  <si>
    <t>Employee7196</t>
  </si>
  <si>
    <t>Employee7197</t>
  </si>
  <si>
    <t>Employee7198</t>
  </si>
  <si>
    <t>Employee7199</t>
  </si>
  <si>
    <t>Employee7200</t>
  </si>
  <si>
    <t>Employee7201</t>
  </si>
  <si>
    <t>Employee7202</t>
  </si>
  <si>
    <t>Employee7203</t>
  </si>
  <si>
    <t>Employee7204</t>
  </si>
  <si>
    <t>Employee7205</t>
  </si>
  <si>
    <t>Employee7206</t>
  </si>
  <si>
    <t>Employee7207</t>
  </si>
  <si>
    <t>Employee7208</t>
  </si>
  <si>
    <t>Employee7209</t>
  </si>
  <si>
    <t>Employee7210</t>
  </si>
  <si>
    <t>Employee7211</t>
  </si>
  <si>
    <t>Employee7212</t>
  </si>
  <si>
    <t>Employee7213</t>
  </si>
  <si>
    <t>Employee7214</t>
  </si>
  <si>
    <t>Employee7215</t>
  </si>
  <si>
    <t>Employee7216</t>
  </si>
  <si>
    <t>Employee7217</t>
  </si>
  <si>
    <t>Employee7218</t>
  </si>
  <si>
    <t>Employee7219</t>
  </si>
  <si>
    <t>Employee7220</t>
  </si>
  <si>
    <t>Employee7221</t>
  </si>
  <si>
    <t>Employee7222</t>
  </si>
  <si>
    <t>Employee7223</t>
  </si>
  <si>
    <t>Employee7224</t>
  </si>
  <si>
    <t>Employee7225</t>
  </si>
  <si>
    <t>Employee7226</t>
  </si>
  <si>
    <t>Employee7227</t>
  </si>
  <si>
    <t>Employee7228</t>
  </si>
  <si>
    <t>Employee7229</t>
  </si>
  <si>
    <t>Employee7230</t>
  </si>
  <si>
    <t>Employee7231</t>
  </si>
  <si>
    <t>Employee7232</t>
  </si>
  <si>
    <t>Employee7233</t>
  </si>
  <si>
    <t>Employee7234</t>
  </si>
  <si>
    <t>Employee7235</t>
  </si>
  <si>
    <t>Employee7236</t>
  </si>
  <si>
    <t>Employee7237</t>
  </si>
  <si>
    <t>Employee7238</t>
  </si>
  <si>
    <t>Employee7239</t>
  </si>
  <si>
    <t>Employee7240</t>
  </si>
  <si>
    <t>Employee7241</t>
  </si>
  <si>
    <t>Employee7242</t>
  </si>
  <si>
    <t>Employee7243</t>
  </si>
  <si>
    <t>Employee7244</t>
  </si>
  <si>
    <t>Employee7245</t>
  </si>
  <si>
    <t>Employee7246</t>
  </si>
  <si>
    <t>Employee7247</t>
  </si>
  <si>
    <t>Employee7248</t>
  </si>
  <si>
    <t>Employee7249</t>
  </si>
  <si>
    <t>Employee7250</t>
  </si>
  <si>
    <t>Employee7251</t>
  </si>
  <si>
    <t>Employee7252</t>
  </si>
  <si>
    <t>Employee7253</t>
  </si>
  <si>
    <t>Employee7254</t>
  </si>
  <si>
    <t>Employee7255</t>
  </si>
  <si>
    <t>Employee7256</t>
  </si>
  <si>
    <t>Employee7257</t>
  </si>
  <si>
    <t>Employee7258</t>
  </si>
  <si>
    <t>Employee7259</t>
  </si>
  <si>
    <t>Employee7260</t>
  </si>
  <si>
    <t>Employee7261</t>
  </si>
  <si>
    <t>Employee7262</t>
  </si>
  <si>
    <t>Employee7263</t>
  </si>
  <si>
    <t>Employee7264</t>
  </si>
  <si>
    <t>Employee7265</t>
  </si>
  <si>
    <t>Employee7266</t>
  </si>
  <si>
    <t>Employee7267</t>
  </si>
  <si>
    <t>Employee7268</t>
  </si>
  <si>
    <t>Employee7269</t>
  </si>
  <si>
    <t>Employee7270</t>
  </si>
  <si>
    <t>Employee7271</t>
  </si>
  <si>
    <t>Employee7272</t>
  </si>
  <si>
    <t>Employee7273</t>
  </si>
  <si>
    <t>Employee7274</t>
  </si>
  <si>
    <t>Employee7275</t>
  </si>
  <si>
    <t>Employee7276</t>
  </si>
  <si>
    <t>Employee7277</t>
  </si>
  <si>
    <t>Employee7278</t>
  </si>
  <si>
    <t>Employee7279</t>
  </si>
  <si>
    <t>Employee7280</t>
  </si>
  <si>
    <t>Employee7281</t>
  </si>
  <si>
    <t>Employee7282</t>
  </si>
  <si>
    <t>Employee7283</t>
  </si>
  <si>
    <t>Employee7284</t>
  </si>
  <si>
    <t>Employee7285</t>
  </si>
  <si>
    <t>Employee7286</t>
  </si>
  <si>
    <t>Employee7287</t>
  </si>
  <si>
    <t>Employee7288</t>
  </si>
  <si>
    <t>Employee7289</t>
  </si>
  <si>
    <t>Employee7290</t>
  </si>
  <si>
    <t>Employee7291</t>
  </si>
  <si>
    <t>Employee7292</t>
  </si>
  <si>
    <t>Employee7293</t>
  </si>
  <si>
    <t>Employee7294</t>
  </si>
  <si>
    <t>Employee7295</t>
  </si>
  <si>
    <t>Employee7296</t>
  </si>
  <si>
    <t>Employee7297</t>
  </si>
  <si>
    <t>Employee7298</t>
  </si>
  <si>
    <t>Employee7299</t>
  </si>
  <si>
    <t>Employee7300</t>
  </si>
  <si>
    <t>Employee7301</t>
  </si>
  <si>
    <t>Employee7302</t>
  </si>
  <si>
    <t>Employee7303</t>
  </si>
  <si>
    <t>Employee7304</t>
  </si>
  <si>
    <t>Employee7305</t>
  </si>
  <si>
    <t>Employee7306</t>
  </si>
  <si>
    <t>Employee7307</t>
  </si>
  <si>
    <t>Employee7308</t>
  </si>
  <si>
    <t>Employee7309</t>
  </si>
  <si>
    <t>Employee7310</t>
  </si>
  <si>
    <t>Employee7311</t>
  </si>
  <si>
    <t>Employee7312</t>
  </si>
  <si>
    <t>Employee7313</t>
  </si>
  <si>
    <t>Employee7314</t>
  </si>
  <si>
    <t>Employee7315</t>
  </si>
  <si>
    <t>Employee7316</t>
  </si>
  <si>
    <t>Employee7317</t>
  </si>
  <si>
    <t>Employee7318</t>
  </si>
  <si>
    <t>Employee7319</t>
  </si>
  <si>
    <t>Employee7320</t>
  </si>
  <si>
    <t>Employee7321</t>
  </si>
  <si>
    <t>Employee7322</t>
  </si>
  <si>
    <t>Employee7323</t>
  </si>
  <si>
    <t>Employee7324</t>
  </si>
  <si>
    <t>Employee7325</t>
  </si>
  <si>
    <t>Employee7326</t>
  </si>
  <si>
    <t>Employee7327</t>
  </si>
  <si>
    <t>Employee7328</t>
  </si>
  <si>
    <t>Employee7329</t>
  </si>
  <si>
    <t>Employee7330</t>
  </si>
  <si>
    <t>Employee7331</t>
  </si>
  <si>
    <t>Employee7332</t>
  </si>
  <si>
    <t>Employee7333</t>
  </si>
  <si>
    <t>Employee7334</t>
  </si>
  <si>
    <t>Employee7335</t>
  </si>
  <si>
    <t>Employee7336</t>
  </si>
  <si>
    <t>Employee7337</t>
  </si>
  <si>
    <t>Employee7338</t>
  </si>
  <si>
    <t>Employee7339</t>
  </si>
  <si>
    <t>Employee7340</t>
  </si>
  <si>
    <t>Employee7341</t>
  </si>
  <si>
    <t>Employee7342</t>
  </si>
  <si>
    <t>Employee7343</t>
  </si>
  <si>
    <t>Employee7344</t>
  </si>
  <si>
    <t>Employee7345</t>
  </si>
  <si>
    <t>Employee7346</t>
  </si>
  <si>
    <t>Employee7347</t>
  </si>
  <si>
    <t>Employee7348</t>
  </si>
  <si>
    <t>Employee7349</t>
  </si>
  <si>
    <t>Employee7350</t>
  </si>
  <si>
    <t>Employee7351</t>
  </si>
  <si>
    <t>Employee7352</t>
  </si>
  <si>
    <t>Employee7353</t>
  </si>
  <si>
    <t>Employee7354</t>
  </si>
  <si>
    <t>Employee7355</t>
  </si>
  <si>
    <t>Employee7356</t>
  </si>
  <si>
    <t>Employee7357</t>
  </si>
  <si>
    <t>Employee7358</t>
  </si>
  <si>
    <t>Employee7359</t>
  </si>
  <si>
    <t>Employee7360</t>
  </si>
  <si>
    <t>Employee7361</t>
  </si>
  <si>
    <t>Employee7362</t>
  </si>
  <si>
    <t>Employee7363</t>
  </si>
  <si>
    <t>Employee7364</t>
  </si>
  <si>
    <t>Employee7365</t>
  </si>
  <si>
    <t>Employee7366</t>
  </si>
  <si>
    <t>Employee7367</t>
  </si>
  <si>
    <t>Employee7368</t>
  </si>
  <si>
    <t>Employee7369</t>
  </si>
  <si>
    <t>Employee7370</t>
  </si>
  <si>
    <t>Employee7371</t>
  </si>
  <si>
    <t>Employee7372</t>
  </si>
  <si>
    <t>Employee7373</t>
  </si>
  <si>
    <t>Employee7374</t>
  </si>
  <si>
    <t>Employee7375</t>
  </si>
  <si>
    <t>Employee7376</t>
  </si>
  <si>
    <t>Employee7377</t>
  </si>
  <si>
    <t>Employee7378</t>
  </si>
  <si>
    <t>Employee7379</t>
  </si>
  <si>
    <t>Employee7380</t>
  </si>
  <si>
    <t>Employee7381</t>
  </si>
  <si>
    <t>Employee7382</t>
  </si>
  <si>
    <t>Employee7383</t>
  </si>
  <si>
    <t>Employee7384</t>
  </si>
  <si>
    <t>Employee7385</t>
  </si>
  <si>
    <t>Employee7386</t>
  </si>
  <si>
    <t>Employee7387</t>
  </si>
  <si>
    <t>Employee7388</t>
  </si>
  <si>
    <t>Employee7389</t>
  </si>
  <si>
    <t>Employee7390</t>
  </si>
  <si>
    <t>Employee7391</t>
  </si>
  <si>
    <t>Employee7392</t>
  </si>
  <si>
    <t>Employee7393</t>
  </si>
  <si>
    <t>Employee7394</t>
  </si>
  <si>
    <t>Employee7395</t>
  </si>
  <si>
    <t>Employee7396</t>
  </si>
  <si>
    <t>Employee7397</t>
  </si>
  <si>
    <t>Employee7398</t>
  </si>
  <si>
    <t>Employee7399</t>
  </si>
  <si>
    <t>Employee7400</t>
  </si>
  <si>
    <t>Employee7401</t>
  </si>
  <si>
    <t>Employee7402</t>
  </si>
  <si>
    <t>Employee7403</t>
  </si>
  <si>
    <t>Employee7404</t>
  </si>
  <si>
    <t>Employee7405</t>
  </si>
  <si>
    <t>Employee7406</t>
  </si>
  <si>
    <t>Employee7407</t>
  </si>
  <si>
    <t>Employee7408</t>
  </si>
  <si>
    <t>Employee7409</t>
  </si>
  <si>
    <t>Employee7410</t>
  </si>
  <si>
    <t>Employee7411</t>
  </si>
  <si>
    <t>Employee7412</t>
  </si>
  <si>
    <t>Employee7413</t>
  </si>
  <si>
    <t>Employee7414</t>
  </si>
  <si>
    <t>Employee7415</t>
  </si>
  <si>
    <t>Employee7416</t>
  </si>
  <si>
    <t>Employee7417</t>
  </si>
  <si>
    <t>Employee7418</t>
  </si>
  <si>
    <t>Employee7419</t>
  </si>
  <si>
    <t>Employee7420</t>
  </si>
  <si>
    <t>Employee7421</t>
  </si>
  <si>
    <t>Employee7422</t>
  </si>
  <si>
    <t>Employee7423</t>
  </si>
  <si>
    <t>Employee7424</t>
  </si>
  <si>
    <t>Employee7425</t>
  </si>
  <si>
    <t>Employee7426</t>
  </si>
  <si>
    <t>Employee7427</t>
  </si>
  <si>
    <t>Employee7428</t>
  </si>
  <si>
    <t>Employee7429</t>
  </si>
  <si>
    <t>Employee7430</t>
  </si>
  <si>
    <t>Employee7431</t>
  </si>
  <si>
    <t>Employee7432</t>
  </si>
  <si>
    <t>Employee7433</t>
  </si>
  <si>
    <t>Employee7434</t>
  </si>
  <si>
    <t>Employee7435</t>
  </si>
  <si>
    <t>Employee7436</t>
  </si>
  <si>
    <t>Employee7437</t>
  </si>
  <si>
    <t>Employee7438</t>
  </si>
  <si>
    <t>Employee7439</t>
  </si>
  <si>
    <t>Employee7440</t>
  </si>
  <si>
    <t>Employee7441</t>
  </si>
  <si>
    <t>Employee7442</t>
  </si>
  <si>
    <t>Employee7443</t>
  </si>
  <si>
    <t>Employee7444</t>
  </si>
  <si>
    <t>Employee7445</t>
  </si>
  <si>
    <t>Employee7446</t>
  </si>
  <si>
    <t>Employee7447</t>
  </si>
  <si>
    <t>Employee7448</t>
  </si>
  <si>
    <t>Employee7449</t>
  </si>
  <si>
    <t>Employee7450</t>
  </si>
  <si>
    <t>Employee7451</t>
  </si>
  <si>
    <t>Employee7452</t>
  </si>
  <si>
    <t>Employee7453</t>
  </si>
  <si>
    <t>Employee7454</t>
  </si>
  <si>
    <t>Employee7455</t>
  </si>
  <si>
    <t>Employee7456</t>
  </si>
  <si>
    <t>Employee7457</t>
  </si>
  <si>
    <t>Employee7458</t>
  </si>
  <si>
    <t>Employee7459</t>
  </si>
  <si>
    <t>Employee7460</t>
  </si>
  <si>
    <t>Employee7461</t>
  </si>
  <si>
    <t>Employee7462</t>
  </si>
  <si>
    <t>Employee7463</t>
  </si>
  <si>
    <t>Employee7464</t>
  </si>
  <si>
    <t>Employee7465</t>
  </si>
  <si>
    <t>Employee7466</t>
  </si>
  <si>
    <t>Employee7467</t>
  </si>
  <si>
    <t>Employee7468</t>
  </si>
  <si>
    <t>Employee7469</t>
  </si>
  <si>
    <t>Employee7470</t>
  </si>
  <si>
    <t>Employee7471</t>
  </si>
  <si>
    <t>Employee7472</t>
  </si>
  <si>
    <t>Employee7473</t>
  </si>
  <si>
    <t>Employee7474</t>
  </si>
  <si>
    <t>Employee7475</t>
  </si>
  <si>
    <t>Employee7476</t>
  </si>
  <si>
    <t>Employee7477</t>
  </si>
  <si>
    <t>Employee7478</t>
  </si>
  <si>
    <t>Employee7479</t>
  </si>
  <si>
    <t>Employee7480</t>
  </si>
  <si>
    <t>Employee7481</t>
  </si>
  <si>
    <t>Employee7482</t>
  </si>
  <si>
    <t>Employee7483</t>
  </si>
  <si>
    <t>Employee7484</t>
  </si>
  <si>
    <t>Employee7485</t>
  </si>
  <si>
    <t>Employee7486</t>
  </si>
  <si>
    <t>Employee7487</t>
  </si>
  <si>
    <t>Employee7488</t>
  </si>
  <si>
    <t>Employee7489</t>
  </si>
  <si>
    <t>Employee7490</t>
  </si>
  <si>
    <t>Employee7491</t>
  </si>
  <si>
    <t>Employee7492</t>
  </si>
  <si>
    <t>Employee7493</t>
  </si>
  <si>
    <t>Employee7494</t>
  </si>
  <si>
    <t>Employee7495</t>
  </si>
  <si>
    <t>Employee7496</t>
  </si>
  <si>
    <t>Employee7497</t>
  </si>
  <si>
    <t>Employee7498</t>
  </si>
  <si>
    <t>Employee7499</t>
  </si>
  <si>
    <t>Employee7500</t>
  </si>
  <si>
    <t>Employee7501</t>
  </si>
  <si>
    <t>Employee7502</t>
  </si>
  <si>
    <t>Employee7503</t>
  </si>
  <si>
    <t>Employee7504</t>
  </si>
  <si>
    <t>Employee7505</t>
  </si>
  <si>
    <t>Employee7506</t>
  </si>
  <si>
    <t>Employee7507</t>
  </si>
  <si>
    <t>Employee7508</t>
  </si>
  <si>
    <t>Employee7509</t>
  </si>
  <si>
    <t>Employee7510</t>
  </si>
  <si>
    <t>Employee7511</t>
  </si>
  <si>
    <t>Employee7512</t>
  </si>
  <si>
    <t>Employee7513</t>
  </si>
  <si>
    <t>Employee7514</t>
  </si>
  <si>
    <t>Employee7515</t>
  </si>
  <si>
    <t>Employee7516</t>
  </si>
  <si>
    <t>Employee7517</t>
  </si>
  <si>
    <t>Employee7518</t>
  </si>
  <si>
    <t>Employee7519</t>
  </si>
  <si>
    <t>Employee7520</t>
  </si>
  <si>
    <t>Employee7521</t>
  </si>
  <si>
    <t>Employee7522</t>
  </si>
  <si>
    <t>Employee7523</t>
  </si>
  <si>
    <t>Employee7524</t>
  </si>
  <si>
    <t>Employee7525</t>
  </si>
  <si>
    <t>Employee7526</t>
  </si>
  <si>
    <t>Employee7527</t>
  </si>
  <si>
    <t>Employee7528</t>
  </si>
  <si>
    <t>Employee7529</t>
  </si>
  <si>
    <t>Employee7530</t>
  </si>
  <si>
    <t>Employee7531</t>
  </si>
  <si>
    <t>Employee7532</t>
  </si>
  <si>
    <t>Employee7533</t>
  </si>
  <si>
    <t>Employee7534</t>
  </si>
  <si>
    <t>Employee7535</t>
  </si>
  <si>
    <t>Employee7536</t>
  </si>
  <si>
    <t>Employee7537</t>
  </si>
  <si>
    <t>Employee7538</t>
  </si>
  <si>
    <t>Employee7539</t>
  </si>
  <si>
    <t>Employee7540</t>
  </si>
  <si>
    <t>Employee7541</t>
  </si>
  <si>
    <t>Employee7542</t>
  </si>
  <si>
    <t>Employee7543</t>
  </si>
  <si>
    <t>Employee7544</t>
  </si>
  <si>
    <t>Employee7545</t>
  </si>
  <si>
    <t>Employee7546</t>
  </si>
  <si>
    <t>Employee7547</t>
  </si>
  <si>
    <t>Employee7548</t>
  </si>
  <si>
    <t>Employee7549</t>
  </si>
  <si>
    <t>Employee7550</t>
  </si>
  <si>
    <t>Employee7551</t>
  </si>
  <si>
    <t>Employee7552</t>
  </si>
  <si>
    <t>Employee7553</t>
  </si>
  <si>
    <t>Employee7554</t>
  </si>
  <si>
    <t>Employee7555</t>
  </si>
  <si>
    <t>Employee7556</t>
  </si>
  <si>
    <t>Employee7557</t>
  </si>
  <si>
    <t>Employee7558</t>
  </si>
  <si>
    <t>Employee7559</t>
  </si>
  <si>
    <t>Employee7560</t>
  </si>
  <si>
    <t>Employee7561</t>
  </si>
  <si>
    <t>Employee7562</t>
  </si>
  <si>
    <t>Employee7563</t>
  </si>
  <si>
    <t>Employee7564</t>
  </si>
  <si>
    <t>Employee7565</t>
  </si>
  <si>
    <t>Employee7566</t>
  </si>
  <si>
    <t>Employee7567</t>
  </si>
  <si>
    <t>Employee7568</t>
  </si>
  <si>
    <t>Employee7569</t>
  </si>
  <si>
    <t>Employee7570</t>
  </si>
  <si>
    <t>Employee7571</t>
  </si>
  <si>
    <t>Employee7572</t>
  </si>
  <si>
    <t>Employee7573</t>
  </si>
  <si>
    <t>Employee7574</t>
  </si>
  <si>
    <t>Employee7575</t>
  </si>
  <si>
    <t>Employee7576</t>
  </si>
  <si>
    <t>Employee7577</t>
  </si>
  <si>
    <t>Employee7578</t>
  </si>
  <si>
    <t>Employee7579</t>
  </si>
  <si>
    <t>Employee7580</t>
  </si>
  <si>
    <t>Employee7581</t>
  </si>
  <si>
    <t>Employee7582</t>
  </si>
  <si>
    <t>Employee7583</t>
  </si>
  <si>
    <t>Employee7584</t>
  </si>
  <si>
    <t>Employee7585</t>
  </si>
  <si>
    <t>Employee7586</t>
  </si>
  <si>
    <t>Employee7587</t>
  </si>
  <si>
    <t>Employee7588</t>
  </si>
  <si>
    <t>Employee7589</t>
  </si>
  <si>
    <t>Employee7590</t>
  </si>
  <si>
    <t>Employee7591</t>
  </si>
  <si>
    <t>Employee7592</t>
  </si>
  <si>
    <t>Employee7593</t>
  </si>
  <si>
    <t>Employee7594</t>
  </si>
  <si>
    <t>Employee7595</t>
  </si>
  <si>
    <t>Employee7596</t>
  </si>
  <si>
    <t>Employee7597</t>
  </si>
  <si>
    <t>Employee7598</t>
  </si>
  <si>
    <t>Employee7599</t>
  </si>
  <si>
    <t>Employee7600</t>
  </si>
  <si>
    <t>Employee7601</t>
  </si>
  <si>
    <t>Employee7602</t>
  </si>
  <si>
    <t>Employee7603</t>
  </si>
  <si>
    <t>Employee7604</t>
  </si>
  <si>
    <t>Employee7605</t>
  </si>
  <si>
    <t>Employee7606</t>
  </si>
  <si>
    <t>Employee7607</t>
  </si>
  <si>
    <t>Employee7608</t>
  </si>
  <si>
    <t>Employee7609</t>
  </si>
  <si>
    <t>Employee7610</t>
  </si>
  <si>
    <t>Employee7611</t>
  </si>
  <si>
    <t>Employee7612</t>
  </si>
  <si>
    <t>Employee7613</t>
  </si>
  <si>
    <t>Employee7614</t>
  </si>
  <si>
    <t>Employee7615</t>
  </si>
  <si>
    <t>Employee7616</t>
  </si>
  <si>
    <t>Employee7617</t>
  </si>
  <si>
    <t>Employee7618</t>
  </si>
  <si>
    <t>Employee7619</t>
  </si>
  <si>
    <t>Employee7620</t>
  </si>
  <si>
    <t>Employee7621</t>
  </si>
  <si>
    <t>Employee7622</t>
  </si>
  <si>
    <t>Employee7623</t>
  </si>
  <si>
    <t>Employee7624</t>
  </si>
  <si>
    <t>Employee7625</t>
  </si>
  <si>
    <t>Employee7626</t>
  </si>
  <si>
    <t>Employee7627</t>
  </si>
  <si>
    <t>Employee7628</t>
  </si>
  <si>
    <t>Employee7629</t>
  </si>
  <si>
    <t>Employee7630</t>
  </si>
  <si>
    <t>Employee7631</t>
  </si>
  <si>
    <t>Employee7632</t>
  </si>
  <si>
    <t>Employee7633</t>
  </si>
  <si>
    <t>Employee7634</t>
  </si>
  <si>
    <t>Employee7635</t>
  </si>
  <si>
    <t>Employee7636</t>
  </si>
  <si>
    <t>Employee7637</t>
  </si>
  <si>
    <t>Employee7638</t>
  </si>
  <si>
    <t>Employee7639</t>
  </si>
  <si>
    <t>Employee7640</t>
  </si>
  <si>
    <t>Employee7641</t>
  </si>
  <si>
    <t>Employee7642</t>
  </si>
  <si>
    <t>Employee7643</t>
  </si>
  <si>
    <t>Employee7644</t>
  </si>
  <si>
    <t>Employee7645</t>
  </si>
  <si>
    <t>Employee7646</t>
  </si>
  <si>
    <t>Employee7647</t>
  </si>
  <si>
    <t>Employee7648</t>
  </si>
  <si>
    <t>Employee7649</t>
  </si>
  <si>
    <t>Employee7650</t>
  </si>
  <si>
    <t>Employee7651</t>
  </si>
  <si>
    <t>Employee7652</t>
  </si>
  <si>
    <t>Employee7653</t>
  </si>
  <si>
    <t>Employee7654</t>
  </si>
  <si>
    <t>Employee7655</t>
  </si>
  <si>
    <t>Employee7656</t>
  </si>
  <si>
    <t>Employee7657</t>
  </si>
  <si>
    <t>Employee7658</t>
  </si>
  <si>
    <t>Employee7659</t>
  </si>
  <si>
    <t>Employee7660</t>
  </si>
  <si>
    <t>Employee7661</t>
  </si>
  <si>
    <t>Employee7662</t>
  </si>
  <si>
    <t>Employee7663</t>
  </si>
  <si>
    <t>Employee7664</t>
  </si>
  <si>
    <t>Employee7665</t>
  </si>
  <si>
    <t>Employee7666</t>
  </si>
  <si>
    <t>Employee7667</t>
  </si>
  <si>
    <t>Employee7668</t>
  </si>
  <si>
    <t>Employee7669</t>
  </si>
  <si>
    <t>Employee7670</t>
  </si>
  <si>
    <t>Employee7671</t>
  </si>
  <si>
    <t>Employee7672</t>
  </si>
  <si>
    <t>Employee7673</t>
  </si>
  <si>
    <t>Employee7674</t>
  </si>
  <si>
    <t>Employee7675</t>
  </si>
  <si>
    <t>Employee7676</t>
  </si>
  <si>
    <t>Employee7677</t>
  </si>
  <si>
    <t>Employee7678</t>
  </si>
  <si>
    <t>Employee7679</t>
  </si>
  <si>
    <t>Employee7680</t>
  </si>
  <si>
    <t>Employee7681</t>
  </si>
  <si>
    <t>Employee7682</t>
  </si>
  <si>
    <t>Employee7683</t>
  </si>
  <si>
    <t>Employee7684</t>
  </si>
  <si>
    <t>Employee7685</t>
  </si>
  <si>
    <t>Employee7686</t>
  </si>
  <si>
    <t>Employee7687</t>
  </si>
  <si>
    <t>Employee7688</t>
  </si>
  <si>
    <t>Employee7689</t>
  </si>
  <si>
    <t>Employee7690</t>
  </si>
  <si>
    <t>Employee7691</t>
  </si>
  <si>
    <t>Employee7692</t>
  </si>
  <si>
    <t>Employee7693</t>
  </si>
  <si>
    <t>Employee7694</t>
  </si>
  <si>
    <t>Employee7695</t>
  </si>
  <si>
    <t>Employee7696</t>
  </si>
  <si>
    <t>Employee7697</t>
  </si>
  <si>
    <t>Employee7698</t>
  </si>
  <si>
    <t>Employee7699</t>
  </si>
  <si>
    <t>Employee7700</t>
  </si>
  <si>
    <t>Employee7701</t>
  </si>
  <si>
    <t>Employee7702</t>
  </si>
  <si>
    <t>Employee7703</t>
  </si>
  <si>
    <t>Employee7704</t>
  </si>
  <si>
    <t>Employee7705</t>
  </si>
  <si>
    <t>Employee7706</t>
  </si>
  <si>
    <t>Employee7707</t>
  </si>
  <si>
    <t>Employee7708</t>
  </si>
  <si>
    <t>Employee7709</t>
  </si>
  <si>
    <t>Employee7710</t>
  </si>
  <si>
    <t>Employee7711</t>
  </si>
  <si>
    <t>Employee7712</t>
  </si>
  <si>
    <t>Employee7713</t>
  </si>
  <si>
    <t>Employee7714</t>
  </si>
  <si>
    <t>Employee7715</t>
  </si>
  <si>
    <t>Employee7716</t>
  </si>
  <si>
    <t>Employee7717</t>
  </si>
  <si>
    <t>Employee7718</t>
  </si>
  <si>
    <t>Employee7719</t>
  </si>
  <si>
    <t>Employee7720</t>
  </si>
  <si>
    <t>Employee7721</t>
  </si>
  <si>
    <t>Employee7722</t>
  </si>
  <si>
    <t>Employee7723</t>
  </si>
  <si>
    <t>Employee7724</t>
  </si>
  <si>
    <t>Employee7725</t>
  </si>
  <si>
    <t>Employee7726</t>
  </si>
  <si>
    <t>Employee7727</t>
  </si>
  <si>
    <t>Employee7728</t>
  </si>
  <si>
    <t>Employee7729</t>
  </si>
  <si>
    <t>Employee7730</t>
  </si>
  <si>
    <t>Employee7731</t>
  </si>
  <si>
    <t>Employee7732</t>
  </si>
  <si>
    <t>Employee7733</t>
  </si>
  <si>
    <t>Employee7734</t>
  </si>
  <si>
    <t>Employee7735</t>
  </si>
  <si>
    <t>Employee7736</t>
  </si>
  <si>
    <t>Employee7737</t>
  </si>
  <si>
    <t>Employee7738</t>
  </si>
  <si>
    <t>Employee7739</t>
  </si>
  <si>
    <t>Employee7740</t>
  </si>
  <si>
    <t>Employee7741</t>
  </si>
  <si>
    <t>Employee7742</t>
  </si>
  <si>
    <t>Employee7743</t>
  </si>
  <si>
    <t>Employee7744</t>
  </si>
  <si>
    <t>Employee7745</t>
  </si>
  <si>
    <t>Employee7746</t>
  </si>
  <si>
    <t>Employee7747</t>
  </si>
  <si>
    <t>Employee7748</t>
  </si>
  <si>
    <t>Employee7749</t>
  </si>
  <si>
    <t>Employee7750</t>
  </si>
  <si>
    <t>Employee7751</t>
  </si>
  <si>
    <t>Employee7752</t>
  </si>
  <si>
    <t>Employee7753</t>
  </si>
  <si>
    <t>Employee7754</t>
  </si>
  <si>
    <t>Employee7755</t>
  </si>
  <si>
    <t>Employee7756</t>
  </si>
  <si>
    <t>Employee7757</t>
  </si>
  <si>
    <t>Employee7758</t>
  </si>
  <si>
    <t>Employee7759</t>
  </si>
  <si>
    <t>Employee7760</t>
  </si>
  <si>
    <t>Employee7761</t>
  </si>
  <si>
    <t>Employee7762</t>
  </si>
  <si>
    <t>Employee7763</t>
  </si>
  <si>
    <t>Employee7764</t>
  </si>
  <si>
    <t>Employee7765</t>
  </si>
  <si>
    <t>Employee7766</t>
  </si>
  <si>
    <t>Employee7767</t>
  </si>
  <si>
    <t>Employee7768</t>
  </si>
  <si>
    <t>Employee7769</t>
  </si>
  <si>
    <t>Employee7770</t>
  </si>
  <si>
    <t>Employee7771</t>
  </si>
  <si>
    <t>Employee7772</t>
  </si>
  <si>
    <t>Employee7773</t>
  </si>
  <si>
    <t>Employee7774</t>
  </si>
  <si>
    <t>Employee7775</t>
  </si>
  <si>
    <t>Employee7776</t>
  </si>
  <si>
    <t>Employee7777</t>
  </si>
  <si>
    <t>Employee7778</t>
  </si>
  <si>
    <t>Employee7779</t>
  </si>
  <si>
    <t>Employee7780</t>
  </si>
  <si>
    <t>Employee7781</t>
  </si>
  <si>
    <t>Employee7782</t>
  </si>
  <si>
    <t>Employee7783</t>
  </si>
  <si>
    <t>Employee7784</t>
  </si>
  <si>
    <t>Employee7785</t>
  </si>
  <si>
    <t>Employee7786</t>
  </si>
  <si>
    <t>Employee7787</t>
  </si>
  <si>
    <t>Employee7788</t>
  </si>
  <si>
    <t>Employee7789</t>
  </si>
  <si>
    <t>Employee7790</t>
  </si>
  <si>
    <t>Employee7791</t>
  </si>
  <si>
    <t>Employee7792</t>
  </si>
  <si>
    <t>Employee7793</t>
  </si>
  <si>
    <t>Employee7794</t>
  </si>
  <si>
    <t>Employee7795</t>
  </si>
  <si>
    <t>Employee7796</t>
  </si>
  <si>
    <t>Employee7797</t>
  </si>
  <si>
    <t>Employee7798</t>
  </si>
  <si>
    <t>Employee7799</t>
  </si>
  <si>
    <t>Employee7800</t>
  </si>
  <si>
    <t>Employee7801</t>
  </si>
  <si>
    <t>Employee7802</t>
  </si>
  <si>
    <t>Employee7803</t>
  </si>
  <si>
    <t>Employee7804</t>
  </si>
  <si>
    <t>Employee7805</t>
  </si>
  <si>
    <t>Employee7806</t>
  </si>
  <si>
    <t>Employee7807</t>
  </si>
  <si>
    <t>Employee7808</t>
  </si>
  <si>
    <t>Employee7809</t>
  </si>
  <si>
    <t>Employee7810</t>
  </si>
  <si>
    <t>Employee7811</t>
  </si>
  <si>
    <t>Employee7812</t>
  </si>
  <si>
    <t>Employee7813</t>
  </si>
  <si>
    <t>Employee7814</t>
  </si>
  <si>
    <t>Employee7815</t>
  </si>
  <si>
    <t>Employee7816</t>
  </si>
  <si>
    <t>Employee7817</t>
  </si>
  <si>
    <t>Employee7818</t>
  </si>
  <si>
    <t>Employee7819</t>
  </si>
  <si>
    <t>Employee7820</t>
  </si>
  <si>
    <t>Employee7821</t>
  </si>
  <si>
    <t>Employee7822</t>
  </si>
  <si>
    <t>Employee7823</t>
  </si>
  <si>
    <t>Employee7824</t>
  </si>
  <si>
    <t>Employee7825</t>
  </si>
  <si>
    <t>Employee7826</t>
  </si>
  <si>
    <t>Employee7827</t>
  </si>
  <si>
    <t>Employee7828</t>
  </si>
  <si>
    <t>Employee7829</t>
  </si>
  <si>
    <t>Employee7830</t>
  </si>
  <si>
    <t>Employee7831</t>
  </si>
  <si>
    <t>Employee7832</t>
  </si>
  <si>
    <t>Employee7833</t>
  </si>
  <si>
    <t>Employee7834</t>
  </si>
  <si>
    <t>Employee7835</t>
  </si>
  <si>
    <t>Employee7836</t>
  </si>
  <si>
    <t>Employee7837</t>
  </si>
  <si>
    <t>Employee7838</t>
  </si>
  <si>
    <t>Employee7839</t>
  </si>
  <si>
    <t>Employee7840</t>
  </si>
  <si>
    <t>Employee7841</t>
  </si>
  <si>
    <t>Employee7842</t>
  </si>
  <si>
    <t>Employee7843</t>
  </si>
  <si>
    <t>Employee7844</t>
  </si>
  <si>
    <t>Employee7845</t>
  </si>
  <si>
    <t>Employee7846</t>
  </si>
  <si>
    <t>Employee7847</t>
  </si>
  <si>
    <t>Employee7848</t>
  </si>
  <si>
    <t>Employee7849</t>
  </si>
  <si>
    <t>Employee7850</t>
  </si>
  <si>
    <t>Employee7851</t>
  </si>
  <si>
    <t>Employee7852</t>
  </si>
  <si>
    <t>Employee7853</t>
  </si>
  <si>
    <t>Employee7854</t>
  </si>
  <si>
    <t>Employee7855</t>
  </si>
  <si>
    <t>Employee7856</t>
  </si>
  <si>
    <t>Employee7857</t>
  </si>
  <si>
    <t>Employee7858</t>
  </si>
  <si>
    <t>Employee7859</t>
  </si>
  <si>
    <t>Employee7860</t>
  </si>
  <si>
    <t>Employee7861</t>
  </si>
  <si>
    <t>Employee7862</t>
  </si>
  <si>
    <t>Employee7863</t>
  </si>
  <si>
    <t>Employee7864</t>
  </si>
  <si>
    <t>Employee7865</t>
  </si>
  <si>
    <t>Employee7866</t>
  </si>
  <si>
    <t>Employee7867</t>
  </si>
  <si>
    <t>Employee7868</t>
  </si>
  <si>
    <t>Employee7869</t>
  </si>
  <si>
    <t>Employee7870</t>
  </si>
  <si>
    <t>Employee7871</t>
  </si>
  <si>
    <t>Employee7872</t>
  </si>
  <si>
    <t>Employee7873</t>
  </si>
  <si>
    <t>Employee7874</t>
  </si>
  <si>
    <t>Employee7875</t>
  </si>
  <si>
    <t>Employee7876</t>
  </si>
  <si>
    <t>Employee7877</t>
  </si>
  <si>
    <t>Employee7878</t>
  </si>
  <si>
    <t>Employee7879</t>
  </si>
  <si>
    <t>Employee7880</t>
  </si>
  <si>
    <t>Employee7881</t>
  </si>
  <si>
    <t>Employee7882</t>
  </si>
  <si>
    <t>Employee7883</t>
  </si>
  <si>
    <t>Employee7884</t>
  </si>
  <si>
    <t>Employee7885</t>
  </si>
  <si>
    <t>Employee7886</t>
  </si>
  <si>
    <t>Employee7887</t>
  </si>
  <si>
    <t>Employee7888</t>
  </si>
  <si>
    <t>Employee7889</t>
  </si>
  <si>
    <t>Employee7890</t>
  </si>
  <si>
    <t>Employee7891</t>
  </si>
  <si>
    <t>Employee7892</t>
  </si>
  <si>
    <t>Employee7893</t>
  </si>
  <si>
    <t>Employee7894</t>
  </si>
  <si>
    <t>Employee7895</t>
  </si>
  <si>
    <t>Employee7896</t>
  </si>
  <si>
    <t>Employee7897</t>
  </si>
  <si>
    <t>Employee7898</t>
  </si>
  <si>
    <t>Employee7899</t>
  </si>
  <si>
    <t>Employee7900</t>
  </si>
  <si>
    <t>Employee7901</t>
  </si>
  <si>
    <t>Employee7902</t>
  </si>
  <si>
    <t>Employee7903</t>
  </si>
  <si>
    <t>Employee7904</t>
  </si>
  <si>
    <t>Employee7905</t>
  </si>
  <si>
    <t>Employee7906</t>
  </si>
  <si>
    <t>Employee7907</t>
  </si>
  <si>
    <t>Employee7908</t>
  </si>
  <si>
    <t>Employee7909</t>
  </si>
  <si>
    <t>Employee7910</t>
  </si>
  <si>
    <t>Employee7911</t>
  </si>
  <si>
    <t>Employee7912</t>
  </si>
  <si>
    <t>Employee7913</t>
  </si>
  <si>
    <t>Employee7914</t>
  </si>
  <si>
    <t>Employee7915</t>
  </si>
  <si>
    <t>Employee7916</t>
  </si>
  <si>
    <t>Employee7917</t>
  </si>
  <si>
    <t>Employee7918</t>
  </si>
  <si>
    <t>Employee7919</t>
  </si>
  <si>
    <t>Employee7920</t>
  </si>
  <si>
    <t>Employee7921</t>
  </si>
  <si>
    <t>Employee7922</t>
  </si>
  <si>
    <t>Employee7923</t>
  </si>
  <si>
    <t>Employee7924</t>
  </si>
  <si>
    <t>Employee7925</t>
  </si>
  <si>
    <t>Employee7926</t>
  </si>
  <si>
    <t>Employee7927</t>
  </si>
  <si>
    <t>Employee7928</t>
  </si>
  <si>
    <t>Employee7929</t>
  </si>
  <si>
    <t>Employee7930</t>
  </si>
  <si>
    <t>Employee7931</t>
  </si>
  <si>
    <t>Employee7932</t>
  </si>
  <si>
    <t>Employee7933</t>
  </si>
  <si>
    <t>Employee7934</t>
  </si>
  <si>
    <t>Employee7935</t>
  </si>
  <si>
    <t>Employee7936</t>
  </si>
  <si>
    <t>Employee7937</t>
  </si>
  <si>
    <t>Employee7938</t>
  </si>
  <si>
    <t>Employee7939</t>
  </si>
  <si>
    <t>Employee7940</t>
  </si>
  <si>
    <t>Employee7941</t>
  </si>
  <si>
    <t>Employee7942</t>
  </si>
  <si>
    <t>Employee7943</t>
  </si>
  <si>
    <t>Employee7944</t>
  </si>
  <si>
    <t>Employee7945</t>
  </si>
  <si>
    <t>Employee7946</t>
  </si>
  <si>
    <t>Employee7947</t>
  </si>
  <si>
    <t>Employee7948</t>
  </si>
  <si>
    <t>Employee7949</t>
  </si>
  <si>
    <t>Employee7950</t>
  </si>
  <si>
    <t>Employee7951</t>
  </si>
  <si>
    <t>Employee7952</t>
  </si>
  <si>
    <t>Employee7953</t>
  </si>
  <si>
    <t>Employee7954</t>
  </si>
  <si>
    <t>Employee7955</t>
  </si>
  <si>
    <t>Employee7956</t>
  </si>
  <si>
    <t>Employee7957</t>
  </si>
  <si>
    <t>Employee7958</t>
  </si>
  <si>
    <t>Employee7959</t>
  </si>
  <si>
    <t>Employee7960</t>
  </si>
  <si>
    <t>Employee7961</t>
  </si>
  <si>
    <t>Employee7962</t>
  </si>
  <si>
    <t>Employee7963</t>
  </si>
  <si>
    <t>Employee7964</t>
  </si>
  <si>
    <t>Employee7965</t>
  </si>
  <si>
    <t>Employee7966</t>
  </si>
  <si>
    <t>Employee7967</t>
  </si>
  <si>
    <t>Employee7968</t>
  </si>
  <si>
    <t>Employee7969</t>
  </si>
  <si>
    <t>Employee7970</t>
  </si>
  <si>
    <t>Employee7971</t>
  </si>
  <si>
    <t>Employee7972</t>
  </si>
  <si>
    <t>Employee7973</t>
  </si>
  <si>
    <t>Employee7974</t>
  </si>
  <si>
    <t>Employee7975</t>
  </si>
  <si>
    <t>Employee7976</t>
  </si>
  <si>
    <t>Employee7977</t>
  </si>
  <si>
    <t>Employee7978</t>
  </si>
  <si>
    <t>Employee7979</t>
  </si>
  <si>
    <t>Employee7980</t>
  </si>
  <si>
    <t>Employee7981</t>
  </si>
  <si>
    <t>Employee7982</t>
  </si>
  <si>
    <t>Employee7983</t>
  </si>
  <si>
    <t>Employee7984</t>
  </si>
  <si>
    <t>Employee7985</t>
  </si>
  <si>
    <t>Employee7986</t>
  </si>
  <si>
    <t>Employee7987</t>
  </si>
  <si>
    <t>Employee7988</t>
  </si>
  <si>
    <t>Employee7989</t>
  </si>
  <si>
    <t>Employee7990</t>
  </si>
  <si>
    <t>Employee7991</t>
  </si>
  <si>
    <t>Employee7992</t>
  </si>
  <si>
    <t>Employee7993</t>
  </si>
  <si>
    <t>Employee7994</t>
  </si>
  <si>
    <t>Employee7995</t>
  </si>
  <si>
    <t>Employee7996</t>
  </si>
  <si>
    <t>Employee7997</t>
  </si>
  <si>
    <t>Employee7998</t>
  </si>
  <si>
    <t>Employee7999</t>
  </si>
  <si>
    <t>Employee8000</t>
  </si>
  <si>
    <t>Employee8001</t>
  </si>
  <si>
    <t>Employee8002</t>
  </si>
  <si>
    <t>Employee8003</t>
  </si>
  <si>
    <t>Employee8004</t>
  </si>
  <si>
    <t>Employee8005</t>
  </si>
  <si>
    <t>Employee8006</t>
  </si>
  <si>
    <t>Employee8007</t>
  </si>
  <si>
    <t>Employee8008</t>
  </si>
  <si>
    <t>Employee8009</t>
  </si>
  <si>
    <t>Employee8010</t>
  </si>
  <si>
    <t>Employee8011</t>
  </si>
  <si>
    <t>Employee8012</t>
  </si>
  <si>
    <t>Employee8013</t>
  </si>
  <si>
    <t>Employee8014</t>
  </si>
  <si>
    <t>Employee8015</t>
  </si>
  <si>
    <t>Employee8016</t>
  </si>
  <si>
    <t>Employee8017</t>
  </si>
  <si>
    <t>Employee8018</t>
  </si>
  <si>
    <t>Employee8019</t>
  </si>
  <si>
    <t>Employee8020</t>
  </si>
  <si>
    <t>Employee8021</t>
  </si>
  <si>
    <t>Employee8022</t>
  </si>
  <si>
    <t>Employee8023</t>
  </si>
  <si>
    <t>Employee8024</t>
  </si>
  <si>
    <t>Employee8025</t>
  </si>
  <si>
    <t>Employee8026</t>
  </si>
  <si>
    <t>Employee8027</t>
  </si>
  <si>
    <t>Employee8028</t>
  </si>
  <si>
    <t>Employee8029</t>
  </si>
  <si>
    <t>Employee8030</t>
  </si>
  <si>
    <t>Employee8031</t>
  </si>
  <si>
    <t>Employee8032</t>
  </si>
  <si>
    <t>Employee8033</t>
  </si>
  <si>
    <t>Employee8034</t>
  </si>
  <si>
    <t>Employee8035</t>
  </si>
  <si>
    <t>Employee8036</t>
  </si>
  <si>
    <t>Employee8037</t>
  </si>
  <si>
    <t>Employee8038</t>
  </si>
  <si>
    <t>Employee8039</t>
  </si>
  <si>
    <t>Employee8040</t>
  </si>
  <si>
    <t>Employee8041</t>
  </si>
  <si>
    <t>Employee8042</t>
  </si>
  <si>
    <t>Employee8043</t>
  </si>
  <si>
    <t>Employee8044</t>
  </si>
  <si>
    <t>Employee8045</t>
  </si>
  <si>
    <t>Employee8046</t>
  </si>
  <si>
    <t>Employee8047</t>
  </si>
  <si>
    <t>Employee8048</t>
  </si>
  <si>
    <t>Employee8049</t>
  </si>
  <si>
    <t>Employee8050</t>
  </si>
  <si>
    <t>Employee8051</t>
  </si>
  <si>
    <t>Employee8052</t>
  </si>
  <si>
    <t>Employee8053</t>
  </si>
  <si>
    <t>Employee8054</t>
  </si>
  <si>
    <t>Employee8055</t>
  </si>
  <si>
    <t>Employee8056</t>
  </si>
  <si>
    <t>Employee8057</t>
  </si>
  <si>
    <t>Employee8058</t>
  </si>
  <si>
    <t>Employee8059</t>
  </si>
  <si>
    <t>Employee8060</t>
  </si>
  <si>
    <t>Employee8061</t>
  </si>
  <si>
    <t>Employee8062</t>
  </si>
  <si>
    <t>Employee8063</t>
  </si>
  <si>
    <t>Employee8064</t>
  </si>
  <si>
    <t>Employee8065</t>
  </si>
  <si>
    <t>Employee8066</t>
  </si>
  <si>
    <t>Employee8067</t>
  </si>
  <si>
    <t>Employee8068</t>
  </si>
  <si>
    <t>Employee8069</t>
  </si>
  <si>
    <t>Employee8070</t>
  </si>
  <si>
    <t>Employee8071</t>
  </si>
  <si>
    <t>Employee8072</t>
  </si>
  <si>
    <t>Employee8073</t>
  </si>
  <si>
    <t>Employee8074</t>
  </si>
  <si>
    <t>Employee8075</t>
  </si>
  <si>
    <t>Employee8076</t>
  </si>
  <si>
    <t>Employee8077</t>
  </si>
  <si>
    <t>Employee8078</t>
  </si>
  <si>
    <t>Employee8079</t>
  </si>
  <si>
    <t>Employee8080</t>
  </si>
  <si>
    <t>Employee8081</t>
  </si>
  <si>
    <t>Employee8082</t>
  </si>
  <si>
    <t>Employee8083</t>
  </si>
  <si>
    <t>Employee8084</t>
  </si>
  <si>
    <t>Employee8085</t>
  </si>
  <si>
    <t>Employee8086</t>
  </si>
  <si>
    <t>Employee8087</t>
  </si>
  <si>
    <t>Employee8088</t>
  </si>
  <si>
    <t>Employee8089</t>
  </si>
  <si>
    <t>Employee8090</t>
  </si>
  <si>
    <t>Employee8091</t>
  </si>
  <si>
    <t>Employee8092</t>
  </si>
  <si>
    <t>Employee8093</t>
  </si>
  <si>
    <t>Employee8094</t>
  </si>
  <si>
    <t>Employee8095</t>
  </si>
  <si>
    <t>Employee8096</t>
  </si>
  <si>
    <t>Employee8097</t>
  </si>
  <si>
    <t>Employee8098</t>
  </si>
  <si>
    <t>Employee8099</t>
  </si>
  <si>
    <t>Employee8100</t>
  </si>
  <si>
    <t>Employee8101</t>
  </si>
  <si>
    <t>Employee8102</t>
  </si>
  <si>
    <t>Employee8103</t>
  </si>
  <si>
    <t>Employee8104</t>
  </si>
  <si>
    <t>Employee8105</t>
  </si>
  <si>
    <t>Employee8106</t>
  </si>
  <si>
    <t>Employee8107</t>
  </si>
  <si>
    <t>Employee8108</t>
  </si>
  <si>
    <t>Employee8109</t>
  </si>
  <si>
    <t>Employee8110</t>
  </si>
  <si>
    <t>Employee8111</t>
  </si>
  <si>
    <t>Employee8112</t>
  </si>
  <si>
    <t>Employee8113</t>
  </si>
  <si>
    <t>Employee8114</t>
  </si>
  <si>
    <t>Employee8115</t>
  </si>
  <si>
    <t>Employee8116</t>
  </si>
  <si>
    <t>Employee8117</t>
  </si>
  <si>
    <t>Employee8118</t>
  </si>
  <si>
    <t>Employee8119</t>
  </si>
  <si>
    <t>Employee8120</t>
  </si>
  <si>
    <t>Employee8121</t>
  </si>
  <si>
    <t>Employee8122</t>
  </si>
  <si>
    <t>Employee8123</t>
  </si>
  <si>
    <t>Employee8124</t>
  </si>
  <si>
    <t>Employee8125</t>
  </si>
  <si>
    <t>Employee8126</t>
  </si>
  <si>
    <t>Employee8127</t>
  </si>
  <si>
    <t>Employee8128</t>
  </si>
  <si>
    <t>Employee8129</t>
  </si>
  <si>
    <t>Employee8130</t>
  </si>
  <si>
    <t>Employee8131</t>
  </si>
  <si>
    <t>Employee8132</t>
  </si>
  <si>
    <t>Employee8133</t>
  </si>
  <si>
    <t>Employee8134</t>
  </si>
  <si>
    <t>Employee8135</t>
  </si>
  <si>
    <t>Employee8136</t>
  </si>
  <si>
    <t>Employee8137</t>
  </si>
  <si>
    <t>Employee8138</t>
  </si>
  <si>
    <t>Employee8139</t>
  </si>
  <si>
    <t>Employee8140</t>
  </si>
  <si>
    <t>Employee8141</t>
  </si>
  <si>
    <t>Employee8142</t>
  </si>
  <si>
    <t>Employee8143</t>
  </si>
  <si>
    <t>Employee8144</t>
  </si>
  <si>
    <t>Employee8145</t>
  </si>
  <si>
    <t>Employee8146</t>
  </si>
  <si>
    <t>Employee8147</t>
  </si>
  <si>
    <t>Employee8148</t>
  </si>
  <si>
    <t>Employee8149</t>
  </si>
  <si>
    <t>Employee8150</t>
  </si>
  <si>
    <t>Employee8151</t>
  </si>
  <si>
    <t>Employee8152</t>
  </si>
  <si>
    <t>Employee8153</t>
  </si>
  <si>
    <t>Employee8154</t>
  </si>
  <si>
    <t>Employee8155</t>
  </si>
  <si>
    <t>Employee8156</t>
  </si>
  <si>
    <t>Employee8157</t>
  </si>
  <si>
    <t>Employee8158</t>
  </si>
  <si>
    <t>Employee8159</t>
  </si>
  <si>
    <t>Employee8160</t>
  </si>
  <si>
    <t>Employee8161</t>
  </si>
  <si>
    <t>Employee8162</t>
  </si>
  <si>
    <t>Employee8163</t>
  </si>
  <si>
    <t>Employee8164</t>
  </si>
  <si>
    <t>Employee8165</t>
  </si>
  <si>
    <t>Employee8166</t>
  </si>
  <si>
    <t>Employee8167</t>
  </si>
  <si>
    <t>Employee8168</t>
  </si>
  <si>
    <t>Employee8169</t>
  </si>
  <si>
    <t>Employee8170</t>
  </si>
  <si>
    <t>Employee8171</t>
  </si>
  <si>
    <t>Employee8172</t>
  </si>
  <si>
    <t>Employee8173</t>
  </si>
  <si>
    <t>Employee8174</t>
  </si>
  <si>
    <t>Employee8175</t>
  </si>
  <si>
    <t>Employee8176</t>
  </si>
  <si>
    <t>Employee8177</t>
  </si>
  <si>
    <t>Employee8178</t>
  </si>
  <si>
    <t>Employee8179</t>
  </si>
  <si>
    <t>Employee8180</t>
  </si>
  <si>
    <t>Employee8181</t>
  </si>
  <si>
    <t>Employee8182</t>
  </si>
  <si>
    <t>Employee8183</t>
  </si>
  <si>
    <t>Employee8184</t>
  </si>
  <si>
    <t>Employee8185</t>
  </si>
  <si>
    <t>Employee8186</t>
  </si>
  <si>
    <t>Employee8187</t>
  </si>
  <si>
    <t>Employee8188</t>
  </si>
  <si>
    <t>Employee8189</t>
  </si>
  <si>
    <t>Employee8190</t>
  </si>
  <si>
    <t>Employee8191</t>
  </si>
  <si>
    <t>Employee8192</t>
  </si>
  <si>
    <t>Employee8193</t>
  </si>
  <si>
    <t>Employee8194</t>
  </si>
  <si>
    <t>Employee8195</t>
  </si>
  <si>
    <t>Employee8196</t>
  </si>
  <si>
    <t>Employee8197</t>
  </si>
  <si>
    <t>Employee8198</t>
  </si>
  <si>
    <t>Employee8199</t>
  </si>
  <si>
    <t>Employee8200</t>
  </si>
  <si>
    <t>Employee8201</t>
  </si>
  <si>
    <t>Employee8202</t>
  </si>
  <si>
    <t>Employee8203</t>
  </si>
  <si>
    <t>Employee8204</t>
  </si>
  <si>
    <t>Employee8205</t>
  </si>
  <si>
    <t>Employee8206</t>
  </si>
  <si>
    <t>Employee8207</t>
  </si>
  <si>
    <t>Employee8208</t>
  </si>
  <si>
    <t>Employee8209</t>
  </si>
  <si>
    <t>Employee8210</t>
  </si>
  <si>
    <t>Employee8211</t>
  </si>
  <si>
    <t>Employee8212</t>
  </si>
  <si>
    <t>Employee8213</t>
  </si>
  <si>
    <t>Employee8214</t>
  </si>
  <si>
    <t>Employee8215</t>
  </si>
  <si>
    <t>Employee8216</t>
  </si>
  <si>
    <t>Employee8217</t>
  </si>
  <si>
    <t>Employee8218</t>
  </si>
  <si>
    <t>Employee8219</t>
  </si>
  <si>
    <t>Employee8220</t>
  </si>
  <si>
    <t>Employee8221</t>
  </si>
  <si>
    <t>Employee8222</t>
  </si>
  <si>
    <t>Employee8223</t>
  </si>
  <si>
    <t>Employee8224</t>
  </si>
  <si>
    <t>Employee8225</t>
  </si>
  <si>
    <t>Employee8226</t>
  </si>
  <si>
    <t>Employee8227</t>
  </si>
  <si>
    <t>Employee8228</t>
  </si>
  <si>
    <t>Employee8229</t>
  </si>
  <si>
    <t>Employee8230</t>
  </si>
  <si>
    <t>Employee8231</t>
  </si>
  <si>
    <t>Employee8232</t>
  </si>
  <si>
    <t>Employee8233</t>
  </si>
  <si>
    <t>Employee8234</t>
  </si>
  <si>
    <t>Employee8235</t>
  </si>
  <si>
    <t>Employee8236</t>
  </si>
  <si>
    <t>Employee8237</t>
  </si>
  <si>
    <t>Employee8238</t>
  </si>
  <si>
    <t>Employee8239</t>
  </si>
  <si>
    <t>Employee8240</t>
  </si>
  <si>
    <t>Employee8241</t>
  </si>
  <si>
    <t>Employee8242</t>
  </si>
  <si>
    <t>Employee8243</t>
  </si>
  <si>
    <t>Employee8244</t>
  </si>
  <si>
    <t>Employee8245</t>
  </si>
  <si>
    <t>Employee8246</t>
  </si>
  <si>
    <t>Employee8247</t>
  </si>
  <si>
    <t>Employee8248</t>
  </si>
  <si>
    <t>Employee8249</t>
  </si>
  <si>
    <t>Employee8250</t>
  </si>
  <si>
    <t>Employee8251</t>
  </si>
  <si>
    <t>Employee8252</t>
  </si>
  <si>
    <t>Employee8253</t>
  </si>
  <si>
    <t>Employee8254</t>
  </si>
  <si>
    <t>Employee8255</t>
  </si>
  <si>
    <t>Employee8256</t>
  </si>
  <si>
    <t>Employee8257</t>
  </si>
  <si>
    <t>Employee8258</t>
  </si>
  <si>
    <t>Employee8259</t>
  </si>
  <si>
    <t>Employee8260</t>
  </si>
  <si>
    <t>Employee8261</t>
  </si>
  <si>
    <t>Employee8262</t>
  </si>
  <si>
    <t>Employee8263</t>
  </si>
  <si>
    <t>Employee8264</t>
  </si>
  <si>
    <t>Employee8265</t>
  </si>
  <si>
    <t>Employee8266</t>
  </si>
  <si>
    <t>Employee8267</t>
  </si>
  <si>
    <t>Employee8268</t>
  </si>
  <si>
    <t>Employee8269</t>
  </si>
  <si>
    <t>Employee8270</t>
  </si>
  <si>
    <t>Employee8271</t>
  </si>
  <si>
    <t>Employee8272</t>
  </si>
  <si>
    <t>Employee8273</t>
  </si>
  <si>
    <t>Employee8274</t>
  </si>
  <si>
    <t>Employee8275</t>
  </si>
  <si>
    <t>Employee8276</t>
  </si>
  <si>
    <t>Employee8277</t>
  </si>
  <si>
    <t>Employee8278</t>
  </si>
  <si>
    <t>Employee8279</t>
  </si>
  <si>
    <t>Employee8280</t>
  </si>
  <si>
    <t>Employee8281</t>
  </si>
  <si>
    <t>Employee8282</t>
  </si>
  <si>
    <t>Employee8283</t>
  </si>
  <si>
    <t>Employee8284</t>
  </si>
  <si>
    <t>Employee8285</t>
  </si>
  <si>
    <t>Employee8286</t>
  </si>
  <si>
    <t>Employee8287</t>
  </si>
  <si>
    <t>Employee8288</t>
  </si>
  <si>
    <t>Employee8289</t>
  </si>
  <si>
    <t>Employee8290</t>
  </si>
  <si>
    <t>Employee8291</t>
  </si>
  <si>
    <t>Employee8292</t>
  </si>
  <si>
    <t>Employee8293</t>
  </si>
  <si>
    <t>Employee8294</t>
  </si>
  <si>
    <t>Employee8295</t>
  </si>
  <si>
    <t>Employee8296</t>
  </si>
  <si>
    <t>Employee8297</t>
  </si>
  <si>
    <t>Employee8298</t>
  </si>
  <si>
    <t>Employee8299</t>
  </si>
  <si>
    <t>Employee8300</t>
  </si>
  <si>
    <t>Employee8301</t>
  </si>
  <si>
    <t>Employee8302</t>
  </si>
  <si>
    <t>Employee8303</t>
  </si>
  <si>
    <t>Employee8304</t>
  </si>
  <si>
    <t>Employee8305</t>
  </si>
  <si>
    <t>Employee8306</t>
  </si>
  <si>
    <t>Employee8307</t>
  </si>
  <si>
    <t>Employee8308</t>
  </si>
  <si>
    <t>Employee8309</t>
  </si>
  <si>
    <t>Employee8310</t>
  </si>
  <si>
    <t>Employee8311</t>
  </si>
  <si>
    <t>Employee8312</t>
  </si>
  <si>
    <t>Employee8313</t>
  </si>
  <si>
    <t>Employee8314</t>
  </si>
  <si>
    <t>Employee8315</t>
  </si>
  <si>
    <t>Employee8316</t>
  </si>
  <si>
    <t>Employee8317</t>
  </si>
  <si>
    <t>Employee8318</t>
  </si>
  <si>
    <t>Employee8319</t>
  </si>
  <si>
    <t>Employee8320</t>
  </si>
  <si>
    <t>Employee8321</t>
  </si>
  <si>
    <t>Employee8322</t>
  </si>
  <si>
    <t>Employee8323</t>
  </si>
  <si>
    <t>Employee8324</t>
  </si>
  <si>
    <t>Employee8325</t>
  </si>
  <si>
    <t>Employee8326</t>
  </si>
  <si>
    <t>Employee8327</t>
  </si>
  <si>
    <t>Employee8328</t>
  </si>
  <si>
    <t>Employee8329</t>
  </si>
  <si>
    <t>Employee8330</t>
  </si>
  <si>
    <t>Employee8331</t>
  </si>
  <si>
    <t>Employee8332</t>
  </si>
  <si>
    <t>Employee8333</t>
  </si>
  <si>
    <t>Employee8334</t>
  </si>
  <si>
    <t>Employee8335</t>
  </si>
  <si>
    <t>Employee8336</t>
  </si>
  <si>
    <t>Employee8337</t>
  </si>
  <si>
    <t>Employee8338</t>
  </si>
  <si>
    <t>Employee8339</t>
  </si>
  <si>
    <t>Employee8340</t>
  </si>
  <si>
    <t>Employee8341</t>
  </si>
  <si>
    <t>Employee8342</t>
  </si>
  <si>
    <t>Employee8343</t>
  </si>
  <si>
    <t>Employee8344</t>
  </si>
  <si>
    <t>Employee8345</t>
  </si>
  <si>
    <t>Employee8346</t>
  </si>
  <si>
    <t>Employee8347</t>
  </si>
  <si>
    <t>Employee8348</t>
  </si>
  <si>
    <t>Employee8349</t>
  </si>
  <si>
    <t>Employee8350</t>
  </si>
  <si>
    <t>Employee8351</t>
  </si>
  <si>
    <t>Employee8352</t>
  </si>
  <si>
    <t>Employee8353</t>
  </si>
  <si>
    <t>Employee8354</t>
  </si>
  <si>
    <t>Employee8355</t>
  </si>
  <si>
    <t>Employee8356</t>
  </si>
  <si>
    <t>Employee8357</t>
  </si>
  <si>
    <t>Employee8358</t>
  </si>
  <si>
    <t>Employee8359</t>
  </si>
  <si>
    <t>Employee8360</t>
  </si>
  <si>
    <t>Employee8361</t>
  </si>
  <si>
    <t>Employee8362</t>
  </si>
  <si>
    <t>Employee8363</t>
  </si>
  <si>
    <t>Employee8364</t>
  </si>
  <si>
    <t>Employee8365</t>
  </si>
  <si>
    <t>Employee8366</t>
  </si>
  <si>
    <t>Employee8367</t>
  </si>
  <si>
    <t>Employee8368</t>
  </si>
  <si>
    <t>Employee8369</t>
  </si>
  <si>
    <t>Employee8370</t>
  </si>
  <si>
    <t>Employee8371</t>
  </si>
  <si>
    <t>Employee8372</t>
  </si>
  <si>
    <t>Employee8373</t>
  </si>
  <si>
    <t>Employee8374</t>
  </si>
  <si>
    <t>Employee8375</t>
  </si>
  <si>
    <t>Employee8376</t>
  </si>
  <si>
    <t>Employee8377</t>
  </si>
  <si>
    <t>Employee8378</t>
  </si>
  <si>
    <t>Employee8379</t>
  </si>
  <si>
    <t>Employee8380</t>
  </si>
  <si>
    <t>Employee8381</t>
  </si>
  <si>
    <t>Employee8382</t>
  </si>
  <si>
    <t>Employee8383</t>
  </si>
  <si>
    <t>Employee8384</t>
  </si>
  <si>
    <t>Employee8385</t>
  </si>
  <si>
    <t>Employee8386</t>
  </si>
  <si>
    <t>Employee8387</t>
  </si>
  <si>
    <t>Employee8388</t>
  </si>
  <si>
    <t>Employee8389</t>
  </si>
  <si>
    <t>Employee8390</t>
  </si>
  <si>
    <t>Employee8391</t>
  </si>
  <si>
    <t>Employee8392</t>
  </si>
  <si>
    <t>Employee8393</t>
  </si>
  <si>
    <t>Employee8394</t>
  </si>
  <si>
    <t>Employee8395</t>
  </si>
  <si>
    <t>Employee8396</t>
  </si>
  <si>
    <t>Employee8397</t>
  </si>
  <si>
    <t>Employee8398</t>
  </si>
  <si>
    <t>Employee8399</t>
  </si>
  <si>
    <t>Employee8400</t>
  </si>
  <si>
    <t>Employee8401</t>
  </si>
  <si>
    <t>Employee8402</t>
  </si>
  <si>
    <t>Employee8403</t>
  </si>
  <si>
    <t>Employee8404</t>
  </si>
  <si>
    <t>Employee8405</t>
  </si>
  <si>
    <t>Employee8406</t>
  </si>
  <si>
    <t>Employee8407</t>
  </si>
  <si>
    <t>Employee8408</t>
  </si>
  <si>
    <t>Employee8409</t>
  </si>
  <si>
    <t>Employee8410</t>
  </si>
  <si>
    <t>Employee8411</t>
  </si>
  <si>
    <t>Employee8412</t>
  </si>
  <si>
    <t>Employee8413</t>
  </si>
  <si>
    <t>Employee8414</t>
  </si>
  <si>
    <t>Employee8415</t>
  </si>
  <si>
    <t>Employee8416</t>
  </si>
  <si>
    <t>Employee8417</t>
  </si>
  <si>
    <t>Employee8418</t>
  </si>
  <si>
    <t>Employee8419</t>
  </si>
  <si>
    <t>Employee8420</t>
  </si>
  <si>
    <t>Employee8421</t>
  </si>
  <si>
    <t>Employee8422</t>
  </si>
  <si>
    <t>Employee8423</t>
  </si>
  <si>
    <t>Employee8424</t>
  </si>
  <si>
    <t>Employee8425</t>
  </si>
  <si>
    <t>Employee8426</t>
  </si>
  <si>
    <t>Employee8427</t>
  </si>
  <si>
    <t>Employee8428</t>
  </si>
  <si>
    <t>Employee8429</t>
  </si>
  <si>
    <t>Employee8430</t>
  </si>
  <si>
    <t>Employee8431</t>
  </si>
  <si>
    <t>Employee8432</t>
  </si>
  <si>
    <t>Employee8433</t>
  </si>
  <si>
    <t>Employee8434</t>
  </si>
  <si>
    <t>Employee8435</t>
  </si>
  <si>
    <t>Employee8436</t>
  </si>
  <si>
    <t>Employee8437</t>
  </si>
  <si>
    <t>Employee8438</t>
  </si>
  <si>
    <t>Employee8439</t>
  </si>
  <si>
    <t>Employee8440</t>
  </si>
  <si>
    <t>Employee8441</t>
  </si>
  <si>
    <t>Employee8442</t>
  </si>
  <si>
    <t>Employee8443</t>
  </si>
  <si>
    <t>Employee8444</t>
  </si>
  <si>
    <t>Employee8445</t>
  </si>
  <si>
    <t>Employee8446</t>
  </si>
  <si>
    <t>Employee8447</t>
  </si>
  <si>
    <t>Employee8448</t>
  </si>
  <si>
    <t>Employee8449</t>
  </si>
  <si>
    <t>Employee8450</t>
  </si>
  <si>
    <t>Employee8451</t>
  </si>
  <si>
    <t>Employee8452</t>
  </si>
  <si>
    <t>Employee8453</t>
  </si>
  <si>
    <t>Employee8454</t>
  </si>
  <si>
    <t>Employee8455</t>
  </si>
  <si>
    <t>Employee8456</t>
  </si>
  <si>
    <t>Employee8457</t>
  </si>
  <si>
    <t>Employee8458</t>
  </si>
  <si>
    <t>Employee8459</t>
  </si>
  <si>
    <t>Employee8460</t>
  </si>
  <si>
    <t>Employee8461</t>
  </si>
  <si>
    <t>Employee8462</t>
  </si>
  <si>
    <t>Employee8463</t>
  </si>
  <si>
    <t>Employee8464</t>
  </si>
  <si>
    <t>Employee8465</t>
  </si>
  <si>
    <t>Employee8466</t>
  </si>
  <si>
    <t>Employee8467</t>
  </si>
  <si>
    <t>Employee8468</t>
  </si>
  <si>
    <t>Employee8469</t>
  </si>
  <si>
    <t>Employee8470</t>
  </si>
  <si>
    <t>Employee8471</t>
  </si>
  <si>
    <t>Employee8472</t>
  </si>
  <si>
    <t>Employee8473</t>
  </si>
  <si>
    <t>Employee8474</t>
  </si>
  <si>
    <t>Employee8475</t>
  </si>
  <si>
    <t>Employee8476</t>
  </si>
  <si>
    <t>Employee8477</t>
  </si>
  <si>
    <t>Employee8478</t>
  </si>
  <si>
    <t>Employee8479</t>
  </si>
  <si>
    <t>Employee8480</t>
  </si>
  <si>
    <t>Employee8481</t>
  </si>
  <si>
    <t>Employee8482</t>
  </si>
  <si>
    <t>Employee8483</t>
  </si>
  <si>
    <t>Employee8484</t>
  </si>
  <si>
    <t>Employee8485</t>
  </si>
  <si>
    <t>Employee8486</t>
  </si>
  <si>
    <t>Employee8487</t>
  </si>
  <si>
    <t>Employee8488</t>
  </si>
  <si>
    <t>Employee8489</t>
  </si>
  <si>
    <t>Employee8490</t>
  </si>
  <si>
    <t>Employee8491</t>
  </si>
  <si>
    <t>Employee8492</t>
  </si>
  <si>
    <t>Employee8493</t>
  </si>
  <si>
    <t>Employee8494</t>
  </si>
  <si>
    <t>Employee8495</t>
  </si>
  <si>
    <t>Employee8496</t>
  </si>
  <si>
    <t>Employee8497</t>
  </si>
  <si>
    <t>Employee8498</t>
  </si>
  <si>
    <t>Employee8499</t>
  </si>
  <si>
    <t>Employee8500</t>
  </si>
  <si>
    <t>Employee8501</t>
  </si>
  <si>
    <t>Employee8502</t>
  </si>
  <si>
    <t>Employee8503</t>
  </si>
  <si>
    <t>Employee8504</t>
  </si>
  <si>
    <t>Employee8505</t>
  </si>
  <si>
    <t>Employee8506</t>
  </si>
  <si>
    <t>Employee8507</t>
  </si>
  <si>
    <t>Employee8508</t>
  </si>
  <si>
    <t>Employee8509</t>
  </si>
  <si>
    <t>Employee8510</t>
  </si>
  <si>
    <t>Employee8511</t>
  </si>
  <si>
    <t>Employee8512</t>
  </si>
  <si>
    <t>Employee8513</t>
  </si>
  <si>
    <t>Employee8514</t>
  </si>
  <si>
    <t>Employee8515</t>
  </si>
  <si>
    <t>Employee8516</t>
  </si>
  <si>
    <t>Employee8517</t>
  </si>
  <si>
    <t>Employee8518</t>
  </si>
  <si>
    <t>Employee8519</t>
  </si>
  <si>
    <t>Employee8520</t>
  </si>
  <si>
    <t>Employee8521</t>
  </si>
  <si>
    <t>Employee8522</t>
  </si>
  <si>
    <t>Employee8523</t>
  </si>
  <si>
    <t>Employee8524</t>
  </si>
  <si>
    <t>Employee8525</t>
  </si>
  <si>
    <t>Employee8526</t>
  </si>
  <si>
    <t>Employee8527</t>
  </si>
  <si>
    <t>Employee8528</t>
  </si>
  <si>
    <t>Employee8529</t>
  </si>
  <si>
    <t>Employee8530</t>
  </si>
  <si>
    <t>Employee8531</t>
  </si>
  <si>
    <t>Employee8532</t>
  </si>
  <si>
    <t>Employee8533</t>
  </si>
  <si>
    <t>Employee8534</t>
  </si>
  <si>
    <t>Employee8535</t>
  </si>
  <si>
    <t>Employee8536</t>
  </si>
  <si>
    <t>Employee8537</t>
  </si>
  <si>
    <t>Employee8538</t>
  </si>
  <si>
    <t>Employee8539</t>
  </si>
  <si>
    <t>Employee8540</t>
  </si>
  <si>
    <t>Employee8541</t>
  </si>
  <si>
    <t>Employee8542</t>
  </si>
  <si>
    <t>Employee8543</t>
  </si>
  <si>
    <t>Employee8544</t>
  </si>
  <si>
    <t>Employee8545</t>
  </si>
  <si>
    <t>Employee8546</t>
  </si>
  <si>
    <t>Employee8547</t>
  </si>
  <si>
    <t>Employee8548</t>
  </si>
  <si>
    <t>Employee8549</t>
  </si>
  <si>
    <t>Employee8550</t>
  </si>
  <si>
    <t>Employee8551</t>
  </si>
  <si>
    <t>Employee8552</t>
  </si>
  <si>
    <t>Employee8553</t>
  </si>
  <si>
    <t>Employee8554</t>
  </si>
  <si>
    <t>Employee8555</t>
  </si>
  <si>
    <t>Employee8556</t>
  </si>
  <si>
    <t>Employee8557</t>
  </si>
  <si>
    <t>Employee8558</t>
  </si>
  <si>
    <t>Employee8559</t>
  </si>
  <si>
    <t>Employee8560</t>
  </si>
  <si>
    <t>Employee8561</t>
  </si>
  <si>
    <t>Employee8562</t>
  </si>
  <si>
    <t>Employee8563</t>
  </si>
  <si>
    <t>Employee8564</t>
  </si>
  <si>
    <t>Employee8565</t>
  </si>
  <si>
    <t>Employee8566</t>
  </si>
  <si>
    <t>Employee8567</t>
  </si>
  <si>
    <t>Employee8568</t>
  </si>
  <si>
    <t>Employee8569</t>
  </si>
  <si>
    <t>Employee8570</t>
  </si>
  <si>
    <t>Employee8571</t>
  </si>
  <si>
    <t>Employee8572</t>
  </si>
  <si>
    <t>Employee8573</t>
  </si>
  <si>
    <t>Employee8574</t>
  </si>
  <si>
    <t>Employee8575</t>
  </si>
  <si>
    <t>Employee8576</t>
  </si>
  <si>
    <t>Employee8577</t>
  </si>
  <si>
    <t>Employee8578</t>
  </si>
  <si>
    <t>Employee8579</t>
  </si>
  <si>
    <t>Employee8580</t>
  </si>
  <si>
    <t>Employee8581</t>
  </si>
  <si>
    <t>Employee8582</t>
  </si>
  <si>
    <t>Employee8583</t>
  </si>
  <si>
    <t>Employee8584</t>
  </si>
  <si>
    <t>Employee8585</t>
  </si>
  <si>
    <t>Employee8586</t>
  </si>
  <si>
    <t>Employee8587</t>
  </si>
  <si>
    <t>Employee8588</t>
  </si>
  <si>
    <t>Employee8589</t>
  </si>
  <si>
    <t>Employee8590</t>
  </si>
  <si>
    <t>Employee8591</t>
  </si>
  <si>
    <t>Employee8592</t>
  </si>
  <si>
    <t>Employee8593</t>
  </si>
  <si>
    <t>Employee8594</t>
  </si>
  <si>
    <t>Employee8595</t>
  </si>
  <si>
    <t>Employee8596</t>
  </si>
  <si>
    <t>Employee8597</t>
  </si>
  <si>
    <t>Employee8598</t>
  </si>
  <si>
    <t>Employee8599</t>
  </si>
  <si>
    <t>Employee8600</t>
  </si>
  <si>
    <t>Employee8601</t>
  </si>
  <si>
    <t>Employee8602</t>
  </si>
  <si>
    <t>Employee8603</t>
  </si>
  <si>
    <t>Employee8604</t>
  </si>
  <si>
    <t>Employee8605</t>
  </si>
  <si>
    <t>Employee8606</t>
  </si>
  <si>
    <t>Employee8607</t>
  </si>
  <si>
    <t>Employee8608</t>
  </si>
  <si>
    <t>Employee8609</t>
  </si>
  <si>
    <t>Employee8610</t>
  </si>
  <si>
    <t>Employee8611</t>
  </si>
  <si>
    <t>Employee8612</t>
  </si>
  <si>
    <t>Employee8613</t>
  </si>
  <si>
    <t>Employee8614</t>
  </si>
  <si>
    <t>Employee8615</t>
  </si>
  <si>
    <t>Employee8616</t>
  </si>
  <si>
    <t>Employee8617</t>
  </si>
  <si>
    <t>Employee8618</t>
  </si>
  <si>
    <t>Employee8619</t>
  </si>
  <si>
    <t>Employee8620</t>
  </si>
  <si>
    <t>Employee8621</t>
  </si>
  <si>
    <t>Employee8622</t>
  </si>
  <si>
    <t>Employee8623</t>
  </si>
  <si>
    <t>Employee8624</t>
  </si>
  <si>
    <t>Employee8625</t>
  </si>
  <si>
    <t>Employee8626</t>
  </si>
  <si>
    <t>Employee8627</t>
  </si>
  <si>
    <t>Employee8628</t>
  </si>
  <si>
    <t>Employee8629</t>
  </si>
  <si>
    <t>Employee8630</t>
  </si>
  <si>
    <t>Employee8631</t>
  </si>
  <si>
    <t>Employee8632</t>
  </si>
  <si>
    <t>Employee8633</t>
  </si>
  <si>
    <t>Employee8634</t>
  </si>
  <si>
    <t>Employee8635</t>
  </si>
  <si>
    <t>Employee8636</t>
  </si>
  <si>
    <t>Employee8637</t>
  </si>
  <si>
    <t>Employee8638</t>
  </si>
  <si>
    <t>Employee8639</t>
  </si>
  <si>
    <t>Employee8640</t>
  </si>
  <si>
    <t>Employee8641</t>
  </si>
  <si>
    <t>Employee8642</t>
  </si>
  <si>
    <t>Employee8643</t>
  </si>
  <si>
    <t>Employee8644</t>
  </si>
  <si>
    <t>Employee8645</t>
  </si>
  <si>
    <t>Employee8646</t>
  </si>
  <si>
    <t>Employee8647</t>
  </si>
  <si>
    <t>Employee8648</t>
  </si>
  <si>
    <t>Employee8649</t>
  </si>
  <si>
    <t>Employee8650</t>
  </si>
  <si>
    <t>Employee8651</t>
  </si>
  <si>
    <t>Employee8652</t>
  </si>
  <si>
    <t>Employee8653</t>
  </si>
  <si>
    <t>Employee8654</t>
  </si>
  <si>
    <t>Employee8655</t>
  </si>
  <si>
    <t>Employee8656</t>
  </si>
  <si>
    <t>Employee8657</t>
  </si>
  <si>
    <t>Employee8658</t>
  </si>
  <si>
    <t>Employee8659</t>
  </si>
  <si>
    <t>Employee8660</t>
  </si>
  <si>
    <t>Employee8661</t>
  </si>
  <si>
    <t>Employee8662</t>
  </si>
  <si>
    <t>Employee8663</t>
  </si>
  <si>
    <t>Employee8664</t>
  </si>
  <si>
    <t>Employee8665</t>
  </si>
  <si>
    <t>Employee8666</t>
  </si>
  <si>
    <t>Employee8667</t>
  </si>
  <si>
    <t>Employee8668</t>
  </si>
  <si>
    <t>Employee8669</t>
  </si>
  <si>
    <t>Employee8670</t>
  </si>
  <si>
    <t>Employee8671</t>
  </si>
  <si>
    <t>Employee8672</t>
  </si>
  <si>
    <t>Employee8673</t>
  </si>
  <si>
    <t>Employee8674</t>
  </si>
  <si>
    <t>Employee8675</t>
  </si>
  <si>
    <t>Employee8676</t>
  </si>
  <si>
    <t>Employee8677</t>
  </si>
  <si>
    <t>Employee8678</t>
  </si>
  <si>
    <t>Employee8679</t>
  </si>
  <si>
    <t>Employee8680</t>
  </si>
  <si>
    <t>Employee8681</t>
  </si>
  <si>
    <t>Employee8682</t>
  </si>
  <si>
    <t>Employee8683</t>
  </si>
  <si>
    <t>Employee8684</t>
  </si>
  <si>
    <t>Employee8685</t>
  </si>
  <si>
    <t>Employee8686</t>
  </si>
  <si>
    <t>Employee8687</t>
  </si>
  <si>
    <t>Employee8688</t>
  </si>
  <si>
    <t>Employee8689</t>
  </si>
  <si>
    <t>Employee8690</t>
  </si>
  <si>
    <t>Employee8691</t>
  </si>
  <si>
    <t>Employee8692</t>
  </si>
  <si>
    <t>Employee8693</t>
  </si>
  <si>
    <t>Employee8694</t>
  </si>
  <si>
    <t>Employee8695</t>
  </si>
  <si>
    <t>Employee8696</t>
  </si>
  <si>
    <t>Employee8697</t>
  </si>
  <si>
    <t>Employee8698</t>
  </si>
  <si>
    <t>Employee8699</t>
  </si>
  <si>
    <t>Employee8700</t>
  </si>
  <si>
    <t>Employee8701</t>
  </si>
  <si>
    <t>Employee8702</t>
  </si>
  <si>
    <t>Employee8703</t>
  </si>
  <si>
    <t>Employee8704</t>
  </si>
  <si>
    <t>Employee8705</t>
  </si>
  <si>
    <t>Employee8706</t>
  </si>
  <si>
    <t>Employee8707</t>
  </si>
  <si>
    <t>Employee8708</t>
  </si>
  <si>
    <t>Employee8709</t>
  </si>
  <si>
    <t>Employee8710</t>
  </si>
  <si>
    <t>Employee8711</t>
  </si>
  <si>
    <t>Employee8712</t>
  </si>
  <si>
    <t>Employee8713</t>
  </si>
  <si>
    <t>Employee8714</t>
  </si>
  <si>
    <t>Employee8715</t>
  </si>
  <si>
    <t>Employee8716</t>
  </si>
  <si>
    <t>Employee8717</t>
  </si>
  <si>
    <t>Employee8718</t>
  </si>
  <si>
    <t>Employee8719</t>
  </si>
  <si>
    <t>Employee8720</t>
  </si>
  <si>
    <t>Employee8721</t>
  </si>
  <si>
    <t>Employee8722</t>
  </si>
  <si>
    <t>Employee8723</t>
  </si>
  <si>
    <t>Employee8724</t>
  </si>
  <si>
    <t>Employee8725</t>
  </si>
  <si>
    <t>Employee8726</t>
  </si>
  <si>
    <t>Employee8727</t>
  </si>
  <si>
    <t>Employee8728</t>
  </si>
  <si>
    <t>Employee8729</t>
  </si>
  <si>
    <t>Employee8730</t>
  </si>
  <si>
    <t>Employee8731</t>
  </si>
  <si>
    <t>Employee8732</t>
  </si>
  <si>
    <t>Employee8733</t>
  </si>
  <si>
    <t>Employee8734</t>
  </si>
  <si>
    <t>Employee8735</t>
  </si>
  <si>
    <t>Employee8736</t>
  </si>
  <si>
    <t>Employee8737</t>
  </si>
  <si>
    <t>Employee8738</t>
  </si>
  <si>
    <t>Employee8739</t>
  </si>
  <si>
    <t>Employee8740</t>
  </si>
  <si>
    <t>Employee8741</t>
  </si>
  <si>
    <t>Employee8742</t>
  </si>
  <si>
    <t>Employee8743</t>
  </si>
  <si>
    <t>Employee8744</t>
  </si>
  <si>
    <t>Employee8745</t>
  </si>
  <si>
    <t>Employee8746</t>
  </si>
  <si>
    <t>Employee8747</t>
  </si>
  <si>
    <t>Employee8748</t>
  </si>
  <si>
    <t>Employee8749</t>
  </si>
  <si>
    <t>Employee8750</t>
  </si>
  <si>
    <t>Employee8751</t>
  </si>
  <si>
    <t>Employee8752</t>
  </si>
  <si>
    <t>Employee8753</t>
  </si>
  <si>
    <t>Employee8754</t>
  </si>
  <si>
    <t>Employee8755</t>
  </si>
  <si>
    <t>Employee8756</t>
  </si>
  <si>
    <t>Employee8757</t>
  </si>
  <si>
    <t>Employee8758</t>
  </si>
  <si>
    <t>Employee8759</t>
  </si>
  <si>
    <t>Employee8760</t>
  </si>
  <si>
    <t>Employee8761</t>
  </si>
  <si>
    <t>Employee8762</t>
  </si>
  <si>
    <t>Employee8763</t>
  </si>
  <si>
    <t>Employee8764</t>
  </si>
  <si>
    <t>Employee8765</t>
  </si>
  <si>
    <t>Employee8766</t>
  </si>
  <si>
    <t>Employee8767</t>
  </si>
  <si>
    <t>Employee8768</t>
  </si>
  <si>
    <t>Employee8769</t>
  </si>
  <si>
    <t>Employee8770</t>
  </si>
  <si>
    <t>Employee8771</t>
  </si>
  <si>
    <t>Employee8772</t>
  </si>
  <si>
    <t>Employee8773</t>
  </si>
  <si>
    <t>Employee8774</t>
  </si>
  <si>
    <t>Employee8775</t>
  </si>
  <si>
    <t>Employee8776</t>
  </si>
  <si>
    <t>Employee8777</t>
  </si>
  <si>
    <t>Employee8778</t>
  </si>
  <si>
    <t>Employee8779</t>
  </si>
  <si>
    <t>Employee8780</t>
  </si>
  <si>
    <t>Employee8781</t>
  </si>
  <si>
    <t>Employee8782</t>
  </si>
  <si>
    <t>Employee8783</t>
  </si>
  <si>
    <t>Employee8784</t>
  </si>
  <si>
    <t>Employee8785</t>
  </si>
  <si>
    <t>Employee8786</t>
  </si>
  <si>
    <t>Employee8787</t>
  </si>
  <si>
    <t>Employee8788</t>
  </si>
  <si>
    <t>Employee8789</t>
  </si>
  <si>
    <t>Employee8790</t>
  </si>
  <si>
    <t>Employee8791</t>
  </si>
  <si>
    <t>Employee8792</t>
  </si>
  <si>
    <t>Employee8793</t>
  </si>
  <si>
    <t>Employee8794</t>
  </si>
  <si>
    <t>Employee8795</t>
  </si>
  <si>
    <t>Employee8796</t>
  </si>
  <si>
    <t>Employee8797</t>
  </si>
  <si>
    <t>Employee8798</t>
  </si>
  <si>
    <t>Employee8799</t>
  </si>
  <si>
    <t>Employee8800</t>
  </si>
  <si>
    <t>Employee8801</t>
  </si>
  <si>
    <t>Employee8802</t>
  </si>
  <si>
    <t>Employee8803</t>
  </si>
  <si>
    <t>Employee8804</t>
  </si>
  <si>
    <t>Employee8805</t>
  </si>
  <si>
    <t>Employee8806</t>
  </si>
  <si>
    <t>Employee8807</t>
  </si>
  <si>
    <t>Employee8808</t>
  </si>
  <si>
    <t>Employee8809</t>
  </si>
  <si>
    <t>Employee8810</t>
  </si>
  <si>
    <t>Employee8811</t>
  </si>
  <si>
    <t>Employee8812</t>
  </si>
  <si>
    <t>Employee8813</t>
  </si>
  <si>
    <t>Employee8814</t>
  </si>
  <si>
    <t>Employee8815</t>
  </si>
  <si>
    <t>Employee8816</t>
  </si>
  <si>
    <t>Employee8817</t>
  </si>
  <si>
    <t>Employee8818</t>
  </si>
  <si>
    <t>Employee8819</t>
  </si>
  <si>
    <t>Employee8820</t>
  </si>
  <si>
    <t>Employee8821</t>
  </si>
  <si>
    <t>Employee8822</t>
  </si>
  <si>
    <t>Employee8823</t>
  </si>
  <si>
    <t>Employee8824</t>
  </si>
  <si>
    <t>Employee8825</t>
  </si>
  <si>
    <t>Employee8826</t>
  </si>
  <si>
    <t>Employee8827</t>
  </si>
  <si>
    <t>Employee8828</t>
  </si>
  <si>
    <t>Employee8829</t>
  </si>
  <si>
    <t>Employee8830</t>
  </si>
  <si>
    <t>Employee8831</t>
  </si>
  <si>
    <t>Employee8832</t>
  </si>
  <si>
    <t>Employee8833</t>
  </si>
  <si>
    <t>Employee8834</t>
  </si>
  <si>
    <t>Employee8835</t>
  </si>
  <si>
    <t>Employee8836</t>
  </si>
  <si>
    <t>Employee8837</t>
  </si>
  <si>
    <t>Employee8838</t>
  </si>
  <si>
    <t>Employee8839</t>
  </si>
  <si>
    <t>Employee8840</t>
  </si>
  <si>
    <t>Employee8841</t>
  </si>
  <si>
    <t>Employee8842</t>
  </si>
  <si>
    <t>Employee8843</t>
  </si>
  <si>
    <t>Employee8844</t>
  </si>
  <si>
    <t>Employee8845</t>
  </si>
  <si>
    <t>Employee8846</t>
  </si>
  <si>
    <t>Employee8847</t>
  </si>
  <si>
    <t>Employee8848</t>
  </si>
  <si>
    <t>Employee8849</t>
  </si>
  <si>
    <t>Employee8850</t>
  </si>
  <si>
    <t>Employee8851</t>
  </si>
  <si>
    <t>Employee8852</t>
  </si>
  <si>
    <t>Employee8853</t>
  </si>
  <si>
    <t>Employee8854</t>
  </si>
  <si>
    <t>Employee8855</t>
  </si>
  <si>
    <t>Employee8856</t>
  </si>
  <si>
    <t>Employee8857</t>
  </si>
  <si>
    <t>Employee8858</t>
  </si>
  <si>
    <t>Employee8859</t>
  </si>
  <si>
    <t>Employee8860</t>
  </si>
  <si>
    <t>Employee8861</t>
  </si>
  <si>
    <t>Employee8862</t>
  </si>
  <si>
    <t>Employee8863</t>
  </si>
  <si>
    <t>Employee8864</t>
  </si>
  <si>
    <t>Employee8865</t>
  </si>
  <si>
    <t>Employee8866</t>
  </si>
  <si>
    <t>Employee8867</t>
  </si>
  <si>
    <t>Employee8868</t>
  </si>
  <si>
    <t>Employee8869</t>
  </si>
  <si>
    <t>Employee8870</t>
  </si>
  <si>
    <t>Employee8871</t>
  </si>
  <si>
    <t>Employee8872</t>
  </si>
  <si>
    <t>Employee8873</t>
  </si>
  <si>
    <t>Employee8874</t>
  </si>
  <si>
    <t>Employee8875</t>
  </si>
  <si>
    <t>Employee8876</t>
  </si>
  <si>
    <t>Employee8877</t>
  </si>
  <si>
    <t>Employee8878</t>
  </si>
  <si>
    <t>Employee8879</t>
  </si>
  <si>
    <t>Employee8880</t>
  </si>
  <si>
    <t>Employee8881</t>
  </si>
  <si>
    <t>Employee8882</t>
  </si>
  <si>
    <t>Employee8883</t>
  </si>
  <si>
    <t>Employee8884</t>
  </si>
  <si>
    <t>Employee8885</t>
  </si>
  <si>
    <t>Employee8886</t>
  </si>
  <si>
    <t>Employee8887</t>
  </si>
  <si>
    <t>Employee8888</t>
  </si>
  <si>
    <t>Employee8889</t>
  </si>
  <si>
    <t>Employee8890</t>
  </si>
  <si>
    <t>Employee8891</t>
  </si>
  <si>
    <t>Employee8892</t>
  </si>
  <si>
    <t>Employee8893</t>
  </si>
  <si>
    <t>Employee8894</t>
  </si>
  <si>
    <t>Employee8895</t>
  </si>
  <si>
    <t>Employee8896</t>
  </si>
  <si>
    <t>Employee8897</t>
  </si>
  <si>
    <t>Employee8898</t>
  </si>
  <si>
    <t>Employee8899</t>
  </si>
  <si>
    <t>Employee8900</t>
  </si>
  <si>
    <t>Employee8901</t>
  </si>
  <si>
    <t>Employee8902</t>
  </si>
  <si>
    <t>Employee8903</t>
  </si>
  <si>
    <t>Employee8904</t>
  </si>
  <si>
    <t>Employee8905</t>
  </si>
  <si>
    <t>Employee8906</t>
  </si>
  <si>
    <t>Employee8907</t>
  </si>
  <si>
    <t>Employee8908</t>
  </si>
  <si>
    <t>Employee8909</t>
  </si>
  <si>
    <t>Employee8910</t>
  </si>
  <si>
    <t>Employee8911</t>
  </si>
  <si>
    <t>Employee8912</t>
  </si>
  <si>
    <t>Employee8913</t>
  </si>
  <si>
    <t>Employee8914</t>
  </si>
  <si>
    <t>Employee8915</t>
  </si>
  <si>
    <t>Employee8916</t>
  </si>
  <si>
    <t>Employee8917</t>
  </si>
  <si>
    <t>Employee8918</t>
  </si>
  <si>
    <t>Employee8919</t>
  </si>
  <si>
    <t>Employee8920</t>
  </si>
  <si>
    <t>Employee8921</t>
  </si>
  <si>
    <t>Employee8922</t>
  </si>
  <si>
    <t>Employee8923</t>
  </si>
  <si>
    <t>Employee8924</t>
  </si>
  <si>
    <t>Employee8925</t>
  </si>
  <si>
    <t>Employee8926</t>
  </si>
  <si>
    <t>Employee8927</t>
  </si>
  <si>
    <t>Employee8928</t>
  </si>
  <si>
    <t>Employee8929</t>
  </si>
  <si>
    <t>Employee8930</t>
  </si>
  <si>
    <t>Employee8931</t>
  </si>
  <si>
    <t>Employee8932</t>
  </si>
  <si>
    <t>Employee8933</t>
  </si>
  <si>
    <t>Employee8934</t>
  </si>
  <si>
    <t>Employee8935</t>
  </si>
  <si>
    <t>Employee8936</t>
  </si>
  <si>
    <t>Employee8937</t>
  </si>
  <si>
    <t>Employee8938</t>
  </si>
  <si>
    <t>Employee8939</t>
  </si>
  <si>
    <t>Employee8940</t>
  </si>
  <si>
    <t>Employee8941</t>
  </si>
  <si>
    <t>Employee8942</t>
  </si>
  <si>
    <t>Employee8943</t>
  </si>
  <si>
    <t>Employee8944</t>
  </si>
  <si>
    <t>Employee8945</t>
  </si>
  <si>
    <t>Employee8946</t>
  </si>
  <si>
    <t>Employee8947</t>
  </si>
  <si>
    <t>Employee8948</t>
  </si>
  <si>
    <t>Employee8949</t>
  </si>
  <si>
    <t>Employee8950</t>
  </si>
  <si>
    <t>Employee8951</t>
  </si>
  <si>
    <t>Employee8952</t>
  </si>
  <si>
    <t>Employee8953</t>
  </si>
  <si>
    <t>Employee8954</t>
  </si>
  <si>
    <t>Employee8955</t>
  </si>
  <si>
    <t>Employee8956</t>
  </si>
  <si>
    <t>Employee8957</t>
  </si>
  <si>
    <t>Employee8958</t>
  </si>
  <si>
    <t>Employee8959</t>
  </si>
  <si>
    <t>Employee8960</t>
  </si>
  <si>
    <t>Employee8961</t>
  </si>
  <si>
    <t>Employee8962</t>
  </si>
  <si>
    <t>Employee8963</t>
  </si>
  <si>
    <t>Employee8964</t>
  </si>
  <si>
    <t>Employee8965</t>
  </si>
  <si>
    <t>Employee8966</t>
  </si>
  <si>
    <t>Employee8967</t>
  </si>
  <si>
    <t>Employee8968</t>
  </si>
  <si>
    <t>Employee8969</t>
  </si>
  <si>
    <t>Employee8970</t>
  </si>
  <si>
    <t>Employee8971</t>
  </si>
  <si>
    <t>Employee8972</t>
  </si>
  <si>
    <t>Employee8973</t>
  </si>
  <si>
    <t>Employee8974</t>
  </si>
  <si>
    <t>Employee8975</t>
  </si>
  <si>
    <t>Employee8976</t>
  </si>
  <si>
    <t>Employee8977</t>
  </si>
  <si>
    <t>Employee8978</t>
  </si>
  <si>
    <t>Employee8979</t>
  </si>
  <si>
    <t>Employee8980</t>
  </si>
  <si>
    <t>Employee8981</t>
  </si>
  <si>
    <t>Employee8982</t>
  </si>
  <si>
    <t>Employee8983</t>
  </si>
  <si>
    <t>Employee8984</t>
  </si>
  <si>
    <t>Employee8985</t>
  </si>
  <si>
    <t>Employee8986</t>
  </si>
  <si>
    <t>Employee8987</t>
  </si>
  <si>
    <t>Employee8988</t>
  </si>
  <si>
    <t>Employee8989</t>
  </si>
  <si>
    <t>Employee8990</t>
  </si>
  <si>
    <t>Employee8991</t>
  </si>
  <si>
    <t>Employee8992</t>
  </si>
  <si>
    <t>Employee8993</t>
  </si>
  <si>
    <t>Employee8994</t>
  </si>
  <si>
    <t>Employee8995</t>
  </si>
  <si>
    <t>Employee8996</t>
  </si>
  <si>
    <t>Employee8997</t>
  </si>
  <si>
    <t>Employee8998</t>
  </si>
  <si>
    <t>Employee8999</t>
  </si>
  <si>
    <t>Employee9000</t>
  </si>
  <si>
    <t>Employee9001</t>
  </si>
  <si>
    <t>Employee9002</t>
  </si>
  <si>
    <t>Employee9003</t>
  </si>
  <si>
    <t>Employee9004</t>
  </si>
  <si>
    <t>Employee9005</t>
  </si>
  <si>
    <t>Employee9006</t>
  </si>
  <si>
    <t>Employee9007</t>
  </si>
  <si>
    <t>Employee9008</t>
  </si>
  <si>
    <t>Employee9009</t>
  </si>
  <si>
    <t>Employee9010</t>
  </si>
  <si>
    <t>Employee9011</t>
  </si>
  <si>
    <t>Employee9012</t>
  </si>
  <si>
    <t>Employee9013</t>
  </si>
  <si>
    <t>Employee9014</t>
  </si>
  <si>
    <t>Employee9015</t>
  </si>
  <si>
    <t>Employee9016</t>
  </si>
  <si>
    <t>Employee9017</t>
  </si>
  <si>
    <t>Employee9018</t>
  </si>
  <si>
    <t>Employee9019</t>
  </si>
  <si>
    <t>Employee9020</t>
  </si>
  <si>
    <t>Employee9021</t>
  </si>
  <si>
    <t>Employee9022</t>
  </si>
  <si>
    <t>Employee9023</t>
  </si>
  <si>
    <t>Employee9024</t>
  </si>
  <si>
    <t>Employee9025</t>
  </si>
  <si>
    <t>Employee9026</t>
  </si>
  <si>
    <t>Employee9027</t>
  </si>
  <si>
    <t>Employee9028</t>
  </si>
  <si>
    <t>Employee9029</t>
  </si>
  <si>
    <t>Employee9030</t>
  </si>
  <si>
    <t>Employee9031</t>
  </si>
  <si>
    <t>Employee9032</t>
  </si>
  <si>
    <t>Employee9033</t>
  </si>
  <si>
    <t>Employee9034</t>
  </si>
  <si>
    <t>Employee9035</t>
  </si>
  <si>
    <t>Employee9036</t>
  </si>
  <si>
    <t>Employee9037</t>
  </si>
  <si>
    <t>Employee9038</t>
  </si>
  <si>
    <t>Employee9039</t>
  </si>
  <si>
    <t>Employee9040</t>
  </si>
  <si>
    <t>Employee9041</t>
  </si>
  <si>
    <t>Employee9042</t>
  </si>
  <si>
    <t>Employee9043</t>
  </si>
  <si>
    <t>Employee9044</t>
  </si>
  <si>
    <t>Employee9045</t>
  </si>
  <si>
    <t>Employee9046</t>
  </si>
  <si>
    <t>Employee9047</t>
  </si>
  <si>
    <t>Employee9048</t>
  </si>
  <si>
    <t>Employee9049</t>
  </si>
  <si>
    <t>Employee9050</t>
  </si>
  <si>
    <t>Employee9051</t>
  </si>
  <si>
    <t>Employee9052</t>
  </si>
  <si>
    <t>Employee9053</t>
  </si>
  <si>
    <t>Employee9054</t>
  </si>
  <si>
    <t>Employee9055</t>
  </si>
  <si>
    <t>Employee9056</t>
  </si>
  <si>
    <t>Employee9057</t>
  </si>
  <si>
    <t>Employee9058</t>
  </si>
  <si>
    <t>Employee9059</t>
  </si>
  <si>
    <t>Employee9060</t>
  </si>
  <si>
    <t>Employee9061</t>
  </si>
  <si>
    <t>Employee9062</t>
  </si>
  <si>
    <t>Employee9063</t>
  </si>
  <si>
    <t>Employee9064</t>
  </si>
  <si>
    <t>Employee9065</t>
  </si>
  <si>
    <t>Employee9066</t>
  </si>
  <si>
    <t>Employee9067</t>
  </si>
  <si>
    <t>Employee9068</t>
  </si>
  <si>
    <t>Employee9069</t>
  </si>
  <si>
    <t>Employee9070</t>
  </si>
  <si>
    <t>Employee9071</t>
  </si>
  <si>
    <t>Employee9072</t>
  </si>
  <si>
    <t>Employee9073</t>
  </si>
  <si>
    <t>Employee9074</t>
  </si>
  <si>
    <t>Employee9075</t>
  </si>
  <si>
    <t>Employee9076</t>
  </si>
  <si>
    <t>Employee9077</t>
  </si>
  <si>
    <t>Employee9078</t>
  </si>
  <si>
    <t>Employee9079</t>
  </si>
  <si>
    <t>Employee9080</t>
  </si>
  <si>
    <t>Employee9081</t>
  </si>
  <si>
    <t>Employee9082</t>
  </si>
  <si>
    <t>Employee9083</t>
  </si>
  <si>
    <t>Employee9084</t>
  </si>
  <si>
    <t>Employee9085</t>
  </si>
  <si>
    <t>Employee9086</t>
  </si>
  <si>
    <t>Employee9087</t>
  </si>
  <si>
    <t>Employee9088</t>
  </si>
  <si>
    <t>Employee9089</t>
  </si>
  <si>
    <t>Employee9090</t>
  </si>
  <si>
    <t>Employee9091</t>
  </si>
  <si>
    <t>Employee9092</t>
  </si>
  <si>
    <t>Employee9093</t>
  </si>
  <si>
    <t>Employee9094</t>
  </si>
  <si>
    <t>Employee9095</t>
  </si>
  <si>
    <t>Employee9096</t>
  </si>
  <si>
    <t>Employee9097</t>
  </si>
  <si>
    <t>Employee9098</t>
  </si>
  <si>
    <t>Employee9099</t>
  </si>
  <si>
    <t>Employee9100</t>
  </si>
  <si>
    <t>Employee9101</t>
  </si>
  <si>
    <t>Employee9102</t>
  </si>
  <si>
    <t>Employee9103</t>
  </si>
  <si>
    <t>Employee9104</t>
  </si>
  <si>
    <t>Employee9105</t>
  </si>
  <si>
    <t>Employee9106</t>
  </si>
  <si>
    <t>Employee9107</t>
  </si>
  <si>
    <t>Employee9108</t>
  </si>
  <si>
    <t>Employee9109</t>
  </si>
  <si>
    <t>Employee9110</t>
  </si>
  <si>
    <t>Employee9111</t>
  </si>
  <si>
    <t>Employee9112</t>
  </si>
  <si>
    <t>Employee9113</t>
  </si>
  <si>
    <t>Employee9114</t>
  </si>
  <si>
    <t>Employee9115</t>
  </si>
  <si>
    <t>Employee9116</t>
  </si>
  <si>
    <t>Employee9117</t>
  </si>
  <si>
    <t>Employee9118</t>
  </si>
  <si>
    <t>Employee9119</t>
  </si>
  <si>
    <t>Employee9120</t>
  </si>
  <si>
    <t>Employee9121</t>
  </si>
  <si>
    <t>Employee9122</t>
  </si>
  <si>
    <t>Employee9123</t>
  </si>
  <si>
    <t>Employee9124</t>
  </si>
  <si>
    <t>Employee9125</t>
  </si>
  <si>
    <t>Employee9126</t>
  </si>
  <si>
    <t>Employee9127</t>
  </si>
  <si>
    <t>Employee9128</t>
  </si>
  <si>
    <t>Employee9129</t>
  </si>
  <si>
    <t>Employee9130</t>
  </si>
  <si>
    <t>Employee9131</t>
  </si>
  <si>
    <t>Employee9132</t>
  </si>
  <si>
    <t>Employee9133</t>
  </si>
  <si>
    <t>Employee9134</t>
  </si>
  <si>
    <t>Employee9135</t>
  </si>
  <si>
    <t>Employee9136</t>
  </si>
  <si>
    <t>Employee9137</t>
  </si>
  <si>
    <t>Employee9138</t>
  </si>
  <si>
    <t>Employee9139</t>
  </si>
  <si>
    <t>Employee9140</t>
  </si>
  <si>
    <t>Employee9141</t>
  </si>
  <si>
    <t>Employee9142</t>
  </si>
  <si>
    <t>Employee9143</t>
  </si>
  <si>
    <t>Employee9144</t>
  </si>
  <si>
    <t>Employee9145</t>
  </si>
  <si>
    <t>Employee9146</t>
  </si>
  <si>
    <t>Employee9147</t>
  </si>
  <si>
    <t>Employee9148</t>
  </si>
  <si>
    <t>Employee9149</t>
  </si>
  <si>
    <t>Employee9150</t>
  </si>
  <si>
    <t>Employee9151</t>
  </si>
  <si>
    <t>Employee9152</t>
  </si>
  <si>
    <t>Employee9153</t>
  </si>
  <si>
    <t>Employee9154</t>
  </si>
  <si>
    <t>Employee9155</t>
  </si>
  <si>
    <t>Employee9156</t>
  </si>
  <si>
    <t>Employee9157</t>
  </si>
  <si>
    <t>Employee9158</t>
  </si>
  <si>
    <t>Employee9159</t>
  </si>
  <si>
    <t>Employee9160</t>
  </si>
  <si>
    <t>Employee9161</t>
  </si>
  <si>
    <t>Employee9162</t>
  </si>
  <si>
    <t>Employee9163</t>
  </si>
  <si>
    <t>Employee9164</t>
  </si>
  <si>
    <t>Employee9165</t>
  </si>
  <si>
    <t>Employee9166</t>
  </si>
  <si>
    <t>Employee9167</t>
  </si>
  <si>
    <t>Employee9168</t>
  </si>
  <si>
    <t>Employee9169</t>
  </si>
  <si>
    <t>Employee9170</t>
  </si>
  <si>
    <t>Employee9171</t>
  </si>
  <si>
    <t>Employee9172</t>
  </si>
  <si>
    <t>Employee9173</t>
  </si>
  <si>
    <t>Employee9174</t>
  </si>
  <si>
    <t>Employee9175</t>
  </si>
  <si>
    <t>Employee9176</t>
  </si>
  <si>
    <t>Employee9177</t>
  </si>
  <si>
    <t>Employee9178</t>
  </si>
  <si>
    <t>Employee9179</t>
  </si>
  <si>
    <t>Employee9180</t>
  </si>
  <si>
    <t>Employee9181</t>
  </si>
  <si>
    <t>Employee9182</t>
  </si>
  <si>
    <t>Employee9183</t>
  </si>
  <si>
    <t>Employee9184</t>
  </si>
  <si>
    <t>Employee9185</t>
  </si>
  <si>
    <t>Employee9186</t>
  </si>
  <si>
    <t>Employee9187</t>
  </si>
  <si>
    <t>Employee9188</t>
  </si>
  <si>
    <t>Employee9189</t>
  </si>
  <si>
    <t>Employee9190</t>
  </si>
  <si>
    <t>Employee9191</t>
  </si>
  <si>
    <t>Employee9192</t>
  </si>
  <si>
    <t>Employee9193</t>
  </si>
  <si>
    <t>Employee9194</t>
  </si>
  <si>
    <t>Employee9195</t>
  </si>
  <si>
    <t>Employee9196</t>
  </si>
  <si>
    <t>Employee9197</t>
  </si>
  <si>
    <t>Employee9198</t>
  </si>
  <si>
    <t>Employee9199</t>
  </si>
  <si>
    <t>Employee9200</t>
  </si>
  <si>
    <t>Employee9201</t>
  </si>
  <si>
    <t>Employee9202</t>
  </si>
  <si>
    <t>Employee9203</t>
  </si>
  <si>
    <t>Employee9204</t>
  </si>
  <si>
    <t>Employee9205</t>
  </si>
  <si>
    <t>Employee9206</t>
  </si>
  <si>
    <t>Employee9207</t>
  </si>
  <si>
    <t>Employee9208</t>
  </si>
  <si>
    <t>Employee9209</t>
  </si>
  <si>
    <t>Employee9210</t>
  </si>
  <si>
    <t>Employee9211</t>
  </si>
  <si>
    <t>Employee9212</t>
  </si>
  <si>
    <t>Employee9213</t>
  </si>
  <si>
    <t>Employee9214</t>
  </si>
  <si>
    <t>Employee9215</t>
  </si>
  <si>
    <t>Employee9216</t>
  </si>
  <si>
    <t>Employee9217</t>
  </si>
  <si>
    <t>Employee9218</t>
  </si>
  <si>
    <t>Employee9219</t>
  </si>
  <si>
    <t>Employee9220</t>
  </si>
  <si>
    <t>Employee9221</t>
  </si>
  <si>
    <t>Employee9222</t>
  </si>
  <si>
    <t>Employee9223</t>
  </si>
  <si>
    <t>Employee9224</t>
  </si>
  <si>
    <t>Employee9225</t>
  </si>
  <si>
    <t>Employee9226</t>
  </si>
  <si>
    <t>Employee9227</t>
  </si>
  <si>
    <t>Employee9228</t>
  </si>
  <si>
    <t>Employee9229</t>
  </si>
  <si>
    <t>Employee9230</t>
  </si>
  <si>
    <t>Employee9231</t>
  </si>
  <si>
    <t>Employee9232</t>
  </si>
  <si>
    <t>Employee9233</t>
  </si>
  <si>
    <t>Employee9234</t>
  </si>
  <si>
    <t>Employee9235</t>
  </si>
  <si>
    <t>Employee9236</t>
  </si>
  <si>
    <t>Employee9237</t>
  </si>
  <si>
    <t>Employee9238</t>
  </si>
  <si>
    <t>Employee9239</t>
  </si>
  <si>
    <t>Employee9240</t>
  </si>
  <si>
    <t>Employee9241</t>
  </si>
  <si>
    <t>Employee9242</t>
  </si>
  <si>
    <t>Employee9243</t>
  </si>
  <si>
    <t>Employee9244</t>
  </si>
  <si>
    <t>Employee9245</t>
  </si>
  <si>
    <t>Employee9246</t>
  </si>
  <si>
    <t>Employee9247</t>
  </si>
  <si>
    <t>Employee9248</t>
  </si>
  <si>
    <t>Employee9249</t>
  </si>
  <si>
    <t>Employee9250</t>
  </si>
  <si>
    <t>Employee9251</t>
  </si>
  <si>
    <t>Employee9252</t>
  </si>
  <si>
    <t>Employee9253</t>
  </si>
  <si>
    <t>Employee9254</t>
  </si>
  <si>
    <t>Employee9255</t>
  </si>
  <si>
    <t>Employee9256</t>
  </si>
  <si>
    <t>Employee9257</t>
  </si>
  <si>
    <t>Employee9258</t>
  </si>
  <si>
    <t>Employee9259</t>
  </si>
  <si>
    <t>Employee9260</t>
  </si>
  <si>
    <t>Employee9261</t>
  </si>
  <si>
    <t>Employee9262</t>
  </si>
  <si>
    <t>Employee9263</t>
  </si>
  <si>
    <t>Employee9264</t>
  </si>
  <si>
    <t>Employee9265</t>
  </si>
  <si>
    <t>Employee9266</t>
  </si>
  <si>
    <t>Employee9267</t>
  </si>
  <si>
    <t>Employee9268</t>
  </si>
  <si>
    <t>Employee9269</t>
  </si>
  <si>
    <t>Employee9270</t>
  </si>
  <si>
    <t>Employee9271</t>
  </si>
  <si>
    <t>Employee9272</t>
  </si>
  <si>
    <t>Employee9273</t>
  </si>
  <si>
    <t>Employee9274</t>
  </si>
  <si>
    <t>Employee9275</t>
  </si>
  <si>
    <t>Employee9276</t>
  </si>
  <si>
    <t>Employee9277</t>
  </si>
  <si>
    <t>Employee9278</t>
  </si>
  <si>
    <t>Employee9279</t>
  </si>
  <si>
    <t>Employee9280</t>
  </si>
  <si>
    <t>Employee9281</t>
  </si>
  <si>
    <t>Employee9282</t>
  </si>
  <si>
    <t>Employee9283</t>
  </si>
  <si>
    <t>Employee9284</t>
  </si>
  <si>
    <t>Employee9285</t>
  </si>
  <si>
    <t>Employee9286</t>
  </si>
  <si>
    <t>Employee9287</t>
  </si>
  <si>
    <t>Employee9288</t>
  </si>
  <si>
    <t>Employee9289</t>
  </si>
  <si>
    <t>Employee9290</t>
  </si>
  <si>
    <t>Employee9291</t>
  </si>
  <si>
    <t>Employee9292</t>
  </si>
  <si>
    <t>Employee9293</t>
  </si>
  <si>
    <t>Employee9294</t>
  </si>
  <si>
    <t>Employee9295</t>
  </si>
  <si>
    <t>Employee9296</t>
  </si>
  <si>
    <t>Employee9297</t>
  </si>
  <si>
    <t>Employee9298</t>
  </si>
  <si>
    <t>Employee9299</t>
  </si>
  <si>
    <t>Employee9300</t>
  </si>
  <si>
    <t>Employee9301</t>
  </si>
  <si>
    <t>Employee9302</t>
  </si>
  <si>
    <t>Employee9303</t>
  </si>
  <si>
    <t>Employee9304</t>
  </si>
  <si>
    <t>Employee9305</t>
  </si>
  <si>
    <t>Employee9306</t>
  </si>
  <si>
    <t>Employee9307</t>
  </si>
  <si>
    <t>Employee9308</t>
  </si>
  <si>
    <t>Employee9309</t>
  </si>
  <si>
    <t>Employee9310</t>
  </si>
  <si>
    <t>Employee9311</t>
  </si>
  <si>
    <t>Employee9312</t>
  </si>
  <si>
    <t>Employee9313</t>
  </si>
  <si>
    <t>Employee9314</t>
  </si>
  <si>
    <t>Employee9315</t>
  </si>
  <si>
    <t>Employee9316</t>
  </si>
  <si>
    <t>Employee9317</t>
  </si>
  <si>
    <t>Employee9318</t>
  </si>
  <si>
    <t>Employee9319</t>
  </si>
  <si>
    <t>Employee9320</t>
  </si>
  <si>
    <t>Employee9321</t>
  </si>
  <si>
    <t>Employee9322</t>
  </si>
  <si>
    <t>Employee9323</t>
  </si>
  <si>
    <t>Employee9324</t>
  </si>
  <si>
    <t>Employee9325</t>
  </si>
  <si>
    <t>Employee9326</t>
  </si>
  <si>
    <t>Employee9327</t>
  </si>
  <si>
    <t>Employee9328</t>
  </si>
  <si>
    <t>Employee9329</t>
  </si>
  <si>
    <t>Employee9330</t>
  </si>
  <si>
    <t>Employee9331</t>
  </si>
  <si>
    <t>Employee9332</t>
  </si>
  <si>
    <t>Employee9333</t>
  </si>
  <si>
    <t>Employee9334</t>
  </si>
  <si>
    <t>Employee9335</t>
  </si>
  <si>
    <t>Employee9336</t>
  </si>
  <si>
    <t>Employee9337</t>
  </si>
  <si>
    <t>Employee9338</t>
  </si>
  <si>
    <t>Employee9339</t>
  </si>
  <si>
    <t>Employee9340</t>
  </si>
  <si>
    <t>Employee9341</t>
  </si>
  <si>
    <t>Employee9342</t>
  </si>
  <si>
    <t>Employee9343</t>
  </si>
  <si>
    <t>Employee9344</t>
  </si>
  <si>
    <t>Employee9345</t>
  </si>
  <si>
    <t>Employee9346</t>
  </si>
  <si>
    <t>Employee9347</t>
  </si>
  <si>
    <t>Employee9348</t>
  </si>
  <si>
    <t>Employee9349</t>
  </si>
  <si>
    <t>Employee9350</t>
  </si>
  <si>
    <t>Employee9351</t>
  </si>
  <si>
    <t>Employee9352</t>
  </si>
  <si>
    <t>Employee9353</t>
  </si>
  <si>
    <t>Employee9354</t>
  </si>
  <si>
    <t>Employee9355</t>
  </si>
  <si>
    <t>Employee9356</t>
  </si>
  <si>
    <t>Employee9357</t>
  </si>
  <si>
    <t>Employee9358</t>
  </si>
  <si>
    <t>Employee9359</t>
  </si>
  <si>
    <t>Employee9360</t>
  </si>
  <si>
    <t>Employee9361</t>
  </si>
  <si>
    <t>Employee9362</t>
  </si>
  <si>
    <t>Employee9363</t>
  </si>
  <si>
    <t>Employee9364</t>
  </si>
  <si>
    <t>Employee9365</t>
  </si>
  <si>
    <t>Employee9366</t>
  </si>
  <si>
    <t>Employee9367</t>
  </si>
  <si>
    <t>Employee9368</t>
  </si>
  <si>
    <t>Employee9369</t>
  </si>
  <si>
    <t>Employee9370</t>
  </si>
  <si>
    <t>Employee9371</t>
  </si>
  <si>
    <t>Employee9372</t>
  </si>
  <si>
    <t>Employee9373</t>
  </si>
  <si>
    <t>Employee9374</t>
  </si>
  <si>
    <t>Employee9375</t>
  </si>
  <si>
    <t>Employee9376</t>
  </si>
  <si>
    <t>Employee9377</t>
  </si>
  <si>
    <t>Employee9378</t>
  </si>
  <si>
    <t>Employee9379</t>
  </si>
  <si>
    <t>Employee9380</t>
  </si>
  <si>
    <t>Employee9381</t>
  </si>
  <si>
    <t>Employee9382</t>
  </si>
  <si>
    <t>Employee9383</t>
  </si>
  <si>
    <t>Employee9384</t>
  </si>
  <si>
    <t>Employee9385</t>
  </si>
  <si>
    <t>Employee9386</t>
  </si>
  <si>
    <t>Employee9387</t>
  </si>
  <si>
    <t>Employee9388</t>
  </si>
  <si>
    <t>Employee9389</t>
  </si>
  <si>
    <t>Employee9390</t>
  </si>
  <si>
    <t>Employee9391</t>
  </si>
  <si>
    <t>Employee9392</t>
  </si>
  <si>
    <t>Employee9393</t>
  </si>
  <si>
    <t>Employee9394</t>
  </si>
  <si>
    <t>Employee9395</t>
  </si>
  <si>
    <t>Employee9396</t>
  </si>
  <si>
    <t>Employee9397</t>
  </si>
  <si>
    <t>Employee9398</t>
  </si>
  <si>
    <t>Zip</t>
  </si>
  <si>
    <t>Zip Name</t>
  </si>
  <si>
    <t>Chillum</t>
  </si>
  <si>
    <t>Beltsville</t>
  </si>
  <si>
    <t>Hyattsville</t>
  </si>
  <si>
    <t>Laurel</t>
  </si>
  <si>
    <t>Greenbelt</t>
  </si>
  <si>
    <t>FortWashington</t>
  </si>
  <si>
    <t>Accokeek</t>
  </si>
  <si>
    <t>Brentwood</t>
  </si>
  <si>
    <t>Kettering</t>
  </si>
  <si>
    <t>LakeArbor</t>
  </si>
  <si>
    <t>HillcrestHeights</t>
  </si>
  <si>
    <t>GlennDale</t>
  </si>
  <si>
    <t>Bladensburg</t>
  </si>
  <si>
    <t>CollegePark</t>
  </si>
  <si>
    <t>MountRainier</t>
  </si>
  <si>
    <t>Brandywine</t>
  </si>
  <si>
    <t>Bowie</t>
  </si>
  <si>
    <t>Forestville</t>
  </si>
  <si>
    <t>Glassmanor</t>
  </si>
  <si>
    <t>AndrewsAFB</t>
  </si>
  <si>
    <t>Seabrook</t>
  </si>
  <si>
    <t>Aquasco</t>
  </si>
  <si>
    <t>Suitland</t>
  </si>
  <si>
    <t>MarlboroVillage</t>
  </si>
  <si>
    <t>Clinton</t>
  </si>
  <si>
    <t>NewCarrollton</t>
  </si>
  <si>
    <t>Rosaryville</t>
  </si>
  <si>
    <t>Landover</t>
  </si>
  <si>
    <t>SouthLaurel</t>
  </si>
  <si>
    <t>CoralHills</t>
  </si>
  <si>
    <t>EastRiverdale</t>
  </si>
  <si>
    <t>LangleyPark</t>
  </si>
  <si>
    <t>Total</t>
  </si>
  <si>
    <t>Grand Total</t>
  </si>
  <si>
    <t>Row Labels</t>
  </si>
  <si>
    <t>Sum of 2017 Gross Pay Received</t>
  </si>
  <si>
    <t>Today Date</t>
  </si>
  <si>
    <t>Years</t>
  </si>
  <si>
    <t>Gross Pay</t>
  </si>
  <si>
    <t>Years Being Hired</t>
  </si>
  <si>
    <t>Sum of 2017 Overtime Pay</t>
  </si>
  <si>
    <t>Overtime Pay</t>
  </si>
  <si>
    <t>Gross Pay Received</t>
  </si>
  <si>
    <t>FEMALE</t>
  </si>
  <si>
    <t>MALE</t>
  </si>
  <si>
    <t>Average</t>
  </si>
  <si>
    <t>Maximum</t>
  </si>
  <si>
    <t>Minimum</t>
  </si>
  <si>
    <t>TOTAL</t>
  </si>
  <si>
    <t>No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</si>
</sst>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AED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64" formatCode="[$AED]\ #,##0.00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164" formatCode="[$AED]\ 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4.xml"/><Relationship Id="rId12" Type="http://schemas.openxmlformats.org/officeDocument/2006/relationships/sheetMetadata" Target="metadata.xml"/><Relationship Id="rId17" Type="http://schemas.microsoft.com/office/2017/06/relationships/rdSupportingPropertyBag" Target="richData/rdsupportingpropertybag.xml"/><Relationship Id="rId2" Type="http://schemas.openxmlformats.org/officeDocument/2006/relationships/worksheet" Target="worksheets/sheet2.xml"/><Relationship Id="rId16" Type="http://schemas.microsoft.com/office/2017/06/relationships/rdSupportingPropertyBagStructure" Target="richData/rdsupportingpropertybagstructure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5" Type="http://schemas.microsoft.com/office/2017/06/relationships/richStyles" Target="richData/richStyles.xml"/><Relationship Id="rId10" Type="http://schemas.openxmlformats.org/officeDocument/2006/relationships/styles" Target="styles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microsoft.com/office/2017/06/relationships/rdRichValueStructure" Target="richData/rdrichvaluestructure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</a:t>
            </a:r>
            <a:r>
              <a:rPr lang="en-US" baseline="0"/>
              <a:t> Being Hired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Sheet2!$G$95</c:f>
              <c:strCache>
                <c:ptCount val="1"/>
                <c:pt idx="0">
                  <c:v>Years Being Hired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Sheet2!$G$96:$G$147</c:f>
              <c:numCache>
                <c:formatCode>General</c:formatCode>
                <c:ptCount val="52"/>
                <c:pt idx="0">
                  <c:v>57</c:v>
                </c:pt>
                <c:pt idx="1">
                  <c:v>55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  <c:pt idx="5">
                  <c:v>51</c:v>
                </c:pt>
                <c:pt idx="6">
                  <c:v>50</c:v>
                </c:pt>
                <c:pt idx="7">
                  <c:v>49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  <c:pt idx="11">
                  <c:v>45</c:v>
                </c:pt>
                <c:pt idx="12">
                  <c:v>44</c:v>
                </c:pt>
                <c:pt idx="13">
                  <c:v>43</c:v>
                </c:pt>
                <c:pt idx="14">
                  <c:v>42</c:v>
                </c:pt>
                <c:pt idx="15">
                  <c:v>41</c:v>
                </c:pt>
                <c:pt idx="16">
                  <c:v>40</c:v>
                </c:pt>
                <c:pt idx="17">
                  <c:v>39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28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7-4A9D-9492-03EC7E0F770A}"/>
            </c:ext>
          </c:extLst>
        </c:ser>
        <c:ser>
          <c:idx val="1"/>
          <c:order val="1"/>
          <c:tx>
            <c:strRef>
              <c:f>Sheet2!$H$95</c:f>
              <c:strCache>
                <c:ptCount val="1"/>
                <c:pt idx="0">
                  <c:v>Gross Pay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Sheet2!$H$96:$H$147</c:f>
              <c:numCache>
                <c:formatCode>General</c:formatCode>
                <c:ptCount val="52"/>
                <c:pt idx="0">
                  <c:v>102019.1</c:v>
                </c:pt>
                <c:pt idx="1">
                  <c:v>178914.93</c:v>
                </c:pt>
                <c:pt idx="2">
                  <c:v>270477.72000000003</c:v>
                </c:pt>
                <c:pt idx="3">
                  <c:v>112171.72</c:v>
                </c:pt>
                <c:pt idx="4">
                  <c:v>70026.070000000007</c:v>
                </c:pt>
                <c:pt idx="5">
                  <c:v>76896.42</c:v>
                </c:pt>
                <c:pt idx="6">
                  <c:v>746662.1100000001</c:v>
                </c:pt>
                <c:pt idx="7">
                  <c:v>291771.91000000003</c:v>
                </c:pt>
                <c:pt idx="8">
                  <c:v>902520.26</c:v>
                </c:pt>
                <c:pt idx="9">
                  <c:v>204917.14</c:v>
                </c:pt>
                <c:pt idx="10">
                  <c:v>311571.71000000002</c:v>
                </c:pt>
                <c:pt idx="11">
                  <c:v>1354012.9300000002</c:v>
                </c:pt>
                <c:pt idx="12">
                  <c:v>2082037.73</c:v>
                </c:pt>
                <c:pt idx="13">
                  <c:v>2720675.8999999994</c:v>
                </c:pt>
                <c:pt idx="14">
                  <c:v>2394714.37</c:v>
                </c:pt>
                <c:pt idx="15">
                  <c:v>1260901.05</c:v>
                </c:pt>
                <c:pt idx="16">
                  <c:v>2388439.56</c:v>
                </c:pt>
                <c:pt idx="17">
                  <c:v>1966730.37</c:v>
                </c:pt>
                <c:pt idx="18">
                  <c:v>5164238.6199999992</c:v>
                </c:pt>
                <c:pt idx="19">
                  <c:v>9402877.5300000012</c:v>
                </c:pt>
                <c:pt idx="20">
                  <c:v>9579981.9099999983</c:v>
                </c:pt>
                <c:pt idx="21">
                  <c:v>9294542.6900000032</c:v>
                </c:pt>
                <c:pt idx="22">
                  <c:v>20629834.300000004</c:v>
                </c:pt>
                <c:pt idx="23">
                  <c:v>18348988.459999997</c:v>
                </c:pt>
                <c:pt idx="24">
                  <c:v>18742971.479999997</c:v>
                </c:pt>
                <c:pt idx="25">
                  <c:v>5772760.9400000004</c:v>
                </c:pt>
                <c:pt idx="26">
                  <c:v>11726012.589999998</c:v>
                </c:pt>
                <c:pt idx="27">
                  <c:v>12193104.649999999</c:v>
                </c:pt>
                <c:pt idx="28">
                  <c:v>22979550.950000018</c:v>
                </c:pt>
                <c:pt idx="29">
                  <c:v>18452386.469999999</c:v>
                </c:pt>
                <c:pt idx="30">
                  <c:v>10721539.729999999</c:v>
                </c:pt>
                <c:pt idx="31">
                  <c:v>19506416.059999995</c:v>
                </c:pt>
                <c:pt idx="32">
                  <c:v>22441615.530000001</c:v>
                </c:pt>
                <c:pt idx="33">
                  <c:v>27071273.939999994</c:v>
                </c:pt>
                <c:pt idx="34">
                  <c:v>28752018.77</c:v>
                </c:pt>
                <c:pt idx="35">
                  <c:v>33611062.630000003</c:v>
                </c:pt>
                <c:pt idx="36">
                  <c:v>33784143.650000013</c:v>
                </c:pt>
                <c:pt idx="37">
                  <c:v>23894422.089999996</c:v>
                </c:pt>
                <c:pt idx="38">
                  <c:v>27180917.93</c:v>
                </c:pt>
                <c:pt idx="39">
                  <c:v>29979869.440000005</c:v>
                </c:pt>
                <c:pt idx="40">
                  <c:v>39598373.050000012</c:v>
                </c:pt>
                <c:pt idx="41">
                  <c:v>36505221.520000003</c:v>
                </c:pt>
                <c:pt idx="42">
                  <c:v>29805676.810000014</c:v>
                </c:pt>
                <c:pt idx="43">
                  <c:v>10186807.210000001</c:v>
                </c:pt>
                <c:pt idx="44">
                  <c:v>10519127.260000004</c:v>
                </c:pt>
                <c:pt idx="45">
                  <c:v>10748392.02</c:v>
                </c:pt>
                <c:pt idx="46">
                  <c:v>28859499.449999996</c:v>
                </c:pt>
                <c:pt idx="47">
                  <c:v>37510810.950000018</c:v>
                </c:pt>
                <c:pt idx="48">
                  <c:v>39880384.540000007</c:v>
                </c:pt>
                <c:pt idx="49">
                  <c:v>23503558.269999996</c:v>
                </c:pt>
                <c:pt idx="50">
                  <c:v>29106994.260000002</c:v>
                </c:pt>
                <c:pt idx="51">
                  <c:v>15672082.770000001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7-4A9D-9492-03EC7E0F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2638736"/>
        <c:axId val="1883171448"/>
      </c:barChart>
      <c:catAx>
        <c:axId val="11226387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71448"/>
        <c:crosses val="autoZero"/>
        <c:auto val="1"/>
        <c:lblAlgn val="ctr"/>
        <c:lblOffset val="100"/>
        <c:noMultiLvlLbl val="0"/>
      </c:catAx>
      <c:valAx>
        <c:axId val="18831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</a:t>
            </a:r>
            <a:r>
              <a:rPr lang="en-US"/>
              <a:t>Gross Pay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0091863517059"/>
          <c:y val="0.17171296296296298"/>
          <c:w val="0.7430227471566054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Sheet2!$E$82</c:f>
              <c:strCache>
                <c:ptCount val="1"/>
                <c:pt idx="0">
                  <c:v>Gross Pay 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Sheet2!$D$83:$D$84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Sheet2!$E$83:$E$84</c:f>
              <c:numCache>
                <c:formatCode>[$AED]\ #,##0.00</c:formatCode>
                <c:ptCount val="2"/>
                <c:pt idx="0">
                  <c:v>271240928.00999999</c:v>
                </c:pt>
                <c:pt idx="1">
                  <c:v>477321991.45999998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7-4C89-972C-52BFE1F5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16544"/>
        <c:axId val="1883172104"/>
      </c:barChart>
      <c:catAx>
        <c:axId val="188061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72104"/>
        <c:crosses val="autoZero"/>
        <c:auto val="1"/>
        <c:lblAlgn val="ctr"/>
        <c:lblOffset val="100"/>
        <c:noMultiLvlLbl val="0"/>
      </c:catAx>
      <c:valAx>
        <c:axId val="188317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AE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6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Gross Pay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Pay Map</a:t>
          </a:r>
        </a:p>
      </cx:txPr>
    </cx:title>
    <cx:plotArea>
      <cx:plotAreaRegion>
        <cx:series layoutId="regionMap" uniqueId="{2B47463D-EB86-47AB-B122-6FA425C7004E}">
          <cx:tx>
            <cx:txData>
              <cx:f>_xlchart.v5.2</cx:f>
              <cx:v>Sum of 2017 Gross Pay Received</cx:v>
            </cx:txData>
          </cx:tx>
          <cx:dataId val="0"/>
          <cx:layoutPr>
            <cx:regionLabelLayout val="none"/>
            <cx:geography projectionType="miller" viewedRegionType="dataOnly" cultureLanguage="en-US" cultureRegion="AE" attribution="Powered by Bing">
              <cx:geoCache provider="{E9337A44-BEBE-4D9F-B70C-5C5E7DAFC167}">
                <cx:binary>1F3Zctw4sv0VhV/uy9BNLCSAiemJGJCsKpV2S5ZtvTC0lLivIMHl62+ypKqyJHtujFpXoVF3uFvF
AgnmQZ48mQnS/7jt/36brq7rvT5Lc/X32/7PT2HTlH//4w91G66ya/U5i27rQhX3zefbIvujuL+P
bld/3NXXXZQHf2AT0T9uw+u6WfWf/vkPOFuwKg6L2+smKvKzdlUPX1aqTRv1b4798tBeWajmOnWK
u9Wfn7Bpm+zT3ipvoma4GEr4aHf4094fz8/w4mp7KUyoaadzEf7ZZrYQHFFz/YM/7aVFHjweNhj7
bCJiE8KwWP9YmwsfX2ebufxt78jdfPxiPuvZXN/d1Sul9h7/+3gPD+Ou77IodyPV1NFt8+en6VRP
PsJ/fjqto/x2tTdfFXWw+h+15xRt3gyf9m6n/05GDcC+f376mkfN6m7vvLluVurTr2yWAhYpWO3P
T/+6vS2S1Sr5tBepYn2+engw79fztQ3/eIreP//x7AOw6rNPfgL4OQT/16Fnc2Vvh6/4bApGTY75
A36wcJ7ga3/mDCEbU3N7/GFhbfCFubwK3+24J2D+/+G7ttkO38Prtl6lHxJd2+S/9Zb/2HsthgQy
uf3gveQFuszkwiLcekCXbi68QRfm8ip0t+PeCd21zXbo/qtqr9Vt8THhRYDCG5IzIZTAgnnutaYl
CDLFA+5oc8Utroi8DtfNuPfCdTLWDldZX+d3A8TS1YeEluGtoV/Euf/YcwVGNrIeHdf8hecKOMgt
vI3Lz3gZo1chDPfwMO6dEF7b7CeEiy76oOCa9saL3gBcmwpb2MC3z/2WAldj/Oi3oLaeoWrar0N1
M+69UJ2MtUP18DoPr7MP6bM2fkM6ZpSAy9JHLSxeoosFtUEwP0Tbl1oZv5KVN+PeCd21zXboOuEq
bVYfFmFmbg39Vx0X1DJlgjFKHxB8GXeBtRHn5PH4Cz0Fc3ml/z6OeyeE1zbbISwBYKWjNP2g1MzM
DVH+VYT5Z0h2KaMIbfOd5wzNCbj5Jl/aSvXjx3yXMfN1CG/GvRfCk812CM/r1Sq/AZg/JEmDw70d
wMxiTIBofsHOAlwbIxPKHdPPtoSyRZbS1yG7GfdeyE7G2iE7K+pm79u1CqEC1RT5x8T37VJeoGiG
sMWt3xSsoKBBKQGQrQfhvF1YW5hfmfJCJv2wPN4L5slmO5g/cEGDobekZ4rhZ5MWQb71jJ4FJoiz
zRe2kn2LLnolPW/GvRe6k8126Mr0+m6Vq5u2Dj6mA9vbVOWvR2COJhKmu9rFM4g5fMGm1m81lo1f
x9Obce8F8WSzHcT/yqEG3qm9f83kx4QYvSHEgmIE5al1oPqpm2B/FjYjAkFuvP55Sc7oldhuxr0X
tpOxdtgeTY2IvS/XUR6t6g+K7pslSSChOaaUW/y3RWdqc3DvRxLfLqsdR78ySULvnCQhsNkOZPlx
S1doGwf/OjsLLCwLKhjbuuMzdmZ4KnGwR3m1XVU7cF9ZwUKP497Ng59UsD4wuPgt1ZUN5IsfI6t4
Wd5gUNqYpPUDPb9MkfAr1dVm3HuBO9nsv8Jz8ZYd38BzieAWsR9j60twhYVtBvXnB3C3lLH1XPzK
2LsZ927gPom9soYSelcUdx8z7pItQ/51gJnF+Tq7XXPz2gpPxZVJiW1tMuNtr2oLMHll3N2Mey+A
J5vtvNdJo/zDFjb4G8ILqS0IK5DN65+XqS/kRfAvZNsb+J/1jvgr4d2Mey94J5vt4F0M182HLj7b
0Od5sPRf92AgaBP2Wz0g+IumL0eQNxH2+IWX6ZEt/vaazVZwyYdx7wXxZLMdxPN0led77vVHbS+Q
rdB5A4ShqY85e8yNfsHRiHDOzMe2/kuEySu3W23GvRfCk812CH+J9Kq++7AA8zfsAQsuoIVvkQcf
fsnSghHLnLbmrH9eqiz+uh4wKPP3deHJZjuAPzxL07fMkqYqFYcuwvrnFxCDg9uUPHYgXuos+sos
aTPuvXx4stkOYqeA/m+w2ju9rj/otlj6lsmSICbfbtVY1wKeamnCYAWQxzbxVgJstTR9ZbK0Gfdu
GD9Jlv4LMH5DqoaNGjbmILl+58emyUyy2c6zvfAO41dSNX1nqn7odW+2tjvXZdQU6d5iFQVhoz5m
Wsze0JWZgD05hK4FyRMfBh3NBN2puy2w7JXOuxn3Xs47WWlH0F/LclXvHV3X6U1Rf8zNz4y+YT7M
TSh2QCvwt+4Lu2Mp3VSitxp+izJ9ZT68GfdeKE8226F80hf53gL2Yn1Mx6VbRfvXcyXYaQUVK/aL
4ItAgGH2+MzKyz1Y9JU9hs24d0N2fWsbYj5voyaFDe4fFNitA70BsBY8nUB/90wZbNERGJ5L4Y/7
ZLcX3nnuK5Ng+jju3fBdx5wNvpuH2D525OXbfOWv4wy7nQVst9u1i571CgXBJuylfSyGbC+8xZm/
8hmGzbj3wnmy2Y6hP34uvGXMvw4xRzZsuLJ2RecXEAvOTfL7TZWve8AM+lR/W1c63wtiuu6XbVz5
YpWV6Wodhj+qgN6WDt8AY2ESKFq97BhygJ2Dun5QYC95mr1yx+xm3HuBy8BYO//9b9DR/A3zIwHP
kdkI/56lbUpNtNkVsBXwO5Z+ZbbEH8e9F8qTzXYof3iW5m/owbCbkguy2fMMlYxnLA1ODFsDyGNF
c3vhHcSvdGT+OO7dIH7iyB8P4n//RoInVkIPz8L/3Fl8cvw/f5MD7O+A3sPLp9IYODcsjsddP8/K
XFBOGB6Skt/P5NfvcNiNfDLvh9v694b4/3nnwu/fx7B9BYZ73Vx76xdn/PRKhn9/dPMuh2dDf9sS
fjDj/t2fn2AHs2na0O8T8Ac4KIikn0Cdzvfs6c+fnlX87fjVtYK3ZBgMkijYRstAncFDwoIwoO1u
tT1kwRNOFFN4gtgCif5pL4eHRML16z4YfIAZxgwaSnjqQKui3RwiGHOTEQgVCEHpaXPnp0U6BEW+
NdPj73t5m50WsDdDwfs8pm5R+fC9X059qmSVt9df4CEV+Dr6W8OMPukqMSya6qKPv+ah10Qyu6a1
xGhOiBNmTk3dwF7SL8hy/PpAoVxGXuTlLpLtHEnlJJ5ypk+CZThLjvQimTcLus88+McpF8LRUsu6
kRZbRJgc+2favx607/IftXICWZuyvwmuoiu0qOb1HcucSkk2I4f6PFfz+pacpIfj907VTjI6eemW
4y1BcxW6qeGhWg63deiErdRcWt+Sq/i8v4kqyfc77TU34cmInMY6Qb2SYTvXraMLOdxb3xssceYa
QpohlOJlrzzSnlaVRMhR5WHXLRDd52imosJL5mNyVhmLLuud0JqHwy3Wi7a7KE1JmBzQLL4pOlnc
3nboW2vMbHxl+fvMl0W73zeX0j80RmnUjk1kfhORb4GxaNGsQLO6tqV9wZREV+iLyp06kzZx7QsD
7w+n6tZIZH5vtpJdpZf0e3Yx3tsxh5POreBIw4ytWXPZR07wA13WZNl88QdLZqWsWq/s3d7w2NwM
r/Nkv7rzsQzJMmg8Tpw+siWL9wWaD2pBg7nCbm14mjsDcWpx3BQHXej54roKXc4WcT5ntYwjp4Vp
jl4c19JMSsdUC30p8nkUzofMMbhThkeG/Z0xtzzW5awqXbuRTeKV3SKtZNtfBpXnB3LUC/QDnYoF
OQGXkNj3hsHBpVNYB4VxaOaxNPraG86q0iEXMfMq+8xWsi0dQTw/PhdVJ0vkliKVQSqt4XToT4Jx
n53zM3HezMw5ww6q3DZ07PEIZ6Gs2cKHa4QOq/aTPpI+k0b+RYzfW1MGZeJ0B+lXUV8x6hbiQsQS
pvjzG2eeeNttUQ71uoy/dsbtr/+8KDL4d/0Kmt2HT3/dvaFmoprt62qe8djDG4k2rv6fHHzCgE9C
wGa/zMQEUADgkDhs30r0gvZ2YWTHnI+DNlxnTY/lMtO2TWi5EthYvuM68RlIFrYrW7CvBjbPAAtu
qE58ZvCoEGLw6hsgXkQhhd9QHfsMWzAIYjbQJLw3Blhwc/9PjA8vb/oF1SG4mxdMBxUODi/jEAKD
ln7KdLnZxnUWJuOiHNvObfXYyZaq5cBMJxmMzCl6nLhJ6ltOVQnL0X3nL9OEcckrFMjBvhNhdkjz
hoDfx95PpvzV5OAun0+OQSfTBGlgQkvbhhzvCQ2nImyM0R4WhmqXGJ7DlESj3LGa7mRocCppVl8O
lM1ppucoY6EsbaIe1uvDC5J+MYkJheeT4PDoJaEQkCjC0+bcJ5OwlKkrK+wXQ1NFc1MPpqzKLpVD
CUZh/kVppTILgMJre3UTF3npWZqA234zE5hi6neSCnReAFnguKGOyaPMKc30Km2uqFH6jlAwZyPk
qfPvrYct6+XUof+AIXZT2JoHAD8LY2078EgPrFlYhLm+aL9plpYeJmSR+kHmxL1tOTyLDlgYm25g
1pZrVlLb44/IhLtsjPS06zvtrG09JtqUJpAdtpvUgestEqvgLumyrxqZFz0O62Uk7NHR/g8wElnE
WXPAcrhME0ZnjdDdotRWJPsqmQdmW8msxcB0FY8WEc8LOS4Qq6nM+hZ7JokHORQxkWWajDNefoGd
h9jxKUpm9khdP4w7b2BG44ggdYk5Vs5IHZ4nR31Ue76Zda7wjdRBepgpjmOnHnztBla+T9vyPAiM
U6MPSm8s4DtpBnyKc+WlicUdFuFFUsPNpz7nsk/LK1YWsumtymU6m8eZmcpmtBLXEt3SbsPKJdZk
yenbtQ3BKj4tRcbgO200j42gkUlZW46i/uCgJDgoGfGQYQo3VDb3SPo9yFm0CMMqd1If5IXGwb0I
ini/y3QmW26Fc+y3V0FHvxd8xLKaFriPOSysKDelIYh2RFxedVEBtksOmF3epiZNXBLzxB2MQMjQ
OoHhgwyppZ0KV53LssHpxyiH8FuOsyi+pG1QuREzFr4YwKsKcshinEg1lqeVHQppqDSUPLbnuRhT
6YsydtQVUi4J+QmlhqwqNcybDoK/6LhjlSiVSRNkUpV4ZTODw1Ly4bwcOYPfmQ9eamjz3ojhIhwu
Au4QcOuiokYhOeu+KTu+svLwuMw56JHkqja1QyrCHD8TFy1BSlah5ZSMKllTEC+BuRjgJHKog4NO
27NIxb3sSfytt5Kr9ZEMAUy662a9Rc+HCjAXbea0Y1o6Khmxl3BQS6GuZWAbtcw79ZWaqnOHmF4a
QQJh109nOgcZR/PC5UnuNBXYjpXg1tUY3rMyOOzj9CumXNqGNYkvUFA2h7hc1NEs4cIbMQYJ15yk
nTFAGAbyqCMjlElYHfsIFmLecdkhu3IbGhAnzc19Eue97AoEtFxyd30HQcQCWeTDOe167QQCVmpc
W+CYOjpNJtxHTe87Wy9o3R2SuLvoxix1DFTJLgDoisR2RpXPUQm0VBsq+dJVTuhP2ihk+3nXta5v
17OcgBrgpDxVVY89EOOusPwjHcEZBk5zlyaV1xbTwtAs8MRIe8mCTDtJXaSu1Y0/Yj10DjZx7vSh
PhkjwaXq4fuB1w5jNcfMKmd+xXtXGMOJHtPL2ELWEnfkBiMcyWoYklmQFV9BDjrAHKugrUuvTA2y
H3fdZT5YyikNCznhaEliFqUX+wzujsDqjUTeuXmUfW2yLnWiFAZm+bCojSZ1KyUAUl6lYC+wXGFa
SqoMJzOT+qkD+/QPhc2VjDQsJYCZhUEn1+QHqYB2DB+fBMYlvK/utrUoeCDlh3WlnbBGDmvSmSXa
yxYBs/GYgBybsCknjViI9GoYTd81+Lwg8bxSuIQj4CRdFAuZBhAmQrsMJCrREbyk8abOIEQk6YA9
Dr7TDmUNVA3uHJ9o1jVO3ED4pQm49hqRtgFi7kChjr2xsvrwS90DRww5UDuFWfdpnDnRgqOyddIA
7i73IWPAugF2g7OHXTLPMt8Nc8CowPF9Ua6XqQ3ruAGjlEVGJavdvvg6duEdHRI5dskVIlXprS8E
KgXus19aLcFeBYt9nprRpeLVCYkhvKyXCcQG7AVd8GXEKnLyEVxDK0sicR134bKogu/rJTJ2wGap
GdyrgjtZGpoyGoMZRzqWLPoSdjBDVuZXIq2TWYeSe2xCACoVBI827nuJcAIujtITy8oLR0eWp4IE
yX5SCsTOYL5uUogTP9HaobgvZGa6YooVRja4DcK3AVSg5BhBcjetfeJnQAQ0LeAewKDc7OFg03ay
o99UinqICv7+emH6AwTvKEjuDT80XSPMvYH0yawY1U0T+aUUuHYr3Z6vVxERQCs0GK9JmJzUNfeY
D1HCxABnNS1wlVipQ8fscMBIO20VJtIuBsnbERZsDWu7joHJDLu4wqlInT5IZrW2f+QAncBAKtlE
0UU9ullmI2kO+TKvLA5zgGNlVi6ToLrNQyacKk5jiSLlL7vK4xlQ8ZhGjinApkYznUhXpcyjS3u6
8lCUiWyTk4zkVyWEVan9Qcbav9AmoGJlRimLkmiIDUDJJjwJAiQP/i50NWvScZRBAHEnrmIXGeMJ
onnpRHF8R334ji6rrwps63NSO6xNSq+y4NcGB4cFhD47LN2aJsQxe2U6kWDuOmIjCmTXinAVh2qm
LEAxLaLYsTIyo771VcPdu5pnV2sdYPSw7nsTwiRgIscMA9/nx1A2aB2fdSBi+m9NBUElTgg4vEru
k7L9UVJ2mlmGYxXN4VBoJ0bALmOc3Of9BS6Kyukr/8roYXENrJyk86Eu+sKDUAth0J5nQe9DngZE
hsdsPzcHJwTV4k42I2ZwraN6sb4Ro/SSyhic1IAoNJogpKua3xaQlIrWeXQLsGmEMaSdlZalAuM+
SBAUJVJXmZsL4LFSwbJoeO0OpS08Fp+UxJ9DzWYWhuDmQVed62a8FPayB4dOAnpMktyLSpZLajIQ
sr0F6l5UC2qHrlINd+saFlLrG16R1o5vJUc1OR4q4w6SEg3eCa7S+k0yTzk+KKkAH6T9tyCtwSMn
WkUhhNikBOvURXklAmC7isBAfGyrIpEkHIHPwBaqNRO3zHwgH+THjsE6GWSgr4gFU4j7Zdgz7axd
Fne+DGKrcpoEfNkI4GSUDXcBh3qATYFIG0hFHBBiFhQ3jJWgSSaTtl8kY8Vd7U9S1zFHyJIxSnsv
oMZl0aX3jENotQSsnyIypuLHPeQbM6sUoVtDCB5y/L2pF2wYM2my4EyFKnFAKQ/zcdLxPVWzrEkv
SiMdZ2SAm8yLYBG2w77CwMqGxWw3MYtZM9CFyMCeSQgEqocogLUWnBS2mUPJBRZMrrJb1bZfcDWC
SIvAzeGltgdlbH0zQG5oMh7j9oeaiD2O0UHEC+bQvh3mbXeZtMSWlb73U3CdkVaBJH17AC6YOiFu
ThoQetJPw3s+XT/TiZAJk7bZdV5qZ6dtnV7FcX5aGjdpH1UO9sVJEa/jaHHaBKG5YByWiJ1cpW3K
3byAOGTUzTKLQ8OJCxN7WUsPhog5Ju3NWYBgrSqSmVIVIBGT4mq9/ISmhasMNyu0Z4/VdTYGHjjl
EZtIda3nij47XcugCP9IO+Q7azKOEb9Ya5A1iccKgiuKzTOfNDAsQaB7kvoKB743Qdm2CkoXGUQ4
eBJJkpxflFl02ufqKi4hq8FzzfrjPvxKoGASjCAzRADROTNzqIKo5HatfZndYM83IIYT4yDToMFL
WhUL4INS8ii9N0tY95PgTlXyQ0B6I5EGCWmb/jJqo/sIJVehD8W7wc7OKp86Xaycgi7RUJ/y0Z8V
7QDxj0OmHceqlH3SUChaJVfjRP9jkiyCys4diEegNngte4Z++BoItq71IlTWVZJBIKWDfZ6K5CyP
wdbwXqwrpmgn7dohZMrdkWN2/KKNxEWfE+DIxj5oButqHR1HAxJXbLfHWRctK5DgkFBEjRtbp5Sm
V5ECVVOw8Q4EissmFZ9m/gUO4Jane++78FAE+lRPukFkFPSnAqcq4ntQiZCGQNyzaBLKAW4ITSFA
JMUhVD5ABFSHtbK9fhL/QWRd43zVRkASY2Ef5Ck+TealkazWa5/ZXTSP/EjI9TfSyKWglR3dgorJ
W3WeVfURy6f4kowgWqLvk16AWvZFyiHp1hHoYWInbjbZhnfjUWTgXlq9vimaq6SCgLmGeQzPknaw
AclgnNVWeBogvjBoetiFwD1Vm19hBXOtcTyPSMnmKhLFrFS3pi/RECEg6/h+SpFcqKkAoZ13I7Dd
eh1PcbiidGEOMK2sBdmeZKe644cdOhtMKLjxGCTSgNsVSM0ratvtTGkyy6z0viHal1oP3lBPeW4X
KjcKdAgFULWMjP5LFyZ0v2sOSzOLjsoyOTBKAIIWfFbZo7EwjOoHiayvjcmvQyGOWVqcpjb4V4FU
J1M7vcstpucxrNzZSWICxVT6IhrtEkip03O6b0zJH7z+EYJNgU3H75yxc7HVeP0oIolZTqXwHdhL
kbhrUTnVAJCCdL2w+tahKHhIOotgZmehAJkHghCV0WVi+d9ZMRy2pNQuN0BaYNv/akOAlAIK7ZB/
QZAc/VwWWRHNK0qcosLDvIzQYVuK1jV9GsoKGWIRBuQkT8W99tkgky5148RKZuIGF1Uz9zV4TRv4
s16bkdO3+SEE68OAgxJTY7qPgy73RD2Cs1t2IaO8H8Ayw7VZA0jTOmdM71c6ZtK0SyF51pyDMxZL
S0TlsmFlCuXltPDdojBiaeZZDr+PrHBjng5wH6leJiSul91pnoaF6ekMKuXCsI/tqCyWuz9KEJ5L
M+9DUP94RLIMisgFaoAPu8ChGbMW0LUIZ7TSX8l06fUkfAxiZVFPY9cftj4OwVNR5OG+Lpepjk4q
Hdgzc2j1UoMQWzKraWRAWOsm4+CDdjOqfLn+A/ptXpTycLH76OErPOtEInHKH79oqBAGmjiCDNiv
ZFL1P59mPXr35d3J9DDmy376Y/3Z+tf1/+0+E+sz7z7cfee3nz07a5TlUKmCSs3j7WXrm9RWDB2C
3XXW01OM+W7TJPHDgfVR30yXYTwUUDU0anWwPnnSCJr9bBRxV4io3ydFNSyRWUC/wDYS5ZgZjaHH
QvLRqXUAgOjOVwcJJ/ly/XvA7LO25NXMR1m+FL7C8y7t51WTt0szvGob1szAlt3Sb4PS6ZXfO2mY
2suW0SKHkkFjL2He1nL94fqPqkpDlwSxIa2AGEuoggWQxSWjp1TPlkEa8+X6/4BO2TIqTQf3DVpY
SJ02pU9nxRDgpVGXeBlCQWbpD/oMD0LPDBsyTFVXtwlI39KHhGM/0MJRfQvZF8s8G2WVh9KskJ0Z
z8Fv4QZNSEUyo8ukb+eLQuiFH5JxbudJ4kS0zCXsaP+aGra4awcvHsiyrofKDWIOPS1fOwiXmWfZ
me3RODrSBaTy+8IaTYebfjKvsJaD708axChngkjahMeW8qGYkhsEYjRegq8ScPoIBISCrFNbF3Gi
z0pdMIlUfmzwVDk5tGx8s/BY9DUwg2WXNoZD/DYGQuOZq9DoLwg3ZoMRHiV2dxipKHFTZt8qPzkt
CbUl4qh1Gj1CSpNCuTMJcqe1Ri5HPzjpzeiMtMHpaJTKNYp2Mbb4vOVJctClUQCBjuczQvgKD/SW
54w6RmUwqDtld0K1Wqqqua2yue517/VVSkEhlvMiak6tuD1WJQIVnPWHQThAumID8VZW55Yt5fvQ
JjiCFwm4WhWQlJKud7v2LkWD/qKUIh6hvgHZHbSHQpgy9MSWPGWLwkfpfm91xGniXNYpKU76jFVA
1aAAh4AtsjpCsilRsshiMW9slUuLswRqOyx3cR1+6TPbBtGS0APTqrkc0iySAW1bGao4dzp+bjUJ
Bi0wfMehhgCtSQl9gkBGXJXOKEjsdAGFmm82HOvMQAsWD8rtKjSr2jh2aMPgesGPqtLCo0ofCNHA
X3egybCv09pVZSfh7waAHhTRV4jWPlRgtNuJcxxBGboDfYw7jaBu2x2WDeFeU3JTorxalIRnMrMh
ySz95g5mAPkK8sU8IeWBlQRurm3IRiJ/hFJGyKUxzKkZLhNhcjcI6wamEXtZlOyP8DdNXMQCF8fJ
yA514+Z+CQo/Ka6hHmc6MeWeNhtrX1TMJbrxnVaVt5AaLoISX1EIjfMElFhedabX+tAi9BOoIcY1
XKqKPCinhrMwQAehyfmxhto1LKBQotqswITRDJt6Ydmjy7qCzizVQM/QQlfcSqE5HNATs/NnuTIa
WPcokw3pLu0mPIUywlfb5/OWAFnYYXVa2OIoQ+zC96EkUnPo5qHoRBndcGEo8wYSVyip2PFBaxTf
UAhdQsHa01L1UMtCnZPSUjtFpPl+LqqbtIsXqBOhHAfSSiihHrNGxE7SQQO5qTvLDfp9yFRuoDR0
E47xkUbkwEhtWAz5sX1Mw7id1QH0SVAXQTAu51xBFzgtgGeiXua9caay5Bq1JRRkVQDL1oeiDTrO
+0DLxoZyVWB3o8zNDkKz1ou6Yt+GnqUn8LbF2VSdy+1R7VdFtcpE5ukp5x3xcJjkUEXIxh7at9AA
j8e+dkffPq1JWS+qlswGHF40ZXYk4j6WQzvVHgU66bQ+GuKuXY5A3CRKagcK3+CoqS+tmO9zFXij
X2LZdmPktWXoKE2dEWoL+6Gl5n5imod5GodHuBv2496I9pssOe2apATuRK1X2GF9cEY0tc6NCLKz
2NYzP/RPzUZAsSlIU68Z7EuLWl/73OE+ZC+F0p4BTd8Gd5fDIE5ByblC27aMLGuQOZ+Pkbr2xyMr
iy+qgs6B6i6irnP0CLW/wv/GoLnnMAt/azTUeytr0dhkKXSxzHDvEA0tfwsESVIEiRuQ6rzMoKsM
rSAfNkBExQz+ChTocECOmEGvL4ywg0t9Aa9qcUfMTk0fUpwEghi3+rNUhbeEai/yi+MBus28HaSp
ZFr1sIEBpW6CIqfi6byrQKvQ9jYOe6hNVAV2mkwctpV1Q6dahgEVRiitQ6fEcKFlDl2y41Hho7Io
LxobXeUZPoHeli1Vs+/r7EZAh9CaljQK4tmh5kZ42BTEM5TvdoEPUTo7bMoCouUP5Kdez4zTqKxP
4AHKo7BKLgYDaEMUxVGsXarxTYhBBuOqXuQmuuwCfMbsahY0AD0JBihrWZWkCGQ5vNP0uFfVQRIH
0AdoF1Q3y8nmWV0sohF/R315itLgEEfdyf8SdmbLcfNYEn4iRHBfbkkWa5VcshZbumF4E8EFAMEN
IJ5+EnR3TPT8ET0XDmspVbFIEDgn80uUF0E/CGMI7UZ4FxHMRdOzp9jpb2ONWm3GEtvmddvJzLiw
/DsKmSpoTTH18VcfPVe24r7sjc4aqg/tOL4Rx78y6BE8CN7spbFP1cTqJDGzJVDGvPGhTb4HnZOj
Yx+yZlzfqyT6pWX8MhVBumBO1vFrj8ux6OF9wz2kjDkk7mtY0Z/hFJ3SpC6qPoTjRZvM7eNzbaLL
QNgldZfC7XoPmot6gAafIQVVJpDAFz2fif7Q2yoKH9Jpn8hDR+si0PUP6Clft69b3aNndFqQM3MW
VEGd9Wt9pCb9ShgcCkxL87HvJVrVqyHcFAonfusxszXx05SwH9zUl1ncE4g6/TSew1Z+kHYxEJPI
jwkz2dxCWQoSFhTGddsM6NiDT8Lj+DBr76ZIhzWwdYbMld1XHW5/oIl9Q6lSyGH4NTbXpMUw5Fiu
cugH50243SFgV83YSfcauuh0NUZWZeR2Kzrb5GmDwBGrkKLDVqdlDPwD71qZ9258Dzbu5AtaSYii
7FbFsoU6El4jyGtuOl4IbmYVXOc2iQ+8f0RdXRdbNJkibKoPqeWfQU95NE9pPrp1VDjuQTISXvXm
nNqBYzbgs3WZhmJO9M+pkz+jCas+DzAInQ4WawhRebgxVx9cqNwJ3Qoq4pue1CddB3bkrpdPoVdl
FR/QRoX1uyIYa8q4MFZRHuhUHRRZ64IloSmcZR6ButApw+U4k7h99Tf0R5J5R6YDtBcU+BHRaKnY
CChH+fE1cqEct+QrFO6niACXanss9JGGRut1uPKburit+3VDkWSVl64A/wBBGe0gjXOxLerUEufa
6i44Yvb75brVW1iT5jgP6/vC/bqEvqSzUS8fAgYq1bikzV0I8+5orrKZY00ftvUWKHYMCVbsIDgS
Ib6tHsaIatm3JYVw2mEzopI3qskiyG1YXB+8zceYV8v7Rmm5OD1MLSFpbgA+5Lwhr3Uf4Jz08pWs
20PU0FfmzEXsxTrbzDhms1qurRceVeTlbPO+dBV0k9ipB1h4zQFuWZMFZv1MU+gqRQivKxMJfZFh
elcseQ2gyfndz8CgvkatF8VQpTaGXrhjzVOr5VFVwSnwhvd1+eLOeZi4P6WB84p/G7gI1Ov5ojw4
cKqMwvXZgfueJYMq3TnM4PFCFZMcYlcYQIYNMkd1B/tnCdZu71+/a7SXByjvxx4yOqiqJWHAvjB/
4yUiPL19tkagEx/c44qPEVtJ8e8/9eiA2QiwiH1ICu9Ks/3lRJie7FMsHD5nVeVbvBw2PB0qefut
5/PCb16NudvnreWWefjfPrjCayw0ibPK7TAT4qi0z99Mt+RN95KIYhQQ5qCdpbwrXSxIA42KAV/7
pD3sX9vf4d+QjlmKkeMPS7b/HEWqCxpsbCFYOD/VaRQk8326/z/A3kVXARznOBIMRlJnKf7ePmRw
49J+bW/HFK/V8vRhXKeTL8pgunrBF8xDuQvFbp2dT3tg+ASwDhYlZN5GPQ2tB21uLWf8hdteU3y7
shQSDseNcxyCMLOPsK830OFCBS/ssYaT7A+GVR9+k57siw8jMDb7BmBc+50+w0vWkhf26exx2Zcl
9u1w9ve94zlkeKzRbdm/ponzZYST7TIoJnjoqKrcnh779uwp/PdbTXFUnkY1B91MGjQTPio4GGtC
BwfM36VsMdrwswkO2Bazwn5tHyPg9zvRTwdtSyCgZuChU/f34U3tHJ2myis8XZdWWeLNuQsdCwqF
pHFpf1Tj12JKTvYhw9wUZkGH4oxYaftf9qkcAu0aYGME0X0bx59K8Lt9SvuYVDz25ot9hD0mLv7Q
x38fVI0f2gOuRXi2L4WXeFBri5ka4N7k7i9nny5SywlP448dQMANONxJUYbqpT1EXNzY+N0RMLES
zu/ag7A41uYy+3D1eNtmfBllsXpwOmq/+YxRbPu4q1pF3MyQaDjS2iFY7rf7buAPc/uJ5faFaAxX
FsrSUPZSt156dZhzWuCYewpoYtQ6GEvQoh2OoZjQ+aGtKn0EjvA5pNNJa7jZRjhNybsqi1QoT+Ho
Ag9pb7L+0ULQw2LjPaFb+MlWzWC4x192DCKQGKgre8QiCbHMmiKBfAnEpGFDxFMxTptAIz/xMzcn
Cl7w7Nf8Waz8pTIJaJ3ZRd+kFOSG/jKJ9cn+Y6n0gFdaMRTl4QRoyGsnU66lG09wsLCI5IrST6da
RdnEv0g6y3wMt29zNa5waiBROw2Ub4OKLfSBG/hj/Oqb9t3ncZJHcsx7NAyKYoUYPrZwfu5q1EMm
hMgeeXCb/A1rRgDQlTjnWPPwvNkFa2xdO6NANI4G1J5J7bzscjd2fsUjRRMXpBgZuxHrV7rWgYFg
1wPqhR/T+KeNBM0pHQXNobFieEMU3th2n5euz9pePNQ9CtvIWmbODIJi4t2vYGymg6jRPXoKx8//
iETArPX7d/ATB4cArsXOpBBwR/fkMBhIXuN0uVMd5Dx844PLbyro2qIammz0g9K4MFrmZBF5sDjP
Qw9NG2baRyUWmJCSJ5k1KURdNSfpo9fZzUnUziceQzvgFEK3B64vmyv/aKoZTmyPZTiFqLKp7ehH
gpeeXq/O0AfnYXSuYwoxAp9t5efKmpmhJ267hN+fmcBh7uSVACqWOYMC/7eWjZ6glFbQsl1rQysX
3FsvnusKReo+0JOY6mLh0WF00/AQ6GopGTqZLV6bI59g+nE2TKiw4DsvdsgPoMbRj4dtGcpbtIX+
eSO4qgswXNWhbiRJcuLhph5iVEuwVcIvTnxJBXkzlf7VJMY9NGlb7i8tNfiLqCPNQXuc5mtQ87OD
+jrkMgfOAIhE++LxN1pB21fG4BhxswJzszgY5w+taVQx1cmVNRgXyoneep2M+aAgnC59WK4p6hbT
fKmE2I7Nhr+M2zAPHVRUIMJefEtmKMzRbVPOmrg7yXDkoXxhHFIzVTHJvK26YGuPvlDruV9wbZtv
YSWSTELdiPRoSu5SflT6FypOcdjazTuCabjOk8kq7X13XJgTVPU39IFhvmnTlYvid5+KX/C7aQby
Jj3QYLgslbwvE725UfuZ9A9pitJI9mOQbwSqs70XqgVjmzD9CtZlyYcIc4DbRZm3oolwnfmWume3
hk6oKegtxsMsskjfXzvVGoo7JcUEjgdFXj6Z5iNS/oOLej/ugYjMCuXR3KIanDCUINvQlDpZZ93j
IFKwulYUen1zWZI2t3bRbhqMPXw5lB8fHQqmvLLkgv3OCcQ9NOFXBoIQZg+MG9zAy+A9zov/FrZo
4Dg5OrAcu1Xc1kgesByUThvB81FLV1YxHAFshZ3Nouyqu3YWCLjJWhgDLo77qMrsiyg40bxyv/WD
+Jj68Lmj4IAs5YWlA9UjzDIzc6hDuIFZhGHWJ31ZMeeP9c92MMesmIfxotfQBzcBrfih3ir4tOjR
AtoVSXND7wEVyfa5uob+5q/JVbbdh+eyuz9gLPCUvhNFeTbB1PaWNi57FeN+1gc6L04RVljwZ5Mu
t2lGB+rob7Se3qmVgcIVJE9DwzFLLCMDCOXFNdCION7hqAeNnsTv8pbWWLJrgJVp3fwGIObDVEV+
oYZERuoIN8ICJiIa1UktPcsC2ac3RpJyCL1b0K1fDaxvSIcYINGKN9HYixRUHGUEGw9CiumQCP95
mFJ5gclWNGLRWeSC9BBt2J/xuWNffBF+tJH3a1imn04LD9k3qAG4M+fNikuAMFAm69yN4782o2T0
QitvBFS3qgJMz5zX3Vgj3WA5LWszLSO6h2BJSuz/fGIw58Z6eut0emxDnLkxhqcdz5+8TV7+wlNq
+sGHT6KeGnHmwXLtesvFWsuvb6IH47kXx2KdkyU9OxoXc+NCNxlWADXTCGik5h/WsYusya5h3gDa
bz6tKRglw9vkqefOTSHWoN9YN4xeCMFN3gzRE8bNVz6SzCEBClfrnS2gRAaRfh8V4hwaE5Bo4X3K
lGISdoe6WPv2+N+5YB/A+f8Bmt0IW1R4QKsRowF3/p9A8+jhRgMDO5+qAQzFtuymKJzfJGl5gRX0
2QAOPbEJMmJAKohmab6zC+2Ck8QJXHeLRzkzJj6Nhd2ySrLBaMC2L3diSca4RllUpfF5/y6stB3u
/QfOibzQOjp6dI4eNh8djjNc2n5B/7bCjkytgScXeUED+tXUOG///Y2H/8TJ/75t5I1cvPfUnphf
/5vqAcYl2NDK+YQ27dRj4tDGfUhjwKMES3Nmxodu+BSbTgrPDcNMJq6f4ZnAXIgWNwQ6OVABKFcE
+LvNYj4UJMABztInipAfcrIFmEl/JnIFcJKUS4izt6+iENjyDkDB2mNZ8yh7XscKNwIQ5Io0n7Zs
onacdhZF1j6ux1/W3gIOnEMKquR2R5X1rkbM2HaGY5GHloiu58SRzamj1+GPbMyXkfTB/3PSfOSt
/jFa8EY9P0JSC+bu/zlp2Cyyi1fiTyfS+ADghurFwKNElA9zmfVy9fg8e7DFdphyxyPgupxFADnO
Li1oWG6xSCPMQeR15eSxll65wzFGofQyBpNHHG0CbVx/7eYJZy7CEKIOfYJM+v6XZgv819WDj2vQ
Ilm4oVbNyXTj07xqLKr0PIqyphCl7R3438dM/M8x44eYNJDCSEAy/iOCUC+y89Kmnk6OM3ll0xek
Suo8plgmGKnhb60NyG3MFY7XQhNMmusO6REfl7JhFgK3NHm1VV/Cwdx8GR8w+Z1MhKmOredpAGK5
Fwxabk8apIGwi0odsI8twZnhafrCe4YXdCG3gIHA/EOuFVPwiFLzFx0KWwpkDm1FPzh1xtR0ULG4
6DoBSdVqEB69PsUOP7Vm2zmkVgXyEk7DOUok2EK7tgXUTY9hE5yFBbGSeh1yt4cN5EM+atCCH9MR
9Gf34VRgj+rttQOaYOIpQh4AqyvsqgEFeSfBk+OKe21agOOGABacJUis4r9fEQ9bzv5jSGJ/HYRW
EB5M/QgfbfSf93G4EH/oNzWeWsEwQ6JYPc5JqwsvALPD1WNkIj+b5xhLqVwuUSSR51rpJ9bkYQHY
7M3162YH32A5Ky75labsIQnrKCcCf0Qa/m300Pxz+Fd/J6XJPQfRkk2rbA/E9X44yvyOm/oD7Fmp
pubFS/vPpMPEwcgzdBYsqKMHDwVUWTdGTj6J+KENlg/DhuGwyQrXI3qXluMMKmhDZKXNgW79gcXk
tZqpQWZtUV/SWB9mM1+JnJ2yW70iGXl45a4KryFw167z2WmETULx1LeV6UuVriN+wt1zpbyiYfLL
BK3u5Ou+Q+E1uYjfTQ5ocrCzxaAgN/YOO2BqQ3hDfFgGP5YRxE5MeJYM23E2fwaBHvq/7Yw/9qiR
bJEWjf1nn9blnGBuCgNUgTtJtf/eQyHnj+TJWetPzvqMtIj4edPvvaCs2XCPCBzMkS91tucsLLg1
xuGLqcab7Yvrofket+M5FdUrZsoP25qii/bzzWpDtJ+/qzT8XjlD0YULkN61QnQkHY+QIW/SoOJK
CWoEI9asNuLdgkGo+POAUJRpYfcZrPpJMnb1HBqhSQRD3/iowk36e+P1Wz32p51UnekPUS8/iWef
i6KHSIM85ohEhAyBRxEgHdhhpBgKx85ZxIF06EQbyW9jFL90BASvpbpsxTn1k2dhkD4HVH5LenpO
6jCrnL9822L7Dr7ipnPYgj5ylKcGDCn20X6JKaQOC9AFFLZT50A95Dhcb2KmhPcE9j4YXhYXPL+c
1jyxrTAq2cMEMLKcFv8pqcT3ys5CscGLO7N8a6T3fb/B6TjQIuT6ibYrCIChRgBGeveh1dUFUVyk
VyE81HD0mmT8ltTqHvqIa3roe7JQtccQPXlCRpRyDOUfPuEbmE/sfNVSfB0acd9sbmKGlTyjPU4n
LP5O1auiCaoXAvG8qBAnHX2Z/m27ZwLhZHUhBRiU967FHwXBH7b6TBt1W+ofUPoJ2YctpVfXHbF6
wDPq/eQ6RCD829lvriNOcmAGQBKcf1fMHGSCIFunYFzDGX9dOuFeF+BpIRG5Ul1zbz113rZEnYSX
QuiJWZQps1Yl9lyEZLF0XwVfsZ44aXgMDL2H6C3PpIv6YqgcGICJuqnN/Ay7zXvuDLTkbr0RiiyY
QYhljl8TKjEdjcxBMACKUwPe06GsGONhhrzFIcjOTVByOnm58vz1gA49KToEK5alP0YzCWH/LwwR
TG1V0hmdagDjbrZgDyBNfoqn8LCDQTNiPVuTtbgSBx3S6gKq7OJ3gyw7wi/GNFExasfPNLHxT0cf
6UoAsnB+ZvPmXUxqHigPugMiMHeyuAOebjA5M8j3BsYB0PV92JAARvdalyqcPrWHn4YEGoPAXuAX
IGn+JY6nf30F29DtKnYhnvNk3Mgrga+dBsf3Chr5L1EqzCWd35RsIuhLQFHUJkOGCh5fzjCDlrk5
Ctpp8IqSXL14vAJ50CdZGXJt4ja+jOZz/2ayP9m/QqIOJugYALPlW3vAOh4CAEweDOD1E7bfS6/V
Ytpjwv1vjUy7m641zXzDitRlIaypzbnWk3hY0P+chDKPdRy3p77tXSRHFuDmvWTXnnCSi7UZcsiI
4ZWu3h0QXXjcj3I/Cj+e8Db86VNUYFgqwUfADw0slWRz8wptaC6UHx5Zsh69eqPnqO/h78ju1ldt
mocNXs4RzZU7znwaeuj0LszDg++C451ACF4T9iYX4HVeWJ+7eIyugy1CKleAp9OTPiJs9hTU83xS
YXKMXUgqHepOGC36LW2d0jRboT3vt6/a7tAu3ngN5DxeNXV/ScDpJdNiudJBLxkImboU0Xbo9Oqe
44DDzIFKeFVeEOdtDdsQc/FzVSdvXbM2CNk5wFkqhI5YlC8cPaTvt1e1PYXz9sgn3C40de8eQWsB
xQT8IJnak36uuXEvSXMxOIDF1BzCUOUeATmtx8ntL/WyzUeHReiSpTTTJSTxBCXDz1YDEyVvN/fO
QThdANi351ZUYI+RXIBG6HbzBW1hh5DJJcFMjYWnjYv9OWqgvCeFWEbuxYjy9w19bECIo1iBBIpm
rMk4SjM+uZedAO4mJFGEmEFmEYTQpxqyekxPe4RL4AMBsrFbP+sIvA6Atds+a3GbzQBe/bun0WvA
zOteXbB1EwV8sqPyYOfV8/R9rUE7JrD7QHL3H8mGacrouXBsniEUENrbYIbKc9jR6F7r5kgRqNpC
Uaqx+7nV9XXHs7nXR3mMQhp23YibEaE1FZFH8FHlfpQ7MG0lIlOxu6YFoMaLS91HN5CATFCvmyWF
/TW97HXSuGH5UDU70ha4VV+lY04WdGeQabD1zpSH3DzZ5XNnyBF+AdU/Yu7Hu2ihUnw1FdRfNnUf
yqLBDrBzlOnji5Hsw/Kwlj6PfBDoCDbBStTFhEhAgxBkJYzYVXNVbwVWfZTSEZ5pUEBzRH+bKlSX
M0KIfgcfbpB5J/tLC10xWxa8zgz0uZOAzsgi0VrhJ3tIxtSDk33sbP9K0bnHTRn30AhYp47uol7M
3Kxnzroua3z6MPZKlM5U7pmtHRDWI2IEo4NedAVnf4glkmUAKT/9oQZTMkHnZD76W6lNkjURu7gz
kq+tsBnU1DtpIh9HJ32pQwOv0ruju0U2JFIvIchd1jefRva4V2FBLeSl01AcogjZgXH7WBMQKrMj
D94m7zIOTnyLEDQJT3sDHVvaeJniL6Alvig2+eU6geKa4/Hc72qazQOm5DxW493pod+wekMkIoK6
Ki5TOhSm9597K2gONl1DWugxjkyxs8GCosW/hR64KXT664TkC/5vFLTKLeZVBiM0bx3ZlbKCiubp
i1/5HQwZpKjq6s9KFepiOyIM9aFFoozMWm94RBGtsl1s0RX6k3jtv8XpfGyb8Tuiaeca/gpyxZ0q
nFYhSYSDns5sAa4SaFRPvEZdFCEw4C/GIKLLPiZCyqkn3/YXqMMKQA/mB5/rOWvD6cWGdgLMD5ht
5Tdbe+76QRWgEpFhXdj6fJLjcwfrGiEZ1L4Mok3boq2nRNyakQx5ouKv/eY/SjI/NDEo6GoE6TyN
6YtTN4Bq4d9GKU5d6gwIzrSP+LyiBIA8dMklfFFhT/Naf3NcaDpejNMxK1yeOmw8cAh4oAv1OXe2
+DfELfD8yobAmLBXKPqTrKk4rFGT3mYbRW1sFKlyfBxaAJ9ubxEJniKN6UOy1r9J/SCQOYda/er4
1edATAdusjsKxHcKHQvU5MrcFcexVltbwz2K5zxYxZcefitmH0RddH9oSP3T5TiHtkrFgn2ItvjD
KPlxElv67jD26XoIC9j7dnbpU5Sw0zoPf7qqO7tWAGFQfpHrdc7dNv5eoZz69hg16t8hXtqiTc2M
Q0xBDnF0H8yI6mLG4cx8D7hYFDhoNE6K4NZJqyAsCFEFXX2EGxcZHEMKWtfX7eeuiCQgHWpSTdiy
gtEigOm+/5jQLatW9znpkh+JTh+hQR1svUTX5eCsSWVZK5wBm/YT9QcPAyQkl26FqHftbMP+dy6r
caGVaD9S3f1IavqH00hCjR6QpF54UcUVL7VbbhSdPCBxTIcTchMb3FBfoaj2j4NY0ODYzN1EgDSu
Mi5taMX247YlCTe016jJ8CIdzSX4mU1saBVsvr71fzTdhsCgTXjs/dFAsWrXdEB4Zu6zeMUOHDY4
tScwXDuo5EZeuQc0CXHqXYDbdWvPVs3xhFDKrJC+wYYK4EprRH5R+DGrMweKd7mPG7WDEHlatIuY
fYfNTOxQ3PM5DnKO2OoDkn+8AqW1XUfgJXkzlco5j1GIuheV/eqSANnnpyh9XMx8ZMLjmQv25NxM
LmCsKIGL0/SXZqMcS8vrEkS4GOG1DeqzG3hh7k9xX7ZRhH4M4D9CuuRxNdHXeeBVjn064fHMK1Rv
/9dmZ9kOPaiaxwr7xAA8R7+GPFk04Cbip0CXAwXS6jRRfAj8wptxFfdErNNsWIl4ekCcVvfulLsc
jT5T6Pb2QwhazLiqku8BdZBPx81NdPBl0hyrK2aklqFZlAFS+zEEWmdCcdCp4CCr7e5uLgAMpC4W
k/KzPzhxJjYEiRDWuOwBUVWfgnBBazQXiHoS/mU3OPcm11uR2/Pj20I6+OxQ30cm3v2ZlLUwj5PC
jbqnbqsYfmUo9VL6P5dUv6Rk0sUcIKDWaB6cW0chtxj9FohBlDOLbwMHQLvFEPKHzfHPovoZCArt
wfGQ9K1O+zYd20K2By946+vQyZlaESyxik9YB8j8TQm/QZu+xCmyBxpT6LipT9ER8J9xh5tOtHnf
39sGlFCCqknYiOGeWd6TJ9TIM2a0lzSQ77vltm1Y65J5ezepe2sd87Qy02ZA4SGMpZ2lFHgh0/Z9
T7whKYp1lS4/48p80eC2lYhfZqnfgp4f4i56UdX6MIrwmNj+dYFUAWoMmS27r0NVE3FgNuVl7eZI
IiyLg99tXOJgvwZF6jajooPkg72KwkhmSBykf1e+dhjv0wL3GG5maROI+93V+VsZyOmacA/oUvca
1HgropXndAFDV81Zb8s7OWN63m85Zh2Z3dSwRtGy/owjV0ABd+Sx3976AL37jMHlt/cmdH7zBfcl
IbRcI8ycKcNuB1Y5TmKwrk4K7MMuyUlX/yStAKqMs/zXknZHlQGJimwmajHkVpHweXd692sI1AJe
fQvReYSZPw7jeYnhTUzxC4wmrCy2RhIOZqYlQVwO/PVZa9Zm1ownDvmzBuv3uVJPkMNgOHR1W9BT
E+H2GCBg7KOBjM1w2O+LXUMgMFhg+eAJoU8eNyf+amtmQJtdsTsXu4E1hz+qZH7es0Qpos0ZAdQY
mnYqdFJvEBLNG9UESENFS3wkvNUecawBRMOs78McViOevoMEJXvsaOHQCukBnBwIidjGwMoZ2txq
OyCHBb2zraUXH/spoAc9k5Hf8eGvuEcw8bo9Jt8JNVNTExAPoL1RCOmTb1e8BMgnotz93dZjvtAF
w9Y1Ni+IvSGs9mUrLRel536WWxp8U6g7Ew3BZ494ua+xiVocpQNfcsIeWMic1Kh23Gq5bkH9ab2+
hoJPMfJxWNvj/lyhdXXNACe1HeULGv9PThCJ1iS+JLjy+R4sZnYex6wP2e7YT81x14A0qJNdb9a1
C+AUnoR1XcCfRbmDag8O7lC2yB5KNZvSWphAzeB5JbgsbLwj3vwdm5OdjExfEX2AcQEtA0S999D1
9Pt+D0nXVWWsRwRWYnGoxXZIZiRM7B41NhIXaYHhn9T3PUib2AC+XZRi8ruHSIEUU3pEtgRlhr0z
k7X/gHDkGPTB+0yxwNB2N33oUCjp1rMn4223OAzDpgRD9LzR1+VPuIko0wHWnip+RC7ng6OlzlJI
F9ifAfYS7z/9mH80TN2bdEPcsnZ3/zuIS+mDPd7zkyTBouoNWDnZxG+b3UyAxR0vB30MkAcQAfoG
O1i3BrX9bNUpW7bAI2uKbZrLPVVo67nGboXgM8RfbUZxx0ZCn5V90EIyljC1gU8hrUlOfizyCKmg
A28qyMYtRq29sWD7XEIdPHk1/DKHbKoMEHZWQ3Dya/G5AwNA7OGZ8rlQfj0XH+NIXBDl7N6YBQVK
HX0gC3Oypwwz3Xcn3UrbzjQ2WxtM7E5jVMfW/LazXjssB9D+HM1R7WdK97+tBqkW1JB7ghvrx1uN
vXSwkwPGddIhGuwg62Pr9AHS74KcqKnCs4qSJt/fAl01ZG9uMiloBC78eXcwuB2bOqle9n0tOsSs
sUaC/p3rk8CeAN3gLHkXeh/phnapx33VCOjpSW2+agLjTGL3IvweewugDRk85FXriUSAgZFpCZA2
Rwshs9qVX7c+kuh40fwtuCzpgHzsEmYrQZAYw2IvVpCEunOeIEdLP+0Zta9G/REdmU10TJ7zV5Nm
gVfAPRuyMOxuHAqyCXlf7jK/g8bULfjIfi9982ArJ9OhRENtW/Ztg1Qxx9iBrfLmuJBhKmREmatU
5plvckEAN4bQEdlCAp/w4GL/DnPd54zJ5tLbFkBTh/xkhhzLtRp1CVn8gMNFowcz/W8sHpWNXmK0
zgm0XBc7LI0RZFKhzZaj2ugQqUC3W7PC7nwBmQj2jk04sHH+48DwINjGJPdWTCTsE+goxN0qPi9u
Cj0FHVhgA7fhvBZgyVpkQDoDGmP9FbXt0Q73fU7s2gYvt7Tl7odEDlL/fQxLCSXYXmY6NAHKH/5K
BCIQC7u1AaV5kvDqAk8zV5JEhdXA9y0LkiYs0Uc97lsVuDYUTzeovCJEWIqhhtzvH+rHCHBA5s1Y
z/zDaOqbrb2CGH7oUJtHrboqn5oRFF/8uslpAMb9uosJu45Bpq0GCeQ975tjjP0G2rabQHsiD7R2
mEaTlKKH9uML7cWTTzFyDBYbfLxOXU4vJsDS3XVIZrFkQVzjcwuwAVJHED2VYfhM4YBnnJiTnjEG
OMfC7qQrdiPsTovd5oXF4oEsAfYgibYfifqzp9Qrif0d8fFLOD3QahI0qeHQ3CiSukmyYikwyHWl
ypO5BQNmdESQ4Ye8X3ETiQoyJMU85FcSy3WDPSDZhboLfDReWPfdiaE+rnapU8PbjCnZKitMQI9x
h5NEZxSngP4AD3/uDfRspmffX95WpYPcw/Xpur457juhVbBLCFxbtfiFVpqiPQd8q9BgxFH3pxvE
eesdlICRyYLYor5WqAdd9r417IdHMUXAnVtzZRzMdUC2vBhwBkFIp5GHYADIpfro2lTOBqQueGKW
+OjV+ihHz/wPd2fW26yarulfRIkZfNIHjMbzFGc4QRkNmHky8Ov7ItW1V61Vu3urpFartZV8UfIl
TjCG932G+74e+jXxTjXRYNUTOrhsFk+VN4J3jbuS4qzbs7XcRl210onqW0WV1BEXofMruWh1k8xT
u210ghS7WrAeh9O3QWCLNgfXS27kOYQu4iRxyl6yCjeGVkMBqg1+35BoDncowq677v6KhyIdLd14
Iz1tQhYlNU1fBk35VTE0Uv+etI3dxRyyUb8pMg1ZDUmuPe/kc0/sl7wT6zRAKo1fKqjCj6CK7m8B
hZe6Iip5/oWrxPdqKxT9ed43KzToFO67NYQqbORzCp/QHTIkbvPmlsKfff5dQn/Xszx5i3WSAqVE
S6k+p4vYD2PqA3o/VNZQ11uD3qtHmv8mRJorZeUxqr57s3svK/rqZsJrlsqEbDGqOnswMGAq902j
zuIkFppfVAjBeGlB86P++jZnd/ltsTTjh9Uj1FFynSLPza+mjdxHMx6goV6DftlTy8VaEEI/k+4f
v1COTGCFy+bSNB4Cq55FH7fQvCxaIrBQIQIzWc7n6pcBFOBX0/GYotXDjF9QHFLcG6zfMmdJq8fG
T+gveiNe/oKhfpVej8pSbuwDv8KBufl31xHRmrf7N5InIqOwCy21un//goU0nR1lUQAHjZTnLlG/
kyZ9mgFG87YpFgkmjaL+Motmi4jy67ddh9oPwmf5PJnEQVB3StguM7eBKuesGepb1JYNnd1ovvnq
trhg0Qx+G8CSQceOAo0FpvgAC3AfIvdzMWWw1N7QvLfheU6fhoHwHmIt+tTZbtYbM8GK6DCbJX6d
mm31+0K2p1z4/i0Oy/psJx56ylOdTYcEIavG6y41KOHz2kRjPcN1+hs6GfpzmIo6r0f8Zv9epDRG
e1vrdTtrpGJuxJ+6CPXsfPa5uNH10IDM2nJDmXAza5VwLyx/Y7/f3K0QdnEWupNJTzPVYw3PiIH/
q0b4iDBbAdCERDf2BxVsbaI/SzJLMmrTj2iW1EZS7S4amRYpcYhSmyeTnHYV9+VzK5mVQ3vHXujt
Dq0ZQvgZJTZnacOMRMLvp1pq/DorpfssBR0gUPycy+tFc2lUNNe/6U07k8Z+26hdJ39pap47nfaV
agOOwhknMWc2c3U0ZgfMG3gMymBgSyRlS/m2MdtnZymIijQk6c392InbqJiQCijkZ6pWraB1sozm
xvt8QyQZ0jQZX80cRf8K4O4NkZYxxa/VPqlJKLL5iUZzBNB2e2Gp11nuhoMJJURqjr/8rvvEdh2b
Hrp5kwxQht1Hu9XVkYY3hRJxL4eCl48Yp2VaVnbZYdyU9ctcHZ8K4ysX6veZaDXnjDQ+nvC0LKu0
OsxMkSLWNhNFD4rIxIyDSvd0cQZb+oKLEB8mKznLHevKIZvEyy/7MJ0PfyFsBlEQ3eqOh7iZaXSQ
RDI/VJDpNmuKmO+/VRZpYOWImolEtH4qqPNjPI2RAcYKKGGk6tO95JD7kzmLeYoiVGigIIIh1VLS
/JqKv131XwnlnHj+3rnTTNebc7Df2hM1ipVC9JKq2acy10/ns2yW0zYrzZVR0q6b9M/sUWGTQaIr
Zj/jTIsz1C85Ho7zy6No+t2LaG+y3NMM0LkOeTUEikz0bCqD+JDXVK1OWPjY0Gnjzd+WCdEGXBpW
NUdW82n+jYjncvpvfj0Y3PS/tKL5p0focKjFCZl/M8AWvALO4/t6nBeKeQfHc3RvIe91Q4JIokyA
sgmzb5PKtiK4WkY+TNbwhi/5VWtYeIVaJ+CGU8OZmOZQ25zL97Au9/qAX21WeU4diuu6Mk+/O0mP
ygfckUgoT38/KYlEuERfdYCF2ZSt1PAGs40lqtve8+51Xmt+934tnHYKwiMXnag6ejOKrUOOQ8Uw
/gnhYFiaGK+lErZhnJcvbXEeFe3yS5Cag15dmd7SfLHGgTfjB5XYmm6353YnNtFrKShf5VH17mqh
OXXJCzpHFb+bjWDiBh1HD0mkGc6h6ly9kHcNsARL7fsgyR8BNqk9Ev1r81gMFu76S/44RRmdZCwR
l0qWFRqJCUvX/e03vhVyVbCz0Iob7amoq8ffq3GSRDFA03A2yjfl7yrI/0VRP/wz9Pvz38MQQ4b9
j0f8j238WRdN8dP+mU78F56x/13Mwwiav/7QfDT/8bv+nxKNy6Jp3xGLfn3/M84YuYtIkATU3TB1
YOmm+F8x3UV4wX+Qjf/Tx/+Dc6z/baGYOnosY2GY4BpRbf2D6W78TZwhvqIOixaisQRu/R+gY/Nv
8xQ1hX2fj6Dg0XL9A3Rs/g2ZKjG0yjQufP7ivwc6ppz7L7KxPz135S+6V0Fmo+ySelp2K+U8rsSV
7o8ThjL/vjPfwveHRjOXFoEtC264MmkuCXtwtlTr68Yx01Ulb+vXflO8wxusa0frF9YQbu90IzPB
basLHFPMGKdx93iKoxWUBVe2b6dYuTThud3cl4pgG54hrMLcnS6t6KDccWS7InPwQt3GB3AQf8zI
Hrz7FYUUmY22rzcIOrz7KgN79fHwb8uHyw4ZtDenfkljS0k2mLI6Mt8fhHrlJg+q6/1UY9G2wrf7
OyqTnbJX+OPyVfJQHZyMjbKXPs1tsWwflrBenMPj/b14H11xFfnV83AYV5NzX93XQ1Bu7tfsR9vn
l+Q1P9x341Hf6sf4lJ2oyCsvxnmxRG0o+jVclKD1svXjOX0SNuMqutx/FizND4uy7qdyNi7JlgVj
Yx7p8zWjW2+mTekZhFzLfhNfjX16UdrV4AifemX3sjVe230Eq2WTnaojEC1iaic73teKk01Wt3ts
AZeVnuTdeNGQjQTZaSGD87LoVT1+tHo5ecKNVpKFb1C+4qCDdbXjSwVgzuA5dZC5CdhgrwxGu/bS
TSbi99jFJ5S/MTj81/arxFSuWuRR9SE9gOSdZg+m0+zGXdue1Wt4jN8l/ku3CPPEwTF/knrLzxSL
HaZolnrKZ6vbSfrUbq5OcQN6CaoJor67N0wHnDjDghTMAa6fBE7jipDcARSxR236l/qzp7hNz5wW
qjV85p8JdUn2+OKQE86+SPBR+LMy7AvUfY6ZLGvJgaPZGTb6tVPJn3S61egXzwVE0g2iCZQBJH2r
6nqbXB0V2zl8ehyhyHcr1UfksVzc7f4y9Fa8iwJ5B0BLVpb6TrmYT2TBQ+djSUsDfoW4Grz4xFlG
88nJLH64BzROqGolT9ET4O2+cTKKe6SQ4/5+MldhQQlyU1h5MDg0/Xaje1vStAhua82rrPLQ7TSI
APMLWh7KL1qr5D/yNf2KXmkB35b1BaBgPBEjWelhdI3CIn2A3yRi4OGTa/RlvEic1k9cvkD7KPBu
mvc3Di491EF4iDg0pi9Q7xtXym+v17vpZzVdF7Z8C0A23NHVSMATMBM4w3paJ86+IZLd69lSzx0y
gIW1pqj7o27HzBI2hG0UIHQ3K58pMRkwKPoNIKkUnQAX7I95TALZr9zSwTRNXICbF47S23RWJ6AB
zrA4xZWO99zSLuG7+FZ+juMSmEOmgYZ1ADDin86t+2ipWJCXOXlw+96t+BrRg5ys4MXo21haqYA3
nYctSdbtOnw+8EKOdgZt+YabFTIE/mucLbTcV92EdMALIfHuew/DWkuOcx2lFZ8aN4RPFvIoxObT
snHlzCfXwGK6v12l/ZWL56i+cTDyW5c65lP+Au6Dc3AEfBCyj7+E3xyrN/8TvGoZ+UqALnwjXKrn
6kM5NOtoW62VAH74R/yhfIWUK2u7V5B7El5Y6YNaCk1JuwLMSG/8OXyXd4uNulNPmL0ya66bHIRN
sZYOxVrwlItyAQW7ajvaRCgGLeUi7x43y7jIJ6zemWV8CRtESpuU+6b8VLf6k3RuVoulFGRr8STv
iKHQb5D4cuZbZf7zoEfPEeeoAN5gc3PEV4rdwycflNZ/NMQZ3PgW5sC1tg/fOMUssqa0KtoTjk7p
U/mMU3cRs5o1ULkVEpLpyrqhNgdjM5LYVck++cblWH0MyTrqnPrxCqf8TqX0TvLoye8sae95gBee
m4PLhwEgsiX/FIROINEgby3l6CWRdnCpQKlWJ+lCa5MbpwzqzXwH9h6VUKd6VzzBelDNs2KLE3PI
ZrSF1UZ+S40wn5fJYVPs8ovpC7CVdyR0bGosIGht4t2L7qfBS7hVj3hydzW0l+7wUB2YDVhPF/W6
6i/aTj2UH/pr+6wnO5U298M+wQuN04+K6gSCyNZpHtT1rL5eL+yotWBbdKwpD1s7RZVfJA7S9Iyv
Clc8DATNDzRCzl1BRqhgZHbo4T8sQGo6dyjEJAhLYHSgr6gUgT/xn4LrmhsiAKpCG0Ev9SsJrFW+
194y6armyW5SXzppgwO2vsnohOzJVwZXc7WtuC9d9ezfIbaz7OFKRFfDUSK3cBqGtrDRnseX6D3J
HOA+K/ETNo5ixwE/370ovubfgyyoNhnnPnLra1sejPR801yAD+U1RX4Eh+OHz97r6+0QnW6H8NP8
FPzklO9K3ppA9Hr34aHR5OWwCyd11XW/lZeQGd3Yi9zyiQbFAkOiW8nW/aK+iF5udZtuUwVVUFou
Kj0XZgNbiOw8NhAV0iq2doVEV4tLDi883mg0qXvKccmpv9bvrv4SfrZXmT2YoSeT9xrdjkUTaKtB
DITm3BdLefIf3P2Lc3GVXuSfucv/E70mr+aVt3fF6Y6d4T86d4qs8BrZ1Up9bw8AAWJst/LH8DGT
rHMEpkpypJ43tIdeCTr2ubQmN9nX+RE5pd6t8lMVpDuUhjYjTPaTP/m3gIV2Ix2147SaVvNpTXfp
jt82am6hUu3wCmCH1NxMGyPbpnez4OFpfkP5G53NuXZvweS3K3Nz841T9v3Q7ZkaK9gigqajEFtl
abVn5pXc3trnKN2OrVMvTcFXtGHfed2gbsWo2Dymc3/mnuY6S9QABiROXa9bIFV+0D9J1mHxQDWL
znfGtDYKLUIisVTiL4ktSiRSl7IeWJr75SJku6skUjNFuCjz/y3eu7rbqUmxgaq0ThsBJCrK4Nu4
kwpoH+F+gb+jhoXVsE0AVjYL2FTu8A6/qacHWQ6uCTNN+oqRFuJX/mjX5fOwyg4AssYzPvSofoop
zgwS69fdHz/G8TPCsq+lH/oO8Xxfoc461+geCCkyw5HD5xs03tyUuJGeav+xaM7RtCrHSxRH9Hyh
5N8ZWdAO5Nv3QyvXWxkHpK3odGXe5bbFo60tMTxa0zcTEByktOt2ezffRpRjC6OieaGx36lOfqTy
c9G14a0xrV9nx/+FlOz/yzxKIo9ifKykKCQpZDT/+yExJD6zR+UvedRfH/9HHoU3T2YmvAwG/8/z
YvS/0VJTddVk7jSzPv7IoehkKAa9bSyRhqIyw+WPHEpTNCbIMDFGxLzEo/6dYTGK/p9MFPmn45b/
ar2hQ5IO0QSAR5kMegz7vj221b7Icq/ZmWwzyaBZo4I5QzKdJszxRPR04CUL2UQHzsgsPFmosNcB
5KWiXpvQrpW1Mm0eKCoT9Pv6WzbCpRjmdR3cxgNAJkXwW/OtzmGAweU5S0Pjwq6OgvwB2XQG9TlK
SbQXt3aY+8SAyv29TVNnLO6Oeodidlu4cTwrA71ql6dPSRfccShJExpVxDJeBqFdnxjKNYcr4QKy
2SYzD2q8wg7UgfXzjceupKmZ1Ps6WhsYS0Rb4GnSVYITrzpd1fpTu24xx9PDCAd70VpUpKmr3jbd
E42K7n5lJcZpbh6ic7pn7sdEgTIUX+4pQqPVgCmS+sywbb4L8jxhzXiWebPsiLhiaY0AzXz4xttg
0M3cPfrj3UesSMtKyJ2WojA5XmmPezzzXr1KV4IjvAIxVyRvGla0GKm5909QDUa4T9l+YnuKO3v8
hF+Bq9XdkPowl+wbiXb/PD1L6+bIWmes7rA/OifzQXlBkhdOlGn2veKKT8q68Fl81sqpdBsKSmt2
HRl04HtD8SiCLIieyKnd2P5euATW1oVtZvVGeTs9aB5Z5R4vW+yGr5SItZulHj7lPfCCpfpMbwg1
r0ON0SlPEjs38KSgxXvdf+lBZBwZFiYe5Mt0lDKf2WZo2cLWzpAS/tTM3LqE51sAKYlIwx+C/Kud
zsZSe64Q3ttoTZxy3a+yzT2QP5uN7EnXxybJXV128I/DR7flIHuKal9Ql9O6fh74q27beQgNZXBC
H4D9THrfpNmRk78npzDcZ/Sk8XPIinsjp56c6ikLryKbfx0M0O16nKLwKjJa245qLtNpWQ0ojOEW
yGQdM9YdEAoVz/IaSk4v+Xr/XKsvi8W6kM7taOMWfB2Tt1R8hXZZCy9K6Xf6M310b0F4YFjZurMJ
r6zRFm2SSYLA0ssYN5c7iQNpyBdcEP72wp4/QkR3pJW+j67NCw3DL6x6HZqsxNYvnWaHnQsbWNkR
pZmbfC0G4RKavtc4jAzz8p9NQbB8vW+UY3SNqTAAmaIP3NqHftV9drg0rzVXwfxd7Ti+sBPuuQyI
kuZ32QFelEUu0VSzuR2KAA0IcmZgPlZ8MF/q98Ht3dF7ePdA8YFCsvkDqiwZhfHevcRED9XLcBxO
OgkIAJv3djUf1sPjB6Y5EJsYaIQnnnAh9VLDeZbJtisnB8W7zTaLrbCtCgu0cEGMQXPb1o7ZJg6M
befFm1sgn2+bcS9flO10HI79ql0Z29rtXmQELDcXb9VNstVob3SBIa4HJviVG6mbNsZg1/fYNbTU
h21WTn5pHvR8ixEQiSexTTCZPcwoH4Km/py79YqpcS6XJJZ7XHTL2IPisib1e757+QrUYBdMT9U+
Xc5HuYKdjkziQMK9RdLgR2t0LNPW9KIl9WliAFdbmR4UyNwHoCRcyidx2e+IFc0XPANy47BHi89Q
cyomBx5CN13dP6Vr8ZUiViq8xOhWtGLF3oE8iouNvyirW3Vm0ZvX9i6QH7GgRLt75xWH3e319qp6
qpcdFj/NRbrObwuK2pTErtjy3/tdu6NUsGkOTzhSCWioaXO8J9lJOSbtKr1r1+k9nJ/gmHlCBcKB
Z8YsvVP1NX9P3DwuzWF+vHEVL4+9uXzsH+fubK6xE4hf4lf0IX5hCFIvLUwDtgk+Ug+/RM/mRg74
SjpNO5rAVsf2QS3+Vf7C7BOIBzWol+Kr/Koe5Ne7b+xgqWuAopC0oWCKvZqSPywgulOYRKAbcpez
KA8saFG369caI2YoySV+2DrmoX8WGBJAU2InVX7rdqo7X+eLp35VVUEYBpO6/nwUx0hkRVqHj4H1
CG2qw2QCf3BlR1+Ky/q7O8vWU+tGy9y9eanf+x09aFbhZoNNwhN8XJoO67qdusp7uxP8/J2NZtjp
3sLPgi6ofXHNy+myFG9al3zVqfbtU7zPJifZLg6CI7KlWsyw4rLYdvtkma/KbeKKC++2j74XB9Z/
eZl50Qlh7hPjntbTE4AXh/3Jjp3Ul5fpUnmvfXAR1j04SDaqbqdbfv0wQJLNYXJTl+sUla1VvjcB
lSfr5utf5ibc615KhYMtFjC8pbiDb3r5U2TtOBhLgdgt2LGXOawsCH/cR+zhY2fFetjs4WRF5ZYy
iXPzRI63EJxhpmxY+u7+jOlr23CfRFzsvZ/zZjhNZJ0zp3cX28YrrTByigvDGbXV4dlcWMaxdVvW
EeQQ+wVXPXI0K+Tglcbj2EA22vL6dka4YOmcdY2crPYjF76Z1Tq0INaaMx1uDvOZnPMrhgMrsu4O
ldBlxW2L4cEr7R/jwEjELfMd6Y7zVKM1bdS1/oxUkWe2jNzdY5MuYyexO/uLG55i5YGlz5PX2EdX
ZG0yxTxGopDUvKBRohNTvKgoY6zxNWNozKajmvfJanU/CtXbo9sxEOIWrbnaDJ76IT5X2hbVb3LU
l72fXRTS2cqWVtJKWZnLZAXhJ3FR3duL1T14bGq/Wyuv47KAaWg9vnSv3zWHcqXYNM/dbEOzjuee
bHm+3rjJAtItb1o9hW7powjxGc3AKeNMkxNQwH2qt+MSgK+tOQ8Qxq8PriSqLkRnlAvQbyHK5Aoe
Az5hRZoORo0OjpR1W7+oEKEd6TAMTAdxJcmhljUe8YpgExfXCjhK0AlEVw8kP17+cOPmueaiwQTH
FYaUg9FUhZf2bpo4KhciuciNENCG0GqeFmTAdvQECT/Et8lQiY+Cyh1AboTgCd8o1uH7dID+KIe2
QeXptqoanHK4XFfC4bEUvsw35CEOASiDdQoWBOQ3bDG1PR6zcUlxDeQ5Y12Wo2/aN69+yn3Nkd/G
U+MK66/HM34GBgLBbM1M6zgeO8qs2bVxw6fpBTSOaD+seN8958JSrXyqF4d7Ysc/4xjgI3IWTryP
ncJT3PbKTgm0dQpiWsOfRdAEsPq5G7gPNHhTp4Ja4vDZ00LwF0t9OAFUS5K1ktvVUt4qZ/04u7N+
sl21k2JHIJ1mloQz2lzSHjkizeV824N6i1ZttBwZSmhrg68dlBwm4mfc2JzE+YkAxGX+Ghr+rVSt
Z3WMuVLXZP2jn5AwE4HiwbQi/844i85DhXZ7ZsIO1eBwqyi2vmKi3nL/5lm8lefGb3xlKW6HoA+o
MlD1ZMYtmzUSJ9iIk98vhzUL8c19fOObKveRN9tKeRh70BDQddhRwr15o27dY5vGjF254lvrDLEV
c1tekNERzBPxQEJX/WFfLQlyNcmjEN5a4YkWMFdH7eE4jOvVsB2ADn1n+wqGbYow3NjUwhusQ6ue
YXa3rSbbheS25m2rhDO4/D0LvXKB2Z6KXAKh7EeoJEuYmAyrjXY+X4UfiCudbJxW/71TXkmVdNp0
2sLQ/stx0HOX768p718e/6eUVxcNlbR3Tmz/0Tekpajp5LM67cEF3yOJ/iPnpZlN4q1rC1VWaCr+
KeflAYxOlf7+sMW/k/Mq8r/SJiTpn457TvX/mRoD4yRJIOsPS6GnocCU4d7En0liCQsbVQAqdCrc
eoGDK+LyrNkkIGMOC+GlFj6y5qMJe0tv270ag0N7pEcULVe5oRzeSO3yjq1jkrqbXVbmtVOEefYD
rZJsrVKaXlB21N9a84OQhGlA1ohbrVVo+IGmR8R2O6oPEV/pENSy8lY9bnD0MNep025chJuSESFd
0JmPlVz6BmmGKtLfb7Ub2fawbRt5U4w0pTrV0ynEpuFXjI1eTVvX6LDpTolX02hJZMNHJh4k0vNj
Lrzp15o6dXOjTAlHK8+InLFGSIvlI4QQBsZ8gZlGQRgr56R8LZUpQc1aVzeGtZKqr6MafdVy/xzV
i9q5PXCJZbpxbSJh1edEanHp40b+6pmeFJq5rxTdxgRVKwm9s6gqRnvKXn0XgqlhIkEP662UssSh
978C43MGouIjw4IGyUhVUVKW/QjZDlnIJC9sQUaMgMZIb5nSfdeXmHae4/5xtxYqrRP1njrDeMc8
pjr4AyTr0YToZFKvuPWbqhKWTHfaqqiwajiker/Yxg+ka3eK9orEGK2kv95vnZ0lmht2s0edXErq
1/e8XY6KwAQpWoUJjP5HQ0qgZ8FoRg8knK+hUm/NOIaFKPm5wtZ9B1mYoJNtFeY/M8QzKDVt9RDF
C3KoL7OuP6gBQb1lYDPxXyyZm1acG0xxCF6ZsQK6AbxpsdcmJTAYlaWoxjKifizGZpCVDxfHj6f3
d5tRvZtb3oJsNvYD0VvCZEBq5LS9UwoK1e0il8fH4lNhaJbSPmzaHV6Wm9sbDo5cpn2oTa4qg4LO
0bU1KVm7jsoEZsAQ3ZEx05OoKdKUJN20N0aToLMw3L4j150FsDXzn6aBy+cueVIaXaTw4aojJqzm
brUkyz2FTxRJLUKf4VAO5hkQMFprQyZwTLXWZp7XypTEmhyWOCRHlDXTo6IH90wZDCpC3UHD81d1
vlmPy1CHtQ0UO0zBooiJk2omAd70UdFwRsxMGnBHC3hzjPtHWpHQs9g/WtoujO6jq1/kGRJduB8G
gaec+xF9jCiJN2I+uYLBk2efbNpy+xhiV5dEp5qqTZzr24dSBjC8GOcgvFc6Txw8E8AwFwnml1IS
PTDF5ThPrBg7GBFp8y0VxafU9XQmtPkqNHvu6tDYFF13LBS0WNpzOCTAwYxVTgs9on5WaNqhUsYP
KJ70IbH2vibp7aWkKWtWg2vQMlZqsqAFcdlCTgNViI9ZHvvgMqDXmPtSzLxJU7xUk9ZjYfp58l3J
LFwMJr1msvDSZNUxluQAbz41t4nqNFunnvSeLjRBCLEaepijmeEqkSMBbgeNpSoSL9Gj/G9dERY1
zdQlw2SMtmTOY6T/TxVhQ+QH/rw9/svj/9geTdXQZc1Q5P9sh6Toq7IjwzaDz/XHDrlAdKMh99Fk
k8HVqsa+9Y+qMN9iCdRMyBuyrLPF/js7pAR26V+UNX86dn7fn7ZIUVCSx5TdqUhUyEdSajoNgneK
Sqy32poxGEvvtly8JBfjs1UZ0mCnYChhqqvsm7b43Q8MXSmX+jwWdJER8DlUjQeGxNy8CT0LYg3F
voGr8GOJJW2fV6+REVuP7kNZ+KK4jNBgUu+jVWus62rPFI92WjcQDG6Htt2K2hGODMJKPFpUYZIt
YtSgfs3eKr/yKcz5wzo8hMF9267vPmTLuZvJHnC7nXC73xdbwHD1iCvL0ba3TSWcO6lDFb+skxMe
5siJzsJJcMfXhgJHfaHAfOiDbkfxcV3ulTV1QfEF4W2hH8LbcmJwWOk0BNbfiFjEgtDSg+XIj3qL
dYKT7bjgk2L1eOLJvDX588TkmtIRvxmaWl+GTR9onuJITunRqvG7beKlZ46dRq12Sj/EV7yMBxqp
5qWfwQDWPDBlsso1duFnkCXz9O75fa6IfNyemKtCuRQ/z1bb3bbhRg3kIKTbVq5vW2NH7eS1/UC/
2zNkd3/fhgF+pN/CYm/JB20nz131uS71eOWDaKurMmg32gtLAUKcBZn5Z7wDVYt+BiW2cB6JJWZR
Cys1+hEYt/d3vsWqOCueiPFP+L9G4PkqoYjFuFmyC8oL/EdoVe8p143ywn4SHnUfGA5KFkYU4TZD
NiNjBaGzpp6Y7LFwww1Hla+pHY0HcMB2TD/ycTBzi1YezgvK4XFARfHOBpz6XeXoISVVq10Vn7fW
R8xC3g7zA1gWea9EKYrnxrsx4R+1yNn//s4+INVrptZhwWFuAmd0x3k2LwRdy3KZr2mSrefSpbJV
2Bw89kN61BSsqRw5hi2RdIfLaZeuMeWdzI14mF+hejl8deHLPCOFVqwJbCXdp9FrhDjh/qH1Od6E
cWNUR6NaDp0r6RtVtOnApKYfca3hALWGvRh5Cyw7TE5e9SGVnTuNFsZ2TfTDP5Qlqt2O1A+BA5Zz
nNjINr2B6hkFfPMzok7hFZckXjU6Q2lnbfRPF54ayUvTra46Rf869oZjmr5025b3ZSscdEwznI+x
djD0F8GdYitVFjOQNE8kuoPyvaEwORGtlJAfnERZdp6242uZObSVr1TnZliprzRfEn2V4o4KzK9i
RwZGkLVQKKex0W91cfl4f+io/m1kZzXj6qhSOmnEQD57nFzsZCYSMGzFfI0aeytH9nYQn1vNhXZu
VjYjuoWayZ52rtp1gCQsybyKQZCAQbE1nJL6wrbHt5maEf5IF/kbt+AZiL3wAVdC4y4q3UhYC8NG
Z/xbz2LB/+krJmqi2zqxuHXyjjqzmuOAsqWdHnzrr7qxKSXCIUuv3xiZcTuaCbKj+IFYjLkUDPOk
N/AVfuXPykk50dIQi9SrKZaeohH9P8umBrZ+0lucUsxSUr/FCHfiMvyMn9BhmIdFx3Rku/qellL8
Csq5o8Dy0dEdfzIPgi24XI74xxlDEhJ6JQ6NMUiUTeI/EkfXN2Likm/Tm5oSDgMN5H0du81TkjA0
YNc9xcOrsvAIy1eVPw42SiGNiNgy34valt9H2uvx3a5em8eL2nOlU/md8oNQP2niB7N0ia8D7b2W
llVAnSraGTioL+UpXI+EcM98UJ703sZjljIAjZcdFdBLz8COj/wJlo0zLuWlOOv6bWXHGsxtqjvG
6Tm0Wvfb2PVWvsyvNGGkI1Pgv6YT67JMyVd8ne/x3i1d3WHNS9eoDDY4Z13ide2tXaWGlTyrF+lN
e1O245cQbu4ASl1GRBM2WUUAPIf3ugL8rFLzONTKUU2bZyFvDxOapFmwELmSfJQBQEy5iznGik6G
H500+UiF2/ysAnNfpzi+7Cpowx3F2k3Da03lIrKLC8PFqS8wKniWAIxsV00gPWHTqc7ZnkLtMjvL
z9Eq3lP4Kb9bE1fVSqUIKFFks+rvyL2fKbQiG3hsB9BP5/opWTGTh7rjYEWDjQicfkCMRp2rlXkR
sSfgPLb4QHa2FdDR2fQDVega1riOVrkvLkfq0skKlF6o7SVmAMofMF0+xDV/RlyWVHdwmNoIyCmY
3+z7vlp4FJLk5/s5O9/3/BB9ul5ziO/5SWFuXCTWqnDo0UY8eK+2ZMdufK5TIlqHZtZiW9XrSQGS
5yHgsjrKOuhXN4X4JlNBqia3ZrLAbsIqYD9WFTU2JdCEQK1pgkJQsfX/yd25NSmqZuv6r+xY96zg
ICAX64Yz4vmU6o2RmaYgCAiCgL9+P9TcvWr27I7e0bcdaVVlZqWmCnzfGOM9rSlhHy/iTMyG06WA
Nb9V4yUwR/alMx3NO0uIB+8mk5kXjvOv8I3GxuJce9OB+O0lOwdlaQu0KfAs0Zo50XcfSA7cmupN
nw3IwXy2AxZFW/ApMkx+hAIP1Rj4B4TVvvweUCdCTgJp0k2Q5rqN21nxvEBsbooY60gYHnva6PRW
kZdahAz4Lcw2UAXZj0l5aQIU9GP4PxflIq4R4UKAyy/FWtzz/yGcx24D9n2z3GJdgEd/4rLGJqXZ
33BLTzAM+ad6LIqNfHUTIxC+x6orAKuyYcqeelAP+RO80XwwcMbDHMVZb0oHqMDcxIR3EeGDCVmH
bTLejlewQOcDc/UzbXdZEY7n43niPf2nz0BXnv0asDp1YrcAIRjrwJQkSWiWwCaVc78cu8qyLZiE
rZmtklyWKpRAUFAoA2w1iGdda47mY4dJBfQ/ec3HnDG7LQVkVwycynbF9BdCqwDvT59yFYnQTMWT
iHk3lKhpcbfh5/XrdhWpk/AWu5lh551bMGhwyocFH9PQF4oWyCdsrDrUoTicmTfJLNolZ3GN1L27
RhScj4f7giL8JJH1O5MZCS+4HrhYqvH0VodRHbaMC9v9875SIn84Z14znLX86L4iN5eR58hHlZEj
xWT+/T5Ei5t736clSi+olhgCM+I124ddbvKJFmJAONH8sc/A0Rv7fSBP+y3GhRzY7HJH5WGV2+5t
jQ/3zj4KNOcQyEAk0Lfg22oWX2QkGwAaDu8ndYYT//FW79XaYW2utzi8SNPnXP7UsP+gD4N/OlEP
6fy5T7ZUWcXbymOHmuiFL8e+T/2kWrVOjo3rNwUXo9k5ZFzpO90/Gssgr4/kOcKZvfpgv777FW83
zv2pOuFAwEQMpXNQj6+K+ayRsMMizIYai0It/VRu9vk8T5+XpPaqDWyvvDHJHAmbNSRtmBAEqH6y
NYvRikwDcyz6EvxdEDosKzMz4iLBZosRixLWxEfCm8qcnDX8wKQsoFlQLzmjCaiT0s3LQgNQiikN
hKyRBmseAEfx0t5qJo00YWc/z9QFnMxHP8csArKGDL9On+eg2Ll9B1RvhoE1hhUhAyhWp8cJRiSF
07IqrMePBP+YtJ7G5zx/51bhU1ezioim/ToyRdFOA2vcq2YgKtiVaB/jj/OwZfW8YFgVySRe9V/G
sfkwjoqw0UizJp0ilGAExwtseV0cZe4GZcSUwbgwa23RZZiUjyBfmvcZVk41CjbUqLWvCwOEQuhU
+53iydvyLuZw5V4sFgJlrfofPWAWR9iRjw1Rlg0+pYv81x30P2hT/uH+f+qgmVqrmqiIMgSpQWXy
pxmzIg7SE2MMVeqXbOVvM2bjvyUFvbtIC41wRlb+xKuig9YG/hePqNN7a9q/00Hr0j/Sqv7uqWvi
3zfQCPnkh1R2ov8sQZQi2IIoBJDkguIzPOxor7K3hZpAZ2PnylTLlUHHUM6eqX/DbFwwFo/iyEQJ
onK3KXAtIsfRu0evFX6vRBbiQrtRqLGxuFJ7+33AMtclsvlejS2lXKEYsyTkCBCVtcwRKn8WoQWX
RQwn2e2fY6SBJMinhL8uf60zMwZbzMMwAHjUzvkBS+bpapMxvk+KO86Qf1pYqojKSkYbfZAqadbA
yx80j4d0tFWWAL2SJVyeX5jD5DsI77sKLgMlBsvqY3U7POG8vAdWgeScYTYwyXSqNVXjK3LVPXpf
0FZ1CtGiVGzVqqHWZsC3QFRAv1csBR09GM/rA7+TGwpD2gVh8fyUYsjuNpqBdp8CLFXbsRhoE75L
ASIiNhVPKCr7q+aRXGN3LjlVFnRratoskAJ4bQSd7xhAGlQ9sVnZoIQia6hhKounQ27mga5FZ93y
9I04AfFEFgPjh4PGKiw4zOLDhw/vZhREXu6LAXDaNIV7xAroyBCXBIv2egbvmWnEbVLOFJ91Ek4P
6mYL3Ml/uOUkd/VQDbNJYoO0hbkLycQincymxVvTaXM8Y5ounDDMZqV/MXvwEpeyk0eQUB/dENCo
/m3CzoqCxtJFS51XhQ0JK2ZGg1gez7D39yCrj01YEbQOcMJg5P0KCqPMN+9HEaDWVFydGYSBpnf1
Dupl6txWXdh9MLbJRmb8tisUkVDz2a2Wr49BhKHaNRxuAvAgko9sfJ5K4PrngrSKtrbxmXyECfJt
Mw+V2S2QIONIc7qiZe2DEFrGB2Fg77C7z2TGt9LAGTtPxaN4kY2ZcWoOpS158hYa3yux9MY1Chtq
B3KLHT/4+OgZcRzbdiCAQAH0Hh9VqHGH0oZM9C0G3fq9xqsKBgsswpv79l9+7VPq2C/zh/p2x54Y
6s7ZhbOV4E53BbjfPhgC4EIFXRCqyng6DEhnNP+G6HSTaEsn0TCMWOUZNjrm89gex/hrmtksG81p
e8Vs/Sx2Ijx7qr/SS8c6thRf9djVYBvwMyYkAEzzGNLWJAWbyQaIB04Ls4c76VhgHS9Hgot21CAA
UUE0dgSZjtsq2WStI73c7ktHRvHBdC1/Ldt38VHehdAYRdNOm3TwMjdRYUkKCIO6uNECeYVMBXzb
6MhpofVTBaKgzprJvfl67WnT1gbqtJGEjkfRNukdq87nIdV9ST3I9Bw67vFiEQHj/2RqZseIbp4x
ZWxqMWcH3aocnaFKOTZsRUThlBiHEfg1gvF7OdWpiu6dI1yr+Xns3odGtCit7AJhhSJMbYdSrPUp
wo2WqA+r/8h3kOc/6LO0UkEETW8XD9qlVA6f2cOXznNV6f0btAWiBibYuZNBAX0ShwjzZgQRi6X+
JKOb05x15x4RwETkiTNaU+PKhj2RZjXUpHSrwMIaufVaoMgZ0dM+yTpcVuQDKbS76fmgfSZ0F53g
ZUdCod8n/O90zI7I0rQeHsZ3CPnduDvWO1Wd34DQdlgOpqHeT/qhpAPoHhpv/Mimr8SuMIYaE0hm
qeglciKiGRGRDkxBCHFhme9q7J04N5xXT3YanI7HD3XMuIGP8m7hOcjXUuRlkK5ybQzs+onV4qCT
JAebvaYTaNbCd3N73d33cqjGsw/jol9oo7CjfY8IIaKftvQkFJY9ZWV1as2CDlbVp+rxogYiz95S
crdnuIawl27qse4ZepTBSDchI/oq45AzQdVCiFcE3xuq6q+idYtN5ko//Sa7aJSlg3WfqZw3eMnL
Ht5Pt5eHWhoivAD1AR8Uk/g46QmpxErLxQO6Uf4xkO/S6edzSITDj+wZYOLT1w5fPzRaIKvnea9f
mHVDz5fN6Hir/XE1awJco8l/MbFObqc6ryAVGSNPqK+VY9VN5HJDmyZh6qHTpfBEULmxVbBC6P/h
iIUuj0EBCKWTZJHoi39db1E1/RWx+Mv9f9dbJMsY6qD6xc5RHACB3/XWWDdEld+HvaQmGhRVv+st
0dA0TdSkEfAEqN7fIxYqDABVVIkhGdjv/w6PfTT+JwUXsR7/+9pHA6LxpygY8ts6SU4x/UlxPoCn
y6iK9uzzfXjxUR8iRkOxpZ36SYISVp7kwSM4e8V8PEkuj2261ibZXJs0+/IT3x1yoHEzlU2UiMlS
ZeOXTRw5hEW517zx6oF0K5/e+Uim4mo06xbvDV0XRpb0wnjaTpSt4NdutNfyZTJ9PWbgC0V+UTfq
pj7c9upzwiwM+hnSr0MybSeDwBOWHBtPbPkG8VgGNYY9Fh01x18O+T/Gf6hdSc0zs3jxELzzJ7FF
MApm6kaEVkOdstHgEMknWF201jzSQ9rImc/dgPlwRsLECxdOrQm7BAnvaznuq5lRcM0n7lOvoOgk
R0kJ4mlz7cYBwDHjCAQ5NHpjBpO6pUtzyArqIUGdBltvbDGH0J5uGm2JK12xcTXRhcLqfrZrBIOq
pxb2mbz1EXXMiM0rm9Wva656uozFqYDwBhzHZDsuzWiVLN5hObsDrDS7xwbPSubbTw+OUjUr163h
iCjscswTN4NUdFAbmyS5vb9Jf8JC4jVtGGy/AGnW3YYdtgYNjRmXDpA07hp4sTHDeV3EhAV7OpLd
sjOTYzvvZ+dtOsOX9Iw1o2gh3K6XyguLWlsPCzbVh1vHsOxdjREnvS4WN4p5O30VDC2+hy1dn44Y
up6kbbJ4HjMvDcVPXlk2GW/ZV8SGRF/0UDYqOgFhOXjw+snoRXNwluB71E0R8l0w49Z/40urfegJ
/uy2MTit2pjNlCfM+8v7PGX31UcLXC/uw/AGvqwFHp9IVt9a8kXeIB5aAyBAIZ0CXYvfMXpURM2H
x9cDnShGOKpJp/DGiflK3R/Tb1eEBzvvkSvpWH6GmTbtlIAoxyemjP0kTR1G2QR/yxe8tdTM0Xfn
LZozUBYTE/1B9ZCqNnZJ/cXYqfzWC5TSyk7kST8wG61CtbKd7icX/ev1ARIFqR3vCzFoj8UP930t
kX2jTBCX2jSalR4I4q6mTiRx3C930cQgMsV+sSc6byiV29uuPMV0AoAIR3nJNnBTLWmNpR7SkGjs
xPDNECkSvGW+V6OtMS8Ivx1PEdUbOu46pnJ6Vy4E4mqbY4H3JvnKaRoTaUpCQ0QR8bbYvaXYG10w
/cINg/n7w3CZ/teXKlDA4kjK2T1nFGMcUS14+NVHOaO+QsWsuvXyvihnSJI354DceZ8yFIANl7TH
50NSnfwdiPru+aLaM+AHgxJRP6FhgEvBQSyC5qfZKV8Uwme7W6gm6In1wI/mBAnUFGcU00M8C5gr
krW68hi9i0tWBmyZTF4ehfkXp+C4tajtxoJ5DrIZHOjMw+yUMEA7pZHRmk+Zujtb6PBeOEiovECJ
xnc7CZrh2gGw46Rq4wkNQow3ASzaiJxOU305TKlH637VHYTvDlTwp0JWZrIe4DmOIXaPR4HyPZ5k
EB9g+NWBcsBlBDn8TfiAbGH4Z0cIGr9DeczI6vLeqlMQzQddrSM3i7L101Ui2hKYRuURWoceX0gX
sbqjzukJI8Jl2ew4/2d1amV+FBJmt3gf8JvrP5+fD4WUG+pJ5fgWl2Pho7N13roDPYqpMoWmQzKZ
fjoXDJHNyz4zuQHS8SOchrbiiugqXrawqaEawqlI97WdmTTNpxOugcRn8N6XFnbv6HrNZjd88vV1
4mz69RA1PEzslMzZrDDhhA6qcJVfU7u9l5owXp2XK3sx8nmeDGM8E0sUmwmwZPf4Rbx5orQXCY4G
9K8OJn7O8HjItpVfR59APPPsiXsYnxZeuF/4g4udNUb+QXt4tw1axoipr/31xzNMhuvl57Yq+WEM
M4HIho/WERin8sG5tI181cXk0sQpmR9pd2Dy9+HusqO6Er0jrm2u8VGeBnZnvqhSXiwKIAcdvofI
F3mJYOUfP+QcD81I4dHC7uqPccDi7o+R0RhWaaPrtYchuugy1HDud79zRJcWxQQeNr+X9FqRE7vx
RnlaeNDakSM42CRzR/pjuMNBNn1PVBou92bRS/ErgdMcNFIOPTLPEGQ2GO2fJk96eNXDY2Ug1dBd
QFsrp3JSqOu9O3wQwRF0VgcdGkL08Mz4CRZThDJg1BZgPs3xK7z93H6M9Yt2cLhghPXQdHKm1L1V
E9du0iMhWVmh8yWeuDGnSLFQX8xeKkNQAtTBmZMrnuls2ZsUUzbERY8sqMGYHA7pQKtH/9u72nfa
HMb3E8RwVp14bOOl/AxiYcP3iq16lXk2oJuHh7jAb+cZAFNwQ4AwHwf4k3CBdyb+CBws5gIuPb7N
nJh4UO0GBXeEzeZRZy7CebzVXfmGdyQ2I8waBZksDjs5lKtqc7eVD8l/7ord2y927LL1V/RDk62j
/xYrtqcD42t+qdq/Z+89gabpcxUhDWLKAGuZgKsnsuUsc5vnk/mm0zLKiDyp/czj2c3wckwexoHI
wEokeRYY54zFT8Ts3qmYRsToAdHBZ47MiKkSljHFCArrl3PM96LO+OhQISp5qutaC6MW62bhuXrg
Od5Cdq7uGy1es/xqBwqU/HVUR3Z6n1WSW5/XinLNx+j9tUV6m7T7M6J4mNIjFmJ6yztiYoxD624w
Usj0pzVoEUkR+0renjQI0TnnQM6FQAdFfzAzctHHIcPGo9BXRS8XPUy0ZW3aN06e+C9h+ZLaqaFk
Vo5BXvedxsfbfZEy+AfDvzWu3B6yb8QEfhFCj5/2a8MXQvTJE9GLA1AEJ8EBETyBmDezIPJ3wcdG
2mQhlo9h4Re+MdUJXqZloS+Eh5fQ/3NkQsxbWsYnv26YHODe2MH/hlx/KbDTGow7hjJOOLstqXxe
dI2nnYSA15NZ1J7euCMbFyPbAD51ZfM/2PO3K7QZFtyUSbekIMwIJLWM6dipM2LI19C4GWsg7dKR
yjHg5nBkNg4TkCrNap9/xmvt8NDMEv/0jvNYyWy+4tzhG62M2ku6ItUoYqcFljrUV2TshNS9kDJA
p0TCgSyC/yFbppzyWPR2NxOWbb1XJ4ZXBKgb4Cce+YvnBFVxNJeWoOQM+migfSMgX3XRgN2wynyp
R22uzQcLCcE18IZQAmMqYDAhTDG5hbXB+b8tvkYZXfhwQ4YgLbOP4fjwLpc4kCIpYhPY8n+I7rfv
Y/o1Wj+Z+RvLdDPItyoPLo876EgkJ/ENdO90piimH3aP76a2nwvX1y6fEOjq1qsbOS8hAfHhTYYd
6r4Lmnyn/qkodPl5Cfqhn2vLFMhJPDx2cgh8Gmq+PMXWZd7DWN88hUV3ZB6wjjYR5ue+oqzOTz+7
UeDgLTKTFniF4CzzVCHxz8+lO0JghSqQChuNBNBeiEgoMNCvPDxqJY8RxSmFlQwhUJ0WvB9YsPLT
Ux0RXDJL5EWaw8wIU8VWhLnYh8I1zjcSBIanX8mMez/r5qhHOmoL4hzWBTyiJ/IF/A2H7yAPKMjV
xPj7omNKKITv5wgNx+YFSaVjqbrlXtWh6+wcepM4cvLvTv+8G2uDc+itU2qDVGqMuPdXAcdeYqoB
NHtGtwF111zYcuh6JDZnKy/cYYTChPsBBIhtti290AIQpGfxt1h6ERWdflQJH5lxxZ/XvAP2eZ3M
8D0+JjP1WH5pVGkZjuJmsjvPQfr68BqfSLbYJJP7qp5liPMGISraHzQS3vCR7H494pjB5jIemQxt
JOajSL1y9IImj6dgq/p1/gWn/mqy/0M18bAAsfESDciNhiL/f7zFIOj/4zzhL/f/PU+g5x8bjAR+
OYsN5Mrf8wTD0GUFjOZ/bcf+Nk8Y/zeYDp5lEDIR6v+yHfsbA5L/GmkKZmSIC2QQp38LvyFEjHHB
HxZzweV//muwRfvzSx+NQKb+PE4Y4rpimcAwv8MYh+n6gja7tTqchD11k/Wmovn36lA9VlDiIXer
eLkYswQV78it9ODOLL+n01q00OSmFXUqP3bbN+cljX95La/4xQyARLmvptUUwPe2HjyVUsy4inkd
iJrJ7XGpt+Lne5rc7HwJeWoyVJM1hqkWrjOmSuWOM1VygeEboi1a1DzRh13zZF8gw9h2BcAdi9HK
2Mg4zegLHPS/Y/wpQYo4t6lRh5I4mt+DPMD7HNBBN8feyBMZkLzcJOjwF6ttKt7TYXi8l1uD3ZOL
6A6UAJYwZ4wAimfmCbYRNOGg/mMTG8grthiizwvvEzxPreuVWFtUtggiEdLZlZU4w4WItGd1/kjR
76yeTBixTgLyYYdmScNVxcMecgKJxs2tzVXgtyAj4rEeaBCHf1k67dZHxh8kw8VsgRTYADqIpRpr
WCgNhFlsJ9bwMYi0kFPCmuG58NTMzfAIPCLbzSDgbMMmHBYEI+BztIz81KU190Mf0Vr4vCJQGpo0
lY2VeY0resw9p6UzvBmixyje13gj8FN0qwstPJh+sa4owRWYc5gpPgaK250Edn0NOftpd9OB1Dq5
L9/Q3IZOQcK2jGz4AJQK12OEVfYLIe9kvBqOnLwSfMYi2Enl5qgNhPZaoqYXveyGGyMwtJtFld2k
HiZ4NJvXluFFREsvwvkwH/H3GAqq7nTVRBVhXnjq2Qeqc2KvBe1/QUWQkQzcrLfhx6S2g8tdcC1p
gDJgQuTuEjuWLkhaT27XfHrWcHdT7JbwW+cG23+J5o9RK+5Orjaj57YpmdcQ0/PGYcrGGYmhMooY
IUwEU7/ZCFeYXhkYOYHMSxBnbl+vIyVQB9XyguvcsCEYF3YCsHzdxTMzt5RmdlYnZ9JXeugoVWsJ
U/mzushOj0PRUP321bILlBGRES42BdCJSTgglJvSmE+46a6RuZVi8x+i1czrmyNNdRdT2GpJ0N0z
p+9LDvi9WHdYErzW7qJ9kr2Kv4tmAOz4ItdIPFfiENP1ds231SkvjdZ0/NnPNethHqNlhOxO9slF
YkAQnd0alcYTBj6AXt1C1USIx/Suosf5iYjsmii345tdDTuZgvoI+IfW7GETYKl+gHkdBzjxklpj
Y13WNnXpW/a1xi9glaFA5h1uWTEgv02VizAFpFg9YVKF8tmvvYG88kIgyKVmogU6jXwSChmYN6Za
mpAesO6kS+RKwnoO9h+K13H4OmV2jXT3ZWOjEfTLweFnkNqPF8Kq3itXfHzQBSyNVQWll6AeokLH
H1zBp+oeamE1yVHOkkVF2SyWaPZoZeKR1QO0VnenQ8gqEX4HLmirpcuCADPVlL+S02PXQI8bVoxn
CP8obH2qJ3AQERP+1n+chmSZxWs+mhbLdlscuzlgc5Bty+0dIp5ot8E57OZJ+FyK0/fna5+sZRya
JKdc9F/VT4sQlX4ItJH6tpm+7VGQelUoRFy60i7yKrwlqlBc1py58QJDq6r9LuPvXLP7IA5FqB4d
htR3Dfc92rybdQ5JV+kBgaCZiYsnMlVpop5K5L6DHwGRJQtoRNUuW3AgI4e0aHo4v/OLWTTJZoUX
2+dgPElnIxeEy307khVdjsoV+9p4DaEELz3T8KiNwbMw8xrOCEC3JIgzJx3QxvIbxiNc3+loQ1fa
f5s96/TkvmdC1h8ee2nyukIZonVcqJTBvZN/wtRVdFu4b3hQeRy8HL4qghKyae++3wtFXt3wvlKd
tzxRJA89te5h6SComARa45EToe/5ZdjQHtpDR29c4GYf2bjMn0vbOFUOviTyYlAJuVFAhMHhNcEU
/G4vmd0131gZ45AxqXmvLWHHIG+Vh28vJp9yNHD5jOO9guechEljj1G0fvWva4IuebwiYBLlrxE8
z6S9TtqPkq3JOL6EK11ggYyfOXIJaytCXK188niRK9hQJe+gWDdXFdajgmESDWO6HTN6TQq007eR
LSbb/+zCjYB7DbxGH+EgRPXyr4EgJJJ/BYL+cv/fhRtyLFyM5BHkG3U06FN+F25jw0Ci8k+IN1Rn
VG7YH8naUMAN9/pT4Sah+vtdC/47QNBI/WeF2++nzu/8+8JNzATkpVUkYhsa3SejDsavwaq8R0io
DdAAV9FOW9LqMATib0bVfMI0mdE2zPUc6RtDxXqBMO824ytRMO8fCd0hAm5/8RqkGIStthMdlsfD
kVY4zSUuUOX2thrjY8NXMXQc/D3JcPl+MZUNMBqM5gkU/qaxmJIca+x0vs44uFVW8QmslMELfCqm
UV9arjKBKdY05voF91cJJLt/Aat0aFpMGVsLCgaSg1FkOB2CMLueurS5SADuIYZCYQmDzgEpH1Ct
8bWRcefkUnoHhW6T0uYWDK1Zmsz6Q1gjQL0VNiktJJ0sbpPb5G5zoUIUZxmzUaG4ykeyiJx0Ivnp
6b6Bl8RIKXGlsGSiB7OT+nZgoqTM66gm3P7UekAwjADZ0zcMLakV+DMd+C5PhotseKjJ1TBFz0E8
rjOyIw/qzODuMay1qYdWwP7F5ggMB4P6MOO5jpfpLJ1py9vOWMOaOOZf+ccgiNHn5+mgzBCX7/VA
GG+PjISn9zDCpA4dBnSc23T4o84kT/JuQTe5BU8MaJhYYk2jbRLE7JBb1+fp7bUiB05p3KRLbcyD
nm1LbhaZncN83Sv1VTGN5+MF44yMsrln2DfMHBsbxaxtzKD7HOL9xw3jwXKqTB6fhoTjwuBD2Lgf
t6kyP29f5kgxYTRiDoWjn98ExmRw/NNccjPwULA0B6fXSjE3lMhse6f6JP2cv3omJDtWN7ZMjDGe
T9/QYDo4BWdF1006/AZaCwuYGBBJmzyfg+eCOppHhisELZxQqMzFVID2q53u5317dtJRt6jEQwN9
Z6J62ndJjTTkfVDWnq/vG23z7G4prN719Rw5j/7ERsCtvhblTMb8fq/nYVxa7AkgcHBGtm9L6s25
EOQzRtuNc5sPwc+mNpz+2b4HHD2fkmA/nvUT6uaDtOhXFbMxadMtmJYt+7VqX25f7yXTH8Y54pqQ
I6okQgPMlXjKv5sJ6Za8QpoDEAd8PZ9Oxijdg/QqXJowWtCyz8KGC/tSGjaTr/rIBOIBe4eYZSDT
5YOwsyUgKflEX2dHOZ7nDFzYnBdMZqqxk2tWPhOxrV+hNFZJ+3Ia/0/r5/9zIv8/eZMtEW/Xz//5
L8LQ/+kyhPSd1AgSVUT1L/y/t/FSxeYxIoMmX2grcCeKRJyy1I98IQ0crAHSqxfVojydW0thzWHO
AfZXbfqfu0yOvfueKtAdMPfgOgTxcoeBfDa5mV+RuQW3tAyKQRAd9FK9WU2f71M17YSJdHepxIpP
YZHNO9wctkS/m/mi2cVu1+4rhA9uvi3mEeyx1C8n6cuu0MATBrlgUO8OY3o0z/hFQY13BrEH7EJz
zDGKLOWDwG3ea3QJPCkYMpR+2EsBDROq6Y6nSRU2R2luJLO2WcntLJZezqjD04earA+gl53hbX/J
P0hV4m9xZ3zUG7mDyO5ogL5Q+yPLCJ/mCYxlT9g140B6i+n7aPBHnstz5oRP0Xpg+qp7hFvUzN5/
Ovu8f67aU7PKIOKCPaSTBAIkHdSZtXYcnYlKwNpFXJ1Po9VtD5V3IS2q7/fi/CMqM4h/cJNtIaSD
A42GaPOtzXC1nr2+k+A86w75dExqOySpUU6B4tV4KyJQu76/B9vdDUyacwuXf6W8wqbEpclYxmO4
XozrlLcpx9u6P+/fwaO079/1ojlt78gOF/2MaFTttbhpGzV8elBqJuVJ/1C/AOMe5Jh/8fEhIwKC
9V46HLgflZGmH2sezKWvfNMASoHInNLTH5/hl5nYg+oxmhQewgDIiSMgKtxZ8AhFR0GMOsFdprsI
tpxeXgHYM1jMqqg3Jfe2xokjx4p2gNoyLJPw75ie8cED3sUm/Von4VBZIuzZndcC2487MLdYLuCQ
ohJu7ByGwI73UUJXBAbNUmaLHjIPt/o2xP3DPu9qCZeDMyuq5pc9/XR65Z8ejsLQUHMfxOG/DFpG
M77D0PyNBmAwG39fXhh4uHfeWKVGiveSMB9z3hHSjgBCO80oo0UALuELsBs/NB8TL0xamIZbuOuB
6KKxsTPnCyCRA+t+IZvmlQ7magu4d+6wn2Y7ojkrEguqgStbio9JxLn65FTqK0B9YCh+0QGLBWwe
eg6PzGNqJavMY2mYyeVUrPOjjjURQQoWSNJ4k00jXhHIcxLN7vu6WJbjHVYT2J+hKGvWo2op6Rfg
Uk34rvScUSMvE6Pq27p5ERThgihnDqyEHMUoUqbgHaQYVHCwAjNYU1zbN3iAXPPGcsh8xL8uFbzh
b4xmNfvZB7VFYpuTMQFWd9K86bxn++SC8cvbXmDPpQuT7PHitXzkLq0t5I5yVW8KDNkFbSYJFug3
q5Lhys5zbhzKz9EEdwsswhbJlnBUVn3AUcWrllHI/GBBFLs460/NqVj1uH/D0lNtENQZMPmKPgio
mrQc8jPhF8hYDoBgrxRqlHqJDa30ws74sc3m0kHAvhxz6uhacZo+r/1VPbSfArvIG71E3HrxgaP1
zXuB/TFPht1mEMdsmaX5OIyP992m3vSzNCzXD80pS1d7T8jV0N0GkO+9bncVzN6Y9/4Fl+cabzmY
BAK8pqm8irfFPqdUc0mSQS+hGniynhrwp8GnEhHzMsq9Gj4DKlkAdkia8GE16K1KgAVZHWpUIbBi
/9DfDhpfHD7Q2R3e1eTN/L6fdZsoCxT7S2SBw4RX/rXgo2q0npRNN4dQ0c1zd6cz/ylmHarjwdws
/+DxYByML8P6qpsiQgi8m/kC3qu6rkJ9XoXRD6WpjPzr5bfIqIqJUpNJ+SPzZeLx9KDg3F4DunPE
jpLLpbUNEHIqlKG/nEuTZ2wnYqD2DogPDpQx35Kxq5I8zJY3fwhYk4887Jd5CICHNd+RSc9U2WtM
tHjv8URO1pAADfQpb+fxKbqoX1A0Anmq125/X6eXal6OrHxdzRWo3AkyGn3fnXb1qpDMUeI2qETJ
zbGbYyEw73dx/ICwi75ZAM2QoMgQn2s9+nVJAXObDzRZXL7XIF/LgeayOPvnynlNUlxLtE2XX4ze
hwl0Py8pxImLFnbJFW2uuHkeK0ZA7H0h7tvMfFBQHosDcr8m6Az74cd4b9j98gUpfQ6p92ZLc+Gn
W9cZHnVK4WBFl8cL7B4YybDy2F3qa1MoHE5jA/XK7u3SsSpk1jw6ezqVsF+6DDgXWJuB+fiD31ux
lRDRtjZd9tCwI1bfGh7XKpfeICYkCRm7/PPAb9TfFIPkZJs+YdLKfXAbzhaoBYHCUpY2KLNiEDP0
olmx31gR4uAQiAFLwYhhm77q39Pm4TP7SVn+ZKuHpco2Df5PWe5mAQ2+qFwjPgWlYiH+4GIk+i4/
n9GzDjQvdfoARf/pPrDr5mJRPzjKjSkhkWIeQ7bt244rycKXEL1jyXabWYxJcAOsC698zopLpDEM
W2uIhALg8vLAmIQRQTl4GO/eSJTlS+MKO/UUcfEigh48HO1kL5xgO3f+rXXeLK0QZn/B8xp6+JTp
x42PrGAqab6+oO/8CGxdPLuz1R+5sAfKeHkgAOhwhkGQRr4AhssME+fkUphG2L9B1k2XhexG8WTw
9olHfjT8vkIO6UXAFUGeoskbsCl8fxXEWoOcMSBL1bnSzCOmqBD2AUdjwPKeYtt+00akUxGcPr8q
vXn/VCZNbPfi8lzO+shL0135Au/yVKbhZCdqLm512RL6rSA4ccR+5OCxIpAwdaMKMpXxgDXKuhUX
jpEPtyZ4wv9griE43JMbj6JF3ijyGsPT34smnSZpUL0Ze84eIkNBrO0DDgd8goZrHTui2L5d4ul7
IVZr2ooHhC+BYbiCfflRyKZPzuqClAwoyoNzvwy8jKB0Pt49DmNjmTg3kiOYweOZ92DIzlzLrTz0
vubwOXXJr+8lEyzmfASas5i9dQaYaPMj8OPGkHY/87VIAMH04YhNmD3Qhlt4rqCnUBbEqMGxcI3I
oWIC9ohKsidYYg9Ygblx6TA4Kx5uT6wD+PhjWmsz9Aq3yf/l7jyWG8fSbvsud44IeDO4E8LSW4kS
JwiRkggCNAAI//R3naz+/8zK6rgVNa3I7OoySYmkQJzP7L327fWyILJyXLwOAXfqMU44Fs/PINlx
IuGh5CIlYuLDXHenflK9acv4RUM/xPjxMnYql0OFzwLvCPgKFDSEn3mI+MT/Uc9pS35Uo+5EWgK6
nqWBqw5do7Pki7bfWCv5TpYj7Bfkgpzig32oTjQj/CZJIUJzub59K+wZHqOXvOqRwCWUeyBeRXZD
867RW6leWUYFWyK6uws/o7t/KWaxo06T5Pu6LqqtLDN1jcnPu158KecCQZMqIgTYxxC+6d1eebsq
7zrmlO4fbG7ZCHlWvjnjnZFtkDATlBfYJVPwluFT8qouKpY6MjX3PhleyHEPbkE6KUN+nBAtxCZl
KZq1NmpH9f68k99mnAn0s9n4vOOw0FlhnZrv885aIww47+j96AMTaVWG6YfBAtUIiejVVYiVyGYe
s/srgr4W/Q9/3hZIOCWbwCVSZ/gluVq21VwdNeETCmjCW+T20ZnaYn9ZlvPrOmff02Wjl3ZbvGu+
xOL/QXYJHR5vlakH0wFOPFraMQEO5VqsgtT9AyEiADo79q4H7MgSSxbH2HfJ5Ek8hw4WTtZxs2KV
QtmnvVTUXMK1jF8wM8YV8p4zcw2ZY5c75JKrePm8reUyNK2JkU0Hrqt+reTQHR/bFtfMlT3NhK+3
TYFk+TcvHmZO6z/z8fl0bTxG6AkmB/b+yfgRSKTvkuZV8ufzIuBjiKZmPHAkGmH9Bk4XRdYBPKQJ
iGKLXYVJPP4RSCRmMbZMyNgIHt3rd9WwnWAGhPXyUQUUnQTTvN6owR4fgDfiNRq4IRpqt+PCvQbt
Pcxgq4DuHVvx0nrhyKIz3HMTcr8Af2zOL2eQBdVRoPGlxcM9r7mdoePCWRRwRFIO0MTH8BQxtvRB
guV9ZaJhg0fa+ha9ti1RfpNcE7tnhIKXdHGtZ2UmL5pskvONYyZil4A0VtLNy/BijttLsRDud5ob
kJXnC/R9TyXkgnUa63S02KiMHI/uu1QnRn8jVklw8+984tHq9BN1etta+sZCk0dLGq/V+5QcHD10
OMA6yKJY4VnrxX5yAJW8S0JBFXsrnxE8xtbe9QRIgPHeGcOiMsCO0P/AaQC0hgLEmlW0UFHOXUtc
1fW4nanQlE5OiOLpo9i1O472WS0HN2rrZ2S/afc2zBd3X5/elrECxUBxM8Zr3nXyXGav+lq/wLn5
5K5BeE6YKzMpIsunqAOWbSmb4Xd5YfoyBRNrqmblTK3pze/QjuVjDVEj7Gxup8NX3K8dc2kDJlFG
jv1RssiMp7EFbGZLTmCMn9jvKIvQMjusAOZIGjot4GIzrTlx4yPS4juwwAloS+p0BEcsBjlrY30k
fHJXYJLozyP4VzB0I9x43/GGX347IpMB4WLr9qRRqYLzyM3VYMPJ7GH0wPdNyoxHGs7UOXMj6kIN
0Nz5X26kMFVVU2xLBcNk/52RQvkvwoffHv9zfu4wAMcLIZuGrv7gO/2cnzuM6hXATrYhyIm/oJ+Y
nzNztzF1KIYITuMJ/TI/12ThzfjfR/0DI4WmCWHD78KHn0/d0nFz/Cp8yLQLrvsnVYZxYiHd9yM0
vhy4DI8fyIMYmL3ZSiidcCbGCqvk8GrAzImSFSNpjoD2xZxUK0NhZRlZzdeVCRGCb2bo04vbcJDM
xPxBi2h8rtiuKCTfWvBSCF2Zk1MzOCP+Kk9MA8AQ57t2Ersf9xrUJyg3c2R6q3QPqMjxIRyFl3Yp
X9ZmwrKdYeWEdV3UAOZFk2RqDPI9A1n1WhnVofpC+2UYgAAC1rj6S7MFvnpygg6kvLJrG8+84ECl
oUUOvWRmJTt+sxyYMzxQyvNo0Y8bjOsYIBVLke3lD4r3WmOlWg1jTvFhXExES0dTxyu543K8B9UW
hhUDy/1zjRj3x6hc4NwZi4N1h8QysCtELMD/U/NPr55CYtWDqQQUkODsN9N4TF0Upp4NA0kS+tmQ
G0JILwKPWkhgS3+2mL1DdIFkTVvO/8AFByJ+5oMVHos9vIAzWAUjpJqjEpwKx72zTj6GiTSviGYx
1mKJiSWAAbn4aiBqfMsFFuUPCwvgUrFrPnqPVkXxP26rs9uRwuCyRxEM68UdAOMkewfr/2EjP2X1
G7Wz2ypb1TMnvKyGbw2a8WUn1LEKsT0nfl3d27CiYzNGewniNnhFfp5dgBokkPqx3gUaLMFhfi2D
GrkjP3/GHM7eAiFDL7J+YslwYYvxhs5ZtYrXnL7KlTVXjTnrQ6UiJFr61i49B8fSfgxsO5mywyRK
0Zp+ZdoHZU9g8wrhYxFfRHWgj++ufh9fX8A2ck3QNHef1xexhySgYWGzUX5Ecco6wAhZRmq445Cq
2Yt/+UpRU+Gw2sBZuVH9MhL3PqqP/+wPF6Rm/t//w8hbYeL9l5Xinx//yy1RdlTbRNclPPm/efkB
1BqySE0RGrFfhGCGpmFGg6OngMnj2fx6P9Q02TJZfDJ3t+x/tE/8cb/7y/3wf563xk71z/dDUy/U
c9sSm1ehgBJi++XSdF9/YG9oNZlCEFKxltcJ4XzWrFslIaCM+jlq4pDoELpdnW00hBjkyrvnIsfw
dUE8pozkNT6Ct2GLRvfkRFWBgKsMrASIyrCSF7f2gJz33uyfSImDcvmYlIgjpyo+gBLmHfO8sGtn
NX6amkQuFPSTxD3noaSurohgRY6j4k8jm1iTme2ioWHHszYXFz1kRaLRjTyxvI6u1Kcg/CXuOeQa
a/SEiErCPmSxsq0J1IxpDxHWIj3mM8wditFsP7ox+oEodDh/889XNoSxbyAJEmNdZYuHnoZLWfKH
Cp8lTs/bYjMXQVY/L5BRYUKD47aZajsm787sckxC4VVAmY7bhGbbxZoSdF7rU5WPr/wy18Kv1yBF
U5b5m1T6Mv+CYMOwn1hLoVXLZ/HaOJHguGBozW7UokcnpGKBFEX/vnXER0xNyceWM8Dsv/jpxU80
r0HdTgnroKV2L0Lec+ndCzsQWPOHFLH39YT6ZyDbTMiekBQxszyjQxpccp6BlfF7njZu6TAzUhY5
0DvujOZYf6xN1dWqlwLaqLUsWxDyodSzSVvF0uTez2zpI9VD5PfW5LwiR4MZnNbDyiENFOKUM7e3
QjZxy8fPLdp+FMmqZwYVkXcqg08h22fSZqYvJafJMyBcmHzLWc4PSwvTveNvGppvSOMMmQH0BWrj
X2w/e7gMDhx1bb4l3Mz0OkyJRr2+O0yQ2c1MZZEt5dXn6FpwmrGSJtnjNl6obwwLS0H980wkVqHB
BIcT6Dljfa4Qx84By7B5PLgaFxraxujcTRx4bq78Lpa6vGPYMUrfsSQkSDaIRq9jJ1ry/ayXxHat
9WX3GJvPSGWSxhclo+3paexqn0z55K3j+JOs9q8ROBqe84xU+yd6vJNDqI3XhbTb8bSif15mNOVf
9r7kxI5o925o8oXI29ykIVMzJN+PqbMjzBB5JFh3slu/+YDZZAoKGHu7ZiacjLoD8CORqODf2W8A
xPNFEsuD46L8eq5EvgKxBbTAqIi35fyxZeUhvhVcX/ZY65ItRLaTPKZ112x6IQOhLF6kcQ8ATeaq
RXyU+f/uI8OyTAfpsCmrsv538mEBUfn9yPjt8T+PDNPhTFA4FWQFr/OfVCjCqQxG/Eed/OuhAeJF
0/m3YGOEhVn8p18ODYPDgsPNJs2Y//IPamgFc/N/KaJ/eeYWT+/XInpo7fuzzlqCatb3GTexeI/1
zu5Jr4EjhYOesF91hhS4YjICqEhDWNu697capBnCWyhZ02QsMxC8cL+zsBpwnrANJ8DS3rfxcwaI
zri+F+XGBnHfkGiFvxP/KF+MWRZgUy499fPGIoqRf79Am1zQQd+XfMZZvXF1Ey/kgTVmOtSPr4r3
IKAI3+ua7VXuTPIuIIyclSja1muI7eROiYYIkWYayj4da/ylzrH95kSjsmB0swkskWZXD5MWXkhQ
vDxbtpE2/sRV9nXryMMiG0CoOvmKAFFRwZ5hNRxj7kBwS7H6CgHk3JleIEmx+laOTzy2rDlTMpp4
YUwtwGKPNAhQnFNoh0FfQWpgjWpNMbJc/Pz9tr7v0cM+X4rwuYG+trFY4pB4KMS47IdepD2LHBoB
HX8Vc7Uo1EdxxDAEiWL7bi0GopPgU7CLmRvwbn0EZMPx8lIe872xMHf59AEyrYl4RTH3s0P7IFcW
2qVv2COahWrLaZ+PpaWI4o2/as7Bx47D6PmaO2EGDvUjOXv56gcIU0s8q9/eP59r8M2hhQBpIX92
jBArQW7lRZ+ZZwDJdcvPG0UptJvC1ZgsI33GP8H8agp0Byl4/dp+k5lwMph4Kh4jEDzZpT3GkZFh
IwX8s2Og0o2hwGcwKLzngQzOu8hWRD/cm641Vf3LpkA6wDaKzSaihM+aBXM9x3SaRR15uz1Odvwf
JFpDTJkmrgZ1MvZw0NYtI/nbQeBqkANFyt7ZJMsr0zKxVBCoVoiNe/Wd4b3ds+MaonjVTK9NYMVQ
Z28viIlYzmlkWR1JV2N0pb6joLxT6gQwTvj2jc3yj4n6KPsydzo+oT37AROAfYWdXRhXNUb22fz8
xbfDFQbPptsji9LT8MwQDx+eeDeUoCVG2QlzNOm0Y6jSISXxQ0893nO2TWx5wJZaDy9xAvjeGYlM
R1Rg5y+Lk97ye9z9ip/NhymyBabRde0RXHpGvDQGWs/IpRjdDtkXBN59RvUkXoS9Ukl1hZRTsgv2
OtnVDhbBdwFBVepSVUbWofxmKwICM+1Hj5NDJMk2Wdw3g8uSYI5a6Svd7tBYSexQh6NzrA+g48uL
V96Cs0M/5EM6dd7EmOzuZVVwueMeCobEB+fCwNo4ta/DrjiwUeY94e1g8UXoJszUsRKV75bsYV9j
T8t2dnItcY3NSwJwilAnHKwe60Spjoo3Y01NkY1pEZWdvpWXGfLtDy5LFnFo0XjfMK9Py+0wvczt
mXGIt1rizpj651G8I93si92RnsExituxdlT2MdboLps7JJch4hJWZbFiwXYsHKHoy1OPGxK2T2EP
vX0hOvOOYrEfT3QuyoFP6uOrQ2qACA0z7j0Qvsj/SFRCOxeyvcuc5Qq9Mm8YeTXcRiRcn8KhWr+D
y6O1/oEY2GzAdbpIs0eVYABxS6DJZlwwEvGAiHoFUVh4UCusoYjj+Ga4UNdo4TDaCu3MMZ7wF5Z0
mCa04HisQwQEeN8WGqrzP5zD1MV0+N3oC5Ps3a0bsWHK90vh58xccpPEr5m65PtvxBPQ9lzmUFym
gKF4knuWTWHmE8O3rrmb8BkNL/6ZS83mFxnh/rPyhDB8BTee1ytmDBkOXs2zAh0/SOfhIEH5Rn46
5aTwhAwoxR0AzqDve98MaRDcztNFEat4aLCpsdm5ccYQbsYfm4iCm2LZ1TwKYfuD1YLQ9KG9uFwm
5fKJysIJjAA/sxaQG4gcQfiKDT16ukL8JxzIA2qxSPXpIRhwYFoOcM5PhGlXyxlkJMED2UnBw368
iSz0+X+wV8LoKx5kcZ3ySsRjLz5yKezi6LRHrNvxr57X5w7ZilgHatFzwBINdPglWxMozN3cEfSI
88QyJz8mJPwcBTkWhRp5scGwhmPDoldjUoTT3HU26JaAUzRTnhPMLy3q9mQWShxAyytqlqMY0jC9
8VBd4BmvZvm4+Lgs7tgz2AXhhcZs03nocPBwo/Yog8sin5032SKp4IGSjxH218ngkePAWyOW/CwY
eTXN1Nrc72N1ZWwEbVuIJ4+EBHDpoO0efWXuj3EWx/hUTHrUle3FnrNADeATf+SNlJDDyHXW9CFc
swgnEGyyPl4p7rv+prg3w7ey6L3kJh7b4/aJEbstIIhwwvZM+DFvWqrhg6s1L5tBJrkidQsW+Tb3
WriS8TZOoYYx2B83EBEvBIk5oUIc3XB4kFiLbI5cDqf3H9xJGduPpHVfh4AOioYb4DNSLHxPzYdm
vnHPRlnGWLA/WM0HQYGKBXtjg61U1VzYRcoGsPYkf00/nlfGPcs+eGS8SVQnuLtJ70qw2hBND4QN
EY00z8ZXtqhEha1tbFIH+c3vGyaDLCkRj/aZm/Hgm/6ZVDO4ubA8C+si3KItHGfuWTONUWSGYZjc
eTNbPhjl5yhEhhloWeh01QgxecWHrmW+aLjgTzNwynVAZ6welXyWBabi8kevB0xJ3p3UMjtQWPtf
vIsZNqhkLKKFQOHelj0YexfTwmDzDgUlUVSPoE+XOb54hm/shF5SeoLbvNO2pQmwJV9BjyNnSXSr
bDomMj1sk3zbmGwJHpWhUrejMyy3S9CS5dWs1GxXmSsNkCw3kfPsxn7rYY8qGAln+XRNsUIqOoTe
K2XXFY/wY9tQHdHVHZChga3qaU6e/GQeOQkUvl6GRYWO1YB6ffnSj0AbaI7tUWIriK6gvAOcer0t
FRhVI34i5h7ESbPQ4Ld0yKHd6yS5YrLgH8iFcVjfthxPxQxJR1kEbeXij0WWsf539zp4BmksyPIl
wujvUJdijvR7r/Pb43/pddhCQFj6Abq06Fp+LgwsFP5o/P+zFOCb/jogY4ngGKI7+hHB9LPVsQl7
Yp5GwhDKVFYJ/6DXMXW+/V/2BT+fOO3Yn1ud0nSyzDHTIXI0v7AX1uXw9LsqTKoCu9xgvbAvh/yY
s//tlwb+afxm2CSl2zuSvv7xOjhzIACPm5+kh4oZR2cRBzThca17RTCgnDdTOY3qW/im1ZjIMWu5
aticzg3w6O7wKAO27CCB0llcfTTAJluvJGWgQszo8kXTWTJm60+drBIfrAfGtjkZW8JjMrHmvy/F
1zxBsZlh+elZ4PejqVWMz9mEJzcwaCjv7zXofwDK5X7YU+SWg3d7KUF6A19Xgh8kCbRZNDJn/unu
qZ/XPfUgt3PAgwLqkARNJG3i94F4ZXT1iQdew7+E6rvJ1I6SBRHtE/oFdExPVD/4O2fXFcE3XuNZ
CKppGVGmoQNgNkZJ53OqgKcexStBi6EuQTBJBcBZ719X56jAzCZxmpofjnBije7XJcJdzgYKEnJ/
G05uOJBfCiUX5wDqPzqCx1czVcfSNexMj6QEe6Ucz8WHURN+utYfM1WZwpQkMMasBFGIYwDoD4IY
hjjf2ldDZUUi1Ov5EeBmOH9VlIjcmq+v9EislHWjI+F8xRbFgbuDp/XmHRFWILNg0WNxA1URYaMv
T2dWS7MBJ9sqvNyKmgQLuLDwKTttdkaoqr1hX0WnKoAqxaIc5zumhQNqKP4Ut+1XJnUF1lSkMAdE
mjIliRBXW1EWWVMJ3snyMecUPpo7gyKDQ2krNg/f/So5mp/nF6oN3BTGIUfqAuf70wRJ8Hk9cjDn
1feV6GDiclI0f9bCRvVH9gZC5wxzVxcRp/xuohBktU9qByZ67IFfNkDsNV3wC/dluR0TTwdTphjt
EEmmdEAdRNjRfXulwrpzDPJDFXLcLMLBGDVIPkVpR+CCz4W2uTAbHd9X+UrMROl+3jqKPOtN/MTV
ibQ0CTzINvcdaoDLxv6+r9RXSFi72PboHtsNW+biQAPOso3m1tTRRHG39qUL3ioqFLrybUWcAWqz
F2VaSW5nHZTb+pZ8G1MjqhdDPLpMQTK2cyRhk/idSozLRyPaxIisIF+lK2nZEM3IKU5Y58Xt69m1
WCbv/JCAdPDk8fqeigmyZ/MDhM3tGp4t7Pwjay+Tar+9ew+sKPLMfgVngvSgoEtes+H7bJAd0kTf
ouGBqJeaqHIJ9bhH9COy/KUUgaVPbNqZJUgnnauSSWAxRvMHB8t9ONRJBX//GFU2826ffZJ2X9B5
qVmg3D7J3HVqD8EK7oErYmIi1vLbVNb8Xlo72hvXRvsoZ2eSYptDikKixTRExfxY2w5Yb0BP8OQp
zcn5tF74THlWhwvO4Iux3+qeszTm008QtHF6Eh+GprXbk1I60Zfk4CoAz+ByIfFdPzX/OTG+bkHT
uS3t72C4d+aKSPhiZWP2XymTC6M+GFzeVBWN/Jbmwj7JeezhE0HdZ3yBoWjN0YOhfR6UAHAQh9jJ
2dWdIE4dhImkPCQTfleGV/Md5gaxJIVv65F5LFV9kupvHQ6L1NNSr8INjpIVHG03V6ctFa71cJ3M
BuTI6J9ksRFLM/lk2UzNb8Sbs/dUkq3RYiSMemUTU1UMzbJksZhEKEGgu5yaw+UN36aC9wIqOpOZ
6eOYc4+4zyxPb14fR2sMBI5paTLaMnceUGdYOQUuL0dio3Kf6OwJYm2uI6OwXiVlK9/GN4vzBRqW
cHmoyjmAHTFKwwbvrrZMAHNcU19dsFaoHa91pjp90Oe/uxoBYW1SGFjEQml/t6wTp/bv1chvj/9Z
jVBzmBQ5P+naP8sRFoO6IsQNf+AZfpYjjF6hMzi2AptBV37f1/EI0iAdBa6DiIT8B/WIoojV318K
kl+eu/VbQZIXdnppLXnAWMz+mgA8zywCWPeD/B0TylFzj3ekdYFMcMjC66WfJc9JIgW9vGvoIAp5
3eFI7uCjqHhSdEavlhVCiM45uE72PLc/tKFyB22kXD9kRf2WKij3SMIOlea3G5MPOJaPCnXPtN2U
7ECmXeU+yR3mvC5miIBiimfOpLbDDXK5+mC+MDt1I53hZLNA+2ruMaqPVPrhpSq9EiklK28XivQH
xXoqeYFxbC9fd8r4kg+eUYYxhiZKfGHlo+DX0KKz3T4UUOToBrY3GoMbB1G+lGgWbjQNiXyqaSFy
G8cjkJbzLJdc/bGp6TSyHZDhrp915DXf5uJ+L02bc+dmpdsm36Ivu43jJUrGZcqyjjtcvHzS2EAh
Tm/zjB7rJcd4boRF7Q0MbvKASTBcPdn27TYCqsawbani/qWBammkUhN9Qw2VLIva8DG5YyC4HRi+
WgqKDzWfaUcHRW/NYDAw+o1u4NZGv3+elJCdeY0v/NFymBXZNKfFs7JlTcPX0/jprX+eM7gCkczQ
r6Q5vBZ+3UYKAsX7l20zXsJk79rzQfdN4qjm2Ud1YHAqbe91mJzZKlrLeH57ZWT/xNHHbFjnrl27
Mps+h4FIaDlL+n/tpLwx+w7kTZ54pFdBcW+v2zzxZcvjXCyTj8QJY2B5ePXeq/gjkYlNHyIzYTla
uKYSpjvZVWrCKqME05UOYPSxbOOtlFB+hblQvNIZ1pPqSbxK7MjutdzlY9tCTcZdz4xTV7LHfb0x
Cc4yTJ90rYKhd92j9UWPpgQPOaqvE6nh0hk1zwjjQ+c9PpgLezcSphkXIY+++n3rx8C289B+x3uC
fabgIkqBQsHVHF2/63cZwpnq16mXwbSEVGV6MVtOOcQYfu0PVYfYF2dGbb8UZXSm9WWBhvdoInB6
WsSQBZM20zHYZ14GGdxmoQjAMmMkxItjekd9wqiPf4g9a4FJDRoo0x48rcycmUzVlD3xoaHgoWzj
8yXPneAxyYmTXFZbI0qZGYF4Cy0LJDdgUdyrPyZkf3hNM/8JQBGceSTxDarRicriWwhlGgQqj3FJ
tAUhkNZbvGyRbJY+nHD2loQ+eOWUkbxDqpBTUXmQke5JeFghSrnlkmiK0/9MI3uq6iimsBfDo8ck
1tlhAKdgdk+5znvJL3DssOhOtN2uXDPDEcUmodreMGKezqhHzCrrd93jlPSQ8wiDJn/XwLIjxzF9
JaOdAcyJCaAETFpxL5lX0Vc9ohuABxT0iSisn3AAoEzprwoyJGgB0qa5L674lLh5QRNDDbUsV/Lc
2sOrBPcs0OPY86+vsuYa1IRHysN8e1+m2wQBrB5C9U6NSfKYsLD+dizXxora+SXCIzvQYZSTP3Iw
2OlvWQOXC9qk27sVcq0/ATRcVu1JXvKCPgvY4CyLZrc39c1+SzY48/Rtu2KXQ7k8RAw7kyVP8EIc
ecNovRohCV6l0lbFZsKGXKVbWkgHs/CQ0GaIlBO/WzOjQmb03jh+sbom8/sIQiZ9JvrWbQVvK1vm
CNMRO6/ID/oh9YE0MEiRCQ/iRjZ6832d13tGRVddLJh8Qj/O/Gs44tANKUTOnwiA8jUE0mFb3AKW
4C1qANu9f1ev94FPxCKHhsuFkHHjHGmArUh1HaunaiJr48szeX+qMLug6tqPyIKx28JsB2hXQt7l
feaNwOXB9g8Nxi0qyFKCy4YKCZbY27DGMLxG35TVrrI+z7CtoPb8KKQQG8qtpVBmBSPQpjK6Jhxi
MrQ1QiLcuHHHyOv4SuYsJoXuPIbJ8MpxQUG6v2YTc5u8Kmu+on7KqdOkWTMx7aW+ReYV6vBd0Q3D
8AUcjm5uA+d1Ji8bcpG6yUD8vDKxGdVddukCZIVD+Aw980JPPP5WffICR7ed+QabY1zPinG2um6a
j6eQ2QaYFuAyEmmPuKx4oyjH+5G8pvyCBfh2BiJXeviQZBKFmbPj5qNfLxjJjijvIHCh0rq+nLfX
F4mlqEBEUPC5OnfeJ8Wv912eXZudEEOuKSJuKLntvHrRODApob8QguuM+OId6lgLZ8BLw0TYWReZ
y7++ZzMStc7LRB6jVxeKYeySDiq1+ytWqVIJNVzIVNLOruy2asVoGATMRI70Y4JSOe4/NdSxnNFe
86UxhHdreEut39CysSjkNTTLR7NQMp8jJp3wLZGcMyrlOaM0z4lNeKCFzwEkCc8Ep/nDTVofbByQ
+/JLPqr7O+h/M4y5oaxvJGixUJFHbnqQyOOAmJ/TN9r+8/YGZq4eSFdrjxeovDY7oVG2lfe8wOqL
78ozQaZtHvNDfCwPSJDnjO0wClCcy8JZbh+Vr+GlO2MWKLbXSRWq5LTxCMaHzBchyvG18he+Wya5
LbNQxMpMElFVwlliT8rM/B3fh8p3Y6PEnYP2lrJGHt3X9wOfwn16oMy6f7XyyBJ5ij5sjq31CGyo
v7xHNO4I0In8hEznJlCu4Md321iioHnFmi5NuKmctdmDkyC9CYIk1ntcOFQczJW1LEJ9whD0NT4p
gHJeiFN2QseCUZhjo5npb+abRQqS74RPbSat+frPZRJv75wNMQKtTfIh5rnWGlsA82TIhE8f4p1G
y8h0g2R78+xb7MqzqHms7lCl4KJY44qklG/5BLMUXSJkflTy9Qg35V464PXXfU5Kfjts/LiJWAcE
jDrb5uCB3xIPyi1UDoQI7PF7jBLpjVkRkhkNbAPdTunKn9wZipNEOYgCVRmdZwBHk350osXlxFBE
N8vs5Xk68dcOAw7Tg47OVd1arnF/1Q6UfvBYGpdvxUN4ZPItb5kriHMbk8iZDS42HdT/5z6UNtkL
20E4GHU6NU89Uhe24KANJszyR/tk0fjaxAoLgXjsfPhlPtJOcljYP4ff22jiJjxVXtb129wSu0mE
sypAqnyKMD6N/7i2gbHg1ODSSA/p4Y+/IxLvWL6cTcLquKCrr9uyhqCVBwrc8716VI8oaojh0o/m
Pj/c+UQDZZwmOKSbpWZ43bxYZspoWx1Q/Jxoou0o7xbFM/brIR9njeM+J9cqnpwR35/JP/HqkYcS
T92TsalxOvQ9GZMVR526KJ2vBGsoA5aWbcNUv09ebdzrxVRl7de7/+5+0QaCJ+uWDlVPDHn/v7wY
Ff357/3ib4//pV/UVLQ1lmNrNIBCX/lLvwhYD50mmQGWSmrxz35R0PxYTVmO87+UmV/m1wywIQQi
/nFEzNM/6RdNnWf+l3bxl6du/qbvVLVGGx7djawYk/0oB1PRVbPSTPGFHGU1rIat4SHDeGwUBsmd
/V11b/Ek0RjW7jCgsall7TzOSXR9ZXV3nxWPID9WU2gy+VFnxu2TbfbWHpKTNVUy98xycJjIzVIS
UxNlczUis/XVZHtlqlJzDNKdeJJ8ojYCTz9XmcDETGIqao7OZLf+6OZKMUG+UEtU+TCOPIpp6Urd
oU+so0P3VfimPXvOmfDVhqcnE34PTIMkpkIGvSEzop5Z0bPDhB+cqQWZIjlT84uxKaJ00YL2AmYa
tPIbzZvJBMqsDxnzKKv/kpQNDvEHx+yTiVXH4cBCLTC/qCI4ai6UcFOFhlilL9ZGFoe1Un1kM+1Q
gbD9JgL93IFMEPnyFwXXAHXMY13G+uTy2CHMr1JCS9pZ/kzDwoxyeV2rzHkQsmrZN9NpNJVg7Z9M
0O4epndun1Ixde7eigy6OyFAbXjGIF/Pn86Xtqj5sA/iU6/z8W/vbq/u7RlltuklSD64Tdy4XeCg
5dbRcAspuZU4N9L14lct2Q187Zb2/cE2uV+psolgZErq3YizBGWHj1pnc/usd4rfXmecoY/tQPwW
SwDVDmz5dKEeem6Tg2Eqr2UfDojT00VtzNv+Mw/lqbhPYsULMVAdrxjyagkCWjst+pkztsYSXbww
8pTlgajey3WuQexo47HcuHnp6jN9Zr3243LSLhOT+yIDZ8+MzKgJuYXPUZ7wC6Ybgv86HsLK2Raa
2yRJ2PTxpuk+uaRqm6L3Mq2ydZUgraQWf1g+aUf8HVmml7CDopJ+9G/qEic4m22SocuIVOWEZg73
rxVSVeE8on7hjnwmfQo2HOpjEDCIffc2UgsTawYj8VETvbwsPoikHRFCox7Oim98lmg+mkilI+Iy
si1g68IbGAiY5CPqVnBf0JcNxO4YXLqjFggJstG3/FtbG2uyJtjPjDEU8PJY4lI8aTCMWH8Ai01H
1ASQizmsKENAAI46/7Z7IokbycFMfesEobifpm0k5yxrK797BsZ3frwftQ0rcWXTv6fEQBKsgHrk
HOnN7swyakJ9OnxfdgZrcXC4ENxxJE7vmALVqQxsCarkA/Y+W3jFbdLQeFdpQEldSpmkgxYK7E0P
0uOsvrcQ3WMM7uP66bZH8bVA2TitWy0exJOTCBe/PImb9J6zhrjfMV+W5fj+ebTee30Z41rA4czV
bc7zZFKSPpS92mRqDKEN/Anrt8XWQdr1w2fFJ9OaY8FcRz0dG4ox2rswP3CIWiQXUQHuCnKBpXdG
SUr3XisjbaxG56g83YnrHBXfJaHbOHR7f0Cwcpte0uicBDkq8/jtOXnanatCFXZL2JdWx+CYUF6Q
kLYSOewmNLyMPY0YUsZu6fBKxhjjWq7+0c1Z3aUQASNMaswm0qE7tRODMVVKlcDW7fLcZMP8QuIC
8otm75STDofOBbbNl65ypWH95GbC7k967O76pggrj6KcvA5K6H5hleTPQrFedPFBfvgVWe6PfYW+
T/EHgSZ5Io34KNrZ0xKCHdljT8SNY8Sllioe+W8yYUx4mVhFaUV08+TD4GBaVOHx9ePa9OpJw5D/
eUECAItE5Y92eTlD4J7MCpEF0L3jNCnhgaVoC/sFreVzpoWPN/rWJrz67Vbjfnll5HM6z5j7twWr
ojTQ7yAcvDMWaQrEZJ+aFDUJTEsnQgKKulPbCSmzuZF2CbxE5116h7mCifK8xZuySeafRLhu5E23
EkQle66GdzP1Y/kDisn0Ur/GILTZ9N3Gd2I5Uiv1/92VjYl9w8bJp2t/T8JT/5uT78+P/1nZOFju
hCHGQHD8W2XjmCqPQvNsM/hmpv2nxTxuF6TLf/w3pME/KxtHgYZMcKT1H1HzP5iEa4ZIPPpvzpU/
XjqhUH/ezJPZVlfpcCWSGojtEJRXds8cF+yDb9wpTH099NsORbz+kmt+BtqxkXbQcmpguCyDNMH6
Ak6wtvt3zZzr/cS5vAN4PcbS+ELTq49Rw+opTcyUULvw8oGbTyU2htGptqenQMKDaRwrOf/97G5E
kEQSOGCrLqGz6Y7PL22P1lY3QWJRfKhf0p4tLnE8XYwwaZS/56vcjsZEMWdeC28IABUaTtgXQoco
JoYd57PpVuwx21d7pVfHOl80uMM33R7f7IwMIqtSiTD87slX+n/cnceO42i6bd/ljg8BejO4E9FT
3odiQigcJUo0IkWnp7+L2ReorOpGH9S0kNFZ2RGhMDI/P7P32owu8XH1PkpThMIEF1KfGZvxT3U0
Fsbmuk+6NUSVHq0P0y79xJKAsRn6U3AsykJBgjOKRhvjwAimPilnjXByC4lWHtyntTea8ni943Go
vcodR31MSggZ0CfHTwIx2skKdeDo9mNpPMl8Foh+hhCtn2b+CN2CyIIG+jXZ4eh3xk9jLPprImqi
aRz/jKKwGOlAi8CNDRyCQkSVfAbhQ77JFxsBMqOM+gWLkFKV/15+ofx+ocJS7xffj7loGZkB2A8T
PgnCrhU5P4wcoe4zEAEJS5KvQwDu6HcwuMaaQbN8Wa7ST6Kk917zC6iEa9AiftvqAaM67/qZR81W
2dNTCZ6qBQzhJdgDKGbXKs5L/Jdw3SS7oo5rIqIsZxVCXI0EOIVsiCU3Ia9FAg527Fcy5HviG35G
CIVC53h+/uARkeETGAggMA7xtz/yoRMzvB94WlE5MPQgc5HmNJ52xRxFyZT4LGK0IoBe7TdDP1Vy
aRPDON1LP51zX+SgEIgFT3yZIFXCks5i4z+p0SILY2tOqTUOhK6gDxCZnGN7ndsMA9MutrtJIUxV
iyFrrRnswJ/fuhIkRe1Zxj/7YCXrTZF0SZYNtg7/W8uo8Al/aRn/evs/DlZTMRSNhtDAaviL8v5H
y2iZuqLruLLpAP/SMo4aKXh7ivSrLaTR/ONg5QhWx1i8f93sb7HhWVn++8H6249uSvxmv7s7avVh
6rFRvYKaSYyTw7m2ZJrDVMz2EO3hr9fFe/3qV7eBSbqJd6tRQd7EFL26sNMor/oq3UkP2RsYqz/G
DNCbivsVLoJkNvMrc8dr/3SeOiCETJ5q1Gk3VpFSwfdISjPqgckUcrzvEoJ6EzK02bHJICsraIhq
/ZVJ6+aR7KQ7ELEbC42UVstCcyOW1lLInp4hqnNRMidNjt3qIlHb3qZVTaKF9sQRYsbtvLTIt8qe
jnm/wDct/K5kPyVFokFvdiMej91qHgPAsJJIq1XGQWLu9XrmmapAA9Z+Ks2dNYp+PalKCWPNQOLS
9e41w+RV3KLrg2CQKmFtMOhkNGWsfm71gqBtjfiW5n7bPZR2b6bJVykNnvRIwmx4THORmNpL46lW
uTVEIXomBOPR2l1Gy5s5ADXDHmfGk0w5D3rh3Cum2vFevk4Lcwh7fvvKrAB4NRi/B6aht1yaQ/tg
mAn1pgSm0RS0T0lgChTJQ+o+c8aNLYCo3trfX1e3UDZtyzXn9nEX3SSVPeEFTTq7B7p6+zU9VCvT
1xMoSOWswrFsGo/NwFg9bS7Q2sH4FMlWrpXNJe+C7KVu1J6QEdQ9d0zurwZxb2q5sfzZS1lkifBb
FG0mZd+FBo4JBnP+lNwkf/kydEtDa1g2HvsnM3iET5nxD59a4f6ViJBQKJrGodR/nVqNZ9RfjiDk
EX+6/W9HkKpZmmoSeSmBVuBL/3YEoXLAzmYgPsD69eeplQbf2NJMk/KPz/j9CDJN6kRRkeXx2Pqb
DjPF+E9jq99+9nGs9vsZdBebQsyk8ZXIDs65v74Sxcsr6Lxsk6L45hJhWPss2VsNkofNavcx7HTh
ABah2xPdrbbFtLPYbJVh4+vpd12f86GbDAKmnaMqzw3SWKkyYBvskGnhDIgPCJt6tFCwxZg0054z
9mdoNJIBlur9ILQLvi+Umdq30pPaLplr3Vli483sWQTfXBT/QFqbqaKFqRZYLzLRA97zglBQOtYH
n8jXymeDgQtKh675Qncx7y4hEeQVE2wu8ZZL7YYxyVTcnHH+7vnYCsapj6coxsrmfJXIS6RVXFrD
unh9I1AuEY9xzvFTgPp09ak57ZbZSYhEFowuWLjTjYwkXEtggdmH+sQi116NeeL9qn2qeoBsa/tc
ZpEAA8bTSDinwsmX2hRVGYm98BXPHSnnQLkMr1vUE/UwHB6Y1JwyRGlSYRGJo2eBTg0/K2q20jVn
VUBA7fUQs0ClQafPe5YLYY0R6qW99+auEAIWHM9DQUCFH+8u3vVdYLrPFIcdgsFUoWQowrpCjqN4
OYSmpyAlqTf5Vpkmr+iFkLT00ENqrBBfuZsL0YW9DDEELIptvBh8kVDiTGO4krv9jGUa+WpQOCD4
pHpoVShkqD+lqyeQrq2RUv+MWkEih3l2SRcC65KRgAAbyBB+dCA4986tGibptrWSLptM8y7tJBNW
QEgtzFdoJbBWAUBjD8s61o4XWGM+xkAn4UvYqRth9oWAwbseUXq9tvmb8FpaPmtGhjaUaGCP4bmy
I4qRWx7Yz2M0fOsP7Bl34uyGPpPlLDaHK8ypS2XDOU15FYDNSNwrMA4I9Kf+xEbRdJMDw8aaO/uz
YS//E7/fQ9PPv+JIeIsHdBhoGfMqsjqkEA5TzwujTHvMtxCcrHUun09CYjsGZDNsIe7tElZoDrIo
Q5mgMeDlfpdLrxjWYufqzGWMSKr8Z7YmMSy6LzO0nWCnLiAP2TbdQXxxmtOgaNB4BWX/Qn1TMYdR
g+a7Q/tGgNQlirVjckH8hyPpHc6rBPaqjHfKcbTAVMl6wJ+BTkS5u/4VoN+LtZwTByr6Aowyp4pl
Go/aZtzEig7zAltHu7flDl1yse19aU6B78lkKLBD/wLYmO0AORZ1CBfptqtyVJz4RroxN8AK44XC
lZUNKHvZHH0hprnchyKCLfOGB7D/YXv3hI7Itk7Rp6DxkH54d2Z95F48o8uCh4/0bRBjlt+k7MwU
qhGcLANCixv5DG8GEaiiEbzIGsVDNFPv9A04sNHYPIoT7SPlOAZ01n+U46Xmsaoyl/dz128zEt+K
RY3vgVnqDQKXRKxCvIzl2U2I2MbrRtALR01YPR8HKhxondg3H6lfHp9T9cSyMbwp20wIZGI1DLc6
ctC5YEXQEwreGCR5IF8FTByjNHf808EfkHlPZz/GwJcA7tS6dKRQ3Fz8MfjFwOR/8cdEHJaQwSPA
IQnI+Ij/TO5+AVBD1DTwzU/WYuzpnoG2kceEeow/K8tGbMEbA9jLOH6cIK8pmOhPhMo2ruf7V7GJ
oz5EbMvTNH3ikEqXYyrqAkxoslfbdfVhgoaNqfGQW9vDW1sebgPJ49r0Mrg08fL3iFxn1TjmiM45
DfrpbS/0M+GdJSexharpM9m1Unoy7uQ3+iBxDpe6bRDOYE6qwe8pPs8JnKgfyKi/oEW2O/XwDNHi
5liNoes2dhtJ62v4i+g4AzLO+nzJg18eKI31TwijWICGwbPw/D9m6aKe9a6IQCCjQJ1I5DBvu/NA
yCAKC5UmcZM8XdrS2eAJawnSYjHlWSAQqcoidil/sqVnSyNIEWNFgtSvB46L22qBFCKSrjZodfYC
EbJTOw2KlTmy5OmXGZ2C1Mr3YMnozEc0wZhdibhEm5Bv78zUTyXCnQ0zp3ep7Pw6FAkqFx3F1b2H
N75iwJIGkH4dI7ovDJ/ytf9BkdJgHOA+5NaXBVz5peKDwDzWMDqfkeayOwjzaXdiYCCHho0smaTI
p4sBzR2/jejsz5xZdMQFK/RsY+ZRzaTP4Ro87homKbidjlsgf0MOVHuN7NwVFPkAGm67bFbxAXDL
QWGMGyd2ulzTNAYghyTzGFGyPyWRTmwWQ1ABkod7Pkop9uk38axgEXD++iy6CGyVmWcrNlL97Y2+
OAKN9nLlcYXg0ocj1l0gLSyLfdYe1EUaMhIKxAuDbRHhPWVzXrp57meFl/XRDZm2PN7qhb7p84E2
mwJ/Y8yIFwKVRmpSWLuA0MOKoFSa/RrqXzadSoQTAFSADWF/jc3701OWrddjsOSi3zVnXnwaiElb
W5a1e+ecnzVjg88rVgvraRMIKyKb/BRlhN9NyJd3M08Hg8iyBISffHx+X52OdfzNG99IwTLQLU6I
K2GJXd5/CAfOD1rv6gzLE8ruR8iG6cZI7HYFirEYkuklWECOIzTCWSjlCrAjUwlGJpbuHB8F24UX
6wgDmaArLUW/eku40hDLajFK4JfvV6+V5jAwzzaNgTna/apV0uwOPASw6fkH6611l9oiQHWy/bQT
WXZcgsnxhRKtWJPLTo2q2WjsrEK0jZgssV+4LbZywS3NUPWLg8wgmsCbdbdm2o5B31HClImYnSn0
dT6RAD3BySdwcFa3y5T9DZ/aPF/Xyw7J5iTPIsTfd0R0Jey4K8OXZzlPRom1FhH7Qq4Sw2TOkQAS
3zWDEjoZvZ9A9p1fcUrN00MZSnDSLh2503jUnfKLfKUrVBUOOLQNuqc/7AZOKcs+yHjMViJWqRf9
p0bLFMK9RE6ZndPnmw5xnIBJjXhKu5Wnj4xffgJgdGrqGf4JngL8r7ieRDW8M/s/6mrYGJGpkURo
s1GUXyhXPJAf7yb3pkQnZ7/uCyTqsbkQCN6gxICNRwD4JeIijP0yohdGgiSfH4eaxMBkDc4sv0Fd
x1eDdwTN+/DBoo5diNdNky3ARZDzRF6oQaae1ZZ3asbsotvF6wZqPKD5BtkHEtS/j/6+5mcQ1yXB
BJWjbOHnvHj4vK5zQIRWuGd+GsOBX/iSPHh/KIV8dik9UTf8k9cc7pFRPcOvhJ6CmRfeZfIyVjCK
aSfhuly4nOtB7pY4E0d64nAMiMs8msRkFtNsOmxeS21rvjNoa/cDhECWBoKDukL+IBWRL8lGVJz8
dEeoVyYeW6ioL6cktkKcVMw/gUNwYBIVemL4xZqNKRsypGx5LRFdTDAhqMd23++NzjWPj21ZMfWd
0k+jJFqK2hmjoBwIjaPgzcVQSMgFhSSK/zGkISZfjU2gXX6CyNfvbspDPBOIkRqpFwSXPz7u/DD1
EHCVY4rIonXNDuhihJrhA7gA6GrpezwARRqUvwJR1Xd1TmR9VENj/OTD8d58eE0kbdmTkQGHFsYI
x3X1Cqx8NwRwLoRiXuSLyrnM9Ippg4+kd12NN331UDwnpcTD1esBCAcetC7igxwdXPoLagINCtHz
07iTCyxMjfAxBXQklra+By/MoDOHeMFIosT4XAR3k4RsB8fljSPon7160diLsMuQaXxNGuX/2p6P
LoW/tud/uf1v7blpoA8xFRHA18hr+b09V3mvqcqMBSRN/7MnckyNZGEDfJHsoj+155ZqiYpF0//r
dn9rQkgf/u8TQu2PH52h5J+7c6kRMy2+39A74awfTXm0eEzoxdRHiaoo4V1cpITe6lT7Nk/MG8c9
0QhdZKIpfPhxh68339Iio6ZHBe6Zz007DhgnoGZFR56zla0RACw583VXXdQEEcFFMj2ods2hJE+Q
BUobZB/qhpc1F5g0XYAHaX7iBhshkW8IKqlnY0jjk+fstuhcYLPfpUgx3c4v3c8rQ6X2JsUckB6E
jNHQRsI2hjR9/BsuiMnyFyky3TZQBCUopRHyzwWbtwevZkLu4caqS3aSXQv3OuiMWVWTmkTqsmOy
PA4fH3kxUwyk5+HrQqFSOMTQl7cZ95hy95CgMLkgEx7L+ZgY8t69P5fIU3ZI5q4aqmwUIKIL0iDA
fEiWAH12mJHWh8JjoVCAT6ydvNDn8NL9fCYi0YfEYn1WM9z8syGik3kD6jzXlrU7kMKp+yMkgfkh
yRcpAU9ra5ksKmOtqX7DbwWV5XYDQmDi5iLWEhE23kq0EMjOzLG3Ro43DS8Us492rYbFOBPh267S
L24hUgUiJ6lzu2bpT6Yf+2msovmsO6ki6HLqUsMCcwN1d63MnxFesyfM7Pd+rVFJeVbr+PGTcn5i
zGsPKwLRHLi1/caz9p/aOwvnSXtEwMMvnn3fv8QDiKuAfu3ivlet/4uqpuAkNH/QYY8cTmN/R4UD
pUoMQNcX5uclwP0S9AQ9J2Sml2NXEmuzyS0OCiFEl4wqmNkKmBzlneIZ7rqJxIQteLPuRgdo+65s
xKXk6zsyKIkYHxzEMSh4yb2cjOSP5LvG0xjwoOuAI7yMQG+bpw6buwQB9faKyul6YjmIMZX+lTUY
VZjLDJ0oEo+FF6sbt0KW+gED6DFRVK9AjA12+o3lFW/9yJxG+PywQECiE4k9a2Gd2zVyj/NI5QeY
vkBKThrhYyV1mwzqiP7WfFL83WD/JH6CfsIRP34QowygOQ8XSvuxNh9ljxjycCYsLPs6Zmbt0yXP
APSZoEzHZk3jMWRKBfucGdiep+pzy+YfF6cpetJGWtyu0+7qc3cZ/ceKl8jxzt5Ocwvj0DXBVZ8x
GOaZoImEYV3fIAVdnRdKpEWKLJRMRY2n1QzFD4Gf/ViEYRb8qr8gf6vgN78wlNrQjXQXcsM9GJJV
THIny1wbcew5OyXzurMZ5tARVdhCIrWZs4MYe5kL46HCi/G7wk6FjkC1mUVd7WSnYqrxSGTTNlvU
zcFsP+W5lexlNz9xUAWJzZ1BpOgGg4Ho8o1M79r5LY7loCzcB+EQu+cmwqJj7/uaIyqxx54JG05y
xM9Xoy3Gy5oztrL7ZVsil8HQqngUOhW5kV5P5ejAcTNxDaa4UZ5H89gicvuWEE0jPHaZ6j37edXj
2PYZ46mgJJgU2iwjKePtPvem8bmkc6Y2WFnh3MIR7REA1OT+44B+GOKCPjBqn8hIO2h7CF0sdziL
76c7ZIWJwaji5T2wJh9esysyZt29I3FOHdXwKIASyVZGv+tM4iiGywcH5QdTTrl7LOTDdVqZuz4g
QA1oiEwQb9m81TzaNSogZmvnO/FEb3RTZEUMTokJiXH/psAYEg7QDrF2ItCwGbNVSFLQGXqX2UHZ
Vd7rC9/aPX4fYu8uH9nK5vD36W6xh1MXTxFoaa8f63LA9bNTOFHnFNqGFQrC8o5yuIpaHt3Nc9H6
Vw89kgh2aW/CGrwnYA9T3NVL3HAvfQ9WrEBkl0aqgQkJ7KS4YH00NJ4keRWOa2xUi66IpGaMBjtl
MPgkYBlIt77TPTOhBp0VHRcp6iBuaEAtLxFs2oz0WzldOevGTmxM0W0ma+vr/lyanJttqP/D+akU
AgraD4X15v8qsR2Zcv9WDf359r9XQyxFYZOaqvaL6PB7NaTDjWAdwS5j3KX+IUQZaXgyAioDxyY/
GJzU3/alcKkNxLe6Keu/6Hp/Q4giqf8Rh/fH727qo1Ll87y55skYnvY/cte8qLseTMuNheoiu/oV
PzXmHlvL1xuDaw5S3P4fjDwFUqxvDCQruGY/KaNAUmrMzWMzBoUxEV4JOEzuwf0rO3eb/NNcDH78
XtXRkC8YJIM0u89GJS1C03fIaImJ+8ejq0q85oO+FsuPRXg8KGDs33uBYUuCCZkQAlj0FDnX04XZ
xVZAt4Y8hFwtjIjzhIjRye3lNEGFDO/LdEmhLyexfSWVxwW5BK0V7d8OXt9a3uR41bgySs26Nuhl
7IHfSnGqTxlLWeLo9aQzSGwN0zgglWeGnwJgl/24j6nez/BB8ndXfdEyGyaRCaTz+PnbOBThE25f
MLzcsp7km7zwqeacs8qgp9715/s3GTIq6PvjzzB5fkK7eZMZVHYkbNFihQRyLfkHTQ0+SafqvcqT
ttVn/yDUytZ/WDIzCOdNImyBWagYXmX/bgaZhE7ezuswfs4UxqsACnJfh8nDcB4tEW+Z9yS0GwtS
pDHWemKVc/OeSY1XIQUmuICQNN4JuSwZP5FPL8fgcm4pMMFNSPPzmWRwOJvdfsj9WAQStmrIF55p
nxWMVOXnRoL4cybggpOdRvMkZUSdpahfIomFEPEe+s1greXjOBXVLcI6pfUec8IrG2KkcVPmjsR1
a3Ay4of1GWC60nJyt4qwTeGl6jq/W5Hqibmq3wjJ0pwR8NNFT4MsO0pLqjZMeSsxhIH29RLdK04N
ijgm3o3CCYwxjBLiCkAfoySeMTBTJY70dIJaqJx2yKMTnKcT4ouUhe7cj4x6j/cjH0dTS04Nn5t1
9vW6aie56ne/CCLphzKupGx9d/XLKZ8az0bJsrxCadW4XC/5CDftThIxH9g5UEEe71PqMg2h9O4D
fCJhndeInE/MHoKtLcyZtMiDflMGHVneG/7C60UJPU5E5V0vh69Fc2pOYDeq0h/NYxrSJX7cMX0q
FsP4p1VnOeiE+DJ/KNFdg68NE5dSuN/f7uPToWrJ7zumsMfw60jz2+OrxJsl2hdcJhseU5276j7S
Ke67W0t6F89RDY0DNRT4M8sXGgJNF8WCJYckT9Kv9Ks5mz+YS4nLQa6Quxo+FCnoyFJKvMF0SMdg
riSwX+JeY6JETRVPCC6vFMfEvxUuVcQU7kCOR+6oJNNbUx5macHjuCOlEI7u7DLy+qwz9wRpUrDK
gjyQQ50ZyyjxopaFXjty1rUFM/jrXA+5YMIJ5O+7EhgXD+gcRuS+cNQVTkglZ5vHp6tzBb9nbuvc
yTxsDvIBai2qPDydUGD4jAWzfyGq0734hv2pmF135tJaEzCEcQYzFB4cNiHMzH+NzTOsjtgygch0
jvQDvfd5eB5I/FF+jGJ643V3VsTQjj/ZPsWLC1bCn/FvmBAOSRDIr28sXyfFyiaKXIi6bfElzUCn
7YrV6zy+BEa1s/qlfsFrISw5acMr2x6EVNhSGVEGeihqNm+GCoDaR3cggZ7mJ4qsJWITnxmnc5+V
NFWsCNiHXH+UN2nW0PSk19EHNBVf7uVLZYqmuY0OFq7DmgSAjKWkd51ePgnXwyJb2vBnrNqRs4jl
MsN9PMAocrGnzXu09i4yPiA3yZV0RBKjtuYq/2ih4VxWYrODx8LrjQbj0Y64Y2NDj6byisQDQMsS
3qcPJwkbWu6om7HiejxdJGBgtd413IjklLMPeIL/8LAoVNW0fM37tQwh8/6Zbjv2OWz1mHXZdKCK
s+R1mbDB7UrnvkZ2wSjNVM/yfaejQNTtnv2nn79LdMF06pdZysMwVpAfLR2j8/xmvcgOHkNdxKbv
sX1sdcFWcPh+dwyc9vq0XhLCTmm7VvYqDr98XXgVhSJuEdayL9TIHraIOPYUFpEZRoKImXUC6YX9
H9avOfEx8YOJsJOvR/8eA289kCcP2gWZLd/t67Z6HapzdTY/83P70/7In373hmWrjFdp50CHJIqL
Lkr8LFjq/PQ/rx/pJ8cMMoAEc9J7YES/ct60KH7jHvxkv9AftEiyJdYSFNWTyq2d0TB9tQ2OYCxu
praUKvyUHETJqpZXjflykxcB5FYo12+5zJaEvR7nD+dvK9rHf1lfR1tby/3tPJ5+zQheeB/0oHgb
HaoPR9grPYv5nF2gBrKVw/jQb8SVfp8jiV6hoBdOVwA1k4Hx5tVj8Fvu1WYhl1GAW/I7QztOMCFu
wX2157HQGV2W7699vR2TfEZPM0p5m+ctkLf5+Oc5b/dMN5k+7BFtj5612/K2FD9KgLTgEr4ZzAon
1LH0XJDrxjc5D6kOMEYmjA2ob5ElkMaz7wKClj66cZ0zzedCOAYwlfN0zUKCb1As44/Mk/bK/nFK
g3Ta7TrG+xEOSEBZzdfrHf9LNFwYOIO3Zlz9rR7HnJeP+9rEhIl6FxD1heeeeoTJlnn1lrgnR6Jn
n6J6Epe6k8zVrzZCxjrpHBSs1EB+nrpaEwwyBjy7fDqGtUlt5Yv5UXvS9y0AWGRQDk5Pjk2OI5kI
uiHGR3Gqs6kQ3r8fiGaZokv8HNWzcxhYV9K05ogpk9h7HBkUm3IAfSDZAAycPG1p/nrvfabBqDOt
bwYj5OJZUavMa6IprsETItS3xdjhlH2OmO+eUYYtz6yZylgHODe6Ln3WNkFuHMiDoNnLxrn4Qe8/
KKjaq59epzQsG4N220UYN6+3LLmeezp5ajdhlAcQccROV54z+02p6Zb5nnjWuWn/j2JdL61VNmLA
V5omPBmBNVC0kBCC/rjo3XbbrB+6M7yTdT0XFqOxHzcGnHgSSN1lt/n1f0Z+5+S+Lebtkey62/fm
eUxUhmoTaxOHl8UDiOEYc6esj9rcoCLTJqOq+DLhMqvunhH49tR+x7juZJPd7jXhBc9axfKAzif9
RtNmIoUe1/rbtBicBwO10dYw+HX0Pn9M3j+WJADZFkwphaMi9i808VkEvDw0XVr4qTVTdk3pUxyl
wqR0TKJho050CQ94hQLfc+7xp15AMdG/c4ZlHCLeYwjj79dKKScXGr4ruweeYXuG8fMmgMi2KqYK
rvOgws3BBTHqItkftImskrJqBAwJI34B7ilGfDBoDaplg1jWyY3nojXDbnqzX/g6mXJCkvCHefHe
zNPP0mDSGTxgd3hxKASM/E1WJokzuFm6xaLRDCGOEHl+ee+XF2PR30LUMa+f/Kx+ovjo6LJxpStu
X0Cy9rPLUnlCpxenLNWctVz6z3imuNUiW5mAwlzzc0QrXENBH08tgK8XJ9yVXhj632SeSP7MXSws
dsPXoFl1Xyl5JuYbbYjAOAkeB7/qp/zGRQd7ewQie4OyePn65lmnTl/zWGX1XDNDdKFkf2NqKee3
bQVy+ddbsWvIRmlfpKdo2bhC3rBmZEJDgJYDXYbJIel95pvg31RbQZ/wdluNwqyFavkv97G7rbKV
gv3Ktn4MDIjnO+CIye2EVop/UDYF7LxhiXs6J38atAvTMwONBEAuBYWzH1+CAvJ5IDhcveCDu891
VHjg87vtKH2iIpjqDup2+pKpcIBLoM/kHbv97I3RGhnrpycVw+Jf16NysJFkedlMigA+/MMXG0Sg
QJPX6bkVVgz/dbGh/gdPifbn2//RyluKbGiqJun087+2F7/pDllRaCJrCkUWFenPiw3LJEFFNCBQ
YuP9s6fEFOnjVUNT/gVe+hutvKKP4PoC31aRh1//9/9o/ABIrP/40a1RGv1bJ//H6ZmHTNJm8Vyl
vbSw7fXASZgi1an9OhUBvbj8zoZP38tzOQvubwyu2HlSpBZTbFRcd/pt06K4Wjbrii3yhAWhSCoZ
hF5IwB8srzkh2TOPGcjVqkUCQ0ITTDqLYMFQ1nFvQVgRz2iWMZp8CUgKxgULoRwjEG84KF7BZWWl
wZzZ1OeUBQp89LA+0+zSgLSIF5isgsGN9KjctTOrAsibjt1ptugORcGgFDitfd8+5hyy5Ae5qluL
rgBVlRJVmzLxFb+r5XP13PWzZbEgp32SnZsfqIbSJ/vsHeq/+lws2pDyttl01wBi/fv7/O0SPr3p
1zQICm9LShtwWxxkr8QdojsBkOKP4rFTyDb5igRjTq/S34z+E1mcqhxtgED6kjpwjmBB5f7CavbT
/RifLTPuOpDq8ArKfnF912d14iBlgCuQKZvBYYIPGECsKKSsUGHLQmeBbsS/fj7n+Xs/h/8gu/e7
PeRRamtcP8lyx9xC1p/k6Cx9QK7DpndY54M/imzCMtClIcOBcEDia0hTQV+c0w965VREdNMGxRxp
/H6kOaeYVq5zFaHEavjKmjC7gdPJEG98DzjvZq7NnxeHpxnIV6ft3Twyksgg2ZqY9xFKpO7i2XPa
zKCIh/RfDG8wX3op+I+eFkCenCNMpu6CZpXU1ElcO+XgsCOTgO8woxFxNW4Mim+kAeQWoqzZbo8v
+7y4oRLwL1wmB3/KPcnzjywc9sAk10yMbU30prG8LqylFZobCTkWc+zjOv2WwFUdc872MSGVWSsy
k3Yd0afamHL5PwC30DmWc3Hav5PJ/Vw325z6les71phRPRlbzk8z/flnn5yGLI/7YEBwxrjx/e8n
J4fcX4egf7n9HycnuVQsmTWMIyoRen9WbKsg6Syi9RSy98ZD7TdMLm4RdNyabP46VX8fgprjeQe3
4P9rwP8OZ0BSrf+o2P7jdzf43X8/Ok0JS0VfkAkC0stj1TvHtsrpFWo07/TPNhHjlF23i5cD/Yjq
ybKYzKe3ySFGIaJv5DGyAExmoDebC+thtn7k52QOuwvabYUWnX0cdLSR1M5QTkD8O0zBf38OBEBl
P8J1b8WRnoY9wzdlxijOQFKrsydxbmwom01GfDj5QJO6G0dbbCy1yn6JHWlW62co1Mw4HHRZn5hx
SVdFDDO81QURtjYkAH40YcY/7V7d6Qtr96JmcI0veTFFiuR8qL1DW+I+w3Zc0jLpYQV+i4pFeiK2
GUV3dzHG2cPVV1c08hOWV66xwRw36SHIe8jPXAR8LH0RawYxJwECyhUtJBCV/Kiuyqm8Gt+rO9LG
nMlfFdD4oAqvrDO5QsDlg2tAC2pz0ZCvyN0hvkyG16Q8mecCs5mxvLDmE5xbftCfsISp8TNZRLME
UUvfI3mvivkAbap1hCNyYJH1NcyDksQfwbmLjkgNHjxZLz36sIVzBFivBT1gK8f7FjafxPFpupci
eCSRlZToa6HbkKjNvI6UbNJNqimGtqmyFAAbvFcuEyevA5nMr0bI6DIJ6XxZAEtD8KK9BC8B9cCj
n1DexSWTDNF/XGeItO3EmqfCDBKq+gjolAtz+SkNIVnDGNpm/ZqUh5sHMIZT6P329OPgGSWz4g1X
Mp+gGj5N9qXZ82FwqHxRblrowUCWtAt5gb3ZI7g8FGZU55ysEcinVRo9I2rEa+KOs4r3MYp8wqSC
ErN7OLHmwC9M7LiwVbL6WkcJQBxK2rkixmyU+Suwws/V1jqa0I/23V47Mm4BWJiWQb7MkeozH2FK
Sg93AtmPE3NALsgaWRxnPunLodOyfqUDkJ0w6XnviBNjjjRVPvC2XshgAttEwNOeaMj6TWKz/trk
0xJ+L7S142UZvo6jZL7zx6wDI2hXymWCXd9AOHtSVpU3+NCRb+Q/gGwuvlHNstRjAV3CYFKZ7jlQ
I9kXoDPzEOxzkVQ/88xp4E1XDji4dHzQXmssoFxpr+VaaH4yRGH4PSc82ZlWmaZfIhvDvKqDqZlq
rZer5woZ+M1F9zjYl21PaIJBoFv0+oDZ0BM03ZbYOvm+vNi5xHKV3z3lc0vUyBLMFnk+E8gApUxQ
rI3clNDzZljgvxDvC7wf6KPHLJ0zU2eGljwjExt2nIUQ1YgMNZSO2SWS1LC8nlJEduP/LER3BCu4
FBYI8Tp5yvbySS+CxYofRTjKbzfugcJLA6T498ePmNlNyBKCbbs15iROUBeYL5YsNqvAobVZbEtn
i3VoRkvEJvke8KE4835tujGoc2muwAejQnCxOZRpcBVdaWYRysWWJOpAS/XCDGuLBzIQGwNXYfqV
JuLF3GPQKNb1/A5aUtnH3c6Ew3EaNBvZSozYxoToYoP+YsgLx4K9zkpc4pxCpJzsOs96haZKErs/
OA2rDw+ctcC/eyBIRWitDeQWFgaK27wCp3XST88pOgfoDqm9oSy7tAfm/AMj/fbwVP3vmuaPWogK
FIAg9c7qteEwSo2JBYsT0eke5sSciaqSuCYWmoF5cQbKySVQVNcmg+EY4up9YGSGSvL9GQ6cbI8F
cS8i7rV8lUxL6uBbILFqvgXoOvvK78weKmA8aRljXxdizejnwgSSyud0ZebixPosLY80d92Vgufp
N+YZUIPf82q15iopRdIkUTf4bEZuMstjQl0unC2tMAaaseP9iBcAHLhrBotXomzHDz9JmGkF3Zgt
jCxSCTqO01b4aT7u45Lt7muqo1DB4QzXcSGBSZw/+Ur3+ctCqEq0INplaxcAE5Mq5gRcce5zQ3UE
lECpjXqppogvYGW80NzsjI6JymH03HbcyxqTdf4D0I9cz5fKbC1ZZswtZlIxS7bm4hGg/TTa4PFy
GMlZF1qM5FsDaFV49z0/k2XMEg/OGVsa9CeXiXXiWgl9pOPSq7MW/H/cnceSq2rWpm+lo+d04M2g
J8IKeZ+piULp8AIJBIir74dd/99nn90VXVHTisrKs9MohQR831rves0vvO5di2BTxnhwQBCfHA7Z
GmoT84trpsw7CKP9DMJ4Wq0VNtIf7slB8vEmA8nvQBXI5SKag9T4vcIwCwtovwGvkDkXRE5MkoKZ
j/4JeRwWMZ+5lWDG65/Jnls9q4MkgjLdnzTgWBkokByNOAWO3bw8bFfnfYhzRjPXwVKYEvCIbqp6
EOsdLRxsm2J+38G2l98aSChgSxyFDj6vbTlQfr/PgrRavpim1gFOytNhIGgn3prYx4lNyC+gtGHu
kF/5L9+4dYcICz+oxsJaIdN7e1n1wvo+fwgnXoDDLANq/l1cJ/tLOs+sA4hha45WYhqRI0vthV3G
JMEPUnUbeQNhxzGtCXx5AmEvi1e5qo4cJQ+4lbPLqnXvc95CoCD3FbwmzsV+bSmT8YmJ/YgmEzfK
syT4CcVz41mJo8h2l+6Ki1sP2F6YyenW7YyCW352l8ggWzwfHwVMiw42sk2xAtUqRlXWvOEGR1kF
6JJTx1xEpEY4u5HhOLljTf4A48fMb3TeiDgZCDZwQH1ANmIeCuJKaQZ/Gx4drFD+ie300IGTxYco
8Vgq+TDe029kp5etydyGFUEF1vm4P0Aep7CEC3JqCJAFHZwmd/oeLmNjTeZVTBr63gRb4rYGAvIV
VPyAhvPL/LZOSNTJ3/VrUflUIe1XvZWPbH2B8FZfGactsV1XMeJ+e7rRKl/gLrOxmGbTsXBpc3Py
xdNFXMJFgAmD4SRHDfPR2wra267EzegsnpMTwd8ClDfIrMrXsJaXVoBF56IjzVTcKCt50761bw1i
sk9UqvVP76FJdm5zdWPs5E06L5n/PEN5MfLcSULv119JiTBGYsz4QejiHrIILBKQ46wM6KCe6orm
UoftX0MzP8j3EzTj4uJ0SsD3Ibwj/aGBrn/SKeftwogD5g9YMunTXF6RqzOtNuy68EsmZiFnUkfj
gTGfI/EbRnD/Ra8WduIYbwQwSCyoYsuvifHZ5ZN4nWwX6g+Nf74GQL2tCYmDP3iOQfTs27rF/+Un
/wJLkF3cJ2LnMTVDxYu/an3SzplYevWxmi7GBIJH7AjqlzHRPi3q8xsAQ+EUR4bq0L7PybH95IpC
G1f8RKD50JBiJMAEVuRPu/9U04DDtkiCmdwwzUcPcTnLJzbuhSWRvIBC6n7EvmJiMG5Lau9+LLCp
JLwUFyLg5qeNsq481j+3hHDs54s/EF1vIDC8W6rfenAeRGDm8+MNcDT7GQnRkCrGxMt4fvu8s9Ws
uo1Qw7WEdcnE1sUBBw60bNhQA+A78wA40z0kdhSQgRXQFFu1nzLdox9n0kcGLIMoNHbcBP34J0oc
rivfIvR+CQe6gh0kcmlTGE8GBdYDbH77xZ3x1d2CC3WuhVBKLsMXdkZMrtHLbSyHSADN5+xbTE+L
SYHJD0R0ZhzkQgX9N/WTkM2Yi3XeU5veACoOiMRcxC3zdlltLxMrhAExfQcv9S+fvJS3cW0zV8OD
lOg7WzyzsdBSZr/Enzm7/g2TIbQxHX6lw09NjEQ6VZEQxAFMkNLRW+9HhYlYbIbqiomJNIFCIdFK
tY7E0lAygPK798p6y29TqbDrZHF7eui2lG1H4zU3uEt/GjebppBO/BRtyb0fK2LNpdZmM3rM1T0B
PsR3Pf2Bp74+9r3zurlGDPi0AJnK98ZlgWU09mycSyjpApGPRCL14OEyXtwRTBhlk29fL9Cmu4MB
bXNkVSnfagJL7HKNHImQAmae6B6U79sxtZgieyhZ2i2sNwFWANGCIw/fHdrdhdSeV6BnPxfQeNiq
ArSQYTVCeFtxC1DXdri/OEYFwD7BnwseTH7I5JHWzqwngZf7znOyyDADe56w1MXViOjs1L3D4NFQ
1dDLjv5V9ck0vchhTcq/DQa2/jjEeDB/HyUZDBWGd4QwulvMrOA/GxTBdVHH/l4HFjH+JZyM1vtP
UOSPx/8Fioxss7/ZZfw3nGz8LxHzIlMzZOuXR9HfQBET/ILv6/I/goV+B0V0SxVNQBFZwkxJUf8t
UEQfMY8/4eTfDt38gydfiXGjg9kQlCa1yrJvcYav8qIPUk3plzXNh4opO7C384wx28JDP+u+BR2t
zsjv1KjZqZ9LHVGGbjmDyl0GqygvyrAovsobFQUcBA1oWBwJCFguIM3fWq8+ELXn7mkBJCAu1xrs
tGVSurFsUKqWGU01f9VbBUOHB1lnBgYPtx6hoxj5ZQUeobuv7GOAlFmmu35IXV0XDtkTB6BYtLMB
lXAl+WOgslYDCBpsXa87QXxPO4uUhZIgjnsJVXgf3ShyM6Ele02lhIb4WLAXv5DC35RrQnmWm8i6
nthOy+pPPJxqmC3DwOKX3t/vOsZujUGnp6PkszrUbEk207p6ajAma3sWOauTV6/n2/2lw8kqnBKN
lNQzgdbw8IYVq8Fbj2LrpGkk80mGr3aPuWk4mRUtMkN/+H3LIE5ovvpbqDA+HSgCHoLiawrmyrid
5BBoSzaWSmBYmtd7vVdgFWFMb4r5O39zUnS40oF3yEM2L5sH1uHaTpYIgslbDJX5vnlQG52qU0Ky
jeOsFrl9Ht6VIUiE96r6kTPZM/GM7op12fBjX08gVajtnYWpXbdl0Pbaxb4pgp+mCzAQKX8Kuz4X
mBirD683SIaNcFQR7miWGpNFMruguS9ljDqp5tXCeDnxqHmrCXIw+tW9hXjH6W21pWXlFL6kT4vW
ff6fvSQpKGEsRcTr4l+b+6j/xFnjj8f/tiTpsm4wqfrlqyH/Jt1hScL3x2L0JWuW8Ye5j6noCpYa
kmJKf064DOLMAGlhsxpMwJR/Z0mC4PpPlqS/Dp206L/DtNbdilRsX1iS6I4ofMfw+eJHXvRraw45
ycG6cCXsimX61Q4etSLy23JBRxJqc7oauFH6YpBgdXZQQL061A/anQsfv7WDNqkPT3XSIWTQuHDn
xi6dY4ko2qbLjaBwz2OfscHFG6fGF7YYuJvBMuJ7oMO4j28bbPoJFIYmOdxPqCMIFQPpouBNyJ7k
roJz95Ndy2NxtHaAtBtz0YVWIC6HdQtrEbvND2k9xoqNYvbOVqAGODS+c1ULi8ssTY5yso/9xPSE
eZOgW4VgjjUsx26T87OABraq4XEEyWX+PFPHoc9DtoT1lwhkowcilAnuuAAuOV4Mmh6MoDYE8C+S
J2b5gX66m2FtymtVpsq0Ql+vH57QA0AoMd6HFDRD/PukJrzYBk9N/7oQN/B3xTBaymHvSN4A8pF/
UnT6r3B8ERrqkQnNHMyref2THRsH6fmGM2YIHh8qgU2/GMAYpHRjFqod04+izIVw35DgmU6JmJ8S
5jFhjXayZUSQFrPCLzBqREo1olukCtBAjXqKvkaS1i9IBCH/PGNuxC+lX2o2ZW+Jgu7Kl3zzsb8Q
APq6SnNYdURksUoCyff7aq3SZOTwG8slE0Iv2co/NCX53vRVfWa8vOG+J03psqTYvxDNjcgYb4Zl
ZGLrMl5hFISDVy57UiOsaQPC9UT9CTlg3NeIg27W8crw0i9aWbg35eQM5WXdeObtM6XcE4nfw1M2
k94tjGKR5BOhLNWBdVmVJ8J8V0mtcMIQ3mx4Gug9KCwt9aurXpMiQLnb05cSLieP2tUEJxcdBgjC
MHZdW6PTMW0krTSHmLfPL5viyjGqYbwmDzXu7niMzl5j8yWbNtxPkZ5x8BYobRXsFZhf5F7E9sy0
jcAZLl4cjOnWkuX92CQ0tikhvbFTH63PtHF1+qZP1bQpCOzWY65cuBl6f811tJzJ3xv3CRYtn8ZK
obx8nSSmwW9cA1pO84pYq6omzSk7XNb9abTISz0F01ZUqzvlhOHJBxpl3GRHnHkq0WFA2UOBqxJi
zr5rzu86aPCS2OSUcOYEWi6GD8XiEoXs/x9wawC+4rAvwcjJPRwj4JA4jVlwGB42H/o7VUlyqE5w
RE0SSycKEillaog2wKSxFdlMkf0mXoJsC3N2k8h0orAt0LXSzr7boNrBpIHWLn0C/3bfTPlBxr4Y
QCPBiWe9TjM1taJ1WfkaLLrI7jpXOt1J7YR5qk6Hbe0Z52EzMoTXzFig59AGIOllnAL9D6ipOrbH
wVWO3VcB95mbS2FQW2MtAi5ip+tk7mcH5kE9iHpQLAyyc4UlLWrvaJ+cpWo6RhWqNuxURwuiDXA9
cCnj6Ld4NwgzfAOUuUmfdYTlCiYEPAQe1aUHiO3Nx8sDQBtxpci/S1yABZpdphFBTkCi+cE/7v2s
6zjXtWv41fHBIOJXDIDE34L3ggT+WGE+ELuAXfHywmss6V8kHCywsAejAq4ebj/6ZwFivlIvCyNa
CA8EW5cr8BmHcp9zSLiLyG88I1/j+urEw7mQzHlUatNIvy+HovtpsUJ6dARC30BVGnwn6l51XzAG
CoLT6ZsxPKnITkw08WZzMM09X9TjSwAwdBJ4z+in3ZcHsFZBTIpUL+rIeH9NXupMyd9fzSG/T3sJ
HNTVMH2Q5ubwXr3Wt5wB9e2N/AgB4YFBo/wKUiTfNUQ2Zm2BgEtPrkVOVw1rK74HdaV6Lyxidc2P
5FCiOWZOQwH1n13BWIaia/QquvivvcFUJLx/NlV/PP6vCoaOCkcuCQXxL4nx38THGoYzqi6roqyo
CkKXvybNPEpEsaxyPJZiUPf8ZU84apJVzAmNf2iW/50KBhrSP6lgfjt0bRxE/87RUbL0RrbXEKBs
O+LFQAbGsSS/2VoSVEV9EtvjRinsUnSDTHIdkMEL1D0gvxEdxMTi+PjEt2Cln3ExYDDAJrLRzwqX
Ons7K6s1Edn48cRgWCG4Obcvqo3YYbgsEl8pOzFyEFh+WDhp+AX5N2Gl4WJ+HRqisNq5GTJOtbnf
g2KL/ZcTNZ8klqtH4Q38jY0UBBQPLT6/WLverE/+YCMzx0YTApwHqMe6wwfrvYnbLJT/o/QGEnp5
eOwYZeEgXwbdshv8TYjR7JzblGwudhLW0UycqkA+QzC6ZrSjAvEJ1QPZr0ym2AQFMG9O4Q5vMsQV
4OordRW/lpf43yLW4P5HjDRwmPMGjBw9tVserUdQ3H5IAxM3+dSi8FgR2SrgXwCMHC2Y7zcWWNI9
C5/pCTiWAdmT0dVEF+YlZlT0KEA9nS1vwArhU0ZHyhSZMqoZkelRywM6zfsPCMrXl4O+uByUHb6F
Qg2SwncVzJGwhOnC7naI6YhK4tkvwfMSEEk7lZ9Ttpq8JJyIIburSf64CnWHQX+7wGvScGAqmTQU
G2ahi5snf0NtpYK4OZ3PXBTGlejevvKvag/5qAmkfh6vWlxyAoj6Gg4573LzMZ4ccpbgwpYYch3v
JeylbAvOqv7k62fjVMq0hyZUeqhXBmTLrvKY5RCWGKHd2yAz5i3urWiDgYShTyGoyHD92YrmkZ82
I5lewC8GH5uFCYW5DEkPQ4TjQkl8gkMnfjxOA100DcrDvtDqPj3YSCg9bsviEijK4llu4pNwrK2w
Euam4gjNQYW3TkCVcNAW2kJOzoXssa+X6oQ5L7v2uDl+Z9/ZoWFIhIHYFBkIYh640I3D7NaSrhXK
cNQ3B4jDDPOqD8bS7O3a9rKH5jQyoNKTvu+39bvwbdDlMi43sAFHYTlFU3YYllgnDdvLHFHQBzsy
D2WiiCnTlkvsghMLw/1mon0UZ4FaATQA+FN+w88J1DjEzCmsF8UGAVQwhrp61ClMyqPz5b3AMZNt
vfmYIrxeoh4RXuS0pXAM4gnceufhNhCtxnz3wc0JlMAnDOfkD3ZrIn+bk0XtgfM6AnDivXSIc++N
I/rqY1s5MfZX6Csu5xpSKBhnhC0o3j0PZWt9lNmXJu6lzusW4sE6Gc2pjc5IUhisJ8wq+7Bjouvf
1ZE0fb5RIujfEtgNGMu+aBnT7TODIyQp8OO1yFrntSAyLUw7iH8C/8dpE9XvWsanQ8OsSFl3R7Ro
JQVlvFaZ5DB6m9yPybJ1xnDcUU2IuzPufleJAUvKoOUyxX2Q7v+Wrpi2v8IHAxk5/8C3gDNNjSVs
DYwHvs13A5wa0Tll2CEZkwMzhvWccz7xDhoI2qnXNHGUbHGhMV7jI8LTARwWr/7chpcBPNxSmrHu
YELckCVnIvcDvwWmn8XHgZQiQnYQXUgjVeL5egCBXJ/VQi/3924mqG8poUvSEf/oanHBJV7ZNkyd
UOo3Xsq1J2AoX6l+fJsmoBQBl96wFUjroCgTEIITylgdKYuoayTJRz3U//BNvNBGvyJct/RPBnDF
9JV7+ZVhHzVYrjOp1Lb5VUund/LpoEceGcf1qAtSFDssdcBGY6mkf8Z8bdplhDb+BggMg82iA4EL
iIwSwzZ8GgIEDpsN+VWM8UFp8PkOH4fHIj0/Fo9D7BJq9SvzyqlsRMExuop0MxqjZLv8jJPP8jWr
FuBT1aKsnJYUL4yI2qdT+Wk2iZnxe6TEborM5st8NG6d/PpJ5m0e3zwb7ETOmiMGIuHNdrKKz5Uf
n+mbXxOwfKIQfPCrlOCCevx4tuuGP92RkYDSEwNDMP9R2WEnOyiTR32DfIBXxHh7+UMyLjrn+hSX
CEwCJnqMo8G4Y1JACPbdA4HzkhOHI+NPviY85c0XmeaIaL/VCaHkTuKoJf6QTnV4YPVL8Ff9YABu
85wXgcQh57Ytdrc4bE1XQE9hujnG3yvCv4T1y28ZQZPsSxPAIghvfaSTVyVRCaM6dTwBdBq4TVyc
OwuI035JtYMqTnEMFT9Ht8A7JD9TnKbGunnXcrKYJw8FpVVeoGCQAUPnFbrFdb3p4Vk9iKxzQ+ux
zLH82ecJIRfJYwWRfuyF3OeJ+ImBIEISeTGes1UWWbj3T2hUWmjsBZgfvW99lc8fg6sCwJ9JKdI8
3jtj9J0i6XdJyLJ9vT6OY9YqzFEmQFTRYzrY9LJ9MiXgIYrq/MNRibebGSpD0/RbQ4n/zd8c+Qap
zntjCZTD6HbX1vvtm/iEVbK7obVJ8Osyyc6ys914sqG3wPi4cE64ZEgW7LsA/Q0XSRzGeDhO7piT
E0UJjVNkNrnD5erMYAgemB3teIab3Z2iXYerElceT32yVAfHpCe5cQIezHCY1eWTFo2XUNIhezxE
B4rNv3OWlbuvCVuhAoD9FdnB4zpOHl5gEIamrw/ATc7him8wSJG+E5hgj4g5juwVoK7tXXQeOUJT
VmZei/ifXb3roohpEBghAnSZ4cT/nyfKYOGP6v3Px/9WvSOINzQN9il44kgG/e+RiP6/xvxhS8RX
yOA/+t8Y9qbBd/EjB6KUyKv6W/WOGzkIJEbg1q9o43+DYW9KPP+fI5HfD12jT/i9epdvaW8+FGii
asdEDS3iM2bXLd9z6zDOgC2/vLkYrIp48VZUi3e0wXBAL0Y22sT1va9kRLeMXhdJ70RgWfS4PtRo
jD6jjaD0i9veinDStaCToCmJnxPpsagHw5Yj3OuIFdD06a1hf2xP7QnW2wWmA7lV59QcSw0IjTm3
z6FYEEswBsfCwsaysgNXYMfe8j+Eiws8i8A4zdWlXCTSN5zEZ+a1QKSgRoAhuYvHKgjRsIfclN88
IaaoVr/hqz2w1iD5t3PKLc9phmhQ4ZS84Tp5Q79Sojbb5+m2ggNejIN0BqMQ78Zp791DycjOxu4H
9SbeIqhxkb+OmbwuAYZbSzybQeNDPve7ibLPpTnImLp4eOCyiYrCjHxnrD1xyQkZ5fN0dO1LiFjy
NkJuh1hUBaIicWCaP97b99kzpCyPmYlITs8iT2oDaNlcrK5xAdRij7Cfh0o4YrcLNM1vHlNxmFL1
8jdnRZA+IWwtRstBLPVIOZ+VYYwY/zExVkx8zY0cymFxvU3lH9LttrRqoWz3c5yB9o91tyyCwpUm
H08f7RmWsp1XbiJEr3jYfKNRBiFFn8lOXdsUNBfG6pS0GmETpOtmmwTimTNUUKJCVMkWFjGz/haY
XwPrPjReKJ4kcHIeYRWBT2k2y5O0pK5GdlBZs5fodU83Ba1FeVo7VD9m7WPH1KLYz320RaOcGqUb
tNL4BzLpP7irFw4cKOOFhazLX0BwHzVOtx6WDMCsaxMK3+UnrDN+v/7MfyDJvZmUuvg/uB2za95W
aqc3xSdl0NiMIYzRvn+NdKUb+M/dTjCmh+y7p7Qpp7+C6rdgLkbhxDgLkiQcKidMWRzFB+06gWlS
kpGqS3ott5Wn8AmHBEz1k8nzs7bGCs4467vnm/KyG/eyy2CCmPZ7vIQYBaP0izpoxJZcDBj3vftu
hCL93XVw66ngI9mScQpFndVfi68BfeyysmFDLsHkcCd9LAnDWiL3ir7cZJ0vOy6y60i5Qha2+sUf
E4G5NrBIk4dzY/gAkxMwbHo3fY45mqows3FLVmw+DNKI0RRiqMObzZUH0SmZKL74qTFhYLwFZMYk
FNbtxQGQU+6nZ3WouCCQUHNbqyv4sznUn9Hnb0KnEB2iRf4hM5WbpqXz/Vpjhj2SFwmUDcZokzaU
VziProawt3veF/Gz+SHbGj4mea7yyliIK3HVraO5Zd+wQRDX6tdjlrXTGvFhkJ7q9/o9gkOzyeaa
uST2Tt91OJ49sZviFD8dFhiBDZ/uaxqv+GIrAO4v4hV12nEklmF/Ooeq9jYcR8Lbc1+vjatA4Zf4
93ftCKDtPZbWPJ2xKhiMCyCV2gUnSJ4Q+4n62PDBVN8rmfNmUMIyhkC9fEeCz5sveiVnYJkvB1jt
IXxIws5A8rg0MjoMLFqJHJ9oWOtOqhCjy0XaEromlB/PfJXi6Crs0RGrtDI0dyha8IZ0HucHYPGO
bITCzeekJaPJpqOB7nDWR2uj4dDSX3hNjMD4y/xoH1uCqiKX5ZceQoTwhNMZuhrJN+woArztbTV+
F7R1Oqamw7RID+a2Phlr5PNO+ZFQKCAqjF3G0sSFc3QeDhju3TUk+I10fxf47ODOy3QR1B8ggimu
J2OYFBwOCqHEo5omFCXMN1TroTrLwwgkEp/2twJReeWQyZyf1Q+ZiRSioXT0+r5scTGAHBdNunGg
pDnW/LWFhtqvbm/IBkIMUJWHeyMQz769MSImTmun7ZPTLwUpbBKcv3ksrnTlB6apEP3gicVeaSBt
vjYdiYEODDsN/u6CNLxqUhMShmtt/k1VTsUFj2TUKAtQobxLd5ZW0urxJm6yH7V3DRygFCevFkiW
87fodBk2srLIL+jA8F0puKjAH3QXWl85NnBsQq6S4JA/R7KGNav2ZTgQBwzBH56Qh2hOp/XIpW2D
wTyKr22ZbcRbUD9/8HZqBVqjWWrM+SmswIylXYbhBN3A03HdurFO4lU2bcA/ltEXN/2o4QTH6Nsj
XrkYiGGgjbvD5XKVjvj56fQEwdOEvSfiyh5gI5Bv++tw5SdoOm9uCwe/miDWxDug8NqFPMs3/9HA
LvWRNOouEfSI/5otAwb7/5aGf3v8b6UhaKrBfBmDprEA/FtpODJeREn8v6ldvwG7eCsZBnkQI9lG
5vn+AnYNaldSZwwVIBrR5r8F7Fr/hC3z20uX5D8yH9L8+SyUntJQvvnqOLPAtyJciFB+2QWGScKw
DfWPFYP8hECkTNdizBQxjD6CE95bfLsWuKfqiMz1cKBwYxiJesEYaa+5AJWaqxi+FyCC6sLIqB4B
2XpwClUS7XpPfAViGjSRKyhui+n16la7UA8FZAJw10b/odcZFqdgTRTwGjiZjMox+iAr2SKuadPh
VoybiLK8pTNu9Js+z6GYFdDd7Sp2cd5gPToChpr+8yohIOkn0G+c2xltYrnTTyyru9eN9QBnY8IH
bWxwpcNzhbQZVzzsA3KkRNQsSMQxPNgP+2Zdb4UYbqwK547M9gAGHab+QuVQfj3PBvKQhWjNp7pu
UzZZXuZi468yRkRCkbCXRz0B9XZLMgVJi4I9QLYHB9BhlJKLLn8aCVNHW+yCtpmVRR2q2SfCFeny
rj5XidsxR2zX0iz1TB8K/A47FAAwOruODu9Gp/eUvZq+Lx2VQN/U1CmjnxVwbHQemCjih8U3es1H
2xJpzgVK+n2EjLfC3S+wT4FJRy8OFSbxmhJC+6RtPV1dypTgsYCC3eNxF9XpT32AqaI37U9ISk7Q
6vk5pot2uqIuP8devpNY4Hf3xS2zH1SOnAEX/yBnDAx70fnCZcKBAujP4RcIks6ATHaoSRiQjscX
4Iu4i1cU9d+X92hTHCJ3fIZVxrsY9EFLXBtFPVNMsDfAtoTO95fkRVUdy5iY7+2HsDXbaYPdNDBB
5QLLpa+58oYWCFYuPNulOeUn5juz0R5EgQexhYIHVBiZfpU9TtpTcz9oYQwWUeItzL6Jif/SiCZi
ejRxnjwhvmKgK810dop532z0I5PgSl6uosjV3I54ysemWz0xUZiNTdYmK1YmXvhEhkBV2j7fM2ja
0MPPAjb1luncRJtFvJ70mB5cKY+/K94adYpdDSchgqVR7ziJKIfTHZwl3k/+WZAq0SFPpfkCGFsV
/JxUCjLtyCEF3to99khyBCyFkQEBJT18xA0Bvqv3A9/XShS0eBBNagjleFCE0qn0nzr5bk8y68HE
GF6ne677ow60i4QVZxyci9QJwCfvd3PirSMmGKRzSUQcvtawLlaXHRKGHfJmsPzWKzo3geE1uXcL
/ibsKq5rPrJ+PN0cCwP68el0OzkTQnHmMrXHt3Q8Lg+rhxqI7Hube1wpdx9Mmqk6/+TQEgw9iSNJ
wl8/6Z78+q8bqMKSeoEE6b4YEGQhPjrnTOHzXbZRPriFEmZD40u++2VkJ259qBfZuV6gJg65Dnk2
hSf/2PLXw2F8RSUBeuCXXPCcAbQ6xaFc6HMyqYohOUl4oEhhiz/3L70BE2awTj5HIsoNfZYRouIh
nMg9xr4Z/pnNNl3GS8bJQuECkhryHpEGoOqF3Cw3vR9RMJTMzD4LEjKY6jK4Vvud3p9wdiLz+JUu
5LfntK++mGMj8NCJLEA9RXj0xrCW/Y8CnWJ8xs4h5J1R9qU/dcrP/b6/HV6E12HndPq0HEjxwloN
Sqfx4ezZGNf6/U9+paubbC7L50yf5YtX0BEOD2/jMNMXt2VC4i3FrH/5bpV1bc3ybrRVSt9JzHqT
3qAIwjbH19KmhiIRnavemEhrFZh+137CyN0qUzg6QaVOxFPbuX3EVchgyY8p+3NuT3dQsRrH6iLN
vhhrTtpvnNLjK5IWtG/l7hmk3/B9Ae2K1ku/qU0Ply3oX0J5yaXTTfQtfvQ6c0hlKr8Y90EJpwQs
T/EBeYD2Xn+MPHCKOwz3IEDhvBfd3Q7JQBTeIEVMu49kR9BYVCwwtK8SAARS7R9+lS0r3X6Y89dJ
mBYqutlfICBSsW5KwdoAl9ojPiufih24sYxdsZd4SAdOFkdYn0as8zKJrxJbluqRAvAjNE4q/HQj
rRLVaC07mbzRy/Xd2kVo05QXLrjVpv1usyNANR1ITEzINqNjfd6WOmYCsmOFCbI/slceV4Ia4DwM
1lIkWWOw22tX2CKDKlq9pvehDpQfMOHxPcZuvScxjq77HcLVvDhVUDNaF/vAUZHB5BJ/HjzKAxAH
GFG+xnmuV6kbDod+QcbBqllQpfdYyXxneBiESNzHbOVdTl2MO/kC3v8wh5TkFjitnSpS0RBJ7QVY
5MUUcFq0G3oclowPAm7x1gGKng/46KOUS+1GdfStvsS9U6cS1pL1g6Q6xHq4gjZOnmIP6qD+NQlO
Q3ny0b4PXxAZ4ISJ+TeBARkQ+A9SE5PWgW4Eufxnt5F2r23zLm7NevSAYG7I53ZMaKEAwZtsYtpQ
OEqovtqkekt+JBgOSONu1NAu+b/tZ/v5guiA0MalOUjgIe1GG0eQWiYQ4kk8yR/qR7nD5Si4hXqA
uZf/miI68bSjoYQHQ/bVFrTIjh/rpCWG3Zf0SVJNGIKKjoR7ShrQ7x0pkejk5Tn/d3gvgI56rBQc
wO2V+l/ZEnlYrNLwsSh2Deo2SCUyIAmbORebfNIl+9XMtFdYsYh6EFcRUNr6x21D8ALw82gRhmKT
R4FPMwjBhBhzgo8Mh6hsVezIE/8m/7qCdehAwyXDyqyC1/DdJ0GOYAljqt+w0vU/yNb/4/aEKZvc
Guw29X/iVf57VamOhMjf6AKl1XfSU2uHQBNGP4yp8SbiQkP2iriEyqv/REHvQHa7uc3+vh0wqkQb
AqBibhOmISh3riMopc1rZBJ49rBu3IPuLKIFrck7uaEIgLjNYMizmM22mxeGNkpJhnXAinupaX1p
K2nKn/P2iC+1+Skshk36I1ujgoyInwv15I9+WYO1QVTGZYooCmH2H93+4ApDl4Jzq6njrf/b2Xau
zfW/ep3ltfj+3/9TxtWVX/ij/fnz8X+1P8TZSQqtkfrLD5ZH/oaM8yhV1UUVYYD0R56xro/wt4wz
jK6rPOqv9gcur/QX6eXfEwuI8j+5Un87dpxw/n6ldnoERq8lDPtaB3OoUvR18C8soFJGp/jo/6jI
fNn6wSBYOICgSSpnuFVRUTyJGx7Du0b3LiPAjtrFh5zqAYSbEsKJNvANZmNuveHms0vQhtVPU7gW
xpf2RQJci6JryZYpwR51jQUrN3bq2D/Ru3gVhuhT/8ajamcU1hL2pfj6akQdn96YBQTEOkeBTgPP
QO4Ts0OV2Rj1dmPnfQhx4vH0i8odtQLZgIGYFHtNAIzua8vbSKk4VBWOlCba/knm0oGA9kCQeSoh
+S5H5t5YFigzAXOEFuAKSt+LJTXIvstDRDaKGtTs3AO03GVeORrwM/rJkVjD3c2MgFW0KiFNzO9B
5cioyC6L+ggXlgkhqk8DDkDtQo/xe6/jieoJA2xqxZ5CqyGsiNSPYquTX4RpxODcJx84mvsQdb18
2ns9SBQqTBSBaH3a94Konx5x/RgGVLtQkEMvneobEWPJx7z7QSEP7i8yRwWLpWKZxut2/nIBj6d4
s/1SPI+U2tFGAkP78DEdn+g2FW2mBjz8rS4cTO0m1mr0pXw4YPOOg/NuCi1GmJQutRLMY2Nabtsp
ZbU3zHESYpRX2APPcs628FG75EheIPtbjECi3pLfsE7Yi09Krk3oBVMZXepc+IbTtKyw/A6kM/TY
rXUgB2TFAIAaoQ2tgzivtiTPX2PYgmC7kB7tVOH8TjS2Gv+1NucQQcIRMr1LTsc+14ajK+W6scPw
eh3dLurMTdCZt155GLvB+k5jhY9ONoPWGblGtq8pxjdjlT3K/icle8SuXtx2z8VzUW46Xzwgf9jW
31yZJ8AyErdNkrdLEuRIDw0Y2565FBEQr4EwnX4j7kYIHoAejw07n0WLyx4WCzJ6XNt8A1qLvBbX
2CfQ3pJ3O7FO4neOlHSFfZM2xzmhCBRhnELjoIkRI8a4y45+ZdJPM9FdVZlnHroNZjvTUe8oh2qY
LS/+xX8RjRHejwKlHYrEY9vNEEnOW2buAGEm+vHWG88iuYWwxYf3O8RxW+hC4qdIdeB6ciRz+jLx
NWPcPYEMkmHCfHGZTcsqUS2IDfGAhxVWXM8yzzjKet4ySqiGzUx1RibLjOQt6k/olhnXu+xHHP0d
/vIWy2Mk6DGdY+viCiGi9Vyjx3lW7sZ0k1MDjoyV3wIqV/VwtJcH2vHqDkAvTwKMKPKgNLeTUb2r
OJIDr2lHxGbjPd6yo7Yahzt9E6Zgz5bqXkA/tu2cxyWqLz4/itf8Us7idj0QasbSxjtzc5ODhIcw
HjBe51dr9bl9rLNZwcQklZDrTU0s7hfQeqMDRszxUR1+cCi+WyHGwGie7iEeJxpdmXwaLp4gnzXs
BL40V92vm7AiQgx035YukwTU8heCNDBtirBO2fdQvtD9u/rPxVe857WXHQEqiN1c7AY7DCl6a6+y
g3U/GU14+Jn71/S5/z/cndlyo9jabZ+IE/TNrQQIUN9a9g3hFpAQneif/gxy/39U7jw7zo66rbDL
Wem0lbJSYq01vznHHFbp4ZbQiMbphqJC6qPCZe7KmJc4Uc00HPE8j7E9O9TiAqd9ngbmJ083SwME
+GKjXZ5f6UHGSgNsVI5tDkeA8qfhHJH6Bu40xeoO/gsn9M1dW59LJgfviyHDUjvHTj/jJdzPNOmA
WTl9Lp6TgrO+sSOltICItS1/d/3aehlxgqdOTJCAp3EG8d55Zhy9PeY41SaELl7M4GvgccxchcuN
7DXKDG4w1iioC9D7J/rwBwMMb9uf9MuAWNs4PUY7ajoXd29gCEI72aY/VTqgc9wYQGkNxhSFeNJX
VvtZN5fusUkeS73HLSa/Q8ep26DP3qIHj+pM/+Ly3fH+evuQDvIXpGlq5Dwg1WXjm4l9JyWyzHnu
4s1bDicZPo0jW95zx72e44WhoELejTi96WXYxZQuQ9NdIFosHqCYmQjeDwIRVI//vWgZGYGg5vCI
sPxlcKFI5orkmZQoZ/zToXN0eFgWBuVTOnBRYrd0x1bB3XAsa1nGn+A0LNGJcfjlHPqtHznnsgCj
JMLd76awTh66F9Uc1Bjx/CidzzrBe30eF/JW3VprE3YJ/6SMcDErZ5eJAQCKmA6+99enz6lpw1jt
xwpisJVO2x74NTuImE+Bi9zGGWe2Q77Lv9h1i2+sMLVxeZKrhtF2kDc4rdEBNXieeOleRWaTnen2
GKfafXyezjTlCx95e0DyRaKitibzRxQlNDfVBnb94ACtk1lQc5vSmDVtWYfJcSOsI+Hd2OVQKSj2
/HVYzTAZMU4B1DyT8T9RZkJhBiCwhVeLXr2xLoDUUmUhgwUC7PEifWNBV1/I9jSlI79U392H+atJ
EsnRBXuw2AvgOpbdwABvHkeLyZz68gAnGgIKgSd/7Vxh1y0Vnm8YTxrVjzvH4gD8ocFCeFWGQNbX
xkBX2F7EBqTgkivhOywE9KNWOFHEmSuOck7JDbWPY1nvHyhsZYbrC9oNftLW0Wcvoh4AxoD0+jlZ
T6cP2ErZUdnR/chxLJdOU4EfIW46Px9UUGIUZM7IQ58UL5YOFyBu99arNYumU6M9PrdSsmkIgU+k
EkZFHeSSf9UqcniEIVNvOppa/tE7egzq097ZoDPakP/bjl7ngPbHjv7P7/9rR0/rvQrdzKTYSvmz
JkvULHJ4jBEmqzqzhN8GGjK1XZasKhwFftlg/trRGyapQIscnqFiWjf+zkBDM6aBxR/x39/vujJt
+H87ejZ91EdVXo5edzHHAQgXMXcm/kckgvAqYMoNufxXDZWriGsYj5uXe014xjO8ws3cFJ0QJ9pj
IXcMqs2VeUL6fSwmXm/hWktIjVQEVxuFDbK1fDjT293hKgKQiuUBc0CyH1+i/c0Vys5XKu9pbdQM
Y54fU03wdPqnk5tzUwo6DCmsL1wNoO5SPcf6BEyAKoIT1npmfyL+b5Afc/YA2dSLQKtCFc7MH/zs
2dfwznZAAGT/mLVfxWv/FV5CjH6F+Y0DT3x4/Vd3gD/G/+njHpsekIVhEdEHoSIxWbTj0KrNG4Rx
ZZtq8yWbD8mP11zYLH94id/voMcXdyb9MqvhV7NkD0xGCuzENYUpJtgcy7XCv9HvtKxeQ/048qMT
GKaHg73c8gG+lkqwFvbirob9nrDFc+CdmSQQLWf62tIdUHKGtxsn/Ut5KE43ShNQx/YpwEnRG/UA
jRkNv8LEz0Q4nxv0lyHtMHV4AvovnP7jVi8ZaZCkyvt9ii1lYKxffheyE6vvyM61tiXblOHwIJVV
fqPxsrdVEhfi1TwEuNZSnaTrfqy646bFRq4g8JaNF3qYUFLxNNlSKL7M7KQLKqi/xWJhoC4Rr6Zx
kjQd8q1rpHx+zkD4mKzkIzaP6bOIzfmMGi1+O+IEQR9t5upRp76TnqAtcxbI7xA6r91nIq9ays9p
CPyBfitfdAMij9a811MSaSVaM+OxeLJPWcca9cbi9gnjQQFf4UWnxjZGSJxBWq+yCxVUifJTxRyL
9KtE5WW0GK7KlF2g5DrBqhSgGbY/UCwoGSWNxK6Er5pgVU+PPBRJKhTXHqMJHhDMpPCQ3AKrC/Ki
o37mbJj44tTl0S0uMIgGzI4OSaQeuDs2E/acLAfZe9zbzJ6L9/aSPFxME1S+8jEEcoSd+KJVF4U6
5Q+OvbMHHogOV62JwcUICKRmTvSKebwSt5kMw8wpNUfKEGkcbpCeZx2WGm0mZEw0VyUj9XS49zw6
ijbLfjB+VGSuruKWB75GxtyWV8Bse+VNPQrnyR1irNVtCICOR3qeyLMWP/Pe3L7qTCmDmq3+uEG6
v59KpFaEeGAS6LmYVNsdXlksEM1WxAYPv4pRHBO5hidd5+H51RO3+REDaQgwF7dwzavFk4ayx7op
7LrnUOHFzPs65n4sytmwJ9FvwYnS9Lk3Wqt2rfNlb0TqQ0aGgk1QjfJNA5D/rKAYvOR3xRx9b1Es
JpsqFyJC9bgXSszwNkQ5jB70KCleggmLPu+bzcYh56zM6+EFNA6mWjjryis7kP42WyKOAy3f2NoJ
3w4FWhnCL3Ut22EfnotrxeyCs63gmWfzDKVFXQ97cNnPAqtFkvjSUV6nBHHfCiz61px8CBiWr37X
gJXk2vqCnRCrA5or14sP46uZPT4I4+7o0aX2cwoWxyd9n1xGMDG4JSbGtxgY26lKBn4hEPBwYyoT
Pgvnrs4rHYRXbePd4GiGgIzODLX9Tqy2df7RS7lmIIFNIplMBuy/LuUoWH8s5X9+/19LOVkzRTT/
x5nwe2xe/z9TCk2atg+6QsXTb7ZVOp5YwiXRlA0KojAo/Js4x5ZDN7lV4vMGsvDfsa2a/2Ep//2u
c3P/tpTfSs18ZAbZquIzJf6EtqAjKLFdJM7UfmqII5/9J8kn3mUoNavxkxOVYT+JdBFuAjJlwer6
BTeK4ePfgwf9ghijxp3ExREXw4MM8PRFFUwODAcd+fP5qDoVZJvj3YNT+gkjVQJoKMyBatVbixT0
6R6vaW0TnMwv3/P3B6MMRw96bAGpV6/M8tLb8o92FScZAYSyaNjIUDQNsenuMeIZDyb+SzVaIzSU
+XKg66QhFXEPj1LqcvsTmKmZh3uCY5IyZwpslQszd0+6at9NOiod5vD5N2Pg+xs2xHP+lu8F6gwZ
ARCRRSpnmAlLB0jTGyNzk3MxIxdM7LQKq7RIMxGZQ7YszxLT0cdbYc66u833K57iIRgG1ZEQPm07
Z/nb+hjOkglleF6OC87A3Rrx/U34KN+MD77DoJjzPm++Nfy73BZT2mmCD1jyY/To88RfUD+uORAC
OJovCv5V5/7mahS84bYaV/dpcH3Tp3ms8iJ9PL8nPCfTNBLrk0wyu/HOuBasLSwRDTPT8sl0G4Me
PyS2gQAjpnx3inaTtFvuiaptusJtcKsxCKaY2+m+U77JUYuVMHwpS+a8HxIl48FkjQURkh4t6wQa
rEJpMRcmazXIMzZibMfYi5GMriFDb8fENfQlPyB/ZW1hNpk1Z3MI6sKuwtP0aR69b5QyHB78wfT4
GEagLLk/FmOdCMsud9p4ovtxBJ4m4zl5g37+OMdHklXIK/m8woyBnEbTOF0YHL2oQKXbR9jUHyo0
StQ+nJSkyAskRBu3JUN4c0egSu9wMNzPDzy4oMv4i0pqElI7DzK3IcrFzuBYfidv4JCWeCCFzf2M
MZNNErdYkR6/r/XXdnlfC4epEBPDBKrc+tdtxgwqpRJ0Cy1Icz7KLf4cG/tviHmBDp+bQ90j1RYj
bj1m47Q+JqSi/X6Yejx1Vhdy62RaLlOp6wDcFVGXEPTDOljPd4y54KsRV+k0UEQWxhQDMLAndLzb
MXsobroURBrMw6+7fCy8FEQvcQiBxz6ZVn/O4eOBz5gRcLHmtWZUXJnXmjINYoS6izsG37rlCuq+
0x0GzAVgMd1ueLQ0NtpigXADHuAbOM2ozqYhmolKPX+qfvYu7Ht8oJwbayruUbb1nkk3Bs17594C
4b5LRNuA3xood0eT3eL2JcluWp2HWTSuGA7iE6AW8aWfAhcAMBZTMuPYiUC+X4vYy3hOb9ES7Sdj
Sjg3dyJgCb1edj4cKk4a9eaOZ7FYwNIY2F/iU0CDFmb1qyXad/ChR+3mFnDR9x9orK/JcuLWE/PZ
VSdwxNnO/ClO1hU2AUcE8WFzXMCK/JlpnDQ8OpaykxmkdNvMBsJ5ryWoiAlMwV7Vfiz73WOZvBh4
LWH0naVt7Bvb5qdYWduUyDngL9VpTR8RnFfRFt0z2WDK5igg2bxiYIJMzq6B3epzaSp+e0Nd9vL2
W643eh7AXEMakVBODE4Q5RJ1ZKke2I7QcKdOOGdtjmOA3xhf6CqMhh+Etpg9EI7J1sU3HlJ6co48
ls4Eia/o8pY5o6BKB9B1Uuec20Lsd8dqWA9QT6sguZaukC7NJT2Uv0bNMq+SjbZ7LjVsBIqv1ZPX
leLKktSNpywIMkfRQoe3B4wFj9rUJfRqIZz/NOW6dXBoRydrL+KyCB6aY/xY++jL4IC2Y9LKOy3o
B9gpa7gWKDNjUNCrJFIJWwU9vTHdUTwh1esuINuDxE4Z40a3EgLTu3/yqrla+aI44K6geiN6pYfr
U/wsP9t5/olhXT4a++LSIHqSL4V++5j31G7KS2GHGULies6rMJ9CZLBRifzE+2LN2zyjBIGLLxeS
ff3Wv43rx20WILV1PuUd7aIDkQThcyHsbxvuDHRfX7/2F5FxdOkyEOZJLwqkXdfpNE8+FvuRz+Gs
hWSKvsySWvduiISbXHLFqzok234hbsJLVgEIERsmSPfSL3VWXp/tmpl4fKxRwtt8r/HvY77k7DH3
nu2BT6AzjTYRygBtc/lwGzy4lWPtkn7qD2nhQ5ZLiiNmLaFpTfhUrVnx/FKjXbMjzCB9hixzZXHp
x11/FYp1Nrg5EQ14hZdYmZP/Ze5OkcMl323a9wKuKxlNZF88ygl6lF7Zxs94gS9MFDoQ2LSLEdVA
qJq3PNAejjyyeJDFnKdnjigkO3gMuREeN2bNszMuW9bQxZl+JBvBzdDshxs+5w/B1l8ARnjEw5Al
P0RuvZ73C7Cl1Nm2kjyLQnASjP15uscRywA9DG7Hs1qBZcVxHSLVLBKuFXOd6KV0/9k7Xc2iTN0E
nU956H9j1hn/qc3037//r50u21lGyqCZ6An404Uri4y+4StMfzBtgv9XtGKnO/WqoknBeuBP/30M
bVh0oP5PLwDf9Td2uob2n6bQf/3o0uQS/l20SqKw09qSpvLxs71Cr7GxV9U2vM/6s6J5M0y/lRIr
+aVEhEEqwvrxJqZgoxiy1KdImpz9ZBDXfbvIvqwr49tyrit7ujdxW0QVDdlQx03CqZ5YOkjqdB6/
cBnrAUe9pN+Qo3Cec2rEmEbL+zTBYu8y8Re5yKhkFojudigEgb6oLZct5hML541iObaTdkcesvBG
tCRjrzQskHNOeSybYOUn2iwXEVZv2tp4MUy7DZ+BY7aVwbiTkGgDn0scRP1WnY8T0HjO/X4cRIeZ
tURPJcaR/DJgpsKpCtLAUWE2dReqvnaaV2xrRpVb5ulu72ftvEu9N1pOLcIbjJf0xbpxsI7NOb4+
Se1Th4wTKHyn0YlzqMzw9oSyPx6nNMHGAGf5KoI1n/U77P7RR+51li01vuqob4wmwAGwIyg80A6v
4q4MPYq4b42b1AyeMBK5Iu1L2ZyBEQ0CY8UANFs2r6pi94eeiDd+pKnes4HyaaunpCPjAZDixVy1
bbLX0eRLefNU1kh9DMqA/ciSJ0du/7Sfuo1PmNpCdQMj3lxgqoQeY5ftKk7sUH0Ns8x9pLet5t66
EDsqNuTnKXxtX4B4fTDMDWhCDEbS/PxTvBCkf0GgZ/uNSInRZl5ep8LR1xnXRQm+wZxaJpSF59xs
PJVWxshDNSM2u2sIMi/KN0a1nDz6JXvRdol/lbATXai5Ns97CtEdfiTY/Va2yelqWz9WssWaGoQe
QhuMvxolSNNPBSe2B5BoLNhMEhc0P+XoHfpXldrQ+BCYRkCxTsfoX4MRCGMVeQ1YDdodnj6KHwkg
EZirPfzqsyfYMZ3KquS1wx5HI86O1cR+wJFlgT5SMWCan424yZl3TqoYgg9CGf9EdY2ON2vYNuGv
aH9Q9VIteNITkdjD1nibMe6ckvZS6CDNWehUx/gdFTFfjcT0gVkb0qKzFWGHkSg6jT8T4sew1Qbi
ANltxuir+lL6+Vf5VSr241VcMa5kqHvADWZlTnOayj2TNXG5b14QhB2L6fEvPhQETJKGMHaZmHEC
jB2q6GUbKjNPCxDNqL7hz4QAoz3n0myS5eg/vDsfARoF1tIg7lcd+wLa+3QqyXgnzgI66npz4212
yc8cA7ANqzPNw5zCgTBO974+4TXWHDFVDmvpXuguPPvieom0iq6KgRdDtnZDlnP68bNnW9Oty8KN
eSlkbGmYfcZe0e0YhqbSTDNnmOHL4HGt6IjoiTIx8AO/7+DLrt0MTm/sLmK4+2TAeNGwMxnMw4B7
wAlM3BcnWumnYaE+g8MJ2Z85YUX2AHn4QT4NeoSjwp2pPeREesetn3Ekinn/ChkYgzRncDdtsFRh
bWQLVMSRGIPGzoInHbMqi8j/oQcZdtB5GIdoEe1qhai9xIHL1D9zeg/xiT3dO7iYisdiIVqLgRMT
sW/jB27k0AQPdXWjjtSgc+1LniTqmUYTCbYdtwmGRVksSH7Wr/UrNGTZ18+TNYTF/YbhgAnqkQ+5
Nx4tqHnGSt3Q5O5OPAJS/V4axLOzflYxAQESWUYvsJQfsSvSAfQa4pc5Ef2xEewVXwKeRwJ8hbeR
cf5iEvP6V3mTfLB5aNk+qwuu6oQAu8n3yLei+vGl95f7izm/v2i2vOHgURq0cZBInOdLBMHpprhA
bkiccxsMpLmAufyqcsXiHIO1iJ30F04E3Lpf4fszuEDnfhtaahWNFRzCG4V9a2MVRtvxSO4CBnS3
b7tFjaxJOmOpOrllc7G9kcoQl88BR6ITZuRDsSRx8XSLtdxC65qN6lHUuBgstLvBPkiek6DnpD6l
6QVfANffbG7aptJ43uJJwNf8MSwHhv9+NTAgVEnvZ/Iya2zowfRdQI2eTL6yG993sbaJkTJLYcUD
ImUI//Nb5PEDLaJ3wrn6Gzkz/N2HfrKCcEsk7dPvwWs+QDIwTomdmO69myM5mt9gZqa2iboA9nCd
wymlsf/RGzW4mZLEtontkab9143af5gu/vH9f23UqJUTZXHCFv8LaPWXXXDqdpL+VR5PcP6vbZqJ
VjnpkFPOinT/tIP7a7aos0tjuKhaliYR+v872zSGmP9htvj7Hf+zbqlLcim0npQKKJHfyd2qMR+u
CkpFzgZmPL1GVhcUdo7nLU4gp7WsX6pVv8R3BH4dwp4OkDeUt3dyg4OcVN6dCWVmNK+ZEiKApU4r
02pz6z+jcXB1iz8bCoTAolkU8LCMW/GpCpabi/mLcavfCgEieiwnVzWJlHmaAdlQidnG0SrMiFTn
obgzyOMrnN/Ep3QuG/NTrEjbJuWizOp9xGsslQdaBSbuj9G4rY4F5QGaeATPeVeOQ4vFRMp+JHYG
MofDRtU3fVF91+Hj1JfTEZ4JWdZHX32j7HNNWtdZssueCvahkZd+UcwU5dqzesoqxG8ZCkfOYl2F
FmRHxlxSxzWKWoW+5sCbvfbj/aVi21hyNVQJiTUS52a+wojXw9301UK0lTILUg50Xc7Sn2uBZnFk
yvBWVqSw6eRI2ASTFbPUiGTZrjNaQmIyTQWy38fMg1kXhme/CPPaHcK7HcuiG1WGn9RVcIv2o/Wa
xOIuvOu+ohbAdO7yokakqNnnRNHN62Vmt5lGeVV4AoFtx4IWqFCb4kT2RqX3R0mF6JLcfK1HN322
BvTkwgb7euzZH4gxO7Ha6Gw1xOiJw1PXKVm12IVRONtSIFF0uj8S/JFMFlijgdgi0NJhaj+jiLZd
NOhRhdIgJEUlHfR3aWmFyBh6xYZJftpmtDesnv3bJVPHlVHnazEtF5KJQ0KpGKZUAsQAikUhHqWE
TVNMorHKdDfTWYqmFL2canY3dr7R0XQtjl6pV5e7iLpHFVShObc8X5ipwJh25PHCKZ9JZzN7yRo/
GZC3H1jdrlG1VJOepoaG7p/87vaq5aV6DoSqsMd8RLxt3YiNolGzD8H3Iz8VZrD5siMTk2tacBfp
alGQ9hMkVF5Q2AAVXB0gxgzYpZZSrXXrdahYakr94Xd17giN6vQZNsteEXwR9No9aZYlUqTVUIl6
424zfpVv7UWW1I15f1rzuDOBWlrrFi+6QkQfVtn6n30dl0wdmCFhUwo9/9toafJa/DFa0v/4/t+u
47rFyVmasO7kV7np3y7k2FIYZ/26Iv/p+waeQqs39wXf+HQM/utKzkoj/8VY+VsuEVlmifp/XCK/
3XWLgO3vB+7UCCvxPgiDV4qWH1OAWXOtaThI5NbTKZHLSy5FVvh4aaTXWqkuBVcljZhny25TiGLU
aC5lEpe0pgM/1HGRG9PXxqAmaQCLMTDmeU4XQy6KcVStHpDTbgqmyciS6Cn4NayAYmbWc60gCdLj
DBSJWGbRonhqixK/gHCPFrdpmxPHXl2/yBQ9pi2j9IcYKLlyfdxBx92+78VXPCCPEaKMKe2WEyjz
KG+YzExWJ+CzYgs1vrYYxGtj4xglAGMrNKkKot9DxmxXsS7llK4R9QtJxRa9SiTqzjRilBXskwlM
iC5Xf4pYhawhykFbcluCMm5KJb87klD4o1W42gjrnBLAqOKoONEfpPyQY6AQrHDZFN85pr2RNUSM
dLvgqP5s3sbiKDyJEFlMLtL3rju3qbItTO4xJ4nipu6TBi3PUNkeRlkFcAAoWX37Vp/ZR901CvPi
ENdZ60qZ4TZD/XbjqhcZAgfZ5+CK0NZiRXQtKbXHGtyMpvoUGC0f1mtvkJwZMzvGjKaqeOXfkyeH
yTFepQb6fS++PBDs8qjfJtRbWZSRjwkkX2J3SSKA7xg45425buvJaAXqaBkMrEm35E+vSMZVqMAQ
ITga9udcIY6Lnhuqw6wqsCVi785NAd6Wtgyl+qdDDxCdB0cJq30gq4irNgOBZWj3d9Miz3jjys+/
G8frxK6NkRNsV2x6A0HGrOtLkeZ+XfRBdOfx4xFVZJI/LflghXBMbHTziuVHndYhSStv/sDS1D5G
P2KpUibQIEsXoQdbZimLen2RqrUTs8QVZm4XNNwrLH03lkXWQH0n9pJPV1db7ZPwGcTTgsnCmRip
bU0LqQRXjIW1Y4EVdGgfLLgtC69p7UyWYQXbs8bKHHJkFx7pMsWKf5eVIBoZh4LVllnRFVb2f/Q1
WGV3StOypSqi9l+pVCZXsj+uwX9+/1/XYEtBDtX+ExNflNVpUq+JCponN/mb5KlqDPcl7ZcS+tfV
lyuyjlOA1YJL+t9SO6VfO/I/r76/3Wmu+P9+9ZUrUU5lA7++4D2WynGysleohDPY9RNK/fFD4uai
lQx5+JT+VlNtKi4QPqmIQmqhMvTRTRVNE2EWCBAdUtF79F7jAMN0wxZJcBom/dYkWmY+yuHNWrRY
wwUHGHqVHNpwK2suRjM1qGIYj480AJ1+G478bqoy/WTnANUm3EMTb23QTcVKuibvqJD9NVuhR9rl
T87072KuBQ+N9lck8eYwx0grihptZmUdLMTQ51a5OMxw8nVOesLiBjiLCMFPbysu/Ds78m7rp0+9
Fh7dlNMupmDcPj/MdTjUTjrp8zwJOdsRjNME3+eR+LSsAPlX3D8cypPozmS+uZoyDRzzdYPhKlcs
+7mRVsmSy1QRf5bdJ6KAGG9/pT/LalnWP4LbSOcwIhK5vC0IQ8xD+F5AeHcxpkLkiuf3+FGhK45u
uMhOxjX7em6eB2WF7rqKlvQouvFuuDSXMBg29U59Vy/5odtUu3qLxFi+mZ0nyQ7qIbY7UvtLdVfD
+A79JGhfyjPGhY8BadmVlkyVsCaquM0hlz6DB+iGUnVxic5v0xJGrwBrCOOqlercEbme6XIiftbl
9dkgBHHFc+NTdIjp2rR5ZLXr7WTuwzVG4kDw+p3Oc4aO1SbFn9m9WUvNs5ZooSziQBv0clZt+R2/
8gm6Rfu55jVvzBOxOrDogSXPg2bB+cYlbeECGNNeIFM5UygGlc2C9b7XPthSUzT6jV3zG32IHX4Z
YKl7f8AeghaKuNcG0VK9KCh3+rt6ls+QyT6KbXduzsrLfV+ugYgG4N7X/TKErdB+9DxggFs5AdBN
1/qxucfAoQvY5HyEO97JPIQ7tttvk6L3jakAPV36SLcpzxUFdioeBR7c7sxfse5+veUBP6Bb7vnB
elIbrV0fxXP51p1/CcJP7go2EE6AqIbl9/gC7CLQmg0WEWmOYXJE9CVTCkUiZFi9D18Nehd3CD5X
7HBBBoGUli8PwH91LZ3ajS7q25AQln4XSYGTpeP1Y5fDnEfUYDo3f0D5pLF6mn2F6MXbmxA0+lXl
BQgmrjVHR4TLWe1U2EkC0rhOlS4L4rCYslclKazWHeYTmpWqdbteWVfiZvKPHmCbXP2adrcrhdpy
XsbA3GF4MNwlG81wnNcdzKcfWCCoghBGWpKfxR46SfS+bH74Y96NT/FH+OTtej+YP3emF4ZruTHR
Ps1zJ4dMvg9bWx68iq3bdozskjM2iqFuZ0+8mNSaETpYUF7xr956tlX5jbYcCumVbI9rVj0/98Pa
Wvr11liKZ/4x5G+1nxvCvDpWxwZ0G5bEGa8g0Aj4V7C7GB8Ye+4x44J4ZeE1UGf5G5DmzhH1OWck
JT1ZtLyiZOGZ3yP/ItJTedsBtp14lbN0mx0nEALQjcpy0y2EBMxBv+gL01fOJY8vkpbKB5c5+QM5
V9C2/MEdEjDhPo90V0BjK0YWDewcFp7Yo5SEPeweYZjzcuIixMJSYqK54FdoHHgse3a3fDdM4XN6
HCJ/6Na0H3Nfjrx2vqcnqzTn6aUVQYM5aDIyTS8B5SU7Sh5G6m11xHEkn0XlMgKI9Z8rC5MBJRVM
daHQwumtLn1ZMIYnJ8xOO6JFLuOQ3uOdQL2VfvTr45T7SqBrX1zHIBE2T78cjgJzrVgGP7DgqwwD
FXJWiCimh9hYslHzOULL7uh0fJz63rB0bfUjP3lnx8BjKOUjqn2Vr+yn5rcNdIQd3XDMhm+H/JQe
0sPz9PRNlOoZY/ek8TuSUKGnrSltgrbVzztXCrSF+sm0ICs2ok4XCAgtnHfzOuL+divzWr03LXMP
Iug7/r0NKIPKykLVOETgOnAdWyEl70LyOVkAsoXEC0ZEEcdk8P4U52TvRp9T+bjPloaj7wRHODTA
c+RZV9M++AmZuULYZYDybDGggLJmwr3slmBJvfiN2Ys1NSkAovBTfriKOpjaBtiML6JBq1e/ebQE
7LfYScxl4+eJnX/dvE6lnFt31cec4YZAe0iEqsKcnPj7rXYl57ETfsKZdHnsMN5YQXYYVt3qzvhs
Fl5BBdgMJWMb4X5YaQF30JiE9koBlgXxZd3UdHGSlcIARofrA37ifOzP2Ir1qXzcQ/ZvVlOYh8/E
FgW7T34oRjnWnDdHOTzBa3MMAbw62OXVeINlx3t6KQx7DJAZBGBBMnvYIMHygEN3zb6a6Et6jrbd
sqEv1SWkoxYOrlqpD25rgSXc8jEG8Nb4ZPipKRfHuYWrJNkaN3pD3HvN5MYGcFaDoX9CRcfePR+w
fFezTWBKE7CBsUNrbSrDzqVPIz6Sk1pkjsK1RH0TjMVIz8R3I5z0j7v9YM+O54qtTdHMH5cHOTSO
dTYOljlXXDu7FtfwTOleCg6Qp5fMSdSH82z3Ew4aa3QXTjHcz5yGMP/udxjIyR1ai4pSd+zawlJS
l3n/1QoHXMs5GuI7qRn90zckJ/JJwCEMpS9gqvVVIyg2Zq1SPkIYKw0HRNqWZ7Fh4TfLiGHhguv8
ovwEdAt9Nsp9lWPbo+jpzV0K4RwyzYOGlMcZQj1dunNp1+8wIwfZKX4d+ArWuTeO0Yu7LwXPVbpR
r9bG2JAZIB56ewk5KjKj4P58qbwNrzFHdH4HEw5r2k45KBt9pU9l5QGQNGn2kqy0NdE/TyYflyyq
Jc/bbCO71bsIjGRVml42OhLNtU49znmJkQikIUx274SLmw8Geg+XeKB/O/AS4VKT0EHCczPdGPvB
HmyOq80LBySh9fMiQDQgA6gHeuZHbmgyd/QaFkzWSAqLDWqSD1q+MqgDNngs1xhQ/tEnHE0XZXr9
cF9YymQl/v9ydycb8B8nnD+//68TjqnD21UZQxg6ZV3/pjJZqE7MBHRThCAwSUn/e8Yx/49FVZgM
C2CyL/8aJfx2zmFYIFMjpmuK8jfhapo6nWP+yCL9ftcnw8rvKlNpKe2tfEaiN5QXhABaSTvRZ6PS
0DwzN38eh2g55dBJjIK7IPfc7gBwHuuCtI2KLaI43Q/ZKeXaFs66d8PV3/vjx8Cs8VjuHzSU37Zg
uKYkfjn/YPvOxqJbgAlan0ARzZoNuzgOIHQxI/+AvjoiAEk2DJhrtEFIJn4frQkEpn6zto7K53NR
l3sZfuYwyy98i3DML+yKmh+Msdj88ovIWG2GAfA69YG1L9NWNV/TWMT6PZUHlPPTc3HHgooJlbx4
HuB8xTOxbXqvJsw9Lu5wZNnWza0yQJiIZeJMxeFOnhnrWLhmUkJQcs4VOjzSqezmq0lfm0uBRW0O
LN40ceowgRPFjrI+0lcQ/wgWMWCanmPka7py5iVbXOXmTa3nuKxfkYlAn+JEUNhllPVgfxDCQdhv
qGqQ9iP4e3wMk5Xh7XltrvH7QLppLmAGxtNI/vuz/QHSas7jd1bfNcAGMi1vJLJdY83ttAhCGAna
OSLyM3La1K4piZqj+PTkfnTPKl3y+7j51vEl8a03fdtd65/2BxPBbWPtYcvy13SQRCNSJ8mJpOW2
XEHRCmAOPQEwFSs59/rhX6x6G3pR7fTzFW7Fu69SQBVjHp/xWBkUkj2cE7zUyC5Cp4WQCR2hWVLV
tTYL2sM4C7yzQ8MRPhL0H5dQ2ohe0i03egC2Ai7qczaC/CHcWz4+qZL91+dOKVbq1E0A8jkMU4AQ
HHVzDT5Sttv3alOSALZuM8Uv2n3ENdXrlu8Nz2nZHrAshDODcFC4m0Kbq/0tZOfA9ZRnkAz7YQjM
tyFIV0MQ+7EvbfW15U3/CV7DuU1w4ZatqJd7xabvDwcgn561slb6RtpZp8fL40N5VXbkW88QTNck
+HbWjnYkDrLw/midZjRmaz6/AxPBtIOkvy242A9dir5WN0ddVgtMAnPBrogwp85t2f+KMlNde1Th
xeLpPraL/o1nHEl0VnYw83x075D3OXYvwT151XkCvd/eRA+fk51sqR1gnp3Y/L+duNP3QIUPcP3i
o5iBv5XACByeLz/Z2tpBhXfvLiwxqoIJ43pg2u9fT79bacmcJzE262W7UNIl4flxNqeInVgCzxNk
Ryo3IWtIPbTprpzSeVn6oRo4RGcR4N9kYwrkI1rbrL8mY2GLiQKN9wpJyUou5Uc8WUrwVFK5JvgJ
r65bOdcWBgU37zQNWJhEMsQS3MPC/2XuzJoTR7Io/Iuo0b70wzwgISHM7gXjF8KrEBL7JvTr50vA
XW4wjmLUD5IdjnKZUKBLZt7t3HO8YecW7EPkLdkalGbkwKio29p6cWPercu1aZVGP6LccS9jvJ9u
eAOIL3ROFIj5zcb7g1gSmBI0SIBviH/wU29/cQrtc4IhmGm+O1qZF7UlWaUxoNH0/Xq0ruW5shsM
OFrRukvVh2TRSVaPyAWlVhADbwgb4awdExkthvTW1n6ctSZZcwzHJTqGr1YnykAN+WOoHigoIZxN
uYZyiNLXxku4AP2pIWFShgFKsKKPghKU6ePnZaktxP2AqbopIFzFZEHE1YWCFBLzm9CEKLVEcXUo
2vw1NJa1UVxnymOG82eqgyzUGlIElWIn81IUZUUmBX0hWR6T9YgQNAcBzK+uAS0XfJAdmTmPBhMD
MPtBuDJsCSB/t9TU+qgjvWx1p/S8a88BA7eViWfDyjBiYNJZ9xGHXoAze+PzB2hkIeO3uQnfwTKt
vfGyAqgMQr/7jcOxh57bzBlU7edlv7tCbEZg3BjmQEZGCWLuO3p5N5AE2bWTm6yZduawOuxaeqN0
T8EriOttmGges1oUDG5ZNjsvhN48mNfXbvohvMITfWtGQh+YskhAwD6vGGXc3qQ0LqpTqUHlFzfD
txw+43L4VdNg6HbihkQbxhh86OBG5pWFEjm7jyRI6gOrt5QeY3PTmpJODh5S4wm+w3BWH06DlLZi
bWgLuspV5K2YtmB+dApM2mOCYTf1dmltxg6R0fwZQrKmBprJGEOdIfPAngI1dKGvmy9vNkBZJlWA
6zo7WGutRk2tNlvPHCbq+CbvmsoMSVZN6Cg14GdM1ri0cteQ1zP/Ad0iiVmJ/o6HLoeEAv34cTd+
DLcf5qYxleipv6cPW3dJPMm2NLKmuB/JflIhFnGU11IWxKMmITfKP3p38jLfVBcG9Ize+G6mBarl
Kam/EpQ9ZoWuTQYDnDukh1xHM4nZGPBUyNFGXXKnNKtoXqk2NbslErTN3JeYQQ2Wr5Az22V945IT
rYweWaY+ayqQ53HoC9g9RxGJCgkvX2Zzuwls1suqNXjrbsqbcrsXVRI3YjP3UbaB6KXkYO9w5iWx
g/4h+f+G7UJ96j56p/2j6M4k2vLisaOsGynY6iaDG0vZU+DxgSJ97lTQERdS4hljwg4ZJDB3KFeh
k4DPwCSw8OPXKGb86WlKjp64QwRumKoItI1jwH5B+YgWeEq9yF1ZLhOkPPSOZu8MIIAbvhHcr+sL
BlilgDNTzAXXB63kedCSoVmF6qARkSvJfhRAsQN8FNEmGcSfyn8YLZTjofTewh0mO3TFXd7UxpkB
buyyiSsAJ18GNPPK2p2fiU0zA7cnw7wYUlQKK6varsWemrsDyoINQgKmUtOOsXLmr3ZSsdQKkn5D
IqnX6ePwg9fA7sOvu9AdM6e2KPfse+U26wyqWac38Jae4e7aOkc5DkDQnsNpC21dickUB9UztvxI
881md8R4J2e8EzZsyQl83ROEH96MzGrRDiNfKSe1xKFihypZ5G+39Ruqb3Nm4u+VyF3UJjQya/PW
2Ith8h72Erbz8EmGb11GtbgeKV2mWYEGlKPeEM4O2ItkdJdgODIHtbkp5kDWH1YHxc6FFXCKztIb
tv3ozvDj5hYWXore08zRH6nD7ZD16Y9v01INRPL6YRbAYuvFzVJLaHMO7+bg9SyHuZPdx9Z05UfO
U3htFoyZhE0Bid7VdCFsS/FvXh0hEpCWh9Xt3aILalmGM+Y+3Fc3oq2/tKtvdNz87aLCxEjWUCk9
Tfqx5aQLxL+caVzduLBpednrIK2PqIKEoIgbUnXhI+1CdCC/Q26RIFUW1WN4VzPlIaL+6KxRBxs4
HbjzX9RNp3THkInSDFforozdaOXArQmrdlKlONJOnzfS0wBqdz62qTu/2WzLISNCWTnWfL5FEjxy
KFfJfUxZFRUFq6n3Rz7U6maAW5mQfYOTLVs3kUN6DerYcksVYKN+7KNV5tosQ1hcAor97czP/KU3
d7Vyj33ls9Fd8cUwSW/ptQHPlEOf2q1P/AVX57yXmZAtMr9dHam3DN9W1P6SgGk28icjn0GZAuSo
/3lN/wrfp4KVrjKhJ7/rrN8Xu+77cp2slp8QfPHXPTXh3fT/e9HPNzpmp3e7GXR4z2/jCB6A5WoR
va6+Jq4K8ovgw/6R6u7f1P4d/3QPBLOi1fqNm6ukqoAeVJ3EMplOwuN/l0zjF7ThJNMC1yauQ079
xTiXHv/nJzvY8efX/OOdz6bL1TN6ZG/vXx+dRFiSdHQnLSFsAxuIdIosuWCIr7f7YgXmMLgJHWlN
2l/EgifWsDSap1QADn+ngIDZi2UN3UJziC4vgBkBUPyTZXHZGppJBUMgaMQFdOXEGrApAqtBFHR/
Fc8asqTIVGwsSjMmuKNc1rB+GZR+bAu00Ldrw2RaXai8CxCouA62L9LaoD8uq6ZukseAejqtjl23
U6xf3MdmNh/2VXFxt5O1YUpC1R6E1f4q3tqQThFlOXYKwGBbIjuUzreIBXiZgS5+iutwThdpUUhf
OYyUfMcnZuBBDXzF4Wm528miQGYMSgeO7aIuCsgkLssuX7tFoLtgos+kInxiBphlTZWhvoMZWDSF
8yIG1BssZ3RBuHKem7aBajQ/zswAvxf1euW4WnC2hTPDT3wo164G0KYSHuSwNb45MC1xPKvm8QXF
OzBlpMFlHJzOHtGF8mCuAxNnqh40xk/2hgWzm4pI4d9HSNEWhUFIAUiNqMdSc5vBhKaO0d5jzHAe
fdPIgrdaVg8nRfFiCqJv0H2mLKIKuHhyLgqOCWSIjt7hm3jTJNYUwfnBGgV0pppq7TU4OdM0NV+E
RS5imxrkR0cvwdOe7hQTZ8rsUGGtwUlxecj+6uMTVkdTk+m0iusba+BtGZ8vsk9VFRirTJgp/wWf
quJOVIOERFznYSfZPKMP1vHvRCBFO0Xhwlcg5If0QCHFzHtuaArXMRURNYCTnYK0Ge33zxcU0hpM
joi3aMIckTcItzUCCbTezs1A1MkBe1wUxYswcCYCXWGrRIWSwDjkijAQddDwFtYhkPgmQQUmQqZy
XDVFjD6JgUCUQIJrYJO81lBs5mchv91f54UtjiXiDPNY2CpioPGTcMjVzoTpLyohv13n6YEBJIey
13HtHDZkobJ2nbKbDoWxBmOiaEnn2ykKSifghy7uFHTMJUuHvUZcBdwpYoSbR1BIqWHKyWkNZFis
fZn382lP1wahnaF/loiLuDbQs0FbByIhSbUOzu53M+PqncLKULDq3hjisz+1BtmQJUBu+6uIPgWG
J1US4qbEh3nXBmwBQABpAeyv7wIN8IGaeiwRF3JtEG5JICSJM3ImKLSMbDhd/05OvylzIURLGnQM
2Q/+vFinqKkIvi3IuATlQ85zgxOZ+1DkubQ2KP9i+WOqf/DnxbIGzoTGAIQYBq3AnNbAu5o2BZ7z
A4OWkiKqxPvrYPRimUGF/5iVTeUlvzOxJFwJafrFRYFbBVZ8XDQFtAbvHDfCZCddxbOZ0WudiUVF
QIVh+mCNc2dC25JmCdrYRV0bWIMP84J499XWoJoqQxd4yRp03UVju7g75UdunmutYdIko7zHFjiJ
MKiIm4wsF3BvEAQSCuBPWdW59wbHLp17QUgkrnMz0EAhqPssjhYwQfsyaH0+XX7tamBOnd4QnPH7
65tAC6wKx9LRWoWs6PwwiXK1NcTcPiP2B2uc+1QazFQD1aO1ihiEU9ci0OLzFAynOUMLEcsLeZ9L
a4MmM9/m73P1T2uffxCGAP0Sr3pN3p8X//0fAAAA//8=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>
      <cx:tx>
        <cx:txData>
          <cx:v>Department Overtime Pay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Department Overtime Pay</a:t>
          </a:r>
        </a:p>
      </cx:txPr>
    </cx:title>
    <cx:plotArea>
      <cx:plotAreaRegion>
        <cx:series layoutId="treemap" uniqueId="{502808A6-6754-4386-AF4D-9C24673063A5}">
          <cx:tx>
            <cx:txData>
              <cx:f>_xlchart.v1.5</cx:f>
              <cx:v>Overtime Pay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none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Department Overtime Pay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Department Overtime Pay</a:t>
          </a:r>
        </a:p>
      </cx:txPr>
    </cx:title>
    <cx:plotArea>
      <cx:plotAreaRegion>
        <cx:series layoutId="treemap" uniqueId="{502808A6-6754-4386-AF4D-9C24673063A5}">
          <cx:tx>
            <cx:txData>
              <cx:f>_xlchart.v1.11</cx:f>
              <cx:v>Overtime Pay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none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141514</xdr:colOff>
      <xdr:row>4</xdr:row>
      <xdr:rowOff>2040</xdr:rowOff>
    </xdr:from>
    <xdr:to>
      <xdr:col>7</xdr:col>
      <xdr:colOff>174171</xdr:colOff>
      <xdr:row>16</xdr:row>
      <xdr:rowOff>110217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1">
              <a:extLst>
                <a:ext uri="{FF2B5EF4-FFF2-40B4-BE49-F238E27FC236}">
                  <a16:creationId xmlns:a16="http://schemas.microsoft.com/office/drawing/2014/main" id="{584F9AE2-963E-41A4-ADFB-948F6D1E1B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514" y="764040"/>
              <a:ext cx="4318907" cy="2394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182656</xdr:colOff>
      <xdr:row>18</xdr:row>
      <xdr:rowOff>15087</xdr:rowOff>
    </xdr:from>
    <xdr:to>
      <xdr:col>7</xdr:col>
      <xdr:colOff>215313</xdr:colOff>
      <xdr:row>30</xdr:row>
      <xdr:rowOff>123264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A7B39AA3-37D8-4548-B0AB-F50249058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33617</xdr:colOff>
      <xdr:row>17</xdr:row>
      <xdr:rowOff>190499</xdr:rowOff>
    </xdr:from>
    <xdr:to>
      <xdr:col>15</xdr:col>
      <xdr:colOff>100852</xdr:colOff>
      <xdr:row>30</xdr:row>
      <xdr:rowOff>123265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B1EE34D-D2C0-44AF-A62F-A98C744B3A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4558" y="3428999"/>
              <a:ext cx="4303059" cy="2409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134470</xdr:colOff>
      <xdr:row>0</xdr:row>
      <xdr:rowOff>0</xdr:rowOff>
    </xdr:from>
    <xdr:to>
      <xdr:col>1</xdr:col>
      <xdr:colOff>190499</xdr:colOff>
      <xdr:row>3</xdr:row>
      <xdr:rowOff>89647</xdr:rowOff>
    </xdr:to>
    <xdr:pic>
      <xdr:nvPicPr>
        <xdr:cNvPr id="15" name="Graphic 14" descr="Money">
          <a:extLst>
            <a:ext uri="{FF2B5EF4-FFF2-40B4-BE49-F238E27FC236}">
              <a16:creationId xmlns:a16="http://schemas.microsoft.com/office/drawing/2014/main" id="{F47EEA7E-58CD-4ABA-A8D5-802E7D4AF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4470" y="0"/>
          <a:ext cx="661147" cy="661147"/>
        </a:xfrm>
        <a:prstGeom prst="rect">
          <a:avLst/>
        </a:prstGeom>
      </xdr:spPr>
    </xdr:pic>
    <xdr:clientData/>
  </xdr:twoCellAnchor>
  <xdr:twoCellAnchor>
    <xdr:from>
      <xdr:col>9</xdr:col>
      <xdr:colOff>168089</xdr:colOff>
      <xdr:row>16</xdr:row>
      <xdr:rowOff>190499</xdr:rowOff>
    </xdr:from>
    <xdr:to>
      <xdr:col>14</xdr:col>
      <xdr:colOff>65555</xdr:colOff>
      <xdr:row>17</xdr:row>
      <xdr:rowOff>184896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73D5880-37EA-4BC6-96C9-354CE2619FE1}"/>
            </a:ext>
          </a:extLst>
        </xdr:cNvPr>
        <xdr:cNvSpPr/>
      </xdr:nvSpPr>
      <xdr:spPr>
        <a:xfrm>
          <a:off x="5614148" y="3238499"/>
          <a:ext cx="2923054" cy="1848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OVERTIME</a:t>
          </a:r>
          <a:r>
            <a:rPr lang="en-US" sz="1100" b="1" baseline="0"/>
            <a:t> PAY AND DEPARTMENT NAME</a:t>
          </a:r>
          <a:endParaRPr lang="en-US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5</xdr:col>
      <xdr:colOff>502584</xdr:colOff>
      <xdr:row>17</xdr:row>
      <xdr:rowOff>184897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3CB39D5-F345-41F8-9402-97519F32871C}"/>
            </a:ext>
          </a:extLst>
        </xdr:cNvPr>
        <xdr:cNvSpPr/>
      </xdr:nvSpPr>
      <xdr:spPr>
        <a:xfrm>
          <a:off x="605118" y="3238500"/>
          <a:ext cx="2923054" cy="1848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YEARS</a:t>
          </a:r>
          <a:r>
            <a:rPr lang="en-US" sz="1200" b="1" baseline="0"/>
            <a:t> BEING HIRED AND GROSS PAY</a:t>
          </a:r>
          <a:endParaRPr lang="en-US" sz="1200" b="1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5</xdr:col>
      <xdr:colOff>502584</xdr:colOff>
      <xdr:row>3</xdr:row>
      <xdr:rowOff>184897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62C25C7-D2BC-41C0-9701-D134D3D42782}"/>
            </a:ext>
          </a:extLst>
        </xdr:cNvPr>
        <xdr:cNvSpPr/>
      </xdr:nvSpPr>
      <xdr:spPr>
        <a:xfrm>
          <a:off x="605118" y="571500"/>
          <a:ext cx="2923054" cy="1848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GROSS PAY GEOGRAPHICAL</a:t>
          </a:r>
          <a:r>
            <a:rPr lang="en-US" sz="1200" b="1" baseline="0"/>
            <a:t> MAP</a:t>
          </a:r>
          <a:endParaRPr lang="en-US" sz="1200" b="1"/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13</xdr:col>
      <xdr:colOff>502584</xdr:colOff>
      <xdr:row>3</xdr:row>
      <xdr:rowOff>184897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A6354A1-36C0-4B05-8B94-6B381152070D}"/>
            </a:ext>
          </a:extLst>
        </xdr:cNvPr>
        <xdr:cNvSpPr/>
      </xdr:nvSpPr>
      <xdr:spPr>
        <a:xfrm>
          <a:off x="5446059" y="571500"/>
          <a:ext cx="2923054" cy="1848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GENDER</a:t>
          </a:r>
          <a:r>
            <a:rPr lang="en-US" sz="1200" b="1" baseline="0"/>
            <a:t> GROSS PAY</a:t>
          </a:r>
          <a:endParaRPr lang="en-US" sz="1200" b="1"/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502584</xdr:colOff>
      <xdr:row>17</xdr:row>
      <xdr:rowOff>184897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70511EF-0301-4B5B-84AE-0E5F367200D3}"/>
            </a:ext>
          </a:extLst>
        </xdr:cNvPr>
        <xdr:cNvSpPr/>
      </xdr:nvSpPr>
      <xdr:spPr>
        <a:xfrm>
          <a:off x="5446059" y="3238500"/>
          <a:ext cx="2923054" cy="1848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OVERTIME</a:t>
          </a:r>
          <a:r>
            <a:rPr lang="en-US" sz="1200" b="1" baseline="0"/>
            <a:t> IN DIFFERENT DEPARTMENTS</a:t>
          </a:r>
          <a:endParaRPr lang="en-US" sz="1200" b="1"/>
        </a:p>
      </xdr:txBody>
    </xdr:sp>
    <xdr:clientData/>
  </xdr:twoCellAnchor>
  <xdr:twoCellAnchor>
    <xdr:from>
      <xdr:col>4</xdr:col>
      <xdr:colOff>291353</xdr:colOff>
      <xdr:row>0</xdr:row>
      <xdr:rowOff>44824</xdr:rowOff>
    </xdr:from>
    <xdr:to>
      <xdr:col>13</xdr:col>
      <xdr:colOff>246530</xdr:colOff>
      <xdr:row>2</xdr:row>
      <xdr:rowOff>134471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F083455-9ED2-461A-B110-9283E84AD633}"/>
            </a:ext>
          </a:extLst>
        </xdr:cNvPr>
        <xdr:cNvSpPr/>
      </xdr:nvSpPr>
      <xdr:spPr>
        <a:xfrm>
          <a:off x="2711824" y="44824"/>
          <a:ext cx="5401235" cy="47064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DASHBOARD</a:t>
          </a:r>
        </a:p>
      </xdr:txBody>
    </xdr:sp>
    <xdr:clientData/>
  </xdr:twoCellAnchor>
  <xdr:twoCellAnchor>
    <xdr:from>
      <xdr:col>8</xdr:col>
      <xdr:colOff>31658</xdr:colOff>
      <xdr:row>4</xdr:row>
      <xdr:rowOff>6441</xdr:rowOff>
    </xdr:from>
    <xdr:to>
      <xdr:col>15</xdr:col>
      <xdr:colOff>112060</xdr:colOff>
      <xdr:row>16</xdr:row>
      <xdr:rowOff>89647</xdr:rowOff>
    </xdr:to>
    <xdr:graphicFrame macro="">
      <xdr:nvGraphicFramePr>
        <xdr:cNvPr id="25" name="Chart 10">
          <a:extLst>
            <a:ext uri="{FF2B5EF4-FFF2-40B4-BE49-F238E27FC236}">
              <a16:creationId xmlns:a16="http://schemas.microsoft.com/office/drawing/2014/main" id="{705F56AA-A2E3-4F61-9594-98E290B2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11206</xdr:colOff>
      <xdr:row>2</xdr:row>
      <xdr:rowOff>190499</xdr:rowOff>
    </xdr:from>
    <xdr:to>
      <xdr:col>18</xdr:col>
      <xdr:colOff>582706</xdr:colOff>
      <xdr:row>5</xdr:row>
      <xdr:rowOff>67234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C6B8F3B-0B1C-4E97-B7D3-EBA339CB4ED6}"/>
            </a:ext>
          </a:extLst>
        </xdr:cNvPr>
        <xdr:cNvSpPr/>
      </xdr:nvSpPr>
      <xdr:spPr>
        <a:xfrm>
          <a:off x="9693088" y="571499"/>
          <a:ext cx="1781736" cy="44823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AVERAGE</a:t>
          </a:r>
          <a:r>
            <a:rPr lang="en-US" sz="1100" b="1" baseline="0"/>
            <a:t> ANNUAL SALARY</a:t>
          </a:r>
          <a:endParaRPr lang="en-US" sz="1100" b="1"/>
        </a:p>
      </xdr:txBody>
    </xdr:sp>
    <xdr:clientData/>
  </xdr:twoCellAnchor>
  <xdr:twoCellAnchor>
    <xdr:from>
      <xdr:col>16</xdr:col>
      <xdr:colOff>11206</xdr:colOff>
      <xdr:row>6</xdr:row>
      <xdr:rowOff>11206</xdr:rowOff>
    </xdr:from>
    <xdr:to>
      <xdr:col>18</xdr:col>
      <xdr:colOff>582706</xdr:colOff>
      <xdr:row>8</xdr:row>
      <xdr:rowOff>78441</xdr:rowOff>
    </xdr:to>
    <xdr:sp macro="" textlink="Employee_Salaries!C9403">
      <xdr:nvSpPr>
        <xdr:cNvPr id="27" name="Rectangle 26">
          <a:extLst>
            <a:ext uri="{FF2B5EF4-FFF2-40B4-BE49-F238E27FC236}">
              <a16:creationId xmlns:a16="http://schemas.microsoft.com/office/drawing/2014/main" id="{C8DAF133-C80C-4760-B4C0-97404922EFA9}"/>
            </a:ext>
          </a:extLst>
        </xdr:cNvPr>
        <xdr:cNvSpPr/>
      </xdr:nvSpPr>
      <xdr:spPr>
        <a:xfrm>
          <a:off x="9693088" y="1154206"/>
          <a:ext cx="1781736" cy="44823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863C21E-B8A0-4580-9B96-0B365CBB077B}" type="TxLink">
            <a:rPr lang="en-US" sz="1800" b="1" i="0" u="none" strike="noStrike">
              <a:solidFill>
                <a:schemeClr val="bg1"/>
              </a:solidFill>
              <a:latin typeface="Calibri"/>
            </a:rPr>
            <a:t>AED 75,571.15</a:t>
          </a:fld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18</xdr:col>
      <xdr:colOff>571500</xdr:colOff>
      <xdr:row>13</xdr:row>
      <xdr:rowOff>67235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B21701F-A74E-4C93-A114-A569C3569482}"/>
            </a:ext>
          </a:extLst>
        </xdr:cNvPr>
        <xdr:cNvSpPr/>
      </xdr:nvSpPr>
      <xdr:spPr>
        <a:xfrm>
          <a:off x="9681882" y="2095500"/>
          <a:ext cx="1781736" cy="44823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MAXIMUM</a:t>
          </a:r>
          <a:r>
            <a:rPr lang="en-US" sz="1100" b="1" baseline="0"/>
            <a:t> GROSS PAY</a:t>
          </a:r>
          <a:endParaRPr lang="en-US" sz="1100" b="1"/>
        </a:p>
      </xdr:txBody>
    </xdr:sp>
    <xdr:clientData/>
  </xdr:twoCellAnchor>
  <xdr:twoCellAnchor>
    <xdr:from>
      <xdr:col>16</xdr:col>
      <xdr:colOff>0</xdr:colOff>
      <xdr:row>14</xdr:row>
      <xdr:rowOff>0</xdr:rowOff>
    </xdr:from>
    <xdr:to>
      <xdr:col>18</xdr:col>
      <xdr:colOff>571500</xdr:colOff>
      <xdr:row>16</xdr:row>
      <xdr:rowOff>67235</xdr:rowOff>
    </xdr:to>
    <xdr:sp macro="" textlink="Employee_Salaries!D9404">
      <xdr:nvSpPr>
        <xdr:cNvPr id="29" name="Rectangle 28">
          <a:extLst>
            <a:ext uri="{FF2B5EF4-FFF2-40B4-BE49-F238E27FC236}">
              <a16:creationId xmlns:a16="http://schemas.microsoft.com/office/drawing/2014/main" id="{FFAC5BFA-5875-4B35-9427-196B0A4B9788}"/>
            </a:ext>
          </a:extLst>
        </xdr:cNvPr>
        <xdr:cNvSpPr/>
      </xdr:nvSpPr>
      <xdr:spPr>
        <a:xfrm>
          <a:off x="9681882" y="2667000"/>
          <a:ext cx="1781736" cy="44823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DF18238-FFA3-4342-8070-926198960948}" type="TxLink">
            <a:rPr lang="en-US" sz="18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AED 315,216.40</a:t>
          </a:fld>
          <a:endParaRPr lang="en-US" sz="18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0</xdr:colOff>
      <xdr:row>19</xdr:row>
      <xdr:rowOff>0</xdr:rowOff>
    </xdr:from>
    <xdr:to>
      <xdr:col>18</xdr:col>
      <xdr:colOff>571500</xdr:colOff>
      <xdr:row>21</xdr:row>
      <xdr:rowOff>67235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CD55FA7A-632A-4EF6-974C-75A3AEBEBB24}"/>
            </a:ext>
          </a:extLst>
        </xdr:cNvPr>
        <xdr:cNvSpPr/>
      </xdr:nvSpPr>
      <xdr:spPr>
        <a:xfrm>
          <a:off x="9681882" y="3619500"/>
          <a:ext cx="1781736" cy="44823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NUMBER</a:t>
          </a:r>
          <a:r>
            <a:rPr lang="en-US" sz="1100" b="1" baseline="0">
              <a:solidFill>
                <a:schemeClr val="bg1"/>
              </a:solidFill>
            </a:rPr>
            <a:t> OF EMPLOYEES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0</xdr:colOff>
      <xdr:row>22</xdr:row>
      <xdr:rowOff>0</xdr:rowOff>
    </xdr:from>
    <xdr:to>
      <xdr:col>18</xdr:col>
      <xdr:colOff>571500</xdr:colOff>
      <xdr:row>24</xdr:row>
      <xdr:rowOff>67235</xdr:rowOff>
    </xdr:to>
    <xdr:sp macro="" textlink="Employee_Salaries!C9402">
      <xdr:nvSpPr>
        <xdr:cNvPr id="31" name="Rectangle 30">
          <a:extLst>
            <a:ext uri="{FF2B5EF4-FFF2-40B4-BE49-F238E27FC236}">
              <a16:creationId xmlns:a16="http://schemas.microsoft.com/office/drawing/2014/main" id="{1908D471-F2D4-4967-BB72-CBA5759E2440}"/>
            </a:ext>
          </a:extLst>
        </xdr:cNvPr>
        <xdr:cNvSpPr/>
      </xdr:nvSpPr>
      <xdr:spPr>
        <a:xfrm>
          <a:off x="9681882" y="4191000"/>
          <a:ext cx="1781736" cy="44823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B43DA01A-D849-421F-A814-5C1591C3396F}" type="TxLink">
            <a:rPr lang="en-US" sz="18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9398</a:t>
          </a:fld>
          <a:endParaRPr lang="en-US" sz="18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91</xdr:row>
      <xdr:rowOff>0</xdr:rowOff>
    </xdr:from>
    <xdr:to>
      <xdr:col>5</xdr:col>
      <xdr:colOff>314325</xdr:colOff>
      <xdr:row>93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40C29A0-E5F4-414F-98B8-B36D3278E5E3}"/>
            </a:ext>
          </a:extLst>
        </xdr:cNvPr>
        <xdr:cNvSpPr/>
      </xdr:nvSpPr>
      <xdr:spPr>
        <a:xfrm>
          <a:off x="885825" y="16954500"/>
          <a:ext cx="41243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YEARS</a:t>
          </a:r>
          <a:r>
            <a:rPr lang="en-US" sz="1100" b="1" baseline="0"/>
            <a:t> BEING HIRED</a:t>
          </a:r>
          <a:endParaRPr lang="en-US" sz="1200" b="1"/>
        </a:p>
      </xdr:txBody>
    </xdr:sp>
    <xdr:clientData/>
  </xdr:twoCellAnchor>
  <xdr:twoCellAnchor>
    <xdr:from>
      <xdr:col>1</xdr:col>
      <xdr:colOff>19050</xdr:colOff>
      <xdr:row>77</xdr:row>
      <xdr:rowOff>85726</xdr:rowOff>
    </xdr:from>
    <xdr:to>
      <xdr:col>5</xdr:col>
      <xdr:colOff>323850</xdr:colOff>
      <xdr:row>79</xdr:row>
      <xdr:rowOff>180976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0829549-295E-4EB8-9A3D-E36C170A67ED}"/>
            </a:ext>
          </a:extLst>
        </xdr:cNvPr>
        <xdr:cNvSpPr/>
      </xdr:nvSpPr>
      <xdr:spPr>
        <a:xfrm>
          <a:off x="895350" y="14754226"/>
          <a:ext cx="41243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GENDER</a:t>
          </a:r>
          <a:endParaRPr lang="en-US" sz="1200" b="1"/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5</xdr:col>
      <xdr:colOff>304800</xdr:colOff>
      <xdr:row>40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69F0A3F-701B-4B9E-80B0-13A5B7875324}"/>
            </a:ext>
          </a:extLst>
        </xdr:cNvPr>
        <xdr:cNvSpPr/>
      </xdr:nvSpPr>
      <xdr:spPr>
        <a:xfrm>
          <a:off x="876300" y="7429500"/>
          <a:ext cx="41243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MAP</a:t>
          </a:r>
          <a:endParaRPr lang="en-US" sz="1200" b="1"/>
        </a:p>
      </xdr:txBody>
    </xdr:sp>
    <xdr:clientData/>
  </xdr:twoCellAnchor>
  <xdr:twoCellAnchor>
    <xdr:from>
      <xdr:col>1</xdr:col>
      <xdr:colOff>0</xdr:colOff>
      <xdr:row>2331</xdr:row>
      <xdr:rowOff>0</xdr:rowOff>
    </xdr:from>
    <xdr:to>
      <xdr:col>5</xdr:col>
      <xdr:colOff>304800</xdr:colOff>
      <xdr:row>2333</xdr:row>
      <xdr:rowOff>95250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BE3CAFB-E822-404A-BC3A-50A50E4C7C8B}"/>
            </a:ext>
          </a:extLst>
        </xdr:cNvPr>
        <xdr:cNvSpPr/>
      </xdr:nvSpPr>
      <xdr:spPr>
        <a:xfrm>
          <a:off x="876300" y="444055500"/>
          <a:ext cx="41243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OVERTIME</a:t>
          </a:r>
          <a:r>
            <a:rPr lang="en-US" sz="1100" b="1" baseline="0"/>
            <a:t> PAY AND DEPARTMENT NAME</a:t>
          </a:r>
          <a:endParaRPr lang="en-US" sz="1200" b="1"/>
        </a:p>
      </xdr:txBody>
    </xdr:sp>
    <xdr:clientData/>
  </xdr:twoCellAnchor>
  <xdr:twoCellAnchor>
    <xdr:from>
      <xdr:col>6</xdr:col>
      <xdr:colOff>204787</xdr:colOff>
      <xdr:row>2335</xdr:row>
      <xdr:rowOff>119062</xdr:rowOff>
    </xdr:from>
    <xdr:to>
      <xdr:col>12</xdr:col>
      <xdr:colOff>585787</xdr:colOff>
      <xdr:row>2350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59FB456-B0C2-4D74-BFFC-6C90374244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6412" y="444936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ANA" refreshedDate="44766.683708217592" createdVersion="6" refreshedVersion="6" minRefreshableVersion="3" recordCount="9398" xr:uid="{991D9EBF-CBE3-4A2A-A452-C85B744F80B1}">
  <cacheSource type="worksheet">
    <worksheetSource name="EmpSalary"/>
  </cacheSource>
  <cacheFields count="14">
    <cacheField name="Full Name" numFmtId="0">
      <sharedItems/>
    </cacheField>
    <cacheField name="Gender" numFmtId="0">
      <sharedItems/>
    </cacheField>
    <cacheField name="Current Annual Salary" numFmtId="0">
      <sharedItems containsSemiMixedTypes="0" containsString="0" containsNumber="1" minValue="11147.24" maxValue="303091"/>
    </cacheField>
    <cacheField name="2017 Gross Pay Received" numFmtId="0">
      <sharedItems containsSemiMixedTypes="0" containsString="0" containsNumber="1" minValue="0" maxValue="315216.40000000002"/>
    </cacheField>
    <cacheField name="2017 Overtime Pay" numFmtId="0">
      <sharedItems containsSemiMixedTypes="0" containsString="0" containsNumber="1" minValue="-2430.11" maxValue="125274.89"/>
    </cacheField>
    <cacheField name="Department" numFmtId="0">
      <sharedItems/>
    </cacheField>
    <cacheField name="Department Name" numFmtId="0">
      <sharedItems/>
    </cacheField>
    <cacheField name="Division" numFmtId="0">
      <sharedItems/>
    </cacheField>
    <cacheField name="Assignment Category" numFmtId="0">
      <sharedItems/>
    </cacheField>
    <cacheField name="Employee Position Title" numFmtId="0">
      <sharedItems/>
    </cacheField>
    <cacheField name="Position Under-Filled" numFmtId="0">
      <sharedItems containsBlank="1"/>
    </cacheField>
    <cacheField name="Date First Hired" numFmtId="14">
      <sharedItems containsSemiMixedTypes="0" containsNonDate="0" containsDate="1" containsString="0" minDate="1965-09-30T00:00:00" maxDate="2017-12-27T00:00:00"/>
    </cacheField>
    <cacheField name="Zip" numFmtId="0">
      <sharedItems containsSemiMixedTypes="0" containsString="0" containsNumber="1" containsInteger="1" minValue="20607" maxValue="20785" count="35">
        <n v="20782"/>
        <n v="20705"/>
        <n v="20781"/>
        <n v="20707"/>
        <n v="20770"/>
        <n v="20744"/>
        <n v="20607"/>
        <n v="20722"/>
        <n v="20774"/>
        <n v="20721"/>
        <n v="20748"/>
        <n v="20769"/>
        <n v="20710"/>
        <n v="20740"/>
        <n v="20712"/>
        <n v="20613"/>
        <n v="20720"/>
        <n v="20747"/>
        <n v="20745"/>
        <n v="20715"/>
        <n v="20762"/>
        <n v="20706"/>
        <n v="20742"/>
        <n v="20608"/>
        <n v="20746"/>
        <n v="20772"/>
        <n v="20735"/>
        <n v="20784"/>
        <n v="20623"/>
        <n v="20785"/>
        <n v="20716"/>
        <n v="20708"/>
        <n v="20743"/>
        <n v="20737"/>
        <n v="20783"/>
      </sharedItems>
    </cacheField>
    <cacheField name="Zip Name" numFmtId="0">
      <sharedItems count="32">
        <s v="Chillum"/>
        <s v="Beltsville"/>
        <s v="Hyattsville"/>
        <s v="Laurel"/>
        <s v="Greenbelt"/>
        <s v="FortWashington"/>
        <s v="Accokeek"/>
        <s v="Brentwood"/>
        <s v="Kettering"/>
        <s v="LakeArbor"/>
        <s v="HillcrestHeights"/>
        <s v="GlennDale"/>
        <s v="Bladensburg"/>
        <s v="CollegePark"/>
        <s v="MountRainier"/>
        <s v="Brandywine"/>
        <s v="Bowie"/>
        <s v="Forestville"/>
        <s v="Glassmanor"/>
        <s v="AndrewsAFB"/>
        <s v="Seabrook"/>
        <s v="Aquasco"/>
        <s v="Suitland"/>
        <s v="MarlboroVillage"/>
        <s v="Clinton"/>
        <s v="NewCarrollton"/>
        <s v="Rosaryville"/>
        <s v="Landover"/>
        <s v="SouthLaurel"/>
        <s v="CoralHills"/>
        <s v="EastRiverdale"/>
        <s v="LangleyPa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ANA" refreshedDate="44766.710157754627" backgroundQuery="1" createdVersion="6" refreshedVersion="6" minRefreshableVersion="3" recordCount="0" supportSubquery="1" supportAdvancedDrill="1" xr:uid="{264F7CDE-F734-4752-B911-B9997A2F3D50}">
  <cacheSource type="external" connectionId="1"/>
  <cacheFields count="2">
    <cacheField name="[EmpSalary].[Date First Hired].[Date First Hired]" caption="Date First Hired" numFmtId="0" hierarchy="11" level="1">
      <sharedItems containsSemiMixedTypes="0" containsNonDate="0" containsDate="1" containsString="0" minDate="1965-09-30T00:00:00" maxDate="2017-12-27T00:00:00" count="2234">
        <d v="1965-09-30T00:00:00"/>
        <d v="1967-06-04T00:00:00"/>
        <d v="1967-08-21T00:00:00"/>
        <d v="1968-06-21T00:00:00"/>
        <d v="1968-11-25T00:00:00"/>
        <d v="1969-03-03T00:00:00"/>
        <d v="1970-08-10T00:00:00"/>
        <d v="1971-10-06T00:00:00"/>
        <d v="1972-01-31T00:00:00"/>
        <d v="1972-04-26T00:00:00"/>
        <d v="1972-05-31T00:00:00"/>
        <d v="1972-07-17T00:00:00"/>
        <d v="1972-08-17T00:00:00"/>
        <d v="1972-09-01T00:00:00"/>
        <d v="1972-10-23T00:00:00"/>
        <d v="1973-05-07T00:00:00"/>
        <d v="1973-07-02T00:00:00"/>
        <d v="1973-08-20T00:00:00"/>
        <d v="1974-02-11T00:00:00"/>
        <d v="1974-04-23T00:00:00"/>
        <d v="1974-05-20T00:00:00"/>
        <d v="1974-07-01T00:00:00"/>
        <d v="1974-07-03T00:00:00"/>
        <d v="1974-11-14T00:00:00"/>
        <d v="1975-08-24T00:00:00"/>
        <d v="1975-10-06T00:00:00"/>
        <d v="1975-12-01T00:00:00"/>
        <d v="1976-07-19T00:00:00"/>
        <d v="1976-10-04T00:00:00"/>
        <d v="1976-11-01T00:00:00"/>
        <d v="1977-02-14T00:00:00"/>
        <d v="1977-02-15T00:00:00"/>
        <d v="1977-03-21T00:00:00"/>
        <d v="1977-05-23T00:00:00"/>
        <d v="1977-07-13T00:00:00"/>
        <d v="1977-07-18T00:00:00"/>
        <d v="1977-07-24T00:00:00"/>
        <d v="1977-09-06T00:00:00"/>
        <d v="1977-09-19T00:00:00"/>
        <d v="1977-10-10T00:00:00"/>
        <d v="1977-10-11T00:00:00"/>
        <d v="1977-10-19T00:00:00"/>
        <d v="1977-11-23T00:00:00"/>
        <d v="1977-12-19T00:00:00"/>
        <d v="1978-01-16T00:00:00"/>
        <d v="1978-01-17T00:00:00"/>
        <d v="1978-01-23T00:00:00"/>
        <d v="1978-02-06T00:00:00"/>
        <d v="1978-02-09T00:00:00"/>
        <d v="1978-02-21T00:00:00"/>
        <d v="1978-03-01T00:00:00"/>
        <d v="1978-04-17T00:00:00"/>
        <d v="1978-05-04T00:00:00"/>
        <d v="1978-06-21T00:00:00"/>
        <d v="1978-06-26T00:00:00"/>
        <d v="1978-07-24T00:00:00"/>
        <d v="1978-07-31T00:00:00"/>
        <d v="1978-08-16T00:00:00"/>
        <d v="1978-08-28T00:00:00"/>
        <d v="1978-09-05T00:00:00"/>
        <d v="1978-09-11T00:00:00"/>
        <d v="1978-10-20T00:00:00"/>
        <d v="1978-10-24T00:00:00"/>
        <d v="1978-11-13T00:00:00"/>
        <d v="1979-02-07T00:00:00"/>
        <d v="1979-02-21T00:00:00"/>
        <d v="1979-02-26T00:00:00"/>
        <d v="1979-03-05T00:00:00"/>
        <d v="1979-03-18T00:00:00"/>
        <d v="1979-04-02T00:00:00"/>
        <d v="1979-04-23T00:00:00"/>
        <d v="1979-05-15T00:00:00"/>
        <d v="1979-05-30T00:00:00"/>
        <d v="1979-06-01T00:00:00"/>
        <d v="1979-06-25T00:00:00"/>
        <d v="1979-06-29T00:00:00"/>
        <d v="1979-07-28T00:00:00"/>
        <d v="1979-08-05T00:00:00"/>
        <d v="1979-08-13T00:00:00"/>
        <d v="1979-08-27T00:00:00"/>
        <d v="1979-10-03T00:00:00"/>
        <d v="1979-10-15T00:00:00"/>
        <d v="1979-10-28T00:00:00"/>
        <d v="1979-10-29T00:00:00"/>
        <d v="1979-11-05T00:00:00"/>
        <d v="1979-11-26T00:00:00"/>
        <d v="1980-01-02T00:00:00"/>
        <d v="1980-02-11T00:00:00"/>
        <d v="1980-02-19T00:00:00"/>
        <d v="1980-03-04T00:00:00"/>
        <d v="1980-03-12T00:00:00"/>
        <d v="1980-03-17T00:00:00"/>
        <d v="1980-03-31T00:00:00"/>
        <d v="1980-04-14T00:00:00"/>
        <d v="1980-05-06T00:00:00"/>
        <d v="1980-06-02T00:00:00"/>
        <d v="1980-06-16T00:00:00"/>
        <d v="1980-06-30T00:00:00"/>
        <d v="1980-07-07T00:00:00"/>
        <d v="1980-08-01T00:00:00"/>
        <d v="1980-09-03T00:00:00"/>
        <d v="1980-09-23T00:00:00"/>
        <d v="1980-10-27T00:00:00"/>
        <d v="1980-11-03T00:00:00"/>
        <d v="1980-11-16T00:00:00"/>
        <d v="1980-12-08T00:00:00"/>
        <d v="1981-01-05T00:00:00"/>
        <d v="1981-02-02T00:00:00"/>
        <d v="1981-02-09T00:00:00"/>
        <d v="1981-02-17T00:00:00"/>
        <d v="1981-03-17T00:00:00"/>
        <d v="1981-03-23T00:00:00"/>
        <d v="1981-04-06T00:00:00"/>
        <d v="1981-05-31T00:00:00"/>
        <d v="1981-07-20T00:00:00"/>
        <d v="1981-08-10T00:00:00"/>
        <d v="1981-08-31T00:00:00"/>
        <d v="1981-09-08T00:00:00"/>
        <d v="1981-10-13T00:00:00"/>
        <d v="1981-12-21T00:00:00"/>
        <d v="1982-01-06T00:00:00"/>
        <d v="1982-01-18T00:00:00"/>
        <d v="1982-01-25T00:00:00"/>
        <d v="1982-01-31T00:00:00"/>
        <d v="1982-03-01T00:00:00"/>
        <d v="1982-05-17T00:00:00"/>
        <d v="1982-06-06T00:00:00"/>
        <d v="1982-06-07T00:00:00"/>
        <d v="1982-06-14T00:00:00"/>
        <d v="1982-07-06T00:00:00"/>
        <d v="1982-07-12T00:00:00"/>
        <d v="1982-07-26T00:00:00"/>
        <d v="1982-08-02T00:00:00"/>
        <d v="1982-08-04T00:00:00"/>
        <d v="1982-08-23T00:00:00"/>
        <d v="1982-08-24T00:00:00"/>
        <d v="1982-10-18T00:00:00"/>
        <d v="1982-11-03T00:00:00"/>
        <d v="1982-12-13T00:00:00"/>
        <d v="1983-01-03T00:00:00"/>
        <d v="1983-01-16T00:00:00"/>
        <d v="1983-06-14T00:00:00"/>
        <d v="1983-06-20T00:00:00"/>
        <d v="1983-06-28T00:00:00"/>
        <d v="1983-07-04T00:00:00"/>
        <d v="1983-07-05T00:00:00"/>
        <d v="1983-07-06T00:00:00"/>
        <d v="1983-07-14T00:00:00"/>
        <d v="1983-07-22T00:00:00"/>
        <d v="1983-08-08T00:00:00"/>
        <d v="1983-09-07T00:00:00"/>
        <d v="1983-09-26T00:00:00"/>
        <d v="1983-09-28T00:00:00"/>
        <d v="1983-10-09T00:00:00"/>
        <d v="1983-10-10T00:00:00"/>
        <d v="1984-01-23T00:00:00"/>
        <d v="1984-02-17T00:00:00"/>
        <d v="1984-03-05T00:00:00"/>
        <d v="1984-03-12T00:00:00"/>
        <d v="1984-03-14T00:00:00"/>
        <d v="1984-03-25T00:00:00"/>
        <d v="1984-04-08T00:00:00"/>
        <d v="1984-04-09T00:00:00"/>
        <d v="1984-04-23T00:00:00"/>
        <d v="1984-04-30T00:00:00"/>
        <d v="1984-05-07T00:00:00"/>
        <d v="1984-05-21T00:00:00"/>
        <d v="1984-05-29T00:00:00"/>
        <d v="1984-06-05T00:00:00"/>
        <d v="1984-06-11T00:00:00"/>
        <d v="1984-06-18T00:00:00"/>
        <d v="1984-07-09T00:00:00"/>
        <d v="1984-07-16T00:00:00"/>
        <d v="1984-08-13T00:00:00"/>
        <d v="1984-08-20T00:00:00"/>
        <d v="1984-08-27T00:00:00"/>
        <d v="1984-09-04T00:00:00"/>
        <d v="1984-09-08T00:00:00"/>
        <d v="1984-09-10T00:00:00"/>
        <d v="1984-09-17T00:00:00"/>
        <d v="1984-09-21T00:00:00"/>
        <d v="1984-09-25T00:00:00"/>
        <d v="1984-10-09T00:00:00"/>
        <d v="1984-10-10T00:00:00"/>
        <d v="1984-10-21T00:00:00"/>
        <d v="1984-10-22T00:00:00"/>
        <d v="1984-11-05T00:00:00"/>
        <d v="1984-11-13T00:00:00"/>
        <d v="1984-11-15T00:00:00"/>
        <d v="1984-12-03T00:00:00"/>
        <d v="1984-12-17T00:00:00"/>
        <d v="1984-12-31T00:00:00"/>
        <d v="1985-01-07T00:00:00"/>
        <d v="1985-01-14T00:00:00"/>
        <d v="1985-01-22T00:00:00"/>
        <d v="1985-02-11T00:00:00"/>
        <d v="1985-02-19T00:00:00"/>
        <d v="1985-02-25T00:00:00"/>
        <d v="1985-03-10T00:00:00"/>
        <d v="1985-03-11T00:00:00"/>
        <d v="1985-03-18T00:00:00"/>
        <d v="1985-03-24T00:00:00"/>
        <d v="1985-03-25T00:00:00"/>
        <d v="1985-04-01T00:00:00"/>
        <d v="1985-04-22T00:00:00"/>
        <d v="1985-04-29T00:00:00"/>
        <d v="1985-05-05T00:00:00"/>
        <d v="1985-05-06T00:00:00"/>
        <d v="1985-05-20T00:00:00"/>
        <d v="1985-05-22T00:00:00"/>
        <d v="1985-06-16T00:00:00"/>
        <d v="1985-06-17T00:00:00"/>
        <d v="1985-06-18T00:00:00"/>
        <d v="1985-06-26T00:00:00"/>
        <d v="1985-06-30T00:00:00"/>
        <d v="1985-07-01T00:00:00"/>
        <d v="1985-07-28T00:00:00"/>
        <d v="1985-07-29T00:00:00"/>
        <d v="1985-08-12T00:00:00"/>
        <d v="1985-08-19T00:00:00"/>
        <d v="1985-08-26T00:00:00"/>
        <d v="1985-09-08T00:00:00"/>
        <d v="1985-09-09T00:00:00"/>
        <d v="1985-09-16T00:00:00"/>
        <d v="1985-09-23T00:00:00"/>
        <d v="1985-09-30T00:00:00"/>
        <d v="1985-10-06T00:00:00"/>
        <d v="1985-10-15T00:00:00"/>
        <d v="1985-10-21T00:00:00"/>
        <d v="1985-10-23T00:00:00"/>
        <d v="1985-10-27T00:00:00"/>
        <d v="1985-10-28T00:00:00"/>
        <d v="1985-11-03T00:00:00"/>
        <d v="1985-11-04T00:00:00"/>
        <d v="1985-11-05T00:00:00"/>
        <d v="1985-11-10T00:00:00"/>
        <d v="1985-11-12T00:00:00"/>
        <d v="1985-11-25T00:00:00"/>
        <d v="1985-12-01T00:00:00"/>
        <d v="1985-12-02T00:00:00"/>
        <d v="1985-12-11T00:00:00"/>
        <d v="1985-12-22T00:00:00"/>
        <d v="1985-12-27T00:00:00"/>
        <d v="1985-12-30T00:00:00"/>
        <d v="1986-01-06T00:00:00"/>
        <d v="1986-01-13T00:00:00"/>
        <d v="1986-01-19T00:00:00"/>
        <d v="1986-01-21T00:00:00"/>
        <d v="1986-01-27T00:00:00"/>
        <d v="1986-02-01T00:00:00"/>
        <d v="1986-02-02T00:00:00"/>
        <d v="1986-02-03T00:00:00"/>
        <d v="1986-02-10T00:00:00"/>
        <d v="1986-02-28T00:00:00"/>
        <d v="1986-03-02T00:00:00"/>
        <d v="1986-03-03T00:00:00"/>
        <d v="1986-03-14T00:00:00"/>
        <d v="1986-03-16T00:00:00"/>
        <d v="1986-03-17T00:00:00"/>
        <d v="1986-03-24T00:00:00"/>
        <d v="1986-03-26T00:00:00"/>
        <d v="1986-03-30T00:00:00"/>
        <d v="1986-04-06T00:00:00"/>
        <d v="1986-04-07T00:00:00"/>
        <d v="1986-04-14T00:00:00"/>
        <d v="1986-04-23T00:00:00"/>
        <d v="1986-04-28T00:00:00"/>
        <d v="1986-05-23T00:00:00"/>
        <d v="1986-05-25T00:00:00"/>
        <d v="1986-05-27T00:00:00"/>
        <d v="1986-06-09T00:00:00"/>
        <d v="1986-06-16T00:00:00"/>
        <d v="1986-06-22T00:00:00"/>
        <d v="1986-07-01T00:00:00"/>
        <d v="1986-07-14T00:00:00"/>
        <d v="1986-07-28T00:00:00"/>
        <d v="1986-08-03T00:00:00"/>
        <d v="1986-08-04T00:00:00"/>
        <d v="1986-08-17T00:00:00"/>
        <d v="1986-08-18T00:00:00"/>
        <d v="1986-08-31T00:00:00"/>
        <d v="1986-09-02T00:00:00"/>
        <d v="1986-09-08T00:00:00"/>
        <d v="1986-09-15T00:00:00"/>
        <d v="1986-09-18T00:00:00"/>
        <d v="1986-09-21T00:00:00"/>
        <d v="1986-09-22T00:00:00"/>
        <d v="1986-09-24T00:00:00"/>
        <d v="1986-09-28T00:00:00"/>
        <d v="1986-09-29T00:00:00"/>
        <d v="1986-10-06T00:00:00"/>
        <d v="1986-10-27T00:00:00"/>
        <d v="1986-11-03T00:00:00"/>
        <d v="1986-11-09T00:00:00"/>
        <d v="1986-11-10T00:00:00"/>
        <d v="1986-11-17T00:00:00"/>
        <d v="1986-12-01T00:00:00"/>
        <d v="1986-12-08T00:00:00"/>
        <d v="1986-12-15T00:00:00"/>
        <d v="1986-12-17T00:00:00"/>
        <d v="1986-12-21T00:00:00"/>
        <d v="1986-12-29T00:00:00"/>
        <d v="1987-01-05T00:00:00"/>
        <d v="1987-01-11T00:00:00"/>
        <d v="1987-01-12T00:00:00"/>
        <d v="1987-01-18T00:00:00"/>
        <d v="1987-01-20T00:00:00"/>
        <d v="1987-01-25T00:00:00"/>
        <d v="1987-01-26T00:00:00"/>
        <d v="1987-02-01T00:00:00"/>
        <d v="1987-02-02T00:00:00"/>
        <d v="1987-02-08T00:00:00"/>
        <d v="1987-02-17T00:00:00"/>
        <d v="1987-02-23T00:00:00"/>
        <d v="1987-03-09T00:00:00"/>
        <d v="1987-04-06T00:00:00"/>
        <d v="1987-04-19T00:00:00"/>
        <d v="1987-04-20T00:00:00"/>
        <d v="1987-04-26T00:00:00"/>
        <d v="1987-05-03T00:00:00"/>
        <d v="1987-05-04T00:00:00"/>
        <d v="1987-05-18T00:00:00"/>
        <d v="1987-05-24T00:00:00"/>
        <d v="1987-05-26T00:00:00"/>
        <d v="1987-06-01T00:00:00"/>
        <d v="1987-06-08T00:00:00"/>
        <d v="1987-06-15T00:00:00"/>
        <d v="1987-06-17T00:00:00"/>
        <d v="1987-06-21T00:00:00"/>
        <d v="1987-06-22T00:00:00"/>
        <d v="1987-07-06T00:00:00"/>
        <d v="1987-07-19T00:00:00"/>
        <d v="1987-07-20T00:00:00"/>
        <d v="1987-07-26T00:00:00"/>
        <d v="1987-08-05T00:00:00"/>
        <d v="1987-08-10T00:00:00"/>
        <d v="1987-08-16T00:00:00"/>
        <d v="1987-08-17T00:00:00"/>
        <d v="1987-08-24T00:00:00"/>
        <d v="1987-09-08T00:00:00"/>
        <d v="1987-09-13T00:00:00"/>
        <d v="1987-09-21T00:00:00"/>
        <d v="1987-09-27T00:00:00"/>
        <d v="1987-09-28T00:00:00"/>
        <d v="1987-10-05T00:00:00"/>
        <d v="1987-10-07T00:00:00"/>
        <d v="1987-10-11T00:00:00"/>
        <d v="1987-10-13T00:00:00"/>
        <d v="1987-10-14T00:00:00"/>
        <d v="1987-10-18T00:00:00"/>
        <d v="1987-10-19T00:00:00"/>
        <d v="1987-10-26T00:00:00"/>
        <d v="1987-11-02T00:00:00"/>
        <d v="1987-11-04T00:00:00"/>
        <d v="1987-11-08T00:00:00"/>
        <d v="1987-11-16T00:00:00"/>
        <d v="1987-11-22T00:00:00"/>
        <d v="1987-11-23T00:00:00"/>
        <d v="1987-11-30T00:00:00"/>
        <d v="1987-12-07T00:00:00"/>
        <d v="1988-01-03T00:00:00"/>
        <d v="1988-01-10T00:00:00"/>
        <d v="1988-01-11T00:00:00"/>
        <d v="1988-01-19T00:00:00"/>
        <d v="1988-01-24T00:00:00"/>
        <d v="1988-01-25T00:00:00"/>
        <d v="1988-02-01T00:00:00"/>
        <d v="1988-02-08T00:00:00"/>
        <d v="1988-02-12T00:00:00"/>
        <d v="1988-02-16T00:00:00"/>
        <d v="1988-02-22T00:00:00"/>
        <d v="1988-02-29T00:00:00"/>
        <d v="1988-03-07T00:00:00"/>
        <d v="1988-03-14T00:00:00"/>
        <d v="1988-03-21T00:00:00"/>
        <d v="1988-03-28T00:00:00"/>
        <d v="1988-04-11T00:00:00"/>
        <d v="1988-04-18T00:00:00"/>
        <d v="1988-04-30T00:00:00"/>
        <d v="1988-05-08T00:00:00"/>
        <d v="1988-05-09T00:00:00"/>
        <d v="1988-05-16T00:00:00"/>
        <d v="1988-05-18T00:00:00"/>
        <d v="1988-05-23T00:00:00"/>
        <d v="1988-05-25T00:00:00"/>
        <d v="1988-05-31T00:00:00"/>
        <d v="1988-06-06T00:00:00"/>
        <d v="1988-06-13T00:00:00"/>
        <d v="1988-06-15T00:00:00"/>
        <d v="1988-06-16T00:00:00"/>
        <d v="1988-06-19T00:00:00"/>
        <d v="1988-06-20T00:00:00"/>
        <d v="1988-06-27T00:00:00"/>
        <d v="1988-06-28T00:00:00"/>
        <d v="1988-07-05T00:00:00"/>
        <d v="1988-07-07T00:00:00"/>
        <d v="1988-07-11T00:00:00"/>
        <d v="1988-07-15T00:00:00"/>
        <d v="1988-07-18T00:00:00"/>
        <d v="1988-07-25T00:00:00"/>
        <d v="1988-07-31T00:00:00"/>
        <d v="1988-08-01T00:00:00"/>
        <d v="1988-08-08T00:00:00"/>
        <d v="1988-08-15T00:00:00"/>
        <d v="1988-08-18T00:00:00"/>
        <d v="1988-08-22T00:00:00"/>
        <d v="1988-08-29T00:00:00"/>
        <d v="1988-08-30T00:00:00"/>
        <d v="1988-09-06T00:00:00"/>
        <d v="1988-09-12T00:00:00"/>
        <d v="1988-09-19T00:00:00"/>
        <d v="1988-09-26T00:00:00"/>
        <d v="1988-10-03T00:00:00"/>
        <d v="1988-10-08T00:00:00"/>
        <d v="1988-10-11T00:00:00"/>
        <d v="1988-10-17T00:00:00"/>
        <d v="1988-10-19T00:00:00"/>
        <d v="1988-10-24T00:00:00"/>
        <d v="1988-10-31T00:00:00"/>
        <d v="1988-11-04T00:00:00"/>
        <d v="1988-11-06T00:00:00"/>
        <d v="1988-11-15T00:00:00"/>
        <d v="1988-11-21T00:00:00"/>
        <d v="1988-11-23T00:00:00"/>
        <d v="1988-11-28T00:00:00"/>
        <d v="1988-12-05T00:00:00"/>
        <d v="1988-12-14T00:00:00"/>
        <d v="1988-12-18T00:00:00"/>
        <d v="1988-12-19T00:00:00"/>
        <d v="1989-01-02T00:00:00"/>
        <d v="1989-01-03T00:00:00"/>
        <d v="1989-01-06T00:00:00"/>
        <d v="1989-01-09T00:00:00"/>
        <d v="1989-01-16T00:00:00"/>
        <d v="1989-01-23T00:00:00"/>
        <d v="1989-01-30T00:00:00"/>
        <d v="1989-02-06T00:00:00"/>
        <d v="1989-02-13T00:00:00"/>
        <d v="1989-02-15T00:00:00"/>
        <d v="1989-02-21T00:00:00"/>
        <d v="1989-02-27T00:00:00"/>
        <d v="1989-03-06T00:00:00"/>
        <d v="1989-03-13T00:00:00"/>
        <d v="1989-03-22T00:00:00"/>
        <d v="1989-03-27T00:00:00"/>
        <d v="1989-04-10T00:00:00"/>
        <d v="1989-04-17T00:00:00"/>
        <d v="1989-04-24T00:00:00"/>
        <d v="1989-05-01T00:00:00"/>
        <d v="1989-05-08T00:00:00"/>
        <d v="1989-05-15T00:00:00"/>
        <d v="1989-05-21T00:00:00"/>
        <d v="1989-05-22T00:00:00"/>
        <d v="1989-05-23T00:00:00"/>
        <d v="1989-05-30T00:00:00"/>
        <d v="1989-06-04T00:00:00"/>
        <d v="1989-06-12T00:00:00"/>
        <d v="1989-06-19T00:00:00"/>
        <d v="1989-06-26T00:00:00"/>
        <d v="1989-07-03T00:00:00"/>
        <d v="1989-07-07T00:00:00"/>
        <d v="1989-07-10T00:00:00"/>
        <d v="1989-07-12T00:00:00"/>
        <d v="1989-07-17T00:00:00"/>
        <d v="1989-07-24T00:00:00"/>
        <d v="1989-07-30T00:00:00"/>
        <d v="1989-07-31T00:00:00"/>
        <d v="1989-08-07T00:00:00"/>
        <d v="1989-08-08T00:00:00"/>
        <d v="1989-08-13T00:00:00"/>
        <d v="1989-08-14T00:00:00"/>
        <d v="1989-08-21T00:00:00"/>
        <d v="1989-08-25T00:00:00"/>
        <d v="1989-08-27T00:00:00"/>
        <d v="1989-08-28T00:00:00"/>
        <d v="1989-09-05T00:00:00"/>
        <d v="1989-09-06T00:00:00"/>
        <d v="1989-09-11T00:00:00"/>
        <d v="1989-09-18T00:00:00"/>
        <d v="1989-09-25T00:00:00"/>
        <d v="1989-10-02T00:00:00"/>
        <d v="1989-10-06T00:00:00"/>
        <d v="1989-10-10T00:00:00"/>
        <d v="1989-10-16T00:00:00"/>
        <d v="1989-10-22T00:00:00"/>
        <d v="1989-10-23T00:00:00"/>
        <d v="1989-10-30T00:00:00"/>
        <d v="1989-11-01T00:00:00"/>
        <d v="1989-11-06T00:00:00"/>
        <d v="1989-11-13T00:00:00"/>
        <d v="1989-11-19T00:00:00"/>
        <d v="1989-11-20T00:00:00"/>
        <d v="1989-11-27T00:00:00"/>
        <d v="1989-11-28T00:00:00"/>
        <d v="1989-12-03T00:00:00"/>
        <d v="1989-12-04T00:00:00"/>
        <d v="1989-12-11T00:00:00"/>
        <d v="1989-12-18T00:00:00"/>
        <d v="1990-01-01T00:00:00"/>
        <d v="1990-01-02T00:00:00"/>
        <d v="1990-01-08T00:00:00"/>
        <d v="1990-01-16T00:00:00"/>
        <d v="1990-01-22T00:00:00"/>
        <d v="1990-01-29T00:00:00"/>
        <d v="1990-02-05T00:00:00"/>
        <d v="1990-02-06T00:00:00"/>
        <d v="1990-02-12T00:00:00"/>
        <d v="1990-02-20T00:00:00"/>
        <d v="1990-02-25T00:00:00"/>
        <d v="1990-02-26T00:00:00"/>
        <d v="1990-03-05T00:00:00"/>
        <d v="1990-03-19T00:00:00"/>
        <d v="1990-03-26T00:00:00"/>
        <d v="1990-04-02T00:00:00"/>
        <d v="1990-04-09T00:00:00"/>
        <d v="1990-04-16T00:00:00"/>
        <d v="1990-04-23T00:00:00"/>
        <d v="1990-04-30T00:00:00"/>
        <d v="1990-05-07T00:00:00"/>
        <d v="1990-05-14T00:00:00"/>
        <d v="1990-05-21T00:00:00"/>
        <d v="1990-05-23T00:00:00"/>
        <d v="1990-05-31T00:00:00"/>
        <d v="1990-06-04T00:00:00"/>
        <d v="1990-06-11T00:00:00"/>
        <d v="1990-06-18T00:00:00"/>
        <d v="1990-06-25T00:00:00"/>
        <d v="1990-07-02T00:00:00"/>
        <d v="1990-07-09T00:00:00"/>
        <d v="1990-07-12T00:00:00"/>
        <d v="1990-07-15T00:00:00"/>
        <d v="1990-07-23T00:00:00"/>
        <d v="1990-07-29T00:00:00"/>
        <d v="1990-07-30T00:00:00"/>
        <d v="1990-08-06T00:00:00"/>
        <d v="1990-08-12T00:00:00"/>
        <d v="1990-08-13T00:00:00"/>
        <d v="1990-08-27T00:00:00"/>
        <d v="1990-09-04T00:00:00"/>
        <d v="1990-09-10T00:00:00"/>
        <d v="1990-09-17T00:00:00"/>
        <d v="1990-09-24T00:00:00"/>
        <d v="1990-10-01T00:00:00"/>
        <d v="1990-10-09T00:00:00"/>
        <d v="1990-10-15T00:00:00"/>
        <d v="1990-10-28T00:00:00"/>
        <d v="1990-11-04T00:00:00"/>
        <d v="1990-11-19T00:00:00"/>
        <d v="1990-12-03T00:00:00"/>
        <d v="1990-12-17T00:00:00"/>
        <d v="1990-12-31T00:00:00"/>
        <d v="1991-01-07T00:00:00"/>
        <d v="1991-01-14T00:00:00"/>
        <d v="1991-01-28T00:00:00"/>
        <d v="1991-02-04T00:00:00"/>
        <d v="1991-02-19T00:00:00"/>
        <d v="1991-02-24T00:00:00"/>
        <d v="1991-03-04T00:00:00"/>
        <d v="1991-03-25T00:00:00"/>
        <d v="1991-04-21T00:00:00"/>
        <d v="1991-05-06T00:00:00"/>
        <d v="1991-05-10T00:00:00"/>
        <d v="1991-05-28T00:00:00"/>
        <d v="1991-06-10T00:00:00"/>
        <d v="1991-06-17T00:00:00"/>
        <d v="1991-07-08T00:00:00"/>
        <d v="1991-07-14T00:00:00"/>
        <d v="1991-08-01T00:00:00"/>
        <d v="1991-08-05T00:00:00"/>
        <d v="1991-08-11T00:00:00"/>
        <d v="1991-08-19T00:00:00"/>
        <d v="1991-08-29T00:00:00"/>
        <d v="1991-09-09T00:00:00"/>
        <d v="1991-09-16T00:00:00"/>
        <d v="1991-09-23T00:00:00"/>
        <d v="1991-10-11T00:00:00"/>
        <d v="1991-10-15T00:00:00"/>
        <d v="1991-10-16T00:00:00"/>
        <d v="1991-10-21T00:00:00"/>
        <d v="1991-11-03T00:00:00"/>
        <d v="1991-11-04T00:00:00"/>
        <d v="1991-11-12T00:00:00"/>
        <d v="1991-11-18T00:00:00"/>
        <d v="1991-12-02T00:00:00"/>
        <d v="1991-12-16T00:00:00"/>
        <d v="1992-01-06T00:00:00"/>
        <d v="1992-01-27T00:00:00"/>
        <d v="1992-02-03T00:00:00"/>
        <d v="1992-02-09T00:00:00"/>
        <d v="1992-02-10T00:00:00"/>
        <d v="1992-02-19T00:00:00"/>
        <d v="1992-02-20T00:00:00"/>
        <d v="1992-02-23T00:00:00"/>
        <d v="1992-02-24T00:00:00"/>
        <d v="1992-03-11T00:00:00"/>
        <d v="1992-03-16T00:00:00"/>
        <d v="1992-04-06T00:00:00"/>
        <d v="1992-05-11T00:00:00"/>
        <d v="1992-05-18T00:00:00"/>
        <d v="1992-05-26T00:00:00"/>
        <d v="1992-06-02T00:00:00"/>
        <d v="1992-06-03T00:00:00"/>
        <d v="1992-06-08T00:00:00"/>
        <d v="1992-06-14T00:00:00"/>
        <d v="1992-06-15T00:00:00"/>
        <d v="1992-06-17T00:00:00"/>
        <d v="1992-06-22T00:00:00"/>
        <d v="1992-07-06T00:00:00"/>
        <d v="1992-07-08T00:00:00"/>
        <d v="1992-07-13T00:00:00"/>
        <d v="1992-08-03T00:00:00"/>
        <d v="1992-08-10T00:00:00"/>
        <d v="1992-08-14T00:00:00"/>
        <d v="1992-09-08T00:00:00"/>
        <d v="1992-09-21T00:00:00"/>
        <d v="1992-09-28T00:00:00"/>
        <d v="1992-10-04T00:00:00"/>
        <d v="1992-10-05T00:00:00"/>
        <d v="1992-10-26T00:00:00"/>
        <d v="1992-11-09T00:00:00"/>
        <d v="1992-11-16T00:00:00"/>
        <d v="1992-11-24T00:00:00"/>
        <d v="1992-11-30T00:00:00"/>
        <d v="1992-12-07T00:00:00"/>
        <d v="1992-12-09T00:00:00"/>
        <d v="1992-12-14T00:00:00"/>
        <d v="1992-12-21T00:00:00"/>
        <d v="1993-01-04T00:00:00"/>
        <d v="1993-01-11T00:00:00"/>
        <d v="1993-02-01T00:00:00"/>
        <d v="1993-02-08T00:00:00"/>
        <d v="1993-02-16T00:00:00"/>
        <d v="1993-02-21T00:00:00"/>
        <d v="1993-03-15T00:00:00"/>
        <d v="1993-04-05T00:00:00"/>
        <d v="1993-04-12T00:00:00"/>
        <d v="1993-04-16T00:00:00"/>
        <d v="1993-04-18T00:00:00"/>
        <d v="1993-04-19T00:00:00"/>
        <d v="1993-04-20T00:00:00"/>
        <d v="1993-05-03T00:00:00"/>
        <d v="1993-05-10T00:00:00"/>
        <d v="1993-05-12T00:00:00"/>
        <d v="1993-05-16T00:00:00"/>
        <d v="1993-05-17T00:00:00"/>
        <d v="1993-05-28T00:00:00"/>
        <d v="1993-06-21T00:00:00"/>
        <d v="1993-06-22T00:00:00"/>
        <d v="1993-06-27T00:00:00"/>
        <d v="1993-06-28T00:00:00"/>
        <d v="1993-07-25T00:00:00"/>
        <d v="1993-07-26T00:00:00"/>
        <d v="1993-08-02T00:00:00"/>
        <d v="1993-08-08T00:00:00"/>
        <d v="1993-08-09T00:00:00"/>
        <d v="1993-08-30T00:00:00"/>
        <d v="1993-09-07T00:00:00"/>
        <d v="1993-09-13T00:00:00"/>
        <d v="1993-09-20T00:00:00"/>
        <d v="1993-09-27T00:00:00"/>
        <d v="1993-10-04T00:00:00"/>
        <d v="1993-10-17T00:00:00"/>
        <d v="1993-10-18T00:00:00"/>
        <d v="1993-10-20T00:00:00"/>
        <d v="1993-11-01T00:00:00"/>
        <d v="1993-11-03T00:00:00"/>
        <d v="1993-11-10T00:00:00"/>
        <d v="1993-11-17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09T00:00:00"/>
        <d v="1994-01-10T00:00:00"/>
        <d v="1994-01-18T00:00:00"/>
        <d v="1994-01-24T00:00:00"/>
        <d v="1994-01-31T00:00:00"/>
        <d v="1994-02-07T00:00:00"/>
        <d v="1994-02-14T00:00:00"/>
        <d v="1994-02-15T00:00:00"/>
        <d v="1994-02-20T00:00:00"/>
        <d v="1994-02-22T00:00:00"/>
        <d v="1994-02-23T00:00:00"/>
        <d v="1994-02-28T00:00:00"/>
        <d v="1994-03-06T00:00:00"/>
        <d v="1994-03-07T00:00:00"/>
        <d v="1994-03-14T00:00:00"/>
        <d v="1994-03-20T00:00:00"/>
        <d v="1994-03-21T00:00:00"/>
        <d v="1994-03-28T00:00:00"/>
        <d v="1994-04-03T00:00:00"/>
        <d v="1994-04-11T00:00:00"/>
        <d v="1994-04-18T00:00:00"/>
        <d v="1994-05-01T00:00:00"/>
        <d v="1994-05-14T00:00:00"/>
        <d v="1994-05-15T00:00:00"/>
        <d v="1994-05-16T00:00:00"/>
        <d v="1994-05-23T00:00:00"/>
        <d v="1994-05-29T00:00:00"/>
        <d v="1994-06-06T00:00:00"/>
        <d v="1994-06-12T00:00:00"/>
        <d v="1994-06-13T00:00:00"/>
        <d v="1994-06-14T00:00:00"/>
        <d v="1994-06-15T00:00:00"/>
        <d v="1994-06-20T00:00:00"/>
        <d v="1994-06-26T00:00:00"/>
        <d v="1994-06-27T00:00:00"/>
        <d v="1994-07-05T00:00:00"/>
        <d v="1994-07-18T00:00:00"/>
        <d v="1994-07-24T00:00:00"/>
        <d v="1994-07-25T00:00:00"/>
        <d v="1994-08-07T00:00:00"/>
        <d v="1994-08-08T00:00:00"/>
        <d v="1994-08-11T00:00:00"/>
        <d v="1994-08-15T00:00:00"/>
        <d v="1994-08-29T00:00:00"/>
        <d v="1994-09-06T00:00:00"/>
        <d v="1994-09-08T00:00:00"/>
        <d v="1994-09-12T00:00:00"/>
        <d v="1994-09-26T00:00:00"/>
        <d v="1994-10-03T00:00:00"/>
        <d v="1994-10-11T00:00:00"/>
        <d v="1994-10-17T00:00:00"/>
        <d v="1994-10-30T00:00:00"/>
        <d v="1994-10-31T00:00:00"/>
        <d v="1994-11-01T00:00:00"/>
        <d v="1994-11-07T00:00:00"/>
        <d v="1994-11-13T00:00:00"/>
        <d v="1994-11-14T00:00:00"/>
        <d v="1994-11-20T00:00:00"/>
        <d v="1994-11-27T00:00:00"/>
        <d v="1994-11-28T00:00:00"/>
        <d v="1994-12-04T00:00:00"/>
        <d v="1994-12-05T00:00:00"/>
        <d v="1994-12-12T00:00:00"/>
        <d v="1994-12-19T00:00:00"/>
        <d v="1994-12-20T00:00:00"/>
        <d v="1994-12-27T00:00:00"/>
        <d v="1995-01-03T00:00:00"/>
        <d v="1995-01-08T00:00:00"/>
        <d v="1995-01-09T00:00:00"/>
        <d v="1995-01-17T00:00:00"/>
        <d v="1995-01-23T00:00:00"/>
        <d v="1995-01-30T00:00:00"/>
        <d v="1995-02-06T00:00:00"/>
        <d v="1995-02-13T00:00:00"/>
        <d v="1995-02-21T00:00:00"/>
        <d v="1995-02-27T00:00:00"/>
        <d v="1995-03-06T00:00:00"/>
        <d v="1995-03-13T00:00:00"/>
        <d v="1995-03-20T00:00:00"/>
        <d v="1995-03-27T00:00:00"/>
        <d v="1995-03-28T00:00:00"/>
        <d v="1995-04-03T00:00:00"/>
        <d v="1995-04-10T00:00:00"/>
        <d v="1995-05-15T00:00:00"/>
        <d v="1995-06-01T00:00:00"/>
        <d v="1995-06-11T00:00:00"/>
        <d v="1995-06-12T00:00:00"/>
        <d v="1995-06-19T00:00:00"/>
        <d v="1995-06-25T00:00:00"/>
        <d v="1995-06-26T00:00:00"/>
        <d v="1995-07-02T00:00:00"/>
        <d v="1995-07-04T00:00:00"/>
        <d v="1995-07-16T00:00:00"/>
        <d v="1995-07-23T00:00:00"/>
        <d v="1995-07-31T00:00:00"/>
        <d v="1995-08-06T00:00:00"/>
        <d v="1995-08-07T00:00:00"/>
        <d v="1995-08-14T00:00:00"/>
        <d v="1995-08-21T00:00:00"/>
        <d v="1995-09-05T00:00:00"/>
        <d v="1995-09-11T00:00:00"/>
        <d v="1995-09-18T00:00:00"/>
        <d v="1995-09-19T00:00:00"/>
        <d v="1995-09-22T00:00:00"/>
        <d v="1995-09-24T00:00:00"/>
        <d v="1995-09-25T00:00:00"/>
        <d v="1995-09-27T00:00:00"/>
        <d v="1995-10-01T00:00:00"/>
        <d v="1995-10-02T00:00:00"/>
        <d v="1995-10-05T00:00:00"/>
        <d v="1995-10-09T00:00:00"/>
        <d v="1995-10-10T00:00:00"/>
        <d v="1995-10-16T00:00:00"/>
        <d v="1995-10-18T00:00:00"/>
        <d v="1995-10-23T00:00:00"/>
        <d v="1995-10-29T00:00:00"/>
        <d v="1995-10-30T00:00:00"/>
        <d v="1995-11-06T00:00:00"/>
        <d v="1995-11-08T00:00:00"/>
        <d v="1995-11-12T00:00:00"/>
        <d v="1995-11-18T00:00:00"/>
        <d v="1995-11-20T00:00:00"/>
        <d v="1995-11-27T00:00:00"/>
        <d v="1995-12-10T00:00:00"/>
        <d v="1995-12-11T00:00:00"/>
        <d v="1995-12-18T00:00:00"/>
        <d v="1995-12-26T00:00:00"/>
        <d v="1996-01-01T00:00:00"/>
        <d v="1996-01-02T00:00:00"/>
        <d v="1996-01-08T00:00:00"/>
        <d v="1996-01-09T00:00:00"/>
        <d v="1996-01-15T00:00:00"/>
        <d v="1996-01-17T00:00:00"/>
        <d v="1996-02-05T00:00:00"/>
        <d v="1996-02-06T00:00:00"/>
        <d v="1996-02-12T00:00:00"/>
        <d v="1996-02-13T00:00:00"/>
        <d v="1996-02-20T00:00:00"/>
        <d v="1996-02-23T00:00:00"/>
        <d v="1996-03-04T00:00:00"/>
        <d v="1996-03-17T00:00:00"/>
        <d v="1996-03-18T00:00:00"/>
        <d v="1996-03-27T00:00:00"/>
        <d v="1996-03-31T00:00:00"/>
        <d v="1996-04-01T00:00:00"/>
        <d v="1996-04-14T00:00:00"/>
        <d v="1996-04-16T00:00:00"/>
        <d v="1996-04-17T00:00:00"/>
        <d v="1996-04-22T00:00:00"/>
        <d v="1996-04-29T00:00:00"/>
        <d v="1996-05-06T00:00:00"/>
        <d v="1996-05-13T00:00:00"/>
        <d v="1996-05-26T00:00:00"/>
        <d v="1996-06-03T00:00:00"/>
        <d v="1996-06-04T00:00:00"/>
        <d v="1996-06-09T00:00:00"/>
        <d v="1996-06-17T00:00:00"/>
        <d v="1996-06-24T00:00:00"/>
        <d v="1996-06-27T00:00:00"/>
        <d v="1996-06-29T00:00:00"/>
        <d v="1996-07-07T00:00:00"/>
        <d v="1996-07-08T00:00:00"/>
        <d v="1996-07-09T00:00:00"/>
        <d v="1996-07-29T00:00:00"/>
        <d v="1996-08-05T00:00:00"/>
        <d v="1996-08-18T00:00:00"/>
        <d v="1996-08-19T00:00:00"/>
        <d v="1996-08-20T00:00:00"/>
        <d v="1996-08-26T00:00:00"/>
        <d v="1996-08-27T00:00:00"/>
        <d v="1996-08-28T00:00:00"/>
        <d v="1996-09-03T00:00:00"/>
        <d v="1996-09-16T00:00:00"/>
        <d v="1996-09-23T00:00:00"/>
        <d v="1996-09-24T00:00:00"/>
        <d v="1996-09-25T00:00:00"/>
        <d v="1996-09-29T00:00:00"/>
        <d v="1996-09-30T00:00:00"/>
        <d v="1996-10-07T00:00:00"/>
        <d v="1996-10-13T00:00:00"/>
        <d v="1996-10-21T00:00:00"/>
        <d v="1996-10-28T00:00:00"/>
        <d v="1996-11-04T00:00:00"/>
        <d v="1996-11-12T00:00:00"/>
        <d v="1996-11-18T00:00:00"/>
        <d v="1996-11-25T00:00:00"/>
        <d v="1996-12-02T00:00:00"/>
        <d v="1996-12-16T00:00:00"/>
        <d v="1996-12-23T00:00:00"/>
        <d v="1997-01-06T00:00:00"/>
        <d v="1997-01-13T00:00:00"/>
        <d v="1997-01-21T00:00:00"/>
        <d v="1997-01-26T00:00:00"/>
        <d v="1997-01-27T00:00:00"/>
        <d v="1997-02-03T00:00:00"/>
        <d v="1997-03-03T00:00:00"/>
        <d v="1997-03-10T00:00:00"/>
        <d v="1997-03-17T00:00:00"/>
        <d v="1997-03-22T00:00:00"/>
        <d v="1997-03-30T00:00:00"/>
        <d v="1997-03-31T00:00:00"/>
        <d v="1997-04-06T00:00:00"/>
        <d v="1997-04-07T00:00:00"/>
        <d v="1997-04-14T00:00:00"/>
        <d v="1997-04-21T00:00:00"/>
        <d v="1997-04-27T00:00:00"/>
        <d v="1997-04-28T00:00:00"/>
        <d v="1997-05-01T00:00:00"/>
        <d v="1997-05-02T00:00:00"/>
        <d v="1997-05-03T00:00:00"/>
        <d v="1997-05-05T00:00:00"/>
        <d v="1997-05-11T00:00:00"/>
        <d v="1997-05-12T00:00:00"/>
        <d v="1997-05-19T00:00:00"/>
        <d v="1997-05-25T00:00:00"/>
        <d v="1997-05-27T00:00:00"/>
        <d v="1997-05-28T00:00:00"/>
        <d v="1997-06-01T00:00:00"/>
        <d v="1997-06-02T00:00:00"/>
        <d v="1997-06-08T00:00:00"/>
        <d v="1997-06-22T00:00:00"/>
        <d v="1997-06-23T00:00:00"/>
        <d v="1997-06-26T00:00:00"/>
        <d v="1997-06-27T00:00:00"/>
        <d v="1997-06-29T00:00:00"/>
        <d v="1997-07-01T00:00:00"/>
        <d v="1997-07-07T00:00:00"/>
        <d v="1997-07-14T00:00:00"/>
        <d v="1997-07-21T00:00:00"/>
        <d v="1997-07-28T00:00:00"/>
        <d v="1997-08-03T00:00:00"/>
        <d v="1997-08-04T00:00:00"/>
        <d v="1997-08-11T00:00:00"/>
        <d v="1997-08-18T00:00:00"/>
        <d v="1997-08-25T00:00:00"/>
        <d v="1997-08-31T00:00:00"/>
        <d v="1997-09-02T00:00:00"/>
        <d v="1997-09-07T00:00:00"/>
        <d v="1997-09-08T00:00:00"/>
        <d v="1997-09-14T00:00:00"/>
        <d v="1997-09-15T00:00:00"/>
        <d v="1997-09-22T00:00:00"/>
        <d v="1997-09-29T00:00:00"/>
        <d v="1997-10-06T00:00:00"/>
        <d v="1997-10-08T00:00:00"/>
        <d v="1997-10-12T00:00:00"/>
        <d v="1997-10-14T00:00:00"/>
        <d v="1997-10-19T00:00:00"/>
        <d v="1997-10-20T00:00:00"/>
        <d v="1997-10-27T00:00:00"/>
        <d v="1997-10-29T00:00:00"/>
        <d v="1997-11-02T00:00:00"/>
        <d v="1997-11-03T00:00:00"/>
        <d v="1997-11-09T00:00:00"/>
        <d v="1997-11-10T00:00:00"/>
        <d v="1997-11-17T00:00:00"/>
        <d v="1997-11-19T00:00:00"/>
        <d v="1997-11-24T00:00:00"/>
        <d v="1997-11-30T00:00:00"/>
        <d v="1997-12-01T00:00:00"/>
        <d v="1997-12-07T00:00:00"/>
        <d v="1997-12-08T00:00:00"/>
        <d v="1997-12-14T00:00:00"/>
        <d v="1997-12-15T00:00:00"/>
        <d v="1997-12-22T00:00:00"/>
        <d v="1997-12-27T00:00:00"/>
        <d v="1997-12-29T00:00:00"/>
        <d v="1998-01-04T00:00:00"/>
        <d v="1998-01-05T00:00:00"/>
        <d v="1998-01-11T00:00:00"/>
        <d v="1998-01-12T00:00:00"/>
        <d v="1998-01-20T00:00:00"/>
        <d v="1998-01-26T00:00:00"/>
        <d v="1998-02-02T00:00:00"/>
        <d v="1998-02-09T00:00:00"/>
        <d v="1998-02-17T00:00:00"/>
        <d v="1998-02-23T00:00:00"/>
        <d v="1998-03-02T00:00:00"/>
        <d v="1998-03-09T00:00:00"/>
        <d v="1998-03-11T00:00:00"/>
        <d v="1998-03-16T00:00:00"/>
        <d v="1998-03-22T00:00:00"/>
        <d v="1998-03-23T00:00:00"/>
        <d v="1998-03-29T00:00:00"/>
        <d v="1998-03-30T00:00:00"/>
        <d v="1998-04-05T00:00:00"/>
        <d v="1998-04-06T00:00:00"/>
        <d v="1998-04-19T00:00:00"/>
        <d v="1998-04-20T00:00:00"/>
        <d v="1998-04-27T00:00:00"/>
        <d v="1998-05-04T00:00:00"/>
        <d v="1998-05-11T00:00:00"/>
        <d v="1998-05-18T00:00:00"/>
        <d v="1998-05-26T00:00:00"/>
        <d v="1998-06-01T00:00:00"/>
        <d v="1998-06-07T00:00:00"/>
        <d v="1998-06-08T00:00:00"/>
        <d v="1998-06-22T00:00:00"/>
        <d v="1998-06-25T00:00:00"/>
        <d v="1998-06-29T00:00:00"/>
        <d v="1998-07-05T00:00:00"/>
        <d v="1998-07-06T00:00:00"/>
        <d v="1998-07-19T00:00:00"/>
        <d v="1998-07-26T00:00:00"/>
        <d v="1998-07-27T00:00:00"/>
        <d v="1998-08-02T00:00:00"/>
        <d v="1998-08-03T00:00:00"/>
        <d v="1998-08-04T00:00:00"/>
        <d v="1998-08-10T00:00:00"/>
        <d v="1998-08-16T00:00:00"/>
        <d v="1998-08-17T00:00:00"/>
        <d v="1998-08-24T00:00:00"/>
        <d v="1998-08-30T00:00:00"/>
        <d v="1998-08-31T00:00:00"/>
        <d v="1998-09-07T00:00:00"/>
        <d v="1998-09-13T00:00:00"/>
        <d v="1998-09-14T00:00:00"/>
        <d v="1998-09-15T00:00:00"/>
        <d v="1998-09-18T00:00:00"/>
        <d v="1998-09-21T00:00:00"/>
        <d v="1998-09-27T00:00:00"/>
        <d v="1998-09-28T00:00:00"/>
        <d v="1998-10-05T00:00:00"/>
        <d v="1998-10-11T00:00:00"/>
        <d v="1998-10-12T00:00:00"/>
        <d v="1998-10-19T00:00:00"/>
        <d v="1998-10-25T00:00:00"/>
        <d v="1998-10-26T00:00:00"/>
        <d v="1998-11-02T00:00:00"/>
        <d v="1998-11-09T00:00:00"/>
        <d v="1998-11-16T00:00:00"/>
        <d v="1998-11-23T00:00:00"/>
        <d v="1998-11-24T00:00:00"/>
        <d v="1998-11-25T00:00:00"/>
        <d v="1998-11-30T00:00:00"/>
        <d v="1998-12-01T00:00:00"/>
        <d v="1998-12-07T00:00:00"/>
        <d v="1998-12-08T00:00:00"/>
        <d v="1998-12-14T00:00:00"/>
        <d v="1998-12-21T00:00:00"/>
        <d v="1998-12-28T00:00:00"/>
        <d v="1999-01-03T00:00:00"/>
        <d v="1999-01-04T00:00:00"/>
        <d v="1999-01-11T00:00:00"/>
        <d v="1999-01-19T00:00:00"/>
        <d v="1999-01-24T00:00:00"/>
        <d v="1999-01-25T00:00:00"/>
        <d v="1999-01-31T00:00:00"/>
        <d v="1999-02-01T00:00:00"/>
        <d v="1999-02-07T00:00:00"/>
        <d v="1999-02-08T00:00:00"/>
        <d v="1999-02-16T00:00:00"/>
        <d v="1999-03-01T00:00:00"/>
        <d v="1999-03-02T00:00:00"/>
        <d v="1999-03-08T00:00:00"/>
        <d v="1999-03-14T00:00:00"/>
        <d v="1999-03-15T00:00:00"/>
        <d v="1999-03-22T00:00:00"/>
        <d v="1999-03-28T00:00:00"/>
        <d v="1999-03-29T00:00:00"/>
        <d v="1999-04-05T00:00:00"/>
        <d v="1999-04-11T00:00:00"/>
        <d v="1999-04-12T00:00:00"/>
        <d v="1999-04-18T00:00:00"/>
        <d v="1999-04-19T00:00:00"/>
        <d v="1999-04-25T00:00:00"/>
        <d v="1999-04-26T00:00:00"/>
        <d v="1999-05-03T00:00:00"/>
        <d v="1999-05-09T00:00:00"/>
        <d v="1999-05-10T00:00:00"/>
        <d v="1999-05-16T00:00:00"/>
        <d v="1999-05-17T00:00:00"/>
        <d v="1999-05-24T00:00:00"/>
        <d v="1999-06-07T00:00:00"/>
        <d v="1999-06-16T00:00:00"/>
        <d v="1999-06-20T00:00:00"/>
        <d v="1999-06-21T00:00:00"/>
        <d v="1999-06-24T00:00:00"/>
        <d v="1999-06-28T00:00:00"/>
        <d v="1999-07-04T00:00:00"/>
        <d v="1999-07-06T00:00:00"/>
        <d v="1999-07-18T00:00:00"/>
        <d v="1999-07-19T00:00:00"/>
        <d v="1999-07-20T00:00:00"/>
        <d v="1999-07-26T00:00:00"/>
        <d v="1999-08-02T00:00:00"/>
        <d v="1999-08-08T00:00:00"/>
        <d v="1999-08-09T00:00:00"/>
        <d v="1999-08-10T00:00:00"/>
        <d v="1999-08-16T00:00:00"/>
        <d v="1999-08-17T00:00:00"/>
        <d v="1999-08-22T00:00:00"/>
        <d v="1999-08-23T00:00:00"/>
        <d v="1999-08-24T00:00:00"/>
        <d v="1999-08-25T00:00:00"/>
        <d v="1999-08-30T00:00:00"/>
        <d v="1999-08-31T00:00:00"/>
        <d v="1999-09-07T00:00:00"/>
        <d v="1999-09-13T00:00:00"/>
        <d v="1999-09-15T00:00:00"/>
        <d v="1999-09-20T00:00:00"/>
        <d v="1999-09-27T00:00:00"/>
        <d v="1999-09-28T00:00:00"/>
        <d v="1999-10-03T00:00:00"/>
        <d v="1999-10-04T00:00:00"/>
        <d v="1999-10-11T00:00:00"/>
        <d v="1999-10-15T00:00:00"/>
        <d v="1999-10-18T00:00:00"/>
        <d v="1999-10-25T00:00:00"/>
        <d v="1999-10-31T00:00:00"/>
        <d v="1999-11-01T00:00:00"/>
        <d v="1999-11-08T00:00:00"/>
        <d v="1999-11-10T00:00:00"/>
        <d v="1999-11-15T00:00:00"/>
        <d v="1999-11-18T00:00:00"/>
        <d v="1999-11-22T00:00:00"/>
        <d v="1999-11-24T00:00:00"/>
        <d v="1999-11-28T00:00:00"/>
        <d v="1999-11-29T00:00:00"/>
        <d v="1999-12-06T00:00:00"/>
        <d v="1999-12-08T00:00:00"/>
        <d v="1999-12-13T00:00:00"/>
        <d v="1999-12-20T00:00:00"/>
        <d v="1999-12-26T00:00:00"/>
        <d v="1999-12-27T00:00:00"/>
        <d v="2000-01-03T00:00:00"/>
        <d v="2000-01-10T00:00:00"/>
        <d v="2000-01-16T00:00:00"/>
        <d v="2000-01-18T00:00:00"/>
        <d v="2000-01-24T00:00:00"/>
        <d v="2000-01-26T00:00:00"/>
        <d v="2000-01-30T00:00:00"/>
        <d v="2000-01-31T00:00:00"/>
        <d v="2000-02-03T00:00:00"/>
        <d v="2000-02-07T00:00:00"/>
        <d v="2000-02-13T00:00:00"/>
        <d v="2000-02-14T00:00:00"/>
        <d v="2000-02-22T00:00:00"/>
        <d v="2000-02-28T00:00:00"/>
        <d v="2000-03-01T00:00:00"/>
        <d v="2000-03-05T00:00:00"/>
        <d v="2000-03-12T00:00:00"/>
        <d v="2000-03-13T00:00:00"/>
        <d v="2000-03-14T00:00:00"/>
        <d v="2000-03-16T00:00:00"/>
        <d v="2000-03-19T00:00:00"/>
        <d v="2000-03-20T00:00:00"/>
        <d v="2000-03-27T00:00:00"/>
        <d v="2000-04-03T00:00:00"/>
        <d v="2000-04-04T00:00:00"/>
        <d v="2000-04-10T00:00:00"/>
        <d v="2000-04-16T00:00:00"/>
        <d v="2000-04-17T00:00:00"/>
        <d v="2000-04-18T00:00:00"/>
        <d v="2000-04-23T00:00:00"/>
        <d v="2000-04-24T00:00:00"/>
        <d v="2000-04-25T00:00:00"/>
        <d v="2000-05-01T00:00:00"/>
        <d v="2000-05-07T00:00:00"/>
        <d v="2000-05-15T00:00:00"/>
        <d v="2000-05-17T00:00:00"/>
        <d v="2000-05-22T00:00:00"/>
        <d v="2000-05-24T00:00:00"/>
        <d v="2000-05-30T00:00:00"/>
        <d v="2000-06-02T00:00:00"/>
        <d v="2000-06-04T00:00:00"/>
        <d v="2000-06-05T00:00:00"/>
        <d v="2000-06-12T00:00:00"/>
        <d v="2000-06-18T00:00:00"/>
        <d v="2000-06-19T00:00:00"/>
        <d v="2000-06-25T00:00:00"/>
        <d v="2000-06-26T00:00:00"/>
        <d v="2000-07-03T00:00:00"/>
        <d v="2000-07-10T00:00:00"/>
        <d v="2000-07-16T00:00:00"/>
        <d v="2000-07-17T00:00:00"/>
        <d v="2000-07-23T00:00:00"/>
        <d v="2000-07-24T00:00:00"/>
        <d v="2000-07-31T00:00:00"/>
        <d v="2000-08-07T00:00:00"/>
        <d v="2000-08-08T00:00:00"/>
        <d v="2000-08-14T00:00:00"/>
        <d v="2000-08-20T00:00:00"/>
        <d v="2000-08-21T00:00:00"/>
        <d v="2000-08-27T00:00:00"/>
        <d v="2000-08-28T00:00:00"/>
        <d v="2000-09-01T00:00:00"/>
        <d v="2000-09-03T00:00:00"/>
        <d v="2000-09-05T00:00:00"/>
        <d v="2000-09-11T00:00:00"/>
        <d v="2000-09-17T00:00:00"/>
        <d v="2000-09-18T00:00:00"/>
        <d v="2000-09-24T00:00:00"/>
        <d v="2000-09-25T00:00:00"/>
        <d v="2000-09-28T00:00:00"/>
        <d v="2000-10-01T00:00:00"/>
        <d v="2000-10-02T00:00:00"/>
        <d v="2000-10-08T00:00:00"/>
        <d v="2000-10-09T00:00:00"/>
        <d v="2000-10-15T00:00:00"/>
        <d v="2000-10-16T00:00:00"/>
        <d v="2000-10-22T00:00:00"/>
        <d v="2000-10-23T00:00:00"/>
        <d v="2000-10-29T00:00:00"/>
        <d v="2000-10-30T00:00:00"/>
        <d v="2000-11-05T00:00:00"/>
        <d v="2000-11-06T00:00:00"/>
        <d v="2000-11-12T00:00:00"/>
        <d v="2000-11-13T00:00:00"/>
        <d v="2000-11-20T00:00:00"/>
        <d v="2000-11-26T00:00:00"/>
        <d v="2000-11-27T00:00:00"/>
        <d v="2000-12-04T00:00:00"/>
        <d v="2000-12-06T00:00:00"/>
        <d v="2000-12-10T00:00:00"/>
        <d v="2000-12-11T00:00:00"/>
        <d v="2000-12-17T00:00:00"/>
        <d v="2000-12-18T00:00:00"/>
        <d v="2000-12-26T00:00:00"/>
        <d v="2000-12-29T00:00:00"/>
        <d v="2000-12-31T00:00:00"/>
        <d v="2001-01-02T00:00:00"/>
        <d v="2001-01-08T00:00:00"/>
        <d v="2001-01-14T00:00:00"/>
        <d v="2001-01-16T00:00:00"/>
        <d v="2001-01-21T00:00:00"/>
        <d v="2001-01-22T00:00:00"/>
        <d v="2001-01-23T00:00:00"/>
        <d v="2001-01-28T00:00:00"/>
        <d v="2001-01-29T00:00:00"/>
        <d v="2001-02-04T00:00:00"/>
        <d v="2001-02-05T00:00:00"/>
        <d v="2001-02-11T00:00:00"/>
        <d v="2001-02-12T00:00:00"/>
        <d v="2001-02-19T00:00:00"/>
        <d v="2001-02-20T00:00:00"/>
        <d v="2001-02-25T00:00:00"/>
        <d v="2001-02-26T00:00:00"/>
        <d v="2001-03-04T00:00:00"/>
        <d v="2001-03-05T00:00:00"/>
        <d v="2001-03-12T00:00:00"/>
        <d v="2001-03-19T00:00:00"/>
        <d v="2001-03-26T00:00:00"/>
        <d v="2001-04-02T00:00:00"/>
        <d v="2001-04-08T00:00:00"/>
        <d v="2001-04-09T00:00:00"/>
        <d v="2001-04-15T00:00:00"/>
        <d v="2001-04-16T00:00:00"/>
        <d v="2001-04-23T00:00:00"/>
        <d v="2001-04-30T00:00:00"/>
        <d v="2001-05-06T00:00:00"/>
        <d v="2001-05-07T00:00:00"/>
        <d v="2001-05-13T00:00:00"/>
        <d v="2001-05-14T00:00:00"/>
        <d v="2001-05-20T00:00:00"/>
        <d v="2001-05-29T00:00:00"/>
        <d v="2001-06-04T00:00:00"/>
        <d v="2001-06-11T00:00:00"/>
        <d v="2001-06-17T00:00:00"/>
        <d v="2001-06-18T00:00:00"/>
        <d v="2001-06-24T00:00:00"/>
        <d v="2001-06-25T00:00:00"/>
        <d v="2001-07-01T00:00:00"/>
        <d v="2001-07-02T00:00:00"/>
        <d v="2001-07-09T00:00:00"/>
        <d v="2001-07-15T00:00:00"/>
        <d v="2001-07-16T00:00:00"/>
        <d v="2001-07-22T00:00:00"/>
        <d v="2001-07-23T00:00:00"/>
        <d v="2001-07-29T00:00:00"/>
        <d v="2001-07-30T00:00:00"/>
        <d v="2001-08-01T00:00:00"/>
        <d v="2001-08-05T00:00:00"/>
        <d v="2001-08-06T00:00:00"/>
        <d v="2001-08-07T00:00:00"/>
        <d v="2001-08-12T00:00:00"/>
        <d v="2001-08-13T00:00:00"/>
        <d v="2001-08-14T00:00:00"/>
        <d v="2001-08-20T00:00:00"/>
        <d v="2001-08-22T00:00:00"/>
        <d v="2001-08-26T00:00:00"/>
        <d v="2001-08-27T00:00:00"/>
        <d v="2001-08-28T00:00:00"/>
        <d v="2001-09-04T00:00:00"/>
        <d v="2001-09-05T00:00:00"/>
        <d v="2001-09-06T00:00:00"/>
        <d v="2001-09-10T00:00:00"/>
        <d v="2001-09-17T00:00:00"/>
        <d v="2001-09-24T00:00:00"/>
        <d v="2001-09-26T00:00:00"/>
        <d v="2001-09-27T00:00:00"/>
        <d v="2001-09-30T00:00:00"/>
        <d v="2001-10-01T00:00:00"/>
        <d v="2001-10-08T00:00:00"/>
        <d v="2001-10-14T00:00:00"/>
        <d v="2001-10-21T00:00:00"/>
        <d v="2001-10-22T00:00:00"/>
        <d v="2001-10-29T00:00:00"/>
        <d v="2001-11-05T00:00:00"/>
        <d v="2001-11-06T00:00:00"/>
        <d v="2001-11-18T00:00:00"/>
        <d v="2001-11-19T00:00:00"/>
        <d v="2001-11-26T00:00:00"/>
        <d v="2001-11-27T00:00:00"/>
        <d v="2001-11-30T00:00:00"/>
        <d v="2001-12-02T00:00:00"/>
        <d v="2001-12-03T00:00:00"/>
        <d v="2001-12-10T00:00:00"/>
        <d v="2001-12-17T00:00:00"/>
        <d v="2001-12-24T00:00:00"/>
        <d v="2001-12-31T00:00:00"/>
        <d v="2002-01-06T00:00:00"/>
        <d v="2002-01-07T00:00:00"/>
        <d v="2002-01-13T00:00:00"/>
        <d v="2002-01-14T00:00:00"/>
        <d v="2002-01-22T00:00:00"/>
        <d v="2002-01-27T00:00:00"/>
        <d v="2002-01-28T00:00:00"/>
        <d v="2002-02-03T00:00:00"/>
        <d v="2002-02-04T00:00:00"/>
        <d v="2002-02-11T00:00:00"/>
        <d v="2002-02-17T00:00:00"/>
        <d v="2002-02-19T00:00:00"/>
        <d v="2002-02-24T00:00:00"/>
        <d v="2002-02-25T00:00:00"/>
        <d v="2002-02-26T00:00:00"/>
        <d v="2002-02-28T00:00:00"/>
        <d v="2002-03-04T00:00:00"/>
        <d v="2002-03-10T00:00:00"/>
        <d v="2002-03-11T00:00:00"/>
        <d v="2002-03-18T00:00:00"/>
        <d v="2002-03-24T00:00:00"/>
        <d v="2002-03-25T00:00:00"/>
        <d v="2002-03-31T00:00:00"/>
        <d v="2002-04-07T00:00:00"/>
        <d v="2002-04-08T00:00:00"/>
        <d v="2002-04-09T00:00:00"/>
        <d v="2002-04-10T00:00:00"/>
        <d v="2002-04-15T00:00:00"/>
        <d v="2002-04-22T00:00:00"/>
        <d v="2002-04-28T00:00:00"/>
        <d v="2002-04-29T00:00:00"/>
        <d v="2002-05-06T00:00:00"/>
        <d v="2002-05-12T00:00:00"/>
        <d v="2002-05-13T00:00:00"/>
        <d v="2002-05-20T00:00:00"/>
        <d v="2002-05-28T00:00:00"/>
        <d v="2002-06-02T00:00:00"/>
        <d v="2002-06-03T00:00:00"/>
        <d v="2002-06-04T00:00:00"/>
        <d v="2002-06-09T00:00:00"/>
        <d v="2002-06-10T00:00:00"/>
        <d v="2002-06-17T00:00:00"/>
        <d v="2002-06-24T00:00:00"/>
        <d v="2002-07-01T00:00:00"/>
        <d v="2002-07-08T00:00:00"/>
        <d v="2002-07-15T00:00:00"/>
        <d v="2002-07-21T00:00:00"/>
        <d v="2002-07-22T00:00:00"/>
        <d v="2002-07-29T00:00:00"/>
        <d v="2002-08-05T00:00:00"/>
        <d v="2002-08-12T00:00:00"/>
        <d v="2002-08-16T00:00:00"/>
        <d v="2002-08-19T00:00:00"/>
        <d v="2002-08-26T00:00:00"/>
        <d v="2002-09-03T00:00:00"/>
        <d v="2002-09-08T00:00:00"/>
        <d v="2002-09-09T00:00:00"/>
        <d v="2002-09-15T00:00:00"/>
        <d v="2002-09-16T00:00:00"/>
        <d v="2002-09-23T00:00:00"/>
        <d v="2002-09-24T00:00:00"/>
        <d v="2002-10-07T00:00:00"/>
        <d v="2002-10-08T00:00:00"/>
        <d v="2002-10-14T00:00:00"/>
        <d v="2002-10-20T00:00:00"/>
        <d v="2002-10-21T00:00:00"/>
        <d v="2002-10-28T00:00:00"/>
        <d v="2002-11-03T00:00:00"/>
        <d v="2002-11-04T00:00:00"/>
        <d v="2002-11-12T00:00:00"/>
        <d v="2002-11-17T00:00:00"/>
        <d v="2002-11-18T00:00:00"/>
        <d v="2002-11-19T00:00:00"/>
        <d v="2002-11-20T00:00:00"/>
        <d v="2002-11-25T00:00:00"/>
        <d v="2002-12-02T00:00:00"/>
        <d v="2002-12-06T00:00:00"/>
        <d v="2002-12-08T00:00:00"/>
        <d v="2002-12-09T00:00:00"/>
        <d v="2002-12-12T00:00:00"/>
        <d v="2002-12-16T00:00:00"/>
        <d v="2002-12-30T00:00:00"/>
        <d v="2003-01-03T00:00:00"/>
        <d v="2003-01-06T00:00:00"/>
        <d v="2003-01-10T00:00:00"/>
        <d v="2003-01-13T00:00:00"/>
        <d v="2003-01-21T00:00:00"/>
        <d v="2003-01-27T00:00:00"/>
        <d v="2003-01-29T00:00:00"/>
        <d v="2003-02-03T00:00:00"/>
        <d v="2003-02-09T00:00:00"/>
        <d v="2003-02-10T00:00:00"/>
        <d v="2003-02-18T00:00:00"/>
        <d v="2003-02-24T00:00:00"/>
        <d v="2003-03-03T00:00:00"/>
        <d v="2003-03-10T00:00:00"/>
        <d v="2003-03-17T00:00:00"/>
        <d v="2003-03-23T00:00:00"/>
        <d v="2003-03-28T00:00:00"/>
        <d v="2003-03-31T00:00:00"/>
        <d v="2003-04-02T00:00:00"/>
        <d v="2003-04-06T00:00:00"/>
        <d v="2003-04-07T00:00:00"/>
        <d v="2003-04-18T00:00:00"/>
        <d v="2003-04-21T00:00:00"/>
        <d v="2003-05-04T00:00:00"/>
        <d v="2003-05-05T00:00:00"/>
        <d v="2003-05-12T00:00:00"/>
        <d v="2003-05-18T00:00:00"/>
        <d v="2003-05-19T00:00:00"/>
        <d v="2003-06-01T00:00:00"/>
        <d v="2003-06-02T00:00:00"/>
        <d v="2003-06-13T00:00:00"/>
        <d v="2003-06-15T00:00:00"/>
        <d v="2003-06-16T00:00:00"/>
        <d v="2003-06-23T00:00:00"/>
        <d v="2003-06-29T00:00:00"/>
        <d v="2003-06-30T00:00:00"/>
        <d v="2003-07-07T00:00:00"/>
        <d v="2003-07-09T00:00:00"/>
        <d v="2003-07-10T00:00:00"/>
        <d v="2003-07-14T00:00:00"/>
        <d v="2003-07-21T00:00:00"/>
        <d v="2003-07-23T00:00:00"/>
        <d v="2003-07-27T00:00:00"/>
        <d v="2003-07-28T00:00:00"/>
        <d v="2003-08-04T00:00:00"/>
        <d v="2003-08-11T00:00:00"/>
        <d v="2003-08-18T00:00:00"/>
        <d v="2003-08-25T00:00:00"/>
        <d v="2003-09-07T00:00:00"/>
        <d v="2003-09-08T00:00:00"/>
        <d v="2003-09-09T00:00:00"/>
        <d v="2003-09-10T00:00:00"/>
        <d v="2003-09-12T00:00:00"/>
        <d v="2003-09-22T00:00:00"/>
        <d v="2003-09-23T00:00:00"/>
        <d v="2003-09-27T00:00:00"/>
        <d v="2003-10-06T00:00:00"/>
        <d v="2003-10-07T00:00:00"/>
        <d v="2003-10-20T00:00:00"/>
        <d v="2003-10-30T00:00:00"/>
        <d v="2003-11-03T00:00:00"/>
        <d v="2003-11-14T00:00:00"/>
        <d v="2003-11-16T00:00:00"/>
        <d v="2003-11-17T00:00:00"/>
        <d v="2003-11-30T00:00:00"/>
        <d v="2003-12-01T00:00:00"/>
        <d v="2003-12-08T00:00:00"/>
        <d v="2003-12-15T00:00:00"/>
        <d v="2003-12-28T00:00:00"/>
        <d v="2003-12-29T00:00:00"/>
        <d v="2004-01-05T00:00:00"/>
        <d v="2004-01-12T00:00:00"/>
        <d v="2004-01-26T00:00:00"/>
        <d v="2004-02-02T00:00:00"/>
        <d v="2004-02-09T00:00:00"/>
        <d v="2004-02-12T00:00:00"/>
        <d v="2004-02-16T00:00:00"/>
        <d v="2004-02-17T00:00:00"/>
        <d v="2004-02-22T00:00:00"/>
        <d v="2004-02-23T00:00:00"/>
        <d v="2004-03-08T00:00:00"/>
        <d v="2004-03-11T00:00:00"/>
        <d v="2004-03-12T00:00:00"/>
        <d v="2004-03-22T00:00:00"/>
        <d v="2004-04-04T00:00:00"/>
        <d v="2004-04-05T00:00:00"/>
        <d v="2004-04-19T00:00:00"/>
        <d v="2004-05-03T00:00:00"/>
        <d v="2004-05-10T00:00:00"/>
        <d v="2004-05-16T00:00:00"/>
        <d v="2004-05-17T00:00:00"/>
        <d v="2004-05-30T00:00:00"/>
        <d v="2004-06-01T00:00:00"/>
        <d v="2004-06-07T00:00:00"/>
        <d v="2004-06-14T00:00:00"/>
        <d v="2004-06-27T00:00:00"/>
        <d v="2004-06-28T00:00:00"/>
        <d v="2004-07-01T00:00:00"/>
        <d v="2004-07-12T00:00:00"/>
        <d v="2004-07-19T00:00:00"/>
        <d v="2004-07-20T00:00:00"/>
        <d v="2004-07-26T00:00:00"/>
        <d v="2004-08-02T00:00:00"/>
        <d v="2004-08-09T00:00:00"/>
        <d v="2004-08-16T00:00:00"/>
        <d v="2004-08-23T00:00:00"/>
        <d v="2004-08-25T00:00:00"/>
        <d v="2004-09-07T00:00:00"/>
        <d v="2004-09-09T00:00:00"/>
        <d v="2004-09-19T00:00:00"/>
        <d v="2004-09-20T00:00:00"/>
        <d v="2004-09-29T00:00:00"/>
        <d v="2004-10-04T00:00:00"/>
        <d v="2004-10-11T00:00:00"/>
        <d v="2004-10-17T00:00:00"/>
        <d v="2004-10-18T00:00:00"/>
        <d v="2004-11-01T00:00:00"/>
        <d v="2004-11-08T00:00:00"/>
        <d v="2004-11-14T00:00:00"/>
        <d v="2004-11-15T00:00:00"/>
        <d v="2004-11-18T00:00:00"/>
        <d v="2004-11-22T00:00:00"/>
        <d v="2004-11-28T00:00:00"/>
        <d v="2004-11-29T00:00:00"/>
        <d v="2004-12-08T00:00:00"/>
        <d v="2004-12-13T00:00:00"/>
        <d v="2004-12-20T00:00:00"/>
        <d v="2004-12-27T00:00:00"/>
        <d v="2005-01-09T00:00:00"/>
        <d v="2005-01-10T00:00:00"/>
        <d v="2005-01-17T00:00:00"/>
        <d v="2005-01-18T00:00:00"/>
        <d v="2005-01-23T00:00:00"/>
        <d v="2005-01-24T00:00:00"/>
        <d v="2005-01-26T00:00:00"/>
        <d v="2005-02-07T00:00:00"/>
        <d v="2005-02-12T00:00:00"/>
        <d v="2005-02-14T00:00:00"/>
        <d v="2005-02-22T00:00:00"/>
        <d v="2005-03-04T00:00:00"/>
        <d v="2005-03-07T00:00:00"/>
        <d v="2005-03-14T00:00:00"/>
        <d v="2005-03-15T00:00:00"/>
        <d v="2005-03-16T00:00:00"/>
        <d v="2005-03-21T00:00:00"/>
        <d v="2005-04-04T00:00:00"/>
        <d v="2005-04-18T00:00:00"/>
        <d v="2005-04-25T00:00:00"/>
        <d v="2005-05-02T00:00:00"/>
        <d v="2005-05-03T00:00:00"/>
        <d v="2005-05-05T00:00:00"/>
        <d v="2005-05-16T00:00:00"/>
        <d v="2005-05-21T00:00:00"/>
        <d v="2005-05-29T00:00:00"/>
        <d v="2005-05-31T00:00:00"/>
        <d v="2005-06-13T00:00:00"/>
        <d v="2005-06-20T00:00:00"/>
        <d v="2005-06-26T00:00:00"/>
        <d v="2005-06-27T00:00:00"/>
        <d v="2005-07-01T00:00:00"/>
        <d v="2005-07-05T00:00:00"/>
        <d v="2005-07-08T00:00:00"/>
        <d v="2005-07-10T00:00:00"/>
        <d v="2005-07-11T00:00:00"/>
        <d v="2005-07-18T00:00:00"/>
        <d v="2005-07-21T00:00:00"/>
        <d v="2005-07-24T00:00:00"/>
        <d v="2005-07-25T00:00:00"/>
        <d v="2005-08-03T00:00:00"/>
        <d v="2005-08-08T00:00:00"/>
        <d v="2005-08-15T00:00:00"/>
        <d v="2005-08-22T00:00:00"/>
        <d v="2005-09-06T00:00:00"/>
        <d v="2005-09-19T00:00:00"/>
        <d v="2005-09-25T00:00:00"/>
        <d v="2005-10-02T00:00:00"/>
        <d v="2005-10-03T00:00:00"/>
        <d v="2005-10-10T00:00:00"/>
        <d v="2005-10-17T00:00:00"/>
        <d v="2005-10-31T00:00:00"/>
        <d v="2005-11-01T00:00:00"/>
        <d v="2005-11-07T00:00:00"/>
        <d v="2005-11-09T00:00:00"/>
        <d v="2005-11-13T00:00:00"/>
        <d v="2005-11-14T00:00:00"/>
        <d v="2005-11-16T00:00:00"/>
        <d v="2005-11-27T00:00:00"/>
        <d v="2005-11-28T00:00:00"/>
        <d v="2005-12-12T00:00:00"/>
        <d v="2005-12-13T00:00:00"/>
        <d v="2005-12-15T00:00:00"/>
        <d v="2005-12-27T00:00:00"/>
        <d v="2006-01-09T00:00:00"/>
        <d v="2006-01-16T00:00:00"/>
        <d v="2006-01-17T00:00:00"/>
        <d v="2006-01-23T00:00:00"/>
        <d v="2006-01-30T00:00:00"/>
        <d v="2006-02-05T00:00:00"/>
        <d v="2006-02-06T00:00:00"/>
        <d v="2006-02-13T00:00:00"/>
        <d v="2006-02-21T00:00:00"/>
        <d v="2006-03-03T00:00:00"/>
        <d v="2006-03-06T00:00:00"/>
        <d v="2006-03-13T00:00:00"/>
        <d v="2006-03-19T00:00:00"/>
        <d v="2006-03-20T00:00:00"/>
        <d v="2006-03-27T00:00:00"/>
        <d v="2006-03-28T00:00:00"/>
        <d v="2006-03-31T00:00:00"/>
        <d v="2006-04-03T00:00:00"/>
        <d v="2006-04-17T00:00:00"/>
        <d v="2006-04-18T00:00:00"/>
        <d v="2006-05-01T00:00:00"/>
        <d v="2006-05-04T00:00:00"/>
        <d v="2006-05-12T00:00:00"/>
        <d v="2006-05-15T00:00:00"/>
        <d v="2006-05-19T00:00:00"/>
        <d v="2006-05-26T00:00:00"/>
        <d v="2006-05-28T00:00:00"/>
        <d v="2006-05-30T00:00:00"/>
        <d v="2006-05-31T00:00:00"/>
        <d v="2006-06-11T00:00:00"/>
        <d v="2006-06-12T00:00:00"/>
        <d v="2006-06-19T00:00:00"/>
        <d v="2006-06-23T00:00:00"/>
        <d v="2006-06-26T00:00:00"/>
        <d v="2006-07-05T00:00:00"/>
        <d v="2006-07-06T00:00:00"/>
        <d v="2006-07-10T00:00:00"/>
        <d v="2006-07-12T00:00:00"/>
        <d v="2006-07-13T00:00:00"/>
        <d v="2006-07-17T00:00:00"/>
        <d v="2006-07-19T00:00:00"/>
        <d v="2006-07-23T00:00:00"/>
        <d v="2006-07-24T00:00:00"/>
        <d v="2006-07-26T00:00:00"/>
        <d v="2006-08-07T00:00:00"/>
        <d v="2006-08-14T00:00:00"/>
        <d v="2006-08-21T00:00:00"/>
        <d v="2006-09-01T00:00:00"/>
        <d v="2006-09-04T00:00:00"/>
        <d v="2006-09-05T00:00:00"/>
        <d v="2006-09-08T00:00:00"/>
        <d v="2006-09-17T00:00:00"/>
        <d v="2006-09-18T00:00:00"/>
        <d v="2006-09-25T00:00:00"/>
        <d v="2006-09-29T00:00:00"/>
        <d v="2006-10-01T00:00:00"/>
        <d v="2006-10-02T00:00:00"/>
        <d v="2006-10-09T00:00:00"/>
        <d v="2006-10-11T00:00:00"/>
        <d v="2006-10-16T00:00:00"/>
        <d v="2006-10-17T00:00:00"/>
        <d v="2006-10-30T00:00:00"/>
        <d v="2006-11-04T00:00:00"/>
        <d v="2006-11-13T00:00:00"/>
        <d v="2006-11-16T00:00:00"/>
        <d v="2006-11-22T00:00:00"/>
        <d v="2006-11-27T00:00:00"/>
        <d v="2006-12-04T00:00:00"/>
        <d v="2006-12-11T00:00:00"/>
        <d v="2006-12-26T00:00:00"/>
        <d v="2007-01-07T00:00:00"/>
        <d v="2007-01-08T00:00:00"/>
        <d v="2007-01-16T00:00:00"/>
        <d v="2007-01-21T00:00:00"/>
        <d v="2007-01-22T00:00:00"/>
        <d v="2007-01-28T00:00:00"/>
        <d v="2007-01-29T00:00:00"/>
        <d v="2007-01-30T00:00:00"/>
        <d v="2007-02-01T00:00:00"/>
        <d v="2007-02-05T00:00:00"/>
        <d v="2007-02-12T00:00:00"/>
        <d v="2007-02-13T00:00:00"/>
        <d v="2007-02-17T00:00:00"/>
        <d v="2007-02-20T00:00:00"/>
        <d v="2007-02-26T00:00:00"/>
        <d v="2007-03-05T00:00:00"/>
        <d v="2007-03-12T00:00:00"/>
        <d v="2007-03-19T00:00:00"/>
        <d v="2007-03-26T00:00:00"/>
        <d v="2007-04-02T00:00:00"/>
        <d v="2007-04-09T00:00:00"/>
        <d v="2007-04-10T00:00:00"/>
        <d v="2007-04-16T00:00:00"/>
        <d v="2007-04-17T00:00:00"/>
        <d v="2007-04-29T00:00:00"/>
        <d v="2007-04-30T00:00:00"/>
        <d v="2007-05-14T00:00:00"/>
        <d v="2007-05-15T00:00:00"/>
        <d v="2007-05-18T00:00:00"/>
        <d v="2007-05-21T00:00:00"/>
        <d v="2007-05-24T00:00:00"/>
        <d v="2007-05-29T00:00:00"/>
        <d v="2007-06-04T00:00:00"/>
        <d v="2007-06-07T00:00:00"/>
        <d v="2007-06-08T00:00:00"/>
        <d v="2007-06-11T00:00:00"/>
        <d v="2007-06-18T00:00:00"/>
        <d v="2007-06-20T00:00:00"/>
        <d v="2007-06-25T00:00:00"/>
        <d v="2007-07-08T00:00:00"/>
        <d v="2007-07-09T00:00:00"/>
        <d v="2007-07-12T00:00:00"/>
        <d v="2007-07-16T00:00:00"/>
        <d v="2007-07-23T00:00:00"/>
        <d v="2007-07-30T00:00:00"/>
        <d v="2007-08-05T00:00:00"/>
        <d v="2007-08-06T00:00:00"/>
        <d v="2007-08-13T00:00:00"/>
        <d v="2007-08-15T00:00:00"/>
        <d v="2007-08-19T00:00:00"/>
        <d v="2007-08-20T00:00:00"/>
        <d v="2007-08-27T00:00:00"/>
        <d v="2007-09-03T00:00:00"/>
        <d v="2007-09-04T00:00:00"/>
        <d v="2007-09-05T00:00:00"/>
        <d v="2007-09-10T00:00:00"/>
        <d v="2007-09-17T00:00:00"/>
        <d v="2007-09-24T00:00:00"/>
        <d v="2007-10-01T00:00:00"/>
        <d v="2007-10-10T00:00:00"/>
        <d v="2007-10-15T00:00:00"/>
        <d v="2007-10-26T00:00:00"/>
        <d v="2007-10-29T00:00:00"/>
        <d v="2007-11-05T00:00:00"/>
        <d v="2007-11-13T00:00:00"/>
        <d v="2007-11-20T00:00:00"/>
        <d v="2007-11-26T00:00:00"/>
        <d v="2007-12-03T00:00:00"/>
        <d v="2007-12-10T00:00:00"/>
        <d v="2007-12-17T00:00:00"/>
        <d v="2008-01-02T00:00:00"/>
        <d v="2008-01-07T00:00:00"/>
        <d v="2008-01-08T00:00:00"/>
        <d v="2008-01-12T00:00:00"/>
        <d v="2008-01-13T00:00:00"/>
        <d v="2008-01-14T00:00:00"/>
        <d v="2008-01-21T00:00:00"/>
        <d v="2008-01-22T00:00:00"/>
        <d v="2008-01-23T00:00:00"/>
        <d v="2008-02-04T00:00:00"/>
        <d v="2008-02-07T00:00:00"/>
        <d v="2008-02-11T00:00:00"/>
        <d v="2008-02-17T00:00:00"/>
        <d v="2008-02-19T00:00:00"/>
        <d v="2008-02-20T00:00:00"/>
        <d v="2008-02-24T00:00:00"/>
        <d v="2008-02-25T00:00:00"/>
        <d v="2008-03-02T00:00:00"/>
        <d v="2008-03-03T00:00:00"/>
        <d v="2008-03-07T00:00:00"/>
        <d v="2008-03-11T00:00:00"/>
        <d v="2008-03-16T00:00:00"/>
        <d v="2008-03-17T00:00:00"/>
        <d v="2008-03-31T00:00:00"/>
        <d v="2008-04-14T00:00:00"/>
        <d v="2008-04-16T00:00:00"/>
        <d v="2008-04-22T00:00:00"/>
        <d v="2008-04-28T00:00:00"/>
        <d v="2008-05-10T00:00:00"/>
        <d v="2008-05-12T00:00:00"/>
        <d v="2008-05-15T00:00:00"/>
        <d v="2008-05-22T00:00:00"/>
        <d v="2008-05-25T00:00:00"/>
        <d v="2008-05-27T00:00:00"/>
        <d v="2008-05-28T00:00:00"/>
        <d v="2008-06-04T00:00:00"/>
        <d v="2008-06-08T00:00:00"/>
        <d v="2008-06-09T00:00:00"/>
        <d v="2008-06-16T00:00:00"/>
        <d v="2008-06-23T00:00:00"/>
        <d v="2008-07-07T00:00:00"/>
        <d v="2008-07-14T00:00:00"/>
        <d v="2008-07-18T00:00:00"/>
        <d v="2008-07-21T00:00:00"/>
        <d v="2008-07-30T00:00:00"/>
        <d v="2008-08-03T00:00:00"/>
        <d v="2008-08-04T00:00:00"/>
        <d v="2008-08-11T00:00:00"/>
        <d v="2008-08-12T00:00:00"/>
        <d v="2008-08-18T00:00:00"/>
        <d v="2008-08-31T00:00:00"/>
        <d v="2008-09-02T00:00:00"/>
        <d v="2008-09-11T00:00:00"/>
        <d v="2008-09-15T00:00:00"/>
        <d v="2008-09-17T00:00:00"/>
        <d v="2008-09-22T00:00:00"/>
        <d v="2008-09-29T00:00:00"/>
        <d v="2008-09-30T00:00:00"/>
        <d v="2008-10-01T00:00:00"/>
        <d v="2008-10-06T00:00:00"/>
        <d v="2008-10-13T00:00:00"/>
        <d v="2008-10-27T00:00:00"/>
        <d v="2008-10-28T00:00:00"/>
        <d v="2008-10-30T00:00:00"/>
        <d v="2008-11-03T00:00:00"/>
        <d v="2008-11-06T00:00:00"/>
        <d v="2008-11-09T00:00:00"/>
        <d v="2008-11-10T00:00:00"/>
        <d v="2008-11-12T00:00:00"/>
        <d v="2008-11-24T00:00:00"/>
        <d v="2008-12-08T00:00:00"/>
        <d v="2008-12-18T00:00:00"/>
        <d v="2009-01-05T00:00:00"/>
        <d v="2009-01-09T00:00:00"/>
        <d v="2009-01-12T00:00:00"/>
        <d v="2009-01-14T00:00:00"/>
        <d v="2009-01-20T00:00:00"/>
        <d v="2009-02-02T00:00:00"/>
        <d v="2009-02-09T00:00:00"/>
        <d v="2009-02-17T00:00:00"/>
        <d v="2009-03-02T00:00:00"/>
        <d v="2009-03-16T00:00:00"/>
        <d v="2009-03-23T00:00:00"/>
        <d v="2009-03-30T00:00:00"/>
        <d v="2009-03-31T00:00:00"/>
        <d v="2009-04-13T00:00:00"/>
        <d v="2009-04-16T00:00:00"/>
        <d v="2009-04-27T00:00:00"/>
        <d v="2009-05-10T00:00:00"/>
        <d v="2009-05-11T00:00:00"/>
        <d v="2009-05-12T00:00:00"/>
        <d v="2009-05-26T00:00:00"/>
        <d v="2009-06-03T00:00:00"/>
        <d v="2009-06-08T00:00:00"/>
        <d v="2009-06-22T00:00:00"/>
        <d v="2009-06-25T00:00:00"/>
        <d v="2009-07-05T00:00:00"/>
        <d v="2009-07-06T00:00:00"/>
        <d v="2009-07-13T00:00:00"/>
        <d v="2009-07-20T00:00:00"/>
        <d v="2009-08-03T00:00:00"/>
        <d v="2009-08-16T00:00:00"/>
        <d v="2009-08-17T00:00:00"/>
        <d v="2009-08-24T00:00:00"/>
        <d v="2009-08-31T00:00:00"/>
        <d v="2009-09-21T00:00:00"/>
        <d v="2009-09-29T00:00:00"/>
        <d v="2009-10-11T00:00:00"/>
        <d v="2009-10-12T00:00:00"/>
        <d v="2009-10-25T00:00:00"/>
        <d v="2009-10-26T00:00:00"/>
        <d v="2009-10-27T00:00:00"/>
        <d v="2009-10-28T00:00:00"/>
        <d v="2009-11-09T00:00:00"/>
        <d v="2009-11-10T00:00:00"/>
        <d v="2009-11-23T00:00:00"/>
        <d v="2009-11-30T00:00:00"/>
        <d v="2009-12-07T00:00:00"/>
        <d v="2009-12-21T00:00:00"/>
        <d v="2010-01-03T00:00:00"/>
        <d v="2010-01-04T00:00:00"/>
        <d v="2010-01-17T00:00:00"/>
        <d v="2010-01-18T00:00:00"/>
        <d v="2010-01-19T00:00:00"/>
        <d v="2010-02-01T00:00:00"/>
        <d v="2010-02-14T00:00:00"/>
        <d v="2010-02-16T00:00:00"/>
        <d v="2010-03-01T00:00:00"/>
        <d v="2010-03-15T00:00:00"/>
        <d v="2010-03-29T00:00:00"/>
        <d v="2010-04-11T00:00:00"/>
        <d v="2010-04-12T00:00:00"/>
        <d v="2010-04-27T00:00:00"/>
        <d v="2010-04-29T00:00:00"/>
        <d v="2010-05-04T00:00:00"/>
        <d v="2010-05-10T00:00:00"/>
        <d v="2010-06-01T00:00:00"/>
        <d v="2010-06-20T00:00:00"/>
        <d v="2010-07-04T00:00:00"/>
        <d v="2010-07-06T00:00:00"/>
        <d v="2010-07-12T00:00:00"/>
        <d v="2010-07-18T00:00:00"/>
        <d v="2010-07-19T00:00:00"/>
        <d v="2010-08-01T00:00:00"/>
        <d v="2010-08-02T00:00:00"/>
        <d v="2010-08-16T00:00:00"/>
        <d v="2010-08-25T00:00:00"/>
        <d v="2010-08-30T00:00:00"/>
        <d v="2010-09-12T00:00:00"/>
        <d v="2010-09-13T00:00:00"/>
        <d v="2010-09-27T00:00:00"/>
        <d v="2010-10-11T00:00:00"/>
        <d v="2010-10-18T00:00:00"/>
        <d v="2010-10-24T00:00:00"/>
        <d v="2010-10-25T00:00:00"/>
        <d v="2010-10-26T00:00:00"/>
        <d v="2010-11-01T00:00:00"/>
        <d v="2010-11-08T00:00:00"/>
        <d v="2010-11-15T00:00:00"/>
        <d v="2010-11-21T00:00:00"/>
        <d v="2010-11-22T00:00:00"/>
        <d v="2010-11-23T00:00:00"/>
        <d v="2010-12-03T00:00:00"/>
        <d v="2010-12-05T00:00:00"/>
        <d v="2010-12-06T00:00:00"/>
        <d v="2010-12-08T00:00:00"/>
        <d v="2011-01-02T00:00:00"/>
        <d v="2011-01-04T00:00:00"/>
        <d v="2011-01-10T00:00:00"/>
        <d v="2011-01-18T00:00:00"/>
        <d v="2011-01-24T00:00:00"/>
        <d v="2011-01-31T00:00:00"/>
        <d v="2011-02-14T00:00:00"/>
        <d v="2011-02-28T00:00:00"/>
        <d v="2011-03-07T00:00:00"/>
        <d v="2011-03-21T00:00:00"/>
        <d v="2011-04-11T00:00:00"/>
        <d v="2011-04-18T00:00:00"/>
        <d v="2011-04-24T00:00:00"/>
        <d v="2011-04-25T00:00:00"/>
        <d v="2011-04-26T00:00:00"/>
        <d v="2011-05-08T00:00:00"/>
        <d v="2011-05-09T00:00:00"/>
        <d v="2011-05-22T00:00:00"/>
        <d v="2011-06-05T00:00:00"/>
        <d v="2011-06-06T00:00:00"/>
        <d v="2011-06-14T00:00:00"/>
        <d v="2011-06-28T00:00:00"/>
        <d v="2011-07-05T00:00:00"/>
        <d v="2011-07-12T00:00:00"/>
        <d v="2011-07-17T00:00:00"/>
        <d v="2011-07-18T00:00:00"/>
        <d v="2011-07-19T00:00:00"/>
        <d v="2011-07-20T00:00:00"/>
        <d v="2011-07-25T00:00:00"/>
        <d v="2011-07-31T00:00:00"/>
        <d v="2011-08-01T00:00:00"/>
        <d v="2011-08-05T00:00:00"/>
        <d v="2011-08-09T00:00:00"/>
        <d v="2011-08-15T00:00:00"/>
        <d v="2011-08-29T00:00:00"/>
        <d v="2011-09-01T00:00:00"/>
        <d v="2011-09-06T00:00:00"/>
        <d v="2011-09-12T00:00:00"/>
        <d v="2011-09-13T00:00:00"/>
        <d v="2011-09-26T00:00:00"/>
        <d v="2011-10-09T00:00:00"/>
        <d v="2011-10-10T00:00:00"/>
        <d v="2011-10-23T00:00:00"/>
        <d v="2011-10-24T00:00:00"/>
        <d v="2011-10-26T00:00:00"/>
        <d v="2011-11-07T00:00:00"/>
        <d v="2011-11-21T00:00:00"/>
        <d v="2011-11-28T00:00:00"/>
        <d v="2011-12-05T00:00:00"/>
        <d v="2011-12-19T00:00:00"/>
        <d v="2012-01-03T00:00:00"/>
        <d v="2012-01-09T00:00:00"/>
        <d v="2012-01-17T00:00:00"/>
        <d v="2012-01-30T00:00:00"/>
        <d v="2012-02-06T00:00:00"/>
        <d v="2012-02-13T00:00:00"/>
        <d v="2012-02-27T00:00:00"/>
        <d v="2012-03-12T00:00:00"/>
        <d v="2012-03-19T00:00:00"/>
        <d v="2012-03-26T00:00:00"/>
        <d v="2012-04-02T00:00:00"/>
        <d v="2012-04-09T00:00:00"/>
        <d v="2012-04-10T00:00:00"/>
        <d v="2012-04-16T00:00:00"/>
        <d v="2012-04-18T00:00:00"/>
        <d v="2012-04-22T00:00:00"/>
        <d v="2012-04-23T00:00:00"/>
        <d v="2012-04-24T00:00:00"/>
        <d v="2012-04-25T00:00:00"/>
        <d v="2012-04-30T00:00:00"/>
        <d v="2012-05-02T00:00:00"/>
        <d v="2012-05-03T00:00:00"/>
        <d v="2012-05-07T00:00:00"/>
        <d v="2012-05-08T00:00:00"/>
        <d v="2012-05-20T00:00:00"/>
        <d v="2012-05-21T00:00:00"/>
        <d v="2012-05-25T00:00:00"/>
        <d v="2012-06-03T00:00:00"/>
        <d v="2012-06-04T00:00:00"/>
        <d v="2012-06-07T00:00:00"/>
        <d v="2012-06-18T00:00:00"/>
        <d v="2012-06-20T00:00:00"/>
        <d v="2012-07-01T00:00:00"/>
        <d v="2012-07-02T00:00:00"/>
        <d v="2012-07-15T00:00:00"/>
        <d v="2012-07-16T00:00:00"/>
        <d v="2012-07-17T00:00:00"/>
        <d v="2012-07-30T00:00:00"/>
        <d v="2012-08-06T00:00:00"/>
        <d v="2012-08-08T00:00:00"/>
        <d v="2012-08-10T00:00:00"/>
        <d v="2012-08-13T00:00:00"/>
        <d v="2012-08-16T00:00:00"/>
        <d v="2012-08-27T00:00:00"/>
        <d v="2012-09-10T00:00:00"/>
        <d v="2012-09-24T00:00:00"/>
        <d v="2012-10-01T00:00:00"/>
        <d v="2012-10-07T00:00:00"/>
        <d v="2012-10-08T00:00:00"/>
        <d v="2012-10-10T00:00:00"/>
        <d v="2012-10-17T00:00:00"/>
        <d v="2012-10-22T00:00:00"/>
        <d v="2012-11-05T00:00:00"/>
        <d v="2012-11-07T00:00:00"/>
        <d v="2012-11-09T00:00:00"/>
        <d v="2012-11-11T00:00:00"/>
        <d v="2012-11-12T00:00:00"/>
        <d v="2012-11-19T00:00:00"/>
        <d v="2012-11-26T00:00:00"/>
        <d v="2012-12-03T00:00:00"/>
        <d v="2012-12-12T00:00:00"/>
        <d v="2012-12-17T00:00:00"/>
        <d v="2012-12-19T00:00:00"/>
        <d v="2013-01-07T00:00:00"/>
        <d v="2013-01-14T00:00:00"/>
        <d v="2013-01-15T00:00:00"/>
        <d v="2013-01-28T00:00:00"/>
        <d v="2013-01-29T00:00:00"/>
        <d v="2013-01-31T00:00:00"/>
        <d v="2013-02-07T00:00:00"/>
        <d v="2013-02-11T00:00:00"/>
        <d v="2013-02-13T00:00:00"/>
        <d v="2013-02-25T00:00:00"/>
        <d v="2013-03-11T00:00:00"/>
        <d v="2013-03-12T00:00:00"/>
        <d v="2013-03-17T00:00:00"/>
        <d v="2013-03-25T00:00:00"/>
        <d v="2013-03-29T00:00:00"/>
        <d v="2013-04-08T00:00:00"/>
        <d v="2013-04-10T00:00:00"/>
        <d v="2013-04-15T00:00:00"/>
        <d v="2013-04-22T00:00:00"/>
        <d v="2013-05-05T00:00:00"/>
        <d v="2013-05-06T00:00:00"/>
        <d v="2013-05-20T00:00:00"/>
        <d v="2013-05-21T00:00:00"/>
        <d v="2013-05-24T00:00:00"/>
        <d v="2013-06-03T00:00:00"/>
        <d v="2013-06-17T00:00:00"/>
        <d v="2013-06-18T00:00:00"/>
        <d v="2013-06-22T00:00:00"/>
        <d v="2013-06-24T00:00:00"/>
        <d v="2013-06-25T00:00:00"/>
        <d v="2013-06-30T00:00:00"/>
        <d v="2013-07-01T00:00:00"/>
        <d v="2013-07-08T00:00:00"/>
        <d v="2013-07-15T00:00:00"/>
        <d v="2013-07-20T00:00:00"/>
        <d v="2013-07-28T00:00:00"/>
        <d v="2013-07-29T00:00:00"/>
        <d v="2013-07-30T00:00:00"/>
        <d v="2013-08-11T00:00:00"/>
        <d v="2013-08-12T00:00:00"/>
        <d v="2013-08-25T00:00:00"/>
        <d v="2013-08-26T00:00:00"/>
        <d v="2013-09-09T00:00:00"/>
        <d v="2013-09-16T00:00:00"/>
        <d v="2013-09-22T00:00:00"/>
        <d v="2013-09-23T00:00:00"/>
        <d v="2013-09-26T00:00:00"/>
        <d v="2013-09-30T00:00:00"/>
        <d v="2013-10-07T00:00:00"/>
        <d v="2013-10-17T00:00:00"/>
        <d v="2013-10-20T00:00:00"/>
        <d v="2013-10-21T00:00:00"/>
        <d v="2013-10-30T00:00:00"/>
        <d v="2013-11-03T00:00:00"/>
        <d v="2013-11-04T00:00:00"/>
        <d v="2013-11-12T00:00:00"/>
        <d v="2013-11-18T00:00:00"/>
        <d v="2013-12-02T00:00:00"/>
        <d v="2013-12-16T00:00:00"/>
        <d v="2013-12-17T00:00:00"/>
        <d v="2013-12-18T00:00:00"/>
        <d v="2013-12-30T00:00:00"/>
        <d v="2014-01-06T00:00:00"/>
        <d v="2014-01-13T00:00:00"/>
        <d v="2014-01-27T00:00:00"/>
        <d v="2014-01-28T00:00:00"/>
        <d v="2014-02-10T00:00:00"/>
        <d v="2014-02-24T00:00:00"/>
        <d v="2014-03-10T00:00:00"/>
        <d v="2014-03-14T00:00:00"/>
        <d v="2014-03-24T00:00:00"/>
        <d v="2014-04-07T00:00:00"/>
        <d v="2014-04-08T00:00:00"/>
        <d v="2014-04-14T00:00:00"/>
        <d v="2014-04-21T00:00:00"/>
        <d v="2014-04-22T00:00:00"/>
        <d v="2014-05-04T00:00:00"/>
        <d v="2014-05-05T00:00:00"/>
        <d v="2014-05-12T00:00:00"/>
        <d v="2014-05-16T00:00:00"/>
        <d v="2014-05-18T00:00:00"/>
        <d v="2014-05-19T00:00:00"/>
        <d v="2014-05-27T00:00:00"/>
        <d v="2014-05-28T00:00:00"/>
        <d v="2014-06-02T00:00:00"/>
        <d v="2014-06-07T00:00:00"/>
        <d v="2014-06-13T00:00:00"/>
        <d v="2014-06-16T00:00:00"/>
        <d v="2014-06-30T00:00:00"/>
        <d v="2014-07-14T00:00:00"/>
        <d v="2014-07-28T00:00:00"/>
        <d v="2014-07-30T00:00:00"/>
        <d v="2014-08-04T00:00:00"/>
        <d v="2014-08-11T00:00:00"/>
        <d v="2014-08-12T00:00:00"/>
        <d v="2014-08-18T00:00:00"/>
        <d v="2014-08-25T00:00:00"/>
        <d v="2014-09-08T00:00:00"/>
        <d v="2014-09-22T00:00:00"/>
        <d v="2014-09-26T00:00:00"/>
        <d v="2014-09-29T00:00:00"/>
        <d v="2014-10-06T00:00:00"/>
        <d v="2014-10-16T00:00:00"/>
        <d v="2014-10-20T00:00:00"/>
        <d v="2014-10-23T00:00:00"/>
        <d v="2014-10-27T00:00:00"/>
        <d v="2014-11-03T00:00:00"/>
        <d v="2014-11-10T00:00:00"/>
        <d v="2014-11-17T00:00:00"/>
        <d v="2014-12-01T00:00:00"/>
        <d v="2014-12-02T00:00:00"/>
        <d v="2014-12-05T00:00:00"/>
        <d v="2014-12-15T00:00:00"/>
        <d v="2014-12-22T00:00:00"/>
        <d v="2015-01-05T00:00:00"/>
        <d v="2015-01-11T00:00:00"/>
        <d v="2015-01-12T00:00:00"/>
        <d v="2015-01-26T00:00:00"/>
        <d v="2015-02-02T00:00:00"/>
        <d v="2015-02-09T00:00:00"/>
        <d v="2015-02-14T00:00:00"/>
        <d v="2015-02-22T00:00:00"/>
        <d v="2015-02-23T00:00:00"/>
        <d v="2015-03-02T00:00:00"/>
        <d v="2015-03-09T00:00:00"/>
        <d v="2015-03-18T00:00:00"/>
        <d v="2015-03-23T00:00:00"/>
        <d v="2015-03-30T00:00:00"/>
        <d v="2015-04-06T00:00:00"/>
        <d v="2015-04-07T00:00:00"/>
        <d v="2015-04-09T00:00:00"/>
        <d v="2015-04-20T00:00:00"/>
        <d v="2015-04-27T00:00:00"/>
        <d v="2015-04-28T00:00:00"/>
        <d v="2015-05-04T00:00:00"/>
        <d v="2015-05-05T00:00:00"/>
        <d v="2015-05-06T00:00:00"/>
        <d v="2015-05-11T00:00:00"/>
        <d v="2015-05-18T00:00:00"/>
        <d v="2015-05-26T00:00:00"/>
        <d v="2015-05-31T00:00:00"/>
        <d v="2015-06-01T00:00:00"/>
        <d v="2015-06-06T00:00:00"/>
        <d v="2015-06-15T00:00:00"/>
        <d v="2015-06-22T00:00:00"/>
        <d v="2015-06-29T00:00:00"/>
        <d v="2015-06-30T00:00:00"/>
        <d v="2015-07-13T00:00:00"/>
        <d v="2015-07-27T00:00:00"/>
        <d v="2015-07-28T00:00:00"/>
        <d v="2015-08-10T00:00:00"/>
        <d v="2015-08-17T00:00:00"/>
        <d v="2015-08-24T00:00:00"/>
        <d v="2015-08-31T00:00:00"/>
        <d v="2015-09-08T00:00:00"/>
        <d v="2015-09-18T00:00:00"/>
        <d v="2015-09-21T00:00:00"/>
        <d v="2015-09-28T00:00:00"/>
        <d v="2015-10-05T00:00:00"/>
        <d v="2015-10-14T00:00:00"/>
        <d v="2015-10-19T00:00:00"/>
        <d v="2015-10-21T00:00:00"/>
        <d v="2015-11-02T00:00:00"/>
        <d v="2015-11-03T00:00:00"/>
        <d v="2015-11-09T00:00:00"/>
        <d v="2015-11-16T00:00:00"/>
        <d v="2015-11-30T00:00:00"/>
        <d v="2015-12-14T00:00:00"/>
        <d v="2015-12-28T00:00:00"/>
        <d v="2016-01-04T00:00:00"/>
        <d v="2016-01-07T00:00:00"/>
        <d v="2016-01-11T00:00:00"/>
        <d v="2016-01-13T00:00:00"/>
        <d v="2016-01-24T00:00:00"/>
        <d v="2016-01-27T00:00:00"/>
        <d v="2016-01-30T00:00:00"/>
        <d v="2016-02-08T00:00:00"/>
        <d v="2016-02-22T00:00:00"/>
        <d v="2016-02-25T00:00:00"/>
        <d v="2016-02-28T00:00:00"/>
        <d v="2016-03-07T00:00:00"/>
        <d v="2016-03-08T00:00:00"/>
        <d v="2016-03-09T00:00:00"/>
        <d v="2016-03-21T00:00:00"/>
        <d v="2016-03-28T00:00:00"/>
        <d v="2016-04-04T00:00:00"/>
        <d v="2016-04-07T00:00:00"/>
        <d v="2016-04-11T00:00:00"/>
        <d v="2016-04-18T00:00:00"/>
        <d v="2016-04-25T00:00:00"/>
        <d v="2016-05-02T00:00:00"/>
        <d v="2016-05-03T00:00:00"/>
        <d v="2016-05-04T00:00:00"/>
        <d v="2016-05-09T00:00:00"/>
        <d v="2016-05-16T00:00:00"/>
        <d v="2016-05-23T00:00:00"/>
        <d v="2016-05-31T00:00:00"/>
        <d v="2016-06-13T00:00:00"/>
        <d v="2016-06-27T00:00:00"/>
        <d v="2016-07-05T00:00:00"/>
        <d v="2016-07-11T00:00:00"/>
        <d v="2016-07-19T00:00:00"/>
        <d v="2016-07-25T00:00:00"/>
        <d v="2016-07-26T00:00:00"/>
        <d v="2016-08-08T00:00:00"/>
        <d v="2016-08-22T00:00:00"/>
        <d v="2016-09-06T00:00:00"/>
        <d v="2016-09-19T00:00:00"/>
        <d v="2016-09-22T00:00:00"/>
        <d v="2016-10-03T00:00:00"/>
        <d v="2016-10-17T00:00:00"/>
        <d v="2016-10-18T00:00:00"/>
        <d v="2016-10-31T00:00:00"/>
        <d v="2016-11-14T00:00:00"/>
        <d v="2016-11-28T00:00:00"/>
        <d v="2016-12-12T00:00:00"/>
        <d v="2016-12-13T00:00:00"/>
        <d v="2016-12-27T00:00:00"/>
        <d v="2017-01-09T00:00:00"/>
        <d v="2017-01-11T00:00:00"/>
        <d v="2017-01-22T00:00:00"/>
        <d v="2017-01-23T00:00:00"/>
        <d v="2017-02-06T00:00:00"/>
        <d v="2017-02-21T00:00:00"/>
        <d v="2017-03-06T00:00:00"/>
        <d v="2017-03-08T00:00:00"/>
        <d v="2017-03-20T00:00:00"/>
        <d v="2017-04-03T00:00:00"/>
        <d v="2017-04-11T00:00:00"/>
        <d v="2017-04-13T00:00:00"/>
        <d v="2017-04-17T00:00:00"/>
        <d v="2017-04-18T00:00:00"/>
        <d v="2017-04-24T00:00:00"/>
        <d v="2017-05-01T00:00:00"/>
        <d v="2017-05-15T00:00:00"/>
        <d v="2017-05-30T00:00:00"/>
        <d v="2017-06-12T00:00:00"/>
        <d v="2017-06-26T00:00:00"/>
        <d v="2017-07-10T00:00:00"/>
        <d v="2017-07-24T00:00:00"/>
        <d v="2017-08-07T00:00:00"/>
        <d v="2017-08-09T00:00:00"/>
        <d v="2017-08-21T00:00:00"/>
        <d v="2017-09-05T00:00:00"/>
        <d v="2017-09-11T00:00:00"/>
        <d v="2017-09-18T00:00:00"/>
        <d v="2017-10-02T00:00:00"/>
        <d v="2017-10-16T00:00:00"/>
        <d v="2017-10-30T00:00:00"/>
        <d v="2017-11-11T00:00:00"/>
        <d v="2017-11-13T00:00:00"/>
        <d v="2017-11-27T00:00:00"/>
        <d v="2017-12-11T00:00:00"/>
        <d v="2017-12-24T00:00:00"/>
        <d v="2017-12-26T00:00:00"/>
      </sharedItems>
    </cacheField>
    <cacheField name="[Measures].[Sum of 2017 Gross Pay Received 2]" caption="Sum of 2017 Gross Pay Received 2" numFmtId="0" hierarchy="34" level="32767"/>
  </cacheFields>
  <cacheHierarchies count="36">
    <cacheHierarchy uniqueName="[EmpSalary].[Full Name]" caption="Full Name" attribute="1" defaultMemberUniqueName="[EmpSalary].[Full Name].[All]" allUniqueName="[EmpSalary].[Full Name].[All]" dimensionUniqueName="[EmpSalary]" displayFolder="" count="0" memberValueDatatype="130" unbalanced="0"/>
    <cacheHierarchy uniqueName="[EmpSalary].[Gender]" caption="Gender" attribute="1" defaultMemberUniqueName="[EmpSalary].[Gender].[All]" allUniqueName="[EmpSalary].[Gender].[All]" dimensionUniqueName="[EmpSalary]" displayFolder="" count="0" memberValueDatatype="130" unbalanced="0"/>
    <cacheHierarchy uniqueName="[EmpSalary].[Current Annual Salary]" caption="Current Annual Salary" attribute="1" defaultMemberUniqueName="[EmpSalary].[Current Annual Salary].[All]" allUniqueName="[EmpSalary].[Current Annual Salary].[All]" dimensionUniqueName="[EmpSalary]" displayFolder="" count="0" memberValueDatatype="5" unbalanced="0"/>
    <cacheHierarchy uniqueName="[EmpSalary].[2017 Gross Pay Received]" caption="2017 Gross Pay Received" attribute="1" defaultMemberUniqueName="[EmpSalary].[2017 Gross Pay Received].[All]" allUniqueName="[EmpSalary].[2017 Gross Pay Received].[All]" dimensionUniqueName="[EmpSalary]" displayFolder="" count="0" memberValueDatatype="5" unbalanced="0"/>
    <cacheHierarchy uniqueName="[EmpSalary].[2017 Overtime Pay]" caption="2017 Overtime Pay" attribute="1" defaultMemberUniqueName="[EmpSalary].[2017 Overtime Pay].[All]" allUniqueName="[EmpSalary].[2017 Overtime Pay].[All]" dimensionUniqueName="[EmpSalary]" displayFolder="" count="0" memberValueDatatype="5" unbalanced="0"/>
    <cacheHierarchy uniqueName="[EmpSalary].[Department]" caption="Department" attribute="1" defaultMemberUniqueName="[EmpSalary].[Department].[All]" allUniqueName="[EmpSalary].[Department].[All]" dimensionUniqueName="[EmpSalary]" displayFolder="" count="0" memberValueDatatype="130" unbalanced="0"/>
    <cacheHierarchy uniqueName="[EmpSalary].[Department Name]" caption="Department Name" attribute="1" defaultMemberUniqueName="[EmpSalary].[Department Name].[All]" allUniqueName="[EmpSalary].[Department Name].[All]" dimensionUniqueName="[EmpSalary]" displayFolder="" count="0" memberValueDatatype="130" unbalanced="0"/>
    <cacheHierarchy uniqueName="[EmpSalary].[Division]" caption="Division" attribute="1" defaultMemberUniqueName="[EmpSalary].[Division].[All]" allUniqueName="[EmpSalary].[Division].[All]" dimensionUniqueName="[EmpSalary]" displayFolder="" count="0" memberValueDatatype="130" unbalanced="0"/>
    <cacheHierarchy uniqueName="[EmpSalary].[Assignment Category]" caption="Assignment Category" attribute="1" defaultMemberUniqueName="[EmpSalary].[Assignment Category].[All]" allUniqueName="[EmpSalary].[Assignment Category].[All]" dimensionUniqueName="[EmpSalary]" displayFolder="" count="0" memberValueDatatype="130" unbalanced="0"/>
    <cacheHierarchy uniqueName="[EmpSalary].[Employee Position Title]" caption="Employee Position Title" attribute="1" defaultMemberUniqueName="[EmpSalary].[Employee Position Title].[All]" allUniqueName="[EmpSalary].[Employee Position Title].[All]" dimensionUniqueName="[EmpSalary]" displayFolder="" count="0" memberValueDatatype="130" unbalanced="0"/>
    <cacheHierarchy uniqueName="[EmpSalary].[Position Under-Filled]" caption="Position Under-Filled" attribute="1" defaultMemberUniqueName="[EmpSalary].[Position Under-Filled].[All]" allUniqueName="[EmpSalary].[Position Under-Filled].[All]" dimensionUniqueName="[EmpSalary]" displayFolder="" count="0" memberValueDatatype="130" unbalanced="0"/>
    <cacheHierarchy uniqueName="[EmpSalary].[Date First Hired]" caption="Date First Hired" attribute="1" time="1" defaultMemberUniqueName="[EmpSalary].[Date First Hired].[All]" allUniqueName="[EmpSalary].[Date First Hired].[All]" dimensionUniqueName="[EmpSalary]" displayFolder="" count="2" memberValueDatatype="7" unbalanced="0">
      <fieldsUsage count="2">
        <fieldUsage x="-1"/>
        <fieldUsage x="0"/>
      </fieldsUsage>
    </cacheHierarchy>
    <cacheHierarchy uniqueName="[EmpSalary].[Zip]" caption="Zip" attribute="1" defaultMemberUniqueName="[EmpSalary].[Zip].[All]" allUniqueName="[EmpSalary].[Zip].[All]" dimensionUniqueName="[EmpSalary]" displayFolder="" count="0" memberValueDatatype="20" unbalanced="0"/>
    <cacheHierarchy uniqueName="[EmpSalary].[Zip Name]" caption="Zip Name" attribute="1" defaultMemberUniqueName="[EmpSalary].[Zip Name].[All]" allUniqueName="[EmpSalary].[Zip Name].[All]" dimensionUniqueName="[EmpSalary]" displayFolder="" count="0" memberValueDatatype="130" unbalanced="0"/>
    <cacheHierarchy uniqueName="[Range].[Full Name]" caption="Full Name" attribute="1" defaultMemberUniqueName="[Range].[Full Name].[All]" allUniqueName="[Range].[Full 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urrent Annual Salary]" caption="Current Annual Salary" attribute="1" defaultMemberUniqueName="[Range].[Current Annual Salary].[All]" allUniqueName="[Range].[Current Annual Salary].[All]" dimensionUniqueName="[Range]" displayFolder="" count="0" memberValueDatatype="5" unbalanced="0"/>
    <cacheHierarchy uniqueName="[Range].[2017 Gross Pay Received]" caption="2017 Gross Pay Received" attribute="1" defaultMemberUniqueName="[Range].[2017 Gross Pay Received].[All]" allUniqueName="[Range].[2017 Gross Pay Received].[All]" dimensionUniqueName="[Range]" displayFolder="" count="0" memberValueDatatype="5" unbalanced="0"/>
    <cacheHierarchy uniqueName="[Range].[2017 Overtime Pay]" caption="2017 Overtime Pay" attribute="1" defaultMemberUniqueName="[Range].[2017 Overtime Pay].[All]" allUniqueName="[Range].[2017 Overtime Pay].[All]" dimensionUniqueName="[Range]" displayFolder="" count="0" memberValueDatatype="5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epartment Name]" caption="Department Name" attribute="1" defaultMemberUniqueName="[Range].[Department Name].[All]" allUniqueName="[Range].[Department Name].[All]" dimensionUniqueName="[Range]" displayFolder="" count="0" memberValueDatatype="130" unbalanced="0"/>
    <cacheHierarchy uniqueName="[Range].[Division]" caption="Division" attribute="1" defaultMemberUniqueName="[Range].[Division].[All]" allUniqueName="[Range].[Division].[All]" dimensionUniqueName="[Range]" displayFolder="" count="0" memberValueDatatype="130" unbalanced="0"/>
    <cacheHierarchy uniqueName="[Range].[Assignment Category]" caption="Assignment Category" attribute="1" defaultMemberUniqueName="[Range].[Assignment Category].[All]" allUniqueName="[Range].[Assignment Category].[All]" dimensionUniqueName="[Range]" displayFolder="" count="0" memberValueDatatype="130" unbalanced="0"/>
    <cacheHierarchy uniqueName="[Range].[Employee Position Title]" caption="Employee Position Title" attribute="1" defaultMemberUniqueName="[Range].[Employee Position Title].[All]" allUniqueName="[Range].[Employee Position Title].[All]" dimensionUniqueName="[Range]" displayFolder="" count="0" memberValueDatatype="130" unbalanced="0"/>
    <cacheHierarchy uniqueName="[Range].[Position Under-Filled]" caption="Position Under-Filled" attribute="1" defaultMemberUniqueName="[Range].[Position Under-Filled].[All]" allUniqueName="[Range].[Position Under-Filled].[All]" dimensionUniqueName="[Range]" displayFolder="" count="0" memberValueDatatype="130" unbalanced="0"/>
    <cacheHierarchy uniqueName="[Range].[Date First Hired]" caption="Date First Hired" attribute="1" time="1" defaultMemberUniqueName="[Range].[Date First Hired].[All]" allUniqueName="[Range].[Date First Hired].[All]" dimensionUniqueName="[Range]" displayFolder="" count="0" memberValueDatatype="7" unbalanced="0"/>
    <cacheHierarchy uniqueName="[Range].[Zip]" caption="Zip" attribute="1" defaultMemberUniqueName="[Range].[Zip].[All]" allUniqueName="[Range].[Zip].[All]" dimensionUniqueName="[Range]" displayFolder="" count="0" memberValueDatatype="20" unbalanced="0"/>
    <cacheHierarchy uniqueName="[Range].[Zip Name]" caption="Zip Name" attribute="1" defaultMemberUniqueName="[Range].[Zip Name].[All]" allUniqueName="[Range].[Zip Name].[All]" dimensionUniqueName="[Range]" displayFolder="" count="0" memberValueDatatype="130" unbalanced="0"/>
    <cacheHierarchy uniqueName="[Table3].[Zip Name]" caption="Zip Name" attribute="1" defaultMemberUniqueName="[Table3].[Zip Name].[All]" allUniqueName="[Table3].[Zip Name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XL_Count Range]" caption="__XL_Count Range" measure="1" displayFolder="" measureGroup="Range" count="0" hidden="1"/>
    <cacheHierarchy uniqueName="[Measures].[__XL_Count EmpSalary]" caption="__XL_Count EmpSalary" measure="1" displayFolder="" measureGroup="EmpSalary" count="0" hidden="1"/>
    <cacheHierarchy uniqueName="[Measures].[__No measures defined]" caption="__No measures defined" measure="1" displayFolder="" count="0" hidden="1"/>
    <cacheHierarchy uniqueName="[Measures].[Sum of 2017 Gross Pay Received]" caption="Sum of 2017 Gross Pay Receive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017 Gross Pay Received 2]" caption="Sum of 2017 Gross Pay Received 2" measure="1" displayFolder="" measureGroup="EmpSal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17 Overtime Pay]" caption="Sum of 2017 Overtime Pay" measure="1" displayFolder="" measureGroup="EmpSala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EmpSalary" uniqueName="[EmpSalary]" caption="EmpSalary"/>
    <dimension measure="1" name="Measures" uniqueName="[Measures]" caption="Measures"/>
    <dimension name="Range" uniqueName="[Range]" caption="Range"/>
    <dimension name="Table3" uniqueName="[Table3]" caption="Table3"/>
  </dimensions>
  <measureGroups count="3">
    <measureGroup name="EmpSalary" caption="EmpSalary"/>
    <measureGroup name="Range" caption="Range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ANA" refreshedDate="44766.700798611113" backgroundQuery="1" createdVersion="6" refreshedVersion="6" minRefreshableVersion="3" recordCount="0" supportSubquery="1" supportAdvancedDrill="1" xr:uid="{6F7430BA-9CB5-4EC3-9E3C-FC64AE4F11CF}">
  <cacheSource type="external" connectionId="1"/>
  <cacheFields count="2">
    <cacheField name="[EmpSalary].[Gender].[Gender]" caption="Gender" numFmtId="0" hierarchy="1" level="1">
      <sharedItems count="2">
        <s v="F"/>
        <s v="M"/>
      </sharedItems>
    </cacheField>
    <cacheField name="[Measures].[Sum of 2017 Gross Pay Received 2]" caption="Sum of 2017 Gross Pay Received 2" numFmtId="0" hierarchy="34" level="32767"/>
  </cacheFields>
  <cacheHierarchies count="36">
    <cacheHierarchy uniqueName="[EmpSalary].[Full Name]" caption="Full Name" attribute="1" defaultMemberUniqueName="[EmpSalary].[Full Name].[All]" allUniqueName="[EmpSalary].[Full Name].[All]" dimensionUniqueName="[EmpSalary]" displayFolder="" count="0" memberValueDatatype="130" unbalanced="0"/>
    <cacheHierarchy uniqueName="[EmpSalary].[Gender]" caption="Gender" attribute="1" defaultMemberUniqueName="[EmpSalary].[Gender].[All]" allUniqueName="[EmpSalary].[Gender].[All]" dimensionUniqueName="[EmpSalary]" displayFolder="" count="2" memberValueDatatype="130" unbalanced="0">
      <fieldsUsage count="2">
        <fieldUsage x="-1"/>
        <fieldUsage x="0"/>
      </fieldsUsage>
    </cacheHierarchy>
    <cacheHierarchy uniqueName="[EmpSalary].[Current Annual Salary]" caption="Current Annual Salary" attribute="1" defaultMemberUniqueName="[EmpSalary].[Current Annual Salary].[All]" allUniqueName="[EmpSalary].[Current Annual Salary].[All]" dimensionUniqueName="[EmpSalary]" displayFolder="" count="0" memberValueDatatype="5" unbalanced="0"/>
    <cacheHierarchy uniqueName="[EmpSalary].[2017 Gross Pay Received]" caption="2017 Gross Pay Received" attribute="1" defaultMemberUniqueName="[EmpSalary].[2017 Gross Pay Received].[All]" allUniqueName="[EmpSalary].[2017 Gross Pay Received].[All]" dimensionUniqueName="[EmpSalary]" displayFolder="" count="0" memberValueDatatype="5" unbalanced="0"/>
    <cacheHierarchy uniqueName="[EmpSalary].[2017 Overtime Pay]" caption="2017 Overtime Pay" attribute="1" defaultMemberUniqueName="[EmpSalary].[2017 Overtime Pay].[All]" allUniqueName="[EmpSalary].[2017 Overtime Pay].[All]" dimensionUniqueName="[EmpSalary]" displayFolder="" count="0" memberValueDatatype="5" unbalanced="0"/>
    <cacheHierarchy uniqueName="[EmpSalary].[Department]" caption="Department" attribute="1" defaultMemberUniqueName="[EmpSalary].[Department].[All]" allUniqueName="[EmpSalary].[Department].[All]" dimensionUniqueName="[EmpSalary]" displayFolder="" count="0" memberValueDatatype="130" unbalanced="0"/>
    <cacheHierarchy uniqueName="[EmpSalary].[Department Name]" caption="Department Name" attribute="1" defaultMemberUniqueName="[EmpSalary].[Department Name].[All]" allUniqueName="[EmpSalary].[Department Name].[All]" dimensionUniqueName="[EmpSalary]" displayFolder="" count="0" memberValueDatatype="130" unbalanced="0"/>
    <cacheHierarchy uniqueName="[EmpSalary].[Division]" caption="Division" attribute="1" defaultMemberUniqueName="[EmpSalary].[Division].[All]" allUniqueName="[EmpSalary].[Division].[All]" dimensionUniqueName="[EmpSalary]" displayFolder="" count="0" memberValueDatatype="130" unbalanced="0"/>
    <cacheHierarchy uniqueName="[EmpSalary].[Assignment Category]" caption="Assignment Category" attribute="1" defaultMemberUniqueName="[EmpSalary].[Assignment Category].[All]" allUniqueName="[EmpSalary].[Assignment Category].[All]" dimensionUniqueName="[EmpSalary]" displayFolder="" count="0" memberValueDatatype="130" unbalanced="0"/>
    <cacheHierarchy uniqueName="[EmpSalary].[Employee Position Title]" caption="Employee Position Title" attribute="1" defaultMemberUniqueName="[EmpSalary].[Employee Position Title].[All]" allUniqueName="[EmpSalary].[Employee Position Title].[All]" dimensionUniqueName="[EmpSalary]" displayFolder="" count="0" memberValueDatatype="130" unbalanced="0"/>
    <cacheHierarchy uniqueName="[EmpSalary].[Position Under-Filled]" caption="Position Under-Filled" attribute="1" defaultMemberUniqueName="[EmpSalary].[Position Under-Filled].[All]" allUniqueName="[EmpSalary].[Position Under-Filled].[All]" dimensionUniqueName="[EmpSalary]" displayFolder="" count="0" memberValueDatatype="130" unbalanced="0"/>
    <cacheHierarchy uniqueName="[EmpSalary].[Date First Hired]" caption="Date First Hired" attribute="1" time="1" defaultMemberUniqueName="[EmpSalary].[Date First Hired].[All]" allUniqueName="[EmpSalary].[Date First Hired].[All]" dimensionUniqueName="[EmpSalary]" displayFolder="" count="0" memberValueDatatype="7" unbalanced="0"/>
    <cacheHierarchy uniqueName="[EmpSalary].[Zip]" caption="Zip" attribute="1" defaultMemberUniqueName="[EmpSalary].[Zip].[All]" allUniqueName="[EmpSalary].[Zip].[All]" dimensionUniqueName="[EmpSalary]" displayFolder="" count="0" memberValueDatatype="20" unbalanced="0"/>
    <cacheHierarchy uniqueName="[EmpSalary].[Zip Name]" caption="Zip Name" attribute="1" defaultMemberUniqueName="[EmpSalary].[Zip Name].[All]" allUniqueName="[EmpSalary].[Zip Name].[All]" dimensionUniqueName="[EmpSalary]" displayFolder="" count="0" memberValueDatatype="130" unbalanced="0"/>
    <cacheHierarchy uniqueName="[Range].[Full Name]" caption="Full Name" attribute="1" defaultMemberUniqueName="[Range].[Full Name].[All]" allUniqueName="[Range].[Full 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urrent Annual Salary]" caption="Current Annual Salary" attribute="1" defaultMemberUniqueName="[Range].[Current Annual Salary].[All]" allUniqueName="[Range].[Current Annual Salary].[All]" dimensionUniqueName="[Range]" displayFolder="" count="0" memberValueDatatype="5" unbalanced="0"/>
    <cacheHierarchy uniqueName="[Range].[2017 Gross Pay Received]" caption="2017 Gross Pay Received" attribute="1" defaultMemberUniqueName="[Range].[2017 Gross Pay Received].[All]" allUniqueName="[Range].[2017 Gross Pay Received].[All]" dimensionUniqueName="[Range]" displayFolder="" count="0" memberValueDatatype="5" unbalanced="0"/>
    <cacheHierarchy uniqueName="[Range].[2017 Overtime Pay]" caption="2017 Overtime Pay" attribute="1" defaultMemberUniqueName="[Range].[2017 Overtime Pay].[All]" allUniqueName="[Range].[2017 Overtime Pay].[All]" dimensionUniqueName="[Range]" displayFolder="" count="0" memberValueDatatype="5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epartment Name]" caption="Department Name" attribute="1" defaultMemberUniqueName="[Range].[Department Name].[All]" allUniqueName="[Range].[Department Name].[All]" dimensionUniqueName="[Range]" displayFolder="" count="0" memberValueDatatype="130" unbalanced="0"/>
    <cacheHierarchy uniqueName="[Range].[Division]" caption="Division" attribute="1" defaultMemberUniqueName="[Range].[Division].[All]" allUniqueName="[Range].[Division].[All]" dimensionUniqueName="[Range]" displayFolder="" count="0" memberValueDatatype="130" unbalanced="0"/>
    <cacheHierarchy uniqueName="[Range].[Assignment Category]" caption="Assignment Category" attribute="1" defaultMemberUniqueName="[Range].[Assignment Category].[All]" allUniqueName="[Range].[Assignment Category].[All]" dimensionUniqueName="[Range]" displayFolder="" count="0" memberValueDatatype="130" unbalanced="0"/>
    <cacheHierarchy uniqueName="[Range].[Employee Position Title]" caption="Employee Position Title" attribute="1" defaultMemberUniqueName="[Range].[Employee Position Title].[All]" allUniqueName="[Range].[Employee Position Title].[All]" dimensionUniqueName="[Range]" displayFolder="" count="0" memberValueDatatype="130" unbalanced="0"/>
    <cacheHierarchy uniqueName="[Range].[Position Under-Filled]" caption="Position Under-Filled" attribute="1" defaultMemberUniqueName="[Range].[Position Under-Filled].[All]" allUniqueName="[Range].[Position Under-Filled].[All]" dimensionUniqueName="[Range]" displayFolder="" count="0" memberValueDatatype="130" unbalanced="0"/>
    <cacheHierarchy uniqueName="[Range].[Date First Hired]" caption="Date First Hired" attribute="1" time="1" defaultMemberUniqueName="[Range].[Date First Hired].[All]" allUniqueName="[Range].[Date First Hired].[All]" dimensionUniqueName="[Range]" displayFolder="" count="0" memberValueDatatype="7" unbalanced="0"/>
    <cacheHierarchy uniqueName="[Range].[Zip]" caption="Zip" attribute="1" defaultMemberUniqueName="[Range].[Zip].[All]" allUniqueName="[Range].[Zip].[All]" dimensionUniqueName="[Range]" displayFolder="" count="0" memberValueDatatype="20" unbalanced="0"/>
    <cacheHierarchy uniqueName="[Range].[Zip Name]" caption="Zip Name" attribute="1" defaultMemberUniqueName="[Range].[Zip Name].[All]" allUniqueName="[Range].[Zip Name].[All]" dimensionUniqueName="[Range]" displayFolder="" count="0" memberValueDatatype="130" unbalanced="0"/>
    <cacheHierarchy uniqueName="[Table3].[Zip Name]" caption="Zip Name" attribute="1" defaultMemberUniqueName="[Table3].[Zip Name].[All]" allUniqueName="[Table3].[Zip Name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XL_Count Range]" caption="__XL_Count Range" measure="1" displayFolder="" measureGroup="Range" count="0" hidden="1"/>
    <cacheHierarchy uniqueName="[Measures].[__XL_Count EmpSalary]" caption="__XL_Count EmpSalary" measure="1" displayFolder="" measureGroup="EmpSalary" count="0" hidden="1"/>
    <cacheHierarchy uniqueName="[Measures].[__No measures defined]" caption="__No measures defined" measure="1" displayFolder="" count="0" hidden="1"/>
    <cacheHierarchy uniqueName="[Measures].[Sum of 2017 Gross Pay Received]" caption="Sum of 2017 Gross Pay Receive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017 Gross Pay Received 2]" caption="Sum of 2017 Gross Pay Received 2" measure="1" displayFolder="" measureGroup="EmpSal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17 Overtime Pay]" caption="Sum of 2017 Overtime Pay" measure="1" displayFolder="" measureGroup="EmpSala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EmpSalary" uniqueName="[EmpSalary]" caption="EmpSalary"/>
    <dimension measure="1" name="Measures" uniqueName="[Measures]" caption="Measures"/>
    <dimension name="Range" uniqueName="[Range]" caption="Range"/>
    <dimension name="Table3" uniqueName="[Table3]" caption="Table3"/>
  </dimensions>
  <measureGroups count="3">
    <measureGroup name="EmpSalary" caption="EmpSalary"/>
    <measureGroup name="Range" caption="Range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ANA" refreshedDate="44766.730356250002" backgroundQuery="1" createdVersion="6" refreshedVersion="6" minRefreshableVersion="3" recordCount="0" supportSubquery="1" supportAdvancedDrill="1" xr:uid="{5BFE4C28-56D6-4392-8D79-403EA5C0C138}">
  <cacheSource type="external" connectionId="1"/>
  <cacheFields count="2">
    <cacheField name="[Measures].[Sum of 2017 Overtime Pay]" caption="Sum of 2017 Overtime Pay" numFmtId="0" hierarchy="35" level="32767"/>
    <cacheField name="[EmpSalary].[Department].[Department]" caption="Department" numFmtId="0" hierarchy="5" level="1">
      <sharedItems count="37">
        <s v="BOA"/>
        <s v="BOE"/>
        <s v="CAT"/>
        <s v="CCL"/>
        <s v="CEC"/>
        <s v="CEX"/>
        <s v="COR"/>
        <s v="CUS"/>
        <s v="DEP"/>
        <s v="DGS"/>
        <s v="DHS"/>
        <s v="DLC"/>
        <s v="DOT"/>
        <s v="DPS"/>
        <s v="DTS"/>
        <s v="ECM"/>
        <s v="FIN"/>
        <s v="FRS"/>
        <s v="HCA"/>
        <s v="HHS"/>
        <s v="HRC"/>
        <s v="IGR"/>
        <s v="LIB"/>
        <s v="MPB"/>
        <s v="NDA"/>
        <s v="OAG"/>
        <s v="OCP"/>
        <s v="OHR"/>
        <s v="OIG"/>
        <s v="OLO"/>
        <s v="OMB"/>
        <s v="PIO"/>
        <s v="POL"/>
        <s v="PRO"/>
        <s v="REC"/>
        <s v="SHF"/>
        <s v="ZAH"/>
      </sharedItems>
    </cacheField>
  </cacheFields>
  <cacheHierarchies count="36">
    <cacheHierarchy uniqueName="[EmpSalary].[Full Name]" caption="Full Name" attribute="1" defaultMemberUniqueName="[EmpSalary].[Full Name].[All]" allUniqueName="[EmpSalary].[Full Name].[All]" dimensionUniqueName="[EmpSalary]" displayFolder="" count="0" memberValueDatatype="130" unbalanced="0"/>
    <cacheHierarchy uniqueName="[EmpSalary].[Gender]" caption="Gender" attribute="1" defaultMemberUniqueName="[EmpSalary].[Gender].[All]" allUniqueName="[EmpSalary].[Gender].[All]" dimensionUniqueName="[EmpSalary]" displayFolder="" count="0" memberValueDatatype="130" unbalanced="0"/>
    <cacheHierarchy uniqueName="[EmpSalary].[Current Annual Salary]" caption="Current Annual Salary" attribute="1" defaultMemberUniqueName="[EmpSalary].[Current Annual Salary].[All]" allUniqueName="[EmpSalary].[Current Annual Salary].[All]" dimensionUniqueName="[EmpSalary]" displayFolder="" count="0" memberValueDatatype="5" unbalanced="0"/>
    <cacheHierarchy uniqueName="[EmpSalary].[2017 Gross Pay Received]" caption="2017 Gross Pay Received" attribute="1" defaultMemberUniqueName="[EmpSalary].[2017 Gross Pay Received].[All]" allUniqueName="[EmpSalary].[2017 Gross Pay Received].[All]" dimensionUniqueName="[EmpSalary]" displayFolder="" count="0" memberValueDatatype="5" unbalanced="0"/>
    <cacheHierarchy uniqueName="[EmpSalary].[2017 Overtime Pay]" caption="2017 Overtime Pay" attribute="1" defaultMemberUniqueName="[EmpSalary].[2017 Overtime Pay].[All]" allUniqueName="[EmpSalary].[2017 Overtime Pay].[All]" dimensionUniqueName="[EmpSalary]" displayFolder="" count="0" memberValueDatatype="5" unbalanced="0"/>
    <cacheHierarchy uniqueName="[EmpSalary].[Department]" caption="Department" attribute="1" defaultMemberUniqueName="[EmpSalary].[Department].[All]" allUniqueName="[EmpSalary].[Department].[All]" dimensionUniqueName="[EmpSalary]" displayFolder="" count="2" memberValueDatatype="130" unbalanced="0">
      <fieldsUsage count="2">
        <fieldUsage x="-1"/>
        <fieldUsage x="1"/>
      </fieldsUsage>
    </cacheHierarchy>
    <cacheHierarchy uniqueName="[EmpSalary].[Department Name]" caption="Department Name" attribute="1" defaultMemberUniqueName="[EmpSalary].[Department Name].[All]" allUniqueName="[EmpSalary].[Department Name].[All]" dimensionUniqueName="[EmpSalary]" displayFolder="" count="0" memberValueDatatype="130" unbalanced="0"/>
    <cacheHierarchy uniqueName="[EmpSalary].[Division]" caption="Division" attribute="1" defaultMemberUniqueName="[EmpSalary].[Division].[All]" allUniqueName="[EmpSalary].[Division].[All]" dimensionUniqueName="[EmpSalary]" displayFolder="" count="0" memberValueDatatype="130" unbalanced="0"/>
    <cacheHierarchy uniqueName="[EmpSalary].[Assignment Category]" caption="Assignment Category" attribute="1" defaultMemberUniqueName="[EmpSalary].[Assignment Category].[All]" allUniqueName="[EmpSalary].[Assignment Category].[All]" dimensionUniqueName="[EmpSalary]" displayFolder="" count="0" memberValueDatatype="130" unbalanced="0"/>
    <cacheHierarchy uniqueName="[EmpSalary].[Employee Position Title]" caption="Employee Position Title" attribute="1" defaultMemberUniqueName="[EmpSalary].[Employee Position Title].[All]" allUniqueName="[EmpSalary].[Employee Position Title].[All]" dimensionUniqueName="[EmpSalary]" displayFolder="" count="0" memberValueDatatype="130" unbalanced="0"/>
    <cacheHierarchy uniqueName="[EmpSalary].[Position Under-Filled]" caption="Position Under-Filled" attribute="1" defaultMemberUniqueName="[EmpSalary].[Position Under-Filled].[All]" allUniqueName="[EmpSalary].[Position Under-Filled].[All]" dimensionUniqueName="[EmpSalary]" displayFolder="" count="0" memberValueDatatype="130" unbalanced="0"/>
    <cacheHierarchy uniqueName="[EmpSalary].[Date First Hired]" caption="Date First Hired" attribute="1" time="1" defaultMemberUniqueName="[EmpSalary].[Date First Hired].[All]" allUniqueName="[EmpSalary].[Date First Hired].[All]" dimensionUniqueName="[EmpSalary]" displayFolder="" count="0" memberValueDatatype="7" unbalanced="0"/>
    <cacheHierarchy uniqueName="[EmpSalary].[Zip]" caption="Zip" attribute="1" defaultMemberUniqueName="[EmpSalary].[Zip].[All]" allUniqueName="[EmpSalary].[Zip].[All]" dimensionUniqueName="[EmpSalary]" displayFolder="" count="0" memberValueDatatype="20" unbalanced="0"/>
    <cacheHierarchy uniqueName="[EmpSalary].[Zip Name]" caption="Zip Name" attribute="1" defaultMemberUniqueName="[EmpSalary].[Zip Name].[All]" allUniqueName="[EmpSalary].[Zip Name].[All]" dimensionUniqueName="[EmpSalary]" displayFolder="" count="0" memberValueDatatype="130" unbalanced="0"/>
    <cacheHierarchy uniqueName="[Range].[Full Name]" caption="Full Name" attribute="1" defaultMemberUniqueName="[Range].[Full Name].[All]" allUniqueName="[Range].[Full 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urrent Annual Salary]" caption="Current Annual Salary" attribute="1" defaultMemberUniqueName="[Range].[Current Annual Salary].[All]" allUniqueName="[Range].[Current Annual Salary].[All]" dimensionUniqueName="[Range]" displayFolder="" count="0" memberValueDatatype="5" unbalanced="0"/>
    <cacheHierarchy uniqueName="[Range].[2017 Gross Pay Received]" caption="2017 Gross Pay Received" attribute="1" defaultMemberUniqueName="[Range].[2017 Gross Pay Received].[All]" allUniqueName="[Range].[2017 Gross Pay Received].[All]" dimensionUniqueName="[Range]" displayFolder="" count="0" memberValueDatatype="5" unbalanced="0"/>
    <cacheHierarchy uniqueName="[Range].[2017 Overtime Pay]" caption="2017 Overtime Pay" attribute="1" defaultMemberUniqueName="[Range].[2017 Overtime Pay].[All]" allUniqueName="[Range].[2017 Overtime Pay].[All]" dimensionUniqueName="[Range]" displayFolder="" count="0" memberValueDatatype="5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epartment Name]" caption="Department Name" attribute="1" defaultMemberUniqueName="[Range].[Department Name].[All]" allUniqueName="[Range].[Department Name].[All]" dimensionUniqueName="[Range]" displayFolder="" count="0" memberValueDatatype="130" unbalanced="0"/>
    <cacheHierarchy uniqueName="[Range].[Division]" caption="Division" attribute="1" defaultMemberUniqueName="[Range].[Division].[All]" allUniqueName="[Range].[Division].[All]" dimensionUniqueName="[Range]" displayFolder="" count="0" memberValueDatatype="130" unbalanced="0"/>
    <cacheHierarchy uniqueName="[Range].[Assignment Category]" caption="Assignment Category" attribute="1" defaultMemberUniqueName="[Range].[Assignment Category].[All]" allUniqueName="[Range].[Assignment Category].[All]" dimensionUniqueName="[Range]" displayFolder="" count="0" memberValueDatatype="130" unbalanced="0"/>
    <cacheHierarchy uniqueName="[Range].[Employee Position Title]" caption="Employee Position Title" attribute="1" defaultMemberUniqueName="[Range].[Employee Position Title].[All]" allUniqueName="[Range].[Employee Position Title].[All]" dimensionUniqueName="[Range]" displayFolder="" count="0" memberValueDatatype="130" unbalanced="0"/>
    <cacheHierarchy uniqueName="[Range].[Position Under-Filled]" caption="Position Under-Filled" attribute="1" defaultMemberUniqueName="[Range].[Position Under-Filled].[All]" allUniqueName="[Range].[Position Under-Filled].[All]" dimensionUniqueName="[Range]" displayFolder="" count="0" memberValueDatatype="130" unbalanced="0"/>
    <cacheHierarchy uniqueName="[Range].[Date First Hired]" caption="Date First Hired" attribute="1" time="1" defaultMemberUniqueName="[Range].[Date First Hired].[All]" allUniqueName="[Range].[Date First Hired].[All]" dimensionUniqueName="[Range]" displayFolder="" count="0" memberValueDatatype="7" unbalanced="0"/>
    <cacheHierarchy uniqueName="[Range].[Zip]" caption="Zip" attribute="1" defaultMemberUniqueName="[Range].[Zip].[All]" allUniqueName="[Range].[Zip].[All]" dimensionUniqueName="[Range]" displayFolder="" count="0" memberValueDatatype="20" unbalanced="0"/>
    <cacheHierarchy uniqueName="[Range].[Zip Name]" caption="Zip Name" attribute="1" defaultMemberUniqueName="[Range].[Zip Name].[All]" allUniqueName="[Range].[Zip Name].[All]" dimensionUniqueName="[Range]" displayFolder="" count="0" memberValueDatatype="130" unbalanced="0"/>
    <cacheHierarchy uniqueName="[Table3].[Zip Name]" caption="Zip Name" attribute="1" defaultMemberUniqueName="[Table3].[Zip Name].[All]" allUniqueName="[Table3].[Zip Name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XL_Count Range]" caption="__XL_Count Range" measure="1" displayFolder="" measureGroup="Range" count="0" hidden="1"/>
    <cacheHierarchy uniqueName="[Measures].[__XL_Count EmpSalary]" caption="__XL_Count EmpSalary" measure="1" displayFolder="" measureGroup="EmpSalary" count="0" hidden="1"/>
    <cacheHierarchy uniqueName="[Measures].[__No measures defined]" caption="__No measures defined" measure="1" displayFolder="" count="0" hidden="1"/>
    <cacheHierarchy uniqueName="[Measures].[Sum of 2017 Gross Pay Received]" caption="Sum of 2017 Gross Pay Receive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017 Gross Pay Received 2]" caption="Sum of 2017 Gross Pay Received 2" measure="1" displayFolder="" measureGroup="EmpSala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17 Overtime Pay]" caption="Sum of 2017 Overtime Pay" measure="1" displayFolder="" measureGroup="EmpSala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EmpSalary" uniqueName="[EmpSalary]" caption="EmpSalary"/>
    <dimension measure="1" name="Measures" uniqueName="[Measures]" caption="Measures"/>
    <dimension name="Range" uniqueName="[Range]" caption="Range"/>
    <dimension name="Table3" uniqueName="[Table3]" caption="Table3"/>
  </dimensions>
  <measureGroups count="3">
    <measureGroup name="EmpSalary" caption="EmpSalary"/>
    <measureGroup name="Range" caption="Range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8">
  <r>
    <s v="Employee1"/>
    <s v="F"/>
    <n v="70959.789999999994"/>
    <n v="71316.72"/>
    <n v="0"/>
    <s v="POL"/>
    <s v="Department of Police"/>
    <s v="MSB Information Mgmt and Tech Division Records Management Section"/>
    <s v="Fulltime-Regular"/>
    <s v="Office Services Coordinator"/>
    <m/>
    <d v="1986-09-22T00:00:00"/>
    <x v="0"/>
    <x v="0"/>
  </r>
  <r>
    <s v="Employee2"/>
    <s v="F"/>
    <n v="110359"/>
    <n v="108040.82"/>
    <n v="0"/>
    <s v="HHS"/>
    <s v="Department of Health and Human Services"/>
    <s v="Adult Protective and Case Management Services"/>
    <s v="Fulltime-Regular"/>
    <s v="Supervisory Social Worker"/>
    <m/>
    <d v="1989-11-19T00:00:00"/>
    <x v="1"/>
    <x v="1"/>
  </r>
  <r>
    <s v="Employee3"/>
    <s v="M"/>
    <n v="55950.239999999998"/>
    <n v="62575.19"/>
    <n v="7649.19"/>
    <s v="COR"/>
    <s v="Correction and Rehabilitation"/>
    <s v="PRRS Facility and Security"/>
    <s v="Fulltime-Regular"/>
    <s v="Resident Supervisor II"/>
    <m/>
    <d v="2014-05-05T00:00:00"/>
    <x v="2"/>
    <x v="2"/>
  </r>
  <r>
    <s v="Employee4"/>
    <s v="M"/>
    <n v="95740"/>
    <n v="96055.94"/>
    <n v="0"/>
    <s v="HCA"/>
    <s v="Department of Housing and Community Affairs"/>
    <s v="Affordable Housing Programs"/>
    <s v="Fulltime-Regular"/>
    <s v="Planning Specialist III"/>
    <m/>
    <d v="2007-03-05T00:00:00"/>
    <x v="3"/>
    <x v="3"/>
  </r>
  <r>
    <s v="Employee5"/>
    <s v="M"/>
    <n v="74732"/>
    <n v="98736.78"/>
    <n v="23468.73"/>
    <s v="POL"/>
    <s v="Department of Police"/>
    <s v="PSB 6th District Special Assignment Team"/>
    <s v="Fulltime-Regular"/>
    <s v="Police Officer III"/>
    <m/>
    <d v="2007-07-16T00:00:00"/>
    <x v="1"/>
    <x v="1"/>
  </r>
  <r>
    <s v="Employee6"/>
    <s v="M"/>
    <n v="16451.5"/>
    <n v="4547.1000000000004"/>
    <n v="94.92"/>
    <s v="POL"/>
    <s v="Department of Police"/>
    <s v="MSB Personnel Division"/>
    <s v="Parttime-Regular"/>
    <s v="Police Cadet"/>
    <m/>
    <d v="2017-09-05T00:00:00"/>
    <x v="4"/>
    <x v="4"/>
  </r>
  <r>
    <s v="Employee7"/>
    <s v="F"/>
    <n v="63977"/>
    <n v="62177.2"/>
    <n v="184.56"/>
    <s v="FIN"/>
    <s v="Department of Finance"/>
    <s v="General Accounting"/>
    <s v="Fulltime-Regular"/>
    <s v="Accountant/Auditor III"/>
    <s v="Accountant/Auditor II"/>
    <d v="2016-06-27T00:00:00"/>
    <x v="5"/>
    <x v="5"/>
  </r>
  <r>
    <s v="Employee8"/>
    <s v="F"/>
    <n v="53274"/>
    <n v="50549.01"/>
    <n v="1872.92"/>
    <s v="POL"/>
    <s v="Department of Police"/>
    <s v="PSB 2nd District Patrol"/>
    <s v="Fulltime-Regular"/>
    <s v="Police Officer III"/>
    <s v="Police Officer I"/>
    <d v="2017-01-09T00:00:00"/>
    <x v="6"/>
    <x v="6"/>
  </r>
  <r>
    <s v="Employee9"/>
    <s v="M"/>
    <n v="68739.360000000001"/>
    <n v="65719.27"/>
    <n v="0"/>
    <s v="HHS"/>
    <s v="Department of Health and Human Services"/>
    <s v="Head Start"/>
    <s v="Fulltime-Regular"/>
    <s v="Administrative Specialist II"/>
    <m/>
    <d v="2014-11-17T00:00:00"/>
    <x v="7"/>
    <x v="7"/>
  </r>
  <r>
    <s v="Employee10"/>
    <s v="M"/>
    <n v="50172"/>
    <n v="48567.94"/>
    <n v="1384.89"/>
    <s v="FRS"/>
    <s v="Fire and Rescue Services"/>
    <s v="Field Recruits"/>
    <s v="Fulltime-Regular"/>
    <s v="Firefighter/Rescuer III"/>
    <s v="Firefighter/Rescuer II"/>
    <d v="2016-12-12T00:00:00"/>
    <x v="8"/>
    <x v="8"/>
  </r>
  <r>
    <s v="Employee11"/>
    <s v="F"/>
    <n v="50576.93"/>
    <n v="51657.55"/>
    <n v="293.3"/>
    <s v="POL"/>
    <s v="Department of Police"/>
    <s v="FSB Traffic Division Automated Traffic Enforcement Section"/>
    <s v="Fulltime-Regular"/>
    <s v="Police Aide"/>
    <m/>
    <d v="2007-02-05T00:00:00"/>
    <x v="9"/>
    <x v="9"/>
  </r>
  <r>
    <s v="Employee12"/>
    <s v="M"/>
    <n v="69722.320000000007"/>
    <n v="70118.13"/>
    <n v="2736.45"/>
    <s v="DGS"/>
    <s v="Department of General Services"/>
    <s v="Facilities Maintenance"/>
    <s v="Fulltime-Regular"/>
    <s v="Electrician I"/>
    <m/>
    <d v="2014-01-13T00:00:00"/>
    <x v="10"/>
    <x v="10"/>
  </r>
  <r>
    <s v="Employee13"/>
    <s v="M"/>
    <n v="62248.7"/>
    <n v="80639.64"/>
    <n v="20101.07"/>
    <s v="DOT"/>
    <s v="Department of Transportation"/>
    <s v="Transit Silver Spring Ride On"/>
    <s v="Fulltime-Regular"/>
    <s v="Bus Operator"/>
    <m/>
    <d v="2002-04-28T00:00:00"/>
    <x v="11"/>
    <x v="11"/>
  </r>
  <r>
    <s v="Employee14"/>
    <s v="F"/>
    <n v="22938.5"/>
    <n v="22001.040000000001"/>
    <n v="135.76"/>
    <s v="HHS"/>
    <s v="Department of Health and Human Services"/>
    <s v="Area Health Centers"/>
    <s v="Parttime-Regular"/>
    <s v="Community Services Aide III"/>
    <m/>
    <d v="2017-05-01T00:00:00"/>
    <x v="12"/>
    <x v="12"/>
  </r>
  <r>
    <s v="Employee15"/>
    <s v="F"/>
    <n v="156167.20000000001"/>
    <n v="166653.59"/>
    <n v="0"/>
    <s v="HHS"/>
    <s v="Department of Health and Human Services"/>
    <s v="STD and HIV Services"/>
    <s v="Parttime-Regular"/>
    <s v="Medical Doctor III - Physician"/>
    <m/>
    <d v="2003-12-01T00:00:00"/>
    <x v="13"/>
    <x v="13"/>
  </r>
  <r>
    <s v="Employee16"/>
    <s v="M"/>
    <n v="49470.1"/>
    <n v="56580.32"/>
    <n v="6147.86"/>
    <s v="DOT"/>
    <s v="Department of Transportation"/>
    <s v="Transit Nicholson Ride On"/>
    <s v="Fulltime-Regular"/>
    <s v="Bus Operator"/>
    <m/>
    <d v="2008-03-02T00:00:00"/>
    <x v="9"/>
    <x v="9"/>
  </r>
  <r>
    <s v="Employee17"/>
    <s v="M"/>
    <n v="43108.959999999999"/>
    <n v="48911.8"/>
    <n v="6939.36"/>
    <s v="DOT"/>
    <s v="Department of Transportation"/>
    <s v="Transportation Management"/>
    <s v="Fulltime-Regular"/>
    <s v="Traffic Management Technician II"/>
    <s v="Traffic Management Technician I"/>
    <d v="2015-12-14T00:00:00"/>
    <x v="14"/>
    <x v="14"/>
  </r>
  <r>
    <s v="Employee18"/>
    <s v="F"/>
    <n v="49790.85"/>
    <n v="49246.54"/>
    <n v="5522.9"/>
    <s v="POL"/>
    <s v="Department of Police"/>
    <s v="MSB Communications Division"/>
    <s v="Fulltime-Regular"/>
    <s v="Public Safety Communications Specialist III"/>
    <s v="Public Safety Communications Specialist II"/>
    <d v="2016-02-22T00:00:00"/>
    <x v="15"/>
    <x v="15"/>
  </r>
  <r>
    <s v="Employee19"/>
    <s v="F"/>
    <n v="100370"/>
    <n v="98655.7"/>
    <n v="0"/>
    <s v="HHS"/>
    <s v="Department of Health and Human Services"/>
    <s v="Adult Protective and Case Management Services"/>
    <s v="Fulltime-Regular"/>
    <s v="Social Worker III"/>
    <m/>
    <d v="2006-06-26T00:00:00"/>
    <x v="13"/>
    <x v="13"/>
  </r>
  <r>
    <s v="Employee20"/>
    <s v="M"/>
    <n v="121372"/>
    <n v="119772.15"/>
    <n v="0"/>
    <s v="DTS"/>
    <s v="Department of Technology Services"/>
    <s v="ERP Technical Support"/>
    <s v="Fulltime-Regular"/>
    <s v="Senior Information Technology Specialist"/>
    <m/>
    <d v="2005-03-07T00:00:00"/>
    <x v="16"/>
    <x v="16"/>
  </r>
  <r>
    <s v="Employee21"/>
    <s v="F"/>
    <n v="64352.2"/>
    <n v="60975.65"/>
    <n v="0"/>
    <s v="LIB"/>
    <s v="Department of Public Libraries"/>
    <s v="Silver Spring Library"/>
    <s v="Fulltime-Regular"/>
    <s v="Library Assistant II"/>
    <m/>
    <d v="2000-01-26T00:00:00"/>
    <x v="1"/>
    <x v="1"/>
  </r>
  <r>
    <s v="Employee22"/>
    <s v="F"/>
    <n v="15216.03"/>
    <n v="8201.2999999999993"/>
    <n v="0"/>
    <s v="LIB"/>
    <s v="Department of Public Libraries"/>
    <s v="White Oak Library"/>
    <s v="Parttime-Regular"/>
    <s v="Library Aide"/>
    <m/>
    <d v="2013-02-13T00:00:00"/>
    <x v="9"/>
    <x v="9"/>
  </r>
  <r>
    <s v="Employee23"/>
    <s v="M"/>
    <n v="20033.12"/>
    <n v="21077.19"/>
    <n v="115.58"/>
    <s v="LIB"/>
    <s v="Department of Public Libraries"/>
    <s v="Long Branch Library"/>
    <s v="Parttime-Regular"/>
    <s v="Library Assistant I"/>
    <m/>
    <d v="2010-11-22T00:00:00"/>
    <x v="17"/>
    <x v="17"/>
  </r>
  <r>
    <s v="Employee24"/>
    <s v="F"/>
    <n v="44618.21"/>
    <n v="23427.759999999998"/>
    <n v="2625.57"/>
    <s v="DOT"/>
    <s v="Department of Transportation"/>
    <s v="Transit Gaithersburg Ride On"/>
    <s v="Fulltime-Regular"/>
    <s v="Bus Operator"/>
    <m/>
    <d v="2014-06-30T00:00:00"/>
    <x v="15"/>
    <x v="15"/>
  </r>
  <r>
    <s v="Employee25"/>
    <s v="F"/>
    <n v="23093.46"/>
    <n v="10802.4"/>
    <n v="49.97"/>
    <s v="POL"/>
    <s v="Department of Police"/>
    <s v="FSB Traffic Division School Safety Section"/>
    <s v="Parttime-Regular"/>
    <s v="Crossing Guard"/>
    <m/>
    <d v="2004-03-08T00:00:00"/>
    <x v="6"/>
    <x v="6"/>
  </r>
  <r>
    <s v="Employee26"/>
    <s v="F"/>
    <n v="18322.04"/>
    <n v="17540.810000000001"/>
    <n v="0"/>
    <s v="HHS"/>
    <s v="Department of Health and Human Services"/>
    <s v="Community Support Network for People with Disabilities"/>
    <s v="Parttime-Regular"/>
    <s v="Office Clerk"/>
    <m/>
    <d v="2010-05-04T00:00:00"/>
    <x v="18"/>
    <x v="18"/>
  </r>
  <r>
    <s v="Employee27"/>
    <s v="F"/>
    <n v="61536.75"/>
    <n v="54651.76"/>
    <n v="0"/>
    <s v="REC"/>
    <s v="Department of Recreation"/>
    <s v="Neighborhood Senior Centers - Northern"/>
    <s v="Fulltime-Regular"/>
    <s v="Recreation Specialist"/>
    <m/>
    <d v="2016-12-27T00:00:00"/>
    <x v="19"/>
    <x v="16"/>
  </r>
  <r>
    <s v="Employee28"/>
    <s v="M"/>
    <n v="72144.95"/>
    <n v="73213.63"/>
    <n v="1169.71"/>
    <s v="DGS"/>
    <s v="Department of General Services"/>
    <s v="Fleet Automotive Heavy Equipment"/>
    <s v="Fulltime-Regular"/>
    <s v="Mechanic Technician II"/>
    <m/>
    <d v="2007-04-16T00:00:00"/>
    <x v="16"/>
    <x v="16"/>
  </r>
  <r>
    <s v="Employee29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0"/>
    <x v="19"/>
  </r>
  <r>
    <s v="Employee30"/>
    <s v="M"/>
    <n v="53274"/>
    <n v="51503.8"/>
    <n v="2230.3200000000002"/>
    <s v="POL"/>
    <s v="Department of Police"/>
    <s v="PSB 2nd District Patrol"/>
    <s v="Fulltime-Regular"/>
    <s v="Police Officer III"/>
    <s v="Police Officer I"/>
    <d v="2017-01-09T00:00:00"/>
    <x v="6"/>
    <x v="6"/>
  </r>
  <r>
    <s v="Employee31"/>
    <s v="M"/>
    <n v="160454"/>
    <n v="163822.98000000001"/>
    <n v="0"/>
    <s v="FIN"/>
    <s v="Department of Finance"/>
    <s v="Information Technology"/>
    <s v="Fulltime-Regular"/>
    <s v="Manager II"/>
    <m/>
    <d v="2005-12-12T00:00:00"/>
    <x v="21"/>
    <x v="20"/>
  </r>
  <r>
    <s v="Employee32"/>
    <s v="M"/>
    <n v="29500.98"/>
    <n v="45717.27"/>
    <n v="8325.68"/>
    <s v="DLC"/>
    <s v="Department of Liquor Control"/>
    <s v="Kingsview"/>
    <s v="Parttime-Regular"/>
    <s v="Liquor Store Clerk I"/>
    <m/>
    <d v="2016-03-28T00:00:00"/>
    <x v="22"/>
    <x v="13"/>
  </r>
  <r>
    <s v="Employee33"/>
    <s v="M"/>
    <n v="65751"/>
    <n v="85228.9"/>
    <n v="16801.599999999999"/>
    <s v="DOT"/>
    <s v="Department of Transportation"/>
    <s v="Transit Silver Spring Ride On"/>
    <s v="Fulltime-Regular"/>
    <s v="Bus Operator"/>
    <m/>
    <d v="2000-03-05T00:00:00"/>
    <x v="16"/>
    <x v="16"/>
  </r>
  <r>
    <s v="Employee34"/>
    <s v="M"/>
    <n v="51471"/>
    <n v="20553.53"/>
    <n v="0"/>
    <s v="POL"/>
    <s v="Department of Police"/>
    <s v="MSB Training and Education Division"/>
    <s v="Fulltime-Regular"/>
    <s v="Police Officer Candidate"/>
    <m/>
    <d v="2017-07-24T00:00:00"/>
    <x v="8"/>
    <x v="8"/>
  </r>
  <r>
    <s v="Employee35"/>
    <s v="M"/>
    <n v="56389.58"/>
    <n v="56567.39"/>
    <n v="2509.83"/>
    <s v="POL"/>
    <s v="Department of Police"/>
    <s v="MSB Information Management and Technology Division"/>
    <s v="Fulltime-Regular"/>
    <s v="Information Technology Technician III"/>
    <m/>
    <d v="2014-10-20T00:00:00"/>
    <x v="22"/>
    <x v="13"/>
  </r>
  <r>
    <s v="Employee36"/>
    <s v="F"/>
    <n v="103455.12"/>
    <n v="91369.74"/>
    <n v="0"/>
    <s v="DTS"/>
    <s v="Department of Technology Services"/>
    <s v="EASD Web and Mobile Applications"/>
    <s v="Fulltime-Regular"/>
    <s v="Senior Information Technology Specialist"/>
    <m/>
    <d v="2006-12-26T00:00:00"/>
    <x v="23"/>
    <x v="21"/>
  </r>
  <r>
    <s v="Employee37"/>
    <s v="M"/>
    <n v="41328.71"/>
    <n v="48952.7"/>
    <n v="7990.36"/>
    <s v="DLC"/>
    <s v="Department of Liquor Control"/>
    <s v="Beer Warehouse Operations"/>
    <s v="Fulltime-Regular"/>
    <s v="Supply Technician III"/>
    <s v="Supply Technician II"/>
    <d v="2007-10-10T00:00:00"/>
    <x v="4"/>
    <x v="4"/>
  </r>
  <r>
    <s v="Employee38"/>
    <s v="F"/>
    <n v="102377.4"/>
    <n v="107813.75999999999"/>
    <n v="7920.78"/>
    <s v="HHS"/>
    <s v="Department of Health and Human Services"/>
    <s v="Medical Assistance Eligibility Services"/>
    <s v="Fulltime-Regular"/>
    <s v="Income Assistance Program Supervisor"/>
    <m/>
    <d v="1990-01-16T00:00:00"/>
    <x v="24"/>
    <x v="22"/>
  </r>
  <r>
    <s v="Employee39"/>
    <s v="M"/>
    <n v="30526.55"/>
    <n v="34035.449999999997"/>
    <n v="1375.48"/>
    <s v="DLC"/>
    <s v="Department of Liquor Control"/>
    <s v="Kensington"/>
    <s v="Parttime-Regular"/>
    <s v="Liquor Store Clerk I"/>
    <m/>
    <d v="2015-06-15T00:00:00"/>
    <x v="22"/>
    <x v="13"/>
  </r>
  <r>
    <s v="Employee40"/>
    <s v="M"/>
    <n v="51471"/>
    <n v="20553.53"/>
    <n v="0"/>
    <s v="POL"/>
    <s v="Department of Police"/>
    <s v="MSB Training and Education Division"/>
    <s v="Fulltime-Regular"/>
    <s v="Police Officer Candidate"/>
    <m/>
    <d v="2017-07-24T00:00:00"/>
    <x v="2"/>
    <x v="2"/>
  </r>
  <r>
    <s v="Employee41"/>
    <s v="F"/>
    <n v="42439.14"/>
    <n v="47033.27"/>
    <n v="6182.09"/>
    <s v="DGS"/>
    <s v="Department of General Services"/>
    <s v="Central Duplicating"/>
    <s v="Fulltime-Regular"/>
    <s v="Imaging Operator II"/>
    <m/>
    <d v="2016-09-06T00:00:00"/>
    <x v="6"/>
    <x v="6"/>
  </r>
  <r>
    <s v="Employee42"/>
    <s v="M"/>
    <n v="91869"/>
    <n v="98080.71"/>
    <n v="5754.27"/>
    <s v="POL"/>
    <s v="Department of Police"/>
    <s v="ISB Criminal Investigations Division Financial Crimes Section"/>
    <s v="Fulltime-Regular"/>
    <s v="Police Officer III"/>
    <m/>
    <d v="2003-07-21T00:00:00"/>
    <x v="14"/>
    <x v="14"/>
  </r>
  <r>
    <s v="Employee43"/>
    <s v="M"/>
    <n v="47795.49"/>
    <n v="58981.39"/>
    <n v="11580.22"/>
    <s v="DOT"/>
    <s v="Department of Transportation"/>
    <s v="Transit Silver Spring Ride On"/>
    <s v="Fulltime-Regular"/>
    <s v="Bus Operator"/>
    <m/>
    <d v="2012-07-16T00:00:00"/>
    <x v="22"/>
    <x v="13"/>
  </r>
  <r>
    <s v="Employee44"/>
    <s v="M"/>
    <n v="176837"/>
    <n v="183912.05"/>
    <n v="0"/>
    <s v="CEC"/>
    <s v="Community Engagement Cluster"/>
    <s v="Community Partnerships"/>
    <s v="Fulltime-Regular"/>
    <s v="Director Office of Community Partnerships"/>
    <m/>
    <d v="2007-03-19T00:00:00"/>
    <x v="2"/>
    <x v="2"/>
  </r>
  <r>
    <s v="Employee45"/>
    <s v="M"/>
    <n v="75653"/>
    <n v="76550.52"/>
    <n v="1894.8"/>
    <s v="DTS"/>
    <s v="Department of Technology Services"/>
    <s v="ETSD Telephone Services"/>
    <s v="Fulltime-Regular"/>
    <s v="Telecommunications Technician"/>
    <m/>
    <d v="2013-10-07T00:00:00"/>
    <x v="5"/>
    <x v="5"/>
  </r>
  <r>
    <s v="Employee46"/>
    <s v="M"/>
    <n v="85918.26"/>
    <n v="82253.7"/>
    <n v="0"/>
    <s v="DLC"/>
    <s v="Department of Liquor Control"/>
    <s v="Licensure, Regulation and Education"/>
    <s v="Fulltime-Regular"/>
    <s v="Alcohol/Tobacco Enforcement Specialist II"/>
    <m/>
    <d v="2008-11-10T00:00:00"/>
    <x v="3"/>
    <x v="3"/>
  </r>
  <r>
    <s v="Employee47"/>
    <s v="M"/>
    <n v="65751"/>
    <n v="77650.94"/>
    <n v="13451.93"/>
    <s v="DOT"/>
    <s v="Department of Transportation"/>
    <s v="Transit Silver Spring Ride On"/>
    <s v="Fulltime-Regular"/>
    <s v="Bus Operator"/>
    <m/>
    <d v="1999-02-07T00:00:00"/>
    <x v="16"/>
    <x v="16"/>
  </r>
  <r>
    <s v="Employee48"/>
    <s v="F"/>
    <n v="74981.23"/>
    <n v="74227.350000000006"/>
    <n v="2541.27"/>
    <s v="POL"/>
    <s v="Department of Police"/>
    <s v="MSB Management and Budget Division"/>
    <s v="Fulltime-Regular"/>
    <s v="Administrative Specialist III"/>
    <m/>
    <d v="2008-11-24T00:00:00"/>
    <x v="3"/>
    <x v="3"/>
  </r>
  <r>
    <s v="Employee49"/>
    <s v="M"/>
    <n v="71804"/>
    <n v="108284.68"/>
    <n v="36003.5"/>
    <s v="FRS"/>
    <s v="Fire and Rescue Services"/>
    <s v="Station 16"/>
    <s v="Fulltime-Regular"/>
    <s v="Firefighter/Rescuer III"/>
    <m/>
    <d v="2006-10-09T00:00:00"/>
    <x v="25"/>
    <x v="23"/>
  </r>
  <r>
    <s v="Employee50"/>
    <s v="M"/>
    <n v="62456.93"/>
    <n v="64171.67"/>
    <n v="4053.23"/>
    <s v="DGS"/>
    <s v="Department of General Services"/>
    <s v="Facilities"/>
    <s v="Fulltime-Regular"/>
    <s v="Office Services Coordinator"/>
    <m/>
    <d v="1996-12-16T00:00:00"/>
    <x v="26"/>
    <x v="24"/>
  </r>
  <r>
    <s v="Employee51"/>
    <s v="M"/>
    <n v="93784.46"/>
    <n v="88400.78"/>
    <n v="567.21"/>
    <s v="SHF"/>
    <s v="Sheriff's Office"/>
    <s v="Court and Transport"/>
    <s v="Fulltime-Regular"/>
    <s v="Deputy Sheriff III"/>
    <m/>
    <d v="1997-09-29T00:00:00"/>
    <x v="27"/>
    <x v="25"/>
  </r>
  <r>
    <s v="Employee52"/>
    <s v="F"/>
    <n v="43108.959999999999"/>
    <n v="36270.76"/>
    <n v="2974.76"/>
    <s v="DOT"/>
    <s v="Department of Transportation"/>
    <s v="Transit Silver Spring Ride On"/>
    <s v="Fulltime-Regular"/>
    <s v="Bus Operator"/>
    <m/>
    <d v="2015-09-28T00:00:00"/>
    <x v="22"/>
    <x v="13"/>
  </r>
  <r>
    <s v="Employee53"/>
    <s v="F"/>
    <n v="88849.14"/>
    <n v="90403.04"/>
    <n v="0"/>
    <s v="DPS"/>
    <s v="Department of Permitting Services"/>
    <s v="Central Services Unit"/>
    <s v="Fulltime-Regular"/>
    <s v="Administrative Specialist II"/>
    <m/>
    <d v="1988-01-03T00:00:00"/>
    <x v="26"/>
    <x v="24"/>
  </r>
  <r>
    <s v="Employee54"/>
    <s v="F"/>
    <n v="95740"/>
    <n v="121416.85"/>
    <n v="25453.96"/>
    <s v="POL"/>
    <s v="Department of Police"/>
    <s v="MSB Communications Division"/>
    <s v="Fulltime-Regular"/>
    <s v="Public Safety Emergency Communications Supervisor"/>
    <m/>
    <d v="1996-08-05T00:00:00"/>
    <x v="12"/>
    <x v="12"/>
  </r>
  <r>
    <s v="Employee55"/>
    <s v="F"/>
    <n v="77922.59"/>
    <n v="75425.08"/>
    <n v="735.1"/>
    <s v="HHS"/>
    <s v="Department of Health and Human Services"/>
    <s v="Emergency Housing Assistance"/>
    <s v="Fulltime-Regular"/>
    <s v="Community Services Aide III"/>
    <m/>
    <d v="1992-08-03T00:00:00"/>
    <x v="1"/>
    <x v="1"/>
  </r>
  <r>
    <s v="Employee56"/>
    <s v="M"/>
    <n v="131987.69"/>
    <n v="127377.7"/>
    <n v="0"/>
    <s v="DTS"/>
    <s v="Department of Technology Services"/>
    <s v="ETSD Radio Communications Services"/>
    <s v="Fulltime-Regular"/>
    <s v="Manager III"/>
    <m/>
    <d v="2012-07-16T00:00:00"/>
    <x v="16"/>
    <x v="16"/>
  </r>
  <r>
    <s v="Employee57"/>
    <s v="M"/>
    <n v="36015.980000000003"/>
    <n v="33391.56"/>
    <n v="2763.03"/>
    <s v="DLC"/>
    <s v="Department of Liquor Control"/>
    <s v="Beer Warehouse Operations"/>
    <s v="Fulltime-Regular"/>
    <s v="Supply Technician III"/>
    <s v="Supply Technician II"/>
    <d v="2015-12-28T00:00:00"/>
    <x v="13"/>
    <x v="13"/>
  </r>
  <r>
    <s v="Employee58"/>
    <s v="F"/>
    <n v="71495"/>
    <n v="134589.76999999999"/>
    <n v="65519.92"/>
    <s v="COR"/>
    <s v="Correction and Rehabilitation"/>
    <s v="DS MCCF Unit 3 Security"/>
    <s v="Fulltime-Regular"/>
    <s v="Correctional Officer III (Corporal)"/>
    <m/>
    <d v="2005-11-28T00:00:00"/>
    <x v="12"/>
    <x v="12"/>
  </r>
  <r>
    <s v="Employee59"/>
    <s v="F"/>
    <n v="31594.95"/>
    <n v="14357.25"/>
    <n v="1245.94"/>
    <s v="DLC"/>
    <s v="Department of Liquor Control"/>
    <s v="Clarksburg Village"/>
    <s v="Parttime-Regular"/>
    <s v="Liquor Store Clerk I"/>
    <m/>
    <d v="2012-11-09T00:00:00"/>
    <x v="15"/>
    <x v="15"/>
  </r>
  <r>
    <s v="Employee60"/>
    <s v="M"/>
    <n v="35621"/>
    <n v="31040.68"/>
    <n v="2500.15"/>
    <s v="DLC"/>
    <s v="Department of Liquor Control"/>
    <s v="Beer Warehouse Operations"/>
    <s v="Fulltime-Regular"/>
    <s v="Supply Technician III"/>
    <s v="Supply Technician II"/>
    <d v="2015-11-02T00:00:00"/>
    <x v="8"/>
    <x v="8"/>
  </r>
  <r>
    <s v="Employee61"/>
    <s v="M"/>
    <n v="49469.26"/>
    <n v="68547.520000000004"/>
    <n v="19541.830000000002"/>
    <s v="DOT"/>
    <s v="Department of Transportation"/>
    <s v="Transit Gaithersburg Ride On"/>
    <s v="Fulltime-Regular"/>
    <s v="Bus Operator"/>
    <m/>
    <d v="2008-03-02T00:00:00"/>
    <x v="20"/>
    <x v="19"/>
  </r>
  <r>
    <s v="Employee62"/>
    <s v="M"/>
    <n v="44618.21"/>
    <n v="54101.09"/>
    <n v="10728.23"/>
    <s v="DOT"/>
    <s v="Department of Transportation"/>
    <s v="Transit Gaithersburg Ride On"/>
    <s v="Fulltime-Regular"/>
    <s v="Bus Operator"/>
    <m/>
    <d v="2014-05-27T00:00:00"/>
    <x v="8"/>
    <x v="8"/>
  </r>
  <r>
    <s v="Employee63"/>
    <s v="M"/>
    <n v="31594.98"/>
    <n v="41638.61"/>
    <n v="3353.14"/>
    <s v="DLC"/>
    <s v="Department of Liquor Control"/>
    <s v="Flower Avenue"/>
    <s v="Parttime-Regular"/>
    <s v="Liquor Store Clerk I"/>
    <m/>
    <d v="2014-12-01T00:00:00"/>
    <x v="0"/>
    <x v="0"/>
  </r>
  <r>
    <s v="Employee64"/>
    <s v="F"/>
    <n v="57581.65"/>
    <n v="57858.41"/>
    <n v="1842.16"/>
    <s v="HHS"/>
    <s v="Department of Health and Human Services"/>
    <s v="Income Supports"/>
    <s v="Fulltime-Regular"/>
    <s v="Income Assistance Program Specialist II"/>
    <m/>
    <d v="2007-05-14T00:00:00"/>
    <x v="21"/>
    <x v="20"/>
  </r>
  <r>
    <s v="Employee65"/>
    <s v="F"/>
    <n v="100127.98"/>
    <n v="95856.89"/>
    <n v="0"/>
    <s v="HHS"/>
    <s v="Department of Health and Human Services"/>
    <s v="Adult Protective Services - Nurse Assessment"/>
    <s v="Fulltime-Regular"/>
    <s v="Community Health Nurse II"/>
    <m/>
    <d v="2007-09-17T00:00:00"/>
    <x v="4"/>
    <x v="4"/>
  </r>
  <r>
    <s v="Employee66"/>
    <s v="F"/>
    <n v="31594.95"/>
    <n v="44893.75"/>
    <n v="4812.3999999999996"/>
    <s v="DLC"/>
    <s v="Department of Liquor Control"/>
    <s v="Goshen Crossing"/>
    <s v="Parttime-Regular"/>
    <s v="Liquor Store Clerk I"/>
    <m/>
    <d v="2013-07-28T00:00:00"/>
    <x v="28"/>
    <x v="26"/>
  </r>
  <r>
    <s v="Employee67"/>
    <s v="M"/>
    <n v="83183.77"/>
    <n v="97399.6"/>
    <n v="15947.4"/>
    <s v="DOT"/>
    <s v="Department of Transportation"/>
    <s v="Highway Administration"/>
    <s v="Fulltime-Regular"/>
    <s v="Highway Inspector II"/>
    <m/>
    <d v="1996-04-14T00:00:00"/>
    <x v="18"/>
    <x v="18"/>
  </r>
  <r>
    <s v="Employee68"/>
    <s v="F"/>
    <n v="110359"/>
    <n v="113313.02"/>
    <n v="0"/>
    <s v="DLC"/>
    <s v="Department of Liquor Control"/>
    <s v="IT Administration"/>
    <s v="Fulltime-Regular"/>
    <s v="Information Technology Specialist III"/>
    <m/>
    <d v="1999-07-18T00:00:00"/>
    <x v="26"/>
    <x v="24"/>
  </r>
  <r>
    <s v="Employee69"/>
    <s v="M"/>
    <n v="85593"/>
    <n v="84466.17"/>
    <n v="0"/>
    <s v="HHS"/>
    <s v="Department of Health and Human Services"/>
    <s v="Medical Assistance Eligibility Services"/>
    <s v="Fulltime-Regular"/>
    <s v="Income Assistance Program Specialist II"/>
    <m/>
    <d v="1988-10-19T00:00:00"/>
    <x v="5"/>
    <x v="5"/>
  </r>
  <r>
    <s v="Employee70"/>
    <s v="F"/>
    <n v="98612.2"/>
    <n v="97312.24"/>
    <n v="0"/>
    <s v="HHS"/>
    <s v="Department of Health and Human Services"/>
    <s v="Permanent Supportive Housing"/>
    <s v="Fulltime-Regular"/>
    <s v="Social Worker II"/>
    <m/>
    <d v="1988-05-18T00:00:00"/>
    <x v="16"/>
    <x v="16"/>
  </r>
  <r>
    <s v="Employee71"/>
    <s v="F"/>
    <n v="77922.59"/>
    <n v="76896.38"/>
    <n v="0"/>
    <s v="HHS"/>
    <s v="Department of Health and Human Services"/>
    <s v="Home Care Services"/>
    <s v="Fulltime-Regular"/>
    <s v="Community Services Aide III"/>
    <m/>
    <d v="1994-03-14T00:00:00"/>
    <x v="14"/>
    <x v="14"/>
  </r>
  <r>
    <s v="Employee72"/>
    <s v="M"/>
    <n v="64651.040000000001"/>
    <n v="63800.87"/>
    <n v="0"/>
    <s v="DOT"/>
    <s v="Department of Transportation"/>
    <s v="Transportation Technical Center"/>
    <s v="Fulltime-Regular"/>
    <s v="Traffic Field Service Technician II"/>
    <m/>
    <d v="1979-11-26T00:00:00"/>
    <x v="13"/>
    <x v="13"/>
  </r>
  <r>
    <s v="Employee73"/>
    <s v="M"/>
    <n v="49150.02"/>
    <n v="57225.95"/>
    <n v="8910.4500000000007"/>
    <s v="DOT"/>
    <s v="Department of Transportation"/>
    <s v="Highway Services"/>
    <s v="Fulltime-Regular"/>
    <s v="Equipment Operator I"/>
    <m/>
    <d v="2006-10-30T00:00:00"/>
    <x v="9"/>
    <x v="9"/>
  </r>
  <r>
    <s v="Employee74"/>
    <s v="M"/>
    <n v="113669.77"/>
    <n v="117611.38"/>
    <n v="5439.57"/>
    <s v="DPS"/>
    <s v="Department of Permitting Services"/>
    <s v="Team 1 Residential Plan Review"/>
    <s v="Fulltime-Regular"/>
    <s v="Senior Permitting Services Specialist"/>
    <m/>
    <d v="1989-03-13T00:00:00"/>
    <x v="1"/>
    <x v="1"/>
  </r>
  <r>
    <s v="Employee75"/>
    <s v="F"/>
    <n v="97654.8"/>
    <n v="96967.73"/>
    <n v="598.15"/>
    <s v="POL"/>
    <s v="Department of Police"/>
    <s v="MSB Personnel Division"/>
    <s v="Fulltime-Regular"/>
    <s v="Administrative Specialist III"/>
    <m/>
    <d v="1989-04-10T00:00:00"/>
    <x v="13"/>
    <x v="13"/>
  </r>
  <r>
    <s v="Employee76"/>
    <s v="M"/>
    <n v="67403"/>
    <n v="68071.55"/>
    <n v="2607.86"/>
    <s v="POL"/>
    <s v="Department of Police"/>
    <s v="PSB 4th District Patrol"/>
    <s v="Fulltime-Regular"/>
    <s v="Police Officer III"/>
    <m/>
    <d v="2012-07-16T00:00:00"/>
    <x v="8"/>
    <x v="8"/>
  </r>
  <r>
    <s v="Employee77"/>
    <s v="M"/>
    <n v="113669.77"/>
    <n v="116921.32"/>
    <n v="4749.49"/>
    <s v="DPS"/>
    <s v="Department of Permitting Services"/>
    <s v="Team 1 Residential Plan Review"/>
    <s v="Fulltime-Regular"/>
    <s v="Senior Permitting Services Specialist"/>
    <m/>
    <d v="1988-04-18T00:00:00"/>
    <x v="29"/>
    <x v="27"/>
  </r>
  <r>
    <s v="Employee78"/>
    <s v="F"/>
    <n v="19359.72"/>
    <n v="19709.77"/>
    <n v="0"/>
    <s v="LIB"/>
    <s v="Department of Public Libraries"/>
    <s v="Bethesda Library"/>
    <s v="Parttime-Regular"/>
    <s v="Library Aide"/>
    <m/>
    <d v="2005-07-08T00:00:00"/>
    <x v="15"/>
    <x v="15"/>
  </r>
  <r>
    <s v="Employee79"/>
    <s v="M"/>
    <n v="95740"/>
    <n v="94479.03"/>
    <n v="0"/>
    <s v="FIN"/>
    <s v="Department of Finance"/>
    <s v="Treasury Operations"/>
    <s v="Fulltime-Regular"/>
    <s v="Accountant/Auditor III"/>
    <m/>
    <d v="1999-04-19T00:00:00"/>
    <x v="21"/>
    <x v="20"/>
  </r>
  <r>
    <s v="Employee80"/>
    <s v="F"/>
    <n v="73144.62"/>
    <n v="88320.81"/>
    <n v="13080.73"/>
    <s v="COR"/>
    <s v="Correction and Rehabilitation"/>
    <s v="DS Health Services"/>
    <s v="Fulltime-Regular"/>
    <s v="Correctional Health Nurse II"/>
    <m/>
    <d v="2015-11-02T00:00:00"/>
    <x v="24"/>
    <x v="22"/>
  </r>
  <r>
    <s v="Employee81"/>
    <s v="F"/>
    <n v="78964.5"/>
    <n v="77622.52"/>
    <n v="0"/>
    <s v="DEP"/>
    <s v="Department of Environmental Protection"/>
    <s v="Management Services"/>
    <s v="Fulltime-Regular"/>
    <s v="Administrative Specialist II"/>
    <m/>
    <d v="2011-01-31T00:00:00"/>
    <x v="13"/>
    <x v="13"/>
  </r>
  <r>
    <s v="Employee82"/>
    <s v="F"/>
    <n v="94472.03"/>
    <n v="87706.91"/>
    <n v="0"/>
    <s v="HHS"/>
    <s v="Department of Health and Human Services"/>
    <s v="Budget Team"/>
    <s v="Fulltime-Regular"/>
    <s v="Management and Budget Specialist III"/>
    <m/>
    <d v="2012-03-26T00:00:00"/>
    <x v="19"/>
    <x v="16"/>
  </r>
  <r>
    <s v="Employee83"/>
    <s v="F"/>
    <n v="60794.07"/>
    <n v="61211.27"/>
    <n v="127.26"/>
    <s v="HHS"/>
    <s v="Department of Health and Human Services"/>
    <s v="Child Welfare Services"/>
    <s v="Fulltime-Regular"/>
    <s v="Social Worker II"/>
    <m/>
    <d v="2016-10-17T00:00:00"/>
    <x v="4"/>
    <x v="4"/>
  </r>
  <r>
    <s v="Employee84"/>
    <s v="M"/>
    <n v="40242.06"/>
    <n v="36193.01"/>
    <n v="4834.3"/>
    <s v="DOT"/>
    <s v="Department of Transportation"/>
    <s v="Transit Gaithersburg Ride On"/>
    <s v="Fulltime-Regular"/>
    <s v="Bus Operator"/>
    <m/>
    <d v="2017-03-06T00:00:00"/>
    <x v="5"/>
    <x v="5"/>
  </r>
  <r>
    <s v="Employee85"/>
    <s v="M"/>
    <n v="30196.87"/>
    <n v="37942.769999999997"/>
    <n v="195.26"/>
    <s v="HHS"/>
    <s v="Department of Health and Human Services"/>
    <s v="School Health Services Center"/>
    <s v="Parttime-Regular"/>
    <s v="School Health Room Technician I"/>
    <m/>
    <d v="2016-07-26T00:00:00"/>
    <x v="10"/>
    <x v="10"/>
  </r>
  <r>
    <s v="Employee86"/>
    <s v="F"/>
    <n v="68780.990000000005"/>
    <n v="70424.66"/>
    <n v="1582.88"/>
    <s v="HHS"/>
    <s v="Department of Health and Human Services"/>
    <s v="Medical Assistance Eligibility Services"/>
    <s v="Fulltime-Regular"/>
    <s v="Income Assistance Program Specialist II"/>
    <m/>
    <d v="2005-03-21T00:00:00"/>
    <x v="10"/>
    <x v="10"/>
  </r>
  <r>
    <s v="Employee87"/>
    <s v="M"/>
    <n v="62020"/>
    <n v="76018.58"/>
    <n v="11453.92"/>
    <s v="POL"/>
    <s v="Department of Police"/>
    <s v="PSB 3rd District Patrol"/>
    <s v="Fulltime-Regular"/>
    <s v="Police Officer III"/>
    <s v="Police Officer II"/>
    <d v="2013-08-12T00:00:00"/>
    <x v="16"/>
    <x v="16"/>
  </r>
  <r>
    <s v="Employee88"/>
    <s v="F"/>
    <n v="61879.1"/>
    <n v="62318.64"/>
    <n v="553.5"/>
    <s v="HHS"/>
    <s v="Department of Health and Human Services"/>
    <s v="Area Health Centers"/>
    <s v="Fulltime-Regular"/>
    <s v="Community Services Aide III"/>
    <m/>
    <d v="2006-06-12T00:00:00"/>
    <x v="5"/>
    <x v="5"/>
  </r>
  <r>
    <s v="Employee89"/>
    <s v="M"/>
    <n v="78311.33"/>
    <n v="76481.41"/>
    <n v="0"/>
    <s v="HHS"/>
    <s v="Department of Health and Human Services"/>
    <s v="Latino Health Initiative"/>
    <s v="Fulltime-Regular"/>
    <s v="Program Specialist II"/>
    <m/>
    <d v="2014-04-07T00:00:00"/>
    <x v="18"/>
    <x v="18"/>
  </r>
  <r>
    <s v="Employee90"/>
    <s v="F"/>
    <n v="54486.57"/>
    <n v="54502.71"/>
    <n v="0"/>
    <s v="HHS"/>
    <s v="Department of Health and Human Services"/>
    <s v="Child Welfare Services"/>
    <s v="Fulltime-Regular"/>
    <s v="Community Services Aide III"/>
    <m/>
    <d v="2006-10-30T00:00:00"/>
    <x v="15"/>
    <x v="15"/>
  </r>
  <r>
    <s v="Employee91"/>
    <s v="M"/>
    <n v="49470.1"/>
    <n v="76521.679999999993"/>
    <n v="25835.88"/>
    <s v="DOT"/>
    <s v="Department of Transportation"/>
    <s v="Transit Gaithersburg Ride On"/>
    <s v="Fulltime-Regular"/>
    <s v="Bus Operator"/>
    <m/>
    <d v="2008-02-11T00:00:00"/>
    <x v="12"/>
    <x v="12"/>
  </r>
  <r>
    <s v="Employee92"/>
    <s v="F"/>
    <n v="74607.8"/>
    <n v="72389.2"/>
    <n v="0"/>
    <s v="HHS"/>
    <s v="Department of Health and Human Services"/>
    <s v="Child Welfare Services"/>
    <s v="Fulltime-Regular"/>
    <s v="Social Worker III"/>
    <m/>
    <d v="2008-06-23T00:00:00"/>
    <x v="27"/>
    <x v="25"/>
  </r>
  <r>
    <s v="Employee93"/>
    <s v="F"/>
    <n v="228383"/>
    <n v="237519"/>
    <n v="0"/>
    <s v="HHS"/>
    <s v="Department of Health and Human Services"/>
    <s v="Director's Office"/>
    <s v="Fulltime-Regular"/>
    <s v="Director Department of Health and Human Services"/>
    <m/>
    <d v="2007-02-13T00:00:00"/>
    <x v="30"/>
    <x v="16"/>
  </r>
  <r>
    <s v="Employee94"/>
    <s v="F"/>
    <n v="53882.33"/>
    <n v="53626.8"/>
    <n v="1972.06"/>
    <s v="HHS"/>
    <s v="Department of Health and Human Services"/>
    <s v="Income Supports"/>
    <s v="Fulltime-Regular"/>
    <s v="Income Assistance Program Specialist II"/>
    <m/>
    <d v="2014-07-28T00:00:00"/>
    <x v="31"/>
    <x v="28"/>
  </r>
  <r>
    <s v="Employee95"/>
    <s v="M"/>
    <n v="62179.519999999997"/>
    <n v="69145.02"/>
    <n v="9454.91"/>
    <s v="HRC"/>
    <s v="Office of Human Rights"/>
    <s v="Director's Office"/>
    <s v="Fulltime-Regular"/>
    <s v="Office Services Coordinator"/>
    <m/>
    <d v="2002-10-14T00:00:00"/>
    <x v="5"/>
    <x v="5"/>
  </r>
  <r>
    <s v="Employee96"/>
    <s v="F"/>
    <n v="40146.080000000002"/>
    <n v="32502.12"/>
    <n v="0"/>
    <s v="HHS"/>
    <s v="Department of Health and Human Services"/>
    <s v="School Health Services"/>
    <s v="Parttime-Regular"/>
    <s v="School Health Room Technician I"/>
    <m/>
    <d v="2011-08-01T00:00:00"/>
    <x v="5"/>
    <x v="5"/>
  </r>
  <r>
    <s v="Employee97"/>
    <s v="M"/>
    <n v="94406.84"/>
    <n v="101595.31"/>
    <n v="10723.61"/>
    <s v="DGS"/>
    <s v="Department of General Services"/>
    <s v="Building Design and Construction"/>
    <s v="Fulltime-Regular"/>
    <s v="Construction Representative III"/>
    <m/>
    <d v="2006-12-11T00:00:00"/>
    <x v="6"/>
    <x v="6"/>
  </r>
  <r>
    <s v="Employee98"/>
    <s v="M"/>
    <n v="51201.55"/>
    <n v="72145.22"/>
    <n v="21211.82"/>
    <s v="DOT"/>
    <s v="Department of Transportation"/>
    <s v="Transit Silver Spring Ride On"/>
    <s v="Fulltime-Regular"/>
    <s v="Bus Operator"/>
    <m/>
    <d v="2007-03-12T00:00:00"/>
    <x v="25"/>
    <x v="23"/>
  </r>
  <r>
    <s v="Employee99"/>
    <s v="M"/>
    <n v="49470.1"/>
    <n v="56905.48"/>
    <n v="7279.52"/>
    <s v="DOT"/>
    <s v="Department of Transportation"/>
    <s v="Transit Silver Spring Ride On"/>
    <s v="Fulltime-Regular"/>
    <s v="Bus Operator"/>
    <m/>
    <d v="2008-03-02T00:00:00"/>
    <x v="32"/>
    <x v="29"/>
  </r>
  <r>
    <s v="Employee100"/>
    <s v="M"/>
    <n v="30526.65"/>
    <n v="42322.54"/>
    <n v="5501.29"/>
    <s v="DLC"/>
    <s v="Department of Liquor Control"/>
    <s v="Potomac"/>
    <s v="Parttime-Regular"/>
    <s v="Liquor Store Clerk I"/>
    <m/>
    <d v="2015-11-16T00:00:00"/>
    <x v="10"/>
    <x v="10"/>
  </r>
  <r>
    <s v="Employee101"/>
    <s v="F"/>
    <n v="52345.26"/>
    <n v="50044.85"/>
    <n v="0"/>
    <s v="BOA"/>
    <s v="Board of Appeals Department"/>
    <s v="Board of Appeals Division"/>
    <s v="Fulltime-Regular"/>
    <s v="Office Services Coordinator"/>
    <m/>
    <d v="2007-11-13T00:00:00"/>
    <x v="5"/>
    <x v="5"/>
  </r>
  <r>
    <s v="Employee102"/>
    <s v="F"/>
    <n v="51461.38"/>
    <n v="51775.44"/>
    <n v="1531.01"/>
    <s v="POL"/>
    <s v="Department of Police"/>
    <s v="FSB Animal Services Division"/>
    <s v="Fulltime-Regular"/>
    <s v="Registered Veterinary Technician"/>
    <m/>
    <d v="2014-12-01T00:00:00"/>
    <x v="5"/>
    <x v="5"/>
  </r>
  <r>
    <s v="Employee103"/>
    <s v="F"/>
    <n v="47482.7"/>
    <n v="46205.93"/>
    <n v="281.49"/>
    <s v="REC"/>
    <s v="Department of Recreation"/>
    <s v="Facilities Division"/>
    <s v="Fulltime-Regular"/>
    <s v="Recreation Coordinator"/>
    <m/>
    <d v="2012-06-07T00:00:00"/>
    <x v="15"/>
    <x v="15"/>
  </r>
  <r>
    <s v="Employee104"/>
    <s v="M"/>
    <n v="66740"/>
    <n v="145195.93"/>
    <n v="74729.42"/>
    <s v="COR"/>
    <s v="Correction and Rehabilitation"/>
    <s v="DS MCDC Custody and Security"/>
    <s v="Fulltime-Regular"/>
    <s v="Correctional Officer III (Corporal)"/>
    <m/>
    <d v="2007-02-05T00:00:00"/>
    <x v="13"/>
    <x v="13"/>
  </r>
  <r>
    <s v="Employee105"/>
    <s v="F"/>
    <n v="41963"/>
    <n v="36261.43"/>
    <n v="1699.43"/>
    <s v="COR"/>
    <s v="Correction and Rehabilitation"/>
    <s v="DS Inmate Records"/>
    <s v="Fulltime-Regular"/>
    <s v="Office Services Coordinator"/>
    <m/>
    <d v="2012-04-23T00:00:00"/>
    <x v="33"/>
    <x v="30"/>
  </r>
  <r>
    <s v="Employee106"/>
    <s v="M"/>
    <n v="69627"/>
    <n v="75717.78"/>
    <n v="11018.73"/>
    <s v="COR"/>
    <s v="Correction and Rehabilitation"/>
    <s v="DS MCDC Custody and Security"/>
    <s v="Fulltime-Regular"/>
    <s v="Correctional Officer III (Corporal)"/>
    <s v="Correctional Officer II (PFC)"/>
    <d v="2004-06-01T00:00:00"/>
    <x v="21"/>
    <x v="20"/>
  </r>
  <r>
    <s v="Employee107"/>
    <s v="M"/>
    <n v="51201.55"/>
    <n v="68634.759999999995"/>
    <n v="14805.37"/>
    <s v="DOT"/>
    <s v="Department of Transportation"/>
    <s v="Transit Silver Spring Ride On"/>
    <s v="Fulltime-Regular"/>
    <s v="Bus Operator"/>
    <m/>
    <d v="2007-03-26T00:00:00"/>
    <x v="4"/>
    <x v="4"/>
  </r>
  <r>
    <s v="Employee108"/>
    <s v="F"/>
    <n v="43443.05"/>
    <n v="46488.17"/>
    <n v="6449.38"/>
    <s v="DLC"/>
    <s v="Department of Liquor Control"/>
    <s v="Walnut Hill"/>
    <s v="Fulltime-Regular"/>
    <s v="Liquor Store Clerk II"/>
    <m/>
    <d v="2012-05-20T00:00:00"/>
    <x v="22"/>
    <x v="13"/>
  </r>
  <r>
    <s v="Employee109"/>
    <s v="F"/>
    <n v="47210.9"/>
    <n v="49325.21"/>
    <n v="1871.58"/>
    <s v="COR"/>
    <s v="Correction and Rehabilitation"/>
    <s v="MSD Human Resources"/>
    <s v="Fulltime-Regular"/>
    <s v="Office Services Coordinator"/>
    <m/>
    <d v="2012-05-21T00:00:00"/>
    <x v="2"/>
    <x v="2"/>
  </r>
  <r>
    <s v="Employee110"/>
    <s v="M"/>
    <n v="72286.02"/>
    <n v="69015.7"/>
    <n v="0"/>
    <s v="POL"/>
    <s v="Department of Police"/>
    <s v="MSB Information Management and Technology Division Data Systems Section"/>
    <s v="Fulltime-Regular"/>
    <s v="Information Technology Technician III"/>
    <m/>
    <d v="2015-11-30T00:00:00"/>
    <x v="21"/>
    <x v="20"/>
  </r>
  <r>
    <s v="Employee111"/>
    <s v="M"/>
    <n v="50299"/>
    <n v="45673.81"/>
    <n v="0"/>
    <s v="HHS"/>
    <s v="Department of Health and Human Services"/>
    <s v="Income Supports"/>
    <s v="Fulltime-Regular"/>
    <s v="Income Assistance Program Specialist II"/>
    <m/>
    <d v="2016-02-22T00:00:00"/>
    <x v="26"/>
    <x v="24"/>
  </r>
  <r>
    <s v="Employee112"/>
    <s v="M"/>
    <n v="95740"/>
    <n v="141466.99"/>
    <n v="46987.88"/>
    <s v="DGS"/>
    <s v="Department of General Services"/>
    <s v="Building Design and Construction"/>
    <s v="Fulltime-Regular"/>
    <s v="Construction Representative III"/>
    <m/>
    <d v="2005-08-22T00:00:00"/>
    <x v="32"/>
    <x v="29"/>
  </r>
  <r>
    <s v="Employee113"/>
    <s v="M"/>
    <n v="73997"/>
    <n v="110527.26"/>
    <n v="36162.160000000003"/>
    <s v="COR"/>
    <s v="Correction and Rehabilitation"/>
    <s v="DS MCDC Custody and Security"/>
    <s v="Fulltime-Regular"/>
    <s v="Correctional Officer III (Corporal)"/>
    <m/>
    <d v="2004-11-29T00:00:00"/>
    <x v="2"/>
    <x v="2"/>
  </r>
  <r>
    <s v="Employee114"/>
    <s v="F"/>
    <n v="21165"/>
    <n v="26028.38"/>
    <n v="31.74"/>
    <s v="HHS"/>
    <s v="Department of Health and Human Services"/>
    <s v="Special Projects - Linkages to Learning"/>
    <s v="Parttime-Regular"/>
    <s v="Office Services Coordinator"/>
    <m/>
    <d v="2017-04-03T00:00:00"/>
    <x v="11"/>
    <x v="11"/>
  </r>
  <r>
    <s v="Employee115"/>
    <s v="M"/>
    <n v="113954.85"/>
    <n v="107070.5"/>
    <n v="0"/>
    <s v="DTS"/>
    <s v="Department of Technology Services"/>
    <s v="EASD Web and Mobile Applications"/>
    <s v="Fulltime-Regular"/>
    <s v="Senior Information Technology Specialist"/>
    <m/>
    <d v="2006-05-15T00:00:00"/>
    <x v="20"/>
    <x v="19"/>
  </r>
  <r>
    <s v="Employee116"/>
    <s v="M"/>
    <n v="67846"/>
    <n v="67697.59"/>
    <n v="957.23"/>
    <s v="FRS"/>
    <s v="Fire and Rescue Services"/>
    <s v="Station 11"/>
    <s v="Fulltime-Regular"/>
    <s v="Firefighter/Rescuer III"/>
    <m/>
    <d v="2011-05-08T00:00:00"/>
    <x v="15"/>
    <x v="15"/>
  </r>
  <r>
    <s v="Employee117"/>
    <s v="M"/>
    <n v="43108.959999999999"/>
    <n v="56596.83"/>
    <n v="14513.37"/>
    <s v="DOT"/>
    <s v="Department of Transportation"/>
    <s v="Transit Nicholson Ride On"/>
    <s v="Fulltime-Regular"/>
    <s v="Bus Operator"/>
    <m/>
    <d v="2013-05-20T00:00:00"/>
    <x v="15"/>
    <x v="15"/>
  </r>
  <r>
    <s v="Employee118"/>
    <s v="F"/>
    <n v="68893"/>
    <n v="67985.06"/>
    <n v="0"/>
    <s v="DOT"/>
    <s v="Department of Transportation"/>
    <s v="Parking Management Financial Management"/>
    <s v="Fulltime-Regular"/>
    <s v="Fiscal Assistant"/>
    <m/>
    <d v="2001-11-05T00:00:00"/>
    <x v="13"/>
    <x v="13"/>
  </r>
  <r>
    <s v="Employee119"/>
    <s v="M"/>
    <n v="67023.86"/>
    <n v="67113.27"/>
    <n v="966.72"/>
    <s v="DGS"/>
    <s v="Department of General Services"/>
    <s v="Fleet Management Fleet Services"/>
    <s v="Fulltime-Regular"/>
    <s v="Mechanic Technician II"/>
    <m/>
    <d v="2008-03-03T00:00:00"/>
    <x v="21"/>
    <x v="20"/>
  </r>
  <r>
    <s v="Employee120"/>
    <s v="M"/>
    <n v="40242.06"/>
    <n v="21094.3"/>
    <n v="4014.45"/>
    <s v="DOT"/>
    <s v="Department of Transportation"/>
    <s v="Transit Gaithersburg Ride On"/>
    <s v="Fulltime-Regular"/>
    <s v="Bus Operator"/>
    <m/>
    <d v="2017-07-10T00:00:00"/>
    <x v="33"/>
    <x v="30"/>
  </r>
  <r>
    <s v="Employee121"/>
    <s v="F"/>
    <n v="95437.97"/>
    <n v="93022.81"/>
    <n v="0"/>
    <s v="HHS"/>
    <s v="Department of Health and Human Services"/>
    <s v="Tuberculosis Program"/>
    <s v="Fulltime-Regular"/>
    <s v="Community Health Nurse II"/>
    <m/>
    <d v="2008-01-23T00:00:00"/>
    <x v="27"/>
    <x v="25"/>
  </r>
  <r>
    <s v="Employee122"/>
    <s v="M"/>
    <n v="83100"/>
    <n v="80256.17"/>
    <n v="0"/>
    <s v="LIB"/>
    <s v="Department of Public Libraries"/>
    <s v="Long Branch Library"/>
    <s v="Fulltime-Regular"/>
    <s v="Library Assistant Supervisor"/>
    <m/>
    <d v="1990-09-24T00:00:00"/>
    <x v="2"/>
    <x v="2"/>
  </r>
  <r>
    <s v="Employee123"/>
    <s v="F"/>
    <n v="66079.33"/>
    <n v="85376.19"/>
    <n v="19083.259999999998"/>
    <s v="DLC"/>
    <s v="Department of Liquor Control"/>
    <s v="Milestone"/>
    <s v="Fulltime-Regular"/>
    <s v="Liquor Store Assistant Manager"/>
    <m/>
    <d v="2002-10-08T00:00:00"/>
    <x v="33"/>
    <x v="30"/>
  </r>
  <r>
    <s v="Employee124"/>
    <s v="M"/>
    <n v="60420.58"/>
    <n v="72690.14"/>
    <n v="14846.31"/>
    <s v="DOT"/>
    <s v="Department of Transportation"/>
    <s v="Highway Services"/>
    <s v="Fulltime-Regular"/>
    <s v="Equipment Operator I"/>
    <m/>
    <d v="2000-10-29T00:00:00"/>
    <x v="22"/>
    <x v="13"/>
  </r>
  <r>
    <s v="Employee125"/>
    <s v="F"/>
    <n v="25605.98"/>
    <n v="25615.119999999999"/>
    <n v="520.08000000000004"/>
    <s v="POL"/>
    <s v="Department of Police"/>
    <s v="FSB Traffic Division School Safety Section"/>
    <s v="Parttime-Regular"/>
    <s v="Crossing Guard"/>
    <m/>
    <d v="2000-10-02T00:00:00"/>
    <x v="23"/>
    <x v="21"/>
  </r>
  <r>
    <s v="Employee126"/>
    <s v="F"/>
    <n v="103381.1"/>
    <n v="103186.63"/>
    <n v="596.44000000000005"/>
    <s v="LIB"/>
    <s v="Department of Public Libraries"/>
    <s v="Damascus Library"/>
    <s v="Fulltime-Regular"/>
    <s v="Librarian II"/>
    <m/>
    <d v="1989-05-01T00:00:00"/>
    <x v="5"/>
    <x v="5"/>
  </r>
  <r>
    <s v="Employee127"/>
    <s v="M"/>
    <n v="78667.81"/>
    <n v="79689.149999999994"/>
    <n v="32.630000000000003"/>
    <s v="HHS"/>
    <s v="Department of Health and Human Services"/>
    <s v="Income Supports"/>
    <s v="Fulltime-Regular"/>
    <s v="Income Assistance Program Specialist II"/>
    <m/>
    <d v="2001-03-19T00:00:00"/>
    <x v="14"/>
    <x v="14"/>
  </r>
  <r>
    <s v="Employee128"/>
    <s v="F"/>
    <n v="77417.45"/>
    <n v="74316.710000000006"/>
    <n v="0"/>
    <s v="HHS"/>
    <s v="Department of Health and Human Services"/>
    <s v="Child Welfare Services"/>
    <s v="Fulltime-Regular"/>
    <s v="Social Worker III"/>
    <m/>
    <d v="2007-08-20T00:00:00"/>
    <x v="24"/>
    <x v="22"/>
  </r>
  <r>
    <s v="Employee129"/>
    <s v="M"/>
    <n v="66740"/>
    <n v="113060.61"/>
    <n v="47772.78"/>
    <s v="COR"/>
    <s v="Correction and Rehabilitation"/>
    <s v="DS MCDC Inmate Property"/>
    <s v="Fulltime-Regular"/>
    <s v="Correctional Officer III (Corporal)"/>
    <m/>
    <d v="2007-08-06T00:00:00"/>
    <x v="0"/>
    <x v="0"/>
  </r>
  <r>
    <s v="Employee130"/>
    <s v="M"/>
    <n v="184314"/>
    <n v="195967.82"/>
    <n v="0"/>
    <s v="REC"/>
    <s v="Department of Recreation"/>
    <s v="Office of the Director"/>
    <s v="Fulltime-Regular"/>
    <s v="Director Department of Recreation"/>
    <m/>
    <d v="2007-01-30T00:00:00"/>
    <x v="28"/>
    <x v="26"/>
  </r>
  <r>
    <s v="Employee131"/>
    <s v="F"/>
    <n v="35893.800000000003"/>
    <n v="31963.05"/>
    <n v="0"/>
    <s v="PRO"/>
    <s v="Office of Procurement"/>
    <s v="Business Relations and Compliance Division"/>
    <s v="Parttime-Regular"/>
    <s v="Program Specialist II"/>
    <m/>
    <d v="2017-01-09T00:00:00"/>
    <x v="9"/>
    <x v="9"/>
  </r>
  <r>
    <s v="Employee132"/>
    <s v="F"/>
    <n v="91314"/>
    <n v="92748"/>
    <n v="2637.44"/>
    <s v="HHS"/>
    <s v="Department of Health and Human Services"/>
    <s v="Income Supports"/>
    <s v="Fulltime-Regular"/>
    <s v="Income Assistance Program Specialist III"/>
    <m/>
    <d v="1999-03-28T00:00:00"/>
    <x v="13"/>
    <x v="13"/>
  </r>
  <r>
    <s v="Employee133"/>
    <s v="M"/>
    <n v="73439.64"/>
    <n v="72004.5"/>
    <n v="0"/>
    <s v="HHS"/>
    <s v="Department of Health and Human Services"/>
    <s v="Medical Assistance Eligibility Services"/>
    <s v="Fulltime-Regular"/>
    <s v="Income Assistance Program Specialist II"/>
    <m/>
    <d v="2003-03-03T00:00:00"/>
    <x v="11"/>
    <x v="11"/>
  </r>
  <r>
    <s v="Employee134"/>
    <s v="F"/>
    <n v="31594.95"/>
    <n v="52254.02"/>
    <n v="13126.13"/>
    <s v="DLC"/>
    <s v="Department of Liquor Control"/>
    <s v="Seneca Meadows"/>
    <s v="Parttime-Regular"/>
    <s v="Liquor Store Clerk I"/>
    <m/>
    <d v="2013-08-25T00:00:00"/>
    <x v="29"/>
    <x v="27"/>
  </r>
  <r>
    <s v="Employee135"/>
    <s v="M"/>
    <n v="101177.49"/>
    <n v="99710.76"/>
    <n v="381.52"/>
    <s v="DTS"/>
    <s v="Department of Technology Services"/>
    <s v="Media Services"/>
    <s v="Fulltime-Regular"/>
    <s v="Information Technology Specialist III"/>
    <m/>
    <d v="2016-02-08T00:00:00"/>
    <x v="19"/>
    <x v="16"/>
  </r>
  <r>
    <s v="Employee136"/>
    <s v="F"/>
    <n v="44617.77"/>
    <n v="59151.9"/>
    <n v="13396.83"/>
    <s v="DOT"/>
    <s v="Department of Transportation"/>
    <s v="Transit Gaithersburg Ride On"/>
    <s v="Fulltime-Regular"/>
    <s v="Bus Operator"/>
    <m/>
    <d v="2014-09-29T00:00:00"/>
    <x v="21"/>
    <x v="20"/>
  </r>
  <r>
    <s v="Employee137"/>
    <s v="M"/>
    <n v="123529.11"/>
    <n v="129731.97"/>
    <n v="11177.52"/>
    <s v="FRS"/>
    <s v="Fire and Rescue Services"/>
    <s v="Station 9"/>
    <s v="Fulltime-Regular"/>
    <s v="Fire/Rescue Captain"/>
    <m/>
    <d v="1990-02-26T00:00:00"/>
    <x v="28"/>
    <x v="26"/>
  </r>
  <r>
    <s v="Employee138"/>
    <s v="M"/>
    <n v="103162.59"/>
    <n v="102690.18"/>
    <n v="3316.32"/>
    <s v="SHF"/>
    <s v="Sheriff's Office"/>
    <s v="Court and Transport"/>
    <s v="Fulltime-Regular"/>
    <s v="Deputy Sheriff Sergeant"/>
    <m/>
    <d v="1996-08-19T00:00:00"/>
    <x v="13"/>
    <x v="13"/>
  </r>
  <r>
    <s v="Employee139"/>
    <s v="M"/>
    <n v="89720.21"/>
    <n v="86762.85"/>
    <n v="0"/>
    <s v="HCA"/>
    <s v="Department of Housing and Community Affairs"/>
    <s v="Housing Code Enforcement"/>
    <s v="Fulltime-Regular"/>
    <s v="Housing Code Inspector III"/>
    <s v="Housing Code Inspector II"/>
    <d v="1997-09-08T00:00:00"/>
    <x v="17"/>
    <x v="17"/>
  </r>
  <r>
    <s v="Employee140"/>
    <s v="M"/>
    <n v="59825.47"/>
    <n v="60464.14"/>
    <n v="17.25"/>
    <s v="HHS"/>
    <s v="Department of Health and Human Services"/>
    <s v="Child and Adolescent Mental Health Clinic Services"/>
    <s v="Fulltime-Regular"/>
    <s v="Therapist II"/>
    <s v="Therapist I"/>
    <d v="2016-02-08T00:00:00"/>
    <x v="2"/>
    <x v="2"/>
  </r>
  <r>
    <s v="Employee141"/>
    <s v="M"/>
    <n v="56435"/>
    <n v="89171.32"/>
    <n v="35133.74"/>
    <s v="FRS"/>
    <s v="Fire and Rescue Services"/>
    <s v="Station 35"/>
    <s v="Fulltime-Regular"/>
    <s v="Firefighter/Rescuer III"/>
    <m/>
    <d v="2014-03-10T00:00:00"/>
    <x v="16"/>
    <x v="16"/>
  </r>
  <r>
    <s v="Employee142"/>
    <s v="M"/>
    <n v="121372"/>
    <n v="119947.52"/>
    <n v="175.06"/>
    <s v="DGS"/>
    <s v="Department of General Services"/>
    <s v="Building Design and Construction"/>
    <s v="Fulltime-Regular"/>
    <s v="Senior Architect"/>
    <m/>
    <d v="2006-04-17T00:00:00"/>
    <x v="27"/>
    <x v="25"/>
  </r>
  <r>
    <s v="Employee143"/>
    <s v="M"/>
    <n v="49470.1"/>
    <n v="77517.27"/>
    <n v="23708.43"/>
    <s v="DOT"/>
    <s v="Department of Transportation"/>
    <s v="Transit Silver Spring Ride On"/>
    <s v="Fulltime-Regular"/>
    <s v="Bus Operator"/>
    <m/>
    <d v="2007-11-26T00:00:00"/>
    <x v="34"/>
    <x v="31"/>
  </r>
  <r>
    <s v="Employee144"/>
    <s v="M"/>
    <n v="77347"/>
    <n v="89180"/>
    <n v="11823.68"/>
    <s v="POL"/>
    <s v="Department of Police"/>
    <s v="PSB 1st District Patrol"/>
    <s v="Fulltime-Regular"/>
    <s v="Police Officer III"/>
    <m/>
    <d v="2006-07-17T00:00:00"/>
    <x v="11"/>
    <x v="11"/>
  </r>
  <r>
    <s v="Employee145"/>
    <s v="F"/>
    <n v="99836.1"/>
    <n v="108341.66"/>
    <n v="7385.1"/>
    <s v="POL"/>
    <s v="Department of Police"/>
    <s v="PSB 3rd District Patrol"/>
    <s v="Fulltime-Regular"/>
    <s v="Master Police Officer"/>
    <m/>
    <d v="1995-02-06T00:00:00"/>
    <x v="18"/>
    <x v="18"/>
  </r>
  <r>
    <s v="Employee146"/>
    <s v="F"/>
    <n v="40145.78"/>
    <n v="33518.65"/>
    <n v="0"/>
    <s v="HHS"/>
    <s v="Department of Health and Human Services"/>
    <s v="School Health Services"/>
    <s v="Parttime-Regular"/>
    <s v="School Health Room Technician I"/>
    <m/>
    <d v="2012-08-06T00:00:00"/>
    <x v="3"/>
    <x v="3"/>
  </r>
  <r>
    <s v="Employee147"/>
    <s v="F"/>
    <n v="105241"/>
    <n v="103853.7"/>
    <n v="0"/>
    <s v="POL"/>
    <s v="Department of Police"/>
    <s v="ISB Major Crimes Division Victim Witness Assistance Section"/>
    <s v="Fulltime-Regular"/>
    <s v="Program Manager II"/>
    <m/>
    <d v="1998-12-01T00:00:00"/>
    <x v="0"/>
    <x v="0"/>
  </r>
  <r>
    <s v="Employee148"/>
    <s v="M"/>
    <n v="53732.01"/>
    <n v="60537.97"/>
    <n v="7512.92"/>
    <s v="DLC"/>
    <s v="Department of Liquor Control"/>
    <s v="Beer Delivery Operations"/>
    <s v="Fulltime-Regular"/>
    <s v="Truck Driver Helper/Warehouse Worker"/>
    <m/>
    <d v="1988-08-15T00:00:00"/>
    <x v="20"/>
    <x v="19"/>
  </r>
  <r>
    <s v="Employee149"/>
    <s v="M"/>
    <n v="58157"/>
    <n v="65803.06"/>
    <n v="10622.39"/>
    <s v="COR"/>
    <s v="Correction and Rehabilitation"/>
    <s v="DS MCDC Custody and Security"/>
    <s v="Fulltime-Regular"/>
    <s v="Correctional Officer III (Corporal)"/>
    <m/>
    <d v="2014-06-02T00:00:00"/>
    <x v="20"/>
    <x v="19"/>
  </r>
  <r>
    <s v="Employee150"/>
    <s v="M"/>
    <n v="97825.01"/>
    <n v="94645.17"/>
    <n v="356.4"/>
    <s v="COR"/>
    <s v="Correction and Rehabilitation"/>
    <s v="PRRS Assessment and Quality Services"/>
    <s v="Fulltime-Regular"/>
    <s v="Correctional Specialist V"/>
    <m/>
    <d v="1996-08-26T00:00:00"/>
    <x v="29"/>
    <x v="27"/>
  </r>
  <r>
    <s v="Employee151"/>
    <s v="M"/>
    <n v="67030"/>
    <n v="88868.93"/>
    <n v="18824.98"/>
    <s v="FRS"/>
    <s v="Fire and Rescue Services"/>
    <s v="Station 24"/>
    <s v="Fulltime-Regular"/>
    <s v="Firefighter/Rescuer III"/>
    <m/>
    <d v="2008-03-17T00:00:00"/>
    <x v="19"/>
    <x v="16"/>
  </r>
  <r>
    <s v="Employee152"/>
    <s v="F"/>
    <n v="54487.45"/>
    <n v="56621.31"/>
    <n v="0"/>
    <s v="HHS"/>
    <s v="Department of Health and Human Services"/>
    <s v="Positive Youth Development"/>
    <s v="Fulltime-Regular"/>
    <s v="Community Services Aide III"/>
    <m/>
    <d v="2009-03-30T00:00:00"/>
    <x v="13"/>
    <x v="13"/>
  </r>
  <r>
    <s v="Employee153"/>
    <s v="M"/>
    <n v="100370"/>
    <n v="100489.13"/>
    <n v="0"/>
    <s v="HHS"/>
    <s v="Department of Health and Human Services"/>
    <s v="Environmental Health and Regulatory Services"/>
    <s v="Fulltime-Regular"/>
    <s v="Environmental Health Specialist III"/>
    <m/>
    <d v="2004-05-03T00:00:00"/>
    <x v="1"/>
    <x v="1"/>
  </r>
  <r>
    <s v="Employee154"/>
    <s v="F"/>
    <n v="46284.34"/>
    <n v="47522.13"/>
    <n v="0"/>
    <s v="LIB"/>
    <s v="Department of Public Libraries"/>
    <s v="Germantown Library"/>
    <s v="Parttime-Regular"/>
    <s v="Library Assistant I"/>
    <m/>
    <d v="1994-02-23T00:00:00"/>
    <x v="20"/>
    <x v="19"/>
  </r>
  <r>
    <s v="Employee155"/>
    <s v="M"/>
    <n v="69762"/>
    <n v="91889.97"/>
    <n v="20120.29"/>
    <s v="POL"/>
    <s v="Department of Police"/>
    <s v="PSB 3rd District Patrol"/>
    <s v="Fulltime-Regular"/>
    <s v="Police Officer III"/>
    <m/>
    <d v="2011-07-18T00:00:00"/>
    <x v="2"/>
    <x v="2"/>
  </r>
  <r>
    <s v="Employee156"/>
    <s v="F"/>
    <n v="96697.02"/>
    <n v="102949.01"/>
    <n v="968.46"/>
    <s v="HHS"/>
    <s v="Department of Health and Human Services"/>
    <s v="24 Hours Crisis Center"/>
    <s v="Fulltime-Regular"/>
    <s v="Supervisory Therapist"/>
    <m/>
    <d v="2010-05-10T00:00:00"/>
    <x v="31"/>
    <x v="28"/>
  </r>
  <r>
    <s v="Employee157"/>
    <s v="F"/>
    <n v="70702.81"/>
    <n v="65123.25"/>
    <n v="0"/>
    <s v="HHS"/>
    <s v="Department of Health and Human Services"/>
    <s v="Early Childhood Services"/>
    <s v="Fulltime-Regular"/>
    <s v="Program Specialist II"/>
    <m/>
    <d v="2013-07-01T00:00:00"/>
    <x v="7"/>
    <x v="7"/>
  </r>
  <r>
    <s v="Employee158"/>
    <s v="M"/>
    <n v="43108.959999999999"/>
    <n v="64392.85"/>
    <n v="20656.02"/>
    <s v="DOT"/>
    <s v="Department of Transportation"/>
    <s v="Transit Nicholson Ride On"/>
    <s v="Fulltime-Regular"/>
    <s v="Bus Operator"/>
    <m/>
    <d v="2015-03-02T00:00:00"/>
    <x v="20"/>
    <x v="19"/>
  </r>
  <r>
    <s v="Employee159"/>
    <s v="M"/>
    <n v="47796.160000000003"/>
    <n v="56993.06"/>
    <n v="5819.28"/>
    <s v="DOT"/>
    <s v="Department of Transportation"/>
    <s v="Transit Gaithersburg Ride On"/>
    <s v="Fulltime-Regular"/>
    <s v="Bus Operator"/>
    <m/>
    <d v="2003-06-23T00:00:00"/>
    <x v="24"/>
    <x v="22"/>
  </r>
  <r>
    <s v="Employee160"/>
    <s v="M"/>
    <n v="123799.44"/>
    <n v="122344.38"/>
    <n v="175.06"/>
    <s v="DTS"/>
    <s v="Department of Technology Services"/>
    <s v="ESOD Core Services"/>
    <s v="Fulltime-Regular"/>
    <s v="Senior Information Technology Specialist"/>
    <m/>
    <d v="1992-08-10T00:00:00"/>
    <x v="1"/>
    <x v="1"/>
  </r>
  <r>
    <s v="Employee161"/>
    <s v="M"/>
    <n v="81020"/>
    <n v="80452.490000000005"/>
    <n v="0"/>
    <s v="FRS"/>
    <s v="Fire and Rescue Services"/>
    <s v="Station 31"/>
    <s v="Fulltime-Regular"/>
    <s v="Master Firefighter/Rescuer"/>
    <m/>
    <d v="2006-01-30T00:00:00"/>
    <x v="1"/>
    <x v="1"/>
  </r>
  <r>
    <s v="Employee162"/>
    <s v="M"/>
    <n v="85474.19"/>
    <n v="85752.04"/>
    <n v="2383.75"/>
    <s v="DPS"/>
    <s v="Department of Permitting Services"/>
    <s v="Team 4 Commercial Electrical, Mechanical and Fire Protection Systems"/>
    <s v="Fulltime-Regular"/>
    <s v="Permitting and Code Enforcement Inspector III"/>
    <m/>
    <d v="2005-07-18T00:00:00"/>
    <x v="20"/>
    <x v="19"/>
  </r>
  <r>
    <s v="Employee163"/>
    <s v="M"/>
    <n v="84914.51"/>
    <n v="117535.87"/>
    <n v="37629.519999999997"/>
    <s v="COR"/>
    <s v="Correction and Rehabilitation"/>
    <s v="DS MCCF Unit 3 Security"/>
    <s v="Fulltime-Regular"/>
    <s v="Correctional Officer III (Corporal)"/>
    <m/>
    <d v="1997-06-01T00:00:00"/>
    <x v="3"/>
    <x v="3"/>
  </r>
  <r>
    <s v="Employee164"/>
    <s v="F"/>
    <n v="25805"/>
    <n v="6786.81"/>
    <n v="0"/>
    <s v="LIB"/>
    <s v="Department of Public Libraries"/>
    <s v="Davis Library"/>
    <s v="Parttime-Regular"/>
    <s v="Library Associate"/>
    <m/>
    <d v="2017-09-05T00:00:00"/>
    <x v="15"/>
    <x v="15"/>
  </r>
  <r>
    <s v="Employee165"/>
    <s v="M"/>
    <n v="121372"/>
    <n v="119772.1"/>
    <n v="0"/>
    <s v="DTS"/>
    <s v="Department of Technology Services"/>
    <s v="ESOD Public Safety Data Support"/>
    <s v="Fulltime-Regular"/>
    <s v="Senior Information Technology Specialist"/>
    <m/>
    <d v="2004-02-23T00:00:00"/>
    <x v="14"/>
    <x v="14"/>
  </r>
  <r>
    <s v="Employee166"/>
    <s v="F"/>
    <n v="89720.21"/>
    <n v="88902.01"/>
    <n v="0"/>
    <s v="LIB"/>
    <s v="Department of Public Libraries"/>
    <s v="Rockville Library"/>
    <s v="Fulltime-Regular"/>
    <s v="Library Associate II"/>
    <m/>
    <d v="1992-11-30T00:00:00"/>
    <x v="19"/>
    <x v="16"/>
  </r>
  <r>
    <s v="Employee167"/>
    <s v="M"/>
    <n v="112434"/>
    <n v="115725.6"/>
    <n v="4651.21"/>
    <s v="FRS"/>
    <s v="Fire and Rescue Services"/>
    <s v="Station 12"/>
    <s v="Fulltime-Regular"/>
    <s v="Fire/Rescue Captain"/>
    <m/>
    <d v="2000-09-11T00:00:00"/>
    <x v="13"/>
    <x v="13"/>
  </r>
  <r>
    <s v="Employee168"/>
    <s v="M"/>
    <n v="67030"/>
    <n v="81914.17"/>
    <n v="14371.88"/>
    <s v="FRS"/>
    <s v="Fire and Rescue Services"/>
    <s v="Station 9"/>
    <s v="Fulltime-Regular"/>
    <s v="Firefighter/Rescuer III"/>
    <m/>
    <d v="2008-03-17T00:00:00"/>
    <x v="13"/>
    <x v="13"/>
  </r>
  <r>
    <s v="Employee169"/>
    <s v="M"/>
    <n v="74354.67"/>
    <n v="95665.77"/>
    <n v="24097.67"/>
    <s v="DLC"/>
    <s v="Department of Liquor Control"/>
    <s v="Stock Liquor and Wine Warehouse Operations"/>
    <s v="Fulltime-Regular"/>
    <s v="Senior Supply Technician"/>
    <m/>
    <d v="1993-06-22T00:00:00"/>
    <x v="33"/>
    <x v="30"/>
  </r>
  <r>
    <s v="Employee170"/>
    <s v="F"/>
    <n v="83167.820000000007"/>
    <n v="61082.74"/>
    <n v="0"/>
    <s v="HHS"/>
    <s v="Department of Health and Human Services"/>
    <s v="School Health Services"/>
    <s v="Fulltime-Regular"/>
    <s v="Community Health Nurse II"/>
    <m/>
    <d v="2013-07-30T00:00:00"/>
    <x v="34"/>
    <x v="31"/>
  </r>
  <r>
    <s v="Employee171"/>
    <s v="M"/>
    <n v="41651.17"/>
    <n v="58036.81"/>
    <n v="14356.18"/>
    <s v="DOT"/>
    <s v="Department of Transportation"/>
    <s v="Transit Silver Spring Ride On"/>
    <s v="Fulltime-Regular"/>
    <s v="Bus Operator"/>
    <m/>
    <d v="2016-01-04T00:00:00"/>
    <x v="9"/>
    <x v="9"/>
  </r>
  <r>
    <s v="Employee172"/>
    <s v="F"/>
    <n v="81323.66"/>
    <n v="79836.94"/>
    <n v="309.45"/>
    <s v="DEP"/>
    <s v="Department of Environmental Protection"/>
    <s v="Field Services"/>
    <s v="Fulltime-Regular"/>
    <s v="Environmental Health Specialist III"/>
    <m/>
    <d v="2007-03-19T00:00:00"/>
    <x v="33"/>
    <x v="30"/>
  </r>
  <r>
    <s v="Employee173"/>
    <s v="F"/>
    <n v="75187.789999999994"/>
    <n v="72470.22"/>
    <n v="0"/>
    <s v="HHS"/>
    <s v="Department of Health and Human Services"/>
    <s v="Child Welfare Services"/>
    <s v="Fulltime-Regular"/>
    <s v="Social Worker III"/>
    <m/>
    <d v="1996-07-07T00:00:00"/>
    <x v="1"/>
    <x v="1"/>
  </r>
  <r>
    <s v="Employee174"/>
    <s v="M"/>
    <n v="15974.85"/>
    <n v="15309.71"/>
    <n v="0"/>
    <s v="DPS"/>
    <s v="Department of Permitting Services"/>
    <s v="Land Development Permit Processing"/>
    <s v="Parttime-Regular"/>
    <s v="Office Clerk"/>
    <m/>
    <d v="2016-08-22T00:00:00"/>
    <x v="28"/>
    <x v="26"/>
  </r>
  <r>
    <s v="Employee175"/>
    <s v="M"/>
    <n v="68764"/>
    <n v="66753.05"/>
    <n v="845.16"/>
    <s v="POL"/>
    <s v="Department of Police"/>
    <s v="PSB 5th District Patrol"/>
    <s v="Fulltime-Regular"/>
    <s v="Police Officer III"/>
    <s v="Police Officer II"/>
    <d v="2015-02-09T00:00:00"/>
    <x v="33"/>
    <x v="30"/>
  </r>
  <r>
    <s v="Employee176"/>
    <s v="M"/>
    <n v="59827"/>
    <n v="64910.05"/>
    <n v="5204.08"/>
    <s v="FRS"/>
    <s v="Fire and Rescue Services"/>
    <s v="Station 24"/>
    <s v="Fulltime-Regular"/>
    <s v="Firefighter/Rescuer III"/>
    <s v="Firefighter/Rescuer II"/>
    <d v="2014-03-10T00:00:00"/>
    <x v="32"/>
    <x v="29"/>
  </r>
  <r>
    <s v="Employee177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30"/>
    <x v="16"/>
  </r>
  <r>
    <s v="Employee178"/>
    <s v="F"/>
    <n v="70959.789999999994"/>
    <n v="70025.929999999993"/>
    <n v="0"/>
    <s v="HCA"/>
    <s v="Department of Housing and Community Affairs"/>
    <s v="Housing"/>
    <s v="Fulltime-Regular"/>
    <s v="Office Services Coordinator"/>
    <m/>
    <d v="1988-06-27T00:00:00"/>
    <x v="26"/>
    <x v="24"/>
  </r>
  <r>
    <s v="Employee179"/>
    <s v="M"/>
    <n v="53747"/>
    <n v="54467.27"/>
    <n v="873.53"/>
    <s v="FRS"/>
    <s v="Fire and Rescue Services"/>
    <s v="Station 33"/>
    <s v="Fulltime-Regular"/>
    <s v="Firefighter/Rescuer III"/>
    <s v="Firefighter/Rescuer II"/>
    <d v="2014-03-10T00:00:00"/>
    <x v="7"/>
    <x v="7"/>
  </r>
  <r>
    <s v="Employee180"/>
    <s v="M"/>
    <n v="82858"/>
    <n v="86602.98"/>
    <n v="0"/>
    <s v="POL"/>
    <s v="Department of Police"/>
    <s v="PSB 4th District Patrol"/>
    <s v="Fulltime-Regular"/>
    <s v="Police Officer III"/>
    <m/>
    <d v="2004-07-19T00:00:00"/>
    <x v="18"/>
    <x v="18"/>
  </r>
  <r>
    <s v="Employee181"/>
    <s v="M"/>
    <n v="65751"/>
    <n v="68121.19"/>
    <n v="1538.59"/>
    <s v="POL"/>
    <s v="Department of Police"/>
    <s v="FSB Traffic Division Automated Traffic Enforcement Section"/>
    <s v="Fulltime-Regular"/>
    <s v="Traffic Enforcement Field Service Technician II"/>
    <m/>
    <d v="2001-04-16T00:00:00"/>
    <x v="1"/>
    <x v="1"/>
  </r>
  <r>
    <s v="Employee182"/>
    <s v="M"/>
    <n v="78962"/>
    <n v="76459.45"/>
    <n v="0.03"/>
    <s v="SHF"/>
    <s v="Sheriff's Office"/>
    <s v="Evictions"/>
    <s v="Fulltime-Regular"/>
    <s v="Deputy Sheriff III"/>
    <m/>
    <d v="2004-07-19T00:00:00"/>
    <x v="32"/>
    <x v="29"/>
  </r>
  <r>
    <s v="Employee183"/>
    <s v="F"/>
    <n v="40242"/>
    <n v="14096.6"/>
    <n v="1392.21"/>
    <s v="POL"/>
    <s v="Department of Police"/>
    <s v="MSB Communications Division"/>
    <s v="Fulltime-Regular"/>
    <s v="Senior Public Safety Emergency Communications Specialist"/>
    <s v="Public Safety Emergency Communications Specialist I"/>
    <d v="2017-08-21T00:00:00"/>
    <x v="21"/>
    <x v="20"/>
  </r>
  <r>
    <s v="Employee184"/>
    <s v="M"/>
    <n v="105241"/>
    <n v="103853.6"/>
    <n v="0"/>
    <s v="DOT"/>
    <s v="Department of Transportation"/>
    <s v="Transportation Engineering Division"/>
    <s v="Fulltime-Regular"/>
    <s v="Senior Planning Specialist"/>
    <m/>
    <d v="2007-06-11T00:00:00"/>
    <x v="3"/>
    <x v="3"/>
  </r>
  <r>
    <s v="Employee185"/>
    <s v="F"/>
    <n v="68828.58"/>
    <n v="65874.460000000006"/>
    <n v="0"/>
    <s v="LIB"/>
    <s v="Department of Public Libraries"/>
    <s v="Marilyn J Praisner Library"/>
    <s v="Fulltime-Regular"/>
    <s v="Librarian II"/>
    <m/>
    <d v="2013-01-14T00:00:00"/>
    <x v="21"/>
    <x v="20"/>
  </r>
  <r>
    <s v="Employee186"/>
    <s v="F"/>
    <n v="95121.31"/>
    <n v="91063.76"/>
    <n v="0"/>
    <s v="HHS"/>
    <s v="Department of Health and Human Services"/>
    <s v="School Health Services"/>
    <s v="Fulltime-Regular"/>
    <s v="Community Health Nurse II"/>
    <m/>
    <d v="2000-09-18T00:00:00"/>
    <x v="18"/>
    <x v="18"/>
  </r>
  <r>
    <s v="Employee187"/>
    <s v="F"/>
    <n v="81663.55"/>
    <n v="103813.07"/>
    <n v="22127.67"/>
    <s v="POL"/>
    <s v="Department of Police"/>
    <s v="MSB Communications Division"/>
    <s v="Fulltime-Regular"/>
    <s v="Public Safety Communications Specialist III"/>
    <m/>
    <d v="1994-06-20T00:00:00"/>
    <x v="26"/>
    <x v="24"/>
  </r>
  <r>
    <s v="Employee188"/>
    <s v="M"/>
    <n v="59922"/>
    <n v="74490.53"/>
    <n v="11182.18"/>
    <s v="POL"/>
    <s v="Department of Police"/>
    <s v="PSB 3rd District Patrol"/>
    <s v="Fulltime-Regular"/>
    <s v="Police Officer III"/>
    <s v="Police Officer II"/>
    <d v="2013-08-12T00:00:00"/>
    <x v="24"/>
    <x v="22"/>
  </r>
  <r>
    <s v="Employee189"/>
    <s v="F"/>
    <n v="34407.75"/>
    <n v="32204.3"/>
    <n v="0"/>
    <s v="REC"/>
    <s v="Department of Recreation"/>
    <s v="Facilities Division"/>
    <s v="Parttime-Regular"/>
    <s v="Recreation Coordinator"/>
    <m/>
    <d v="2013-09-26T00:00:00"/>
    <x v="25"/>
    <x v="23"/>
  </r>
  <r>
    <s v="Employee190"/>
    <s v="F"/>
    <n v="47870"/>
    <n v="84123.13"/>
    <n v="0"/>
    <s v="HHS"/>
    <s v="Department of Health and Human Services"/>
    <s v="Chief Office of Community Affairs"/>
    <s v="Parttime-Regular"/>
    <s v="Planning Specialist III"/>
    <m/>
    <d v="2012-07-30T00:00:00"/>
    <x v="2"/>
    <x v="2"/>
  </r>
  <r>
    <s v="Employee191"/>
    <s v="F"/>
    <n v="61919.29"/>
    <n v="61887.99"/>
    <n v="0"/>
    <s v="HHS"/>
    <s v="Department of Health and Human Services"/>
    <s v="Access to Behavioral Health Services"/>
    <s v="Fulltime-Regular"/>
    <s v="Therapist II"/>
    <s v="Therapist I"/>
    <d v="2015-08-24T00:00:00"/>
    <x v="33"/>
    <x v="30"/>
  </r>
  <r>
    <s v="Employee192"/>
    <s v="F"/>
    <n v="70475.63"/>
    <n v="64277.42"/>
    <n v="0"/>
    <s v="HHS"/>
    <s v="Department of Health and Human Services"/>
    <s v="Director's Office"/>
    <s v="Fulltime-Regular"/>
    <s v="Program Specialist II"/>
    <m/>
    <d v="2017-01-23T00:00:00"/>
    <x v="29"/>
    <x v="27"/>
  </r>
  <r>
    <s v="Employee193"/>
    <s v="M"/>
    <n v="67023.86"/>
    <n v="66924.67"/>
    <n v="2527.12"/>
    <s v="DGS"/>
    <s v="Department of General Services"/>
    <s v="Fleet Management Fleet Services"/>
    <s v="Fulltime-Regular"/>
    <s v="Mechanic Technician II"/>
    <m/>
    <d v="2008-02-19T00:00:00"/>
    <x v="9"/>
    <x v="9"/>
  </r>
  <r>
    <s v="Employee194"/>
    <s v="F"/>
    <n v="51556.800000000003"/>
    <n v="51473"/>
    <n v="0"/>
    <s v="HHS"/>
    <s v="Department of Health and Human Services"/>
    <s v="Positive Youth Development"/>
    <s v="Fulltime-Regular"/>
    <s v="Office Services Coordinator"/>
    <m/>
    <d v="2012-08-13T00:00:00"/>
    <x v="2"/>
    <x v="2"/>
  </r>
  <r>
    <s v="Employee195"/>
    <s v="M"/>
    <n v="80056"/>
    <n v="6440.39"/>
    <n v="0"/>
    <s v="POL"/>
    <s v="Department of Police"/>
    <s v="PSB 3rd District Patrol"/>
    <s v="Fulltime-Regular"/>
    <s v="Police Officer III"/>
    <m/>
    <d v="2004-07-19T00:00:00"/>
    <x v="18"/>
    <x v="18"/>
  </r>
  <r>
    <s v="Employee196"/>
    <s v="M"/>
    <n v="64651.040000000001"/>
    <n v="80364.87"/>
    <n v="16563.849999999999"/>
    <s v="DOT"/>
    <s v="Department of Transportation"/>
    <s v="Highway Services"/>
    <s v="Fulltime-Regular"/>
    <s v="Equipment Operator I"/>
    <m/>
    <d v="1988-10-31T00:00:00"/>
    <x v="22"/>
    <x v="13"/>
  </r>
  <r>
    <s v="Employee197"/>
    <s v="M"/>
    <n v="97853.98"/>
    <n v="98211.06"/>
    <n v="0"/>
    <s v="HRC"/>
    <s v="Office of Human Rights"/>
    <s v="Compliance"/>
    <s v="Fulltime-Regular"/>
    <s v="Investigator III"/>
    <m/>
    <d v="2000-11-20T00:00:00"/>
    <x v="32"/>
    <x v="29"/>
  </r>
  <r>
    <s v="Employee198"/>
    <s v="F"/>
    <n v="67723.53"/>
    <n v="121196.41"/>
    <n v="54077.59"/>
    <s v="POL"/>
    <s v="Department of Police"/>
    <s v="MSB Communications Division"/>
    <s v="Fulltime-Regular"/>
    <s v="Senior Public Safety Emergency Communications Specialist"/>
    <s v="Public Safety Emergency Communications Specialist I"/>
    <d v="1997-09-15T00:00:00"/>
    <x v="19"/>
    <x v="16"/>
  </r>
  <r>
    <s v="Employee199"/>
    <s v="F"/>
    <n v="20560"/>
    <n v="10706.81"/>
    <n v="0"/>
    <s v="HHS"/>
    <s v="Department of Health and Human Services"/>
    <s v="Income Supports"/>
    <s v="Parttime-Regular"/>
    <s v="Administrative Aide"/>
    <m/>
    <d v="2010-03-15T00:00:00"/>
    <x v="6"/>
    <x v="6"/>
  </r>
  <r>
    <s v="Employee200"/>
    <s v="F"/>
    <n v="94108.800000000003"/>
    <n v="70995.929999999993"/>
    <n v="0"/>
    <s v="HHS"/>
    <s v="Department of Health and Human Services"/>
    <s v="School Health Services"/>
    <s v="Fulltime-Regular"/>
    <s v="Community Health Nurse II"/>
    <m/>
    <d v="2012-08-06T00:00:00"/>
    <x v="31"/>
    <x v="28"/>
  </r>
  <r>
    <s v="Employee201"/>
    <s v="M"/>
    <n v="31594.95"/>
    <n v="41719.660000000003"/>
    <n v="2050.89"/>
    <s v="DLC"/>
    <s v="Department of Liquor Control"/>
    <s v="Silver Spring"/>
    <s v="Parttime-Regular"/>
    <s v="Liquor Store Clerk I"/>
    <m/>
    <d v="2012-05-20T00:00:00"/>
    <x v="13"/>
    <x v="13"/>
  </r>
  <r>
    <s v="Employee202"/>
    <s v="M"/>
    <n v="56268.47"/>
    <n v="77496.13"/>
    <n v="19977.759999999998"/>
    <s v="DOT"/>
    <s v="Department of Transportation"/>
    <s v="Transit Gaithersburg Ride On"/>
    <s v="Fulltime-Regular"/>
    <s v="Bus Operator"/>
    <m/>
    <d v="2000-10-15T00:00:00"/>
    <x v="30"/>
    <x v="16"/>
  </r>
  <r>
    <s v="Employee203"/>
    <s v="F"/>
    <n v="100370"/>
    <n v="99046"/>
    <n v="0"/>
    <s v="HHS"/>
    <s v="Department of Health and Human Services"/>
    <s v="Area Health Centers"/>
    <s v="Fulltime-Regular"/>
    <s v="Community Health Nurse II"/>
    <m/>
    <d v="2004-04-19T00:00:00"/>
    <x v="11"/>
    <x v="11"/>
  </r>
  <r>
    <s v="Employee204"/>
    <s v="F"/>
    <n v="44048.85"/>
    <n v="0"/>
    <n v="0"/>
    <s v="HHS"/>
    <s v="Department of Health and Human Services"/>
    <s v="Environmental Health and Regulatory Services"/>
    <s v="Fulltime-Regular"/>
    <s v="Principal Administrative Aide"/>
    <m/>
    <d v="2017-12-11T00:00:00"/>
    <x v="22"/>
    <x v="13"/>
  </r>
  <r>
    <s v="Employee205"/>
    <s v="F"/>
    <n v="53274"/>
    <n v="56166.75"/>
    <n v="3637.6"/>
    <s v="POL"/>
    <s v="Department of Police"/>
    <s v="PSB 2nd District Patrol"/>
    <s v="Fulltime-Regular"/>
    <s v="Police Officer III"/>
    <s v="Police Officer I"/>
    <d v="2016-07-11T00:00:00"/>
    <x v="26"/>
    <x v="24"/>
  </r>
  <r>
    <s v="Employee206"/>
    <s v="F"/>
    <n v="97654.8"/>
    <n v="99266.97"/>
    <n v="2770.05"/>
    <s v="REC"/>
    <s v="Department of Recreation"/>
    <s v="Kennedy Shriver Aquatic Center"/>
    <s v="Fulltime-Regular"/>
    <s v="Recreation Supervisor"/>
    <m/>
    <d v="1986-09-18T00:00:00"/>
    <x v="21"/>
    <x v="20"/>
  </r>
  <r>
    <s v="Employee207"/>
    <s v="F"/>
    <n v="47588.14"/>
    <n v="55230.58"/>
    <n v="8389.0499999999993"/>
    <s v="HHS"/>
    <s v="Department of Health and Human Services"/>
    <s v="Adult Protective and Case Management Services"/>
    <s v="Fulltime-Regular"/>
    <s v="Principal Administrative Aide"/>
    <m/>
    <d v="2007-01-08T00:00:00"/>
    <x v="25"/>
    <x v="23"/>
  </r>
  <r>
    <s v="Employee208"/>
    <s v="M"/>
    <n v="65751"/>
    <n v="93474.23"/>
    <n v="25694.12"/>
    <s v="DOT"/>
    <s v="Department of Transportation"/>
    <s v="Transit Gaithersburg Ride On"/>
    <s v="Fulltime-Regular"/>
    <s v="Bus Operator"/>
    <m/>
    <d v="1998-04-19T00:00:00"/>
    <x v="32"/>
    <x v="29"/>
  </r>
  <r>
    <s v="Employee209"/>
    <s v="M"/>
    <n v="45412"/>
    <n v="28953.9"/>
    <n v="6029.99"/>
    <s v="COR"/>
    <s v="Correction and Rehabilitation"/>
    <s v="DS MCDC Custody and Security"/>
    <s v="Fulltime-Regular"/>
    <s v="Correctional Officer III (Corporal)"/>
    <s v="Correctional Officer I (Private)"/>
    <d v="2017-06-12T00:00:00"/>
    <x v="16"/>
    <x v="16"/>
  </r>
  <r>
    <s v="Employee210"/>
    <s v="M"/>
    <n v="119340"/>
    <n v="45810"/>
    <n v="0"/>
    <s v="DTS"/>
    <s v="Department of Technology Services"/>
    <s v="Enterprise Telecommunications Services"/>
    <s v="Fulltime-Regular"/>
    <s v="Senior Information Technology Specialist"/>
    <m/>
    <d v="2017-07-24T00:00:00"/>
    <x v="2"/>
    <x v="2"/>
  </r>
  <r>
    <s v="Employee211"/>
    <s v="F"/>
    <n v="80782.539999999994"/>
    <n v="79947.3"/>
    <n v="13.5"/>
    <s v="HHS"/>
    <s v="Department of Health and Human Services"/>
    <s v="Income Supports"/>
    <s v="Fulltime-Regular"/>
    <s v="Income Assistance Program Specialist III"/>
    <m/>
    <d v="2000-11-13T00:00:00"/>
    <x v="30"/>
    <x v="16"/>
  </r>
  <r>
    <s v="Employee212"/>
    <s v="M"/>
    <n v="103162.59"/>
    <n v="108326.28"/>
    <n v="8634.35"/>
    <s v="SHF"/>
    <s v="Sheriff's Office"/>
    <s v="Court and Transport"/>
    <s v="Fulltime-Regular"/>
    <s v="Deputy Sheriff Sergeant"/>
    <m/>
    <d v="1991-03-04T00:00:00"/>
    <x v="29"/>
    <x v="27"/>
  </r>
  <r>
    <s v="Employee213"/>
    <s v="F"/>
    <n v="52200.44"/>
    <n v="51758.74"/>
    <n v="0"/>
    <s v="HHS"/>
    <s v="Department of Health and Human Services"/>
    <s v="Income Supports"/>
    <s v="Fulltime-Regular"/>
    <s v="Income Assistance Program Specialist II"/>
    <m/>
    <d v="2015-08-10T00:00:00"/>
    <x v="8"/>
    <x v="8"/>
  </r>
  <r>
    <s v="Employee214"/>
    <s v="M"/>
    <n v="40242.06"/>
    <n v="18216.349999999999"/>
    <n v="1166.55"/>
    <s v="DOT"/>
    <s v="Department of Transportation"/>
    <s v="Transit Gaithersburg Ride On"/>
    <s v="Fulltime-Regular"/>
    <s v="Bus Operator"/>
    <m/>
    <d v="2017-07-10T00:00:00"/>
    <x v="25"/>
    <x v="23"/>
  </r>
  <r>
    <s v="Employee215"/>
    <s v="M"/>
    <n v="45822.21"/>
    <n v="50951.06"/>
    <n v="6890.45"/>
    <s v="DLC"/>
    <s v="Department of Liquor Control"/>
    <s v="Beer Warehouse Operations"/>
    <s v="Fulltime-Regular"/>
    <s v="Supply Technician III"/>
    <s v="Supply Technician II"/>
    <d v="2005-09-25T00:00:00"/>
    <x v="10"/>
    <x v="10"/>
  </r>
  <r>
    <s v="Employee216"/>
    <s v="M"/>
    <n v="101232.29"/>
    <n v="98737.84"/>
    <n v="0"/>
    <s v="DPS"/>
    <s v="Department of Permitting Services"/>
    <s v="Team 3 Commercial Building, Life Safety, Structural and Accessibility"/>
    <s v="Fulltime-Regular"/>
    <s v="Senior Permitting Services Specialist"/>
    <m/>
    <d v="2013-04-22T00:00:00"/>
    <x v="18"/>
    <x v="18"/>
  </r>
  <r>
    <s v="Employee217"/>
    <s v="M"/>
    <n v="66077.179999999993"/>
    <n v="68472.19"/>
    <n v="4098.41"/>
    <s v="DLC"/>
    <s v="Department of Liquor Control"/>
    <s v="Goshen Crossing"/>
    <s v="Fulltime-Regular"/>
    <s v="Liquor Store Assistant Manager"/>
    <m/>
    <d v="2002-09-24T00:00:00"/>
    <x v="4"/>
    <x v="4"/>
  </r>
  <r>
    <s v="Employee218"/>
    <s v="M"/>
    <n v="41650.839999999997"/>
    <n v="47951.17"/>
    <n v="8560.5"/>
    <s v="DOT"/>
    <s v="Department of Transportation"/>
    <s v="Transit Gaithersburg Ride On"/>
    <s v="Fulltime-Regular"/>
    <s v="Bus Operator"/>
    <m/>
    <d v="2016-09-19T00:00:00"/>
    <x v="16"/>
    <x v="16"/>
  </r>
  <r>
    <s v="Employee219"/>
    <s v="M"/>
    <n v="67723.53"/>
    <n v="103593.09"/>
    <n v="33930.99"/>
    <s v="DOT"/>
    <s v="Department of Transportation"/>
    <s v="Transit Gaithersburg Ride On"/>
    <s v="Fulltime-Regular"/>
    <s v="Bus Operator"/>
    <m/>
    <d v="1995-11-27T00:00:00"/>
    <x v="23"/>
    <x v="21"/>
  </r>
  <r>
    <s v="Employee220"/>
    <s v="M"/>
    <n v="105241"/>
    <n v="104307.71"/>
    <n v="0"/>
    <s v="DEP"/>
    <s v="Department of Environmental Protection"/>
    <s v="Solid Waste Northern Operations"/>
    <s v="Fulltime-Regular"/>
    <s v="Program Manager II"/>
    <m/>
    <d v="2000-02-07T00:00:00"/>
    <x v="9"/>
    <x v="9"/>
  </r>
  <r>
    <s v="Employee221"/>
    <s v="F"/>
    <n v="57935.21"/>
    <n v="57257.86"/>
    <n v="0"/>
    <s v="HHS"/>
    <s v="Department of Health and Human Services"/>
    <s v="Emergency Housing Assistance"/>
    <s v="Fulltime-Regular"/>
    <s v="Community Services Aide III"/>
    <m/>
    <d v="2007-04-16T00:00:00"/>
    <x v="34"/>
    <x v="31"/>
  </r>
  <r>
    <s v="Employee222"/>
    <s v="M"/>
    <n v="90739.99"/>
    <n v="91218.58"/>
    <n v="4925.5600000000004"/>
    <s v="DEP"/>
    <s v="Department of Environmental Protection"/>
    <s v="Construction"/>
    <s v="Fulltime-Regular"/>
    <s v="Construction Representative III"/>
    <m/>
    <d v="2013-01-14T00:00:00"/>
    <x v="28"/>
    <x v="26"/>
  </r>
  <r>
    <s v="Employee223"/>
    <s v="M"/>
    <n v="40242.06"/>
    <n v="31692.98"/>
    <n v="5525.76"/>
    <s v="DOT"/>
    <s v="Department of Transportation"/>
    <s v="Transit Gaithersburg Ride On"/>
    <s v="Fulltime-Regular"/>
    <s v="Transit Bus Operator"/>
    <m/>
    <d v="2017-04-17T00:00:00"/>
    <x v="34"/>
    <x v="31"/>
  </r>
  <r>
    <s v="Employee224"/>
    <s v="M"/>
    <n v="120442.11"/>
    <n v="196948.84"/>
    <n v="69018"/>
    <s v="FRS"/>
    <s v="Fire and Rescue Services"/>
    <s v="Station 16"/>
    <s v="Fulltime-Regular"/>
    <s v="Fire/Rescue Captain"/>
    <m/>
    <d v="1988-02-29T00:00:00"/>
    <x v="2"/>
    <x v="2"/>
  </r>
  <r>
    <s v="Employee225"/>
    <s v="M"/>
    <n v="99836.1"/>
    <n v="111862.9"/>
    <n v="13190.72"/>
    <s v="POL"/>
    <s v="Department of Police"/>
    <s v="PSB 2nd District Patrol"/>
    <s v="Fulltime-Regular"/>
    <s v="Master Police Officer"/>
    <m/>
    <d v="1985-09-23T00:00:00"/>
    <x v="25"/>
    <x v="23"/>
  </r>
  <r>
    <s v="Employee226"/>
    <s v="M"/>
    <n v="50172"/>
    <n v="47177.17"/>
    <n v="290.02"/>
    <s v="FRS"/>
    <s v="Fire and Rescue Services"/>
    <s v="Station 33"/>
    <s v="Fulltime-Regular"/>
    <s v="Firefighter/Rescuer III"/>
    <s v="Firefighter/Rescuer II"/>
    <d v="2016-12-12T00:00:00"/>
    <x v="8"/>
    <x v="8"/>
  </r>
  <r>
    <s v="Employee227"/>
    <s v="F"/>
    <n v="71055.05"/>
    <n v="72069.070000000007"/>
    <n v="0"/>
    <s v="HHS"/>
    <s v="Department of Health and Human Services"/>
    <s v="Child Welfare Services"/>
    <s v="Fulltime-Regular"/>
    <s v="Social Worker II"/>
    <m/>
    <d v="2008-02-19T00:00:00"/>
    <x v="21"/>
    <x v="20"/>
  </r>
  <r>
    <s v="Employee228"/>
    <s v="M"/>
    <n v="77520"/>
    <n v="61619.29"/>
    <n v="0"/>
    <s v="HCA"/>
    <s v="Department of Housing and Community Affairs"/>
    <s v="Common Ownership Community Program"/>
    <s v="Fulltime-Regular"/>
    <s v="Investigator III"/>
    <s v="Investigator II"/>
    <d v="2017-02-21T00:00:00"/>
    <x v="7"/>
    <x v="7"/>
  </r>
  <r>
    <s v="Employee229"/>
    <s v="M"/>
    <n v="47682.6"/>
    <n v="34557.08"/>
    <n v="3653.24"/>
    <s v="COR"/>
    <s v="Correction and Rehabilitation"/>
    <s v="PRRS Facility and Security"/>
    <s v="Fulltime-Regular"/>
    <s v="Resident Supervisor II"/>
    <s v="Resident Supervisor I"/>
    <d v="2014-06-13T00:00:00"/>
    <x v="15"/>
    <x v="15"/>
  </r>
  <r>
    <s v="Employee230"/>
    <s v="M"/>
    <n v="157620.94"/>
    <n v="152115.4"/>
    <n v="0"/>
    <s v="HCA"/>
    <s v="Department of Housing and Community Affairs"/>
    <s v="Community Development"/>
    <s v="Fulltime-Regular"/>
    <s v="Manager II"/>
    <m/>
    <d v="1996-11-04T00:00:00"/>
    <x v="26"/>
    <x v="24"/>
  </r>
  <r>
    <s v="Employee231"/>
    <s v="M"/>
    <n v="71412"/>
    <n v="106921.05"/>
    <n v="31833.86"/>
    <s v="FRS"/>
    <s v="Fire and Rescue Services"/>
    <s v="Station 10"/>
    <s v="Fulltime-Regular"/>
    <s v="Firefighter/Rescuer III"/>
    <m/>
    <d v="2007-03-19T00:00:00"/>
    <x v="28"/>
    <x v="26"/>
  </r>
  <r>
    <s v="Employee232"/>
    <s v="F"/>
    <n v="40242.06"/>
    <n v="23235.43"/>
    <n v="1869.48"/>
    <s v="DOT"/>
    <s v="Department of Transportation"/>
    <s v="Transit Gaithersburg Ride On"/>
    <s v="Fulltime-Regular"/>
    <s v="Bus Operator"/>
    <m/>
    <d v="2017-05-30T00:00:00"/>
    <x v="14"/>
    <x v="14"/>
  </r>
  <r>
    <s v="Employee233"/>
    <s v="M"/>
    <n v="40242"/>
    <n v="13930.21"/>
    <n v="0"/>
    <s v="POL"/>
    <s v="Department of Police"/>
    <s v="FSB Traffic Division Automated Traffic Enforcement Section"/>
    <s v="Fulltime-Regular"/>
    <s v="Police Aide"/>
    <m/>
    <d v="2017-08-07T00:00:00"/>
    <x v="22"/>
    <x v="13"/>
  </r>
  <r>
    <s v="Employee234"/>
    <s v="M"/>
    <n v="64086.06"/>
    <n v="63256.24"/>
    <n v="1653.88"/>
    <s v="POL"/>
    <s v="Department of Police"/>
    <s v="FSB Security Services Division"/>
    <s v="Fulltime-Regular"/>
    <s v="Security Officer IV (Lieutenant)"/>
    <m/>
    <d v="2012-01-03T00:00:00"/>
    <x v="0"/>
    <x v="0"/>
  </r>
  <r>
    <s v="Employee235"/>
    <s v="M"/>
    <n v="159601.76"/>
    <n v="162917.4"/>
    <n v="5126.01"/>
    <s v="POL"/>
    <s v="Department of Police"/>
    <s v="PSB 1st District Station"/>
    <s v="Fulltime-Regular"/>
    <s v="Police Captain"/>
    <m/>
    <d v="1989-08-07T00:00:00"/>
    <x v="5"/>
    <x v="5"/>
  </r>
  <r>
    <s v="Employee236"/>
    <s v="M"/>
    <n v="106811.84"/>
    <n v="114769.47"/>
    <n v="4424.72"/>
    <s v="FRS"/>
    <s v="Fire and Rescue Services"/>
    <s v="Station 16"/>
    <s v="Fulltime-Regular"/>
    <s v="Fire/Rescue Lieutenant"/>
    <m/>
    <d v="1992-06-15T00:00:00"/>
    <x v="27"/>
    <x v="25"/>
  </r>
  <r>
    <s v="Employee237"/>
    <s v="F"/>
    <n v="108924.44"/>
    <n v="104278.56"/>
    <n v="0"/>
    <s v="HHS"/>
    <s v="Department of Health and Human Services"/>
    <s v="Adult Shelters"/>
    <s v="Fulltime-Regular"/>
    <s v="Supervisory Social Worker"/>
    <m/>
    <d v="1999-02-01T00:00:00"/>
    <x v="15"/>
    <x v="15"/>
  </r>
  <r>
    <s v="Employee238"/>
    <s v="F"/>
    <n v="83363.67"/>
    <n v="80866.009999999995"/>
    <n v="0"/>
    <s v="OHR"/>
    <s v="Office of Human Resources"/>
    <s v="Recruitment and Selection Division"/>
    <s v="Fulltime-Regular"/>
    <s v="Human Resources Specialist III"/>
    <m/>
    <d v="2014-04-07T00:00:00"/>
    <x v="12"/>
    <x v="12"/>
  </r>
  <r>
    <s v="Employee239"/>
    <s v="M"/>
    <n v="44617.77"/>
    <n v="49913.45"/>
    <n v="6215.06"/>
    <s v="DOT"/>
    <s v="Department of Transportation"/>
    <s v="Transit Nicholson Ride On"/>
    <s v="Fulltime-Regular"/>
    <s v="Bus Operator"/>
    <m/>
    <d v="2014-12-22T00:00:00"/>
    <x v="20"/>
    <x v="19"/>
  </r>
  <r>
    <s v="Employee240"/>
    <s v="F"/>
    <n v="75000"/>
    <n v="1442.35"/>
    <n v="0"/>
    <s v="NDA"/>
    <s v="Non-Departmental Account"/>
    <s v="MCERP"/>
    <s v="Fulltime-Regular"/>
    <s v="Senior Retirement Analyst"/>
    <s v="Retirement Analyst"/>
    <d v="2017-11-27T00:00:00"/>
    <x v="11"/>
    <x v="11"/>
  </r>
  <r>
    <s v="Employee241"/>
    <s v="M"/>
    <n v="37570.620000000003"/>
    <n v="38525.769999999997"/>
    <n v="2120.27"/>
    <s v="CEC"/>
    <s v="Community Engagement Cluster"/>
    <s v="Silver Spring Urban District"/>
    <s v="Fulltime-Regular"/>
    <s v="Public Service Worker II"/>
    <m/>
    <d v="2010-02-14T00:00:00"/>
    <x v="23"/>
    <x v="21"/>
  </r>
  <r>
    <s v="Employee242"/>
    <s v="F"/>
    <n v="66740"/>
    <n v="72184.58"/>
    <n v="7637.17"/>
    <s v="COR"/>
    <s v="Correction and Rehabilitation"/>
    <s v="DS MCDC Custody and Security"/>
    <s v="Fulltime-Regular"/>
    <s v="Correctional Officer III (Corporal)"/>
    <m/>
    <d v="2007-07-23T00:00:00"/>
    <x v="18"/>
    <x v="18"/>
  </r>
  <r>
    <s v="Employee243"/>
    <s v="M"/>
    <n v="49064.05"/>
    <n v="48418.99"/>
    <n v="0"/>
    <s v="DGS"/>
    <s v="Department of General Services"/>
    <s v="Facilities Maintenance"/>
    <s v="Fulltime-Regular"/>
    <s v="Building Services Worker II"/>
    <m/>
    <d v="1988-07-05T00:00:00"/>
    <x v="0"/>
    <x v="0"/>
  </r>
  <r>
    <s v="Employee244"/>
    <s v="F"/>
    <n v="107345.82"/>
    <n v="105931.94"/>
    <n v="0"/>
    <s v="HHS"/>
    <s v="Department of Health and Human Services"/>
    <s v="Planning, Accountability and Customer Service"/>
    <s v="Fulltime-Regular"/>
    <s v="Public Information Officer II"/>
    <m/>
    <d v="1990-08-27T00:00:00"/>
    <x v="10"/>
    <x v="10"/>
  </r>
  <r>
    <s v="Employee245"/>
    <s v="M"/>
    <n v="83100"/>
    <n v="81336.160000000003"/>
    <n v="0"/>
    <s v="HHS"/>
    <s v="Department of Health and Human Services"/>
    <s v="Income Supports"/>
    <s v="Fulltime-Regular"/>
    <s v="Income Assistance Program Specialist II"/>
    <m/>
    <d v="2003-12-01T00:00:00"/>
    <x v="4"/>
    <x v="4"/>
  </r>
  <r>
    <s v="Employee246"/>
    <s v="M"/>
    <n v="57221.26"/>
    <n v="74366.8"/>
    <n v="18263.29"/>
    <s v="DOT"/>
    <s v="Department of Transportation"/>
    <s v="Highway Services"/>
    <s v="Fulltime-Regular"/>
    <s v="Equipment Operator II"/>
    <m/>
    <d v="2001-11-06T00:00:00"/>
    <x v="9"/>
    <x v="9"/>
  </r>
  <r>
    <s v="Employee247"/>
    <s v="M"/>
    <n v="35621"/>
    <n v="16304.77"/>
    <n v="3159.57"/>
    <s v="DLC"/>
    <s v="Department of Liquor Control"/>
    <s v="Beer Warehouse Operations"/>
    <s v="Fulltime-Regular"/>
    <s v="Supply Technician III"/>
    <s v="Supply Technician II"/>
    <d v="2017-08-07T00:00:00"/>
    <x v="17"/>
    <x v="17"/>
  </r>
  <r>
    <s v="Employee248"/>
    <s v="M"/>
    <n v="101374"/>
    <n v="109125.13"/>
    <n v="2111.5300000000002"/>
    <s v="FRS"/>
    <s v="Fire and Rescue Services"/>
    <s v="Station 29"/>
    <s v="Fulltime-Regular"/>
    <s v="Master Firefighter/Rescuer"/>
    <m/>
    <d v="2001-09-04T00:00:00"/>
    <x v="7"/>
    <x v="7"/>
  </r>
  <r>
    <s v="Employee249"/>
    <s v="F"/>
    <n v="53790.720000000001"/>
    <n v="58849.46"/>
    <n v="4433.53"/>
    <s v="DOT"/>
    <s v="Department of Transportation"/>
    <s v="Transit Silver Spring Ride On"/>
    <s v="Fulltime-Regular"/>
    <s v="Bus Operator"/>
    <m/>
    <d v="2006-07-10T00:00:00"/>
    <x v="15"/>
    <x v="15"/>
  </r>
  <r>
    <s v="Employee250"/>
    <s v="M"/>
    <n v="43108.959999999999"/>
    <n v="51956.68"/>
    <n v="8386.73"/>
    <s v="DOT"/>
    <s v="Department of Transportation"/>
    <s v="Transit Gaithersburg Ride On"/>
    <s v="Fulltime-Regular"/>
    <s v="Bus Operator"/>
    <m/>
    <d v="2015-06-22T00:00:00"/>
    <x v="28"/>
    <x v="26"/>
  </r>
  <r>
    <s v="Employee251"/>
    <s v="M"/>
    <n v="90636"/>
    <n v="113934.83"/>
    <n v="19572.8"/>
    <s v="FRS"/>
    <s v="Fire and Rescue Services"/>
    <s v="Station 40"/>
    <s v="Fulltime-Regular"/>
    <s v="Master Firefighter/Rescuer"/>
    <m/>
    <d v="1999-02-08T00:00:00"/>
    <x v="11"/>
    <x v="11"/>
  </r>
  <r>
    <s v="Employee252"/>
    <s v="M"/>
    <n v="43108.959999999999"/>
    <n v="46353.05"/>
    <n v="5356.07"/>
    <s v="DLC"/>
    <s v="Department of Liquor Control"/>
    <s v="Beer Delivery Operations"/>
    <s v="Fulltime-Regular"/>
    <s v="Truck Driver/Warehouse Worker"/>
    <m/>
    <d v="2016-01-11T00:00:00"/>
    <x v="22"/>
    <x v="13"/>
  </r>
  <r>
    <s v="Employee253"/>
    <s v="F"/>
    <n v="63713.14"/>
    <n v="65178.76"/>
    <n v="47.3"/>
    <s v="HHS"/>
    <s v="Department of Health and Human Services"/>
    <s v="Area Health Centers"/>
    <s v="Fulltime-Regular"/>
    <s v="Community Services Aide III"/>
    <m/>
    <d v="2004-08-09T00:00:00"/>
    <x v="12"/>
    <x v="12"/>
  </r>
  <r>
    <s v="Employee254"/>
    <s v="M"/>
    <n v="88268.94"/>
    <n v="115779.46"/>
    <n v="24409.47"/>
    <s v="FRS"/>
    <s v="Fire and Rescue Services"/>
    <s v="Station 18"/>
    <s v="Fulltime-Regular"/>
    <s v="Firefighter/Rescuer III"/>
    <m/>
    <d v="1993-09-20T00:00:00"/>
    <x v="28"/>
    <x v="26"/>
  </r>
  <r>
    <s v="Employee255"/>
    <s v="F"/>
    <n v="82858"/>
    <n v="91319.95"/>
    <n v="9726.44"/>
    <s v="POL"/>
    <s v="Department of Police"/>
    <s v="PSB 3rd District Patrol"/>
    <s v="Fulltime-Regular"/>
    <s v="Police Officer III"/>
    <m/>
    <d v="2004-01-26T00:00:00"/>
    <x v="7"/>
    <x v="7"/>
  </r>
  <r>
    <s v="Employee256"/>
    <s v="F"/>
    <n v="138838.15"/>
    <n v="135468.72"/>
    <n v="0"/>
    <s v="HHS"/>
    <s v="Department of Health and Human Services"/>
    <s v="Early Childhood Services"/>
    <s v="Fulltime-Regular"/>
    <s v="Manager II"/>
    <m/>
    <d v="2012-07-02T00:00:00"/>
    <x v="14"/>
    <x v="14"/>
  </r>
  <r>
    <s v="Employee257"/>
    <s v="M"/>
    <n v="35582.15"/>
    <n v="39215.71"/>
    <n v="5069.28"/>
    <s v="DLC"/>
    <s v="Department of Liquor Control"/>
    <s v="Beer Delivery Operations"/>
    <s v="Fulltime-Regular"/>
    <s v="Truck Driver Helper/Warehouse Worker"/>
    <m/>
    <d v="2015-08-10T00:00:00"/>
    <x v="14"/>
    <x v="14"/>
  </r>
  <r>
    <s v="Employee258"/>
    <s v="M"/>
    <n v="38945.39"/>
    <n v="41742.83"/>
    <n v="4154.3100000000004"/>
    <s v="DLC"/>
    <s v="Department of Liquor Control"/>
    <s v="Beer Warehouse Operations"/>
    <s v="Fulltime-Regular"/>
    <s v="Supply Technician III"/>
    <s v="Supply Technician II"/>
    <d v="2014-08-11T00:00:00"/>
    <x v="17"/>
    <x v="17"/>
  </r>
  <r>
    <s v="Employee259"/>
    <s v="F"/>
    <n v="82000.179999999993"/>
    <n v="81120.73"/>
    <n v="1246.0899999999999"/>
    <s v="FIN"/>
    <s v="Department of Finance"/>
    <s v="Payroll"/>
    <s v="Fulltime-Regular"/>
    <s v="Program Specialist II"/>
    <m/>
    <d v="2001-05-07T00:00:00"/>
    <x v="34"/>
    <x v="31"/>
  </r>
  <r>
    <s v="Employee260"/>
    <s v="F"/>
    <n v="53274"/>
    <n v="58626.09"/>
    <n v="4973.71"/>
    <s v="POL"/>
    <s v="Department of Police"/>
    <s v="PSB 2nd District Patrol"/>
    <s v="Fulltime-Regular"/>
    <s v="Police Officer III"/>
    <s v="Police Officer I"/>
    <d v="2016-07-11T00:00:00"/>
    <x v="28"/>
    <x v="26"/>
  </r>
  <r>
    <s v="Employee261"/>
    <s v="M"/>
    <n v="43108.26"/>
    <n v="34637.21"/>
    <n v="6483.91"/>
    <s v="DOT"/>
    <s v="Department of Transportation"/>
    <s v="Transit Silver Spring Ride On"/>
    <s v="Fulltime-Regular"/>
    <s v="Bus Operator"/>
    <m/>
    <d v="2015-04-27T00:00:00"/>
    <x v="33"/>
    <x v="30"/>
  </r>
  <r>
    <s v="Employee262"/>
    <s v="M"/>
    <n v="106825.46"/>
    <n v="111317.49"/>
    <n v="14114.94"/>
    <s v="COR"/>
    <s v="Correction and Rehabilitation"/>
    <s v="DS MCCF Unit 2 Security"/>
    <s v="Fulltime-Regular"/>
    <s v="Correctional Supervisor (Sergeant)"/>
    <m/>
    <d v="1997-12-08T00:00:00"/>
    <x v="29"/>
    <x v="27"/>
  </r>
  <r>
    <s v="Employee263"/>
    <s v="M"/>
    <n v="32404.48"/>
    <n v="49458.84"/>
    <n v="9603.09"/>
    <s v="DLC"/>
    <s v="Department of Liquor Control"/>
    <s v="Milestone"/>
    <s v="Parttime-Regular"/>
    <s v="Liquor Store Clerk I"/>
    <m/>
    <d v="2010-12-08T00:00:00"/>
    <x v="14"/>
    <x v="14"/>
  </r>
  <r>
    <s v="Employee264"/>
    <s v="F"/>
    <n v="83100"/>
    <n v="82132.759999999995"/>
    <n v="663.06"/>
    <s v="HHS"/>
    <s v="Department of Health and Human Services"/>
    <s v="Income Supports"/>
    <s v="Fulltime-Regular"/>
    <s v="Income Assistance Program Specialist II"/>
    <m/>
    <d v="2000-06-05T00:00:00"/>
    <x v="33"/>
    <x v="30"/>
  </r>
  <r>
    <s v="Employee265"/>
    <s v="M"/>
    <n v="91869"/>
    <n v="101406.13"/>
    <n v="11128.06"/>
    <s v="POL"/>
    <s v="Department of Police"/>
    <s v="PSB 2nd District Patrol"/>
    <s v="Fulltime-Regular"/>
    <s v="Police Officer III"/>
    <m/>
    <d v="2006-01-17T00:00:00"/>
    <x v="1"/>
    <x v="1"/>
  </r>
  <r>
    <s v="Employee266"/>
    <s v="M"/>
    <n v="89429.83"/>
    <n v="106171.19"/>
    <n v="17889.25"/>
    <s v="DTS"/>
    <s v="Department of Technology Services"/>
    <s v="ETSD Telephone Services"/>
    <s v="Fulltime-Regular"/>
    <s v="Telecommunications Specialist"/>
    <m/>
    <d v="1991-04-21T00:00:00"/>
    <x v="4"/>
    <x v="4"/>
  </r>
  <r>
    <s v="Employee267"/>
    <s v="M"/>
    <n v="39981.47"/>
    <n v="45535.88"/>
    <n v="6044.44"/>
    <s v="DOT"/>
    <s v="Department of Transportation"/>
    <s v="Highway Services"/>
    <s v="Fulltime-Regular"/>
    <s v="Equipment Operator I"/>
    <m/>
    <d v="2016-04-18T00:00:00"/>
    <x v="5"/>
    <x v="5"/>
  </r>
  <r>
    <s v="Employee268"/>
    <s v="M"/>
    <n v="44522"/>
    <n v="7684.08"/>
    <n v="554.48"/>
    <s v="COR"/>
    <s v="Correction and Rehabilitation"/>
    <s v="DS MCDC Custody and Security"/>
    <s v="Fulltime-Regular"/>
    <s v="Correctional Officer III (Corporal)"/>
    <s v="Correctional Officer I (Private)"/>
    <d v="2017-10-16T00:00:00"/>
    <x v="23"/>
    <x v="21"/>
  </r>
  <r>
    <s v="Employee269"/>
    <s v="M"/>
    <n v="101296.92"/>
    <n v="98929.7"/>
    <n v="0"/>
    <s v="CAT"/>
    <s v="County Attorney's Office"/>
    <s v="Zoning, Land Use and Economic Development"/>
    <s v="Fulltime-Regular"/>
    <s v="Assistant County Attorney III"/>
    <m/>
    <d v="2016-04-04T00:00:00"/>
    <x v="23"/>
    <x v="21"/>
  </r>
  <r>
    <s v="Employee270"/>
    <s v="M"/>
    <n v="56143.05"/>
    <n v="53990.81"/>
    <n v="0"/>
    <s v="CCL"/>
    <s v="County Council"/>
    <s v="Council Members and Staff"/>
    <s v="Fulltime-Regular"/>
    <s v="Legislative Senior Aide III"/>
    <s v="Legislative Senior Aide I"/>
    <d v="2015-01-26T00:00:00"/>
    <x v="11"/>
    <x v="11"/>
  </r>
  <r>
    <s v="Employee271"/>
    <s v="M"/>
    <n v="95084.42"/>
    <n v="101210.89"/>
    <n v="6675.51"/>
    <s v="POL"/>
    <s v="Department of Police"/>
    <s v="PSB 3rd District Patrol"/>
    <s v="Fulltime-Regular"/>
    <s v="Police Officer III"/>
    <m/>
    <d v="1988-09-12T00:00:00"/>
    <x v="12"/>
    <x v="12"/>
  </r>
  <r>
    <s v="Employee272"/>
    <s v="M"/>
    <n v="71172"/>
    <n v="73680.899999999994"/>
    <n v="1973.72"/>
    <s v="POL"/>
    <s v="Department of Police"/>
    <s v="PSB 5th District Patrol"/>
    <s v="Fulltime-Regular"/>
    <s v="Police Officer III"/>
    <s v="Police Officer II"/>
    <d v="2014-02-24T00:00:00"/>
    <x v="11"/>
    <x v="11"/>
  </r>
  <r>
    <s v="Employee273"/>
    <s v="F"/>
    <n v="47482.7"/>
    <n v="46323.7"/>
    <n v="618.97"/>
    <s v="POL"/>
    <s v="Department of Police"/>
    <s v="FSB Animal Services Division"/>
    <s v="Fulltime-Regular"/>
    <s v="Program Specialist I"/>
    <m/>
    <d v="2016-09-06T00:00:00"/>
    <x v="26"/>
    <x v="24"/>
  </r>
  <r>
    <s v="Employee274"/>
    <s v="M"/>
    <n v="80056"/>
    <n v="102933.64"/>
    <n v="20804.009999999998"/>
    <s v="POL"/>
    <s v="Department of Police"/>
    <s v="PSB 3rd District Special Assignment Team"/>
    <s v="Fulltime-Regular"/>
    <s v="Police Officer III"/>
    <m/>
    <d v="2005-07-18T00:00:00"/>
    <x v="4"/>
    <x v="4"/>
  </r>
  <r>
    <s v="Employee275"/>
    <s v="M"/>
    <n v="78300.86"/>
    <n v="81450.41"/>
    <n v="3875.73"/>
    <s v="DGS"/>
    <s v="Department of General Services"/>
    <s v="Fleet Management Fleet Services"/>
    <s v="Fulltime-Regular"/>
    <s v="Mechanic Technician II"/>
    <m/>
    <d v="2003-12-29T00:00:00"/>
    <x v="7"/>
    <x v="7"/>
  </r>
  <r>
    <s v="Employee276"/>
    <s v="M"/>
    <n v="58081.05"/>
    <n v="72592.05"/>
    <n v="15868.39"/>
    <s v="DOT"/>
    <s v="Department of Transportation"/>
    <s v="Highway Services"/>
    <s v="Fulltime-Regular"/>
    <s v="Equipment Operator II"/>
    <m/>
    <d v="2002-04-28T00:00:00"/>
    <x v="2"/>
    <x v="2"/>
  </r>
  <r>
    <s v="Employee277"/>
    <s v="M"/>
    <n v="129143.11"/>
    <n v="140172.54999999999"/>
    <n v="6410.33"/>
    <s v="FRS"/>
    <s v="Fire and Rescue Services"/>
    <s v="Station 13"/>
    <s v="Fulltime-Regular"/>
    <s v="Fire/Rescue Captain"/>
    <m/>
    <d v="1990-02-26T00:00:00"/>
    <x v="6"/>
    <x v="6"/>
  </r>
  <r>
    <s v="Employee278"/>
    <s v="M"/>
    <n v="78300.86"/>
    <n v="76341.759999999995"/>
    <n v="433.7"/>
    <s v="DGS"/>
    <s v="Department of General Services"/>
    <s v="Fleet Automotive Heavy Equipment"/>
    <s v="Fulltime-Regular"/>
    <s v="Mechanic Technician II"/>
    <m/>
    <d v="2000-06-26T00:00:00"/>
    <x v="10"/>
    <x v="10"/>
  </r>
  <r>
    <s v="Employee279"/>
    <s v="M"/>
    <n v="62020"/>
    <n v="69248.14"/>
    <n v="9018.2800000000007"/>
    <s v="POL"/>
    <s v="Department of Police"/>
    <s v="PSB 4th District Patrol"/>
    <s v="Fulltime-Regular"/>
    <s v="Police Officer III"/>
    <s v="Police Officer II"/>
    <d v="2013-08-12T00:00:00"/>
    <x v="26"/>
    <x v="24"/>
  </r>
  <r>
    <s v="Employee280"/>
    <s v="F"/>
    <n v="91869"/>
    <n v="111162.12"/>
    <n v="16714.810000000001"/>
    <s v="POL"/>
    <s v="Department of Police"/>
    <s v="PSB 3rd District Patrol"/>
    <s v="Fulltime-Regular"/>
    <s v="Police Officer III"/>
    <m/>
    <d v="2004-07-19T00:00:00"/>
    <x v="17"/>
    <x v="17"/>
  </r>
  <r>
    <s v="Employee281"/>
    <s v="F"/>
    <n v="135467.59"/>
    <n v="135552.76"/>
    <n v="0"/>
    <s v="HHS"/>
    <s v="Department of Health and Human Services"/>
    <s v="Disease Control"/>
    <s v="Fulltime-Regular"/>
    <s v="Manager III"/>
    <m/>
    <d v="2001-05-14T00:00:00"/>
    <x v="2"/>
    <x v="2"/>
  </r>
  <r>
    <s v="Employee282"/>
    <s v="M"/>
    <n v="24625.34"/>
    <n v="24232.04"/>
    <n v="142.08000000000001"/>
    <s v="LIB"/>
    <s v="Department of Public Libraries"/>
    <s v="Olney Library"/>
    <s v="Parttime-Regular"/>
    <s v="Library Assistant I"/>
    <m/>
    <d v="2005-07-21T00:00:00"/>
    <x v="26"/>
    <x v="24"/>
  </r>
  <r>
    <s v="Employee283"/>
    <s v="F"/>
    <n v="41551.879999999997"/>
    <n v="33094.18"/>
    <n v="0"/>
    <s v="HHS"/>
    <s v="Department of Health and Human Services"/>
    <s v="School Health Services"/>
    <s v="Parttime-Regular"/>
    <s v="School Health Room Technician I"/>
    <m/>
    <d v="2008-02-19T00:00:00"/>
    <x v="7"/>
    <x v="7"/>
  </r>
  <r>
    <s v="Employee284"/>
    <s v="M"/>
    <n v="57203"/>
    <n v="64343.71"/>
    <n v="6225.91"/>
    <s v="DLC"/>
    <s v="Department of Liquor Control"/>
    <s v="Stock Liquor and Wine Warehouse Operations"/>
    <s v="Fulltime-Regular"/>
    <s v="Supply Technician III"/>
    <s v="Supply Technician II"/>
    <d v="1998-07-19T00:00:00"/>
    <x v="15"/>
    <x v="15"/>
  </r>
  <r>
    <s v="Employee285"/>
    <s v="M"/>
    <n v="95740"/>
    <n v="98186.82"/>
    <n v="3265.42"/>
    <s v="REC"/>
    <s v="Department of Recreation"/>
    <s v="MLK Indoor Pool"/>
    <s v="Fulltime-Regular"/>
    <s v="Recreation Supervisor"/>
    <m/>
    <d v="1994-04-03T00:00:00"/>
    <x v="33"/>
    <x v="30"/>
  </r>
  <r>
    <s v="Employee286"/>
    <s v="M"/>
    <n v="93808.26"/>
    <n v="124073.2"/>
    <n v="34854.75"/>
    <s v="FRS"/>
    <s v="Fire and Rescue Services"/>
    <s v="Station 16"/>
    <s v="Fulltime-Regular"/>
    <s v="Master Firefighter/Rescuer"/>
    <m/>
    <d v="1998-01-12T00:00:00"/>
    <x v="30"/>
    <x v="16"/>
  </r>
  <r>
    <s v="Employee287"/>
    <s v="M"/>
    <n v="50176.72"/>
    <n v="49626.18"/>
    <n v="3983.66"/>
    <s v="DLC"/>
    <s v="Department of Liquor Control"/>
    <s v="Seneca Meadows"/>
    <s v="Fulltime-Regular"/>
    <s v="Liquor Store Assistant Manager"/>
    <m/>
    <d v="2012-11-19T00:00:00"/>
    <x v="8"/>
    <x v="8"/>
  </r>
  <r>
    <s v="Employee288"/>
    <s v="M"/>
    <n v="106811.84"/>
    <n v="110743.06"/>
    <n v="7387.71"/>
    <s v="FRS"/>
    <s v="Fire and Rescue Services"/>
    <s v="Station 18"/>
    <s v="Fulltime-Regular"/>
    <s v="Fire/Rescue Lieutenant"/>
    <m/>
    <d v="1993-09-20T00:00:00"/>
    <x v="4"/>
    <x v="4"/>
  </r>
  <r>
    <s v="Employee289"/>
    <s v="M"/>
    <n v="105236.85"/>
    <n v="117275.82"/>
    <n v="8319.81"/>
    <s v="FRS"/>
    <s v="Fire and Rescue Services"/>
    <s v="Station 31"/>
    <s v="Fulltime-Regular"/>
    <s v="Fire/Rescue Lieutenant"/>
    <m/>
    <d v="1995-01-23T00:00:00"/>
    <x v="3"/>
    <x v="3"/>
  </r>
  <r>
    <s v="Employee290"/>
    <s v="F"/>
    <n v="55768.6"/>
    <n v="56717.57"/>
    <n v="4.5"/>
    <s v="HHS"/>
    <s v="Department of Health and Human Services"/>
    <s v="Income Supports"/>
    <s v="Fulltime-Regular"/>
    <s v="Income Assistance Program Specialist II"/>
    <m/>
    <d v="2013-03-11T00:00:00"/>
    <x v="21"/>
    <x v="20"/>
  </r>
  <r>
    <s v="Employee291"/>
    <s v="F"/>
    <n v="53882.33"/>
    <n v="52690.15"/>
    <n v="0"/>
    <s v="HHS"/>
    <s v="Department of Health and Human Services"/>
    <s v="Income Supports"/>
    <s v="Fulltime-Regular"/>
    <s v="Income Assistance Program Specialist II"/>
    <m/>
    <d v="2014-08-11T00:00:00"/>
    <x v="14"/>
    <x v="14"/>
  </r>
  <r>
    <s v="Employee292"/>
    <s v="F"/>
    <n v="18878.580000000002"/>
    <n v="10114.959999999999"/>
    <n v="204.24"/>
    <s v="POL"/>
    <s v="Department of Police"/>
    <s v="FSB Traffic Division School Safety Section"/>
    <s v="Parttime-Regular"/>
    <s v="Crossing Guard"/>
    <m/>
    <d v="2013-08-26T00:00:00"/>
    <x v="4"/>
    <x v="4"/>
  </r>
  <r>
    <s v="Employee293"/>
    <s v="F"/>
    <n v="100370"/>
    <n v="99328.92"/>
    <n v="282.45"/>
    <s v="FRS"/>
    <s v="Fire and Rescue Services"/>
    <s v="Training"/>
    <s v="Fulltime-Regular"/>
    <s v="Community Health Nurse II"/>
    <m/>
    <d v="2007-01-08T00:00:00"/>
    <x v="19"/>
    <x v="16"/>
  </r>
  <r>
    <s v="Employee294"/>
    <s v="M"/>
    <n v="59922"/>
    <n v="65572.11"/>
    <n v="2497.5300000000002"/>
    <s v="POL"/>
    <s v="Department of Police"/>
    <s v="PSB 5th District Patrol"/>
    <s v="Fulltime-Regular"/>
    <s v="Police Officer III"/>
    <s v="Police Officer II"/>
    <d v="2014-10-06T00:00:00"/>
    <x v="23"/>
    <x v="21"/>
  </r>
  <r>
    <s v="Employee295"/>
    <s v="M"/>
    <n v="98944.74"/>
    <n v="94873.2"/>
    <n v="551.54"/>
    <s v="NDA"/>
    <s v="Non-Departmental Account"/>
    <s v="MCERP"/>
    <s v="Fulltime-Regular"/>
    <s v="Senior Investment Officer"/>
    <s v="Investment Analyst"/>
    <d v="2016-12-13T00:00:00"/>
    <x v="17"/>
    <x v="17"/>
  </r>
  <r>
    <s v="Employee296"/>
    <s v="M"/>
    <n v="66699.839999999997"/>
    <n v="28190.959999999999"/>
    <n v="72.16"/>
    <s v="SHF"/>
    <s v="Sheriff's Office"/>
    <s v="Administration"/>
    <s v="Fulltime-Regular"/>
    <s v="Information Technology Specialist I"/>
    <m/>
    <d v="2017-07-10T00:00:00"/>
    <x v="7"/>
    <x v="7"/>
  </r>
  <r>
    <s v="Employee297"/>
    <s v="M"/>
    <n v="46815.25"/>
    <n v="44017.99"/>
    <n v="0"/>
    <s v="POL"/>
    <s v="Department of Police"/>
    <s v="MSB Management and Budget Division False Alarm Reduction Unit"/>
    <s v="Fulltime-Regular"/>
    <s v="Office Services Coordinator"/>
    <m/>
    <d v="2013-12-16T00:00:00"/>
    <x v="24"/>
    <x v="22"/>
  </r>
  <r>
    <s v="Employee298"/>
    <s v="M"/>
    <n v="85758"/>
    <n v="94302.55"/>
    <n v="1658.29"/>
    <s v="POL"/>
    <s v="Department of Police"/>
    <s v="PSB 4th District Patrol"/>
    <s v="Fulltime-Regular"/>
    <s v="Police Officer III"/>
    <m/>
    <d v="2007-01-16T00:00:00"/>
    <x v="13"/>
    <x v="13"/>
  </r>
  <r>
    <s v="Employee299"/>
    <s v="F"/>
    <n v="105241"/>
    <n v="105437.14"/>
    <n v="0"/>
    <s v="DOT"/>
    <s v="Department of Transportation"/>
    <s v="Transit Operations and Planning"/>
    <s v="Fulltime-Regular"/>
    <s v="Senior Planning Specialist"/>
    <m/>
    <d v="2005-01-24T00:00:00"/>
    <x v="27"/>
    <x v="25"/>
  </r>
  <r>
    <s v="Employee300"/>
    <s v="F"/>
    <n v="83230.37"/>
    <n v="66629.72"/>
    <n v="0"/>
    <s v="HHS"/>
    <s v="Department of Health and Human Services"/>
    <s v="School Health Services"/>
    <s v="Parttime-Regular"/>
    <s v="Community Health Nurse II"/>
    <m/>
    <d v="2012-07-30T00:00:00"/>
    <x v="20"/>
    <x v="19"/>
  </r>
  <r>
    <s v="Employee301"/>
    <s v="M"/>
    <n v="97994.1"/>
    <n v="95585.71"/>
    <n v="0"/>
    <s v="DPS"/>
    <s v="Department of Permitting Services"/>
    <s v="Fire Code Compliance"/>
    <s v="Fulltime-Regular"/>
    <s v="Program Manager II"/>
    <m/>
    <d v="2013-11-04T00:00:00"/>
    <x v="12"/>
    <x v="12"/>
  </r>
  <r>
    <s v="Employee302"/>
    <s v="F"/>
    <n v="87549"/>
    <n v="92272.5"/>
    <n v="2806.67"/>
    <s v="SHF"/>
    <s v="Sheriff's Office"/>
    <s v="Court and Transport"/>
    <s v="Fulltime-Regular"/>
    <s v="Deputy Sheriff III"/>
    <m/>
    <d v="2002-01-14T00:00:00"/>
    <x v="14"/>
    <x v="14"/>
  </r>
  <r>
    <s v="Employee303"/>
    <s v="F"/>
    <n v="57895"/>
    <n v="54942.23"/>
    <n v="790.64"/>
    <s v="POL"/>
    <s v="Department of Police"/>
    <s v="PSB 2nd District Patrol"/>
    <s v="Fulltime-Regular"/>
    <s v="Police Officer III"/>
    <s v="Police Officer II"/>
    <d v="2015-06-01T00:00:00"/>
    <x v="20"/>
    <x v="19"/>
  </r>
  <r>
    <s v="Employee304"/>
    <s v="M"/>
    <n v="60735.01"/>
    <n v="61930.5"/>
    <n v="1244.7"/>
    <s v="HHS"/>
    <s v="Department of Health and Human Services"/>
    <s v="Positive Youth Development"/>
    <s v="Fulltime-Regular"/>
    <s v="Community Services Aide III"/>
    <m/>
    <d v="2007-06-25T00:00:00"/>
    <x v="32"/>
    <x v="29"/>
  </r>
  <r>
    <s v="Employee305"/>
    <s v="M"/>
    <n v="49354"/>
    <n v="60900.94"/>
    <n v="8651.33"/>
    <s v="COR"/>
    <s v="Correction and Rehabilitation"/>
    <s v="DS MCDC Custody and Security"/>
    <s v="Fulltime-Regular"/>
    <s v="Correctional Officer III (Corporal)"/>
    <s v="Correctional Officer II (PFC)"/>
    <d v="2016-02-08T00:00:00"/>
    <x v="21"/>
    <x v="20"/>
  </r>
  <r>
    <s v="Employee306"/>
    <s v="M"/>
    <n v="62234.07"/>
    <n v="86149.94"/>
    <n v="22316.71"/>
    <s v="DOT"/>
    <s v="Department of Transportation"/>
    <s v="Transit Gaithersburg Ride On"/>
    <s v="Fulltime-Regular"/>
    <s v="Bus Operator"/>
    <m/>
    <d v="2001-10-14T00:00:00"/>
    <x v="7"/>
    <x v="7"/>
  </r>
  <r>
    <s v="Employee307"/>
    <s v="F"/>
    <n v="52684.02"/>
    <n v="44282.93"/>
    <n v="111.99"/>
    <s v="HHS"/>
    <s v="Department of Health and Human Services"/>
    <s v="Child Welfare Services"/>
    <s v="Fulltime-Regular"/>
    <s v="Social Worker II"/>
    <s v="Social Worker I"/>
    <d v="2017-02-21T00:00:00"/>
    <x v="9"/>
    <x v="9"/>
  </r>
  <r>
    <s v="Employee308"/>
    <s v="M"/>
    <n v="73264.820000000007"/>
    <n v="72761.39"/>
    <n v="0"/>
    <s v="HHS"/>
    <s v="Department of Health and Human Services"/>
    <s v="Aging and Disability Resource Unit"/>
    <s v="Fulltime-Regular"/>
    <s v="Client Assistance Specialist"/>
    <m/>
    <d v="2000-06-19T00:00:00"/>
    <x v="1"/>
    <x v="1"/>
  </r>
  <r>
    <s v="Employee309"/>
    <s v="M"/>
    <n v="69762"/>
    <n v="86257.89"/>
    <n v="11670.29"/>
    <s v="POL"/>
    <s v="Department of Police"/>
    <s v="PSB 3rd District Patrol"/>
    <s v="Fulltime-Regular"/>
    <s v="Police Officer III"/>
    <m/>
    <d v="2010-07-12T00:00:00"/>
    <x v="32"/>
    <x v="29"/>
  </r>
  <r>
    <s v="Employee310"/>
    <s v="M"/>
    <n v="43630.71"/>
    <n v="61818.46"/>
    <n v="19764.060000000001"/>
    <s v="DLC"/>
    <s v="Department of Liquor Control"/>
    <s v="Special Order Liquor and Wine Warehouse Operations"/>
    <s v="Fulltime-Regular"/>
    <s v="Supply Technician III"/>
    <m/>
    <d v="2011-09-01T00:00:00"/>
    <x v="9"/>
    <x v="9"/>
  </r>
  <r>
    <s v="Employee311"/>
    <s v="M"/>
    <n v="46179.23"/>
    <n v="51621.79"/>
    <n v="5576.52"/>
    <s v="DOT"/>
    <s v="Department of Transportation"/>
    <s v="Transit Gaithersburg Ride On"/>
    <s v="Fulltime-Regular"/>
    <s v="Bus Operator"/>
    <m/>
    <d v="2012-04-16T00:00:00"/>
    <x v="4"/>
    <x v="4"/>
  </r>
  <r>
    <s v="Employee312"/>
    <s v="M"/>
    <n v="49470.1"/>
    <n v="64635.94"/>
    <n v="14960.2"/>
    <s v="DOT"/>
    <s v="Department of Transportation"/>
    <s v="Transit Silver Spring Ride On"/>
    <s v="Fulltime-Regular"/>
    <s v="Bus Operator"/>
    <m/>
    <d v="2008-03-03T00:00:00"/>
    <x v="10"/>
    <x v="10"/>
  </r>
  <r>
    <s v="Employee313"/>
    <s v="M"/>
    <n v="76174.559999999998"/>
    <n v="86246.15"/>
    <n v="7862.96"/>
    <s v="DOT"/>
    <s v="Department of Transportation"/>
    <s v="Transit Silver Spring Ride On"/>
    <s v="Fulltime-Regular"/>
    <s v="Transit Operations Supervisor"/>
    <m/>
    <d v="2008-06-16T00:00:00"/>
    <x v="23"/>
    <x v="21"/>
  </r>
  <r>
    <s v="Employee314"/>
    <s v="M"/>
    <n v="37088"/>
    <n v="9856.24"/>
    <n v="13.38"/>
    <s v="SHF"/>
    <s v="Sheriff's Office"/>
    <s v="Civil Process"/>
    <s v="Fulltime-Regular"/>
    <s v="Principal Administrative Aide"/>
    <m/>
    <d v="2017-09-05T00:00:00"/>
    <x v="29"/>
    <x v="27"/>
  </r>
  <r>
    <s v="Employee315"/>
    <s v="M"/>
    <n v="46179.24"/>
    <n v="56289.16"/>
    <n v="9378.64"/>
    <s v="DOT"/>
    <s v="Department of Transportation"/>
    <s v="Transit Silver Spring Ride On"/>
    <s v="Fulltime-Regular"/>
    <s v="Bus Operator"/>
    <m/>
    <d v="2013-07-01T00:00:00"/>
    <x v="25"/>
    <x v="23"/>
  </r>
  <r>
    <s v="Employee316"/>
    <s v="M"/>
    <n v="25126.98"/>
    <n v="32006.39"/>
    <n v="0"/>
    <s v="LIB"/>
    <s v="Department of Public Libraries"/>
    <s v="Rockville Library"/>
    <s v="Parttime-Regular"/>
    <s v="Library Desk Assistant"/>
    <m/>
    <d v="2000-11-27T00:00:00"/>
    <x v="5"/>
    <x v="5"/>
  </r>
  <r>
    <s v="Employee317"/>
    <s v="M"/>
    <n v="46179.85"/>
    <n v="51293.62"/>
    <n v="5706.69"/>
    <s v="DOT"/>
    <s v="Department of Transportation"/>
    <s v="Transit Silver Spring Ride On"/>
    <s v="Fulltime-Regular"/>
    <s v="Bus Operator"/>
    <m/>
    <d v="2013-07-01T00:00:00"/>
    <x v="28"/>
    <x v="26"/>
  </r>
  <r>
    <s v="Employee318"/>
    <s v="F"/>
    <n v="104005.06"/>
    <n v="101815.14"/>
    <n v="0"/>
    <s v="HHS"/>
    <s v="Department of Health and Human Services"/>
    <s v="Early Childhood Services"/>
    <s v="Fulltime-Regular"/>
    <s v="Program Manager II"/>
    <m/>
    <d v="2006-09-05T00:00:00"/>
    <x v="3"/>
    <x v="3"/>
  </r>
  <r>
    <s v="Employee319"/>
    <s v="M"/>
    <n v="119456.19"/>
    <n v="162552.38"/>
    <n v="42669.85"/>
    <s v="FRS"/>
    <s v="Fire and Rescue Services"/>
    <s v="Station 19"/>
    <s v="Fulltime-Regular"/>
    <s v="Fire/Rescue Captain"/>
    <m/>
    <d v="1997-11-17T00:00:00"/>
    <x v="8"/>
    <x v="8"/>
  </r>
  <r>
    <s v="Employee320"/>
    <s v="F"/>
    <n v="81235.25"/>
    <n v="79958.34"/>
    <n v="0"/>
    <s v="OAG"/>
    <s v="Office of Agriculture"/>
    <s v="Administration"/>
    <s v="Fulltime-Regular"/>
    <s v="Administrative Specialist II"/>
    <m/>
    <d v="2007-01-08T00:00:00"/>
    <x v="19"/>
    <x v="16"/>
  </r>
  <r>
    <s v="Employee321"/>
    <s v="M"/>
    <n v="95084.42"/>
    <n v="119515.95"/>
    <n v="2655.19"/>
    <s v="POL"/>
    <s v="Department of Police"/>
    <s v="PSB 5th District Patrol"/>
    <s v="Fulltime-Regular"/>
    <s v="Police Officer III"/>
    <m/>
    <d v="2002-01-14T00:00:00"/>
    <x v="25"/>
    <x v="23"/>
  </r>
  <r>
    <s v="Employee322"/>
    <s v="M"/>
    <n v="99710"/>
    <n v="109266.36"/>
    <n v="7586.68"/>
    <s v="FRS"/>
    <s v="Fire and Rescue Services"/>
    <s v="Station 35"/>
    <s v="Fulltime-Regular"/>
    <s v="Fire/Rescue Lieutenant"/>
    <m/>
    <d v="1999-08-16T00:00:00"/>
    <x v="31"/>
    <x v="28"/>
  </r>
  <r>
    <s v="Employee323"/>
    <s v="F"/>
    <n v="46284.34"/>
    <n v="46663.59"/>
    <n v="267.02999999999997"/>
    <s v="LIB"/>
    <s v="Department of Public Libraries"/>
    <s v="Germantown Library"/>
    <s v="Parttime-Regular"/>
    <s v="Library Assistant I"/>
    <m/>
    <d v="1988-11-21T00:00:00"/>
    <x v="12"/>
    <x v="12"/>
  </r>
  <r>
    <s v="Employee324"/>
    <s v="M"/>
    <n v="27269.84"/>
    <n v="6394.1"/>
    <n v="0"/>
    <s v="DOT"/>
    <s v="Department of Transportation"/>
    <s v="Transportation Construction Section"/>
    <s v="Parttime-Regular"/>
    <s v="Office Services Coordinator"/>
    <m/>
    <d v="2017-09-18T00:00:00"/>
    <x v="32"/>
    <x v="29"/>
  </r>
  <r>
    <s v="Employee325"/>
    <s v="F"/>
    <n v="107345.82"/>
    <n v="105931.92"/>
    <n v="0"/>
    <s v="DOT"/>
    <s v="Department of Transportation"/>
    <s v="Transportation Engineering Administration"/>
    <s v="Fulltime-Regular"/>
    <s v="Management and Budget Specialist III"/>
    <m/>
    <d v="1984-03-05T00:00:00"/>
    <x v="13"/>
    <x v="13"/>
  </r>
  <r>
    <s v="Employee326"/>
    <s v="M"/>
    <n v="55109.24"/>
    <n v="54569.61"/>
    <n v="0"/>
    <s v="HHS"/>
    <s v="Department of Health and Human Services"/>
    <s v="Maternity Dental"/>
    <s v="Fulltime-Regular"/>
    <s v="Dental Assistant"/>
    <m/>
    <d v="2007-10-01T00:00:00"/>
    <x v="17"/>
    <x v="17"/>
  </r>
  <r>
    <s v="Employee327"/>
    <s v="F"/>
    <n v="95740"/>
    <n v="96940.96"/>
    <n v="176.66"/>
    <s v="DEP"/>
    <s v="Department of Environmental Protection"/>
    <s v="Water Quality Monitoring and Planning"/>
    <s v="Fulltime-Regular"/>
    <s v="Planning Specialist III"/>
    <m/>
    <d v="2007-01-22T00:00:00"/>
    <x v="31"/>
    <x v="28"/>
  </r>
  <r>
    <s v="Employee328"/>
    <s v="F"/>
    <n v="54721.26"/>
    <n v="45516.87"/>
    <n v="45.11"/>
    <s v="HHS"/>
    <s v="Department of Health and Human Services"/>
    <s v="School Health Services"/>
    <s v="Parttime-Regular"/>
    <s v="School Health Room Technician I"/>
    <m/>
    <d v="1999-10-04T00:00:00"/>
    <x v="29"/>
    <x v="27"/>
  </r>
  <r>
    <s v="Employee329"/>
    <s v="M"/>
    <n v="56435"/>
    <n v="70612.77"/>
    <n v="16569.560000000001"/>
    <s v="FRS"/>
    <s v="Fire and Rescue Services"/>
    <s v="Station 12"/>
    <s v="Fulltime-Regular"/>
    <s v="Firefighter/Rescuer III"/>
    <m/>
    <d v="2014-03-10T00:00:00"/>
    <x v="24"/>
    <x v="22"/>
  </r>
  <r>
    <s v="Employee330"/>
    <s v="M"/>
    <n v="43443.06"/>
    <n v="59220.68"/>
    <n v="15690.76"/>
    <s v="DLC"/>
    <s v="Department of Liquor Control"/>
    <s v="Potomac"/>
    <s v="Fulltime-Regular"/>
    <s v="Liquor Store Clerk II"/>
    <m/>
    <d v="2010-01-04T00:00:00"/>
    <x v="2"/>
    <x v="2"/>
  </r>
  <r>
    <s v="Employee331"/>
    <s v="M"/>
    <n v="83395"/>
    <n v="123405.9"/>
    <n v="33080.21"/>
    <s v="POL"/>
    <s v="Department of Police"/>
    <s v="HQ Office of the Chief"/>
    <s v="Fulltime-Regular"/>
    <s v="Police Sergeant"/>
    <m/>
    <d v="2009-01-12T00:00:00"/>
    <x v="16"/>
    <x v="16"/>
  </r>
  <r>
    <s v="Employee332"/>
    <s v="M"/>
    <n v="88420"/>
    <n v="23465.52"/>
    <n v="0"/>
    <s v="HHS"/>
    <s v="Department of Health and Human Services"/>
    <s v="Public Health Emergency Preparedness and Response Program"/>
    <s v="Fulltime-Regular"/>
    <s v="Emergency Management Specialist II"/>
    <m/>
    <d v="2017-09-05T00:00:00"/>
    <x v="22"/>
    <x v="13"/>
  </r>
  <r>
    <s v="Employee333"/>
    <s v="M"/>
    <n v="63442.16"/>
    <n v="72547.25"/>
    <n v="12213.6"/>
    <s v="DOT"/>
    <s v="Department of Transportation"/>
    <s v="Highway Services"/>
    <s v="Fulltime-Regular"/>
    <s v="Equipment Operator II"/>
    <m/>
    <d v="2002-01-13T00:00:00"/>
    <x v="19"/>
    <x v="16"/>
  </r>
  <r>
    <s v="Employee334"/>
    <s v="F"/>
    <n v="110359"/>
    <n v="108904.05"/>
    <n v="0"/>
    <s v="CCL"/>
    <s v="County Council"/>
    <s v="Council Central Staff"/>
    <s v="Fulltime-Regular"/>
    <s v="Legislative Analyst II"/>
    <m/>
    <d v="1985-09-30T00:00:00"/>
    <x v="16"/>
    <x v="16"/>
  </r>
  <r>
    <s v="Employee335"/>
    <s v="F"/>
    <n v="72778.25"/>
    <n v="70874.52"/>
    <n v="397.73"/>
    <s v="HHS"/>
    <s v="Department of Health and Human Services"/>
    <s v="Jail Addiction Services"/>
    <s v="Fulltime-Regular"/>
    <s v="Therapist II"/>
    <m/>
    <d v="2012-04-10T00:00:00"/>
    <x v="21"/>
    <x v="20"/>
  </r>
  <r>
    <s v="Employee336"/>
    <s v="M"/>
    <n v="58410"/>
    <n v="59371.31"/>
    <n v="2000.81"/>
    <s v="FRS"/>
    <s v="Fire and Rescue Services"/>
    <s v="Station 23"/>
    <s v="Fulltime-Regular"/>
    <s v="Firefighter/Rescuer III"/>
    <m/>
    <d v="2013-07-29T00:00:00"/>
    <x v="10"/>
    <x v="10"/>
  </r>
  <r>
    <s v="Employee337"/>
    <s v="M"/>
    <n v="31594.95"/>
    <n v="51215.03"/>
    <n v="11697.27"/>
    <s v="DLC"/>
    <s v="Department of Liquor Control"/>
    <s v="Wheaton"/>
    <s v="Parttime-Regular"/>
    <s v="Liquor Store Clerk I"/>
    <m/>
    <d v="2013-08-25T00:00:00"/>
    <x v="16"/>
    <x v="16"/>
  </r>
  <r>
    <s v="Employee338"/>
    <s v="F"/>
    <n v="88849.14"/>
    <n v="90083.46"/>
    <n v="672.78"/>
    <s v="DEP"/>
    <s v="Department of Environmental Protection"/>
    <s v="Solid Waste Services Administration"/>
    <s v="Fulltime-Regular"/>
    <s v="Administrative Specialist II"/>
    <m/>
    <d v="1989-07-24T00:00:00"/>
    <x v="31"/>
    <x v="28"/>
  </r>
  <r>
    <s v="Employee339"/>
    <s v="F"/>
    <n v="121372"/>
    <n v="115291.01"/>
    <n v="0"/>
    <s v="OMB"/>
    <s v="Office of Management and Budget"/>
    <s v="Process, Production and Technology"/>
    <s v="Fulltime-Regular"/>
    <s v="Fiscal and Policy Analyst III"/>
    <m/>
    <d v="2001-08-27T00:00:00"/>
    <x v="13"/>
    <x v="13"/>
  </r>
  <r>
    <s v="Employee340"/>
    <s v="F"/>
    <n v="46073.67"/>
    <n v="40145.94"/>
    <n v="20.12"/>
    <s v="HHS"/>
    <s v="Department of Health and Human Services"/>
    <s v="School Health Services"/>
    <s v="Parttime-Regular"/>
    <s v="School Health Room Technician I"/>
    <m/>
    <d v="2004-11-29T00:00:00"/>
    <x v="23"/>
    <x v="21"/>
  </r>
  <r>
    <s v="Employee341"/>
    <s v="M"/>
    <n v="115732"/>
    <n v="114288.28"/>
    <n v="0"/>
    <s v="DEP"/>
    <s v="Department of Environmental Protection"/>
    <s v="Construction"/>
    <s v="Fulltime-Regular"/>
    <s v="Senior Engineer"/>
    <m/>
    <d v="2001-02-11T00:00:00"/>
    <x v="16"/>
    <x v="16"/>
  </r>
  <r>
    <s v="Employee342"/>
    <s v="F"/>
    <n v="129072.23"/>
    <n v="126878.26"/>
    <n v="0"/>
    <s v="CAT"/>
    <s v="County Attorney's Office"/>
    <s v="Government Operations"/>
    <s v="Fulltime-Regular"/>
    <s v="Assistant County Attorney III"/>
    <m/>
    <d v="1999-08-30T00:00:00"/>
    <x v="9"/>
    <x v="9"/>
  </r>
  <r>
    <s v="Employee343"/>
    <s v="M"/>
    <n v="155224.81"/>
    <n v="163546.10999999999"/>
    <n v="0"/>
    <s v="CAT"/>
    <s v="County Attorney's Office"/>
    <s v="Finance and Procurement"/>
    <s v="Fulltime-Regular"/>
    <s v="Manager II"/>
    <m/>
    <d v="2012-07-30T00:00:00"/>
    <x v="31"/>
    <x v="28"/>
  </r>
  <r>
    <s v="Employee344"/>
    <s v="M"/>
    <n v="43108.959999999999"/>
    <n v="52542.879999999997"/>
    <n v="10161.219999999999"/>
    <s v="DOT"/>
    <s v="Department of Transportation"/>
    <s v="Transit Silver Spring Ride On"/>
    <s v="Fulltime-Regular"/>
    <s v="Bus Operator"/>
    <m/>
    <d v="2015-08-17T00:00:00"/>
    <x v="7"/>
    <x v="7"/>
  </r>
  <r>
    <s v="Employee345"/>
    <s v="M"/>
    <n v="59660.800000000003"/>
    <n v="59730.87"/>
    <n v="610.82000000000005"/>
    <s v="REC"/>
    <s v="Department of Recreation"/>
    <s v="East County Community Recreation Center"/>
    <s v="Fulltime-Regular"/>
    <s v="Recreation Specialist"/>
    <m/>
    <d v="2015-02-09T00:00:00"/>
    <x v="18"/>
    <x v="18"/>
  </r>
  <r>
    <s v="Employee346"/>
    <s v="F"/>
    <n v="95740"/>
    <n v="126004.08"/>
    <n v="25139.93"/>
    <s v="POL"/>
    <s v="Department of Police"/>
    <s v="MSB Communications Division"/>
    <s v="Fulltime-Regular"/>
    <s v="Public Safety Emergency Communications Supervisor"/>
    <m/>
    <d v="1990-10-01T00:00:00"/>
    <x v="23"/>
    <x v="21"/>
  </r>
  <r>
    <s v="Employee347"/>
    <s v="M"/>
    <n v="64490"/>
    <n v="102565.23"/>
    <n v="36500.89"/>
    <s v="FRS"/>
    <s v="Fire and Rescue Services"/>
    <s v="Station 16"/>
    <s v="Fulltime-Regular"/>
    <s v="Firefighter/Rescuer III"/>
    <m/>
    <d v="2013-07-29T00:00:00"/>
    <x v="29"/>
    <x v="27"/>
  </r>
  <r>
    <s v="Employee348"/>
    <s v="M"/>
    <n v="56322.66"/>
    <n v="54360.39"/>
    <n v="0"/>
    <s v="DPS"/>
    <s v="Department of Permitting Services"/>
    <s v="Team 4 Commercial Electrical, Mechanical and Fire Protection Systems"/>
    <s v="Fulltime-Regular"/>
    <s v="Permit Technician III"/>
    <s v="Permit Technician II"/>
    <d v="2007-04-02T00:00:00"/>
    <x v="6"/>
    <x v="6"/>
  </r>
  <r>
    <s v="Employee349"/>
    <s v="F"/>
    <n v="68893"/>
    <n v="65882.81"/>
    <n v="0"/>
    <s v="CUS"/>
    <s v="Community Use of Public Facilities"/>
    <s v="Finance and Administrative Support Team"/>
    <s v="Fulltime-Regular"/>
    <s v="Office Services Coordinator"/>
    <m/>
    <d v="2000-07-31T00:00:00"/>
    <x v="33"/>
    <x v="30"/>
  </r>
  <r>
    <s v="Employee350"/>
    <s v="M"/>
    <n v="69067"/>
    <n v="91303.85"/>
    <n v="19079.02"/>
    <s v="FRS"/>
    <s v="Fire and Rescue Services"/>
    <s v="Station 28"/>
    <s v="Fulltime-Regular"/>
    <s v="Firefighter/Rescuer III"/>
    <m/>
    <d v="2008-03-17T00:00:00"/>
    <x v="20"/>
    <x v="19"/>
  </r>
  <r>
    <s v="Employee351"/>
    <s v="M"/>
    <n v="52995.09"/>
    <n v="56549.279999999999"/>
    <n v="3870.09"/>
    <s v="DOT"/>
    <s v="Department of Transportation"/>
    <s v="Transit Silver Spring Ride On"/>
    <s v="Fulltime-Regular"/>
    <s v="Bus Operator"/>
    <m/>
    <d v="2006-07-10T00:00:00"/>
    <x v="22"/>
    <x v="13"/>
  </r>
  <r>
    <s v="Employee352"/>
    <s v="F"/>
    <n v="74294.570000000007"/>
    <n v="72608.3"/>
    <n v="428.64"/>
    <s v="FIN"/>
    <s v="Department of Finance"/>
    <s v="Tax Operations"/>
    <s v="Fulltime-Regular"/>
    <s v="Administrative Specialist II"/>
    <m/>
    <d v="2015-06-01T00:00:00"/>
    <x v="11"/>
    <x v="11"/>
  </r>
  <r>
    <s v="Employee353"/>
    <s v="F"/>
    <n v="69646"/>
    <n v="16072.2"/>
    <n v="0"/>
    <s v="HHS"/>
    <s v="Department of Health and Human Services"/>
    <s v="Adult Protective and Case Management Services"/>
    <s v="Fulltime-Regular"/>
    <s v="Social Worker III"/>
    <m/>
    <d v="2017-09-18T00:00:00"/>
    <x v="20"/>
    <x v="19"/>
  </r>
  <r>
    <s v="Employee354"/>
    <s v="M"/>
    <n v="95740"/>
    <n v="94713.93"/>
    <n v="234.93"/>
    <s v="COR"/>
    <s v="Correction and Rehabilitation"/>
    <s v="MSD Information Technology"/>
    <s v="Fulltime-Regular"/>
    <s v="Information Technology Specialist III"/>
    <s v="Information Technology Specialist II"/>
    <d v="2001-01-02T00:00:00"/>
    <x v="20"/>
    <x v="19"/>
  </r>
  <r>
    <s v="Employee355"/>
    <s v="F"/>
    <n v="64642.5"/>
    <n v="24814.21"/>
    <n v="0"/>
    <s v="HHS"/>
    <s v="Department of Health and Human Services"/>
    <s v="Service Coordination and Individual Support Services"/>
    <s v="Fulltime-Regular"/>
    <s v="Program Specialist II"/>
    <m/>
    <d v="2017-07-24T00:00:00"/>
    <x v="33"/>
    <x v="30"/>
  </r>
  <r>
    <s v="Employee356"/>
    <s v="M"/>
    <n v="91462.35"/>
    <n v="109701.9"/>
    <n v="18898.91"/>
    <s v="DLC"/>
    <s v="Department of Liquor Control"/>
    <s v="Milestone"/>
    <s v="Fulltime-Regular"/>
    <s v="Liquor Store Manager"/>
    <m/>
    <d v="1989-10-06T00:00:00"/>
    <x v="3"/>
    <x v="3"/>
  </r>
  <r>
    <s v="Employee357"/>
    <s v="F"/>
    <n v="54955.39"/>
    <n v="28372.43"/>
    <n v="0"/>
    <s v="HHS"/>
    <s v="Department of Health and Human Services"/>
    <s v="Community Action Agency"/>
    <s v="Fulltime-Regular"/>
    <s v="Community Services Aide III"/>
    <m/>
    <d v="2013-06-18T00:00:00"/>
    <x v="27"/>
    <x v="25"/>
  </r>
  <r>
    <s v="Employee358"/>
    <s v="M"/>
    <n v="80056"/>
    <n v="90634.49"/>
    <n v="11727.57"/>
    <s v="POL"/>
    <s v="Department of Police"/>
    <s v="PSB 6th District Special Assignment Team"/>
    <s v="Fulltime-Regular"/>
    <s v="Police Officer III"/>
    <m/>
    <d v="2007-01-16T00:00:00"/>
    <x v="27"/>
    <x v="25"/>
  </r>
  <r>
    <s v="Employee359"/>
    <s v="M"/>
    <n v="47795.48"/>
    <n v="58968.27"/>
    <n v="12161.48"/>
    <s v="DOT"/>
    <s v="Department of Transportation"/>
    <s v="Transit Nicholson Ride On"/>
    <s v="Fulltime-Regular"/>
    <s v="Bus Operator"/>
    <m/>
    <d v="2012-08-27T00:00:00"/>
    <x v="0"/>
    <x v="0"/>
  </r>
  <r>
    <s v="Employee360"/>
    <s v="M"/>
    <n v="66439"/>
    <n v="78667.81"/>
    <n v="14364.73"/>
    <s v="POL"/>
    <s v="Department of Police"/>
    <s v="PSB 4th District Patrol"/>
    <s v="Fulltime-Regular"/>
    <s v="Police Officer III"/>
    <s v="Police Officer II"/>
    <d v="2015-06-01T00:00:00"/>
    <x v="34"/>
    <x v="31"/>
  </r>
  <r>
    <s v="Employee361"/>
    <s v="M"/>
    <n v="64235"/>
    <n v="64874.85"/>
    <n v="2499.8200000000002"/>
    <s v="SHF"/>
    <s v="Sheriff's Office"/>
    <s v="Courthouse Security"/>
    <s v="Fulltime-Regular"/>
    <s v="Deputy Sheriff III"/>
    <m/>
    <d v="2013-01-28T00:00:00"/>
    <x v="26"/>
    <x v="24"/>
  </r>
  <r>
    <s v="Employee362"/>
    <s v="F"/>
    <n v="59967.040000000001"/>
    <n v="57611.12"/>
    <n v="278.7"/>
    <s v="FIN"/>
    <s v="Department of Finance"/>
    <s v="Treasury Operations"/>
    <s v="Fulltime-Regular"/>
    <s v="Office Services Coordinator"/>
    <m/>
    <d v="2012-08-13T00:00:00"/>
    <x v="3"/>
    <x v="3"/>
  </r>
  <r>
    <s v="Employee363"/>
    <s v="F"/>
    <n v="72936"/>
    <n v="21513.16"/>
    <n v="0"/>
    <s v="HHS"/>
    <s v="Department of Health and Human Services"/>
    <s v="School Health Services"/>
    <s v="Fulltime-Regular"/>
    <s v="Community Health Nurse II"/>
    <m/>
    <d v="2017-08-09T00:00:00"/>
    <x v="1"/>
    <x v="1"/>
  </r>
  <r>
    <s v="Employee364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7"/>
    <x v="17"/>
  </r>
  <r>
    <s v="Employee365"/>
    <s v="F"/>
    <n v="70959.789999999994"/>
    <n v="70753.56"/>
    <n v="100.36"/>
    <s v="HHS"/>
    <s v="Department of Health and Human Services"/>
    <s v="Contract Team"/>
    <s v="Fulltime-Regular"/>
    <s v="Office Services Coordinator"/>
    <m/>
    <d v="1994-10-17T00:00:00"/>
    <x v="27"/>
    <x v="25"/>
  </r>
  <r>
    <s v="Employee366"/>
    <s v="M"/>
    <n v="124192.26"/>
    <n v="119855.43"/>
    <n v="0"/>
    <s v="DGS"/>
    <s v="Department of General Services"/>
    <s v="Fleet Management Fleet Services"/>
    <s v="Fulltime-Regular"/>
    <s v="Manager III"/>
    <m/>
    <d v="2002-11-12T00:00:00"/>
    <x v="30"/>
    <x v="16"/>
  </r>
  <r>
    <s v="Employee367"/>
    <s v="F"/>
    <n v="39040.959999999999"/>
    <n v="23752.51"/>
    <n v="0"/>
    <s v="HHS"/>
    <s v="Department of Health and Human Services"/>
    <s v="School Health Services"/>
    <s v="Parttime-Regular"/>
    <s v="School Health Room Technician I"/>
    <m/>
    <d v="2014-07-28T00:00:00"/>
    <x v="23"/>
    <x v="21"/>
  </r>
  <r>
    <s v="Employee368"/>
    <s v="M"/>
    <n v="69148.350000000006"/>
    <n v="70042.36"/>
    <n v="5545.16"/>
    <s v="DOT"/>
    <s v="Department of Transportation"/>
    <s v="Transit Nicholson Ride On"/>
    <s v="Fulltime-Regular"/>
    <s v="Transit Information Systems Technician"/>
    <m/>
    <d v="2011-10-24T00:00:00"/>
    <x v="19"/>
    <x v="16"/>
  </r>
  <r>
    <s v="Employee369"/>
    <s v="F"/>
    <n v="66292.070000000007"/>
    <n v="80138.7"/>
    <n v="14143.97"/>
    <s v="COR"/>
    <s v="Correction and Rehabilitation"/>
    <s v="DS Food Services"/>
    <s v="Fulltime-Regular"/>
    <s v="Correctional Dietary Officer II"/>
    <m/>
    <d v="2003-03-17T00:00:00"/>
    <x v="21"/>
    <x v="20"/>
  </r>
  <r>
    <s v="Employee370"/>
    <s v="F"/>
    <n v="19746.84"/>
    <n v="37058.32"/>
    <n v="830.68"/>
    <s v="HHS"/>
    <s v="Department of Health and Human Services"/>
    <s v="Income Supports"/>
    <s v="Parttime-Regular"/>
    <s v="Administrative Aide"/>
    <m/>
    <d v="2012-11-09T00:00:00"/>
    <x v="22"/>
    <x v="13"/>
  </r>
  <r>
    <s v="Employee371"/>
    <s v="M"/>
    <n v="51608.12"/>
    <n v="46450.3"/>
    <n v="1091.05"/>
    <s v="FRS"/>
    <s v="Fire and Rescue Services"/>
    <s v="Fleet Operations"/>
    <s v="Fulltime-Regular"/>
    <s v="Emergency Vehicle Mechanic Technician II"/>
    <m/>
    <d v="2016-05-16T00:00:00"/>
    <x v="12"/>
    <x v="12"/>
  </r>
  <r>
    <s v="Employee372"/>
    <s v="F"/>
    <n v="58859.44"/>
    <n v="60684.63"/>
    <n v="339.58"/>
    <s v="LIB"/>
    <s v="Department of Public Libraries"/>
    <s v="White Oak Library"/>
    <s v="Fulltime-Regular"/>
    <s v="Library Assistant I"/>
    <m/>
    <d v="1997-03-22T00:00:00"/>
    <x v="6"/>
    <x v="6"/>
  </r>
  <r>
    <s v="Employee373"/>
    <s v="M"/>
    <n v="93808.26"/>
    <n v="157717.44"/>
    <n v="62450.39"/>
    <s v="FRS"/>
    <s v="Fire and Rescue Services"/>
    <s v="Station 4"/>
    <s v="Fulltime-Regular"/>
    <s v="Master Firefighter/Rescuer"/>
    <m/>
    <d v="1994-02-22T00:00:00"/>
    <x v="33"/>
    <x v="30"/>
  </r>
  <r>
    <s v="Employee374"/>
    <s v="M"/>
    <n v="67283.009999999995"/>
    <n v="72302.34"/>
    <n v="3048.41"/>
    <s v="FRS"/>
    <s v="Fire and Rescue Services"/>
    <s v="Fleet Operations"/>
    <s v="Fulltime-Regular"/>
    <s v="Emergency Vehicle Mechanic Technician II"/>
    <m/>
    <d v="2015-06-29T00:00:00"/>
    <x v="6"/>
    <x v="6"/>
  </r>
  <r>
    <s v="Employee375"/>
    <s v="M"/>
    <n v="95084.42"/>
    <n v="93951.89"/>
    <n v="0"/>
    <s v="POL"/>
    <s v="Department of Police"/>
    <s v="PSB 1st District Patrol"/>
    <s v="Fulltime-Regular"/>
    <s v="Police Officer III"/>
    <m/>
    <d v="1994-06-15T00:00:00"/>
    <x v="17"/>
    <x v="17"/>
  </r>
  <r>
    <s v="Employee376"/>
    <s v="M"/>
    <n v="93830"/>
    <n v="112406.57"/>
    <n v="19813.919999999998"/>
    <s v="COR"/>
    <s v="Correction and Rehabilitation"/>
    <s v="DO Professional Standards Unit"/>
    <s v="Fulltime-Regular"/>
    <s v="Correctional Supervisor (Sergeant)"/>
    <m/>
    <d v="1998-09-21T00:00:00"/>
    <x v="27"/>
    <x v="25"/>
  </r>
  <r>
    <s v="Employee377"/>
    <s v="F"/>
    <n v="77347"/>
    <n v="87423.76"/>
    <n v="11271.35"/>
    <s v="POL"/>
    <s v="Department of Police"/>
    <s v="ISB Criminal Investigations Division 4th District Investigative Section"/>
    <s v="Fulltime-Regular"/>
    <s v="Police Officer III"/>
    <m/>
    <d v="2006-11-13T00:00:00"/>
    <x v="26"/>
    <x v="24"/>
  </r>
  <r>
    <s v="Employee378"/>
    <s v="M"/>
    <n v="43108.959999999999"/>
    <n v="44364.32"/>
    <n v="2371.7199999999998"/>
    <s v="DLC"/>
    <s v="Department of Liquor Control"/>
    <s v="Liquor and Wine Delivery Operations"/>
    <s v="Fulltime-Regular"/>
    <s v="Truck Driver/Warehouse Worker"/>
    <m/>
    <d v="2015-05-11T00:00:00"/>
    <x v="5"/>
    <x v="5"/>
  </r>
  <r>
    <s v="Employee379"/>
    <s v="M"/>
    <n v="122718"/>
    <n v="127672.91"/>
    <n v="6674.89"/>
    <s v="POL"/>
    <s v="Department of Police"/>
    <s v="Management Services Bureau"/>
    <s v="Fulltime-Regular"/>
    <s v="Police Lieutenant"/>
    <m/>
    <d v="1997-05-25T00:00:00"/>
    <x v="0"/>
    <x v="0"/>
  </r>
  <r>
    <s v="Employee380"/>
    <s v="M"/>
    <n v="88849.14"/>
    <n v="118866.28"/>
    <n v="28687.77"/>
    <s v="DOT"/>
    <s v="Department of Transportation"/>
    <s v="Highway Services"/>
    <s v="Fulltime-Regular"/>
    <s v="Work Force Leader IV"/>
    <m/>
    <d v="1989-09-25T00:00:00"/>
    <x v="29"/>
    <x v="27"/>
  </r>
  <r>
    <s v="Employee381"/>
    <s v="F"/>
    <n v="75653"/>
    <n v="74656.17"/>
    <n v="0"/>
    <s v="CEX"/>
    <s v="Offices of the County Executive"/>
    <s v="Chief Administrative Officer's Office"/>
    <s v="Fulltime-Regular"/>
    <s v="Senior Executive Administrative Aide"/>
    <m/>
    <d v="1997-01-06T00:00:00"/>
    <x v="31"/>
    <x v="28"/>
  </r>
  <r>
    <s v="Employee382"/>
    <s v="F"/>
    <n v="100370"/>
    <n v="84400.03"/>
    <n v="0"/>
    <s v="HHS"/>
    <s v="Department of Health and Human Services"/>
    <s v="School Health Services"/>
    <s v="Fulltime-Regular"/>
    <s v="Community Health Nurse II"/>
    <m/>
    <d v="2006-03-20T00:00:00"/>
    <x v="15"/>
    <x v="15"/>
  </r>
  <r>
    <s v="Employee383"/>
    <s v="M"/>
    <n v="71565.38"/>
    <n v="75419.31"/>
    <n v="10584.82"/>
    <s v="COR"/>
    <s v="Correction and Rehabilitation"/>
    <s v="PRRS Facility and Security"/>
    <s v="Fulltime-Regular"/>
    <s v="Resident Supervisor II"/>
    <m/>
    <d v="2007-04-16T00:00:00"/>
    <x v="8"/>
    <x v="8"/>
  </r>
  <r>
    <s v="Employee384"/>
    <s v="F"/>
    <n v="58483.38"/>
    <n v="66380.86"/>
    <n v="8677.2099999999991"/>
    <s v="DOT"/>
    <s v="Department of Transportation"/>
    <s v="Transit Gaithersburg Ride On"/>
    <s v="Fulltime-Regular"/>
    <s v="Bus Operator"/>
    <m/>
    <d v="2004-04-04T00:00:00"/>
    <x v="19"/>
    <x v="16"/>
  </r>
  <r>
    <s v="Employee385"/>
    <s v="M"/>
    <n v="81730"/>
    <n v="99271.57"/>
    <n v="17338.59"/>
    <s v="SHF"/>
    <s v="Sheriff's Office"/>
    <s v="Courthouse Security"/>
    <s v="Fulltime-Regular"/>
    <s v="Deputy Sheriff III"/>
    <m/>
    <d v="2003-02-03T00:00:00"/>
    <x v="24"/>
    <x v="22"/>
  </r>
  <r>
    <s v="Employee386"/>
    <s v="F"/>
    <n v="60146.95"/>
    <n v="58741.29"/>
    <n v="0"/>
    <s v="OHR"/>
    <s v="Office of Human Resources"/>
    <s v="Health Insurance Team"/>
    <s v="Fulltime-Regular"/>
    <s v="Human Resources Specialist III"/>
    <s v="Human Resources Specialist I"/>
    <d v="2014-04-07T00:00:00"/>
    <x v="12"/>
    <x v="12"/>
  </r>
  <r>
    <s v="Employee387"/>
    <s v="M"/>
    <n v="72219.44"/>
    <n v="69290.92"/>
    <n v="609.57000000000005"/>
    <s v="DLC"/>
    <s v="Department of Liquor Control"/>
    <s v="Customer Service"/>
    <s v="Fulltime-Regular"/>
    <s v="Alcohol Beverage Purchasing Specialist"/>
    <m/>
    <d v="1995-10-05T00:00:00"/>
    <x v="34"/>
    <x v="31"/>
  </r>
  <r>
    <s v="Employee388"/>
    <s v="M"/>
    <n v="91869"/>
    <n v="105868.53"/>
    <n v="2267.5300000000002"/>
    <s v="POL"/>
    <s v="Department of Police"/>
    <s v="ISB Family Crimes Division Child Abuse Sexual Assault Section"/>
    <s v="Fulltime-Regular"/>
    <s v="Police Officer III"/>
    <m/>
    <d v="2003-07-21T00:00:00"/>
    <x v="8"/>
    <x v="8"/>
  </r>
  <r>
    <s v="Employee389"/>
    <s v="M"/>
    <n v="62597.73"/>
    <n v="65240.2"/>
    <n v="0"/>
    <s v="HHS"/>
    <s v="Department of Health and Human Services"/>
    <s v="Victim Assistance and Sexual Assault Program"/>
    <s v="Parttime-Regular"/>
    <s v="Program Manager I"/>
    <m/>
    <d v="2016-08-08T00:00:00"/>
    <x v="5"/>
    <x v="5"/>
  </r>
  <r>
    <s v="Employee390"/>
    <s v="M"/>
    <n v="44617.77"/>
    <n v="53909.19"/>
    <n v="9176.01"/>
    <s v="DOT"/>
    <s v="Department of Transportation"/>
    <s v="Transit Gaithersburg Ride On"/>
    <s v="Fulltime-Regular"/>
    <s v="Bus Operator"/>
    <m/>
    <d v="2014-09-29T00:00:00"/>
    <x v="28"/>
    <x v="26"/>
  </r>
  <r>
    <s v="Employee391"/>
    <s v="F"/>
    <n v="50863.86"/>
    <n v="52120.85"/>
    <n v="0"/>
    <s v="HHS"/>
    <s v="Department of Health and Human Services"/>
    <s v="Adult Behavioral Health Services"/>
    <s v="Fulltime-Regular"/>
    <s v="Behavioral Health Associate Counselor"/>
    <s v="Behavioral Health Technician"/>
    <d v="2014-04-21T00:00:00"/>
    <x v="19"/>
    <x v="16"/>
  </r>
  <r>
    <s v="Employee392"/>
    <s v="F"/>
    <n v="64086.57"/>
    <n v="63173.3"/>
    <n v="175.12"/>
    <s v="HHS"/>
    <s v="Department of Health and Human Services"/>
    <s v="Area Agency on Aging Administration"/>
    <s v="Fulltime-Regular"/>
    <s v="Program Manager I"/>
    <m/>
    <d v="2014-01-27T00:00:00"/>
    <x v="0"/>
    <x v="0"/>
  </r>
  <r>
    <s v="Employee393"/>
    <s v="F"/>
    <n v="49354.51"/>
    <n v="41462.959999999999"/>
    <n v="0"/>
    <s v="HHS"/>
    <s v="Department of Health and Human Services"/>
    <s v="School Health Services"/>
    <s v="Parttime-Regular"/>
    <s v="School Health Room Technician I"/>
    <m/>
    <d v="2002-11-04T00:00:00"/>
    <x v="18"/>
    <x v="18"/>
  </r>
  <r>
    <s v="Employee394"/>
    <s v="M"/>
    <n v="75054"/>
    <n v="18967.07"/>
    <n v="791.62"/>
    <s v="COR"/>
    <s v="Correction and Rehabilitation"/>
    <s v="DS Health Services"/>
    <s v="Fulltime-Regular"/>
    <s v="Correctional Health Nurse II"/>
    <m/>
    <d v="2017-09-18T00:00:00"/>
    <x v="31"/>
    <x v="28"/>
  </r>
  <r>
    <s v="Employee395"/>
    <s v="F"/>
    <n v="22313.82"/>
    <n v="19030.68"/>
    <n v="257.48"/>
    <s v="POL"/>
    <s v="Department of Police"/>
    <s v="FSB Traffic Division School Safety Section"/>
    <s v="Parttime-Regular"/>
    <s v="Crossing Guard"/>
    <m/>
    <d v="2005-03-04T00:00:00"/>
    <x v="5"/>
    <x v="5"/>
  </r>
  <r>
    <s v="Employee396"/>
    <s v="M"/>
    <n v="52098.97"/>
    <n v="65288.69"/>
    <n v="12141.13"/>
    <s v="COR"/>
    <s v="Correction and Rehabilitation"/>
    <s v="DS Food Services"/>
    <s v="Fulltime-Regular"/>
    <s v="Correctional Dietary Officer II"/>
    <m/>
    <d v="2008-11-24T00:00:00"/>
    <x v="34"/>
    <x v="31"/>
  </r>
  <r>
    <s v="Employee397"/>
    <s v="F"/>
    <n v="149794.04999999999"/>
    <n v="136234.44"/>
    <n v="0"/>
    <s v="DGS"/>
    <s v="Department of General Services"/>
    <s v="Facilities"/>
    <s v="Fulltime-Regular"/>
    <s v="Manager II"/>
    <m/>
    <d v="2016-01-11T00:00:00"/>
    <x v="9"/>
    <x v="9"/>
  </r>
  <r>
    <s v="Employee398"/>
    <s v="M"/>
    <n v="87520.18"/>
    <n v="87292.38"/>
    <n v="0"/>
    <s v="HHS"/>
    <s v="Department of Health and Human Services"/>
    <s v="Jail Addiction Services"/>
    <s v="Fulltime-Regular"/>
    <s v="Therapist II"/>
    <m/>
    <d v="2007-07-09T00:00:00"/>
    <x v="21"/>
    <x v="20"/>
  </r>
  <r>
    <s v="Employee399"/>
    <s v="F"/>
    <n v="99836.22"/>
    <n v="99357.19"/>
    <n v="0"/>
    <s v="HHS"/>
    <s v="Department of Health and Human Services"/>
    <s v="Victim Assistance and Sexual Assault Program"/>
    <s v="Fulltime-Regular"/>
    <s v="Therapist II"/>
    <m/>
    <d v="1993-06-28T00:00:00"/>
    <x v="22"/>
    <x v="13"/>
  </r>
  <r>
    <s v="Employee400"/>
    <s v="M"/>
    <n v="38629"/>
    <n v="30921.43"/>
    <n v="5316.6"/>
    <s v="DOT"/>
    <s v="Department of Transportation"/>
    <s v="Highway Services"/>
    <s v="Fulltime-Regular"/>
    <s v="Equipment Operator I"/>
    <m/>
    <d v="2017-03-20T00:00:00"/>
    <x v="22"/>
    <x v="13"/>
  </r>
  <r>
    <s v="Employee401"/>
    <s v="M"/>
    <n v="93309"/>
    <n v="112552.6"/>
    <n v="18597.72"/>
    <s v="FRS"/>
    <s v="Fire and Rescue Services"/>
    <s v="Station 16"/>
    <s v="Fulltime-Regular"/>
    <s v="Master Firefighter/Rescuer"/>
    <m/>
    <d v="2004-06-07T00:00:00"/>
    <x v="31"/>
    <x v="28"/>
  </r>
  <r>
    <s v="Employee402"/>
    <s v="F"/>
    <n v="98636.55"/>
    <n v="97972.25"/>
    <n v="0"/>
    <s v="FRS"/>
    <s v="Fire and Rescue Services"/>
    <s v="EMS Billing"/>
    <s v="Fulltime-Regular"/>
    <s v="Manager III"/>
    <m/>
    <d v="2007-01-22T00:00:00"/>
    <x v="30"/>
    <x v="16"/>
  </r>
  <r>
    <s v="Employee403"/>
    <s v="M"/>
    <n v="46166"/>
    <n v="9470.08"/>
    <n v="0"/>
    <s v="FRS"/>
    <s v="Fire and Rescue Services"/>
    <s v="Recruit Training"/>
    <s v="Fulltime-Regular"/>
    <s v="Firefighter/Rescuer III"/>
    <s v="Firefighter/Rescuer I (Recruit)"/>
    <d v="2017-10-02T00:00:00"/>
    <x v="29"/>
    <x v="27"/>
  </r>
  <r>
    <s v="Employee404"/>
    <s v="M"/>
    <n v="67023.86"/>
    <n v="67709.350000000006"/>
    <n v="1843.52"/>
    <s v="DGS"/>
    <s v="Department of General Services"/>
    <s v="Fleet Automotive Heavy Equipment"/>
    <s v="Fulltime-Regular"/>
    <s v="Mechanic Technician II"/>
    <m/>
    <d v="2007-10-29T00:00:00"/>
    <x v="1"/>
    <x v="1"/>
  </r>
  <r>
    <s v="Employee405"/>
    <s v="M"/>
    <n v="95965.51"/>
    <n v="93724.77"/>
    <n v="0"/>
    <s v="FRS"/>
    <s v="Fire and Rescue Services"/>
    <s v="Information Technology"/>
    <s v="Fulltime-Regular"/>
    <s v="Information Technology Specialist III"/>
    <m/>
    <d v="2016-04-04T00:00:00"/>
    <x v="16"/>
    <x v="16"/>
  </r>
  <r>
    <s v="Employee406"/>
    <s v="M"/>
    <n v="73578.490000000005"/>
    <n v="71953.149999999994"/>
    <n v="0"/>
    <s v="HHS"/>
    <s v="Department of Health and Human Services"/>
    <s v="Service Coordination and Individual Support Services"/>
    <s v="Fulltime-Regular"/>
    <s v="Program Specialist II"/>
    <m/>
    <d v="2007-03-19T00:00:00"/>
    <x v="14"/>
    <x v="14"/>
  </r>
  <r>
    <s v="Employee407"/>
    <s v="F"/>
    <n v="102914.91"/>
    <n v="101681.76"/>
    <n v="0"/>
    <s v="HHS"/>
    <s v="Department of Health and Human Services"/>
    <s v="Child and Adolescent Mental Health Clinic Services"/>
    <s v="Fulltime-Regular"/>
    <s v="Supervisory Therapist"/>
    <m/>
    <d v="1994-01-31T00:00:00"/>
    <x v="14"/>
    <x v="14"/>
  </r>
  <r>
    <s v="Employee408"/>
    <s v="F"/>
    <n v="100370"/>
    <n v="100572.69"/>
    <n v="9"/>
    <s v="HHS"/>
    <s v="Department of Health and Human Services"/>
    <s v="Child Welfare Services"/>
    <s v="Fulltime-Regular"/>
    <s v="Social Worker III"/>
    <m/>
    <d v="2000-07-03T00:00:00"/>
    <x v="22"/>
    <x v="13"/>
  </r>
  <r>
    <s v="Employee409"/>
    <s v="M"/>
    <n v="56321.71"/>
    <n v="68734.759999999995"/>
    <n v="9201.59"/>
    <s v="DOT"/>
    <s v="Department of Transportation"/>
    <s v="Transit Nicholson Ride On"/>
    <s v="Fulltime-Regular"/>
    <s v="Transit Coordinator"/>
    <m/>
    <d v="2007-04-30T00:00:00"/>
    <x v="1"/>
    <x v="1"/>
  </r>
  <r>
    <s v="Employee410"/>
    <s v="F"/>
    <n v="54719.07"/>
    <n v="52248.21"/>
    <n v="90.2"/>
    <s v="HHS"/>
    <s v="Department of Health and Human Services"/>
    <s v="School Health Services"/>
    <s v="Parttime-Regular"/>
    <s v="School Health Room Technician I"/>
    <m/>
    <d v="2000-02-14T00:00:00"/>
    <x v="5"/>
    <x v="5"/>
  </r>
  <r>
    <s v="Employee411"/>
    <s v="F"/>
    <n v="65138.5"/>
    <n v="63700.4"/>
    <n v="0"/>
    <s v="HHS"/>
    <s v="Department of Health and Human Services"/>
    <s v="Medical Assistance Eligibility Services"/>
    <s v="Fulltime-Regular"/>
    <s v="Income Assistance Program Specialist II"/>
    <m/>
    <d v="2006-06-12T00:00:00"/>
    <x v="14"/>
    <x v="14"/>
  </r>
  <r>
    <s v="Employee412"/>
    <s v="M"/>
    <n v="132774.66"/>
    <n v="128838.01"/>
    <n v="0"/>
    <s v="FIN"/>
    <s v="Department of Finance"/>
    <s v="Tax Operations"/>
    <s v="Fulltime-Regular"/>
    <s v="Manager III"/>
    <m/>
    <d v="2005-04-18T00:00:00"/>
    <x v="20"/>
    <x v="19"/>
  </r>
  <r>
    <s v="Employee413"/>
    <s v="F"/>
    <n v="75653"/>
    <n v="74762.710000000006"/>
    <n v="106.98"/>
    <s v="DLC"/>
    <s v="Department of Liquor Control"/>
    <s v="Wholesale Administration"/>
    <s v="Fulltime-Regular"/>
    <s v="Administrative Specialist I"/>
    <m/>
    <d v="1997-01-21T00:00:00"/>
    <x v="15"/>
    <x v="15"/>
  </r>
  <r>
    <s v="Employee414"/>
    <s v="F"/>
    <n v="100170.57"/>
    <n v="100899.83"/>
    <n v="0"/>
    <s v="HHS"/>
    <s v="Department of Health and Human Services"/>
    <s v="Infants and Toddlers"/>
    <s v="Fulltime-Regular"/>
    <s v="Program Manager II"/>
    <m/>
    <d v="2011-11-21T00:00:00"/>
    <x v="6"/>
    <x v="6"/>
  </r>
  <r>
    <s v="Employee415"/>
    <s v="M"/>
    <n v="66107.14"/>
    <n v="73247.75"/>
    <n v="6107.63"/>
    <s v="DGS"/>
    <s v="Department of General Services"/>
    <s v="Fleet Management Fleet Services"/>
    <s v="Fulltime-Regular"/>
    <s v="Equipment Maintenance Crew Chief"/>
    <m/>
    <d v="2012-03-26T00:00:00"/>
    <x v="26"/>
    <x v="24"/>
  </r>
  <r>
    <s v="Employee416"/>
    <s v="F"/>
    <n v="68893"/>
    <n v="75259.87"/>
    <n v="7274.77"/>
    <s v="FIN"/>
    <s v="Department of Finance"/>
    <s v="Tax Operations"/>
    <s v="Fulltime-Regular"/>
    <s v="Office Services Coordinator"/>
    <m/>
    <d v="2003-09-08T00:00:00"/>
    <x v="13"/>
    <x v="13"/>
  </r>
  <r>
    <s v="Employee417"/>
    <s v="F"/>
    <n v="78301.27"/>
    <n v="79159.899999999994"/>
    <n v="71.37"/>
    <s v="FIN"/>
    <s v="Department of Finance"/>
    <s v="Management and Operations - Director"/>
    <s v="Fulltime-Regular"/>
    <s v="Administrative Specialist II"/>
    <m/>
    <d v="1997-11-09T00:00:00"/>
    <x v="9"/>
    <x v="9"/>
  </r>
  <r>
    <s v="Employee418"/>
    <s v="F"/>
    <n v="51822.59"/>
    <n v="46196.93"/>
    <n v="21.36"/>
    <s v="HHS"/>
    <s v="Department of Health and Human Services"/>
    <s v="School Health Services"/>
    <s v="Parttime-Regular"/>
    <s v="School Health Room Technician II"/>
    <m/>
    <d v="2003-03-10T00:00:00"/>
    <x v="31"/>
    <x v="28"/>
  </r>
  <r>
    <s v="Employee419"/>
    <s v="M"/>
    <n v="79269"/>
    <n v="87392.46"/>
    <n v="9014.86"/>
    <s v="COR"/>
    <s v="Correction and Rehabilitation"/>
    <s v="DS MCCF Unit 3 Security"/>
    <s v="Fulltime-Regular"/>
    <s v="Correctional Officer III (Corporal)"/>
    <m/>
    <d v="2001-12-17T00:00:00"/>
    <x v="1"/>
    <x v="1"/>
  </r>
  <r>
    <s v="Employee420"/>
    <s v="M"/>
    <n v="77347"/>
    <n v="88827.85"/>
    <n v="11678.9"/>
    <s v="POL"/>
    <s v="Department of Police"/>
    <s v="MSB Training and Education Division"/>
    <s v="Fulltime-Regular"/>
    <s v="Police Officer III"/>
    <m/>
    <d v="2007-01-16T00:00:00"/>
    <x v="0"/>
    <x v="0"/>
  </r>
  <r>
    <s v="Employee421"/>
    <s v="M"/>
    <n v="90636"/>
    <n v="93574.65"/>
    <n v="3194.13"/>
    <s v="FRS"/>
    <s v="Fire and Rescue Services"/>
    <s v="Station 2"/>
    <s v="Fulltime-Regular"/>
    <s v="Master Firefighter/Rescuer"/>
    <m/>
    <d v="1998-08-17T00:00:00"/>
    <x v="24"/>
    <x v="22"/>
  </r>
  <r>
    <s v="Employee422"/>
    <s v="M"/>
    <n v="63275"/>
    <n v="66860.77"/>
    <n v="4385.09"/>
    <s v="POL"/>
    <s v="Department of Police"/>
    <s v="PSB 3rd District Patrol"/>
    <s v="Fulltime-Regular"/>
    <s v="Police Officer III"/>
    <s v="Police Officer I"/>
    <d v="2016-07-11T00:00:00"/>
    <x v="27"/>
    <x v="25"/>
  </r>
  <r>
    <s v="Employee423"/>
    <s v="M"/>
    <n v="69140.28"/>
    <n v="75919.31"/>
    <n v="6078.23"/>
    <s v="POL"/>
    <s v="Department of Police"/>
    <s v="MSB Communications Division"/>
    <s v="Fulltime-Regular"/>
    <s v="Program Specialist II"/>
    <m/>
    <d v="2008-06-04T00:00:00"/>
    <x v="20"/>
    <x v="19"/>
  </r>
  <r>
    <s v="Employee424"/>
    <s v="M"/>
    <n v="60455"/>
    <n v="81249.17"/>
    <n v="18797.46"/>
    <s v="FRS"/>
    <s v="Fire and Rescue Services"/>
    <s v="Station 23"/>
    <s v="Fulltime-Regular"/>
    <s v="Firefighter/Rescuer III"/>
    <m/>
    <d v="2012-02-27T00:00:00"/>
    <x v="22"/>
    <x v="13"/>
  </r>
  <r>
    <s v="Employee425"/>
    <s v="M"/>
    <n v="47795.48"/>
    <n v="55017.93"/>
    <n v="7614.55"/>
    <s v="DOT"/>
    <s v="Department of Transportation"/>
    <s v="Transit Nicholson Ride On"/>
    <s v="Fulltime-Regular"/>
    <s v="Bus Operator"/>
    <m/>
    <d v="2010-09-12T00:00:00"/>
    <x v="9"/>
    <x v="9"/>
  </r>
  <r>
    <s v="Employee426"/>
    <s v="F"/>
    <n v="19359.72"/>
    <n v="19000.29"/>
    <n v="0"/>
    <s v="LIB"/>
    <s v="Department of Public Libraries"/>
    <s v="Potomac Library"/>
    <s v="Parttime-Regular"/>
    <s v="Library Aide"/>
    <m/>
    <d v="2000-09-01T00:00:00"/>
    <x v="23"/>
    <x v="21"/>
  </r>
  <r>
    <s v="Employee427"/>
    <s v="F"/>
    <n v="68554.75"/>
    <n v="69967.47"/>
    <n v="0"/>
    <s v="HHS"/>
    <s v="Department of Health and Human Services"/>
    <s v="Victim Assistance and Sexual Assault Program"/>
    <s v="Fulltime-Regular"/>
    <s v="Client Assistance Specialist"/>
    <m/>
    <d v="2005-01-24T00:00:00"/>
    <x v="29"/>
    <x v="27"/>
  </r>
  <r>
    <s v="Employee428"/>
    <s v="M"/>
    <n v="90636"/>
    <n v="94656.38"/>
    <n v="1238.3900000000001"/>
    <s v="FRS"/>
    <s v="Fire and Rescue Services"/>
    <s v="Station 40"/>
    <s v="Fulltime-Regular"/>
    <s v="Master Firefighter/Rescuer"/>
    <m/>
    <d v="2002-09-03T00:00:00"/>
    <x v="5"/>
    <x v="5"/>
  </r>
  <r>
    <s v="Employee429"/>
    <s v="M"/>
    <n v="106104"/>
    <n v="137890.72"/>
    <n v="25645.06"/>
    <s v="POL"/>
    <s v="Department of Police"/>
    <s v="ISB Family Crimes Division Family Outreach Section"/>
    <s v="Fulltime-Regular"/>
    <s v="Police Sergeant"/>
    <m/>
    <d v="2004-01-26T00:00:00"/>
    <x v="21"/>
    <x v="20"/>
  </r>
  <r>
    <s v="Employee430"/>
    <s v="M"/>
    <n v="86900.2"/>
    <n v="88040.87"/>
    <n v="1110.07"/>
    <s v="DPS"/>
    <s v="Department of Permitting Services"/>
    <s v="Team 2 Residential Inspection"/>
    <s v="Fulltime-Regular"/>
    <s v="Permitting and Code Enforcement Inspector III"/>
    <s v="Permitting and Code Enforcement Inspector II"/>
    <d v="2007-02-20T00:00:00"/>
    <x v="1"/>
    <x v="1"/>
  </r>
  <r>
    <s v="Employee431"/>
    <s v="M"/>
    <n v="105241"/>
    <n v="103853.24"/>
    <n v="0"/>
    <s v="HCA"/>
    <s v="Department of Housing and Community Affairs"/>
    <s v="Asset Management"/>
    <s v="Fulltime-Regular"/>
    <s v="Program Manager II"/>
    <m/>
    <d v="2013-07-29T00:00:00"/>
    <x v="21"/>
    <x v="20"/>
  </r>
  <r>
    <s v="Employee432"/>
    <s v="F"/>
    <n v="93023.26"/>
    <n v="124018.33"/>
    <n v="32425.46"/>
    <s v="HHS"/>
    <s v="Department of Health and Human Services"/>
    <s v="24 Hours Crisis Center"/>
    <s v="Fulltime-Regular"/>
    <s v="Therapist II"/>
    <m/>
    <d v="2014-08-25T00:00:00"/>
    <x v="4"/>
    <x v="4"/>
  </r>
  <r>
    <s v="Employee433"/>
    <s v="M"/>
    <n v="95084.42"/>
    <n v="96177.600000000006"/>
    <n v="1006.71"/>
    <s v="POL"/>
    <s v="Department of Police"/>
    <s v="PSB 2nd District Patrol"/>
    <s v="Fulltime-Regular"/>
    <s v="Police Officer III"/>
    <m/>
    <d v="1995-09-18T00:00:00"/>
    <x v="16"/>
    <x v="16"/>
  </r>
  <r>
    <s v="Employee434"/>
    <s v="M"/>
    <n v="36480.800000000003"/>
    <n v="38713.089999999997"/>
    <n v="3270.2"/>
    <s v="DLC"/>
    <s v="Department of Liquor Control"/>
    <s v="Liquor and Wine Delivery Operations"/>
    <s v="Fulltime-Regular"/>
    <s v="Truck Driver Helper/Warehouse Worker"/>
    <m/>
    <d v="2012-11-19T00:00:00"/>
    <x v="15"/>
    <x v="15"/>
  </r>
  <r>
    <s v="Employee435"/>
    <s v="F"/>
    <n v="63525.9"/>
    <n v="70823.27"/>
    <n v="9855.9"/>
    <s v="POL"/>
    <s v="Department of Police"/>
    <s v="MSB Information Mgmt and Tech Division Records Management Section"/>
    <s v="Fulltime-Regular"/>
    <s v="Office Services Coordinator"/>
    <m/>
    <d v="2007-10-15T00:00:00"/>
    <x v="2"/>
    <x v="2"/>
  </r>
  <r>
    <s v="Employee436"/>
    <s v="M"/>
    <n v="152519.94"/>
    <n v="210772.82"/>
    <n v="53180.3"/>
    <s v="FRS"/>
    <s v="Fire and Rescue Services"/>
    <s v="Duty Operations Chief's Office"/>
    <s v="Fulltime-Regular"/>
    <s v="Fire/Rescue Assistant Chief"/>
    <m/>
    <d v="1991-08-05T00:00:00"/>
    <x v="11"/>
    <x v="11"/>
  </r>
  <r>
    <s v="Employee437"/>
    <s v="F"/>
    <n v="122960.5"/>
    <n v="119266.16"/>
    <n v="0"/>
    <s v="LIB"/>
    <s v="Department of Public Libraries"/>
    <s v="Business Office"/>
    <s v="Fulltime-Regular"/>
    <s v="Manager III"/>
    <m/>
    <d v="1984-11-05T00:00:00"/>
    <x v="14"/>
    <x v="14"/>
  </r>
  <r>
    <s v="Employee438"/>
    <s v="F"/>
    <n v="105075.94"/>
    <n v="105683.66"/>
    <n v="0"/>
    <s v="OCP"/>
    <s v="Office of Consumer Protection"/>
    <s v="Investigations"/>
    <s v="Fulltime-Regular"/>
    <s v="Investigator III"/>
    <m/>
    <d v="2006-02-06T00:00:00"/>
    <x v="31"/>
    <x v="28"/>
  </r>
  <r>
    <s v="Employee439"/>
    <s v="M"/>
    <n v="71574.880000000005"/>
    <n v="68522.649999999994"/>
    <n v="0"/>
    <s v="HHS"/>
    <s v="Department of Health and Human Services"/>
    <s v="Access to Behavioral Health Services"/>
    <s v="Fulltime-Regular"/>
    <s v="Behavioral Health Associate Counselor"/>
    <s v="Behavioral Health Technician"/>
    <d v="2014-08-11T00:00:00"/>
    <x v="17"/>
    <x v="17"/>
  </r>
  <r>
    <s v="Employee440"/>
    <s v="M"/>
    <n v="63837"/>
    <n v="68941.72"/>
    <n v="2255.2399999999998"/>
    <s v="FRS"/>
    <s v="Fire and Rescue Services"/>
    <s v="Station 6"/>
    <s v="Fulltime-Regular"/>
    <s v="Firefighter/Rescuer III"/>
    <s v="Firefighter/Rescuer II"/>
    <d v="2008-03-17T00:00:00"/>
    <x v="8"/>
    <x v="8"/>
  </r>
  <r>
    <s v="Employee441"/>
    <s v="F"/>
    <n v="101074.51"/>
    <n v="99099.06"/>
    <n v="0"/>
    <s v="HHS"/>
    <s v="Department of Health and Human Services"/>
    <s v="Behavioral Health Planning and Management"/>
    <s v="Fulltime-Regular"/>
    <s v="Program Manager II"/>
    <m/>
    <d v="2007-02-20T00:00:00"/>
    <x v="4"/>
    <x v="4"/>
  </r>
  <r>
    <s v="Employee442"/>
    <s v="F"/>
    <n v="85593"/>
    <n v="84465.91"/>
    <n v="0"/>
    <s v="HHS"/>
    <s v="Department of Health and Human Services"/>
    <s v="STD and HIV Services"/>
    <s v="Fulltime-Regular"/>
    <s v="Client Assistance Specialist"/>
    <m/>
    <d v="1978-01-16T00:00:00"/>
    <x v="22"/>
    <x v="13"/>
  </r>
  <r>
    <s v="Employee443"/>
    <s v="M"/>
    <n v="46524.14"/>
    <n v="44660.97"/>
    <n v="0"/>
    <s v="COR"/>
    <s v="Correction and Rehabilitation"/>
    <s v="MSD Fiscal Services"/>
    <s v="Fulltime-Regular"/>
    <s v="Fiscal Assistant"/>
    <m/>
    <d v="2014-10-06T00:00:00"/>
    <x v="13"/>
    <x v="13"/>
  </r>
  <r>
    <s v="Employee444"/>
    <s v="M"/>
    <n v="46486.32"/>
    <n v="46310.32"/>
    <n v="4874.2700000000004"/>
    <s v="DLC"/>
    <s v="Department of Liquor Control"/>
    <s v="Beer Delivery Operations"/>
    <s v="Fulltime-Regular"/>
    <s v="Truck Driver/Warehouse Worker"/>
    <m/>
    <d v="2007-04-16T00:00:00"/>
    <x v="2"/>
    <x v="2"/>
  </r>
  <r>
    <s v="Employee445"/>
    <s v="M"/>
    <n v="106104"/>
    <n v="118971.65"/>
    <n v="9189.49"/>
    <s v="POL"/>
    <s v="Department of Police"/>
    <s v="PSB 2nd District Patrol"/>
    <s v="Fulltime-Regular"/>
    <s v="Police Sergeant"/>
    <m/>
    <d v="2002-04-29T00:00:00"/>
    <x v="13"/>
    <x v="13"/>
  </r>
  <r>
    <s v="Employee446"/>
    <s v="F"/>
    <n v="102171.99"/>
    <n v="99392.99"/>
    <n v="0"/>
    <s v="OHR"/>
    <s v="Office of Human Resources"/>
    <s v="Classification and Compensation Team"/>
    <s v="Fulltime-Regular"/>
    <s v="Human Resources Specialist III"/>
    <m/>
    <d v="2008-05-27T00:00:00"/>
    <x v="34"/>
    <x v="31"/>
  </r>
  <r>
    <s v="Employee447"/>
    <s v="F"/>
    <n v="137744.46"/>
    <n v="138615.47"/>
    <n v="0"/>
    <s v="LIB"/>
    <s v="Department of Public Libraries"/>
    <s v="Germantown Library"/>
    <s v="Fulltime-Regular"/>
    <s v="Manager III"/>
    <m/>
    <d v="1988-06-06T00:00:00"/>
    <x v="26"/>
    <x v="24"/>
  </r>
  <r>
    <s v="Employee448"/>
    <s v="M"/>
    <n v="109480.1"/>
    <n v="152977.4"/>
    <n v="13116.78"/>
    <s v="POL"/>
    <s v="Department of Police"/>
    <s v="PSB 4th District Patrol"/>
    <s v="Fulltime-Regular"/>
    <s v="Master Police Officer"/>
    <m/>
    <d v="2000-07-17T00:00:00"/>
    <x v="33"/>
    <x v="30"/>
  </r>
  <r>
    <s v="Employee449"/>
    <s v="M"/>
    <n v="47003"/>
    <n v="54766.65"/>
    <n v="11132.84"/>
    <s v="COR"/>
    <s v="Correction and Rehabilitation"/>
    <s v="DS MCCF Unit 3 Security"/>
    <s v="Fulltime-Regular"/>
    <s v="Correctional Officer III (Corporal)"/>
    <s v="Correctional Officer I (Private)"/>
    <d v="2017-01-09T00:00:00"/>
    <x v="34"/>
    <x v="31"/>
  </r>
  <r>
    <s v="Employee450"/>
    <s v="F"/>
    <n v="85593"/>
    <n v="86032.67"/>
    <n v="0"/>
    <s v="HHS"/>
    <s v="Department of Health and Human Services"/>
    <s v="Medical Assistance Eligibility Services"/>
    <s v="Fulltime-Regular"/>
    <s v="Income Assistance Program Specialist II"/>
    <m/>
    <d v="1991-02-04T00:00:00"/>
    <x v="2"/>
    <x v="2"/>
  </r>
  <r>
    <s v="Employee451"/>
    <s v="M"/>
    <n v="55629"/>
    <n v="55756.39"/>
    <n v="2143.29"/>
    <s v="FRS"/>
    <s v="Fire and Rescue Services"/>
    <s v="Station 23"/>
    <s v="Fulltime-Regular"/>
    <s v="Firefighter/Rescuer III"/>
    <s v="Firefighter/Rescuer II"/>
    <d v="2013-07-29T00:00:00"/>
    <x v="4"/>
    <x v="4"/>
  </r>
  <r>
    <s v="Employee452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21"/>
    <x v="20"/>
  </r>
  <r>
    <s v="Employee453"/>
    <s v="M"/>
    <n v="91869"/>
    <n v="97096.95"/>
    <n v="4770"/>
    <s v="POL"/>
    <s v="Department of Police"/>
    <s v="PSB 5th District Patrol"/>
    <s v="Fulltime-Regular"/>
    <s v="Police Officer III"/>
    <m/>
    <d v="1998-07-06T00:00:00"/>
    <x v="6"/>
    <x v="6"/>
  </r>
  <r>
    <s v="Employee454"/>
    <s v="M"/>
    <n v="106104"/>
    <n v="117299.7"/>
    <n v="7499.04"/>
    <s v="POL"/>
    <s v="Department of Police"/>
    <s v="HQ Office of the Chief Internal Affairs Division"/>
    <s v="Fulltime-Regular"/>
    <s v="Police Sergeant"/>
    <m/>
    <d v="1999-09-07T00:00:00"/>
    <x v="13"/>
    <x v="13"/>
  </r>
  <r>
    <s v="Employee455"/>
    <s v="M"/>
    <n v="110448"/>
    <n v="139136.41"/>
    <n v="23435.07"/>
    <s v="FRS"/>
    <s v="Fire and Rescue Services"/>
    <s v="Fire and Explosive Investigations"/>
    <s v="Fulltime-Regular"/>
    <s v="Fire/Rescue Lieutenant"/>
    <m/>
    <d v="1999-08-16T00:00:00"/>
    <x v="27"/>
    <x v="25"/>
  </r>
  <r>
    <s v="Employee456"/>
    <s v="M"/>
    <n v="103024.27"/>
    <n v="96074.99"/>
    <n v="0"/>
    <s v="HRC"/>
    <s v="Office of Human Rights"/>
    <s v="Compliance"/>
    <s v="Fulltime-Regular"/>
    <s v="Investigator III"/>
    <m/>
    <d v="1996-04-22T00:00:00"/>
    <x v="18"/>
    <x v="18"/>
  </r>
  <r>
    <s v="Employee457"/>
    <s v="M"/>
    <n v="55138"/>
    <n v="51515.43"/>
    <n v="676.84"/>
    <s v="POL"/>
    <s v="Department of Police"/>
    <s v="PSB 1st District Patrol"/>
    <s v="Fulltime-Regular"/>
    <s v="Police Officer III"/>
    <s v="Police Officer I"/>
    <d v="2017-01-09T00:00:00"/>
    <x v="32"/>
    <x v="29"/>
  </r>
  <r>
    <s v="Employee458"/>
    <s v="F"/>
    <n v="93830"/>
    <n v="101881.47"/>
    <n v="11133.32"/>
    <s v="COR"/>
    <s v="Correction and Rehabilitation"/>
    <s v="DS MCCF Unit 2 Security"/>
    <s v="Fulltime-Regular"/>
    <s v="Correctional Supervisor (Sergeant)"/>
    <m/>
    <d v="1999-09-13T00:00:00"/>
    <x v="34"/>
    <x v="31"/>
  </r>
  <r>
    <s v="Employee459"/>
    <s v="M"/>
    <n v="65661.42"/>
    <n v="71360.399999999994"/>
    <n v="7735.87"/>
    <s v="DOT"/>
    <s v="Department of Transportation"/>
    <s v="Highway Services"/>
    <s v="Fulltime-Regular"/>
    <s v="Public Service Craftsworker I"/>
    <m/>
    <d v="2001-07-01T00:00:00"/>
    <x v="13"/>
    <x v="13"/>
  </r>
  <r>
    <s v="Employee460"/>
    <s v="M"/>
    <n v="115732"/>
    <n v="113660.85"/>
    <n v="0"/>
    <s v="DGS"/>
    <s v="Department of General Services"/>
    <s v="Facilities Major Programs"/>
    <s v="Fulltime-Regular"/>
    <s v="Senior Engineer"/>
    <m/>
    <d v="2002-04-15T00:00:00"/>
    <x v="9"/>
    <x v="9"/>
  </r>
  <r>
    <s v="Employee461"/>
    <s v="M"/>
    <n v="71218"/>
    <n v="69501.23"/>
    <n v="892.98"/>
    <s v="SHF"/>
    <s v="Sheriff's Office"/>
    <s v="Child Support"/>
    <s v="Fulltime-Regular"/>
    <s v="Deputy Sheriff III"/>
    <m/>
    <d v="2008-01-14T00:00:00"/>
    <x v="13"/>
    <x v="13"/>
  </r>
  <r>
    <s v="Employee462"/>
    <s v="M"/>
    <n v="144328"/>
    <n v="147001.87"/>
    <n v="4576.99"/>
    <s v="DTS"/>
    <s v="Department of Technology Services"/>
    <s v="ESOD Server Support"/>
    <s v="Fulltime-Regular"/>
    <s v="Technology Expert"/>
    <m/>
    <d v="2014-02-24T00:00:00"/>
    <x v="31"/>
    <x v="28"/>
  </r>
  <r>
    <s v="Employee463"/>
    <s v="M"/>
    <n v="46179.85"/>
    <n v="50082.13"/>
    <n v="7073.77"/>
    <s v="DOT"/>
    <s v="Department of Transportation"/>
    <s v="Transit Silver Spring Ride On"/>
    <s v="Fulltime-Regular"/>
    <s v="Bus Operator"/>
    <m/>
    <d v="2012-04-16T00:00:00"/>
    <x v="9"/>
    <x v="9"/>
  </r>
  <r>
    <s v="Employee464"/>
    <s v="F"/>
    <n v="100370"/>
    <n v="101587.15"/>
    <n v="1486.65"/>
    <s v="HHS"/>
    <s v="Department of Health and Human Services"/>
    <s v="Adult Protective and Case Management Services"/>
    <s v="Fulltime-Regular"/>
    <s v="Social Worker III"/>
    <m/>
    <d v="2007-06-25T00:00:00"/>
    <x v="34"/>
    <x v="31"/>
  </r>
  <r>
    <s v="Employee465"/>
    <s v="F"/>
    <n v="133480.72"/>
    <n v="129523.64"/>
    <n v="0"/>
    <s v="FIN"/>
    <s v="Department of Finance"/>
    <s v="Operations and Administration - Risk Management"/>
    <s v="Fulltime-Regular"/>
    <s v="Manager III"/>
    <m/>
    <d v="1993-10-04T00:00:00"/>
    <x v="19"/>
    <x v="16"/>
  </r>
  <r>
    <s v="Employee466"/>
    <s v="F"/>
    <n v="135480.89000000001"/>
    <n v="135023.46"/>
    <n v="0"/>
    <s v="HHS"/>
    <s v="Department of Health and Human Services"/>
    <s v="Adult Shelters"/>
    <s v="Fulltime-Regular"/>
    <s v="Manager III"/>
    <m/>
    <d v="1987-06-01T00:00:00"/>
    <x v="28"/>
    <x v="26"/>
  </r>
  <r>
    <s v="Employee467"/>
    <s v="M"/>
    <n v="110448"/>
    <n v="141265.17000000001"/>
    <n v="24707.48"/>
    <s v="FRS"/>
    <s v="Fire and Rescue Services"/>
    <s v="Station 31"/>
    <s v="Fulltime-Regular"/>
    <s v="Fire/Rescue Lieutenant"/>
    <m/>
    <d v="2000-09-11T00:00:00"/>
    <x v="17"/>
    <x v="17"/>
  </r>
  <r>
    <s v="Employee468"/>
    <s v="F"/>
    <n v="70959.789999999994"/>
    <n v="69490.89"/>
    <n v="0"/>
    <s v="HHS"/>
    <s v="Department of Health and Human Services"/>
    <s v="Area Health Centers"/>
    <s v="Fulltime-Regular"/>
    <s v="Office Services Coordinator"/>
    <m/>
    <d v="1990-01-02T00:00:00"/>
    <x v="25"/>
    <x v="23"/>
  </r>
  <r>
    <s v="Employee469"/>
    <s v="M"/>
    <n v="60194"/>
    <n v="70333.87"/>
    <n v="5423.82"/>
    <s v="COR"/>
    <s v="Correction and Rehabilitation"/>
    <s v="DS MCCF Unit 2 Security"/>
    <s v="Fulltime-Regular"/>
    <s v="Correctional Officer III (Corporal)"/>
    <m/>
    <d v="2013-01-28T00:00:00"/>
    <x v="8"/>
    <x v="8"/>
  </r>
  <r>
    <s v="Employee470"/>
    <s v="F"/>
    <n v="50045.37"/>
    <n v="50479.64"/>
    <n v="0"/>
    <s v="CAT"/>
    <s v="County Attorney's Office"/>
    <s v="Finance and Procurement"/>
    <s v="Fulltime-Regular"/>
    <s v="Office Services Coordinator"/>
    <m/>
    <d v="2007-11-13T00:00:00"/>
    <x v="22"/>
    <x v="13"/>
  </r>
  <r>
    <s v="Employee471"/>
    <s v="M"/>
    <n v="96083.42"/>
    <n v="106023.05"/>
    <n v="1491.75"/>
    <s v="FRS"/>
    <s v="Fire and Rescue Services"/>
    <s v="Information Technology"/>
    <s v="Fulltime-Regular"/>
    <s v="Senior Information Technology Specialist"/>
    <m/>
    <d v="2002-12-16T00:00:00"/>
    <x v="15"/>
    <x v="15"/>
  </r>
  <r>
    <s v="Employee472"/>
    <s v="F"/>
    <n v="91869"/>
    <n v="99931.09"/>
    <n v="7398.65"/>
    <s v="POL"/>
    <s v="Department of Police"/>
    <s v="PSB 4th District Patrol"/>
    <s v="Fulltime-Regular"/>
    <s v="Police Officer III"/>
    <m/>
    <d v="2004-01-26T00:00:00"/>
    <x v="5"/>
    <x v="5"/>
  </r>
  <r>
    <s v="Employee473"/>
    <s v="M"/>
    <n v="65751"/>
    <n v="81031.94"/>
    <n v="13967.28"/>
    <s v="DOT"/>
    <s v="Department of Transportation"/>
    <s v="Transit Gaithersburg Ride On"/>
    <s v="Fulltime-Regular"/>
    <s v="Bus Operator"/>
    <m/>
    <d v="1992-06-14T00:00:00"/>
    <x v="6"/>
    <x v="6"/>
  </r>
  <r>
    <s v="Employee474"/>
    <s v="M"/>
    <n v="65668.75"/>
    <n v="69269.97"/>
    <n v="4800.79"/>
    <s v="DLC"/>
    <s v="Department of Liquor Control"/>
    <s v="Beer Delivery Operations"/>
    <s v="Fulltime-Regular"/>
    <s v="Truck Driver/Warehouse Worker"/>
    <m/>
    <d v="1999-08-08T00:00:00"/>
    <x v="15"/>
    <x v="15"/>
  </r>
  <r>
    <s v="Employee475"/>
    <s v="M"/>
    <n v="87549"/>
    <n v="95841.4"/>
    <n v="12713.98"/>
    <s v="SHF"/>
    <s v="Sheriff's Office"/>
    <s v="Sheriff Domestic Violence"/>
    <s v="Fulltime-Regular"/>
    <s v="Deputy Sheriff III"/>
    <m/>
    <d v="2001-03-12T00:00:00"/>
    <x v="15"/>
    <x v="15"/>
  </r>
  <r>
    <s v="Employee476"/>
    <s v="M"/>
    <n v="65144.28"/>
    <n v="72267.22"/>
    <n v="8977.08"/>
    <s v="DLC"/>
    <s v="Department of Liquor Control"/>
    <s v="Beer Delivery Operations"/>
    <s v="Fulltime-Regular"/>
    <s v="Truck Driver/Warehouse Worker"/>
    <m/>
    <d v="1998-12-21T00:00:00"/>
    <x v="26"/>
    <x v="24"/>
  </r>
  <r>
    <s v="Employee477"/>
    <s v="F"/>
    <n v="95192.11"/>
    <n v="90985.58"/>
    <n v="0"/>
    <s v="PRO"/>
    <s v="Office of Procurement"/>
    <s v="Procurement Division"/>
    <s v="Fulltime-Regular"/>
    <s v="Information Technology Specialist III"/>
    <m/>
    <d v="2004-12-27T00:00:00"/>
    <x v="13"/>
    <x v="13"/>
  </r>
  <r>
    <s v="Employee478"/>
    <s v="F"/>
    <n v="95740"/>
    <n v="94478.92"/>
    <n v="0"/>
    <s v="HHS"/>
    <s v="Department of Health and Human Services"/>
    <s v="Human Resources"/>
    <s v="Fulltime-Regular"/>
    <s v="Administrative Specialist III"/>
    <m/>
    <d v="2006-07-10T00:00:00"/>
    <x v="5"/>
    <x v="5"/>
  </r>
  <r>
    <s v="Employee479"/>
    <s v="F"/>
    <n v="121135"/>
    <n v="119983.96"/>
    <n v="153.56"/>
    <s v="FRS"/>
    <s v="Fire and Rescue Services"/>
    <s v="Third Battalion - Administration"/>
    <s v="Fulltime-Regular"/>
    <s v="Fire/Rescue Captain"/>
    <m/>
    <d v="2000-09-11T00:00:00"/>
    <x v="33"/>
    <x v="30"/>
  </r>
  <r>
    <s v="Employee480"/>
    <s v="M"/>
    <n v="133975.57999999999"/>
    <n v="164777.41"/>
    <n v="28609.39"/>
    <s v="FRS"/>
    <s v="Fire and Rescue Services"/>
    <s v="Technical Operations"/>
    <s v="Fulltime-Regular"/>
    <s v="Fire/Rescue Battalion Chief"/>
    <m/>
    <d v="1998-01-12T00:00:00"/>
    <x v="2"/>
    <x v="2"/>
  </r>
  <r>
    <s v="Employee481"/>
    <s v="M"/>
    <n v="77347"/>
    <n v="95428.52"/>
    <n v="15322.12"/>
    <s v="POL"/>
    <s v="Department of Police"/>
    <s v="PSB 5th District Patrol"/>
    <s v="Fulltime-Regular"/>
    <s v="Police Officer III"/>
    <m/>
    <d v="2006-07-17T00:00:00"/>
    <x v="16"/>
    <x v="16"/>
  </r>
  <r>
    <s v="Employee482"/>
    <s v="M"/>
    <n v="48890"/>
    <n v="18779.71"/>
    <n v="0"/>
    <s v="SHF"/>
    <s v="Sheriff's Office"/>
    <s v="Administration"/>
    <s v="Fulltime-Regular"/>
    <s v="Deputy Sheriff Candidate"/>
    <m/>
    <d v="2017-07-24T00:00:00"/>
    <x v="7"/>
    <x v="7"/>
  </r>
  <r>
    <s v="Employee483"/>
    <s v="M"/>
    <n v="160372"/>
    <n v="171069.06"/>
    <n v="0"/>
    <s v="CEC"/>
    <s v="Community Engagement Cluster"/>
    <s v="Regional Services Centers"/>
    <s v="Fulltime-Regular"/>
    <s v="Director Regional Services Center"/>
    <m/>
    <d v="2006-11-27T00:00:00"/>
    <x v="27"/>
    <x v="25"/>
  </r>
  <r>
    <s v="Employee484"/>
    <s v="M"/>
    <n v="109817.64"/>
    <n v="139863.76"/>
    <n v="21887.08"/>
    <s v="POL"/>
    <s v="Department of Police"/>
    <s v="PSB 1st District Special Assignment Team"/>
    <s v="Fulltime-Regular"/>
    <s v="Police Sergeant"/>
    <m/>
    <d v="1995-02-06T00:00:00"/>
    <x v="9"/>
    <x v="9"/>
  </r>
  <r>
    <s v="Employee485"/>
    <s v="M"/>
    <n v="50647.54"/>
    <n v="59566.04"/>
    <n v="8770.33"/>
    <s v="DOT"/>
    <s v="Department of Transportation"/>
    <s v="Sign and Marking Shop"/>
    <s v="Fulltime-Regular"/>
    <s v="Public Service Worker IV"/>
    <m/>
    <d v="2007-08-06T00:00:00"/>
    <x v="18"/>
    <x v="18"/>
  </r>
  <r>
    <s v="Employee486"/>
    <s v="F"/>
    <n v="31594.95"/>
    <n v="43918"/>
    <n v="3737.8"/>
    <s v="DLC"/>
    <s v="Department of Liquor Control"/>
    <s v="Kingsview"/>
    <s v="Parttime-Regular"/>
    <s v="Liquor Store Clerk I"/>
    <m/>
    <d v="2009-10-11T00:00:00"/>
    <x v="4"/>
    <x v="4"/>
  </r>
  <r>
    <s v="Employee487"/>
    <s v="M"/>
    <n v="59922"/>
    <n v="67726.89"/>
    <n v="6066.46"/>
    <s v="POL"/>
    <s v="Department of Police"/>
    <s v="PSB 6th District Patrol"/>
    <s v="Fulltime-Regular"/>
    <s v="Police Officer III"/>
    <s v="Police Officer II"/>
    <d v="2014-02-24T00:00:00"/>
    <x v="23"/>
    <x v="21"/>
  </r>
  <r>
    <s v="Employee488"/>
    <s v="M"/>
    <n v="62248.7"/>
    <n v="76810.98"/>
    <n v="14667.92"/>
    <s v="DOT"/>
    <s v="Department of Transportation"/>
    <s v="Transit Silver Spring Ride On"/>
    <s v="Fulltime-Regular"/>
    <s v="Bus Operator"/>
    <m/>
    <d v="2002-02-17T00:00:00"/>
    <x v="2"/>
    <x v="2"/>
  </r>
  <r>
    <s v="Employee489"/>
    <s v="M"/>
    <n v="49470.1"/>
    <n v="62726.3"/>
    <n v="12865.39"/>
    <s v="DOT"/>
    <s v="Department of Transportation"/>
    <s v="Transit Silver Spring Ride On"/>
    <s v="Fulltime-Regular"/>
    <s v="Bus Operator"/>
    <m/>
    <d v="2008-05-12T00:00:00"/>
    <x v="26"/>
    <x v="24"/>
  </r>
  <r>
    <s v="Employee490"/>
    <s v="F"/>
    <n v="85593"/>
    <n v="84466.58"/>
    <n v="0"/>
    <s v="HHS"/>
    <s v="Department of Health and Human Services"/>
    <s v="Rental Assistance"/>
    <s v="Fulltime-Regular"/>
    <s v="Income Assistance Program Specialist II"/>
    <m/>
    <d v="1989-03-22T00:00:00"/>
    <x v="5"/>
    <x v="5"/>
  </r>
  <r>
    <s v="Employee491"/>
    <s v="M"/>
    <n v="102377.4"/>
    <n v="130773.82"/>
    <n v="29601.17"/>
    <s v="DGS"/>
    <s v="Department of General Services"/>
    <s v="Property Management"/>
    <s v="Fulltime-Regular"/>
    <s v="Property Manager II"/>
    <m/>
    <d v="1979-06-01T00:00:00"/>
    <x v="3"/>
    <x v="3"/>
  </r>
  <r>
    <s v="Employee492"/>
    <s v="M"/>
    <n v="41651.17"/>
    <n v="50122.11"/>
    <n v="9225.67"/>
    <s v="DOT"/>
    <s v="Department of Transportation"/>
    <s v="Transit Silver Spring Ride On"/>
    <s v="Fulltime-Regular"/>
    <s v="Bus Operator"/>
    <m/>
    <d v="2016-06-27T00:00:00"/>
    <x v="31"/>
    <x v="28"/>
  </r>
  <r>
    <s v="Employee493"/>
    <s v="M"/>
    <n v="43108.959999999999"/>
    <n v="48301.2"/>
    <n v="4949.6499999999996"/>
    <s v="DOT"/>
    <s v="Department of Transportation"/>
    <s v="Transit Silver Spring Ride On"/>
    <s v="Fulltime-Regular"/>
    <s v="Bus Operator"/>
    <m/>
    <d v="2015-03-02T00:00:00"/>
    <x v="4"/>
    <x v="4"/>
  </r>
  <r>
    <s v="Employee494"/>
    <s v="M"/>
    <n v="47486.81"/>
    <n v="57068.25"/>
    <n v="11667.76"/>
    <s v="DOT"/>
    <s v="Department of Transportation"/>
    <s v="Highway Services"/>
    <s v="Fulltime-Regular"/>
    <s v="Equipment Operator I"/>
    <m/>
    <d v="2008-11-24T00:00:00"/>
    <x v="19"/>
    <x v="16"/>
  </r>
  <r>
    <s v="Employee495"/>
    <s v="F"/>
    <n v="45977.41"/>
    <n v="45078.98"/>
    <n v="0"/>
    <s v="DOT"/>
    <s v="Department of Transportation"/>
    <s v="Transit Services"/>
    <s v="Fulltime-Regular"/>
    <s v="Principal Administrative Aide"/>
    <m/>
    <d v="2008-03-03T00:00:00"/>
    <x v="34"/>
    <x v="31"/>
  </r>
  <r>
    <s v="Employee496"/>
    <s v="M"/>
    <n v="43443.05"/>
    <n v="46151.01"/>
    <n v="2618.66"/>
    <s v="DLC"/>
    <s v="Department of Liquor Control"/>
    <s v="Silver Spring"/>
    <s v="Fulltime-Regular"/>
    <s v="Liquor Store Clerk II"/>
    <m/>
    <d v="2010-10-24T00:00:00"/>
    <x v="32"/>
    <x v="29"/>
  </r>
  <r>
    <s v="Employee497"/>
    <s v="M"/>
    <n v="59922"/>
    <n v="62860.94"/>
    <n v="3133.72"/>
    <s v="POL"/>
    <s v="Department of Police"/>
    <s v="PSB 4th District Patrol"/>
    <s v="Fulltime-Regular"/>
    <s v="Police Officer III"/>
    <s v="Police Officer II"/>
    <d v="2014-10-06T00:00:00"/>
    <x v="30"/>
    <x v="16"/>
  </r>
  <r>
    <s v="Employee498"/>
    <s v="F"/>
    <n v="66236.210000000006"/>
    <n v="63326"/>
    <n v="0"/>
    <s v="HHS"/>
    <s v="Department of Health and Human Services"/>
    <s v="Rental Assistance"/>
    <s v="Fulltime-Regular"/>
    <s v="Income Assistance Program Specialist II"/>
    <m/>
    <d v="2006-11-13T00:00:00"/>
    <x v="0"/>
    <x v="0"/>
  </r>
  <r>
    <s v="Employee499"/>
    <s v="F"/>
    <n v="41199.17"/>
    <n v="40880.239999999998"/>
    <n v="0"/>
    <s v="LIB"/>
    <s v="Department of Public Libraries"/>
    <s v="Bethesda Library"/>
    <s v="Parttime-Regular"/>
    <s v="Library Associate II"/>
    <m/>
    <d v="1997-11-17T00:00:00"/>
    <x v="5"/>
    <x v="5"/>
  </r>
  <r>
    <s v="Employee500"/>
    <s v="F"/>
    <n v="46070.34"/>
    <n v="38282.47"/>
    <n v="0"/>
    <s v="HHS"/>
    <s v="Department of Health and Human Services"/>
    <s v="School Health Services"/>
    <s v="Parttime-Regular"/>
    <s v="School Health Room Technician I"/>
    <m/>
    <d v="2005-10-31T00:00:00"/>
    <x v="24"/>
    <x v="22"/>
  </r>
  <r>
    <s v="Employee501"/>
    <s v="M"/>
    <n v="46523.74"/>
    <n v="47359.64"/>
    <n v="653.33000000000004"/>
    <s v="PIO"/>
    <s v="Office of Public Information"/>
    <s v="MC311"/>
    <s v="Fulltime-Regular"/>
    <s v="Customer Service Representative II"/>
    <m/>
    <d v="2014-06-16T00:00:00"/>
    <x v="3"/>
    <x v="3"/>
  </r>
  <r>
    <s v="Employee502"/>
    <s v="F"/>
    <n v="65122"/>
    <n v="74740.42"/>
    <n v="10347.36"/>
    <s v="POL"/>
    <s v="Department of Police"/>
    <s v="PSB 3rd District Patrol"/>
    <s v="Fulltime-Regular"/>
    <s v="Police Officer III"/>
    <m/>
    <d v="2013-01-28T00:00:00"/>
    <x v="17"/>
    <x v="17"/>
  </r>
  <r>
    <s v="Employee503"/>
    <s v="M"/>
    <n v="95084.42"/>
    <n v="96284.12"/>
    <n v="0.01"/>
    <s v="POL"/>
    <s v="Department of Police"/>
    <s v="PSB 5th District Patrol"/>
    <s v="Fulltime-Regular"/>
    <s v="Police Officer III"/>
    <m/>
    <d v="1994-06-13T00:00:00"/>
    <x v="4"/>
    <x v="4"/>
  </r>
  <r>
    <s v="Employee504"/>
    <s v="M"/>
    <n v="119456.19"/>
    <n v="162103.01"/>
    <n v="34896.699999999997"/>
    <s v="FRS"/>
    <s v="Fire and Rescue Services"/>
    <s v="Station 24"/>
    <s v="Fulltime-Regular"/>
    <s v="Fire/Rescue Captain"/>
    <m/>
    <d v="1994-02-22T00:00:00"/>
    <x v="9"/>
    <x v="9"/>
  </r>
  <r>
    <s v="Employee505"/>
    <s v="M"/>
    <n v="90305.94"/>
    <n v="96032.58"/>
    <n v="0"/>
    <s v="FRS"/>
    <s v="Fire and Rescue Services"/>
    <s v="Scheduling"/>
    <s v="Fulltime-Regular"/>
    <s v="Firefighter/Rescuer III"/>
    <m/>
    <d v="1987-02-02T00:00:00"/>
    <x v="30"/>
    <x v="16"/>
  </r>
  <r>
    <s v="Employee506"/>
    <s v="F"/>
    <n v="47795.48"/>
    <n v="39523.46"/>
    <n v="840.1"/>
    <s v="DOT"/>
    <s v="Department of Transportation"/>
    <s v="Transit Gaithersburg Ride On"/>
    <s v="Fulltime-Regular"/>
    <s v="Bus Operator"/>
    <m/>
    <d v="2010-10-18T00:00:00"/>
    <x v="32"/>
    <x v="29"/>
  </r>
  <r>
    <s v="Employee507"/>
    <s v="M"/>
    <n v="64651.040000000001"/>
    <n v="81110.16"/>
    <n v="17742.78"/>
    <s v="DOT"/>
    <s v="Department of Transportation"/>
    <s v="Highway Services"/>
    <s v="Fulltime-Regular"/>
    <s v="Equipment Operator I"/>
    <m/>
    <d v="1995-03-28T00:00:00"/>
    <x v="20"/>
    <x v="19"/>
  </r>
  <r>
    <s v="Employee508"/>
    <s v="M"/>
    <n v="58755.61"/>
    <n v="75970.600000000006"/>
    <n v="19720.830000000002"/>
    <s v="DOT"/>
    <s v="Department of Transportation"/>
    <s v="Highway Services"/>
    <s v="Fulltime-Regular"/>
    <s v="Work Force Leader II"/>
    <m/>
    <d v="2006-10-30T00:00:00"/>
    <x v="9"/>
    <x v="9"/>
  </r>
  <r>
    <s v="Employee509"/>
    <s v="M"/>
    <n v="99337"/>
    <n v="134484.97"/>
    <n v="34677.910000000003"/>
    <s v="FRS"/>
    <s v="Fire and Rescue Services"/>
    <s v="Station 13"/>
    <s v="Fulltime-Regular"/>
    <s v="Master Firefighter/Rescuer"/>
    <m/>
    <d v="1998-08-17T00:00:00"/>
    <x v="3"/>
    <x v="3"/>
  </r>
  <r>
    <s v="Employee510"/>
    <s v="M"/>
    <n v="76458"/>
    <n v="101894.23"/>
    <n v="22555.35"/>
    <s v="FRS"/>
    <s v="Fire and Rescue Services"/>
    <s v="Station 29"/>
    <s v="Fulltime-Regular"/>
    <s v="Firefighter/Rescuer III"/>
    <m/>
    <d v="2007-03-19T00:00:00"/>
    <x v="11"/>
    <x v="11"/>
  </r>
  <r>
    <s v="Employee511"/>
    <s v="M"/>
    <n v="98612.2"/>
    <n v="96013.5"/>
    <n v="0"/>
    <s v="FRS"/>
    <s v="Fire and Rescue Services"/>
    <s v="Information Technology"/>
    <s v="Fulltime-Regular"/>
    <s v="Information Technology Specialist II"/>
    <m/>
    <d v="1997-06-02T00:00:00"/>
    <x v="8"/>
    <x v="8"/>
  </r>
  <r>
    <s v="Employee512"/>
    <s v="F"/>
    <n v="62020"/>
    <n v="66033.08"/>
    <n v="3347.92"/>
    <s v="POL"/>
    <s v="Department of Police"/>
    <s v="PSB 6th District Patrol"/>
    <s v="Fulltime-Regular"/>
    <s v="Police Officer III"/>
    <s v="Police Officer II"/>
    <d v="2013-08-12T00:00:00"/>
    <x v="2"/>
    <x v="2"/>
  </r>
  <r>
    <s v="Employee513"/>
    <s v="F"/>
    <n v="110359"/>
    <n v="109095.62"/>
    <n v="191.51"/>
    <s v="FIN"/>
    <s v="Department of Finance"/>
    <s v="Payroll"/>
    <s v="Fulltime-Regular"/>
    <s v="Information Technology Specialist III"/>
    <m/>
    <d v="1989-02-13T00:00:00"/>
    <x v="6"/>
    <x v="6"/>
  </r>
  <r>
    <s v="Employee514"/>
    <s v="F"/>
    <n v="26866.01"/>
    <n v="23376.71"/>
    <n v="155"/>
    <s v="POL"/>
    <s v="Department of Police"/>
    <s v="FSB Traffic Division School Safety Section"/>
    <s v="Parttime-Regular"/>
    <s v="Crossing Guard"/>
    <m/>
    <d v="1994-08-15T00:00:00"/>
    <x v="0"/>
    <x v="0"/>
  </r>
  <r>
    <s v="Employee515"/>
    <s v="F"/>
    <n v="59922"/>
    <n v="74721.95"/>
    <n v="13308.22"/>
    <s v="POL"/>
    <s v="Department of Police"/>
    <s v="PSB 6th District Patrol"/>
    <s v="Fulltime-Regular"/>
    <s v="Police Officer III"/>
    <s v="Police Officer II"/>
    <d v="2014-02-24T00:00:00"/>
    <x v="19"/>
    <x v="16"/>
  </r>
  <r>
    <s v="Employee516"/>
    <s v="F"/>
    <n v="22313.82"/>
    <n v="10073.4"/>
    <n v="80.459999999999994"/>
    <s v="POL"/>
    <s v="Department of Police"/>
    <s v="FSB Traffic Division School Safety Section"/>
    <s v="Parttime-Regular"/>
    <s v="Crossing Guard"/>
    <m/>
    <d v="2005-05-16T00:00:00"/>
    <x v="33"/>
    <x v="30"/>
  </r>
  <r>
    <s v="Employee517"/>
    <s v="M"/>
    <n v="80505"/>
    <n v="100725.46"/>
    <n v="21227.77"/>
    <s v="FRS"/>
    <s v="Fire and Rescue Services"/>
    <s v="Station 14"/>
    <s v="Fulltime-Regular"/>
    <s v="Firefighter/Rescuer III"/>
    <m/>
    <d v="2006-10-09T00:00:00"/>
    <x v="12"/>
    <x v="12"/>
  </r>
  <r>
    <s v="Employee518"/>
    <s v="F"/>
    <n v="40146.769999999997"/>
    <n v="31537.360000000001"/>
    <n v="0"/>
    <s v="HHS"/>
    <s v="Department of Health and Human Services"/>
    <s v="School Health Services"/>
    <s v="Parttime-Regular"/>
    <s v="School Health Room Technician I"/>
    <m/>
    <d v="2005-08-08T00:00:00"/>
    <x v="33"/>
    <x v="30"/>
  </r>
  <r>
    <s v="Employee519"/>
    <s v="F"/>
    <n v="105241"/>
    <n v="103853.69"/>
    <n v="0"/>
    <s v="DTS"/>
    <s v="Department of Technology Services"/>
    <s v="Cable Franchise Administration (CTV)"/>
    <s v="Fulltime-Regular"/>
    <s v="Program Manager II"/>
    <m/>
    <d v="2003-04-21T00:00:00"/>
    <x v="24"/>
    <x v="22"/>
  </r>
  <r>
    <s v="Employee520"/>
    <s v="F"/>
    <n v="68935.23"/>
    <n v="67236.31"/>
    <n v="0"/>
    <s v="HHS"/>
    <s v="Department of Health and Human Services"/>
    <s v="Child Welfare Services"/>
    <s v="Fulltime-Regular"/>
    <s v="Social Worker II"/>
    <m/>
    <d v="2012-04-16T00:00:00"/>
    <x v="26"/>
    <x v="24"/>
  </r>
  <r>
    <s v="Employee521"/>
    <s v="M"/>
    <n v="38945.379999999997"/>
    <n v="44259.68"/>
    <n v="4072.85"/>
    <s v="DLC"/>
    <s v="Department of Liquor Control"/>
    <s v="Liquor and Wine Delivery Operations"/>
    <s v="Fulltime-Regular"/>
    <s v="Supply Technician III"/>
    <s v="Supply Technician II"/>
    <d v="2006-05-12T00:00:00"/>
    <x v="13"/>
    <x v="13"/>
  </r>
  <r>
    <s v="Employee522"/>
    <s v="F"/>
    <n v="54721.26"/>
    <n v="49019.39"/>
    <n v="90.21"/>
    <s v="HHS"/>
    <s v="Department of Health and Human Services"/>
    <s v="School Health Services"/>
    <s v="Parttime-Regular"/>
    <s v="School Health Room Technician I"/>
    <m/>
    <d v="1999-08-09T00:00:00"/>
    <x v="1"/>
    <x v="1"/>
  </r>
  <r>
    <s v="Employee523"/>
    <s v="M"/>
    <n v="76920"/>
    <n v="76907.88"/>
    <n v="481.68"/>
    <s v="FRS"/>
    <s v="Fire and Rescue Services"/>
    <s v="Station 16"/>
    <s v="Fulltime-Regular"/>
    <s v="Firefighter/Rescuer III"/>
    <m/>
    <d v="2004-06-07T00:00:00"/>
    <x v="20"/>
    <x v="19"/>
  </r>
  <r>
    <s v="Employee524"/>
    <s v="F"/>
    <n v="43108.959999999999"/>
    <n v="34940.36"/>
    <n v="3791.38"/>
    <s v="DOT"/>
    <s v="Department of Transportation"/>
    <s v="Transit Silver Spring Ride On"/>
    <s v="Fulltime-Regular"/>
    <s v="Bus Operator"/>
    <m/>
    <d v="2015-11-09T00:00:00"/>
    <x v="16"/>
    <x v="16"/>
  </r>
  <r>
    <s v="Employee525"/>
    <s v="M"/>
    <n v="84786.16"/>
    <n v="85535.22"/>
    <n v="1228.77"/>
    <s v="DPS"/>
    <s v="Department of Permitting Services"/>
    <s v="Fire Code Compliance"/>
    <s v="Fulltime-Regular"/>
    <s v="Permitting and Code Enforcement Inspector III"/>
    <m/>
    <d v="2014-05-05T00:00:00"/>
    <x v="20"/>
    <x v="19"/>
  </r>
  <r>
    <s v="Employee526"/>
    <s v="M"/>
    <n v="79457.36"/>
    <n v="118232.55"/>
    <n v="37542.04"/>
    <s v="DOT"/>
    <s v="Department of Transportation"/>
    <s v="Highway Services"/>
    <s v="Fulltime-Regular"/>
    <s v="Work Force Leader IV"/>
    <m/>
    <d v="1997-06-23T00:00:00"/>
    <x v="3"/>
    <x v="3"/>
  </r>
  <r>
    <s v="Employee527"/>
    <s v="F"/>
    <n v="44617.77"/>
    <n v="50752.06"/>
    <n v="6605"/>
    <s v="DOT"/>
    <s v="Department of Transportation"/>
    <s v="Transit Silver Spring Ride On"/>
    <s v="Fulltime-Regular"/>
    <s v="Bus Operator"/>
    <m/>
    <d v="2014-09-29T00:00:00"/>
    <x v="10"/>
    <x v="10"/>
  </r>
  <r>
    <s v="Employee528"/>
    <s v="M"/>
    <n v="41650.839999999997"/>
    <n v="44899.79"/>
    <n v="5401.75"/>
    <s v="DOT"/>
    <s v="Department of Transportation"/>
    <s v="Transit Gaithersburg Ride On"/>
    <s v="Fulltime-Regular"/>
    <s v="Bus Operator"/>
    <m/>
    <d v="2016-12-12T00:00:00"/>
    <x v="31"/>
    <x v="28"/>
  </r>
  <r>
    <s v="Employee529"/>
    <s v="M"/>
    <n v="95084.42"/>
    <n v="100746.91"/>
    <n v="5428.61"/>
    <s v="POL"/>
    <s v="Department of Police"/>
    <s v="PSB 5th District Patrol"/>
    <s v="Fulltime-Regular"/>
    <s v="Police Officer III"/>
    <m/>
    <d v="1995-09-18T00:00:00"/>
    <x v="2"/>
    <x v="2"/>
  </r>
  <r>
    <s v="Employee530"/>
    <s v="F"/>
    <n v="169950"/>
    <n v="176749.73"/>
    <n v="0"/>
    <s v="HHS"/>
    <s v="Department of Health and Human Services"/>
    <s v="Chief, Children Youth and Families"/>
    <s v="Fulltime-Regular"/>
    <s v="Chief Children Youth and Family Services"/>
    <m/>
    <d v="1977-10-19T00:00:00"/>
    <x v="4"/>
    <x v="4"/>
  </r>
  <r>
    <s v="Employee531"/>
    <s v="M"/>
    <n v="55915.64"/>
    <n v="72015.14"/>
    <n v="16258.67"/>
    <s v="DOT"/>
    <s v="Department of Transportation"/>
    <s v="Transit Nicholson Ride On"/>
    <s v="Fulltime-Regular"/>
    <s v="Bus Operator"/>
    <m/>
    <d v="2008-03-02T00:00:00"/>
    <x v="32"/>
    <x v="29"/>
  </r>
  <r>
    <s v="Employee532"/>
    <s v="F"/>
    <n v="82770.25"/>
    <n v="79025.919999999998"/>
    <n v="0"/>
    <s v="HHS"/>
    <s v="Department of Health and Human Services"/>
    <s v="Chief Operating Officer"/>
    <s v="Fulltime-Regular"/>
    <s v="Program Manager II"/>
    <m/>
    <d v="2015-11-30T00:00:00"/>
    <x v="14"/>
    <x v="14"/>
  </r>
  <r>
    <s v="Employee533"/>
    <s v="F"/>
    <n v="66465.600000000006"/>
    <n v="59934.57"/>
    <n v="351.95"/>
    <s v="COR"/>
    <s v="Correction and Rehabilitation"/>
    <s v="MSD Management Services Division"/>
    <s v="Fulltime-Regular"/>
    <s v="Office Services Coordinator"/>
    <m/>
    <d v="1998-10-12T00:00:00"/>
    <x v="22"/>
    <x v="13"/>
  </r>
  <r>
    <s v="Employee534"/>
    <s v="F"/>
    <n v="118471.98"/>
    <n v="114067.6"/>
    <n v="0"/>
    <s v="HHS"/>
    <s v="Department of Health and Human Services"/>
    <s v="Fiscal Team"/>
    <s v="Fulltime-Regular"/>
    <s v="Manager III"/>
    <m/>
    <d v="2008-01-22T00:00:00"/>
    <x v="33"/>
    <x v="30"/>
  </r>
  <r>
    <s v="Employee535"/>
    <s v="M"/>
    <n v="109817.64"/>
    <n v="131968.35"/>
    <n v="16730.080000000002"/>
    <s v="POL"/>
    <s v="Department of Police"/>
    <s v="PSB 2nd District Patrol"/>
    <s v="Fulltime-Regular"/>
    <s v="Police Sergeant"/>
    <m/>
    <d v="1995-03-06T00:00:00"/>
    <x v="6"/>
    <x v="6"/>
  </r>
  <r>
    <s v="Employee536"/>
    <s v="M"/>
    <n v="37412.78"/>
    <n v="15772.6"/>
    <n v="0"/>
    <s v="DOT"/>
    <s v="Department of Transportation"/>
    <s v="Transit Operations and Planning"/>
    <s v="Fulltime-Regular"/>
    <s v="Transit Aide I"/>
    <m/>
    <d v="1996-02-23T00:00:00"/>
    <x v="20"/>
    <x v="19"/>
  </r>
  <r>
    <s v="Employee537"/>
    <s v="F"/>
    <n v="52059.74"/>
    <n v="52552.33"/>
    <n v="1609.62"/>
    <s v="HHS"/>
    <s v="Department of Health and Human Services"/>
    <s v="Income Supports"/>
    <s v="Fulltime-Regular"/>
    <s v="Income Assistance Program Specialist II"/>
    <m/>
    <d v="2014-07-28T00:00:00"/>
    <x v="11"/>
    <x v="11"/>
  </r>
  <r>
    <s v="Employee538"/>
    <s v="F"/>
    <n v="67723.53"/>
    <n v="78878.86"/>
    <n v="9073.1"/>
    <s v="DOT"/>
    <s v="Department of Transportation"/>
    <s v="Transit Silver Spring Ride On"/>
    <s v="Fulltime-Regular"/>
    <s v="Bus Operator"/>
    <m/>
    <d v="1983-07-05T00:00:00"/>
    <x v="25"/>
    <x v="23"/>
  </r>
  <r>
    <s v="Employee539"/>
    <s v="M"/>
    <n v="53274"/>
    <n v="61832.99"/>
    <n v="6607.5"/>
    <s v="POL"/>
    <s v="Department of Police"/>
    <s v="PSB 2nd District Patrol"/>
    <s v="Fulltime-Regular"/>
    <s v="Police Officer III"/>
    <s v="Police Officer I"/>
    <d v="2016-07-11T00:00:00"/>
    <x v="13"/>
    <x v="13"/>
  </r>
  <r>
    <s v="Employee540"/>
    <s v="F"/>
    <n v="95740"/>
    <n v="94477.37"/>
    <n v="0"/>
    <s v="HHS"/>
    <s v="Department of Health and Human Services"/>
    <s v="Child Welfare Services"/>
    <s v="Fulltime-Regular"/>
    <s v="Social Worker II"/>
    <m/>
    <d v="2000-06-05T00:00:00"/>
    <x v="23"/>
    <x v="21"/>
  </r>
  <r>
    <s v="Employee541"/>
    <s v="F"/>
    <n v="42330"/>
    <n v="13797.83"/>
    <n v="0"/>
    <s v="HHS"/>
    <s v="Department of Health and Human Services"/>
    <s v="Educational Support"/>
    <s v="Fulltime-Regular"/>
    <s v="Office Services Coordinator"/>
    <m/>
    <d v="2017-08-21T00:00:00"/>
    <x v="25"/>
    <x v="23"/>
  </r>
  <r>
    <s v="Employee542"/>
    <s v="F"/>
    <n v="62080.05"/>
    <n v="63601.29"/>
    <n v="987.26"/>
    <s v="HHS"/>
    <s v="Department of Health and Human Services"/>
    <s v="Child Welfare Services"/>
    <s v="Fulltime-Regular"/>
    <s v="Social Worker II"/>
    <m/>
    <d v="2015-08-24T00:00:00"/>
    <x v="29"/>
    <x v="27"/>
  </r>
  <r>
    <s v="Employee543"/>
    <s v="F"/>
    <n v="66079.19"/>
    <n v="80652.259999999995"/>
    <n v="8054.81"/>
    <s v="DLC"/>
    <s v="Department of Liquor Control"/>
    <s v="Kingsview"/>
    <s v="Fulltime-Regular"/>
    <s v="Liquor Store Assistant Manager"/>
    <m/>
    <d v="2002-10-20T00:00:00"/>
    <x v="19"/>
    <x v="16"/>
  </r>
  <r>
    <s v="Employee544"/>
    <s v="M"/>
    <n v="74732"/>
    <n v="88338.62"/>
    <n v="5965.97"/>
    <s v="POL"/>
    <s v="Department of Police"/>
    <s v="ISB Family Crimes Division Child Abuse Sexual Assault Section"/>
    <s v="Fulltime-Regular"/>
    <s v="Police Officer III"/>
    <m/>
    <d v="1998-01-04T00:00:00"/>
    <x v="25"/>
    <x v="23"/>
  </r>
  <r>
    <s v="Employee545"/>
    <s v="M"/>
    <n v="70854.759999999995"/>
    <n v="95406.57"/>
    <n v="23465.19"/>
    <s v="DOT"/>
    <s v="Department of Transportation"/>
    <s v="Transit Silver Spring Ride On"/>
    <s v="Fulltime-Regular"/>
    <s v="Transit Coordinator"/>
    <m/>
    <d v="2001-01-21T00:00:00"/>
    <x v="28"/>
    <x v="26"/>
  </r>
  <r>
    <s v="Employee546"/>
    <s v="M"/>
    <n v="59922"/>
    <n v="72609.47"/>
    <n v="10342.69"/>
    <s v="POL"/>
    <s v="Department of Police"/>
    <s v="PSB 3rd District Patrol"/>
    <s v="Fulltime-Regular"/>
    <s v="Police Officer III"/>
    <s v="Police Officer II"/>
    <d v="2014-02-24T00:00:00"/>
    <x v="4"/>
    <x v="4"/>
  </r>
  <r>
    <s v="Employee547"/>
    <s v="F"/>
    <n v="30856.23"/>
    <n v="30609.13"/>
    <n v="178.02"/>
    <s v="LIB"/>
    <s v="Department of Public Libraries"/>
    <s v="Little Falls Library"/>
    <s v="Parttime-Regular"/>
    <s v="Library Assistant I"/>
    <m/>
    <d v="1979-02-07T00:00:00"/>
    <x v="8"/>
    <x v="8"/>
  </r>
  <r>
    <s v="Employee548"/>
    <s v="F"/>
    <n v="105241"/>
    <n v="104126.22"/>
    <n v="272.58999999999997"/>
    <s v="COR"/>
    <s v="Correction and Rehabilitation"/>
    <s v="MSD Fiscal Services"/>
    <s v="Fulltime-Regular"/>
    <s v="Senior Financial Specialist"/>
    <m/>
    <d v="2000-06-26T00:00:00"/>
    <x v="0"/>
    <x v="0"/>
  </r>
  <r>
    <s v="Employee549"/>
    <s v="F"/>
    <n v="19539.02"/>
    <n v="5805.8"/>
    <n v="0"/>
    <s v="POL"/>
    <s v="Department of Police"/>
    <s v="FSB Traffic Division School Safety Section"/>
    <s v="Parttime-Regular"/>
    <s v="Crossing Guard"/>
    <m/>
    <d v="2010-08-16T00:00:00"/>
    <x v="26"/>
    <x v="24"/>
  </r>
  <r>
    <s v="Employee550"/>
    <s v="M"/>
    <n v="97654.8"/>
    <n v="105077.91"/>
    <n v="6133.49"/>
    <s v="POL"/>
    <s v="Department of Police"/>
    <s v="FSB Animal Services Division"/>
    <s v="Fulltime-Regular"/>
    <s v="Inspection and Enforcement Field Supervisor"/>
    <m/>
    <d v="1990-07-23T00:00:00"/>
    <x v="18"/>
    <x v="18"/>
  </r>
  <r>
    <s v="Employee551"/>
    <s v="F"/>
    <n v="69646.880000000005"/>
    <n v="70124.820000000007"/>
    <n v="312.86"/>
    <s v="COR"/>
    <s v="Correction and Rehabilitation"/>
    <s v="PRRS Reentry Services and Programs"/>
    <s v="Fulltime-Regular"/>
    <s v="Correctional Specialist III"/>
    <m/>
    <d v="2009-02-02T00:00:00"/>
    <x v="12"/>
    <x v="12"/>
  </r>
  <r>
    <s v="Employee552"/>
    <s v="M"/>
    <n v="61677"/>
    <n v="70784.14"/>
    <n v="9575.01"/>
    <s v="FRS"/>
    <s v="Fire and Rescue Services"/>
    <s v="Station 33"/>
    <s v="Fulltime-Regular"/>
    <s v="Firefighter/Rescuer III"/>
    <s v="Firefighter/Rescuer II"/>
    <d v="2008-09-02T00:00:00"/>
    <x v="0"/>
    <x v="0"/>
  </r>
  <r>
    <s v="Employee553"/>
    <s v="M"/>
    <n v="58490.98"/>
    <n v="73940.789999999994"/>
    <n v="17148.68"/>
    <s v="DEP"/>
    <s v="Department of Environmental Protection"/>
    <s v="Solid Waste Services Operations"/>
    <s v="Fulltime-Regular"/>
    <s v="Office Services Coordinator"/>
    <m/>
    <d v="2015-07-27T00:00:00"/>
    <x v="7"/>
    <x v="7"/>
  </r>
  <r>
    <s v="Employee554"/>
    <s v="F"/>
    <n v="95084.42"/>
    <n v="103283.09"/>
    <n v="7383.03"/>
    <s v="POL"/>
    <s v="Department of Police"/>
    <s v="PSB 4th District Patrol"/>
    <s v="Fulltime-Regular"/>
    <s v="Police Officer III"/>
    <m/>
    <d v="1989-05-22T00:00:00"/>
    <x v="15"/>
    <x v="15"/>
  </r>
  <r>
    <s v="Employee555"/>
    <s v="F"/>
    <n v="68977.5"/>
    <n v="47286.06"/>
    <n v="0"/>
    <s v="HHS"/>
    <s v="Department of Health and Human Services"/>
    <s v="Child Welfare Services"/>
    <s v="Fulltime-Regular"/>
    <s v="Social Worker II"/>
    <m/>
    <d v="2017-04-03T00:00:00"/>
    <x v="6"/>
    <x v="6"/>
  </r>
  <r>
    <s v="Employee556"/>
    <s v="M"/>
    <n v="95084.42"/>
    <n v="110147.71"/>
    <n v="15377.96"/>
    <s v="POL"/>
    <s v="Department of Police"/>
    <s v="ISB Major Crimes Division Fugitive Section"/>
    <s v="Fulltime-Regular"/>
    <s v="Police Officer III"/>
    <m/>
    <d v="1997-09-29T00:00:00"/>
    <x v="9"/>
    <x v="9"/>
  </r>
  <r>
    <s v="Employee557"/>
    <s v="F"/>
    <n v="22313.82"/>
    <n v="10223.01"/>
    <n v="80.459999999999994"/>
    <s v="POL"/>
    <s v="Department of Police"/>
    <s v="FSB Traffic Division School Safety Section"/>
    <s v="Parttime-Regular"/>
    <s v="Crossing Guard"/>
    <m/>
    <d v="2005-02-07T00:00:00"/>
    <x v="21"/>
    <x v="20"/>
  </r>
  <r>
    <s v="Employee558"/>
    <s v="F"/>
    <n v="126878.18"/>
    <n v="124324.32"/>
    <n v="0"/>
    <s v="OHR"/>
    <s v="Office of Human Resources"/>
    <s v="Health Insurance Team"/>
    <s v="Fulltime-Regular"/>
    <s v="Manager III"/>
    <m/>
    <d v="2014-04-21T00:00:00"/>
    <x v="14"/>
    <x v="14"/>
  </r>
  <r>
    <s v="Employee559"/>
    <s v="F"/>
    <n v="60173.79"/>
    <n v="58077.01"/>
    <n v="0"/>
    <s v="HHS"/>
    <s v="Department of Health and Human Services"/>
    <s v="Income Supports"/>
    <s v="Fulltime-Regular"/>
    <s v="Income Assistance Program Specialist II"/>
    <m/>
    <d v="2009-05-11T00:00:00"/>
    <x v="0"/>
    <x v="0"/>
  </r>
  <r>
    <s v="Employee560"/>
    <s v="F"/>
    <n v="59169.77"/>
    <n v="79471.62"/>
    <n v="19283.38"/>
    <s v="DOT"/>
    <s v="Department of Transportation"/>
    <s v="Transit Silver Spring Ride On"/>
    <s v="Fulltime-Regular"/>
    <s v="Transit Coordinator"/>
    <m/>
    <d v="2006-03-13T00:00:00"/>
    <x v="15"/>
    <x v="15"/>
  </r>
  <r>
    <s v="Employee561"/>
    <s v="F"/>
    <n v="96460"/>
    <n v="103237.34"/>
    <n v="7249.98"/>
    <s v="POL"/>
    <s v="Department of Police"/>
    <s v="ISB Criminal Investigations Division 6th District Investigative Section"/>
    <s v="Fulltime-Regular"/>
    <s v="Master Police Officer"/>
    <m/>
    <d v="2006-07-17T00:00:00"/>
    <x v="12"/>
    <x v="12"/>
  </r>
  <r>
    <s v="Employee562"/>
    <s v="M"/>
    <n v="35404.89"/>
    <n v="40820.550000000003"/>
    <n v="3711.61"/>
    <s v="DLC"/>
    <s v="Department of Liquor Control"/>
    <s v="Stock Liquor and Wine Warehouse Operations"/>
    <s v="Fulltime-Regular"/>
    <s v="Warehouse Worker"/>
    <m/>
    <d v="2011-07-31T00:00:00"/>
    <x v="29"/>
    <x v="27"/>
  </r>
  <r>
    <s v="Employee563"/>
    <s v="M"/>
    <n v="80486"/>
    <n v="93002.21"/>
    <n v="12643.52"/>
    <s v="POL"/>
    <s v="Department of Police"/>
    <s v="MSB Communications Division"/>
    <s v="Fulltime-Regular"/>
    <s v="Public Safety Emergency Communications Supervisor"/>
    <m/>
    <d v="2005-07-25T00:00:00"/>
    <x v="11"/>
    <x v="11"/>
  </r>
  <r>
    <s v="Employee564"/>
    <s v="F"/>
    <n v="74101.03"/>
    <n v="65966.59"/>
    <n v="0"/>
    <s v="OHR"/>
    <s v="Office of Human Resources"/>
    <s v="Labor and Employee Relations Team"/>
    <s v="Fulltime-Regular"/>
    <s v="Human Resources Specialist III"/>
    <m/>
    <d v="2006-05-12T00:00:00"/>
    <x v="6"/>
    <x v="6"/>
  </r>
  <r>
    <s v="Employee565"/>
    <s v="M"/>
    <n v="107345.82"/>
    <n v="105931.47"/>
    <n v="0"/>
    <s v="DGS"/>
    <s v="Department of General Services"/>
    <s v="Real Estate Office"/>
    <s v="Fulltime-Regular"/>
    <s v="Program Manager II"/>
    <m/>
    <d v="1986-06-16T00:00:00"/>
    <x v="23"/>
    <x v="21"/>
  </r>
  <r>
    <s v="Employee566"/>
    <s v="F"/>
    <n v="100370"/>
    <n v="99046.68"/>
    <n v="0"/>
    <s v="HHS"/>
    <s v="Department of Health and Human Services"/>
    <s v="STD and HIV Services"/>
    <s v="Fulltime-Regular"/>
    <s v="Community Health Nurse II"/>
    <m/>
    <d v="2000-05-22T00:00:00"/>
    <x v="20"/>
    <x v="19"/>
  </r>
  <r>
    <s v="Employee567"/>
    <s v="F"/>
    <n v="123799.44"/>
    <n v="122169.3"/>
    <n v="0"/>
    <s v="DTS"/>
    <s v="Department of Technology Services"/>
    <s v="EASD Web and Mobile Applications"/>
    <s v="Fulltime-Regular"/>
    <s v="Senior Information Technology Specialist"/>
    <m/>
    <d v="1985-08-19T00:00:00"/>
    <x v="18"/>
    <x v="18"/>
  </r>
  <r>
    <s v="Employee568"/>
    <s v="M"/>
    <n v="97091.55"/>
    <n v="105360.96000000001"/>
    <n v="6289.63"/>
    <s v="FRS"/>
    <s v="Fire and Rescue Services"/>
    <s v="Station 13"/>
    <s v="Fulltime-Regular"/>
    <s v="Master Firefighter/Rescuer"/>
    <m/>
    <d v="1987-04-20T00:00:00"/>
    <x v="27"/>
    <x v="25"/>
  </r>
  <r>
    <s v="Employee569"/>
    <s v="F"/>
    <n v="58502.07"/>
    <n v="57603.41"/>
    <n v="20.69"/>
    <s v="POL"/>
    <s v="Department of Police"/>
    <s v="ISB Family Crimes Division"/>
    <s v="Fulltime-Regular"/>
    <s v="Principal Administrative Aide"/>
    <m/>
    <d v="2001-01-08T00:00:00"/>
    <x v="29"/>
    <x v="27"/>
  </r>
  <r>
    <s v="Employee570"/>
    <s v="M"/>
    <n v="76652.67"/>
    <n v="73689.460000000006"/>
    <n v="0"/>
    <s v="POL"/>
    <s v="Department of Police"/>
    <s v="MSB Communications Division"/>
    <s v="Fulltime-Regular"/>
    <s v="Program Specialist II"/>
    <m/>
    <d v="2005-10-03T00:00:00"/>
    <x v="16"/>
    <x v="16"/>
  </r>
  <r>
    <s v="Employee571"/>
    <s v="F"/>
    <n v="105241"/>
    <n v="105058.04"/>
    <n v="1190.53"/>
    <s v="POL"/>
    <s v="Department of Police"/>
    <s v="FSB Media Services Division"/>
    <s v="Fulltime-Regular"/>
    <s v="Public Information Officer II"/>
    <m/>
    <d v="2001-07-30T00:00:00"/>
    <x v="11"/>
    <x v="11"/>
  </r>
  <r>
    <s v="Employee572"/>
    <s v="F"/>
    <n v="88840.07"/>
    <n v="84486.6"/>
    <n v="0"/>
    <s v="HHS"/>
    <s v="Department of Health and Human Services"/>
    <s v="Early Childhood Services"/>
    <s v="Fulltime-Regular"/>
    <s v="Program Manager I"/>
    <m/>
    <d v="2016-01-11T00:00:00"/>
    <x v="15"/>
    <x v="15"/>
  </r>
  <r>
    <s v="Employee573"/>
    <s v="F"/>
    <n v="31594.95"/>
    <n v="39952.660000000003"/>
    <n v="1724.94"/>
    <s v="DLC"/>
    <s v="Department of Liquor Control"/>
    <s v="Kensington"/>
    <s v="Parttime-Regular"/>
    <s v="Liquor Store Clerk I"/>
    <m/>
    <d v="2010-10-26T00:00:00"/>
    <x v="31"/>
    <x v="28"/>
  </r>
  <r>
    <s v="Employee574"/>
    <s v="M"/>
    <n v="54417"/>
    <n v="54400.639999999999"/>
    <n v="2168.7199999999998"/>
    <s v="DOT"/>
    <s v="Department of Transportation"/>
    <s v="Transit Safety and Instruction"/>
    <s v="Fulltime-Regular"/>
    <s v="Safety and Training Instructor"/>
    <m/>
    <d v="2013-02-25T00:00:00"/>
    <x v="9"/>
    <x v="9"/>
  </r>
  <r>
    <s v="Employee575"/>
    <s v="M"/>
    <n v="64651.040000000001"/>
    <n v="80038.710000000006"/>
    <n v="13812"/>
    <s v="DOT"/>
    <s v="Department of Transportation"/>
    <s v="Highway Services"/>
    <s v="Fulltime-Regular"/>
    <s v="Equipment Operator I"/>
    <m/>
    <d v="1990-10-28T00:00:00"/>
    <x v="9"/>
    <x v="9"/>
  </r>
  <r>
    <s v="Employee576"/>
    <s v="M"/>
    <n v="99674"/>
    <n v="102605.59"/>
    <n v="6068.21"/>
    <s v="SHF"/>
    <s v="Sheriff's Office"/>
    <s v="Court and Transport"/>
    <s v="Fulltime-Regular"/>
    <s v="Deputy Sheriff Sergeant"/>
    <m/>
    <d v="1998-04-27T00:00:00"/>
    <x v="33"/>
    <x v="30"/>
  </r>
  <r>
    <s v="Employee577"/>
    <s v="M"/>
    <n v="62020"/>
    <n v="82264.09"/>
    <n v="14914.75"/>
    <s v="POL"/>
    <s v="Department of Police"/>
    <s v="PSB 2nd District Patrol"/>
    <s v="Fulltime-Regular"/>
    <s v="Police Officer III"/>
    <s v="Police Officer II"/>
    <d v="2013-08-12T00:00:00"/>
    <x v="18"/>
    <x v="18"/>
  </r>
  <r>
    <s v="Employee578"/>
    <s v="F"/>
    <n v="59258.09"/>
    <n v="48377.45"/>
    <n v="0"/>
    <s v="HHS"/>
    <s v="Department of Health and Human Services"/>
    <s v="School Health Services"/>
    <s v="Parttime-Regular"/>
    <s v="School Health Room Technician I"/>
    <m/>
    <d v="1994-08-15T00:00:00"/>
    <x v="34"/>
    <x v="31"/>
  </r>
  <r>
    <s v="Employee579"/>
    <s v="M"/>
    <n v="108411"/>
    <n v="118880.31"/>
    <n v="11365.14"/>
    <s v="FRS"/>
    <s v="Fire and Rescue Services"/>
    <s v="Station 24"/>
    <s v="Fulltime-Regular"/>
    <s v="Fire/Rescue Lieutenant"/>
    <m/>
    <d v="1999-02-08T00:00:00"/>
    <x v="21"/>
    <x v="20"/>
  </r>
  <r>
    <s v="Employee580"/>
    <s v="F"/>
    <n v="39078.639999999999"/>
    <n v="45196.78"/>
    <n v="5630.29"/>
    <s v="CEC"/>
    <s v="Community Engagement Cluster"/>
    <s v="Wheaton Urban District"/>
    <s v="Fulltime-Regular"/>
    <s v="Urban District Public Service Aide"/>
    <m/>
    <d v="2012-10-10T00:00:00"/>
    <x v="13"/>
    <x v="13"/>
  </r>
  <r>
    <s v="Employee581"/>
    <s v="M"/>
    <n v="59922"/>
    <n v="74450.94"/>
    <n v="10743.54"/>
    <s v="POL"/>
    <s v="Department of Police"/>
    <s v="PSB 5th District Patrol"/>
    <s v="Fulltime-Regular"/>
    <s v="Police Officer III"/>
    <s v="Police Officer II"/>
    <d v="2014-02-24T00:00:00"/>
    <x v="6"/>
    <x v="6"/>
  </r>
  <r>
    <s v="Employee582"/>
    <s v="M"/>
    <n v="77166.06"/>
    <n v="87241.67"/>
    <n v="11018.64"/>
    <s v="DOT"/>
    <s v="Department of Transportation"/>
    <s v="Highway Services"/>
    <s v="Fulltime-Regular"/>
    <s v="Work Force Leader II"/>
    <m/>
    <d v="1979-06-25T00:00:00"/>
    <x v="10"/>
    <x v="10"/>
  </r>
  <r>
    <s v="Employee583"/>
    <s v="F"/>
    <n v="100370"/>
    <n v="102637.8"/>
    <n v="3591.74"/>
    <s v="DPS"/>
    <s v="Department of Permitting Services"/>
    <s v="Land Development Well and Septic"/>
    <s v="Fulltime-Regular"/>
    <s v="Environmental Health Specialist III"/>
    <m/>
    <d v="2001-09-04T00:00:00"/>
    <x v="9"/>
    <x v="9"/>
  </r>
  <r>
    <s v="Employee584"/>
    <s v="M"/>
    <n v="106292.55"/>
    <n v="187176.2"/>
    <n v="76372.539999999994"/>
    <s v="FRS"/>
    <s v="Fire and Rescue Services"/>
    <s v="Station 14"/>
    <s v="Fulltime-Regular"/>
    <s v="Master Firefighter/Rescuer"/>
    <m/>
    <d v="1988-02-29T00:00:00"/>
    <x v="17"/>
    <x v="17"/>
  </r>
  <r>
    <s v="Employee585"/>
    <s v="M"/>
    <n v="127917.85"/>
    <n v="123450.93"/>
    <n v="0"/>
    <s v="DPS"/>
    <s v="Department of Permitting Services"/>
    <s v="Zoning"/>
    <s v="Fulltime-Regular"/>
    <s v="Manager III"/>
    <m/>
    <d v="2001-09-10T00:00:00"/>
    <x v="10"/>
    <x v="10"/>
  </r>
  <r>
    <s v="Employee586"/>
    <s v="M"/>
    <n v="66740"/>
    <n v="72635.53"/>
    <n v="8028.92"/>
    <s v="COR"/>
    <s v="Correction and Rehabilitation"/>
    <s v="DS MCCF Unit 2 Security"/>
    <s v="Fulltime-Regular"/>
    <s v="Correctional Officer III (Corporal)"/>
    <m/>
    <d v="2007-07-23T00:00:00"/>
    <x v="4"/>
    <x v="4"/>
  </r>
  <r>
    <s v="Employee587"/>
    <s v="M"/>
    <n v="46524.14"/>
    <n v="50873.02"/>
    <n v="2008.8"/>
    <s v="POL"/>
    <s v="Department of Police"/>
    <s v="PSB 4th District Patrol"/>
    <s v="Fulltime-Regular"/>
    <s v="Police Services Assistant"/>
    <m/>
    <d v="2013-01-28T00:00:00"/>
    <x v="5"/>
    <x v="5"/>
  </r>
  <r>
    <s v="Employee588"/>
    <s v="M"/>
    <n v="103210.88"/>
    <n v="133956.16"/>
    <n v="31900.6"/>
    <s v="COR"/>
    <s v="Correction and Rehabilitation"/>
    <s v="DS MCCF Unit 3 Security"/>
    <s v="Fulltime-Regular"/>
    <s v="Correctional Shift Commander (Lieutenant)"/>
    <m/>
    <d v="2000-09-05T00:00:00"/>
    <x v="9"/>
    <x v="9"/>
  </r>
  <r>
    <s v="Employee589"/>
    <s v="M"/>
    <n v="38386.31"/>
    <n v="35296.47"/>
    <n v="104.9"/>
    <s v="HHS"/>
    <s v="Department of Health and Human Services"/>
    <s v="Income Supports"/>
    <s v="Fulltime-Regular"/>
    <s v="Principal Administrative Aide"/>
    <m/>
    <d v="2016-08-08T00:00:00"/>
    <x v="25"/>
    <x v="23"/>
  </r>
  <r>
    <s v="Employee590"/>
    <s v="F"/>
    <n v="84371.78"/>
    <n v="82722.81"/>
    <n v="0"/>
    <s v="REC"/>
    <s v="Department of Recreation"/>
    <s v="Northern Region Area I"/>
    <s v="Fulltime-Regular"/>
    <s v="Recreation Supervisor"/>
    <m/>
    <d v="1997-06-08T00:00:00"/>
    <x v="1"/>
    <x v="1"/>
  </r>
  <r>
    <s v="Employee591"/>
    <s v="M"/>
    <n v="137061.95000000001"/>
    <n v="132771.98000000001"/>
    <n v="496.94"/>
    <s v="SHF"/>
    <s v="Sheriff's Office"/>
    <s v="Court and Transport"/>
    <s v="Fulltime-Regular"/>
    <s v="Deputy Sheriff Captain"/>
    <m/>
    <d v="1984-07-09T00:00:00"/>
    <x v="15"/>
    <x v="15"/>
  </r>
  <r>
    <s v="Employee592"/>
    <s v="F"/>
    <n v="100185.11"/>
    <n v="96433.09"/>
    <n v="0"/>
    <s v="REC"/>
    <s v="Department of Recreation"/>
    <s v="Automation"/>
    <s v="Fulltime-Regular"/>
    <s v="Senior Information Technology Specialist"/>
    <m/>
    <d v="1984-11-13T00:00:00"/>
    <x v="25"/>
    <x v="23"/>
  </r>
  <r>
    <s v="Employee593"/>
    <s v="M"/>
    <n v="88288.26"/>
    <n v="89962.66"/>
    <n v="4979.93"/>
    <s v="DOT"/>
    <s v="Department of Transportation"/>
    <s v="Highway Administration"/>
    <s v="Fulltime-Regular"/>
    <s v="Arborist"/>
    <m/>
    <d v="2015-09-08T00:00:00"/>
    <x v="18"/>
    <x v="18"/>
  </r>
  <r>
    <s v="Employee594"/>
    <s v="F"/>
    <n v="91869"/>
    <n v="96334.080000000002"/>
    <n v="2310.6999999999998"/>
    <s v="POL"/>
    <s v="Department of Police"/>
    <s v="PSB 4th District Patrol"/>
    <s v="Fulltime-Regular"/>
    <s v="Police Officer III"/>
    <m/>
    <d v="2000-07-17T00:00:00"/>
    <x v="12"/>
    <x v="12"/>
  </r>
  <r>
    <s v="Employee595"/>
    <s v="F"/>
    <n v="65469.8"/>
    <n v="63689.52"/>
    <n v="0"/>
    <s v="HHS"/>
    <s v="Department of Health and Human Services"/>
    <s v="My Turn"/>
    <s v="Fulltime-Regular"/>
    <s v="Program Specialist II"/>
    <m/>
    <d v="2003-11-17T00:00:00"/>
    <x v="13"/>
    <x v="13"/>
  </r>
  <r>
    <s v="Employee596"/>
    <s v="M"/>
    <n v="44617.77"/>
    <n v="50727.35"/>
    <n v="9816.4500000000007"/>
    <s v="DOT"/>
    <s v="Department of Transportation"/>
    <s v="Transit Silver Spring Ride On"/>
    <s v="Fulltime-Regular"/>
    <s v="Bus Operator"/>
    <m/>
    <d v="2014-12-22T00:00:00"/>
    <x v="31"/>
    <x v="28"/>
  </r>
  <r>
    <s v="Employee597"/>
    <s v="M"/>
    <n v="95084.42"/>
    <n v="115316.96"/>
    <n v="15876.28"/>
    <s v="POL"/>
    <s v="Department of Police"/>
    <s v="PSB 1st District Community Action Team"/>
    <s v="Fulltime-Regular"/>
    <s v="Police Officer III"/>
    <m/>
    <d v="1994-06-13T00:00:00"/>
    <x v="1"/>
    <x v="1"/>
  </r>
  <r>
    <s v="Employee598"/>
    <s v="M"/>
    <n v="88761"/>
    <n v="90681.34"/>
    <n v="1087.52"/>
    <s v="POL"/>
    <s v="Department of Police"/>
    <s v="ISB Family Crimes Division Child Abuse Sexual Assault Section"/>
    <s v="Fulltime-Regular"/>
    <s v="Police Officer III"/>
    <m/>
    <d v="2003-07-21T00:00:00"/>
    <x v="2"/>
    <x v="2"/>
  </r>
  <r>
    <s v="Employee599"/>
    <s v="M"/>
    <n v="127292"/>
    <n v="126333.74"/>
    <n v="719.99"/>
    <s v="FRS"/>
    <s v="Fire and Rescue Services"/>
    <s v="Behavioral Health"/>
    <s v="Fulltime-Regular"/>
    <s v="Psychologist"/>
    <m/>
    <d v="2001-12-10T00:00:00"/>
    <x v="11"/>
    <x v="11"/>
  </r>
  <r>
    <s v="Employee600"/>
    <s v="M"/>
    <n v="99337"/>
    <n v="121939.34"/>
    <n v="19622.91"/>
    <s v="FRS"/>
    <s v="Fire and Rescue Services"/>
    <s v="Station 11"/>
    <s v="Fulltime-Regular"/>
    <s v="Master Firefighter/Rescuer"/>
    <m/>
    <d v="2001-09-04T00:00:00"/>
    <x v="34"/>
    <x v="31"/>
  </r>
  <r>
    <s v="Employee601"/>
    <s v="F"/>
    <n v="87107"/>
    <n v="88532.77"/>
    <n v="14.63"/>
    <s v="POL"/>
    <s v="Department of Police"/>
    <s v="MSB Information Management and Technology Division Data Systems Section"/>
    <s v="Fulltime-Regular"/>
    <s v="Administrative Specialist II"/>
    <m/>
    <d v="1998-06-29T00:00:00"/>
    <x v="5"/>
    <x v="5"/>
  </r>
  <r>
    <s v="Employee602"/>
    <s v="F"/>
    <n v="55138"/>
    <n v="58564.83"/>
    <n v="3885.64"/>
    <s v="POL"/>
    <s v="Department of Police"/>
    <s v="PSB 4th District Patrol"/>
    <s v="Fulltime-Regular"/>
    <s v="Police Officer III"/>
    <s v="Police Officer I"/>
    <d v="2015-06-01T00:00:00"/>
    <x v="30"/>
    <x v="16"/>
  </r>
  <r>
    <s v="Employee603"/>
    <s v="F"/>
    <n v="95740"/>
    <n v="98823.16"/>
    <n v="4344.16"/>
    <s v="DOT"/>
    <s v="Department of Transportation"/>
    <s v="Traffic Engineering and Operations Management Services"/>
    <s v="Fulltime-Regular"/>
    <s v="Administrative Specialist III"/>
    <m/>
    <d v="2012-08-27T00:00:00"/>
    <x v="22"/>
    <x v="13"/>
  </r>
  <r>
    <s v="Employee604"/>
    <s v="F"/>
    <n v="160388.60999999999"/>
    <n v="164562.96"/>
    <n v="0"/>
    <s v="OMB"/>
    <s v="Office of Management and Budget"/>
    <s v="Capital Budget Management"/>
    <s v="Fulltime-Regular"/>
    <s v="Manager II"/>
    <m/>
    <d v="1998-11-30T00:00:00"/>
    <x v="5"/>
    <x v="5"/>
  </r>
  <r>
    <s v="Employee605"/>
    <s v="M"/>
    <n v="66740"/>
    <n v="88373.26"/>
    <n v="22211.57"/>
    <s v="COR"/>
    <s v="Correction and Rehabilitation"/>
    <s v="DS MCDC Custody and Security"/>
    <s v="Fulltime-Regular"/>
    <s v="Correctional Officer III (Corporal)"/>
    <m/>
    <d v="2008-09-29T00:00:00"/>
    <x v="32"/>
    <x v="29"/>
  </r>
  <r>
    <s v="Employee606"/>
    <s v="F"/>
    <n v="36636.92"/>
    <n v="58573.45"/>
    <n v="0"/>
    <s v="HHS"/>
    <s v="Department of Health and Human Services"/>
    <s v="Victim Assistance and Sexual Assault Program"/>
    <s v="Parttime-Regular"/>
    <s v="Client Assistance Specialist"/>
    <m/>
    <d v="2011-02-14T00:00:00"/>
    <x v="28"/>
    <x v="26"/>
  </r>
  <r>
    <s v="Employee607"/>
    <s v="M"/>
    <n v="58410"/>
    <n v="61853.98"/>
    <n v="2760.8"/>
    <s v="FRS"/>
    <s v="Fire and Rescue Services"/>
    <s v="Station 34"/>
    <s v="Fulltime-Regular"/>
    <s v="Firefighter/Rescuer III"/>
    <m/>
    <d v="2013-07-29T00:00:00"/>
    <x v="2"/>
    <x v="2"/>
  </r>
  <r>
    <s v="Employee608"/>
    <s v="M"/>
    <n v="78300.86"/>
    <n v="86227.58"/>
    <n v="8616.4"/>
    <s v="DGS"/>
    <s v="Department of General Services"/>
    <s v="Fleet Management Fleet Services"/>
    <s v="Fulltime-Regular"/>
    <s v="Mechanic Technician II"/>
    <m/>
    <d v="2002-09-09T00:00:00"/>
    <x v="19"/>
    <x v="16"/>
  </r>
  <r>
    <s v="Employee609"/>
    <s v="F"/>
    <n v="160100.19"/>
    <n v="162223.91"/>
    <n v="0"/>
    <s v="COR"/>
    <s v="Correction and Rehabilitation"/>
    <s v="MSD Management Services Division"/>
    <s v="Fulltime-Regular"/>
    <s v="Manager II"/>
    <m/>
    <d v="2005-04-18T00:00:00"/>
    <x v="17"/>
    <x v="17"/>
  </r>
  <r>
    <s v="Employee610"/>
    <s v="F"/>
    <n v="98612.2"/>
    <n v="96556.53"/>
    <n v="0"/>
    <s v="HHS"/>
    <s v="Department of Health and Human Services"/>
    <s v="Access to Behavioral Health Services"/>
    <s v="Fulltime-Regular"/>
    <s v="Therapist II"/>
    <s v="Therapist I"/>
    <d v="1997-04-21T00:00:00"/>
    <x v="32"/>
    <x v="29"/>
  </r>
  <r>
    <s v="Employee611"/>
    <s v="M"/>
    <n v="98908.09"/>
    <n v="98413.04"/>
    <n v="934.52"/>
    <s v="COR"/>
    <s v="Correction and Rehabilitation"/>
    <s v="DS Health Services"/>
    <s v="Fulltime-Regular"/>
    <s v="Therapist II"/>
    <m/>
    <d v="2008-01-07T00:00:00"/>
    <x v="18"/>
    <x v="18"/>
  </r>
  <r>
    <s v="Employee612"/>
    <s v="F"/>
    <n v="41650.839999999997"/>
    <n v="48244.01"/>
    <n v="7003.69"/>
    <s v="DOT"/>
    <s v="Department of Transportation"/>
    <s v="Transit Gaithersburg Ride On"/>
    <s v="Fulltime-Regular"/>
    <s v="Bus Operator"/>
    <m/>
    <d v="2016-09-19T00:00:00"/>
    <x v="27"/>
    <x v="25"/>
  </r>
  <r>
    <s v="Employee613"/>
    <s v="F"/>
    <n v="70959.789999999994"/>
    <n v="70026.100000000006"/>
    <n v="0"/>
    <s v="HCA"/>
    <s v="Department of Housing and Community Affairs"/>
    <s v="Multi-Family Housing Program"/>
    <s v="Fulltime-Regular"/>
    <s v="Office Services Coordinator"/>
    <m/>
    <d v="1988-10-17T00:00:00"/>
    <x v="0"/>
    <x v="0"/>
  </r>
  <r>
    <s v="Employee614"/>
    <s v="M"/>
    <n v="38974.699999999997"/>
    <n v="43428.08"/>
    <n v="6752.04"/>
    <s v="DOT"/>
    <s v="Department of Transportation"/>
    <s v="Highway Services"/>
    <s v="Fulltime-Regular"/>
    <s v="Equipment Operator I"/>
    <m/>
    <d v="2016-05-02T00:00:00"/>
    <x v="14"/>
    <x v="14"/>
  </r>
  <r>
    <s v="Employee615"/>
    <s v="M"/>
    <n v="58410"/>
    <n v="92111.33"/>
    <n v="34290.69"/>
    <s v="FRS"/>
    <s v="Fire and Rescue Services"/>
    <s v="Station 24"/>
    <s v="Fulltime-Regular"/>
    <s v="Firefighter/Rescuer III"/>
    <m/>
    <d v="2013-07-29T00:00:00"/>
    <x v="12"/>
    <x v="12"/>
  </r>
  <r>
    <s v="Employee616"/>
    <s v="F"/>
    <n v="87107"/>
    <n v="85958.53"/>
    <n v="0"/>
    <s v="ZAH"/>
    <s v="Office of Zoning and Administrative Hearings"/>
    <s v="Zoning and Administrative Hearings"/>
    <s v="Fulltime-Regular"/>
    <s v="Administrative Specialist II"/>
    <m/>
    <d v="2006-10-16T00:00:00"/>
    <x v="8"/>
    <x v="8"/>
  </r>
  <r>
    <s v="Employee617"/>
    <s v="M"/>
    <n v="67023.86"/>
    <n v="82988.789999999994"/>
    <n v="14450"/>
    <s v="DGS"/>
    <s v="Department of General Services"/>
    <s v="Fleet Management Fleet Services"/>
    <s v="Fulltime-Regular"/>
    <s v="Mechanic Technician II"/>
    <m/>
    <d v="2008-02-19T00:00:00"/>
    <x v="34"/>
    <x v="31"/>
  </r>
  <r>
    <s v="Employee618"/>
    <s v="M"/>
    <n v="121372"/>
    <n v="119772.14"/>
    <n v="0"/>
    <s v="DTS"/>
    <s v="Department of Technology Services"/>
    <s v="EASD Web and Mobile Applications"/>
    <s v="Fulltime-Regular"/>
    <s v="Senior Information Technology Specialist"/>
    <m/>
    <d v="2003-03-28T00:00:00"/>
    <x v="18"/>
    <x v="18"/>
  </r>
  <r>
    <s v="Employee619"/>
    <s v="M"/>
    <n v="138944.35"/>
    <n v="135572.13"/>
    <n v="0"/>
    <s v="HHS"/>
    <s v="Department of Health and Human Services"/>
    <s v="Environmental Health and Regulatory Services"/>
    <s v="Fulltime-Regular"/>
    <s v="Manager II"/>
    <m/>
    <d v="2008-02-19T00:00:00"/>
    <x v="22"/>
    <x v="13"/>
  </r>
  <r>
    <s v="Employee620"/>
    <s v="M"/>
    <n v="55080"/>
    <n v="27374.51"/>
    <n v="0"/>
    <s v="OHR"/>
    <s v="Office of Human Resources"/>
    <s v="Records Management Team"/>
    <s v="Fulltime-Regular"/>
    <s v="Administrative Specialist II"/>
    <s v="Public Administration Associate"/>
    <d v="2017-06-12T00:00:00"/>
    <x v="0"/>
    <x v="0"/>
  </r>
  <r>
    <s v="Employee621"/>
    <s v="F"/>
    <n v="54719.07"/>
    <n v="44932.01"/>
    <n v="0"/>
    <s v="HHS"/>
    <s v="Department of Health and Human Services"/>
    <s v="School Health Services"/>
    <s v="Parttime-Regular"/>
    <s v="School Health Room Technician I"/>
    <m/>
    <d v="1999-10-04T00:00:00"/>
    <x v="5"/>
    <x v="5"/>
  </r>
  <r>
    <s v="Employee622"/>
    <s v="M"/>
    <n v="50737.97"/>
    <n v="52357.73"/>
    <n v="358.59"/>
    <s v="POL"/>
    <s v="Department of Police"/>
    <s v="FSB Traffic Division Automated Traffic Enforcement Section"/>
    <s v="Fulltime-Regular"/>
    <s v="Traffic Enforcement Field Service Technician II"/>
    <m/>
    <d v="2007-07-09T00:00:00"/>
    <x v="1"/>
    <x v="1"/>
  </r>
  <r>
    <s v="Employee623"/>
    <s v="F"/>
    <n v="20733.14"/>
    <n v="22382.97"/>
    <n v="0"/>
    <s v="LIB"/>
    <s v="Department of Public Libraries"/>
    <s v="Kensington Park Library"/>
    <s v="Parttime-Regular"/>
    <s v="Library Assistant I"/>
    <m/>
    <d v="2007-05-18T00:00:00"/>
    <x v="18"/>
    <x v="18"/>
  </r>
  <r>
    <s v="Employee624"/>
    <s v="F"/>
    <n v="61712.45"/>
    <n v="63653.99"/>
    <n v="0"/>
    <s v="HHS"/>
    <s v="Department of Health and Human Services"/>
    <s v="STD and HIV Services"/>
    <s v="Fulltime-Regular"/>
    <s v="Principal Administrative Aide"/>
    <m/>
    <d v="1993-09-27T00:00:00"/>
    <x v="9"/>
    <x v="9"/>
  </r>
  <r>
    <s v="Employee625"/>
    <s v="F"/>
    <n v="37595.9"/>
    <n v="41166.910000000003"/>
    <n v="0"/>
    <s v="LIB"/>
    <s v="Department of Public Libraries"/>
    <s v="Bethesda Library"/>
    <s v="Parttime-Regular"/>
    <s v="Library Associate II"/>
    <m/>
    <d v="1998-01-12T00:00:00"/>
    <x v="17"/>
    <x v="17"/>
  </r>
  <r>
    <s v="Employee626"/>
    <s v="F"/>
    <n v="30526.52"/>
    <n v="36874.93"/>
    <n v="2224.69"/>
    <s v="DLC"/>
    <s v="Department of Liquor Control"/>
    <s v="Kensington"/>
    <s v="Parttime-Regular"/>
    <s v="Liquor Store Clerk I"/>
    <m/>
    <d v="2013-06-30T00:00:00"/>
    <x v="31"/>
    <x v="28"/>
  </r>
  <r>
    <s v="Employee627"/>
    <s v="F"/>
    <n v="49837.3"/>
    <n v="47646.77"/>
    <n v="0"/>
    <s v="FIN"/>
    <s v="Department of Finance"/>
    <s v="Accounts Payable"/>
    <s v="Fulltime-Regular"/>
    <s v="Fiscal Assistant"/>
    <m/>
    <d v="2008-11-24T00:00:00"/>
    <x v="7"/>
    <x v="7"/>
  </r>
  <r>
    <s v="Employee628"/>
    <s v="F"/>
    <n v="40145.78"/>
    <n v="32931.89"/>
    <n v="82.73"/>
    <s v="HHS"/>
    <s v="Department of Health and Human Services"/>
    <s v="School Health Services"/>
    <s v="Parttime-Regular"/>
    <s v="School Health Room Technician I"/>
    <m/>
    <d v="2009-08-03T00:00:00"/>
    <x v="0"/>
    <x v="0"/>
  </r>
  <r>
    <s v="Employee629"/>
    <s v="F"/>
    <n v="90926.39"/>
    <n v="69399.61"/>
    <n v="0"/>
    <s v="HHS"/>
    <s v="Department of Health and Human Services"/>
    <s v="School Health Services"/>
    <s v="Fulltime-Regular"/>
    <s v="Community Health Nurse II"/>
    <m/>
    <d v="2013-07-30T00:00:00"/>
    <x v="33"/>
    <x v="30"/>
  </r>
  <r>
    <s v="Employee630"/>
    <s v="M"/>
    <n v="47796.15"/>
    <n v="57013.97"/>
    <n v="7128.98"/>
    <s v="DOT"/>
    <s v="Department of Transportation"/>
    <s v="Transit Silver Spring Ride On"/>
    <s v="Fulltime-Regular"/>
    <s v="Bus Operator"/>
    <m/>
    <d v="2012-11-26T00:00:00"/>
    <x v="8"/>
    <x v="8"/>
  </r>
  <r>
    <s v="Employee631"/>
    <s v="F"/>
    <n v="94465.39"/>
    <n v="93100.22"/>
    <n v="0"/>
    <s v="HHS"/>
    <s v="Department of Health and Human Services"/>
    <s v="Emergency Housing Assistance"/>
    <s v="Fulltime-Regular"/>
    <s v="Social Worker III"/>
    <m/>
    <d v="2009-01-05T00:00:00"/>
    <x v="22"/>
    <x v="13"/>
  </r>
  <r>
    <s v="Employee632"/>
    <s v="F"/>
    <n v="103381.1"/>
    <n v="103584.67"/>
    <n v="1565.65"/>
    <s v="HHS"/>
    <s v="Department of Health and Human Services"/>
    <s v="Area Health Centers"/>
    <s v="Fulltime-Regular"/>
    <s v="Community Health Nurse II"/>
    <m/>
    <d v="1994-07-18T00:00:00"/>
    <x v="4"/>
    <x v="4"/>
  </r>
  <r>
    <s v="Employee633"/>
    <s v="M"/>
    <n v="44618.21"/>
    <n v="63421.84"/>
    <n v="10806.97"/>
    <s v="DLC"/>
    <s v="Department of Liquor Control"/>
    <s v="Beer Delivery Operations"/>
    <s v="Fulltime-Regular"/>
    <s v="Truck Driver/Warehouse Worker"/>
    <m/>
    <d v="2014-04-21T00:00:00"/>
    <x v="20"/>
    <x v="19"/>
  </r>
  <r>
    <s v="Employee634"/>
    <s v="M"/>
    <n v="59606.8"/>
    <n v="59008.71"/>
    <n v="2175.4"/>
    <s v="DOT"/>
    <s v="Department of Transportation"/>
    <s v="Parking Management Engineering and Capital Project Management"/>
    <s v="Fulltime-Regular"/>
    <s v="Public Service Craftsworker I"/>
    <m/>
    <d v="2003-10-20T00:00:00"/>
    <x v="26"/>
    <x v="24"/>
  </r>
  <r>
    <s v="Employee635"/>
    <s v="M"/>
    <n v="103162.59"/>
    <n v="104399.7"/>
    <n v="5398.55"/>
    <s v="SHF"/>
    <s v="Sheriff's Office"/>
    <s v="Evictions"/>
    <s v="Fulltime-Regular"/>
    <s v="Deputy Sheriff Sergeant"/>
    <m/>
    <d v="1995-09-18T00:00:00"/>
    <x v="22"/>
    <x v="13"/>
  </r>
  <r>
    <s v="Employee636"/>
    <s v="F"/>
    <n v="16451.580000000002"/>
    <n v="6681.76"/>
    <n v="59.33"/>
    <s v="POL"/>
    <s v="Department of Police"/>
    <s v="FSB Traffic Division School Safety Section"/>
    <s v="Parttime-Regular"/>
    <s v="Crossing Guard"/>
    <m/>
    <d v="2017-01-23T00:00:00"/>
    <x v="28"/>
    <x v="26"/>
  </r>
  <r>
    <s v="Employee637"/>
    <s v="F"/>
    <n v="26083.5"/>
    <n v="12561.15"/>
    <n v="94.06"/>
    <s v="POL"/>
    <s v="Department of Police"/>
    <s v="FSB Traffic Division School Safety Section"/>
    <s v="Parttime-Regular"/>
    <s v="Crossing Guard"/>
    <m/>
    <d v="2000-04-17T00:00:00"/>
    <x v="17"/>
    <x v="17"/>
  </r>
  <r>
    <s v="Employee638"/>
    <s v="F"/>
    <n v="68893"/>
    <n v="67985.06"/>
    <n v="0"/>
    <s v="HHS"/>
    <s v="Department of Health and Human Services"/>
    <s v="Permanent Supportive Housing"/>
    <s v="Fulltime-Regular"/>
    <s v="Fiscal Assistant"/>
    <m/>
    <d v="2001-11-26T00:00:00"/>
    <x v="32"/>
    <x v="29"/>
  </r>
  <r>
    <s v="Employee639"/>
    <s v="M"/>
    <n v="126259"/>
    <n v="183112"/>
    <n v="49822.03"/>
    <s v="FRS"/>
    <s v="Fire and Rescue Services"/>
    <s v="Station 30"/>
    <s v="Fulltime-Regular"/>
    <s v="Fire/Rescue Captain"/>
    <m/>
    <d v="1999-02-08T00:00:00"/>
    <x v="12"/>
    <x v="12"/>
  </r>
  <r>
    <s v="Employee640"/>
    <s v="M"/>
    <n v="84762"/>
    <n v="87698.77"/>
    <n v="4992.9399999999996"/>
    <s v="DLC"/>
    <s v="Department of Liquor Control"/>
    <s v="Stock Liquor and Wine Warehouse Operations"/>
    <s v="Fulltime-Regular"/>
    <s v="Warehouse Assistant Supervisor"/>
    <m/>
    <d v="1978-04-17T00:00:00"/>
    <x v="8"/>
    <x v="8"/>
  </r>
  <r>
    <s v="Employee641"/>
    <s v="F"/>
    <n v="57720.13"/>
    <n v="58337.01"/>
    <n v="1891.23"/>
    <s v="HHS"/>
    <s v="Department of Health and Human Services"/>
    <s v="Income Supports"/>
    <s v="Fulltime-Regular"/>
    <s v="Income Assistance Program Specialist II"/>
    <m/>
    <d v="2012-03-26T00:00:00"/>
    <x v="13"/>
    <x v="13"/>
  </r>
  <r>
    <s v="Employee642"/>
    <s v="M"/>
    <n v="103381.1"/>
    <n v="102010.06"/>
    <n v="0"/>
    <s v="DPS"/>
    <s v="Department of Permitting Services"/>
    <s v="Zoning"/>
    <s v="Fulltime-Regular"/>
    <s v="Senior Permitting Services Specialist"/>
    <s v="Permitting Services Specialist II"/>
    <d v="1982-01-06T00:00:00"/>
    <x v="27"/>
    <x v="25"/>
  </r>
  <r>
    <s v="Employee643"/>
    <s v="M"/>
    <n v="47795.48"/>
    <n v="64717.45"/>
    <n v="16004.76"/>
    <s v="DOT"/>
    <s v="Department of Transportation"/>
    <s v="Transit Gaithersburg Ride On"/>
    <s v="Fulltime-Regular"/>
    <s v="Bus Operator"/>
    <m/>
    <d v="2012-08-27T00:00:00"/>
    <x v="14"/>
    <x v="14"/>
  </r>
  <r>
    <s v="Employee644"/>
    <s v="F"/>
    <n v="87107"/>
    <n v="127844.91"/>
    <n v="41885.82"/>
    <s v="FRS"/>
    <s v="Fire and Rescue Services"/>
    <s v="Volunteer and Community Services Division"/>
    <s v="Fulltime-Regular"/>
    <s v="Administrative Specialist II"/>
    <m/>
    <d v="1999-03-15T00:00:00"/>
    <x v="11"/>
    <x v="11"/>
  </r>
  <r>
    <s v="Employee645"/>
    <s v="F"/>
    <n v="72189"/>
    <n v="72969.17"/>
    <n v="0"/>
    <s v="DEP"/>
    <s v="Department of Environmental Protection"/>
    <s v="Solid Waste Services Administration"/>
    <s v="Fulltime-Regular"/>
    <s v="Executive Administrative Aide"/>
    <m/>
    <d v="1999-11-15T00:00:00"/>
    <x v="4"/>
    <x v="4"/>
  </r>
  <r>
    <s v="Employee646"/>
    <s v="M"/>
    <n v="98612.2"/>
    <n v="99002.57"/>
    <n v="1688.73"/>
    <s v="DPS"/>
    <s v="Department of Permitting Services"/>
    <s v="Team 4 Commercial Electrical, Mechanical and Fire Protection Systems"/>
    <s v="Fulltime-Regular"/>
    <s v="Permitting and Code Enforcement Inspector III"/>
    <m/>
    <d v="1994-06-06T00:00:00"/>
    <x v="26"/>
    <x v="24"/>
  </r>
  <r>
    <s v="Employee647"/>
    <s v="F"/>
    <n v="60724.17"/>
    <n v="63438.559999999998"/>
    <n v="8522.83"/>
    <s v="POL"/>
    <s v="Department of Police"/>
    <s v="MSB Communications Division"/>
    <s v="Fulltime-Regular"/>
    <s v="Public Safety Communications Specialist III"/>
    <m/>
    <d v="2012-08-13T00:00:00"/>
    <x v="1"/>
    <x v="1"/>
  </r>
  <r>
    <s v="Employee648"/>
    <s v="M"/>
    <n v="77884"/>
    <n v="87122.86"/>
    <n v="7162.42"/>
    <s v="FRS"/>
    <s v="Fire and Rescue Services"/>
    <s v="Rescue 1"/>
    <s v="Fulltime-Regular"/>
    <s v="Firefighter/Rescuer III"/>
    <m/>
    <d v="2006-03-27T00:00:00"/>
    <x v="28"/>
    <x v="26"/>
  </r>
  <r>
    <s v="Employee649"/>
    <s v="F"/>
    <n v="16799.580000000002"/>
    <n v="16472.29"/>
    <n v="0"/>
    <s v="LIB"/>
    <s v="Department of Public Libraries"/>
    <s v="Davis Library"/>
    <s v="Parttime-Regular"/>
    <s v="Library Aide"/>
    <m/>
    <d v="2011-07-12T00:00:00"/>
    <x v="15"/>
    <x v="15"/>
  </r>
  <r>
    <s v="Employee650"/>
    <s v="M"/>
    <n v="61880.15"/>
    <n v="62715.77"/>
    <n v="3071.08"/>
    <s v="DOT"/>
    <s v="Department of Transportation"/>
    <s v="Parking Management Engineering and Capital Project Management"/>
    <s v="Fulltime-Regular"/>
    <s v="Transportation Contract Compliance Inspector II"/>
    <m/>
    <d v="2003-12-15T00:00:00"/>
    <x v="8"/>
    <x v="8"/>
  </r>
  <r>
    <s v="Employee651"/>
    <s v="F"/>
    <n v="170687"/>
    <n v="177514.56"/>
    <n v="0"/>
    <s v="CEX"/>
    <s v="Offices of the County Executive"/>
    <s v="Chief Administrative Officer's Office"/>
    <s v="Fulltime-Regular"/>
    <s v="Assistant Chief Administrative Officer"/>
    <m/>
    <d v="1990-06-25T00:00:00"/>
    <x v="24"/>
    <x v="22"/>
  </r>
  <r>
    <s v="Employee652"/>
    <s v="M"/>
    <n v="75455"/>
    <n v="98925.62"/>
    <n v="22062.19"/>
    <s v="FRS"/>
    <s v="Fire and Rescue Services"/>
    <s v="Station 5"/>
    <s v="Fulltime-Regular"/>
    <s v="Firefighter/Rescuer III"/>
    <m/>
    <d v="2007-09-04T00:00:00"/>
    <x v="6"/>
    <x v="6"/>
  </r>
  <r>
    <s v="Employee653"/>
    <s v="F"/>
    <n v="49790.85"/>
    <n v="57421.07"/>
    <n v="7317.26"/>
    <s v="POL"/>
    <s v="Department of Police"/>
    <s v="MSB Communications Division"/>
    <s v="Fulltime-Regular"/>
    <s v="Public Safety Communications Specialist III"/>
    <s v="Public Safety Communications Specialist II"/>
    <d v="2015-11-30T00:00:00"/>
    <x v="8"/>
    <x v="8"/>
  </r>
  <r>
    <s v="Employee654"/>
    <s v="M"/>
    <n v="71110"/>
    <n v="54477.81"/>
    <n v="324.89999999999998"/>
    <s v="DOT"/>
    <s v="Department of Transportation"/>
    <s v="Transit Silver Spring Ride On"/>
    <s v="Fulltime-Regular"/>
    <s v="Transit Operations Supervisor"/>
    <m/>
    <d v="2012-08-27T00:00:00"/>
    <x v="3"/>
    <x v="3"/>
  </r>
  <r>
    <s v="Employee655"/>
    <s v="F"/>
    <n v="26321.93"/>
    <n v="26576.22"/>
    <n v="0"/>
    <s v="LIB"/>
    <s v="Department of Public Libraries"/>
    <s v="Chevy Chase Library"/>
    <s v="Parttime-Regular"/>
    <s v="Library Associate"/>
    <m/>
    <d v="2011-08-05T00:00:00"/>
    <x v="28"/>
    <x v="26"/>
  </r>
  <r>
    <s v="Employee656"/>
    <s v="F"/>
    <n v="59818.559999999998"/>
    <n v="29307.040000000001"/>
    <n v="0"/>
    <s v="REC"/>
    <s v="Department of Recreation"/>
    <s v="Youth Development Your Sports/Activities"/>
    <s v="Fulltime-Regular"/>
    <s v="Recreation Specialist"/>
    <m/>
    <d v="2015-05-04T00:00:00"/>
    <x v="15"/>
    <x v="15"/>
  </r>
  <r>
    <s v="Employee657"/>
    <s v="M"/>
    <n v="125566.11"/>
    <n v="180647.45"/>
    <n v="49406.14"/>
    <s v="FRS"/>
    <s v="Fire and Rescue Services"/>
    <s v="Station 28"/>
    <s v="Fulltime-Regular"/>
    <s v="Fire/Rescue Captain"/>
    <m/>
    <d v="1992-11-16T00:00:00"/>
    <x v="5"/>
    <x v="5"/>
  </r>
  <r>
    <s v="Employee658"/>
    <s v="F"/>
    <n v="105241"/>
    <n v="103853.62"/>
    <n v="0"/>
    <s v="HHS"/>
    <s v="Department of Health and Human Services"/>
    <s v="Budget Team"/>
    <s v="Fulltime-Regular"/>
    <s v="Management and Budget Specialist III"/>
    <m/>
    <d v="2001-03-12T00:00:00"/>
    <x v="33"/>
    <x v="30"/>
  </r>
  <r>
    <s v="Employee659"/>
    <s v="F"/>
    <n v="45401.43"/>
    <n v="43347.27"/>
    <n v="0"/>
    <s v="HHS"/>
    <s v="Department of Health and Human Services"/>
    <s v="Income Supports"/>
    <s v="Fulltime-Regular"/>
    <s v="Income Assistance Program Specialist II"/>
    <s v="Income Assistance Program Specialist I"/>
    <d v="2016-09-06T00:00:00"/>
    <x v="1"/>
    <x v="1"/>
  </r>
  <r>
    <s v="Employee660"/>
    <s v="M"/>
    <n v="62492"/>
    <n v="73297.63"/>
    <n v="9569.4599999999991"/>
    <s v="FRS"/>
    <s v="Fire and Rescue Services"/>
    <s v="Station 25"/>
    <s v="Fulltime-Regular"/>
    <s v="Firefighter/Rescuer III"/>
    <m/>
    <d v="2012-06-04T00:00:00"/>
    <x v="31"/>
    <x v="28"/>
  </r>
  <r>
    <s v="Employee661"/>
    <s v="F"/>
    <n v="110637.82"/>
    <n v="100436.92"/>
    <n v="0"/>
    <s v="DPS"/>
    <s v="Department of Permitting Services"/>
    <s v="Land Development Well and Septic"/>
    <s v="Fulltime-Regular"/>
    <s v="Manager III"/>
    <m/>
    <d v="2014-01-13T00:00:00"/>
    <x v="12"/>
    <x v="12"/>
  </r>
  <r>
    <s v="Employee662"/>
    <s v="F"/>
    <n v="76009.38"/>
    <n v="83814.69"/>
    <n v="3548.44"/>
    <s v="HHS"/>
    <s v="Department of Health and Human Services"/>
    <s v="Income Supports"/>
    <s v="Fulltime-Regular"/>
    <s v="Income Assistance Program Specialist II"/>
    <m/>
    <d v="1999-09-07T00:00:00"/>
    <x v="34"/>
    <x v="31"/>
  </r>
  <r>
    <s v="Employee663"/>
    <s v="F"/>
    <n v="62911.37"/>
    <n v="64426.04"/>
    <n v="348.75"/>
    <s v="OHR"/>
    <s v="Office of Human Resources"/>
    <s v="Health Insurance Team"/>
    <s v="Fulltime-Regular"/>
    <s v="Human Resources Specialist III"/>
    <s v="Human Resources Specialist I"/>
    <d v="2005-03-15T00:00:00"/>
    <x v="27"/>
    <x v="25"/>
  </r>
  <r>
    <s v="Employee664"/>
    <s v="F"/>
    <n v="79257.02"/>
    <n v="78841.64"/>
    <n v="250.39"/>
    <s v="HCA"/>
    <s v="Department of Housing and Community Affairs"/>
    <s v="Housing Code Enforcement"/>
    <s v="Fulltime-Regular"/>
    <s v="Housing Code Inspector III"/>
    <s v="Housing Code Inspector II"/>
    <d v="2006-05-19T00:00:00"/>
    <x v="29"/>
    <x v="27"/>
  </r>
  <r>
    <s v="Employee665"/>
    <s v="F"/>
    <n v="64793.35"/>
    <n v="65299.94"/>
    <n v="0"/>
    <s v="HHS"/>
    <s v="Department of Health and Human Services"/>
    <s v="Home Care Services"/>
    <s v="Fulltime-Regular"/>
    <s v="Community Services Aide III"/>
    <m/>
    <d v="2001-02-26T00:00:00"/>
    <x v="33"/>
    <x v="30"/>
  </r>
  <r>
    <s v="Employee666"/>
    <s v="F"/>
    <n v="165746"/>
    <n v="172377.56"/>
    <n v="0"/>
    <s v="CEX"/>
    <s v="Offices of the County Executive"/>
    <s v="Chief Administrative Officer's Office"/>
    <s v="Fulltime-Regular"/>
    <s v="Special Projects Manager, Office of the CAO"/>
    <m/>
    <d v="1989-01-23T00:00:00"/>
    <x v="20"/>
    <x v="19"/>
  </r>
  <r>
    <s v="Employee667"/>
    <s v="F"/>
    <n v="46179.85"/>
    <n v="43037.43"/>
    <n v="2878.47"/>
    <s v="DOT"/>
    <s v="Department of Transportation"/>
    <s v="Transit Gaithersburg Ride On"/>
    <s v="Fulltime-Regular"/>
    <s v="Bus Operator"/>
    <m/>
    <d v="2013-04-08T00:00:00"/>
    <x v="9"/>
    <x v="9"/>
  </r>
  <r>
    <s v="Employee668"/>
    <s v="M"/>
    <n v="46179.85"/>
    <n v="51841.69"/>
    <n v="4515.05"/>
    <s v="DOT"/>
    <s v="Department of Transportation"/>
    <s v="Transit Gaithersburg Ride On"/>
    <s v="Fulltime-Regular"/>
    <s v="Bus Operator"/>
    <m/>
    <d v="2013-04-08T00:00:00"/>
    <x v="15"/>
    <x v="15"/>
  </r>
  <r>
    <s v="Employee669"/>
    <s v="M"/>
    <n v="69259.09"/>
    <n v="68698.210000000006"/>
    <n v="0"/>
    <s v="HHS"/>
    <s v="Department of Health and Human Services"/>
    <s v="TB and Refugee Health"/>
    <s v="Fulltime-Regular"/>
    <s v="Radiologic Technologist"/>
    <m/>
    <d v="2007-11-26T00:00:00"/>
    <x v="21"/>
    <x v="20"/>
  </r>
  <r>
    <s v="Employee670"/>
    <s v="M"/>
    <n v="67723.53"/>
    <n v="90130.3"/>
    <n v="19202.84"/>
    <s v="DOT"/>
    <s v="Department of Transportation"/>
    <s v="Transit Silver Spring Ride On"/>
    <s v="Fulltime-Regular"/>
    <s v="Bus Operator"/>
    <m/>
    <d v="1989-01-02T00:00:00"/>
    <x v="13"/>
    <x v="13"/>
  </r>
  <r>
    <s v="Employee671"/>
    <s v="M"/>
    <n v="99128.55"/>
    <n v="134541.82"/>
    <n v="34431.599999999999"/>
    <s v="FRS"/>
    <s v="Fire and Rescue Services"/>
    <s v="Station 33"/>
    <s v="Fulltime-Regular"/>
    <s v="Master Firefighter/Rescuer"/>
    <m/>
    <d v="1987-09-27T00:00:00"/>
    <x v="5"/>
    <x v="5"/>
  </r>
  <r>
    <s v="Employee672"/>
    <s v="F"/>
    <n v="136771.15"/>
    <n v="132716.32"/>
    <n v="0"/>
    <s v="LIB"/>
    <s v="Department of Public Libraries"/>
    <s v="Bethesda Library"/>
    <s v="Fulltime-Regular"/>
    <s v="Manager III"/>
    <m/>
    <d v="1974-11-14T00:00:00"/>
    <x v="27"/>
    <x v="25"/>
  </r>
  <r>
    <s v="Employee673"/>
    <s v="M"/>
    <n v="43108.959999999999"/>
    <n v="49405.65"/>
    <n v="6689.26"/>
    <s v="DOT"/>
    <s v="Department of Transportation"/>
    <s v="Transit Gaithersburg Ride On"/>
    <s v="Fulltime-Regular"/>
    <s v="Transit Bus Operator"/>
    <m/>
    <d v="2015-11-09T00:00:00"/>
    <x v="5"/>
    <x v="5"/>
  </r>
  <r>
    <s v="Employee674"/>
    <s v="F"/>
    <n v="107345.82"/>
    <n v="104741.15"/>
    <n v="0"/>
    <s v="HHS"/>
    <s v="Department of Health and Human Services"/>
    <s v="Ombudsman Services"/>
    <s v="Fulltime-Regular"/>
    <s v="Program Manager II"/>
    <m/>
    <d v="1980-03-12T00:00:00"/>
    <x v="3"/>
    <x v="3"/>
  </r>
  <r>
    <s v="Employee675"/>
    <s v="M"/>
    <n v="153351.85"/>
    <n v="152832.35"/>
    <n v="0"/>
    <s v="HHS"/>
    <s v="Department of Health and Human Services"/>
    <s v="Treatment Services Admin"/>
    <s v="Fulltime-Regular"/>
    <s v="Manager II"/>
    <m/>
    <d v="1985-03-18T00:00:00"/>
    <x v="5"/>
    <x v="5"/>
  </r>
  <r>
    <s v="Employee676"/>
    <s v="M"/>
    <n v="40242.06"/>
    <n v="32533.98"/>
    <n v="3411.22"/>
    <s v="DOT"/>
    <s v="Department of Transportation"/>
    <s v="Transit Silver Spring Ride On"/>
    <s v="Fulltime-Regular"/>
    <s v="Bus Operator"/>
    <m/>
    <d v="2017-03-20T00:00:00"/>
    <x v="8"/>
    <x v="8"/>
  </r>
  <r>
    <s v="Employee677"/>
    <s v="M"/>
    <n v="114221.47"/>
    <n v="109239.81"/>
    <n v="0"/>
    <s v="HHS"/>
    <s v="Department of Health and Human Services"/>
    <s v="Information Systems and Technology"/>
    <s v="Fulltime-Regular"/>
    <s v="Senior Information Technology Specialist"/>
    <m/>
    <d v="2014-05-05T00:00:00"/>
    <x v="11"/>
    <x v="11"/>
  </r>
  <r>
    <s v="Employee678"/>
    <s v="M"/>
    <n v="99836.1"/>
    <n v="129800.57"/>
    <n v="24904.74"/>
    <s v="POL"/>
    <s v="Department of Police"/>
    <s v="PSB 6th District Community Action Team"/>
    <s v="Fulltime-Regular"/>
    <s v="Master Police Officer"/>
    <m/>
    <d v="1994-01-18T00:00:00"/>
    <x v="4"/>
    <x v="4"/>
  </r>
  <r>
    <s v="Employee679"/>
    <s v="F"/>
    <n v="155530.53"/>
    <n v="150919.5"/>
    <n v="0"/>
    <s v="HHS"/>
    <s v="Department of Health and Human Services"/>
    <s v="24 Hours Crisis Center"/>
    <s v="Fulltime-Regular"/>
    <s v="Manager II"/>
    <m/>
    <d v="1978-02-21T00:00:00"/>
    <x v="2"/>
    <x v="2"/>
  </r>
  <r>
    <s v="Employee680"/>
    <s v="F"/>
    <n v="81765"/>
    <n v="102059.42"/>
    <n v="20988.62"/>
    <s v="COR"/>
    <s v="Correction and Rehabilitation"/>
    <s v="DS MCCF Unit 3 Security"/>
    <s v="Fulltime-Regular"/>
    <s v="Correctional Supervisor (Sergeant)"/>
    <m/>
    <d v="2004-08-23T00:00:00"/>
    <x v="24"/>
    <x v="22"/>
  </r>
  <r>
    <s v="Employee681"/>
    <s v="F"/>
    <n v="84914.51"/>
    <n v="94799.039999999994"/>
    <n v="11960.7"/>
    <s v="COR"/>
    <s v="Correction and Rehabilitation"/>
    <s v="DS MCCF Unit 1 Security"/>
    <s v="Fulltime-Regular"/>
    <s v="Correctional Officer III (Corporal)"/>
    <m/>
    <d v="1997-04-27T00:00:00"/>
    <x v="4"/>
    <x v="4"/>
  </r>
  <r>
    <s v="Employee682"/>
    <s v="M"/>
    <n v="107345.82"/>
    <n v="114249.52"/>
    <n v="8317.52"/>
    <s v="DGS"/>
    <s v="Department of General Services"/>
    <s v="Fleet Management Services"/>
    <s v="Fulltime-Regular"/>
    <s v="Program Manager II"/>
    <m/>
    <d v="1988-09-06T00:00:00"/>
    <x v="25"/>
    <x v="23"/>
  </r>
  <r>
    <s v="Employee683"/>
    <s v="M"/>
    <n v="62314.33"/>
    <n v="72609.59"/>
    <n v="10957.64"/>
    <s v="DGS"/>
    <s v="Department of General Services"/>
    <s v="Fleet Management Fleet Services"/>
    <s v="Fulltime-Regular"/>
    <s v="Mechanic Technician II"/>
    <m/>
    <d v="2014-01-13T00:00:00"/>
    <x v="9"/>
    <x v="9"/>
  </r>
  <r>
    <s v="Employee684"/>
    <s v="F"/>
    <n v="67328.36"/>
    <n v="71702.509999999995"/>
    <n v="5144.16"/>
    <s v="POL"/>
    <s v="Department of Police"/>
    <s v="PSB 2nd District Patrol"/>
    <s v="Fulltime-Regular"/>
    <s v="Police Services Assistant"/>
    <m/>
    <d v="2004-01-12T00:00:00"/>
    <x v="14"/>
    <x v="14"/>
  </r>
  <r>
    <s v="Employee685"/>
    <s v="M"/>
    <n v="46179.23"/>
    <n v="55267.65"/>
    <n v="6849.77"/>
    <s v="DOT"/>
    <s v="Department of Transportation"/>
    <s v="Transit Gaithersburg Ride On"/>
    <s v="Fulltime-Regular"/>
    <s v="Bus Operator"/>
    <m/>
    <d v="2012-01-09T00:00:00"/>
    <x v="19"/>
    <x v="16"/>
  </r>
  <r>
    <s v="Employee686"/>
    <s v="M"/>
    <n v="88268.94"/>
    <n v="157111.04999999999"/>
    <n v="65496.75"/>
    <s v="FRS"/>
    <s v="Fire and Rescue Services"/>
    <s v="Station 19"/>
    <s v="Fulltime-Regular"/>
    <s v="Firefighter/Rescuer III"/>
    <m/>
    <d v="1989-08-14T00:00:00"/>
    <x v="26"/>
    <x v="24"/>
  </r>
  <r>
    <s v="Employee687"/>
    <s v="M"/>
    <n v="79458.38"/>
    <n v="81798.28"/>
    <n v="4197.1400000000003"/>
    <s v="DOT"/>
    <s v="Department of Transportation"/>
    <s v="Highway Services"/>
    <s v="Fulltime-Regular"/>
    <s v="Arborist"/>
    <m/>
    <d v="2016-04-04T00:00:00"/>
    <x v="11"/>
    <x v="11"/>
  </r>
  <r>
    <s v="Employee688"/>
    <s v="M"/>
    <n v="99710"/>
    <n v="143517.78"/>
    <n v="34775.74"/>
    <s v="FRS"/>
    <s v="Fire and Rescue Services"/>
    <s v="Station 8"/>
    <s v="Fulltime-Regular"/>
    <s v="Fire/Rescue Lieutenant"/>
    <m/>
    <d v="2000-09-11T00:00:00"/>
    <x v="17"/>
    <x v="17"/>
  </r>
  <r>
    <s v="Employee689"/>
    <s v="M"/>
    <n v="95084.42"/>
    <n v="99109.04"/>
    <n v="361.69"/>
    <s v="POL"/>
    <s v="Department of Police"/>
    <s v="PSB 4th District Patrol"/>
    <s v="Fulltime-Regular"/>
    <s v="Police Officer III"/>
    <m/>
    <d v="1996-08-19T00:00:00"/>
    <x v="25"/>
    <x v="23"/>
  </r>
  <r>
    <s v="Employee690"/>
    <s v="F"/>
    <n v="39040.9"/>
    <n v="31301.02"/>
    <n v="78.84"/>
    <s v="HHS"/>
    <s v="Department of Health and Human Services"/>
    <s v="School Health Services"/>
    <s v="Parttime-Regular"/>
    <s v="School Health Room Technician I"/>
    <m/>
    <d v="2013-03-12T00:00:00"/>
    <x v="26"/>
    <x v="24"/>
  </r>
  <r>
    <s v="Employee691"/>
    <s v="M"/>
    <n v="136258"/>
    <n v="141324.92000000001"/>
    <n v="0"/>
    <s v="CCL"/>
    <s v="County Council"/>
    <s v="Council Members and Staff"/>
    <s v="Fulltime-Regular"/>
    <s v="Council Member"/>
    <m/>
    <d v="2006-12-04T00:00:00"/>
    <x v="15"/>
    <x v="15"/>
  </r>
  <r>
    <s v="Employee692"/>
    <s v="M"/>
    <n v="46089.74"/>
    <n v="49884.39"/>
    <n v="3994.28"/>
    <s v="DOT"/>
    <s v="Department of Transportation"/>
    <s v="Sign and Marking Shop"/>
    <s v="Fulltime-Regular"/>
    <s v="Public Service Worker III"/>
    <m/>
    <d v="2005-10-02T00:00:00"/>
    <x v="34"/>
    <x v="31"/>
  </r>
  <r>
    <s v="Employee693"/>
    <s v="F"/>
    <n v="70959.789999999994"/>
    <n v="71711.039999999994"/>
    <n v="0"/>
    <s v="HHS"/>
    <s v="Department of Health and Human Services"/>
    <s v="Care Coordination"/>
    <s v="Fulltime-Regular"/>
    <s v="Office Services Coordinator"/>
    <m/>
    <d v="1984-09-17T00:00:00"/>
    <x v="16"/>
    <x v="16"/>
  </r>
  <r>
    <s v="Employee694"/>
    <s v="M"/>
    <n v="87530.72"/>
    <n v="83986.35"/>
    <n v="4086.02"/>
    <s v="DPS"/>
    <s v="Department of Permitting Services"/>
    <s v="Team 4 Commercial Electrical, Mechanical and Fire Protection Systems"/>
    <s v="Fulltime-Regular"/>
    <s v="Permitting and Code Enforcement Inspector III"/>
    <m/>
    <d v="2016-07-11T00:00:00"/>
    <x v="9"/>
    <x v="9"/>
  </r>
  <r>
    <s v="Employee695"/>
    <s v="F"/>
    <n v="59740.33"/>
    <n v="62127.79"/>
    <n v="3383.95"/>
    <s v="HHS"/>
    <s v="Department of Health and Human Services"/>
    <s v="Income Supports"/>
    <s v="Fulltime-Regular"/>
    <s v="Income Assistance Program Specialist II"/>
    <m/>
    <d v="2010-11-22T00:00:00"/>
    <x v="30"/>
    <x v="16"/>
  </r>
  <r>
    <s v="Employee696"/>
    <s v="M"/>
    <n v="58483.38"/>
    <n v="64694.3"/>
    <n v="8067.77"/>
    <s v="DOT"/>
    <s v="Department of Transportation"/>
    <s v="Transit Silver Spring Ride On"/>
    <s v="Fulltime-Regular"/>
    <s v="Bus Operator"/>
    <m/>
    <d v="2003-08-04T00:00:00"/>
    <x v="23"/>
    <x v="21"/>
  </r>
  <r>
    <s v="Employee697"/>
    <s v="F"/>
    <n v="121372"/>
    <n v="119772.11"/>
    <n v="0"/>
    <s v="DTS"/>
    <s v="Department of Technology Services"/>
    <s v="EASD Geographic Information System"/>
    <s v="Fulltime-Regular"/>
    <s v="Senior Information Technology Specialist"/>
    <m/>
    <d v="1997-05-05T00:00:00"/>
    <x v="0"/>
    <x v="0"/>
  </r>
  <r>
    <s v="Employee698"/>
    <s v="M"/>
    <n v="81232"/>
    <n v="110642.79"/>
    <n v="27385.69"/>
    <s v="FRS"/>
    <s v="Fire and Rescue Services"/>
    <s v="Station 30"/>
    <s v="Fulltime-Regular"/>
    <s v="Firefighter/Rescuer III"/>
    <m/>
    <d v="2006-10-09T00:00:00"/>
    <x v="16"/>
    <x v="16"/>
  </r>
  <r>
    <s v="Employee699"/>
    <s v="F"/>
    <n v="46179.85"/>
    <n v="49418.7"/>
    <n v="5507.41"/>
    <s v="POL"/>
    <s v="Department of Police"/>
    <s v="FSB Traffic Division Automated Traffic Enforcement Section"/>
    <s v="Fulltime-Regular"/>
    <s v="Traffic Enforcement Field Service Technician II"/>
    <m/>
    <d v="2001-01-08T00:00:00"/>
    <x v="10"/>
    <x v="10"/>
  </r>
  <r>
    <s v="Employee700"/>
    <s v="M"/>
    <n v="95740"/>
    <n v="99762.26"/>
    <n v="5283.25"/>
    <s v="DGS"/>
    <s v="Department of General Services"/>
    <s v="Fleet Management Administration"/>
    <s v="Fulltime-Regular"/>
    <s v="Program Manager I"/>
    <m/>
    <d v="2013-11-04T00:00:00"/>
    <x v="6"/>
    <x v="6"/>
  </r>
  <r>
    <s v="Employee701"/>
    <s v="F"/>
    <n v="57532.13"/>
    <n v="46564.85"/>
    <n v="0"/>
    <s v="HHS"/>
    <s v="Department of Health and Human Services"/>
    <s v="School Health Services"/>
    <s v="Parttime-Regular"/>
    <s v="School Health Room Technician I"/>
    <m/>
    <d v="2000-10-09T00:00:00"/>
    <x v="22"/>
    <x v="13"/>
  </r>
  <r>
    <s v="Employee702"/>
    <s v="M"/>
    <n v="95084.42"/>
    <n v="105171.48"/>
    <n v="10626.39"/>
    <s v="POL"/>
    <s v="Department of Police"/>
    <s v="ISB Major Crimes Division Fugitive Section"/>
    <s v="Fulltime-Regular"/>
    <s v="Police Officer III"/>
    <m/>
    <d v="1997-09-29T00:00:00"/>
    <x v="34"/>
    <x v="31"/>
  </r>
  <r>
    <s v="Employee703"/>
    <s v="F"/>
    <n v="60000"/>
    <n v="6923.1"/>
    <n v="0"/>
    <s v="DLC"/>
    <s v="Department of Liquor Control"/>
    <s v="Purchasing"/>
    <s v="Fulltime-Regular"/>
    <s v="Alcohol Beverage Purchasing Specialist"/>
    <m/>
    <d v="2017-10-30T00:00:00"/>
    <x v="3"/>
    <x v="3"/>
  </r>
  <r>
    <s v="Employee704"/>
    <s v="M"/>
    <n v="82043"/>
    <n v="89341.9"/>
    <n v="10085.48"/>
    <s v="COR"/>
    <s v="Correction and Rehabilitation"/>
    <s v="DS MCCF Unit 3 Security"/>
    <s v="Fulltime-Regular"/>
    <s v="Correctional Officer III (Corporal)"/>
    <m/>
    <d v="2000-08-14T00:00:00"/>
    <x v="31"/>
    <x v="28"/>
  </r>
  <r>
    <s v="Employee705"/>
    <s v="F"/>
    <n v="78596.94"/>
    <n v="75958.570000000007"/>
    <n v="0"/>
    <s v="HHS"/>
    <s v="Department of Health and Human Services"/>
    <s v="Medical Assistance Eligibility Services"/>
    <s v="Fulltime-Regular"/>
    <s v="Income Assistance Program Specialist II"/>
    <m/>
    <d v="2007-07-23T00:00:00"/>
    <x v="19"/>
    <x v="16"/>
  </r>
  <r>
    <s v="Employee706"/>
    <s v="F"/>
    <n v="82218.44"/>
    <n v="77678.62"/>
    <n v="325.12"/>
    <s v="REC"/>
    <s v="Department of Recreation"/>
    <s v="Special Programs"/>
    <s v="Fulltime-Regular"/>
    <s v="Administrative Specialist III"/>
    <m/>
    <d v="2007-02-20T00:00:00"/>
    <x v="29"/>
    <x v="27"/>
  </r>
  <r>
    <s v="Employee707"/>
    <s v="M"/>
    <n v="57224.3"/>
    <n v="69234.81"/>
    <n v="13128.45"/>
    <s v="DOT"/>
    <s v="Department of Transportation"/>
    <s v="Highway Services"/>
    <s v="Fulltime-Regular"/>
    <s v="Public Service Craftsworker I"/>
    <m/>
    <d v="2004-02-22T00:00:00"/>
    <x v="21"/>
    <x v="20"/>
  </r>
  <r>
    <s v="Employee708"/>
    <s v="F"/>
    <n v="24740.19"/>
    <n v="14783.76"/>
    <n v="178.42"/>
    <s v="POL"/>
    <s v="Department of Police"/>
    <s v="FSB Traffic Division School Safety Section"/>
    <s v="Parttime-Regular"/>
    <s v="Crossing Guard"/>
    <m/>
    <d v="2001-12-17T00:00:00"/>
    <x v="26"/>
    <x v="24"/>
  </r>
  <r>
    <s v="Employee709"/>
    <s v="M"/>
    <n v="49354"/>
    <n v="56450.75"/>
    <n v="8663.92"/>
    <s v="COR"/>
    <s v="Correction and Rehabilitation"/>
    <s v="DS MCCF Unit 2 Security"/>
    <s v="Fulltime-Regular"/>
    <s v="Correctional Officer III (Corporal)"/>
    <s v="Correctional Officer II (PFC)"/>
    <d v="2016-09-06T00:00:00"/>
    <x v="26"/>
    <x v="24"/>
  </r>
  <r>
    <s v="Employee710"/>
    <s v="M"/>
    <n v="82858"/>
    <n v="81922.69"/>
    <n v="1202.9100000000001"/>
    <s v="POL"/>
    <s v="Department of Police"/>
    <s v="PSB 5th District Patrol"/>
    <s v="Fulltime-Regular"/>
    <s v="Police Officer III"/>
    <m/>
    <d v="2004-07-19T00:00:00"/>
    <x v="17"/>
    <x v="17"/>
  </r>
  <r>
    <s v="Employee711"/>
    <s v="M"/>
    <n v="67403"/>
    <n v="81486.55"/>
    <n v="12437.85"/>
    <s v="POL"/>
    <s v="Department of Police"/>
    <s v="PSB 5th District Patrol"/>
    <s v="Fulltime-Regular"/>
    <s v="Police Officer III"/>
    <m/>
    <d v="2012-07-16T00:00:00"/>
    <x v="7"/>
    <x v="7"/>
  </r>
  <r>
    <s v="Employee712"/>
    <s v="F"/>
    <n v="137076.64000000001"/>
    <n v="131933.29"/>
    <n v="0"/>
    <s v="CCL"/>
    <s v="County Council"/>
    <s v="Council Central Staff"/>
    <s v="Fulltime-Regular"/>
    <s v="Manager III"/>
    <m/>
    <d v="1989-03-27T00:00:00"/>
    <x v="15"/>
    <x v="15"/>
  </r>
  <r>
    <s v="Employee713"/>
    <s v="M"/>
    <n v="107829.55"/>
    <n v="219141.28"/>
    <n v="109317.35"/>
    <s v="FRS"/>
    <s v="Fire and Rescue Services"/>
    <s v="Scheduling"/>
    <s v="Fulltime-Regular"/>
    <s v="Master Firefighter/Rescuer"/>
    <m/>
    <d v="1992-11-16T00:00:00"/>
    <x v="28"/>
    <x v="26"/>
  </r>
  <r>
    <s v="Employee714"/>
    <s v="M"/>
    <n v="78203.73"/>
    <n v="76951.3"/>
    <n v="375.46"/>
    <s v="CCL"/>
    <s v="County Council"/>
    <s v="Council Central Staff"/>
    <s v="Fulltime-Regular"/>
    <s v="Senior Information Technology Specialist"/>
    <s v="Information Technology Specialist II"/>
    <d v="2013-03-11T00:00:00"/>
    <x v="29"/>
    <x v="27"/>
  </r>
  <r>
    <s v="Employee715"/>
    <s v="F"/>
    <n v="95084.42"/>
    <n v="94097.56"/>
    <n v="0"/>
    <s v="POL"/>
    <s v="Department of Police"/>
    <s v="PSB 3rd District Patrol"/>
    <s v="Fulltime-Regular"/>
    <s v="Police Officer III"/>
    <m/>
    <d v="1995-02-06T00:00:00"/>
    <x v="16"/>
    <x v="16"/>
  </r>
  <r>
    <s v="Employee716"/>
    <s v="M"/>
    <n v="77347"/>
    <n v="80715.649999999994"/>
    <n v="709.5"/>
    <s v="POL"/>
    <s v="Department of Police"/>
    <s v="PSB 1st District Patrol"/>
    <s v="Fulltime-Regular"/>
    <s v="Police Officer III"/>
    <m/>
    <d v="2007-01-16T00:00:00"/>
    <x v="14"/>
    <x v="14"/>
  </r>
  <r>
    <s v="Employee717"/>
    <s v="F"/>
    <n v="47897.96"/>
    <n v="46029.919999999998"/>
    <n v="49.08"/>
    <s v="DGS"/>
    <s v="Department of General Services"/>
    <s v="Central Duplicating"/>
    <s v="Fulltime-Regular"/>
    <s v="Mail Clerk"/>
    <m/>
    <d v="2012-10-08T00:00:00"/>
    <x v="18"/>
    <x v="18"/>
  </r>
  <r>
    <s v="Employee718"/>
    <s v="M"/>
    <n v="43439.8"/>
    <n v="50511.46"/>
    <n v="8219.41"/>
    <s v="DLC"/>
    <s v="Department of Liquor Control"/>
    <s v="Potomac"/>
    <s v="Fulltime-Regular"/>
    <s v="Liquor Store Clerk II"/>
    <m/>
    <d v="2014-12-15T00:00:00"/>
    <x v="16"/>
    <x v="16"/>
  </r>
  <r>
    <s v="Employee719"/>
    <s v="M"/>
    <n v="115732"/>
    <n v="114976.34"/>
    <n v="768.08"/>
    <s v="DGS"/>
    <s v="Department of General Services"/>
    <s v="Facilities Major Programs"/>
    <s v="Fulltime-Regular"/>
    <s v="Senior Engineer"/>
    <m/>
    <d v="1999-01-04T00:00:00"/>
    <x v="29"/>
    <x v="27"/>
  </r>
  <r>
    <s v="Employee720"/>
    <s v="M"/>
    <n v="54820.13"/>
    <n v="55934.82"/>
    <n v="1300.51"/>
    <s v="DLC"/>
    <s v="Department of Liquor Control"/>
    <s v="Wholesale Administration"/>
    <s v="Fulltime-Regular"/>
    <s v="Program Specialist I"/>
    <m/>
    <d v="2010-01-18T00:00:00"/>
    <x v="24"/>
    <x v="22"/>
  </r>
  <r>
    <s v="Employee721"/>
    <s v="F"/>
    <n v="89720.21"/>
    <n v="88538.04"/>
    <n v="0"/>
    <s v="LIB"/>
    <s v="Department of Public Libraries"/>
    <s v="Cataloging and Preparation"/>
    <s v="Fulltime-Regular"/>
    <s v="Library Associate II"/>
    <m/>
    <d v="1985-04-01T00:00:00"/>
    <x v="18"/>
    <x v="18"/>
  </r>
  <r>
    <s v="Employee722"/>
    <s v="M"/>
    <n v="133067.15"/>
    <n v="133068"/>
    <n v="0"/>
    <s v="DTS"/>
    <s v="Department of Technology Services"/>
    <s v="Enterprise Services and Operations"/>
    <s v="Fulltime-Regular"/>
    <s v="Senior Information Technology Specialist"/>
    <m/>
    <d v="1994-12-27T00:00:00"/>
    <x v="15"/>
    <x v="15"/>
  </r>
  <r>
    <s v="Employee723"/>
    <s v="F"/>
    <n v="51580.9"/>
    <n v="55477.14"/>
    <n v="4178.18"/>
    <s v="SHF"/>
    <s v="Sheriff's Office"/>
    <s v="Sheriff Domestic Violence"/>
    <s v="Fulltime-Regular"/>
    <s v="Public Safety Telephone Reporting Aide I"/>
    <m/>
    <d v="2008-04-28T00:00:00"/>
    <x v="3"/>
    <x v="3"/>
  </r>
  <r>
    <s v="Employee724"/>
    <s v="M"/>
    <n v="91869"/>
    <n v="118213.28"/>
    <n v="23050.63"/>
    <s v="POL"/>
    <s v="Department of Police"/>
    <s v="PSB 3rd District Special Assignment Team"/>
    <s v="Fulltime-Regular"/>
    <s v="Police Officer III"/>
    <m/>
    <d v="2002-03-04T00:00:00"/>
    <x v="16"/>
    <x v="16"/>
  </r>
  <r>
    <s v="Employee725"/>
    <s v="M"/>
    <n v="60455"/>
    <n v="74797.649999999994"/>
    <n v="13578.06"/>
    <s v="FRS"/>
    <s v="Fire and Rescue Services"/>
    <s v="Station 8"/>
    <s v="Fulltime-Regular"/>
    <s v="Firefighter/Rescuer III"/>
    <m/>
    <d v="2012-06-04T00:00:00"/>
    <x v="23"/>
    <x v="21"/>
  </r>
  <r>
    <s v="Employee726"/>
    <s v="F"/>
    <n v="54527.97"/>
    <n v="54436.36"/>
    <n v="245.78"/>
    <s v="LIB"/>
    <s v="Department of Public Libraries"/>
    <s v="Silver Spring Library"/>
    <s v="Fulltime-Regular"/>
    <s v="Librarian I"/>
    <m/>
    <d v="2016-02-08T00:00:00"/>
    <x v="12"/>
    <x v="12"/>
  </r>
  <r>
    <s v="Employee727"/>
    <s v="F"/>
    <n v="45412"/>
    <n v="12130.39"/>
    <n v="1538.19"/>
    <s v="COR"/>
    <s v="Correction and Rehabilitation"/>
    <s v="DS MCCF Unit 3 Security"/>
    <s v="Fulltime-Regular"/>
    <s v="Correctional Officer III (Corporal)"/>
    <s v="Correctional Officer I (Private)"/>
    <d v="2017-09-18T00:00:00"/>
    <x v="2"/>
    <x v="2"/>
  </r>
  <r>
    <s v="Employee728"/>
    <s v="M"/>
    <n v="53408.71"/>
    <n v="61901.04"/>
    <n v="7998.75"/>
    <s v="DLC"/>
    <s v="Department of Liquor Control"/>
    <s v="Muddy Branch"/>
    <s v="Fulltime-Regular"/>
    <s v="Liquor Store Clerk II"/>
    <m/>
    <d v="2001-09-06T00:00:00"/>
    <x v="24"/>
    <x v="22"/>
  </r>
  <r>
    <s v="Employee729"/>
    <s v="M"/>
    <n v="49470.1"/>
    <n v="51914.68"/>
    <n v="2528.67"/>
    <s v="DOT"/>
    <s v="Department of Transportation"/>
    <s v="Transit Nicholson Ride On"/>
    <s v="Fulltime-Regular"/>
    <s v="Bus Operator"/>
    <m/>
    <d v="2008-06-16T00:00:00"/>
    <x v="19"/>
    <x v="16"/>
  </r>
  <r>
    <s v="Employee730"/>
    <s v="M"/>
    <n v="84059"/>
    <n v="92802.89"/>
    <n v="9866.0499999999993"/>
    <s v="POL"/>
    <s v="Department of Police"/>
    <s v="ISB Criminal Investigations Division 3rd District Investigative Section"/>
    <s v="Fulltime-Regular"/>
    <s v="Master Police Officer"/>
    <m/>
    <d v="2007-01-16T00:00:00"/>
    <x v="17"/>
    <x v="17"/>
  </r>
  <r>
    <s v="Employee731"/>
    <s v="F"/>
    <n v="100370"/>
    <n v="99046.03"/>
    <n v="0"/>
    <s v="HHS"/>
    <s v="Department of Health and Human Services"/>
    <s v="Adult Protective Services - Nurse Assessment"/>
    <s v="Fulltime-Regular"/>
    <s v="Community Health Nurse II"/>
    <m/>
    <d v="2006-04-03T00:00:00"/>
    <x v="5"/>
    <x v="5"/>
  </r>
  <r>
    <s v="Employee732"/>
    <s v="M"/>
    <n v="53747"/>
    <n v="52854.879999999997"/>
    <n v="32.31"/>
    <s v="FRS"/>
    <s v="Fire and Rescue Services"/>
    <s v="Station 35"/>
    <s v="Fulltime-Regular"/>
    <s v="Firefighter/Rescuer III"/>
    <s v="Firefighter/Rescuer II"/>
    <d v="2014-03-10T00:00:00"/>
    <x v="20"/>
    <x v="19"/>
  </r>
  <r>
    <s v="Employee733"/>
    <s v="M"/>
    <n v="50797.83"/>
    <n v="51438.09"/>
    <n v="1956.6"/>
    <s v="DPS"/>
    <s v="Department of Permitting Services"/>
    <s v="Team 4 Commercial Electrical, Mechanical and Fire Protection Systems"/>
    <s v="Fulltime-Regular"/>
    <s v="Permit Technician III"/>
    <s v="Permit Technician II"/>
    <d v="2012-07-30T00:00:00"/>
    <x v="13"/>
    <x v="13"/>
  </r>
  <r>
    <s v="Employee734"/>
    <s v="M"/>
    <n v="123799.44"/>
    <n v="122169.3"/>
    <n v="0"/>
    <s v="DTS"/>
    <s v="Department of Technology Services"/>
    <s v="COO Office - Project Mangement Office"/>
    <s v="Fulltime-Regular"/>
    <s v="Senior Information Technology Specialist"/>
    <m/>
    <d v="1990-02-26T00:00:00"/>
    <x v="14"/>
    <x v="14"/>
  </r>
  <r>
    <s v="Employee735"/>
    <s v="M"/>
    <n v="69075"/>
    <n v="104638.84"/>
    <n v="37265.64"/>
    <s v="COR"/>
    <s v="Correction and Rehabilitation"/>
    <s v="DS MCCF Facilities Maintenance"/>
    <s v="Fulltime-Regular"/>
    <s v="Correctional Officer III (Corporal)"/>
    <m/>
    <d v="2006-04-17T00:00:00"/>
    <x v="6"/>
    <x v="6"/>
  </r>
  <r>
    <s v="Employee736"/>
    <s v="F"/>
    <n v="60455"/>
    <n v="101214.14"/>
    <n v="38568.769999999997"/>
    <s v="FRS"/>
    <s v="Fire and Rescue Services"/>
    <s v="Station 17"/>
    <s v="Fulltime-Regular"/>
    <s v="Firefighter/Rescuer III"/>
    <m/>
    <d v="2010-06-01T00:00:00"/>
    <x v="34"/>
    <x v="31"/>
  </r>
  <r>
    <s v="Employee737"/>
    <s v="F"/>
    <n v="55205.03"/>
    <n v="63718.91"/>
    <n v="7471.04"/>
    <s v="POL"/>
    <s v="Department of Police"/>
    <s v="MSB Communications Division"/>
    <s v="Fulltime-Regular"/>
    <s v="Public Safety Communications Specialist III"/>
    <s v="Public Safety Communications Specialist II"/>
    <d v="2009-11-23T00:00:00"/>
    <x v="22"/>
    <x v="13"/>
  </r>
  <r>
    <s v="Employee738"/>
    <s v="M"/>
    <n v="105241"/>
    <n v="105855.72"/>
    <n v="1574.01"/>
    <s v="DOT"/>
    <s v="Department of Transportation"/>
    <s v="Traffic Engineering Studies Section"/>
    <s v="Fulltime-Regular"/>
    <s v="Engineer III"/>
    <m/>
    <d v="2002-11-12T00:00:00"/>
    <x v="17"/>
    <x v="17"/>
  </r>
  <r>
    <s v="Employee739"/>
    <s v="F"/>
    <n v="56304"/>
    <n v="34413.050000000003"/>
    <n v="60.93"/>
    <s v="HHS"/>
    <s v="Department of Health and Human Services"/>
    <s v="Director's Office"/>
    <s v="Fulltime-Regular"/>
    <s v="Office Services Coordinator"/>
    <m/>
    <d v="2017-05-01T00:00:00"/>
    <x v="25"/>
    <x v="23"/>
  </r>
  <r>
    <s v="Employee740"/>
    <s v="F"/>
    <n v="98246.67"/>
    <n v="95199.37"/>
    <n v="0"/>
    <s v="HHS"/>
    <s v="Department of Health and Human Services"/>
    <s v="Child Welfare Services"/>
    <s v="Fulltime-Regular"/>
    <s v="Social Worker III"/>
    <m/>
    <d v="1999-07-06T00:00:00"/>
    <x v="20"/>
    <x v="19"/>
  </r>
  <r>
    <s v="Employee741"/>
    <s v="M"/>
    <n v="93808.26"/>
    <n v="129569.37"/>
    <n v="30050.240000000002"/>
    <s v="FRS"/>
    <s v="Fire and Rescue Services"/>
    <s v="Station 16"/>
    <s v="Fulltime-Regular"/>
    <s v="Master Firefighter/Rescuer"/>
    <m/>
    <d v="1994-02-22T00:00:00"/>
    <x v="13"/>
    <x v="13"/>
  </r>
  <r>
    <s v="Employee742"/>
    <s v="M"/>
    <n v="120442.11"/>
    <n v="132844.26999999999"/>
    <n v="5843.48"/>
    <s v="FRS"/>
    <s v="Fire and Rescue Services"/>
    <s v="Station 24"/>
    <s v="Fulltime-Regular"/>
    <s v="Fire/Rescue Captain"/>
    <m/>
    <d v="1988-06-13T00:00:00"/>
    <x v="16"/>
    <x v="16"/>
  </r>
  <r>
    <s v="Employee743"/>
    <s v="M"/>
    <n v="72896"/>
    <n v="75884.429999999993"/>
    <n v="5123.1899999999996"/>
    <s v="FRS"/>
    <s v="Fire and Rescue Services"/>
    <s v="Emergency Communications Center (ECC)"/>
    <s v="Fulltime-Regular"/>
    <s v="Firefighter/Rescuer III"/>
    <m/>
    <d v="2012-02-27T00:00:00"/>
    <x v="10"/>
    <x v="10"/>
  </r>
  <r>
    <s v="Employee744"/>
    <s v="M"/>
    <n v="105241"/>
    <n v="103453.73"/>
    <n v="677.32"/>
    <s v="CEC"/>
    <s v="Community Engagement Cluster"/>
    <s v="Silver Spring Urban District"/>
    <s v="Fulltime-Regular"/>
    <s v="Program Manager II"/>
    <m/>
    <d v="2006-05-15T00:00:00"/>
    <x v="17"/>
    <x v="17"/>
  </r>
  <r>
    <s v="Employee745"/>
    <s v="M"/>
    <n v="103028.7"/>
    <n v="99963.9"/>
    <n v="0"/>
    <s v="CAT"/>
    <s v="County Attorney's Office"/>
    <s v="Zoning, Land Use and Economic Development"/>
    <s v="Fulltime-Regular"/>
    <s v="Assistant County Attorney III"/>
    <m/>
    <d v="2006-06-12T00:00:00"/>
    <x v="7"/>
    <x v="7"/>
  </r>
  <r>
    <s v="Employee746"/>
    <s v="F"/>
    <n v="60001.3"/>
    <n v="57208.76"/>
    <n v="0"/>
    <s v="CUS"/>
    <s v="Community Use of Public Facilities"/>
    <s v="Finance and Administrative Support Team"/>
    <s v="Fulltime-Regular"/>
    <s v="Office Services Coordinator"/>
    <m/>
    <d v="2014-12-15T00:00:00"/>
    <x v="12"/>
    <x v="12"/>
  </r>
  <r>
    <s v="Employee747"/>
    <s v="M"/>
    <n v="130700.25"/>
    <n v="127528.68"/>
    <n v="0"/>
    <s v="DEP"/>
    <s v="Department of Environmental Protection"/>
    <s v="Solid Waste Services Operations"/>
    <s v="Fulltime-Regular"/>
    <s v="Manager III"/>
    <m/>
    <d v="2016-10-31T00:00:00"/>
    <x v="22"/>
    <x v="13"/>
  </r>
  <r>
    <s v="Employee748"/>
    <s v="M"/>
    <n v="81748"/>
    <n v="79685.78"/>
    <n v="156.54"/>
    <s v="FRS"/>
    <s v="Fire and Rescue Services"/>
    <s v="Station 33"/>
    <s v="Fulltime-Regular"/>
    <s v="Master Firefighter/Rescuer"/>
    <m/>
    <d v="2004-12-13T00:00:00"/>
    <x v="24"/>
    <x v="22"/>
  </r>
  <r>
    <s v="Employee749"/>
    <s v="M"/>
    <n v="98798.81"/>
    <n v="107285.62"/>
    <n v="13207.07"/>
    <s v="DOT"/>
    <s v="Department of Transportation"/>
    <s v="Highway Services"/>
    <s v="Fulltime-Regular"/>
    <s v="Highway Construction Field Supervisor"/>
    <m/>
    <d v="1994-02-15T00:00:00"/>
    <x v="19"/>
    <x v="16"/>
  </r>
  <r>
    <s v="Employee750"/>
    <s v="M"/>
    <n v="103818"/>
    <n v="150495.95000000001"/>
    <n v="42778.94"/>
    <s v="FRS"/>
    <s v="Fire and Rescue Services"/>
    <s v="Fire and Explosive Investigations"/>
    <s v="Fulltime-Regular"/>
    <s v="Fire/Rescue Lieutenant"/>
    <m/>
    <d v="2004-06-07T00:00:00"/>
    <x v="33"/>
    <x v="30"/>
  </r>
  <r>
    <s v="Employee751"/>
    <s v="F"/>
    <n v="46284.34"/>
    <n v="46998.05"/>
    <n v="267.02999999999997"/>
    <s v="LIB"/>
    <s v="Department of Public Libraries"/>
    <s v="Aspen Hill Library"/>
    <s v="Parttime-Regular"/>
    <s v="Library Assistant I"/>
    <m/>
    <d v="1986-11-09T00:00:00"/>
    <x v="1"/>
    <x v="1"/>
  </r>
  <r>
    <s v="Employee752"/>
    <s v="F"/>
    <n v="75653"/>
    <n v="78660.89"/>
    <n v="0"/>
    <s v="CEX"/>
    <s v="Offices of the County Executive"/>
    <s v="Chief Administrative Officer's Office"/>
    <s v="Fulltime-Regular"/>
    <s v="Senior Executive Administrative Aide"/>
    <m/>
    <d v="2004-10-18T00:00:00"/>
    <x v="29"/>
    <x v="27"/>
  </r>
  <r>
    <s v="Employee753"/>
    <s v="M"/>
    <n v="56435"/>
    <n v="69077.22"/>
    <n v="13684.36"/>
    <s v="FRS"/>
    <s v="Fire and Rescue Services"/>
    <s v="Station 11"/>
    <s v="Fulltime-Regular"/>
    <s v="Firefighter/Rescuer III"/>
    <m/>
    <d v="2014-09-22T00:00:00"/>
    <x v="4"/>
    <x v="4"/>
  </r>
  <r>
    <s v="Employee754"/>
    <s v="F"/>
    <n v="56476.61"/>
    <n v="59611.08"/>
    <n v="5396.01"/>
    <s v="DLC"/>
    <s v="Department of Liquor Control"/>
    <s v="Administrative Services"/>
    <s v="Fulltime-Regular"/>
    <s v="Alcohol Beverage Purchasing Specialist"/>
    <m/>
    <d v="2004-05-03T00:00:00"/>
    <x v="22"/>
    <x v="13"/>
  </r>
  <r>
    <s v="Employee755"/>
    <s v="M"/>
    <n v="56076.52"/>
    <n v="54398.14"/>
    <n v="0"/>
    <s v="LIB"/>
    <s v="Department of Public Libraries"/>
    <s v="Twinbrook Library"/>
    <s v="Fulltime-Regular"/>
    <s v="Library Assistant II"/>
    <m/>
    <d v="2002-04-10T00:00:00"/>
    <x v="22"/>
    <x v="13"/>
  </r>
  <r>
    <s v="Employee756"/>
    <s v="F"/>
    <n v="103656.33"/>
    <n v="85933.47"/>
    <n v="670.66"/>
    <s v="HHS"/>
    <s v="Department of Health and Human Services"/>
    <s v="School Based Health Centers"/>
    <s v="Fulltime-Regular"/>
    <s v="Nurse Manager"/>
    <m/>
    <d v="2007-01-22T00:00:00"/>
    <x v="25"/>
    <x v="23"/>
  </r>
  <r>
    <s v="Employee757"/>
    <s v="F"/>
    <n v="56500"/>
    <n v="19557.900000000001"/>
    <n v="0"/>
    <s v="HHS"/>
    <s v="Department of Health and Human Services"/>
    <s v="Service Coordination and Individual Support Services"/>
    <s v="Fulltime-Regular"/>
    <s v="Program Specialist II"/>
    <m/>
    <d v="2017-08-07T00:00:00"/>
    <x v="9"/>
    <x v="9"/>
  </r>
  <r>
    <s v="Employee758"/>
    <s v="M"/>
    <n v="115714.93"/>
    <n v="111673.16"/>
    <n v="0"/>
    <s v="FRS"/>
    <s v="Fire and Rescue Services"/>
    <s v="Fleet Operations"/>
    <s v="Fulltime-Regular"/>
    <s v="Manager III"/>
    <m/>
    <d v="2016-05-02T00:00:00"/>
    <x v="22"/>
    <x v="13"/>
  </r>
  <r>
    <s v="Employee759"/>
    <s v="F"/>
    <n v="68421.91"/>
    <n v="66387.990000000005"/>
    <n v="0"/>
    <s v="POL"/>
    <s v="Department of Police"/>
    <s v="ISB Criminal Investigations Division 5th District Investigative Section"/>
    <s v="Fulltime-Regular"/>
    <s v="Office Services Coordinator"/>
    <m/>
    <d v="1987-09-21T00:00:00"/>
    <x v="15"/>
    <x v="15"/>
  </r>
  <r>
    <s v="Employee760"/>
    <s v="F"/>
    <n v="68893"/>
    <n v="71484.92"/>
    <n v="1943.49"/>
    <s v="POL"/>
    <s v="Department of Police"/>
    <s v="PSB 1st District Patrol"/>
    <s v="Fulltime-Regular"/>
    <s v="Police Services Assistant"/>
    <m/>
    <d v="2002-01-14T00:00:00"/>
    <x v="19"/>
    <x v="16"/>
  </r>
  <r>
    <s v="Employee761"/>
    <s v="M"/>
    <n v="81748"/>
    <n v="108640.97"/>
    <n v="24957.91"/>
    <s v="FRS"/>
    <s v="Fire and Rescue Services"/>
    <s v="Station 13"/>
    <s v="Fulltime-Regular"/>
    <s v="Master Firefighter/Rescuer"/>
    <m/>
    <d v="2005-10-17T00:00:00"/>
    <x v="9"/>
    <x v="9"/>
  </r>
  <r>
    <s v="Employee762"/>
    <s v="F"/>
    <n v="51081"/>
    <n v="42405.23"/>
    <n v="0"/>
    <s v="HHS"/>
    <s v="Department of Health and Human Services"/>
    <s v="School Health Services"/>
    <s v="Parttime-Regular"/>
    <s v="School Health Room Technician I"/>
    <m/>
    <d v="2001-10-22T00:00:00"/>
    <x v="29"/>
    <x v="27"/>
  </r>
  <r>
    <s v="Employee763"/>
    <s v="F"/>
    <n v="138790"/>
    <n v="142272.16"/>
    <n v="0"/>
    <s v="FIN"/>
    <s v="Department of Finance"/>
    <s v="Payroll"/>
    <s v="Fulltime-Regular"/>
    <s v="Manager III"/>
    <m/>
    <d v="2004-04-05T00:00:00"/>
    <x v="0"/>
    <x v="0"/>
  </r>
  <r>
    <s v="Employee764"/>
    <s v="F"/>
    <n v="58503.33"/>
    <n v="58418.83"/>
    <n v="0"/>
    <s v="LIB"/>
    <s v="Department of Public Libraries"/>
    <s v="Quince Orchard Library"/>
    <s v="Fulltime-Regular"/>
    <s v="Library Assistant I"/>
    <m/>
    <d v="2001-10-01T00:00:00"/>
    <x v="16"/>
    <x v="16"/>
  </r>
  <r>
    <s v="Employee765"/>
    <s v="M"/>
    <n v="93784.46"/>
    <n v="96538.01"/>
    <n v="5302.3"/>
    <s v="SHF"/>
    <s v="Sheriff's Office"/>
    <s v="Court and Transport"/>
    <s v="Fulltime-Regular"/>
    <s v="Deputy Sheriff III"/>
    <m/>
    <d v="1997-03-03T00:00:00"/>
    <x v="1"/>
    <x v="1"/>
  </r>
  <r>
    <s v="Employee766"/>
    <s v="F"/>
    <n v="139173.35999999999"/>
    <n v="135795.82"/>
    <n v="0"/>
    <s v="HHS"/>
    <s v="Department of Health and Human Services"/>
    <s v="Emergency Housing Assistance"/>
    <s v="Fulltime-Regular"/>
    <s v="Manager II"/>
    <m/>
    <d v="2009-09-29T00:00:00"/>
    <x v="22"/>
    <x v="13"/>
  </r>
  <r>
    <s v="Employee767"/>
    <s v="M"/>
    <n v="79339.86"/>
    <n v="92372.2"/>
    <n v="14904.17"/>
    <s v="POL"/>
    <s v="Department of Police"/>
    <s v="MSB Communications Division"/>
    <s v="Fulltime-Regular"/>
    <s v="Program Specialist II"/>
    <m/>
    <d v="2004-04-19T00:00:00"/>
    <x v="3"/>
    <x v="3"/>
  </r>
  <r>
    <s v="Employee768"/>
    <s v="M"/>
    <n v="29500.98"/>
    <n v="43989.25"/>
    <n v="7522.01"/>
    <s v="DLC"/>
    <s v="Department of Liquor Control"/>
    <s v="Muddy Branch"/>
    <s v="Parttime-Regular"/>
    <s v="Liquor Store Clerk I"/>
    <m/>
    <d v="2016-08-08T00:00:00"/>
    <x v="2"/>
    <x v="2"/>
  </r>
  <r>
    <s v="Employee769"/>
    <s v="F"/>
    <n v="59915"/>
    <n v="63111.85"/>
    <n v="0"/>
    <s v="HHS"/>
    <s v="Department of Health and Human Services"/>
    <s v="Emergency Housing Assistance"/>
    <s v="Fulltime-Regular"/>
    <s v="Principal Administrative Aide"/>
    <m/>
    <d v="2000-09-05T00:00:00"/>
    <x v="19"/>
    <x v="16"/>
  </r>
  <r>
    <s v="Employee770"/>
    <s v="F"/>
    <n v="86538.28"/>
    <n v="84074.15"/>
    <n v="0"/>
    <s v="HHS"/>
    <s v="Department of Health and Human Services"/>
    <s v="STD and HIV Services"/>
    <s v="Fulltime-Regular"/>
    <s v="Social Worker III"/>
    <m/>
    <d v="2001-08-20T00:00:00"/>
    <x v="10"/>
    <x v="10"/>
  </r>
  <r>
    <s v="Employee771"/>
    <s v="F"/>
    <n v="70959.789999999994"/>
    <n v="70025.94"/>
    <n v="0"/>
    <s v="HHS"/>
    <s v="Department of Health and Human Services"/>
    <s v="Medical Assistance Eligibility Services"/>
    <s v="Fulltime-Regular"/>
    <s v="Office Services Coordinator"/>
    <m/>
    <d v="1991-10-16T00:00:00"/>
    <x v="24"/>
    <x v="22"/>
  </r>
  <r>
    <s v="Employee772"/>
    <s v="M"/>
    <n v="49149.93"/>
    <n v="56344"/>
    <n v="8780.8700000000008"/>
    <s v="DOT"/>
    <s v="Department of Transportation"/>
    <s v="Highway Services"/>
    <s v="Fulltime-Regular"/>
    <s v="Equipment Operator I"/>
    <m/>
    <d v="2007-04-16T00:00:00"/>
    <x v="26"/>
    <x v="24"/>
  </r>
  <r>
    <s v="Employee773"/>
    <s v="F"/>
    <n v="108398.23"/>
    <n v="106969.14"/>
    <n v="0"/>
    <s v="HCA"/>
    <s v="Department of Housing and Community Affairs"/>
    <s v="Housing Landlord and Tenant Mediation"/>
    <s v="Fulltime-Regular"/>
    <s v="Investigator III"/>
    <m/>
    <d v="1987-11-23T00:00:00"/>
    <x v="27"/>
    <x v="25"/>
  </r>
  <r>
    <s v="Employee774"/>
    <s v="F"/>
    <n v="70973.399999999994"/>
    <n v="69617.8"/>
    <n v="245.7"/>
    <s v="REC"/>
    <s v="Department of Recreation"/>
    <s v="Coffield Community Recreation Center"/>
    <s v="Fulltime-Regular"/>
    <s v="Recreation Specialist"/>
    <m/>
    <d v="2000-01-30T00:00:00"/>
    <x v="33"/>
    <x v="30"/>
  </r>
  <r>
    <s v="Employee775"/>
    <s v="F"/>
    <n v="73762.820000000007"/>
    <n v="70749.740000000005"/>
    <n v="0"/>
    <s v="HHS"/>
    <s v="Department of Health and Human Services"/>
    <s v="Home Energy Assistance Program"/>
    <s v="Fulltime-Regular"/>
    <s v="Income Assistance Program Specialist II"/>
    <m/>
    <d v="2010-07-19T00:00:00"/>
    <x v="4"/>
    <x v="4"/>
  </r>
  <r>
    <s v="Employee776"/>
    <s v="F"/>
    <n v="50549.95"/>
    <n v="49988.47"/>
    <n v="0"/>
    <s v="LIB"/>
    <s v="Department of Public Libraries"/>
    <s v="Long Branch Library"/>
    <s v="Fulltime-Regular"/>
    <s v="Library Assistant I"/>
    <m/>
    <d v="2005-04-18T00:00:00"/>
    <x v="24"/>
    <x v="22"/>
  </r>
  <r>
    <s v="Employee777"/>
    <s v="M"/>
    <n v="114471"/>
    <n v="114638.41"/>
    <n v="3197.64"/>
    <s v="FRS"/>
    <s v="Fire and Rescue Services"/>
    <s v="Station 20"/>
    <s v="Fulltime-Regular"/>
    <s v="Fire/Rescue Captain"/>
    <m/>
    <d v="2002-09-03T00:00:00"/>
    <x v="17"/>
    <x v="17"/>
  </r>
  <r>
    <s v="Employee778"/>
    <s v="F"/>
    <n v="43733.38"/>
    <n v="48175.74"/>
    <n v="5197.2700000000004"/>
    <s v="POL"/>
    <s v="Department of Police"/>
    <s v="MSB Communications Division"/>
    <s v="Fulltime-Regular"/>
    <s v="Public Safety Communications Specialist III"/>
    <s v="Public Safety Communications Specialist I"/>
    <d v="2016-09-19T00:00:00"/>
    <x v="21"/>
    <x v="20"/>
  </r>
  <r>
    <s v="Employee779"/>
    <s v="M"/>
    <n v="99128.55"/>
    <n v="121941.32"/>
    <n v="19456.740000000002"/>
    <s v="FRS"/>
    <s v="Fire and Rescue Services"/>
    <s v="Station 31"/>
    <s v="Fulltime-Regular"/>
    <s v="Master Firefighter/Rescuer"/>
    <m/>
    <d v="1992-06-15T00:00:00"/>
    <x v="20"/>
    <x v="19"/>
  </r>
  <r>
    <s v="Employee780"/>
    <s v="M"/>
    <n v="46179.85"/>
    <n v="69016.53"/>
    <n v="18541.080000000002"/>
    <s v="DOT"/>
    <s v="Department of Transportation"/>
    <s v="Transit Gaithersburg Ride On"/>
    <s v="Fulltime-Regular"/>
    <s v="Bus Operator"/>
    <m/>
    <d v="2011-02-14T00:00:00"/>
    <x v="25"/>
    <x v="23"/>
  </r>
  <r>
    <s v="Employee781"/>
    <s v="F"/>
    <n v="84793.97"/>
    <n v="82164.28"/>
    <n v="0"/>
    <s v="HHS"/>
    <s v="Department of Health and Human Services"/>
    <s v="Child Welfare Services"/>
    <s v="Fulltime-Regular"/>
    <s v="Administrative Specialist II"/>
    <m/>
    <d v="2006-04-03T00:00:00"/>
    <x v="11"/>
    <x v="11"/>
  </r>
  <r>
    <s v="Employee782"/>
    <s v="M"/>
    <n v="123172"/>
    <n v="253094.39"/>
    <n v="125251.23"/>
    <s v="FRS"/>
    <s v="Fire and Rescue Services"/>
    <s v="Station 28"/>
    <s v="Fulltime-Regular"/>
    <s v="Fire/Rescue Captain"/>
    <m/>
    <d v="1999-08-16T00:00:00"/>
    <x v="26"/>
    <x v="24"/>
  </r>
  <r>
    <s v="Employee783"/>
    <s v="M"/>
    <n v="50172"/>
    <n v="49179.59"/>
    <n v="254.45"/>
    <s v="FRS"/>
    <s v="Fire and Rescue Services"/>
    <s v="Field Recruits"/>
    <s v="Fulltime-Regular"/>
    <s v="Firefighter/Rescuer III"/>
    <s v="Firefighter/Rescuer II"/>
    <d v="2016-12-12T00:00:00"/>
    <x v="8"/>
    <x v="8"/>
  </r>
  <r>
    <s v="Employee784"/>
    <s v="M"/>
    <n v="106104"/>
    <n v="116621.59"/>
    <n v="4834.93"/>
    <s v="POL"/>
    <s v="Department of Police"/>
    <s v="PSB 6th District Patrol"/>
    <s v="Fulltime-Regular"/>
    <s v="Police Sergeant"/>
    <m/>
    <d v="1998-08-17T00:00:00"/>
    <x v="34"/>
    <x v="31"/>
  </r>
  <r>
    <s v="Employee785"/>
    <s v="M"/>
    <n v="71791.64"/>
    <n v="71657.66"/>
    <n v="670.09"/>
    <s v="DOT"/>
    <s v="Department of Transportation"/>
    <s v="Transit Silver Spring Ride On"/>
    <s v="Fulltime-Regular"/>
    <s v="Transit Coordinator"/>
    <m/>
    <d v="1993-12-06T00:00:00"/>
    <x v="18"/>
    <x v="18"/>
  </r>
  <r>
    <s v="Employee786"/>
    <s v="F"/>
    <n v="46070.34"/>
    <n v="40607.67"/>
    <n v="0"/>
    <s v="HHS"/>
    <s v="Department of Health and Human Services"/>
    <s v="School Health Services"/>
    <s v="Parttime-Regular"/>
    <s v="School Health Room Technician I"/>
    <m/>
    <d v="2005-08-08T00:00:00"/>
    <x v="7"/>
    <x v="7"/>
  </r>
  <r>
    <s v="Employee787"/>
    <s v="F"/>
    <n v="50299"/>
    <n v="13348.75"/>
    <n v="0"/>
    <s v="SHF"/>
    <s v="Sheriff's Office"/>
    <s v="Sheriff Domestic Violence"/>
    <s v="Fulltime-Regular"/>
    <s v="Client Assistance Specialist"/>
    <m/>
    <d v="2017-09-05T00:00:00"/>
    <x v="33"/>
    <x v="30"/>
  </r>
  <r>
    <s v="Employee788"/>
    <s v="F"/>
    <n v="28496.799999999999"/>
    <n v="0"/>
    <n v="0"/>
    <s v="DLC"/>
    <s v="Department of Liquor Control"/>
    <s v="Olney"/>
    <s v="Parttime-Regular"/>
    <s v="Liquor Store Clerk I"/>
    <m/>
    <d v="2017-12-11T00:00:00"/>
    <x v="18"/>
    <x v="18"/>
  </r>
  <r>
    <s v="Employee789"/>
    <s v="M"/>
    <n v="67723.53"/>
    <n v="62826.82"/>
    <n v="0"/>
    <s v="DOT"/>
    <s v="Department of Transportation"/>
    <s v="Parking Management Parking Operations"/>
    <s v="Fulltime-Regular"/>
    <s v="Parking Meter Mechanic"/>
    <m/>
    <d v="1997-05-12T00:00:00"/>
    <x v="12"/>
    <x v="12"/>
  </r>
  <r>
    <s v="Employee790"/>
    <s v="F"/>
    <n v="95084.42"/>
    <n v="93272.42"/>
    <n v="1444.28"/>
    <s v="POL"/>
    <s v="Department of Police"/>
    <s v="PSB 6th District Patrol"/>
    <s v="Fulltime-Regular"/>
    <s v="Police Officer III"/>
    <m/>
    <d v="1997-09-29T00:00:00"/>
    <x v="15"/>
    <x v="15"/>
  </r>
  <r>
    <s v="Employee791"/>
    <s v="M"/>
    <n v="96308.89"/>
    <n v="93794.48"/>
    <n v="350.88"/>
    <s v="COR"/>
    <s v="Correction and Rehabilitation"/>
    <s v="DS MCCF Case Managers Unit 2"/>
    <s v="Fulltime-Regular"/>
    <s v="Correctional Specialist IV"/>
    <m/>
    <d v="2000-06-12T00:00:00"/>
    <x v="7"/>
    <x v="7"/>
  </r>
  <r>
    <s v="Employee792"/>
    <s v="M"/>
    <n v="174576"/>
    <n v="172039.71"/>
    <n v="0"/>
    <s v="OIG"/>
    <s v="Office of the Inspector General"/>
    <s v="Director"/>
    <s v="Fulltime-Regular"/>
    <s v="Inspector General"/>
    <m/>
    <d v="2011-04-26T00:00:00"/>
    <x v="32"/>
    <x v="29"/>
  </r>
  <r>
    <s v="Employee793"/>
    <s v="F"/>
    <n v="89720.21"/>
    <n v="88538.34"/>
    <n v="0"/>
    <s v="FRS"/>
    <s v="Fire and Rescue Services"/>
    <s v="Fleet Support"/>
    <s v="Fulltime-Regular"/>
    <s v="Program Specialist II"/>
    <m/>
    <d v="1994-03-07T00:00:00"/>
    <x v="28"/>
    <x v="26"/>
  </r>
  <r>
    <s v="Employee794"/>
    <s v="M"/>
    <n v="78300.86"/>
    <n v="87011.95"/>
    <n v="9159.2199999999993"/>
    <s v="DGS"/>
    <s v="Department of General Services"/>
    <s v="Fleet Management Fleet Services"/>
    <s v="Fulltime-Regular"/>
    <s v="Mechanic Technician II"/>
    <m/>
    <d v="2004-06-28T00:00:00"/>
    <x v="7"/>
    <x v="7"/>
  </r>
  <r>
    <s v="Employee795"/>
    <s v="M"/>
    <n v="116369.19"/>
    <n v="150948.73000000001"/>
    <n v="32480"/>
    <s v="FRS"/>
    <s v="Fire and Rescue Services"/>
    <s v="Station 1"/>
    <s v="Fulltime-Regular"/>
    <s v="Fire/Rescue Captain"/>
    <m/>
    <d v="1998-01-12T00:00:00"/>
    <x v="28"/>
    <x v="26"/>
  </r>
  <r>
    <s v="Employee796"/>
    <s v="M"/>
    <n v="50172"/>
    <n v="49561.94"/>
    <n v="916.56"/>
    <s v="FRS"/>
    <s v="Fire and Rescue Services"/>
    <s v="Station 23"/>
    <s v="Fulltime-Regular"/>
    <s v="Firefighter/Rescuer III"/>
    <s v="Firefighter/Rescuer II"/>
    <d v="2016-12-12T00:00:00"/>
    <x v="14"/>
    <x v="14"/>
  </r>
  <r>
    <s v="Employee797"/>
    <s v="F"/>
    <n v="83525"/>
    <n v="85309.56"/>
    <n v="1780.73"/>
    <s v="FRS"/>
    <s v="Fire and Rescue Services"/>
    <s v="Emergency Communications Center (ECC)"/>
    <s v="Fulltime-Regular"/>
    <s v="Firefighter/Rescuer III"/>
    <s v="Firefighter/Rescuer II"/>
    <d v="2002-09-03T00:00:00"/>
    <x v="0"/>
    <x v="0"/>
  </r>
  <r>
    <s v="Employee798"/>
    <s v="F"/>
    <n v="44329.72"/>
    <n v="43438.6"/>
    <n v="1468.11"/>
    <s v="POL"/>
    <s v="Department of Police"/>
    <s v="FSB Animal Services Division"/>
    <s v="Fulltime-Regular"/>
    <s v="Animal Care Attendant"/>
    <m/>
    <d v="2013-12-30T00:00:00"/>
    <x v="22"/>
    <x v="13"/>
  </r>
  <r>
    <s v="Employee799"/>
    <s v="M"/>
    <n v="57576"/>
    <n v="59961.25"/>
    <n v="34.61"/>
    <s v="FRS"/>
    <s v="Fire and Rescue Services"/>
    <s v="Station 35"/>
    <s v="Fulltime-Regular"/>
    <s v="Firefighter/Rescuer III"/>
    <s v="Firefighter/Rescuer II"/>
    <d v="2012-02-27T00:00:00"/>
    <x v="3"/>
    <x v="3"/>
  </r>
  <r>
    <s v="Employee800"/>
    <s v="F"/>
    <n v="120215.31"/>
    <n v="122755.92"/>
    <n v="0"/>
    <s v="REC"/>
    <s v="Department of Recreation"/>
    <s v="Southern Region"/>
    <s v="Fulltime-Regular"/>
    <s v="Manager III"/>
    <m/>
    <d v="1990-02-26T00:00:00"/>
    <x v="21"/>
    <x v="20"/>
  </r>
  <r>
    <s v="Employee801"/>
    <s v="M"/>
    <n v="62020"/>
    <n v="61644.59"/>
    <n v="1526.73"/>
    <s v="POL"/>
    <s v="Department of Police"/>
    <s v="PSB 2nd District Patrol"/>
    <s v="Fulltime-Regular"/>
    <s v="Police Officer III"/>
    <s v="Police Officer II"/>
    <d v="2013-08-12T00:00:00"/>
    <x v="21"/>
    <x v="20"/>
  </r>
  <r>
    <s v="Employee802"/>
    <s v="F"/>
    <n v="44860.11"/>
    <n v="45782.11"/>
    <n v="258.81"/>
    <s v="LIB"/>
    <s v="Department of Public Libraries"/>
    <s v="Davis Library"/>
    <s v="Parttime-Regular"/>
    <s v="Librarian I"/>
    <m/>
    <d v="1987-06-08T00:00:00"/>
    <x v="28"/>
    <x v="26"/>
  </r>
  <r>
    <s v="Employee803"/>
    <s v="F"/>
    <n v="47482.7"/>
    <n v="44238.9"/>
    <n v="0"/>
    <s v="HHS"/>
    <s v="Department of Health and Human Services"/>
    <s v="Behavioral Health Community Support Services"/>
    <s v="Fulltime-Regular"/>
    <s v="Behavioral Health Associate Counselor"/>
    <s v="Behavioral Health Technician"/>
    <d v="2016-12-12T00:00:00"/>
    <x v="6"/>
    <x v="6"/>
  </r>
  <r>
    <s v="Employee804"/>
    <s v="F"/>
    <n v="100370"/>
    <n v="126625.89"/>
    <n v="24250.51"/>
    <s v="COR"/>
    <s v="Correction and Rehabilitation"/>
    <s v="DS Health Services"/>
    <s v="Fulltime-Regular"/>
    <s v="Correctional Health Nurse II"/>
    <m/>
    <d v="2002-12-02T00:00:00"/>
    <x v="23"/>
    <x v="21"/>
  </r>
  <r>
    <s v="Employee805"/>
    <s v="M"/>
    <n v="75653"/>
    <n v="74655.72"/>
    <n v="0"/>
    <s v="HHS"/>
    <s v="Department of Health and Human Services"/>
    <s v="Medication Assisted Treatment - Clinical and Vocational Services"/>
    <s v="Fulltime-Regular"/>
    <s v="Community Services Aide III"/>
    <m/>
    <d v="1998-08-17T00:00:00"/>
    <x v="16"/>
    <x v="16"/>
  </r>
  <r>
    <s v="Employee806"/>
    <s v="M"/>
    <n v="66699.839999999997"/>
    <n v="53869.27"/>
    <n v="1100.3800000000001"/>
    <s v="DOT"/>
    <s v="Department of Transportation"/>
    <s v="Transportation Materials Testing Lab"/>
    <s v="Fulltime-Regular"/>
    <s v="Construction Representative III"/>
    <s v="Construction Representative II"/>
    <d v="2017-02-21T00:00:00"/>
    <x v="30"/>
    <x v="16"/>
  </r>
  <r>
    <s v="Employee807"/>
    <s v="M"/>
    <n v="64482"/>
    <n v="95232.91"/>
    <n v="28498.43"/>
    <s v="COR"/>
    <s v="Correction and Rehabilitation"/>
    <s v="DS MCDC Custody and Security"/>
    <s v="Fulltime-Regular"/>
    <s v="Correctional Officer III (Corporal)"/>
    <m/>
    <d v="2008-02-19T00:00:00"/>
    <x v="25"/>
    <x v="23"/>
  </r>
  <r>
    <s v="Employee808"/>
    <s v="F"/>
    <n v="123799.44"/>
    <n v="122169.33"/>
    <n v="0"/>
    <s v="DTS"/>
    <s v="Department of Technology Services"/>
    <s v="EASD DCM Administration"/>
    <s v="Fulltime-Regular"/>
    <s v="Senior Information Technology Specialist"/>
    <m/>
    <d v="1987-08-24T00:00:00"/>
    <x v="1"/>
    <x v="1"/>
  </r>
  <r>
    <s v="Employee809"/>
    <s v="M"/>
    <n v="69762"/>
    <n v="74114.05"/>
    <n v="4351.07"/>
    <s v="POL"/>
    <s v="Department of Police"/>
    <s v="ISB Family Crimes Division Family Outreach Section"/>
    <s v="Fulltime-Regular"/>
    <s v="Police Officer III"/>
    <m/>
    <d v="2011-07-18T00:00:00"/>
    <x v="2"/>
    <x v="2"/>
  </r>
  <r>
    <s v="Employee810"/>
    <s v="F"/>
    <n v="89720.21"/>
    <n v="89209.279999999999"/>
    <n v="0"/>
    <s v="LIB"/>
    <s v="Department of Public Libraries"/>
    <s v="Chevy Chase Library"/>
    <s v="Fulltime-Regular"/>
    <s v="Librarian I"/>
    <m/>
    <d v="1994-01-10T00:00:00"/>
    <x v="13"/>
    <x v="13"/>
  </r>
  <r>
    <s v="Employee811"/>
    <s v="F"/>
    <n v="99242.47"/>
    <n v="89581.63"/>
    <n v="0"/>
    <s v="LIB"/>
    <s v="Department of Public Libraries"/>
    <s v="Silver Spring Library"/>
    <s v="Fulltime-Regular"/>
    <s v="Senior Librarian"/>
    <m/>
    <d v="2014-08-25T00:00:00"/>
    <x v="24"/>
    <x v="22"/>
  </r>
  <r>
    <s v="Employee812"/>
    <s v="M"/>
    <n v="91869"/>
    <n v="101481.7"/>
    <n v="6546.36"/>
    <s v="POL"/>
    <s v="Department of Police"/>
    <s v="PSB 4th District Patrol"/>
    <s v="Fulltime-Regular"/>
    <s v="Police Officer III"/>
    <m/>
    <d v="1999-10-11T00:00:00"/>
    <x v="8"/>
    <x v="8"/>
  </r>
  <r>
    <s v="Employee813"/>
    <s v="F"/>
    <n v="26866.01"/>
    <n v="13032.71"/>
    <n v="96.88"/>
    <s v="POL"/>
    <s v="Department of Police"/>
    <s v="FSB Traffic Division School Safety Section"/>
    <s v="Parttime-Regular"/>
    <s v="Crossing Guard"/>
    <m/>
    <d v="1988-12-19T00:00:00"/>
    <x v="11"/>
    <x v="11"/>
  </r>
  <r>
    <s v="Employee814"/>
    <s v="M"/>
    <n v="115732"/>
    <n v="114159.39"/>
    <n v="0"/>
    <s v="DEP"/>
    <s v="Department of Environmental Protection"/>
    <s v="Watershed Restoration and Capital Projects"/>
    <s v="Fulltime-Regular"/>
    <s v="Senior Engineer"/>
    <m/>
    <d v="2010-01-04T00:00:00"/>
    <x v="11"/>
    <x v="11"/>
  </r>
  <r>
    <s v="Employee815"/>
    <s v="M"/>
    <n v="49828.480000000003"/>
    <n v="53016.11"/>
    <n v="2923.58"/>
    <s v="CEC"/>
    <s v="Community Engagement Cluster"/>
    <s v="Wheaton Urban District"/>
    <s v="Fulltime-Regular"/>
    <s v="Urban District Public Service Aide"/>
    <m/>
    <d v="1997-08-03T00:00:00"/>
    <x v="14"/>
    <x v="14"/>
  </r>
  <r>
    <s v="Employee816"/>
    <s v="M"/>
    <n v="95084.42"/>
    <n v="99114.5"/>
    <n v="4858.87"/>
    <s v="POL"/>
    <s v="Department of Police"/>
    <s v="FSB Special Operations Division"/>
    <s v="Fulltime-Regular"/>
    <s v="Police Officer III"/>
    <m/>
    <d v="1990-06-25T00:00:00"/>
    <x v="14"/>
    <x v="14"/>
  </r>
  <r>
    <s v="Employee817"/>
    <s v="M"/>
    <n v="86386.6"/>
    <n v="83151.88"/>
    <n v="0"/>
    <s v="DGS"/>
    <s v="Department of General Services"/>
    <s v="Building Design and Construction"/>
    <s v="Fulltime-Regular"/>
    <s v="Construction Representative III"/>
    <m/>
    <d v="2008-01-22T00:00:00"/>
    <x v="3"/>
    <x v="3"/>
  </r>
  <r>
    <s v="Employee818"/>
    <s v="F"/>
    <n v="87078.75"/>
    <n v="81756.22"/>
    <n v="0"/>
    <s v="HHS"/>
    <s v="Department of Health and Human Services"/>
    <s v="Child Welfare Services"/>
    <s v="Fulltime-Regular"/>
    <s v="Supervisory Social Worker"/>
    <m/>
    <d v="1997-05-25T00:00:00"/>
    <x v="17"/>
    <x v="17"/>
  </r>
  <r>
    <s v="Employee819"/>
    <s v="F"/>
    <n v="105241"/>
    <n v="103542.86"/>
    <n v="0"/>
    <s v="HHS"/>
    <s v="Department of Health and Human Services"/>
    <s v="Chief, Children Youth and Families"/>
    <s v="Fulltime-Regular"/>
    <s v="Program Manager II"/>
    <m/>
    <d v="2001-04-09T00:00:00"/>
    <x v="4"/>
    <x v="4"/>
  </r>
  <r>
    <s v="Employee820"/>
    <s v="M"/>
    <n v="43108.959999999999"/>
    <n v="47742.36"/>
    <n v="4614.1000000000004"/>
    <s v="DOT"/>
    <s v="Department of Transportation"/>
    <s v="Transit Nicholson Ride On"/>
    <s v="Fulltime-Regular"/>
    <s v="Bus Operator"/>
    <m/>
    <d v="2015-03-30T00:00:00"/>
    <x v="10"/>
    <x v="10"/>
  </r>
  <r>
    <s v="Employee821"/>
    <s v="M"/>
    <n v="81600"/>
    <n v="71651.45"/>
    <n v="326.94"/>
    <s v="DHS"/>
    <s v="Office of Emergency Management and Homeland Security"/>
    <s v="Policy and Planning"/>
    <s v="Fulltime-Regular"/>
    <s v="Emergency Management Specialist II"/>
    <m/>
    <d v="2017-01-23T00:00:00"/>
    <x v="30"/>
    <x v="16"/>
  </r>
  <r>
    <s v="Employee822"/>
    <s v="M"/>
    <n v="51471"/>
    <n v="20553.52"/>
    <n v="0"/>
    <s v="POL"/>
    <s v="Department of Police"/>
    <s v="MSB Training and Education Division"/>
    <s v="Fulltime-Regular"/>
    <s v="Police Officer Candidate"/>
    <m/>
    <d v="2017-07-24T00:00:00"/>
    <x v="1"/>
    <x v="1"/>
  </r>
  <r>
    <s v="Employee823"/>
    <s v="M"/>
    <n v="61677"/>
    <n v="63340.33"/>
    <n v="0"/>
    <s v="FRS"/>
    <s v="Fire and Rescue Services"/>
    <s v="Station 13"/>
    <s v="Fulltime-Regular"/>
    <s v="Firefighter/Rescuer III"/>
    <s v="Firefighter/Rescuer II"/>
    <d v="2009-09-29T00:00:00"/>
    <x v="21"/>
    <x v="20"/>
  </r>
  <r>
    <s v="Employee824"/>
    <s v="F"/>
    <n v="69800"/>
    <n v="10738.8"/>
    <n v="0"/>
    <s v="HHS"/>
    <s v="Department of Health and Human Services"/>
    <s v="Emergency Housing Assistance"/>
    <s v="Fulltime-Regular"/>
    <s v="Social Worker III"/>
    <m/>
    <d v="2017-10-16T00:00:00"/>
    <x v="17"/>
    <x v="17"/>
  </r>
  <r>
    <s v="Employee825"/>
    <s v="F"/>
    <n v="61831.54"/>
    <n v="60404.23"/>
    <n v="253.44"/>
    <s v="HHS"/>
    <s v="Department of Health and Human Services"/>
    <s v="Income Supports"/>
    <s v="Fulltime-Regular"/>
    <s v="Income Assistance Program Specialist II"/>
    <m/>
    <d v="2007-02-20T00:00:00"/>
    <x v="10"/>
    <x v="10"/>
  </r>
  <r>
    <s v="Employee826"/>
    <s v="M"/>
    <n v="80056"/>
    <n v="82116.13"/>
    <n v="4280.2700000000004"/>
    <s v="POL"/>
    <s v="Department of Police"/>
    <s v="PSB 3rd District Patrol"/>
    <s v="Fulltime-Regular"/>
    <s v="Police Officer III"/>
    <m/>
    <d v="2006-01-17T00:00:00"/>
    <x v="8"/>
    <x v="8"/>
  </r>
  <r>
    <s v="Employee827"/>
    <s v="M"/>
    <n v="158117.99"/>
    <n v="153168.98000000001"/>
    <n v="573.28"/>
    <s v="SHF"/>
    <s v="Sheriff's Office"/>
    <s v="Administration"/>
    <s v="Fulltime-Regular"/>
    <s v="Chief Deputy Sheriff (Colonel)"/>
    <m/>
    <d v="1989-01-09T00:00:00"/>
    <x v="12"/>
    <x v="12"/>
  </r>
  <r>
    <s v="Employee828"/>
    <s v="M"/>
    <n v="113487.75"/>
    <n v="112935.2"/>
    <n v="3300.17"/>
    <s v="SHF"/>
    <s v="Sheriff's Office"/>
    <s v="Administration"/>
    <s v="Fulltime-Regular"/>
    <s v="Deputy Sheriff Lieutenant"/>
    <m/>
    <d v="1988-09-12T00:00:00"/>
    <x v="3"/>
    <x v="3"/>
  </r>
  <r>
    <s v="Employee829"/>
    <s v="M"/>
    <n v="48165.39"/>
    <n v="55372.92"/>
    <n v="8587.18"/>
    <s v="DLC"/>
    <s v="Department of Liquor Control"/>
    <s v="Darnestown"/>
    <s v="Fulltime-Regular"/>
    <s v="Liquor Store Clerk II"/>
    <m/>
    <d v="2008-10-28T00:00:00"/>
    <x v="18"/>
    <x v="18"/>
  </r>
  <r>
    <s v="Employee830"/>
    <s v="F"/>
    <n v="80056"/>
    <n v="85421.05"/>
    <n v="3528.25"/>
    <s v="POL"/>
    <s v="Department of Police"/>
    <s v="PSB 1st District Patrol"/>
    <s v="Fulltime-Regular"/>
    <s v="Police Officer III"/>
    <m/>
    <d v="2005-07-18T00:00:00"/>
    <x v="8"/>
    <x v="8"/>
  </r>
  <r>
    <s v="Employee831"/>
    <s v="M"/>
    <n v="91869"/>
    <n v="97624.98"/>
    <n v="2260.17"/>
    <s v="POL"/>
    <s v="Department of Police"/>
    <s v="PSB 1st District Patrol"/>
    <s v="Fulltime-Regular"/>
    <s v="Police Officer III"/>
    <m/>
    <d v="1999-04-12T00:00:00"/>
    <x v="3"/>
    <x v="3"/>
  </r>
  <r>
    <s v="Employee832"/>
    <s v="M"/>
    <n v="40242.06"/>
    <n v="19134.43"/>
    <n v="2387.94"/>
    <s v="DOT"/>
    <s v="Department of Transportation"/>
    <s v="Transit Silver Spring Ride On"/>
    <s v="Fulltime-Regular"/>
    <s v="Bus Operator"/>
    <m/>
    <d v="2017-07-10T00:00:00"/>
    <x v="14"/>
    <x v="14"/>
  </r>
  <r>
    <s v="Employee833"/>
    <s v="F"/>
    <n v="83100"/>
    <n v="84195.27"/>
    <n v="360.36"/>
    <s v="HHS"/>
    <s v="Department of Health and Human Services"/>
    <s v="Income Supports"/>
    <s v="Fulltime-Regular"/>
    <s v="Income Assistance Program Specialist II"/>
    <m/>
    <d v="2000-05-22T00:00:00"/>
    <x v="33"/>
    <x v="30"/>
  </r>
  <r>
    <s v="Employee834"/>
    <s v="F"/>
    <n v="30526.65"/>
    <n v="45211.96"/>
    <n v="7506.19"/>
    <s v="DLC"/>
    <s v="Department of Liquor Control"/>
    <s v="Montrose"/>
    <s v="Parttime-Regular"/>
    <s v="Liquor Store Clerk I"/>
    <m/>
    <d v="2015-10-14T00:00:00"/>
    <x v="27"/>
    <x v="25"/>
  </r>
  <r>
    <s v="Employee835"/>
    <s v="F"/>
    <n v="156610.29"/>
    <n v="151140.22"/>
    <n v="0"/>
    <s v="OLO"/>
    <s v="Office of Legislative Oversight"/>
    <s v="Legislative Oversight Staff"/>
    <s v="Fulltime-Regular"/>
    <s v="Manager II"/>
    <m/>
    <d v="2006-09-18T00:00:00"/>
    <x v="10"/>
    <x v="10"/>
  </r>
  <r>
    <s v="Employee836"/>
    <s v="M"/>
    <n v="69762"/>
    <n v="87742.24"/>
    <n v="17961.560000000001"/>
    <s v="POL"/>
    <s v="Department of Police"/>
    <s v="PSB 6th District Community Action Team"/>
    <s v="Fulltime-Regular"/>
    <s v="Police Officer III"/>
    <m/>
    <d v="2011-07-18T00:00:00"/>
    <x v="16"/>
    <x v="16"/>
  </r>
  <r>
    <s v="Employee837"/>
    <s v="M"/>
    <n v="95084.42"/>
    <n v="137955.48000000001"/>
    <n v="33112.32"/>
    <s v="POL"/>
    <s v="Department of Police"/>
    <s v="PSB 5th District Patrol"/>
    <s v="Fulltime-Regular"/>
    <s v="Police Officer III"/>
    <m/>
    <d v="1994-01-18T00:00:00"/>
    <x v="19"/>
    <x v="16"/>
  </r>
  <r>
    <s v="Employee838"/>
    <s v="F"/>
    <n v="58411.11"/>
    <n v="56823.28"/>
    <n v="0"/>
    <s v="HHS"/>
    <s v="Department of Health and Human Services"/>
    <s v="Autism Waiver"/>
    <s v="Fulltime-Regular"/>
    <s v="Program Specialist II"/>
    <m/>
    <d v="2014-05-19T00:00:00"/>
    <x v="8"/>
    <x v="8"/>
  </r>
  <r>
    <s v="Employee839"/>
    <s v="M"/>
    <n v="67030"/>
    <n v="86984.08"/>
    <n v="20255.75"/>
    <s v="FRS"/>
    <s v="Fire and Rescue Services"/>
    <s v="Rescue 2"/>
    <s v="Fulltime-Regular"/>
    <s v="Firefighter/Rescuer III"/>
    <m/>
    <d v="2008-03-17T00:00:00"/>
    <x v="23"/>
    <x v="21"/>
  </r>
  <r>
    <s v="Employee840"/>
    <s v="F"/>
    <n v="107345.82"/>
    <n v="108587.72"/>
    <n v="0"/>
    <s v="HHS"/>
    <s v="Department of Health and Human Services"/>
    <s v="Abused Persons Program"/>
    <s v="Fulltime-Regular"/>
    <s v="Supervisory Therapist"/>
    <m/>
    <d v="1978-10-24T00:00:00"/>
    <x v="33"/>
    <x v="30"/>
  </r>
  <r>
    <s v="Employee841"/>
    <s v="F"/>
    <n v="34055.29"/>
    <n v="33879.449999999997"/>
    <n v="1187.72"/>
    <s v="CEC"/>
    <s v="Community Engagement Cluster"/>
    <s v="Silver Spring Urban District"/>
    <s v="Fulltime-Regular"/>
    <s v="Urban District Public Service Aide"/>
    <m/>
    <d v="2016-10-03T00:00:00"/>
    <x v="27"/>
    <x v="25"/>
  </r>
  <r>
    <s v="Employee842"/>
    <s v="M"/>
    <n v="88922.53"/>
    <n v="99710.53"/>
    <n v="14696.03"/>
    <s v="DOT"/>
    <s v="Department of Transportation"/>
    <s v="Highway Administration"/>
    <s v="Fulltime-Regular"/>
    <s v="Highway Inspector II"/>
    <m/>
    <d v="2006-11-04T00:00:00"/>
    <x v="18"/>
    <x v="18"/>
  </r>
  <r>
    <s v="Employee843"/>
    <s v="F"/>
    <n v="110359"/>
    <n v="108903.94"/>
    <n v="0"/>
    <s v="OHR"/>
    <s v="Office of Human Resources"/>
    <s v="Classification and Compensation Team"/>
    <s v="Fulltime-Regular"/>
    <s v="Gain Sharing Coordinator"/>
    <m/>
    <d v="2009-03-30T00:00:00"/>
    <x v="4"/>
    <x v="4"/>
  </r>
  <r>
    <s v="Employee844"/>
    <s v="M"/>
    <n v="84613.05"/>
    <n v="81840.33"/>
    <n v="488.16"/>
    <s v="LIB"/>
    <s v="Department of Public Libraries"/>
    <s v="Bethesda Library"/>
    <s v="Fulltime-Regular"/>
    <s v="Senior Librarian"/>
    <m/>
    <d v="2003-11-03T00:00:00"/>
    <x v="20"/>
    <x v="19"/>
  </r>
  <r>
    <s v="Employee845"/>
    <s v="M"/>
    <n v="97995.65"/>
    <n v="94581.42"/>
    <n v="0"/>
    <s v="DPS"/>
    <s v="Department of Permitting Services"/>
    <s v="Fire Code Compliance"/>
    <s v="Fulltime-Regular"/>
    <s v="Program Manager II"/>
    <m/>
    <d v="2013-08-12T00:00:00"/>
    <x v="30"/>
    <x v="16"/>
  </r>
  <r>
    <s v="Employee846"/>
    <s v="M"/>
    <n v="95084.42"/>
    <n v="94108.93"/>
    <n v="134.30000000000001"/>
    <s v="POL"/>
    <s v="Department of Police"/>
    <s v="PSB 2nd District Patrol"/>
    <s v="Fulltime-Regular"/>
    <s v="Police Officer III"/>
    <m/>
    <d v="1994-01-18T00:00:00"/>
    <x v="0"/>
    <x v="0"/>
  </r>
  <r>
    <s v="Employee847"/>
    <s v="M"/>
    <n v="48890"/>
    <n v="50364.97"/>
    <n v="1511.16"/>
    <s v="SHF"/>
    <s v="Sheriff's Office"/>
    <s v="Administration"/>
    <s v="Fulltime-Regular"/>
    <s v="Deputy Sheriff Candidate"/>
    <m/>
    <d v="2015-06-29T00:00:00"/>
    <x v="4"/>
    <x v="4"/>
  </r>
  <r>
    <s v="Employee848"/>
    <s v="F"/>
    <n v="95084.42"/>
    <n v="98870.44"/>
    <n v="1357.98"/>
    <s v="POL"/>
    <s v="Department of Police"/>
    <s v="PSB 5th District Patrol"/>
    <s v="Fulltime-Regular"/>
    <s v="Police Officer III"/>
    <m/>
    <d v="1988-03-14T00:00:00"/>
    <x v="0"/>
    <x v="0"/>
  </r>
  <r>
    <s v="Employee849"/>
    <s v="M"/>
    <n v="95084.42"/>
    <n v="104480.53"/>
    <n v="9626.3799999999992"/>
    <s v="POL"/>
    <s v="Department of Police"/>
    <s v="PSB 4th District Traffic Squad"/>
    <s v="Fulltime-Regular"/>
    <s v="Police Officer III"/>
    <m/>
    <d v="1995-09-18T00:00:00"/>
    <x v="15"/>
    <x v="15"/>
  </r>
  <r>
    <s v="Employee850"/>
    <s v="F"/>
    <n v="105241"/>
    <n v="104803.23"/>
    <n v="607.16999999999996"/>
    <s v="NDA"/>
    <s v="Non-Departmental Account"/>
    <s v="MCERP"/>
    <s v="Fulltime-Regular"/>
    <s v="Senior Financial Specialist"/>
    <m/>
    <d v="2014-06-16T00:00:00"/>
    <x v="17"/>
    <x v="17"/>
  </r>
  <r>
    <s v="Employee851"/>
    <s v="M"/>
    <n v="75815"/>
    <n v="89952.52"/>
    <n v="14618.26"/>
    <s v="POL"/>
    <s v="Department of Police"/>
    <s v="PSB 3rd District Patrol"/>
    <s v="Fulltime-Regular"/>
    <s v="Master Police Officer"/>
    <m/>
    <d v="2009-01-12T00:00:00"/>
    <x v="12"/>
    <x v="12"/>
  </r>
  <r>
    <s v="Employee852"/>
    <s v="F"/>
    <n v="21664.639999999999"/>
    <n v="9977.3700000000008"/>
    <n v="78.12"/>
    <s v="POL"/>
    <s v="Department of Police"/>
    <s v="FSB Traffic Division School Safety Section"/>
    <s v="Parttime-Regular"/>
    <s v="Crossing Guard"/>
    <m/>
    <d v="2006-09-05T00:00:00"/>
    <x v="10"/>
    <x v="10"/>
  </r>
  <r>
    <s v="Employee853"/>
    <s v="F"/>
    <n v="95488.07"/>
    <n v="99924.43"/>
    <n v="3266.4"/>
    <s v="POL"/>
    <s v="Department of Police"/>
    <s v="FSB Animal Services Division"/>
    <s v="Fulltime-Regular"/>
    <s v="Staff Veterinarian"/>
    <m/>
    <d v="2016-10-03T00:00:00"/>
    <x v="7"/>
    <x v="7"/>
  </r>
  <r>
    <s v="Employee854"/>
    <s v="F"/>
    <n v="41551.879999999997"/>
    <n v="33382.32"/>
    <n v="0"/>
    <s v="HHS"/>
    <s v="Department of Health and Human Services"/>
    <s v="School Health Services"/>
    <s v="Parttime-Regular"/>
    <s v="School Health Room Technician I"/>
    <m/>
    <d v="2008-02-19T00:00:00"/>
    <x v="12"/>
    <x v="12"/>
  </r>
  <r>
    <s v="Employee855"/>
    <s v="M"/>
    <n v="79285"/>
    <n v="87373.3"/>
    <n v="5606.29"/>
    <s v="DGS"/>
    <s v="Department of General Services"/>
    <s v="Facilities Maintenance"/>
    <s v="Fulltime-Regular"/>
    <s v="Electrician II"/>
    <m/>
    <d v="2006-01-09T00:00:00"/>
    <x v="3"/>
    <x v="3"/>
  </r>
  <r>
    <s v="Employee856"/>
    <s v="F"/>
    <n v="81160.39"/>
    <n v="77183.28"/>
    <n v="0"/>
    <s v="HHS"/>
    <s v="Department of Health and Human Services"/>
    <s v="Outpatient Addiction and Mental Health Clinic"/>
    <s v="Fulltime-Regular"/>
    <s v="Therapist II"/>
    <m/>
    <d v="2013-01-14T00:00:00"/>
    <x v="23"/>
    <x v="21"/>
  </r>
  <r>
    <s v="Employee857"/>
    <s v="M"/>
    <n v="89720.21"/>
    <n v="88880.39"/>
    <n v="0"/>
    <s v="PRO"/>
    <s v="Office of Procurement"/>
    <s v="MFD (Minority, Female, and Disabled Persons Program)"/>
    <s v="Fulltime-Regular"/>
    <s v="Program Specialist II"/>
    <m/>
    <d v="1990-03-26T00:00:00"/>
    <x v="3"/>
    <x v="3"/>
  </r>
  <r>
    <s v="Employee858"/>
    <s v="M"/>
    <n v="109589.35"/>
    <n v="107027.94"/>
    <n v="0"/>
    <s v="DOT"/>
    <s v="Department of Transportation"/>
    <s v="Director Transportation Policy"/>
    <s v="Fulltime-Regular"/>
    <s v="Senior Engineer"/>
    <m/>
    <d v="2012-04-09T00:00:00"/>
    <x v="17"/>
    <x v="17"/>
  </r>
  <r>
    <s v="Employee859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9"/>
    <x v="27"/>
  </r>
  <r>
    <s v="Employee860"/>
    <s v="M"/>
    <n v="40247.57"/>
    <n v="42057.81"/>
    <n v="2109.4699999999998"/>
    <s v="CEC"/>
    <s v="Community Engagement Cluster"/>
    <s v="Silver Spring Urban District"/>
    <s v="Fulltime-Regular"/>
    <s v="Public Service Worker II"/>
    <m/>
    <d v="2007-01-28T00:00:00"/>
    <x v="8"/>
    <x v="8"/>
  </r>
  <r>
    <s v="Employee861"/>
    <s v="F"/>
    <n v="107345.82"/>
    <n v="106550.89"/>
    <n v="619.30999999999995"/>
    <s v="HHS"/>
    <s v="Department of Health and Human Services"/>
    <s v="Medication Assisted Treatment - Clinical and Vocational Services"/>
    <s v="Fulltime-Regular"/>
    <s v="Nurse Manager"/>
    <m/>
    <d v="1987-01-26T00:00:00"/>
    <x v="27"/>
    <x v="25"/>
  </r>
  <r>
    <s v="Employee862"/>
    <s v="M"/>
    <n v="64192"/>
    <n v="68300.460000000006"/>
    <n v="4923.51"/>
    <s v="POL"/>
    <s v="Department of Police"/>
    <s v="PSB 4th District Patrol"/>
    <s v="Fulltime-Regular"/>
    <s v="Police Officer III"/>
    <s v="Police Officer II"/>
    <d v="2008-09-02T00:00:00"/>
    <x v="1"/>
    <x v="1"/>
  </r>
  <r>
    <s v="Employee863"/>
    <s v="F"/>
    <n v="179523"/>
    <n v="179795.69"/>
    <n v="0"/>
    <s v="IGR"/>
    <s v="Office of Intergovernmental Relations Department"/>
    <s v="Office of Intergovernmental Relations Department"/>
    <s v="Fulltime-Regular"/>
    <s v="Manager I"/>
    <m/>
    <d v="2003-01-06T00:00:00"/>
    <x v="5"/>
    <x v="5"/>
  </r>
  <r>
    <s v="Employee864"/>
    <s v="F"/>
    <n v="56635.33"/>
    <n v="46843.360000000001"/>
    <n v="0"/>
    <s v="HHS"/>
    <s v="Department of Health and Human Services"/>
    <s v="School Health Services"/>
    <s v="Parttime-Regular"/>
    <s v="School Health Room Technician I"/>
    <m/>
    <d v="1998-08-17T00:00:00"/>
    <x v="34"/>
    <x v="31"/>
  </r>
  <r>
    <s v="Employee865"/>
    <s v="M"/>
    <n v="71218"/>
    <n v="75743.66"/>
    <n v="6349.51"/>
    <s v="SHF"/>
    <s v="Sheriff's Office"/>
    <s v="Court and Transport"/>
    <s v="Fulltime-Regular"/>
    <s v="Deputy Sheriff III"/>
    <m/>
    <d v="2008-01-13T00:00:00"/>
    <x v="3"/>
    <x v="3"/>
  </r>
  <r>
    <s v="Employee866"/>
    <s v="F"/>
    <n v="49470.1"/>
    <n v="70795.06"/>
    <n v="21656.76"/>
    <s v="DOT"/>
    <s v="Department of Transportation"/>
    <s v="Transit Gaithersburg Ride On"/>
    <s v="Fulltime-Regular"/>
    <s v="Bus Operator"/>
    <m/>
    <d v="2008-02-25T00:00:00"/>
    <x v="23"/>
    <x v="21"/>
  </r>
  <r>
    <s v="Employee867"/>
    <s v="M"/>
    <n v="68000"/>
    <n v="14384.7"/>
    <n v="0"/>
    <s v="HCA"/>
    <s v="Department of Housing and Community Affairs"/>
    <s v="Licensing"/>
    <s v="Fulltime-Regular"/>
    <s v="Program Specialist II"/>
    <m/>
    <d v="2017-09-05T00:00:00"/>
    <x v="10"/>
    <x v="10"/>
  </r>
  <r>
    <s v="Employee868"/>
    <s v="M"/>
    <n v="46166"/>
    <n v="9174.14"/>
    <n v="0"/>
    <s v="FRS"/>
    <s v="Fire and Rescue Services"/>
    <s v="Recruit Training"/>
    <s v="Fulltime-Regular"/>
    <s v="Firefighter/Rescuer III"/>
    <s v="Firefighter/Rescuer I (Recruit)"/>
    <d v="2017-10-02T00:00:00"/>
    <x v="8"/>
    <x v="8"/>
  </r>
  <r>
    <s v="Employee869"/>
    <s v="M"/>
    <n v="160018.06"/>
    <n v="163398.54999999999"/>
    <n v="0"/>
    <s v="REC"/>
    <s v="Department of Recreation"/>
    <s v="Programs and Administration Division"/>
    <s v="Fulltime-Regular"/>
    <s v="Manager II"/>
    <m/>
    <d v="2001-10-21T00:00:00"/>
    <x v="25"/>
    <x v="23"/>
  </r>
  <r>
    <s v="Employee870"/>
    <s v="M"/>
    <n v="105241"/>
    <n v="103853.67"/>
    <n v="0"/>
    <s v="HHS"/>
    <s v="Department of Health and Human Services"/>
    <s v="School Health Services"/>
    <s v="Fulltime-Regular"/>
    <s v="Program Manager II"/>
    <m/>
    <d v="2005-08-22T00:00:00"/>
    <x v="18"/>
    <x v="18"/>
  </r>
  <r>
    <s v="Employee871"/>
    <s v="M"/>
    <n v="60455"/>
    <n v="84041.73"/>
    <n v="23207.17"/>
    <s v="FRS"/>
    <s v="Fire and Rescue Services"/>
    <s v="Station 15"/>
    <s v="Fulltime-Regular"/>
    <s v="Firefighter/Rescuer III"/>
    <m/>
    <d v="2012-06-04T00:00:00"/>
    <x v="12"/>
    <x v="12"/>
  </r>
  <r>
    <s v="Employee872"/>
    <s v="F"/>
    <n v="66500.240000000005"/>
    <n v="64523.07"/>
    <n v="0"/>
    <s v="HHS"/>
    <s v="Department of Health and Human Services"/>
    <s v="Child Welfare Services"/>
    <s v="Fulltime-Regular"/>
    <s v="Social Worker II"/>
    <m/>
    <d v="2012-06-18T00:00:00"/>
    <x v="21"/>
    <x v="20"/>
  </r>
  <r>
    <s v="Employee873"/>
    <s v="M"/>
    <n v="45881.25"/>
    <n v="61908.41"/>
    <n v="17864.27"/>
    <s v="DOT"/>
    <s v="Department of Transportation"/>
    <s v="Highway Services"/>
    <s v="Fulltime-Regular"/>
    <s v="Equipment Operator I"/>
    <m/>
    <d v="2010-10-11T00:00:00"/>
    <x v="30"/>
    <x v="16"/>
  </r>
  <r>
    <s v="Employee874"/>
    <s v="F"/>
    <n v="51082"/>
    <n v="60706.14"/>
    <n v="8176.79"/>
    <s v="COR"/>
    <s v="Correction and Rehabilitation"/>
    <s v="DS MCCF Unit 2 Security"/>
    <s v="Fulltime-Regular"/>
    <s v="Correctional Officer III (Corporal)"/>
    <s v="Correctional Officer II (PFC)"/>
    <d v="2015-02-23T00:00:00"/>
    <x v="1"/>
    <x v="1"/>
  </r>
  <r>
    <s v="Employee875"/>
    <s v="F"/>
    <n v="75613.31"/>
    <n v="74860.05"/>
    <n v="0"/>
    <s v="LIB"/>
    <s v="Department of Public Libraries"/>
    <s v="Virtual Services"/>
    <s v="Fulltime-Regular"/>
    <s v="Program Manager II"/>
    <m/>
    <d v="2014-11-03T00:00:00"/>
    <x v="15"/>
    <x v="15"/>
  </r>
  <r>
    <s v="Employee876"/>
    <s v="M"/>
    <n v="36827.050000000003"/>
    <n v="38541.480000000003"/>
    <n v="3559.42"/>
    <s v="DLC"/>
    <s v="Department of Liquor Control"/>
    <s v="Liquor and Wine Delivery Operations"/>
    <s v="Fulltime-Regular"/>
    <s v="Truck Driver Helper/Warehouse Worker"/>
    <m/>
    <d v="2012-11-05T00:00:00"/>
    <x v="29"/>
    <x v="27"/>
  </r>
  <r>
    <s v="Employee877"/>
    <s v="M"/>
    <n v="64413.42"/>
    <n v="78873.36"/>
    <n v="14470"/>
    <s v="DOT"/>
    <s v="Department of Transportation"/>
    <s v="Transit Silver Spring Ride On"/>
    <s v="Fulltime-Regular"/>
    <s v="Bus Operator"/>
    <m/>
    <d v="2001-08-26T00:00:00"/>
    <x v="0"/>
    <x v="0"/>
  </r>
  <r>
    <s v="Employee878"/>
    <s v="M"/>
    <n v="44618.21"/>
    <n v="53992.3"/>
    <n v="9536.59"/>
    <s v="DOT"/>
    <s v="Department of Transportation"/>
    <s v="Transit Gaithersburg Ride On"/>
    <s v="Fulltime-Regular"/>
    <s v="Bus Operator"/>
    <m/>
    <d v="2014-08-18T00:00:00"/>
    <x v="21"/>
    <x v="20"/>
  </r>
  <r>
    <s v="Employee879"/>
    <s v="M"/>
    <n v="44329.71"/>
    <n v="52765.05"/>
    <n v="9583.89"/>
    <s v="DOT"/>
    <s v="Department of Transportation"/>
    <s v="Highway Services"/>
    <s v="Fulltime-Regular"/>
    <s v="Equipment Operator I"/>
    <m/>
    <d v="2012-05-07T00:00:00"/>
    <x v="30"/>
    <x v="16"/>
  </r>
  <r>
    <s v="Employee880"/>
    <s v="F"/>
    <n v="60146.95"/>
    <n v="59318.6"/>
    <n v="85.05"/>
    <s v="CUS"/>
    <s v="Community Use of Public Facilities"/>
    <s v="Core Services Team"/>
    <s v="Fulltime-Regular"/>
    <s v="Program Specialist I"/>
    <m/>
    <d v="2011-10-23T00:00:00"/>
    <x v="32"/>
    <x v="29"/>
  </r>
  <r>
    <s v="Employee881"/>
    <s v="F"/>
    <n v="70959.789999999994"/>
    <n v="59611.8"/>
    <n v="0"/>
    <s v="DOT"/>
    <s v="Department of Transportation"/>
    <s v="Transportation Planning and Design Section"/>
    <s v="Fulltime-Regular"/>
    <s v="Office Services Coordinator"/>
    <m/>
    <d v="1988-02-01T00:00:00"/>
    <x v="11"/>
    <x v="11"/>
  </r>
  <r>
    <s v="Employee882"/>
    <s v="F"/>
    <n v="28503.360000000001"/>
    <n v="35890.5"/>
    <n v="1917.1"/>
    <s v="DLC"/>
    <s v="Department of Liquor Control"/>
    <s v="White Oak"/>
    <s v="Parttime-Regular"/>
    <s v="Liquor Store Clerk I"/>
    <m/>
    <d v="2016-02-22T00:00:00"/>
    <x v="22"/>
    <x v="13"/>
  </r>
  <r>
    <s v="Employee883"/>
    <s v="M"/>
    <n v="75733"/>
    <n v="85213.55"/>
    <n v="8135.65"/>
    <s v="COR"/>
    <s v="Correction and Rehabilitation"/>
    <s v="PRRS Facility and Security"/>
    <s v="Fulltime-Regular"/>
    <s v="Resident Supervisor II"/>
    <m/>
    <d v="2004-06-14T00:00:00"/>
    <x v="9"/>
    <x v="9"/>
  </r>
  <r>
    <s v="Employee884"/>
    <s v="M"/>
    <n v="50172"/>
    <n v="48266.05"/>
    <n v="1654.56"/>
    <s v="FRS"/>
    <s v="Fire and Rescue Services"/>
    <s v="Field Recruits"/>
    <s v="Fulltime-Regular"/>
    <s v="Firefighter/Rescuer III"/>
    <s v="Firefighter/Rescuer II"/>
    <d v="2016-12-12T00:00:00"/>
    <x v="2"/>
    <x v="2"/>
  </r>
  <r>
    <s v="Employee885"/>
    <s v="M"/>
    <n v="88480"/>
    <n v="90190.05"/>
    <n v="5037.93"/>
    <s v="FRS"/>
    <s v="Fire and Rescue Services"/>
    <s v="Station 11"/>
    <s v="Fulltime-Regular"/>
    <s v="Firefighter/Rescuer III"/>
    <m/>
    <d v="2008-11-10T00:00:00"/>
    <x v="24"/>
    <x v="22"/>
  </r>
  <r>
    <s v="Employee886"/>
    <s v="F"/>
    <n v="138790"/>
    <n v="138119.81"/>
    <n v="0"/>
    <s v="DOT"/>
    <s v="Department of Transportation"/>
    <s v="Director Management Services"/>
    <s v="Fulltime-Regular"/>
    <s v="Manager III"/>
    <m/>
    <d v="1988-03-14T00:00:00"/>
    <x v="16"/>
    <x v="16"/>
  </r>
  <r>
    <s v="Employee887"/>
    <s v="F"/>
    <n v="45412"/>
    <n v="26155.57"/>
    <n v="3602.84"/>
    <s v="COR"/>
    <s v="Correction and Rehabilitation"/>
    <s v="DS MCDC Custody and Security"/>
    <s v="Fulltime-Regular"/>
    <s v="Correctional Officer III (Corporal)"/>
    <s v="Correctional Officer I (Private)"/>
    <d v="2017-06-12T00:00:00"/>
    <x v="12"/>
    <x v="12"/>
  </r>
  <r>
    <s v="Employee888"/>
    <s v="M"/>
    <n v="131624.57999999999"/>
    <n v="128430.8"/>
    <n v="0"/>
    <s v="DTS"/>
    <s v="Department of Technology Services"/>
    <s v="ESOD Data Center Operations"/>
    <s v="Fulltime-Regular"/>
    <s v="Manager III"/>
    <m/>
    <d v="1994-10-17T00:00:00"/>
    <x v="1"/>
    <x v="1"/>
  </r>
  <r>
    <s v="Employee889"/>
    <s v="M"/>
    <n v="83100"/>
    <n v="80925.759999999995"/>
    <n v="0"/>
    <s v="HHS"/>
    <s v="Department of Health and Human Services"/>
    <s v="Income Supports"/>
    <s v="Fulltime-Regular"/>
    <s v="Income Assistance Program Specialist II"/>
    <m/>
    <d v="1999-04-18T00:00:00"/>
    <x v="33"/>
    <x v="30"/>
  </r>
  <r>
    <s v="Employee890"/>
    <s v="M"/>
    <n v="61712.45"/>
    <n v="84703.43"/>
    <n v="23802.04"/>
    <s v="DLC"/>
    <s v="Department of Liquor Control"/>
    <s v="Stock Liquor and Wine Warehouse Operations"/>
    <s v="Fulltime-Regular"/>
    <s v="Warehouse Equipment Operator"/>
    <m/>
    <d v="1987-05-03T00:00:00"/>
    <x v="4"/>
    <x v="4"/>
  </r>
  <r>
    <s v="Employee891"/>
    <s v="F"/>
    <n v="65142.99"/>
    <n v="63206.02"/>
    <n v="0"/>
    <s v="HHS"/>
    <s v="Department of Health and Human Services"/>
    <s v="Maternity Dental"/>
    <s v="Fulltime-Regular"/>
    <s v="Office Services Coordinator"/>
    <m/>
    <d v="2000-06-12T00:00:00"/>
    <x v="29"/>
    <x v="27"/>
  </r>
  <r>
    <s v="Employee892"/>
    <s v="M"/>
    <n v="95084.42"/>
    <n v="98609.95"/>
    <n v="3167.27"/>
    <s v="POL"/>
    <s v="Department of Police"/>
    <s v="PSB 5th District Patrol"/>
    <s v="Fulltime-Regular"/>
    <s v="Police Officer III"/>
    <m/>
    <d v="1980-07-07T00:00:00"/>
    <x v="24"/>
    <x v="22"/>
  </r>
  <r>
    <s v="Employee893"/>
    <s v="M"/>
    <n v="58919.09"/>
    <n v="75744.850000000006"/>
    <n v="17601.13"/>
    <s v="DGS"/>
    <s v="Department of General Services"/>
    <s v="Facilities Maintenance"/>
    <s v="Fulltime-Regular"/>
    <s v="Building Services Inspector"/>
    <m/>
    <d v="1994-08-29T00:00:00"/>
    <x v="33"/>
    <x v="30"/>
  </r>
  <r>
    <s v="Employee894"/>
    <s v="F"/>
    <n v="73956"/>
    <n v="73506.960000000006"/>
    <n v="1089.4100000000001"/>
    <s v="COR"/>
    <s v="Correction and Rehabilitation"/>
    <s v="DS Intake Classification and Re-Entry Services"/>
    <s v="Fulltime-Regular"/>
    <s v="Correctional Specialist III"/>
    <m/>
    <d v="2007-07-09T00:00:00"/>
    <x v="5"/>
    <x v="5"/>
  </r>
  <r>
    <s v="Employee895"/>
    <s v="M"/>
    <n v="99128.55"/>
    <n v="138707.1"/>
    <n v="35084.47"/>
    <s v="FRS"/>
    <s v="Fire and Rescue Services"/>
    <s v="Fire and Explosive Investigations"/>
    <s v="Fulltime-Regular"/>
    <s v="Master Firefighter/Rescuer"/>
    <m/>
    <d v="1988-11-28T00:00:00"/>
    <x v="5"/>
    <x v="5"/>
  </r>
  <r>
    <s v="Employee896"/>
    <s v="F"/>
    <n v="64252.22"/>
    <n v="62259.55"/>
    <n v="0"/>
    <s v="HHS"/>
    <s v="Department of Health and Human Services"/>
    <s v="Child Welfare Services"/>
    <s v="Fulltime-Regular"/>
    <s v="Social Worker II"/>
    <m/>
    <d v="2014-06-30T00:00:00"/>
    <x v="6"/>
    <x v="6"/>
  </r>
  <r>
    <s v="Employee897"/>
    <s v="F"/>
    <n v="67023.86"/>
    <n v="63991.5"/>
    <n v="0"/>
    <s v="HHS"/>
    <s v="Department of Health and Human Services"/>
    <s v="Child Welfare Services"/>
    <s v="Fulltime-Regular"/>
    <s v="Office Services Coordinator"/>
    <m/>
    <d v="2007-11-26T00:00:00"/>
    <x v="2"/>
    <x v="2"/>
  </r>
  <r>
    <s v="Employee898"/>
    <s v="M"/>
    <n v="124222"/>
    <n v="142399.79999999999"/>
    <n v="17309.330000000002"/>
    <s v="FRS"/>
    <s v="Fire and Rescue Services"/>
    <s v="Station 17"/>
    <s v="Fulltime-Regular"/>
    <s v="Fire/Rescue Captain"/>
    <m/>
    <d v="2000-02-14T00:00:00"/>
    <x v="1"/>
    <x v="1"/>
  </r>
  <r>
    <s v="Employee899"/>
    <s v="M"/>
    <n v="50603"/>
    <n v="53571.35"/>
    <n v="4347.59"/>
    <s v="SHF"/>
    <s v="Sheriff's Office"/>
    <s v="Court and Transport"/>
    <s v="Fulltime-Regular"/>
    <s v="Deputy Sheriff III"/>
    <s v="Deputy Sheriff I"/>
    <d v="2016-07-11T00:00:00"/>
    <x v="3"/>
    <x v="3"/>
  </r>
  <r>
    <s v="Employee900"/>
    <s v="M"/>
    <n v="52373"/>
    <n v="54363.23"/>
    <n v="3420.97"/>
    <s v="SHF"/>
    <s v="Sheriff's Office"/>
    <s v="Court and Transport"/>
    <s v="Fulltime-Regular"/>
    <s v="Deputy Sheriff III"/>
    <s v="Deputy Sheriff I"/>
    <d v="2015-06-01T00:00:00"/>
    <x v="2"/>
    <x v="2"/>
  </r>
  <r>
    <s v="Employee901"/>
    <s v="M"/>
    <n v="69722.320000000007"/>
    <n v="68655.899999999994"/>
    <n v="2349.6999999999998"/>
    <s v="DGS"/>
    <s v="Department of General Services"/>
    <s v="Facilities Maintenance"/>
    <s v="Fulltime-Regular"/>
    <s v="Electrician I"/>
    <m/>
    <d v="2014-01-13T00:00:00"/>
    <x v="14"/>
    <x v="14"/>
  </r>
  <r>
    <s v="Employee902"/>
    <s v="M"/>
    <n v="71218"/>
    <n v="70442.070000000007"/>
    <n v="705.5"/>
    <s v="SHF"/>
    <s v="Sheriff's Office"/>
    <s v="Court and Transport"/>
    <s v="Fulltime-Regular"/>
    <s v="Deputy Sheriff III"/>
    <m/>
    <d v="2007-07-16T00:00:00"/>
    <x v="14"/>
    <x v="14"/>
  </r>
  <r>
    <s v="Employee903"/>
    <s v="M"/>
    <n v="67403"/>
    <n v="77338.259999999995"/>
    <n v="9697.2000000000007"/>
    <s v="POL"/>
    <s v="Department of Police"/>
    <s v="PSB 5th District Community Action Team"/>
    <s v="Fulltime-Regular"/>
    <s v="Police Officer III"/>
    <m/>
    <d v="2012-07-16T00:00:00"/>
    <x v="13"/>
    <x v="13"/>
  </r>
  <r>
    <s v="Employee904"/>
    <s v="M"/>
    <n v="60455"/>
    <n v="83307.37"/>
    <n v="21897.06"/>
    <s v="FRS"/>
    <s v="Fire and Rescue Services"/>
    <s v="Station 17"/>
    <s v="Fulltime-Regular"/>
    <s v="Firefighter/Rescuer III"/>
    <m/>
    <d v="2013-01-14T00:00:00"/>
    <x v="9"/>
    <x v="9"/>
  </r>
  <r>
    <s v="Employee905"/>
    <s v="F"/>
    <n v="89720.21"/>
    <n v="104602.49"/>
    <n v="19494.189999999999"/>
    <s v="DEP"/>
    <s v="Department of Environmental Protection"/>
    <s v="Solid Waste Services Collection Operations"/>
    <s v="Fulltime-Regular"/>
    <s v="Program Specialist II"/>
    <m/>
    <d v="1982-01-25T00:00:00"/>
    <x v="24"/>
    <x v="22"/>
  </r>
  <r>
    <s v="Employee906"/>
    <s v="F"/>
    <n v="59258.09"/>
    <n v="49100.53"/>
    <n v="0"/>
    <s v="HHS"/>
    <s v="Department of Health and Human Services"/>
    <s v="School Health Services"/>
    <s v="Parttime-Regular"/>
    <s v="School Health Room Technician I"/>
    <m/>
    <d v="1997-01-06T00:00:00"/>
    <x v="18"/>
    <x v="18"/>
  </r>
  <r>
    <s v="Employee907"/>
    <s v="M"/>
    <n v="46166"/>
    <n v="8878.2000000000007"/>
    <n v="0"/>
    <s v="FRS"/>
    <s v="Fire and Rescue Services"/>
    <s v="Recruit Training"/>
    <s v="Fulltime-Regular"/>
    <s v="Firefighter/Rescuer III"/>
    <s v="Firefighter/Rescuer I (Recruit)"/>
    <d v="2017-10-02T00:00:00"/>
    <x v="15"/>
    <x v="15"/>
  </r>
  <r>
    <s v="Employee908"/>
    <s v="M"/>
    <n v="56435"/>
    <n v="59108.95"/>
    <n v="2435.7600000000002"/>
    <s v="FRS"/>
    <s v="Fire and Rescue Services"/>
    <s v="Station 2"/>
    <s v="Fulltime-Regular"/>
    <s v="Firefighter/Rescuer III"/>
    <m/>
    <d v="2014-03-10T00:00:00"/>
    <x v="11"/>
    <x v="11"/>
  </r>
  <r>
    <s v="Employee909"/>
    <s v="F"/>
    <n v="58484.72"/>
    <n v="68796.56"/>
    <n v="11130.59"/>
    <s v="DOT"/>
    <s v="Department of Transportation"/>
    <s v="Transit Gaithersburg Ride On"/>
    <s v="Fulltime-Regular"/>
    <s v="Bus Operator"/>
    <m/>
    <d v="2004-11-22T00:00:00"/>
    <x v="13"/>
    <x v="13"/>
  </r>
  <r>
    <s v="Employee910"/>
    <s v="F"/>
    <n v="95405.09"/>
    <n v="93662.41"/>
    <n v="0"/>
    <s v="DPS"/>
    <s v="Department of Permitting Services"/>
    <s v="Zoning"/>
    <s v="Fulltime-Regular"/>
    <s v="Senior Permitting Services Specialist"/>
    <m/>
    <d v="2006-02-06T00:00:00"/>
    <x v="16"/>
    <x v="16"/>
  </r>
  <r>
    <s v="Employee911"/>
    <s v="F"/>
    <n v="120364.32"/>
    <n v="117941.39"/>
    <n v="0"/>
    <s v="OHR"/>
    <s v="Office of Human Resources"/>
    <s v="Training and Organizational Development Team"/>
    <s v="Fulltime-Regular"/>
    <s v="Manager III"/>
    <m/>
    <d v="2006-12-11T00:00:00"/>
    <x v="5"/>
    <x v="5"/>
  </r>
  <r>
    <s v="Employee912"/>
    <s v="M"/>
    <n v="56190"/>
    <n v="62985.95"/>
    <n v="8458.57"/>
    <s v="COR"/>
    <s v="Correction and Rehabilitation"/>
    <s v="PTS ACS Work Crew"/>
    <s v="Fulltime-Regular"/>
    <s v="Correctional Officer III (Corporal)"/>
    <m/>
    <d v="2015-02-23T00:00:00"/>
    <x v="8"/>
    <x v="8"/>
  </r>
  <r>
    <s v="Employee913"/>
    <s v="M"/>
    <n v="111429.19"/>
    <n v="107537.59"/>
    <n v="0"/>
    <s v="FRS"/>
    <s v="Fire and Rescue Services"/>
    <s v="Internal Affairs"/>
    <s v="Fulltime-Regular"/>
    <s v="Manager III"/>
    <m/>
    <d v="2015-11-02T00:00:00"/>
    <x v="29"/>
    <x v="27"/>
  </r>
  <r>
    <s v="Employee914"/>
    <s v="M"/>
    <n v="99710"/>
    <n v="146477.14000000001"/>
    <n v="45121.11"/>
    <s v="FRS"/>
    <s v="Fire and Rescue Services"/>
    <s v="Third Battalion - Administration"/>
    <s v="Fulltime-Regular"/>
    <s v="Fire/Rescue Lieutenant"/>
    <m/>
    <d v="2001-09-04T00:00:00"/>
    <x v="12"/>
    <x v="12"/>
  </r>
  <r>
    <s v="Employee915"/>
    <s v="M"/>
    <n v="44845.79"/>
    <n v="50053.75"/>
    <n v="6458.06"/>
    <s v="DLC"/>
    <s v="Department of Liquor Control"/>
    <s v="Beer Delivery Operations"/>
    <s v="Fulltime-Regular"/>
    <s v="Truck Driver Helper/Warehouse Worker"/>
    <m/>
    <d v="2004-11-15T00:00:00"/>
    <x v="29"/>
    <x v="27"/>
  </r>
  <r>
    <s v="Employee916"/>
    <s v="M"/>
    <n v="67846"/>
    <n v="87967.58"/>
    <n v="16481.25"/>
    <s v="FRS"/>
    <s v="Fire and Rescue Services"/>
    <s v="Station 1"/>
    <s v="Fulltime-Regular"/>
    <s v="Firefighter/Rescuer III"/>
    <m/>
    <d v="2012-02-27T00:00:00"/>
    <x v="21"/>
    <x v="20"/>
  </r>
  <r>
    <s v="Employee917"/>
    <s v="M"/>
    <n v="99710"/>
    <n v="109188.57"/>
    <n v="7875.93"/>
    <s v="FRS"/>
    <s v="Fire and Rescue Services"/>
    <s v="Station 15"/>
    <s v="Fulltime-Regular"/>
    <s v="Fire/Rescue Lieutenant"/>
    <m/>
    <d v="2000-06-12T00:00:00"/>
    <x v="28"/>
    <x v="26"/>
  </r>
  <r>
    <s v="Employee918"/>
    <s v="F"/>
    <n v="58027.8"/>
    <n v="26776.97"/>
    <n v="125.55"/>
    <s v="DOT"/>
    <s v="Department of Transportation"/>
    <s v="Traffic Engineering and Operations"/>
    <s v="Fulltime-Regular"/>
    <s v="Executive Administrative Aide"/>
    <m/>
    <d v="2017-06-26T00:00:00"/>
    <x v="25"/>
    <x v="23"/>
  </r>
  <r>
    <s v="Employee919"/>
    <s v="M"/>
    <n v="112434"/>
    <n v="116943.69"/>
    <n v="1351.46"/>
    <s v="FRS"/>
    <s v="Fire and Rescue Services"/>
    <s v="Fourth Battalion - Administration"/>
    <s v="Fulltime-Regular"/>
    <s v="Fire/Rescue Captain"/>
    <m/>
    <d v="2001-09-04T00:00:00"/>
    <x v="22"/>
    <x v="13"/>
  </r>
  <r>
    <s v="Employee920"/>
    <s v="F"/>
    <n v="44329.72"/>
    <n v="54532.2"/>
    <n v="12076.46"/>
    <s v="POL"/>
    <s v="Department of Police"/>
    <s v="FSB Animal Services Division"/>
    <s v="Fulltime-Regular"/>
    <s v="Animal Care Attendant"/>
    <m/>
    <d v="2013-12-30T00:00:00"/>
    <x v="1"/>
    <x v="1"/>
  </r>
  <r>
    <s v="Employee921"/>
    <s v="M"/>
    <n v="67846"/>
    <n v="111960.64"/>
    <n v="43015"/>
    <s v="FRS"/>
    <s v="Fire and Rescue Services"/>
    <s v="Station 18"/>
    <s v="Fulltime-Regular"/>
    <s v="Firefighter/Rescuer III"/>
    <m/>
    <d v="2010-06-01T00:00:00"/>
    <x v="17"/>
    <x v="17"/>
  </r>
  <r>
    <s v="Employee922"/>
    <s v="M"/>
    <n v="84269.09"/>
    <n v="81655.789999999994"/>
    <n v="0"/>
    <s v="REC"/>
    <s v="Department of Recreation"/>
    <s v="Northern Region Area II"/>
    <s v="Fulltime-Regular"/>
    <s v="Recreation Supervisor"/>
    <m/>
    <d v="2006-06-26T00:00:00"/>
    <x v="14"/>
    <x v="14"/>
  </r>
  <r>
    <s v="Employee923"/>
    <s v="M"/>
    <n v="75455"/>
    <n v="97120.99"/>
    <n v="18205.3"/>
    <s v="FRS"/>
    <s v="Fire and Rescue Services"/>
    <s v="Station 40"/>
    <s v="Fulltime-Regular"/>
    <s v="Firefighter/Rescuer III"/>
    <m/>
    <d v="2007-03-19T00:00:00"/>
    <x v="29"/>
    <x v="27"/>
  </r>
  <r>
    <s v="Employee924"/>
    <s v="M"/>
    <n v="110359"/>
    <n v="108903.81"/>
    <n v="0"/>
    <s v="DOT"/>
    <s v="Department of Transportation"/>
    <s v="Transportation Engineering Administration"/>
    <s v="Fulltime-Regular"/>
    <s v="Information Technology Specialist III"/>
    <m/>
    <d v="1998-08-17T00:00:00"/>
    <x v="15"/>
    <x v="15"/>
  </r>
  <r>
    <s v="Employee925"/>
    <s v="F"/>
    <n v="190550"/>
    <n v="198173.52"/>
    <n v="0"/>
    <s v="PRO"/>
    <s v="Office of Procurement"/>
    <s v="Procurement Director"/>
    <s v="Fulltime-Regular"/>
    <s v="Director Office of Procurement"/>
    <m/>
    <d v="2014-01-28T00:00:00"/>
    <x v="0"/>
    <x v="0"/>
  </r>
  <r>
    <s v="Employee926"/>
    <s v="M"/>
    <n v="81351.289999999994"/>
    <n v="77670.399999999994"/>
    <n v="0"/>
    <s v="DTS"/>
    <s v="Department of Technology Services"/>
    <s v="Enterprise Information Security Office"/>
    <s v="Fulltime-Regular"/>
    <s v="Information Technology Specialist III"/>
    <s v="Information Technology Specialist I"/>
    <d v="2014-12-01T00:00:00"/>
    <x v="27"/>
    <x v="25"/>
  </r>
  <r>
    <s v="Employee927"/>
    <s v="M"/>
    <n v="95084.42"/>
    <n v="102631.2"/>
    <n v="6831.68"/>
    <s v="POL"/>
    <s v="Department of Police"/>
    <s v="PSB 1st District Traffic Squad"/>
    <s v="Fulltime-Regular"/>
    <s v="Police Officer III"/>
    <m/>
    <d v="1987-09-08T00:00:00"/>
    <x v="33"/>
    <x v="30"/>
  </r>
  <r>
    <s v="Employee928"/>
    <s v="M"/>
    <n v="57598.94"/>
    <n v="63243.76"/>
    <n v="5645.18"/>
    <s v="DLC"/>
    <s v="Department of Liquor Control"/>
    <s v="Fallsgrove"/>
    <s v="Fulltime-Regular"/>
    <s v="Liquor Store Assistant Manager"/>
    <m/>
    <d v="2007-09-03T00:00:00"/>
    <x v="14"/>
    <x v="14"/>
  </r>
  <r>
    <s v="Employee929"/>
    <s v="M"/>
    <n v="69375"/>
    <n v="67651.73"/>
    <n v="478.68"/>
    <s v="FRS"/>
    <s v="Fire and Rescue Services"/>
    <s v="Station 15"/>
    <s v="Fulltime-Regular"/>
    <s v="Firefighter/Rescuer III"/>
    <m/>
    <d v="2007-09-04T00:00:00"/>
    <x v="34"/>
    <x v="31"/>
  </r>
  <r>
    <s v="Employee930"/>
    <s v="F"/>
    <n v="44000"/>
    <n v="10154.4"/>
    <n v="0"/>
    <s v="CCL"/>
    <s v="County Council"/>
    <s v="Council Members and Staff"/>
    <s v="Fulltime-Regular"/>
    <s v="Legislative Senior Aide III"/>
    <s v="Public Administration Associate"/>
    <d v="2014-11-17T00:00:00"/>
    <x v="19"/>
    <x v="16"/>
  </r>
  <r>
    <s v="Employee931"/>
    <s v="F"/>
    <n v="40242"/>
    <n v="13267.75"/>
    <n v="885.31"/>
    <s v="POL"/>
    <s v="Department of Police"/>
    <s v="MSB Communications Division"/>
    <s v="Fulltime-Regular"/>
    <s v="Senior Public Safety Emergency Communications Specialist"/>
    <s v="Public Safety Emergency Communications Specialist I"/>
    <d v="2017-08-21T00:00:00"/>
    <x v="23"/>
    <x v="21"/>
  </r>
  <r>
    <s v="Employee932"/>
    <s v="F"/>
    <n v="110359"/>
    <n v="112863.49"/>
    <n v="5794.02"/>
    <s v="POL"/>
    <s v="Department of Police"/>
    <s v="ISB Criminal Investigations Division Crime Laboratory Section"/>
    <s v="Fulltime-Regular"/>
    <s v="Senior Forensic Scientist"/>
    <m/>
    <d v="2006-11-27T00:00:00"/>
    <x v="5"/>
    <x v="5"/>
  </r>
  <r>
    <s v="Employee933"/>
    <s v="M"/>
    <n v="50603"/>
    <n v="50588"/>
    <n v="1326.69"/>
    <s v="SHF"/>
    <s v="Sheriff's Office"/>
    <s v="Court and Transport"/>
    <s v="Fulltime-Regular"/>
    <s v="Deputy Sheriff III"/>
    <s v="Deputy Sheriff I"/>
    <d v="2016-07-11T00:00:00"/>
    <x v="16"/>
    <x v="16"/>
  </r>
  <r>
    <s v="Employee934"/>
    <s v="F"/>
    <n v="138790"/>
    <n v="140231.85999999999"/>
    <n v="0"/>
    <s v="DOT"/>
    <s v="Department of Transportation"/>
    <s v="Commuter Services"/>
    <s v="Fulltime-Regular"/>
    <s v="Manager III"/>
    <m/>
    <d v="1999-03-01T00:00:00"/>
    <x v="17"/>
    <x v="17"/>
  </r>
  <r>
    <s v="Employee935"/>
    <s v="F"/>
    <n v="100370"/>
    <n v="98110.16"/>
    <n v="0"/>
    <s v="HHS"/>
    <s v="Department of Health and Human Services"/>
    <s v="Environmental Health and Regulatory Services"/>
    <s v="Fulltime-Regular"/>
    <s v="Environmental Health Specialist III"/>
    <m/>
    <d v="2007-10-29T00:00:00"/>
    <x v="29"/>
    <x v="27"/>
  </r>
  <r>
    <s v="Employee936"/>
    <s v="M"/>
    <n v="75646.83"/>
    <n v="77625.58"/>
    <n v="4939.3900000000003"/>
    <s v="POL"/>
    <s v="Department of Police"/>
    <s v="FSB Animal Services Division"/>
    <s v="Fulltime-Regular"/>
    <s v="Investigator II"/>
    <m/>
    <d v="2002-07-22T00:00:00"/>
    <x v="23"/>
    <x v="21"/>
  </r>
  <r>
    <s v="Employee937"/>
    <s v="M"/>
    <n v="72066"/>
    <n v="105058.83"/>
    <n v="34714.93"/>
    <s v="COR"/>
    <s v="Correction and Rehabilitation"/>
    <s v="DS MCCF Unit 2 Security"/>
    <s v="Fulltime-Regular"/>
    <s v="Correctional Officer III (Corporal)"/>
    <s v="Correctional Officer II (PFC)"/>
    <d v="2002-04-22T00:00:00"/>
    <x v="16"/>
    <x v="16"/>
  </r>
  <r>
    <s v="Employee938"/>
    <s v="M"/>
    <n v="39981.910000000003"/>
    <n v="47455.49"/>
    <n v="8417.9599999999991"/>
    <s v="DOT"/>
    <s v="Department of Transportation"/>
    <s v="Highway Services"/>
    <s v="Fulltime-Regular"/>
    <s v="Equipment Operator I"/>
    <m/>
    <d v="2016-04-18T00:00:00"/>
    <x v="10"/>
    <x v="10"/>
  </r>
  <r>
    <s v="Employee939"/>
    <s v="M"/>
    <n v="62301"/>
    <n v="65608.72"/>
    <n v="3681.51"/>
    <s v="COR"/>
    <s v="Correction and Rehabilitation"/>
    <s v="DS MCCF Unit 3 Security"/>
    <s v="Fulltime-Regular"/>
    <s v="Correctional Officer III (Corporal)"/>
    <m/>
    <d v="2012-12-03T00:00:00"/>
    <x v="31"/>
    <x v="28"/>
  </r>
  <r>
    <s v="Employee940"/>
    <s v="F"/>
    <n v="144328"/>
    <n v="142425.06"/>
    <n v="0"/>
    <s v="CAT"/>
    <s v="County Attorney's Office"/>
    <s v="Government Operations"/>
    <s v="Fulltime-Regular"/>
    <s v="Assistant County Attorney III"/>
    <m/>
    <d v="1999-02-01T00:00:00"/>
    <x v="28"/>
    <x v="26"/>
  </r>
  <r>
    <s v="Employee941"/>
    <s v="M"/>
    <n v="80827.7"/>
    <n v="82462.36"/>
    <n v="5081.5600000000004"/>
    <s v="POL"/>
    <s v="Department of Police"/>
    <s v="MSB Personnel Division Background Section"/>
    <s v="Fulltime-Regular"/>
    <s v="Background Screening Specialist"/>
    <m/>
    <d v="2011-11-07T00:00:00"/>
    <x v="32"/>
    <x v="29"/>
  </r>
  <r>
    <s v="Employee942"/>
    <s v="M"/>
    <n v="59922"/>
    <n v="71269.350000000006"/>
    <n v="10708.25"/>
    <s v="POL"/>
    <s v="Department of Police"/>
    <s v="PSB 3rd District Patrol"/>
    <s v="Fulltime-Regular"/>
    <s v="Police Officer III"/>
    <s v="Police Officer II"/>
    <d v="2014-10-06T00:00:00"/>
    <x v="32"/>
    <x v="29"/>
  </r>
  <r>
    <s v="Employee943"/>
    <s v="F"/>
    <n v="100642.36"/>
    <n v="98354.79"/>
    <n v="0"/>
    <s v="HHS"/>
    <s v="Department of Health and Human Services"/>
    <s v="Area Agency on Aging Administration"/>
    <s v="Fulltime-Regular"/>
    <s v="Community Outreach Manager"/>
    <m/>
    <d v="1985-06-18T00:00:00"/>
    <x v="16"/>
    <x v="16"/>
  </r>
  <r>
    <s v="Employee944"/>
    <s v="M"/>
    <n v="61864"/>
    <n v="78093.919999999998"/>
    <n v="16747.7"/>
    <s v="FRS"/>
    <s v="Fire and Rescue Services"/>
    <s v="Station 31"/>
    <s v="Fulltime-Regular"/>
    <s v="Firefighter/Rescuer III"/>
    <s v="Firefighter/Rescuer II"/>
    <d v="2014-03-10T00:00:00"/>
    <x v="13"/>
    <x v="13"/>
  </r>
  <r>
    <s v="Employee945"/>
    <s v="F"/>
    <n v="69762"/>
    <n v="70513.03"/>
    <n v="621.41"/>
    <s v="POL"/>
    <s v="Department of Police"/>
    <s v="PSB 6th District Patrol"/>
    <s v="Fulltime-Regular"/>
    <s v="Police Officer III"/>
    <m/>
    <d v="2010-07-12T00:00:00"/>
    <x v="13"/>
    <x v="13"/>
  </r>
  <r>
    <s v="Employee946"/>
    <s v="F"/>
    <n v="138790"/>
    <n v="141722.65"/>
    <n v="0"/>
    <s v="DGS"/>
    <s v="Department of General Services"/>
    <s v="Real Estate Office"/>
    <s v="Fulltime-Regular"/>
    <s v="Manager III"/>
    <m/>
    <d v="1989-09-11T00:00:00"/>
    <x v="23"/>
    <x v="21"/>
  </r>
  <r>
    <s v="Employee947"/>
    <s v="F"/>
    <n v="160454"/>
    <n v="161485.16"/>
    <n v="0"/>
    <s v="HHS"/>
    <s v="Department of Health and Human Services"/>
    <s v="Educational Support"/>
    <s v="Fulltime-Regular"/>
    <s v="Manager II"/>
    <m/>
    <d v="2007-01-29T00:00:00"/>
    <x v="10"/>
    <x v="10"/>
  </r>
  <r>
    <s v="Employee948"/>
    <s v="F"/>
    <n v="59258.09"/>
    <n v="51668.63"/>
    <n v="97.68"/>
    <s v="HHS"/>
    <s v="Department of Health and Human Services"/>
    <s v="School Health Services"/>
    <s v="Parttime-Regular"/>
    <s v="School Health Room Technician I"/>
    <m/>
    <d v="1994-08-15T00:00:00"/>
    <x v="14"/>
    <x v="14"/>
  </r>
  <r>
    <s v="Employee949"/>
    <s v="F"/>
    <n v="91869"/>
    <n v="88659.39"/>
    <n v="1044.29"/>
    <s v="POL"/>
    <s v="Department of Police"/>
    <s v="PSB 6th District Patrol"/>
    <s v="Fulltime-Regular"/>
    <s v="Police Officer III"/>
    <m/>
    <d v="2002-01-14T00:00:00"/>
    <x v="28"/>
    <x v="26"/>
  </r>
  <r>
    <s v="Employee950"/>
    <s v="M"/>
    <n v="106104"/>
    <n v="125505.33"/>
    <n v="11239.62"/>
    <s v="POL"/>
    <s v="Department of Police"/>
    <s v="PSB 3rd District Community Action Team"/>
    <s v="Fulltime-Regular"/>
    <s v="Police Sergeant"/>
    <m/>
    <d v="2001-12-03T00:00:00"/>
    <x v="7"/>
    <x v="7"/>
  </r>
  <r>
    <s v="Employee951"/>
    <s v="F"/>
    <n v="63492.160000000003"/>
    <n v="62441.69"/>
    <n v="756.68"/>
    <s v="HHS"/>
    <s v="Department of Health and Human Services"/>
    <s v="Income Supports"/>
    <s v="Fulltime-Regular"/>
    <s v="Income Assistance Program Specialist III"/>
    <m/>
    <d v="2009-06-08T00:00:00"/>
    <x v="26"/>
    <x v="24"/>
  </r>
  <r>
    <s v="Employee952"/>
    <s v="F"/>
    <n v="62020"/>
    <n v="69166.399999999994"/>
    <n v="6838.62"/>
    <s v="POL"/>
    <s v="Department of Police"/>
    <s v="PSB 6th District Patrol"/>
    <s v="Fulltime-Regular"/>
    <s v="Police Officer III"/>
    <s v="Police Officer II"/>
    <d v="2013-08-12T00:00:00"/>
    <x v="28"/>
    <x v="26"/>
  </r>
  <r>
    <s v="Employee953"/>
    <s v="M"/>
    <n v="42263.56"/>
    <n v="43812.52"/>
    <n v="2427.86"/>
    <s v="DLC"/>
    <s v="Department of Liquor Control"/>
    <s v="Beer Delivery Operations"/>
    <s v="Fulltime-Regular"/>
    <s v="Truck Driver Helper/Warehouse Worker"/>
    <m/>
    <d v="2006-09-08T00:00:00"/>
    <x v="2"/>
    <x v="2"/>
  </r>
  <r>
    <s v="Employee954"/>
    <s v="F"/>
    <n v="102516"/>
    <n v="109905.73"/>
    <n v="5012.03"/>
    <s v="POL"/>
    <s v="Department of Police"/>
    <s v="MSB Training and Education Division"/>
    <s v="Fulltime-Regular"/>
    <s v="Police Sergeant"/>
    <m/>
    <d v="2002-06-24T00:00:00"/>
    <x v="33"/>
    <x v="30"/>
  </r>
  <r>
    <s v="Employee955"/>
    <s v="M"/>
    <n v="91869"/>
    <n v="118081.76"/>
    <n v="22114.28"/>
    <s v="POL"/>
    <s v="Department of Police"/>
    <s v="FSB Special Operations Division Canine Section"/>
    <s v="Fulltime-Regular"/>
    <s v="Police Officer III"/>
    <m/>
    <d v="1999-09-13T00:00:00"/>
    <x v="8"/>
    <x v="8"/>
  </r>
  <r>
    <s v="Employee956"/>
    <s v="F"/>
    <n v="39040.92"/>
    <n v="33421.42"/>
    <n v="0"/>
    <s v="HHS"/>
    <s v="Department of Health and Human Services"/>
    <s v="School Health Services"/>
    <s v="Parttime-Regular"/>
    <s v="School Health Room Technician I"/>
    <m/>
    <d v="2012-04-24T00:00:00"/>
    <x v="30"/>
    <x v="16"/>
  </r>
  <r>
    <s v="Employee957"/>
    <s v="F"/>
    <n v="52644.1"/>
    <n v="55267.87"/>
    <n v="0"/>
    <s v="HHS"/>
    <s v="Department of Health and Human Services"/>
    <s v="Positive Youth Development"/>
    <s v="Fulltime-Regular"/>
    <s v="Community Services Aide III"/>
    <m/>
    <d v="2011-01-31T00:00:00"/>
    <x v="25"/>
    <x v="23"/>
  </r>
  <r>
    <s v="Employee958"/>
    <s v="F"/>
    <n v="46070.34"/>
    <n v="37404.400000000001"/>
    <n v="0"/>
    <s v="HHS"/>
    <s v="Department of Health and Human Services"/>
    <s v="School Health Services"/>
    <s v="Parttime-Regular"/>
    <s v="School Health Room Technician I"/>
    <m/>
    <d v="2005-03-07T00:00:00"/>
    <x v="13"/>
    <x v="13"/>
  </r>
  <r>
    <s v="Employee959"/>
    <s v="M"/>
    <n v="78962"/>
    <n v="79238.48"/>
    <n v="4145.59"/>
    <s v="SHF"/>
    <s v="Sheriff's Office"/>
    <s v="Civil Process"/>
    <s v="Fulltime-Regular"/>
    <s v="Deputy Sheriff III"/>
    <m/>
    <d v="2005-01-18T00:00:00"/>
    <x v="13"/>
    <x v="13"/>
  </r>
  <r>
    <s v="Employee960"/>
    <s v="M"/>
    <n v="59922"/>
    <n v="67152.789999999994"/>
    <n v="7841.89"/>
    <s v="POL"/>
    <s v="Department of Police"/>
    <s v="PSB 2nd District Patrol"/>
    <s v="Fulltime-Regular"/>
    <s v="Police Officer III"/>
    <s v="Police Officer II"/>
    <d v="2014-10-06T00:00:00"/>
    <x v="2"/>
    <x v="2"/>
  </r>
  <r>
    <s v="Employee961"/>
    <s v="M"/>
    <n v="61712.45"/>
    <n v="60901.4"/>
    <n v="0"/>
    <s v="HHS"/>
    <s v="Department of Health and Human Services"/>
    <s v="School Based Health Centers"/>
    <s v="Fulltime-Regular"/>
    <s v="Principal Administrative Aide"/>
    <m/>
    <d v="1996-01-08T00:00:00"/>
    <x v="7"/>
    <x v="7"/>
  </r>
  <r>
    <s v="Employee962"/>
    <s v="M"/>
    <n v="95740"/>
    <n v="93297.08"/>
    <n v="59.82"/>
    <s v="DGS"/>
    <s v="Department of General Services"/>
    <s v="Building Design and Construction"/>
    <s v="Fulltime-Regular"/>
    <s v="Construction Representative III"/>
    <m/>
    <d v="2004-11-15T00:00:00"/>
    <x v="0"/>
    <x v="0"/>
  </r>
  <r>
    <s v="Employee963"/>
    <s v="F"/>
    <n v="105241"/>
    <n v="103853.63"/>
    <n v="0"/>
    <s v="HHS"/>
    <s v="Department of Health and Human Services"/>
    <s v="Contract Team"/>
    <s v="Fulltime-Regular"/>
    <s v="Program Manager II"/>
    <m/>
    <d v="1997-02-03T00:00:00"/>
    <x v="20"/>
    <x v="19"/>
  </r>
  <r>
    <s v="Employee964"/>
    <s v="M"/>
    <n v="68789.97"/>
    <n v="76053.58"/>
    <n v="7422.46"/>
    <s v="DOT"/>
    <s v="Department of Transportation"/>
    <s v="Transit Nicholson Ride On"/>
    <s v="Fulltime-Regular"/>
    <s v="Transit Coordinator"/>
    <m/>
    <d v="2000-04-16T00:00:00"/>
    <x v="31"/>
    <x v="28"/>
  </r>
  <r>
    <s v="Employee965"/>
    <s v="M"/>
    <n v="56252"/>
    <n v="53975.8"/>
    <n v="328.3"/>
    <s v="FRS"/>
    <s v="Fire and Rescue Services"/>
    <s v="Field Recruits"/>
    <s v="Fulltime-Regular"/>
    <s v="Firefighter/Rescuer III"/>
    <s v="Firefighter/Rescuer II"/>
    <d v="2010-06-01T00:00:00"/>
    <x v="1"/>
    <x v="1"/>
  </r>
  <r>
    <s v="Employee966"/>
    <s v="F"/>
    <n v="47000"/>
    <n v="0"/>
    <n v="0"/>
    <s v="CCL"/>
    <s v="County Council"/>
    <s v="Council Members and Staff"/>
    <s v="Fulltime-Regular"/>
    <s v="Legislative Senior Aide III"/>
    <s v="Public Administration Associate"/>
    <d v="2017-12-11T00:00:00"/>
    <x v="27"/>
    <x v="25"/>
  </r>
  <r>
    <s v="Employee967"/>
    <s v="F"/>
    <n v="56686.77"/>
    <n v="67474.13"/>
    <n v="15405.5"/>
    <s v="POL"/>
    <s v="Department of Police"/>
    <s v="MSB Communications Division"/>
    <s v="Fulltime-Regular"/>
    <s v="Senior Public Safety Emergency Communications Specialist"/>
    <s v="Public Safety Emergency Communications Specialist III"/>
    <d v="2014-09-22T00:00:00"/>
    <x v="12"/>
    <x v="12"/>
  </r>
  <r>
    <s v="Employee968"/>
    <s v="F"/>
    <n v="72203"/>
    <n v="72036.990000000005"/>
    <n v="1940.88"/>
    <s v="POL"/>
    <s v="Department of Police"/>
    <s v="FSB Traffic Division Collision Reconstruction"/>
    <s v="Fulltime-Regular"/>
    <s v="Police Officer III"/>
    <m/>
    <d v="2008-07-14T00:00:00"/>
    <x v="30"/>
    <x v="16"/>
  </r>
  <r>
    <s v="Employee969"/>
    <s v="M"/>
    <n v="93080"/>
    <n v="103614.19"/>
    <n v="7061.54"/>
    <s v="FRS"/>
    <s v="Fire and Rescue Services"/>
    <s v="Station 6"/>
    <s v="Fulltime-Regular"/>
    <s v="Fire/Rescue Lieutenant"/>
    <m/>
    <d v="2004-06-07T00:00:00"/>
    <x v="10"/>
    <x v="10"/>
  </r>
  <r>
    <s v="Employee970"/>
    <s v="M"/>
    <n v="71400"/>
    <n v="62067.53"/>
    <n v="2350.52"/>
    <s v="DPS"/>
    <s v="Department of Permitting Services"/>
    <s v="Team 4 Commercial Electrical, Mechanical and Fire Protection Systems"/>
    <s v="Fulltime-Regular"/>
    <s v="Permitting and Code Enforcement Inspector III"/>
    <s v="Permitting and Code Enforcement Inspector II"/>
    <d v="2017-02-06T00:00:00"/>
    <x v="10"/>
    <x v="10"/>
  </r>
  <r>
    <s v="Employee971"/>
    <s v="F"/>
    <n v="58645.59"/>
    <n v="57424.35"/>
    <n v="0"/>
    <s v="HHS"/>
    <s v="Department of Health and Human Services"/>
    <s v="Service Coordination and Individual Support Services"/>
    <s v="Fulltime-Regular"/>
    <s v="Income Assistance Program Specialist III"/>
    <m/>
    <d v="2016-03-07T00:00:00"/>
    <x v="4"/>
    <x v="4"/>
  </r>
  <r>
    <s v="Employee972"/>
    <s v="M"/>
    <n v="86237.18"/>
    <n v="76769.23"/>
    <n v="0"/>
    <s v="HHS"/>
    <s v="Department of Health and Human Services"/>
    <s v="Home Care Services"/>
    <s v="Fulltime-Regular"/>
    <s v="Program Manager I"/>
    <m/>
    <d v="2007-08-20T00:00:00"/>
    <x v="29"/>
    <x v="27"/>
  </r>
  <r>
    <s v="Employee973"/>
    <s v="M"/>
    <n v="59787.59"/>
    <n v="73771.81"/>
    <n v="12561.72"/>
    <s v="COR"/>
    <s v="Correction and Rehabilitation"/>
    <s v="DS Inmate Records"/>
    <s v="Fulltime-Regular"/>
    <s v="Correctional Records Technician"/>
    <m/>
    <d v="2004-05-03T00:00:00"/>
    <x v="5"/>
    <x v="5"/>
  </r>
  <r>
    <s v="Employee974"/>
    <s v="F"/>
    <n v="44618.22"/>
    <n v="54688.29"/>
    <n v="10736.73"/>
    <s v="DOT"/>
    <s v="Department of Transportation"/>
    <s v="Transit Silver Spring Ride On"/>
    <s v="Fulltime-Regular"/>
    <s v="Bus Operator"/>
    <m/>
    <d v="2014-04-14T00:00:00"/>
    <x v="1"/>
    <x v="1"/>
  </r>
  <r>
    <s v="Employee975"/>
    <s v="M"/>
    <n v="49470.1"/>
    <n v="57163.31"/>
    <n v="7732.95"/>
    <s v="DOT"/>
    <s v="Department of Transportation"/>
    <s v="Transit Nicholson Ride On"/>
    <s v="Fulltime-Regular"/>
    <s v="Bus Operator"/>
    <m/>
    <d v="2008-03-11T00:00:00"/>
    <x v="33"/>
    <x v="30"/>
  </r>
  <r>
    <s v="Employee976"/>
    <s v="M"/>
    <n v="46179.86"/>
    <n v="50983.08"/>
    <n v="4385.04"/>
    <s v="DOT"/>
    <s v="Department of Transportation"/>
    <s v="Transit Nicholson Ride On"/>
    <s v="Fulltime-Regular"/>
    <s v="Bus Operator"/>
    <m/>
    <d v="2013-01-07T00:00:00"/>
    <x v="31"/>
    <x v="28"/>
  </r>
  <r>
    <s v="Employee977"/>
    <s v="M"/>
    <n v="49801.77"/>
    <n v="61055.54"/>
    <n v="12290.71"/>
    <s v="DOT"/>
    <s v="Department of Transportation"/>
    <s v="Highway Services"/>
    <s v="Fulltime-Regular"/>
    <s v="Equipment Operator I"/>
    <m/>
    <d v="2005-01-09T00:00:00"/>
    <x v="16"/>
    <x v="16"/>
  </r>
  <r>
    <s v="Employee978"/>
    <s v="F"/>
    <n v="39040.97"/>
    <n v="31142.27"/>
    <n v="0"/>
    <s v="HHS"/>
    <s v="Department of Health and Human Services"/>
    <s v="School Health Services"/>
    <s v="Parttime-Regular"/>
    <s v="School Health Room Technician I"/>
    <m/>
    <d v="2014-07-28T00:00:00"/>
    <x v="11"/>
    <x v="11"/>
  </r>
  <r>
    <s v="Employee979"/>
    <s v="F"/>
    <n v="50979.29"/>
    <n v="49982.98"/>
    <n v="0"/>
    <s v="HHS"/>
    <s v="Department of Health and Human Services"/>
    <s v="Child Welfare Services"/>
    <s v="Fulltime-Regular"/>
    <s v="Office Services Coordinator"/>
    <m/>
    <d v="2005-06-13T00:00:00"/>
    <x v="16"/>
    <x v="16"/>
  </r>
  <r>
    <s v="Employee980"/>
    <s v="F"/>
    <n v="67066.02"/>
    <n v="77602.399999999994"/>
    <n v="11104.22"/>
    <s v="DGS"/>
    <s v="Department of General Services"/>
    <s v="Facilities Maintenance"/>
    <s v="Fulltime-Regular"/>
    <s v="Building Services Supervisor"/>
    <m/>
    <d v="1972-08-17T00:00:00"/>
    <x v="17"/>
    <x v="17"/>
  </r>
  <r>
    <s v="Employee981"/>
    <s v="F"/>
    <n v="84881.44"/>
    <n v="81387.69"/>
    <n v="457.12"/>
    <s v="HHS"/>
    <s v="Department of Health and Human Services"/>
    <s v="24 Hours Crisis Center"/>
    <s v="Fulltime-Regular"/>
    <s v="Community Health Nurse II"/>
    <m/>
    <d v="2015-07-28T00:00:00"/>
    <x v="23"/>
    <x v="21"/>
  </r>
  <r>
    <s v="Employee982"/>
    <s v="F"/>
    <n v="65713.3"/>
    <n v="62172.13"/>
    <n v="44.9"/>
    <s v="FRS"/>
    <s v="Fire and Rescue Services"/>
    <s v="Procurement"/>
    <s v="Fulltime-Regular"/>
    <s v="Fiscal Assistant"/>
    <m/>
    <d v="2004-09-07T00:00:00"/>
    <x v="16"/>
    <x v="16"/>
  </r>
  <r>
    <s v="Employee983"/>
    <s v="M"/>
    <n v="175506.43"/>
    <n v="167647.1"/>
    <n v="0"/>
    <s v="CEX"/>
    <s v="Offices of the County Executive"/>
    <s v="Internal Audit"/>
    <s v="Fulltime-Regular"/>
    <s v="Manager II"/>
    <m/>
    <d v="2014-06-16T00:00:00"/>
    <x v="2"/>
    <x v="2"/>
  </r>
  <r>
    <s v="Employee984"/>
    <s v="F"/>
    <n v="95084.42"/>
    <n v="105890"/>
    <n v="7487.04"/>
    <s v="POL"/>
    <s v="Department of Police"/>
    <s v="ISB Criminal Investigations Division Financial Crimes Section"/>
    <s v="Fulltime-Regular"/>
    <s v="Police Officer III"/>
    <m/>
    <d v="1994-01-18T00:00:00"/>
    <x v="31"/>
    <x v="28"/>
  </r>
  <r>
    <s v="Employee985"/>
    <s v="M"/>
    <n v="99836.1"/>
    <n v="118146.36"/>
    <n v="5207.9799999999996"/>
    <s v="POL"/>
    <s v="Department of Police"/>
    <s v="PSB 5th District Patrol"/>
    <s v="Fulltime-Regular"/>
    <s v="Master Police Officer"/>
    <m/>
    <d v="1994-01-18T00:00:00"/>
    <x v="16"/>
    <x v="16"/>
  </r>
  <r>
    <s v="Employee986"/>
    <s v="M"/>
    <n v="44618.21"/>
    <n v="50532.3"/>
    <n v="3771.57"/>
    <s v="DOT"/>
    <s v="Department of Transportation"/>
    <s v="Transit Gaithersburg Ride On"/>
    <s v="Fulltime-Regular"/>
    <s v="Bus Operator"/>
    <m/>
    <d v="2014-01-06T00:00:00"/>
    <x v="19"/>
    <x v="16"/>
  </r>
  <r>
    <s v="Employee987"/>
    <s v="F"/>
    <n v="67708.98"/>
    <n v="50327.43"/>
    <n v="0"/>
    <s v="HHS"/>
    <s v="Department of Health and Human Services"/>
    <s v="School Health Services"/>
    <s v="Parttime-Regular"/>
    <s v="Community Health Nurse II"/>
    <m/>
    <d v="2016-07-26T00:00:00"/>
    <x v="32"/>
    <x v="29"/>
  </r>
  <r>
    <s v="Employee988"/>
    <s v="M"/>
    <n v="44618.21"/>
    <n v="48415.8"/>
    <n v="6134.12"/>
    <s v="DOT"/>
    <s v="Department of Transportation"/>
    <s v="Transit Silver Spring Ride On"/>
    <s v="Fulltime-Regular"/>
    <s v="Bus Operator"/>
    <m/>
    <d v="2014-05-27T00:00:00"/>
    <x v="1"/>
    <x v="1"/>
  </r>
  <r>
    <s v="Employee989"/>
    <s v="M"/>
    <n v="64413.42"/>
    <n v="54805.9"/>
    <n v="6787.68"/>
    <s v="DOT"/>
    <s v="Department of Transportation"/>
    <s v="Transit Silver Spring Ride On"/>
    <s v="Fulltime-Regular"/>
    <s v="Bus Operator"/>
    <m/>
    <d v="2001-03-04T00:00:00"/>
    <x v="19"/>
    <x v="16"/>
  </r>
  <r>
    <s v="Employee990"/>
    <s v="M"/>
    <n v="108924.44"/>
    <n v="108602.93"/>
    <n v="1892.98"/>
    <s v="HHS"/>
    <s v="Department of Health and Human Services"/>
    <s v="Child Welfare Services"/>
    <s v="Fulltime-Regular"/>
    <s v="Supervisory Social Worker"/>
    <m/>
    <d v="1998-07-27T00:00:00"/>
    <x v="17"/>
    <x v="17"/>
  </r>
  <r>
    <s v="Employee991"/>
    <s v="M"/>
    <n v="66740"/>
    <n v="93859.13"/>
    <n v="23786.83"/>
    <s v="COR"/>
    <s v="Correction and Rehabilitation"/>
    <s v="DS MCDC Custody and Security"/>
    <s v="Fulltime-Regular"/>
    <s v="Correctional Officer III (Corporal)"/>
    <m/>
    <d v="2007-09-04T00:00:00"/>
    <x v="1"/>
    <x v="1"/>
  </r>
  <r>
    <s v="Employee992"/>
    <s v="F"/>
    <n v="69075"/>
    <n v="95327.62"/>
    <n v="23493.84"/>
    <s v="COR"/>
    <s v="Correction and Rehabilitation"/>
    <s v="DS MCDC Central Processing Unit"/>
    <s v="Fulltime-Regular"/>
    <s v="Correctional Officer III (Corporal)"/>
    <m/>
    <d v="2006-05-15T00:00:00"/>
    <x v="8"/>
    <x v="8"/>
  </r>
  <r>
    <s v="Employee993"/>
    <s v="F"/>
    <n v="59915"/>
    <n v="63045.36"/>
    <n v="3918.72"/>
    <s v="DOT"/>
    <s v="Department of Transportation"/>
    <s v="Highway Services"/>
    <s v="Fulltime-Regular"/>
    <s v="Principal Administrative Aide"/>
    <m/>
    <d v="2007-06-25T00:00:00"/>
    <x v="21"/>
    <x v="20"/>
  </r>
  <r>
    <s v="Employee994"/>
    <s v="M"/>
    <n v="47744.03"/>
    <n v="47966.5"/>
    <n v="436.03"/>
    <s v="DGS"/>
    <s v="Department of General Services"/>
    <s v="Fleet Management Fleet Services"/>
    <s v="Fulltime-Regular"/>
    <s v="Mechanic Technician II"/>
    <s v="Mechanic Technician I"/>
    <d v="2016-11-28T00:00:00"/>
    <x v="0"/>
    <x v="0"/>
  </r>
  <r>
    <s v="Employee995"/>
    <s v="M"/>
    <n v="109817.64"/>
    <n v="116520.83"/>
    <n v="4276.68"/>
    <s v="POL"/>
    <s v="Department of Police"/>
    <s v="PSB 3rd District Patrol"/>
    <s v="Fulltime-Regular"/>
    <s v="Police Sergeant"/>
    <m/>
    <d v="1997-09-29T00:00:00"/>
    <x v="19"/>
    <x v="16"/>
  </r>
  <r>
    <s v="Employee996"/>
    <s v="F"/>
    <n v="51471"/>
    <n v="20553.53"/>
    <n v="0"/>
    <s v="POL"/>
    <s v="Department of Police"/>
    <s v="MSB Training and Education Division"/>
    <s v="Fulltime-Regular"/>
    <s v="Police Officer Candidate"/>
    <m/>
    <d v="2017-07-24T00:00:00"/>
    <x v="26"/>
    <x v="24"/>
  </r>
  <r>
    <s v="Employee997"/>
    <s v="F"/>
    <n v="144328"/>
    <n v="142013.76999999999"/>
    <n v="0"/>
    <s v="CAT"/>
    <s v="County Attorney's Office"/>
    <s v="Finance and Procurement"/>
    <s v="Fulltime-Regular"/>
    <s v="Assistant County Attorney III"/>
    <m/>
    <d v="2007-01-22T00:00:00"/>
    <x v="0"/>
    <x v="0"/>
  </r>
  <r>
    <s v="Employee998"/>
    <s v="F"/>
    <n v="85593"/>
    <n v="84466.03"/>
    <n v="0"/>
    <s v="HHS"/>
    <s v="Department of Health and Human Services"/>
    <s v="Income Supports"/>
    <s v="Fulltime-Regular"/>
    <s v="Income Assistance Program Specialist II"/>
    <m/>
    <d v="1993-02-01T00:00:00"/>
    <x v="13"/>
    <x v="13"/>
  </r>
  <r>
    <s v="Employee999"/>
    <s v="F"/>
    <n v="96482.62"/>
    <n v="98763.88"/>
    <n v="2736.66"/>
    <s v="HHS"/>
    <s v="Department of Health and Human Services"/>
    <s v="24 Hours Crisis Center"/>
    <s v="Fulltime-Regular"/>
    <s v="Therapist II"/>
    <m/>
    <d v="2004-12-13T00:00:00"/>
    <x v="4"/>
    <x v="4"/>
  </r>
  <r>
    <s v="Employee1000"/>
    <s v="M"/>
    <n v="79630.33"/>
    <n v="77669.539999999994"/>
    <n v="508.42"/>
    <s v="COR"/>
    <s v="Correction and Rehabilitation"/>
    <s v="DS Health Services"/>
    <s v="Fulltime-Regular"/>
    <s v="Therapist II"/>
    <m/>
    <d v="2011-07-05T00:00:00"/>
    <x v="9"/>
    <x v="9"/>
  </r>
  <r>
    <s v="Employee1001"/>
    <s v="M"/>
    <n v="67723.53"/>
    <n v="74128.160000000003"/>
    <n v="5151.13"/>
    <s v="DOT"/>
    <s v="Department of Transportation"/>
    <s v="Transit Gaithersburg Ride On"/>
    <s v="Fulltime-Regular"/>
    <s v="Bus Operator"/>
    <m/>
    <d v="1993-08-02T00:00:00"/>
    <x v="3"/>
    <x v="3"/>
  </r>
  <r>
    <s v="Employee1002"/>
    <s v="M"/>
    <n v="48107.09"/>
    <n v="52926.53"/>
    <n v="9161.86"/>
    <s v="POL"/>
    <s v="Department of Police"/>
    <s v="MSB Communications Division"/>
    <s v="Fulltime-Regular"/>
    <s v="Public Safety Communications Specialist III"/>
    <s v="Public Safety Communications Specialist II"/>
    <d v="2016-02-22T00:00:00"/>
    <x v="25"/>
    <x v="23"/>
  </r>
  <r>
    <s v="Employee1003"/>
    <s v="F"/>
    <n v="51690.55"/>
    <n v="92228.71"/>
    <n v="15846.92"/>
    <s v="HHS"/>
    <s v="Department of Health and Human Services"/>
    <s v="24 Hours Crisis Center"/>
    <s v="Parttime-Regular"/>
    <s v="Therapist II"/>
    <m/>
    <d v="1985-06-30T00:00:00"/>
    <x v="33"/>
    <x v="30"/>
  </r>
  <r>
    <s v="Employee1004"/>
    <s v="F"/>
    <n v="80056"/>
    <n v="81772.66"/>
    <n v="4732.67"/>
    <s v="POL"/>
    <s v="Department of Police"/>
    <s v="PSB 5th District Patrol"/>
    <s v="Fulltime-Regular"/>
    <s v="Police Officer III"/>
    <m/>
    <d v="2006-01-17T00:00:00"/>
    <x v="14"/>
    <x v="14"/>
  </r>
  <r>
    <s v="Employee1005"/>
    <s v="M"/>
    <n v="90046"/>
    <n v="103520.89"/>
    <n v="12321.38"/>
    <s v="POL"/>
    <s v="Department of Police"/>
    <s v="PSB 1st District Community Action Team"/>
    <s v="Fulltime-Regular"/>
    <s v="Master Police Officer"/>
    <m/>
    <d v="2003-07-21T00:00:00"/>
    <x v="32"/>
    <x v="29"/>
  </r>
  <r>
    <s v="Employee1006"/>
    <s v="F"/>
    <n v="89529.919999999998"/>
    <n v="85751.57"/>
    <n v="0"/>
    <s v="COR"/>
    <s v="Correction and Rehabilitation"/>
    <s v="PTS Alternative Community Services"/>
    <s v="Fulltime-Regular"/>
    <s v="Correctional Specialist II"/>
    <m/>
    <d v="2004-07-12T00:00:00"/>
    <x v="23"/>
    <x v="21"/>
  </r>
  <r>
    <s v="Employee1007"/>
    <s v="M"/>
    <n v="64482"/>
    <n v="89923.98"/>
    <n v="24165.65"/>
    <s v="COR"/>
    <s v="Correction and Rehabilitation"/>
    <s v="DS MCCF Unit 2 Security"/>
    <s v="Fulltime-Regular"/>
    <s v="Correctional Officer III (Corporal)"/>
    <m/>
    <d v="2008-02-04T00:00:00"/>
    <x v="24"/>
    <x v="22"/>
  </r>
  <r>
    <s v="Employee1008"/>
    <s v="F"/>
    <n v="95740"/>
    <n v="94479.01"/>
    <n v="0"/>
    <s v="CCL"/>
    <s v="County Council"/>
    <s v="Council Central Staff"/>
    <s v="Fulltime-Regular"/>
    <s v="Deputy Clerk County Council"/>
    <m/>
    <d v="1989-02-13T00:00:00"/>
    <x v="23"/>
    <x v="21"/>
  </r>
  <r>
    <s v="Employee1009"/>
    <s v="M"/>
    <n v="47419.86"/>
    <n v="61127.16"/>
    <n v="11196.22"/>
    <s v="POL"/>
    <s v="Department of Police"/>
    <s v="MSB Communications Division"/>
    <s v="Fulltime-Regular"/>
    <s v="Public Safety Communications Specialist III"/>
    <s v="Public Safety Communications Specialist II"/>
    <d v="2015-06-15T00:00:00"/>
    <x v="34"/>
    <x v="31"/>
  </r>
  <r>
    <s v="Employee1010"/>
    <s v="M"/>
    <n v="86814.06"/>
    <n v="85917.43"/>
    <n v="688.69"/>
    <s v="POL"/>
    <s v="Department of Police"/>
    <s v="MSB Personnel Division Background Section"/>
    <s v="Fulltime-Regular"/>
    <s v="Background Screening Specialist"/>
    <m/>
    <d v="1994-06-13T00:00:00"/>
    <x v="29"/>
    <x v="27"/>
  </r>
  <r>
    <s v="Employee1011"/>
    <s v="F"/>
    <n v="60548.59"/>
    <n v="59945.46"/>
    <n v="1274.6500000000001"/>
    <s v="HHS"/>
    <s v="Department of Health and Human Services"/>
    <s v="Income Supports"/>
    <s v="Fulltime-Regular"/>
    <s v="Office Services Coordinator"/>
    <m/>
    <d v="2000-08-21T00:00:00"/>
    <x v="14"/>
    <x v="14"/>
  </r>
  <r>
    <s v="Employee1012"/>
    <s v="F"/>
    <n v="89720.21"/>
    <n v="89289.01"/>
    <n v="176.4"/>
    <s v="REC"/>
    <s v="Department of Recreation"/>
    <s v="Praisner Community Recreation Center"/>
    <s v="Fulltime-Regular"/>
    <s v="Recreation Specialist"/>
    <m/>
    <d v="1982-08-02T00:00:00"/>
    <x v="6"/>
    <x v="6"/>
  </r>
  <r>
    <s v="Employee1013"/>
    <s v="F"/>
    <n v="57908.51"/>
    <n v="65809.63"/>
    <n v="6842.53"/>
    <s v="COR"/>
    <s v="Correction and Rehabilitation"/>
    <s v="PRRS Facility and Security"/>
    <s v="Fulltime-Regular"/>
    <s v="Resident Supervisor II"/>
    <m/>
    <d v="2012-05-08T00:00:00"/>
    <x v="24"/>
    <x v="22"/>
  </r>
  <r>
    <s v="Employee1014"/>
    <s v="F"/>
    <n v="82934.27"/>
    <n v="78870.2"/>
    <n v="0"/>
    <s v="HHS"/>
    <s v="Department of Health and Human Services"/>
    <s v="Child Welfare Services"/>
    <s v="Fulltime-Regular"/>
    <s v="Social Worker III"/>
    <m/>
    <d v="2006-01-09T00:00:00"/>
    <x v="18"/>
    <x v="18"/>
  </r>
  <r>
    <s v="Employee1015"/>
    <s v="M"/>
    <n v="65122"/>
    <n v="85819.35"/>
    <n v="17486.650000000001"/>
    <s v="POL"/>
    <s v="Department of Police"/>
    <s v="PSB 3rd District Community Action Team"/>
    <s v="Fulltime-Regular"/>
    <s v="Police Officer III"/>
    <m/>
    <d v="2013-01-28T00:00:00"/>
    <x v="34"/>
    <x v="31"/>
  </r>
  <r>
    <s v="Employee1016"/>
    <s v="F"/>
    <n v="65122"/>
    <n v="62735.73"/>
    <n v="487.47"/>
    <s v="POL"/>
    <s v="Department of Police"/>
    <s v="PSB 4th District Patrol"/>
    <s v="Fulltime-Regular"/>
    <s v="Police Officer III"/>
    <m/>
    <d v="2013-01-28T00:00:00"/>
    <x v="16"/>
    <x v="16"/>
  </r>
  <r>
    <s v="Employee1017"/>
    <s v="M"/>
    <n v="81730"/>
    <n v="89407.07"/>
    <n v="7969.29"/>
    <s v="SHF"/>
    <s v="Sheriff's Office"/>
    <s v="Court and Transport"/>
    <s v="Fulltime-Regular"/>
    <s v="Deputy Sheriff III"/>
    <m/>
    <d v="2003-07-21T00:00:00"/>
    <x v="7"/>
    <x v="7"/>
  </r>
  <r>
    <s v="Employee1018"/>
    <s v="M"/>
    <n v="99836.1"/>
    <n v="114771.64"/>
    <n v="12006.76"/>
    <s v="POL"/>
    <s v="Department of Police"/>
    <s v="PSB 2nd District Patrol"/>
    <s v="Fulltime-Regular"/>
    <s v="Master Police Officer"/>
    <m/>
    <d v="1988-09-12T00:00:00"/>
    <x v="31"/>
    <x v="28"/>
  </r>
  <r>
    <s v="Employee1019"/>
    <s v="M"/>
    <n v="88849.14"/>
    <n v="99443.86"/>
    <n v="11287.41"/>
    <s v="COR"/>
    <s v="Correction and Rehabilitation"/>
    <s v="DS Inmate Records"/>
    <s v="Fulltime-Regular"/>
    <s v="Administrative Specialist II"/>
    <m/>
    <d v="1995-03-13T00:00:00"/>
    <x v="7"/>
    <x v="7"/>
  </r>
  <r>
    <s v="Employee1020"/>
    <s v="F"/>
    <n v="53882.33"/>
    <n v="51444.800000000003"/>
    <n v="0"/>
    <s v="HHS"/>
    <s v="Department of Health and Human Services"/>
    <s v="Medical Assistance Eligibility Services"/>
    <s v="Fulltime-Regular"/>
    <s v="Income Assistance Program Specialist II"/>
    <m/>
    <d v="2014-09-08T00:00:00"/>
    <x v="26"/>
    <x v="24"/>
  </r>
  <r>
    <s v="Employee1021"/>
    <s v="F"/>
    <n v="100370"/>
    <n v="100299.45"/>
    <n v="0"/>
    <s v="HHS"/>
    <s v="Department of Health and Human Services"/>
    <s v="Medical Assistance Eligibility Services"/>
    <s v="Fulltime-Regular"/>
    <s v="Income Assistance Program Supervisor"/>
    <m/>
    <d v="1989-11-20T00:00:00"/>
    <x v="33"/>
    <x v="30"/>
  </r>
  <r>
    <s v="Employee1022"/>
    <s v="F"/>
    <n v="129826.13"/>
    <n v="125977.17"/>
    <n v="0"/>
    <s v="HHS"/>
    <s v="Department of Health and Human Services"/>
    <s v="Area Health Centers"/>
    <s v="Fulltime-Regular"/>
    <s v="Manager III"/>
    <m/>
    <d v="1993-09-20T00:00:00"/>
    <x v="23"/>
    <x v="21"/>
  </r>
  <r>
    <s v="Employee1023"/>
    <s v="M"/>
    <n v="87549"/>
    <n v="94240.83"/>
    <n v="7100.75"/>
    <s v="SHF"/>
    <s v="Sheriff's Office"/>
    <s v="Court and Transport"/>
    <s v="Fulltime-Regular"/>
    <s v="Deputy Sheriff III"/>
    <m/>
    <d v="1998-07-05T00:00:00"/>
    <x v="26"/>
    <x v="24"/>
  </r>
  <r>
    <s v="Employee1024"/>
    <s v="M"/>
    <n v="41651.17"/>
    <n v="50766.74"/>
    <n v="8246.93"/>
    <s v="DOT"/>
    <s v="Department of Transportation"/>
    <s v="Transit Silver Spring Ride On"/>
    <s v="Fulltime-Regular"/>
    <s v="Bus Operator"/>
    <m/>
    <d v="2014-12-22T00:00:00"/>
    <x v="8"/>
    <x v="8"/>
  </r>
  <r>
    <s v="Employee1025"/>
    <s v="M"/>
    <n v="76000"/>
    <n v="29117.3"/>
    <n v="9411.5499999999993"/>
    <s v="DLC"/>
    <s v="Department of Liquor Control"/>
    <s v="Beer Warehouse Operations"/>
    <s v="Fulltime-Regular"/>
    <s v="Warehouse Assistant Supervisor"/>
    <m/>
    <d v="2017-09-11T00:00:00"/>
    <x v="8"/>
    <x v="8"/>
  </r>
  <r>
    <s v="Employee1026"/>
    <s v="M"/>
    <n v="45881.25"/>
    <n v="51437.38"/>
    <n v="7203.92"/>
    <s v="DOT"/>
    <s v="Department of Transportation"/>
    <s v="Highway Services"/>
    <s v="Fulltime-Regular"/>
    <s v="Equipment Operator I"/>
    <m/>
    <d v="2012-12-03T00:00:00"/>
    <x v="30"/>
    <x v="16"/>
  </r>
  <r>
    <s v="Employee1027"/>
    <s v="F"/>
    <n v="41651.17"/>
    <n v="50629.95"/>
    <n v="9032.7099999999991"/>
    <s v="DOT"/>
    <s v="Department of Transportation"/>
    <s v="Transit Nicholson Ride On"/>
    <s v="Fulltime-Regular"/>
    <s v="Bus Operator"/>
    <m/>
    <d v="2016-01-04T00:00:00"/>
    <x v="7"/>
    <x v="7"/>
  </r>
  <r>
    <s v="Employee1028"/>
    <s v="M"/>
    <n v="127013.13"/>
    <n v="145284.65"/>
    <n v="18527.97"/>
    <s v="POL"/>
    <s v="Department of Police"/>
    <s v="PSB 5th District Station"/>
    <s v="Fulltime-Regular"/>
    <s v="Police Lieutenant"/>
    <m/>
    <d v="1990-06-25T00:00:00"/>
    <x v="4"/>
    <x v="4"/>
  </r>
  <r>
    <s v="Employee1029"/>
    <s v="M"/>
    <n v="67723.53"/>
    <n v="75674.36"/>
    <n v="4690.74"/>
    <s v="DGS"/>
    <s v="Department of General Services"/>
    <s v="Fleet Management Services"/>
    <s v="Fulltime-Regular"/>
    <s v="Depot Supply Coordinator"/>
    <m/>
    <d v="1995-10-02T00:00:00"/>
    <x v="33"/>
    <x v="30"/>
  </r>
  <r>
    <s v="Employee1030"/>
    <s v="M"/>
    <n v="91869"/>
    <n v="95821.53"/>
    <n v="5613.71"/>
    <s v="POL"/>
    <s v="Department of Police"/>
    <s v="FSB Traffic Division Collision Reconstruction"/>
    <s v="Fulltime-Regular"/>
    <s v="Police Officer III"/>
    <m/>
    <d v="2002-03-25T00:00:00"/>
    <x v="17"/>
    <x v="17"/>
  </r>
  <r>
    <s v="Employee1031"/>
    <s v="M"/>
    <n v="59922"/>
    <n v="74087.31"/>
    <n v="10865.25"/>
    <s v="POL"/>
    <s v="Department of Police"/>
    <s v="PSB 2nd District Patrol"/>
    <s v="Fulltime-Regular"/>
    <s v="Police Officer III"/>
    <s v="Police Officer II"/>
    <d v="2014-10-06T00:00:00"/>
    <x v="29"/>
    <x v="27"/>
  </r>
  <r>
    <s v="Employee1032"/>
    <s v="M"/>
    <n v="88096.67"/>
    <n v="84568.41"/>
    <n v="0"/>
    <s v="DOT"/>
    <s v="Department of Transportation"/>
    <s v="Transit Management Services"/>
    <s v="Fulltime-Regular"/>
    <s v="Program Manager I"/>
    <m/>
    <d v="2013-10-07T00:00:00"/>
    <x v="30"/>
    <x v="16"/>
  </r>
  <r>
    <s v="Employee1033"/>
    <s v="M"/>
    <n v="85593"/>
    <n v="84706.96"/>
    <n v="240.87"/>
    <s v="HHS"/>
    <s v="Department of Health and Human Services"/>
    <s v="Income Supports"/>
    <s v="Fulltime-Regular"/>
    <s v="Income Assistance Program Specialist II"/>
    <m/>
    <d v="1995-07-23T00:00:00"/>
    <x v="5"/>
    <x v="5"/>
  </r>
  <r>
    <s v="Employee1034"/>
    <s v="M"/>
    <n v="56231.86"/>
    <n v="53687.99"/>
    <n v="0"/>
    <s v="CUS"/>
    <s v="Community Use of Public Facilities"/>
    <s v="Silver Spring Civic Building"/>
    <s v="Fulltime-Regular"/>
    <s v="Program Aide"/>
    <m/>
    <d v="2016-11-28T00:00:00"/>
    <x v="20"/>
    <x v="19"/>
  </r>
  <r>
    <s v="Employee1035"/>
    <s v="M"/>
    <n v="91869"/>
    <n v="95734.24"/>
    <n v="2986.85"/>
    <s v="POL"/>
    <s v="Department of Police"/>
    <s v="PSB 1st District Patrol"/>
    <s v="Fulltime-Regular"/>
    <s v="Police Officer III"/>
    <m/>
    <d v="2002-01-14T00:00:00"/>
    <x v="17"/>
    <x v="17"/>
  </r>
  <r>
    <s v="Employee1036"/>
    <s v="M"/>
    <n v="64275.3"/>
    <n v="63326.17"/>
    <n v="1290.45"/>
    <s v="OHR"/>
    <s v="Office of Human Resources"/>
    <s v="Health Insurance Team"/>
    <s v="Fulltime-Regular"/>
    <s v="Human Resources Specialist III"/>
    <s v="Human Resources Specialist I"/>
    <d v="2013-08-12T00:00:00"/>
    <x v="24"/>
    <x v="22"/>
  </r>
  <r>
    <s v="Employee1037"/>
    <s v="M"/>
    <n v="90613.22"/>
    <n v="94383.76"/>
    <n v="2196.5100000000002"/>
    <s v="SHF"/>
    <s v="Sheriff's Office"/>
    <s v="Warrant Section"/>
    <s v="Fulltime-Regular"/>
    <s v="Deputy Sheriff III"/>
    <m/>
    <d v="1994-06-13T00:00:00"/>
    <x v="18"/>
    <x v="18"/>
  </r>
  <r>
    <s v="Employee1038"/>
    <s v="F"/>
    <n v="82043"/>
    <n v="99231.65"/>
    <n v="18568.37"/>
    <s v="COR"/>
    <s v="Correction and Rehabilitation"/>
    <s v="DS MCCF Unit 1 Security"/>
    <s v="Fulltime-Regular"/>
    <s v="Correctional Officer III (Corporal)"/>
    <m/>
    <d v="1999-11-29T00:00:00"/>
    <x v="23"/>
    <x v="21"/>
  </r>
  <r>
    <s v="Employee1039"/>
    <s v="F"/>
    <n v="26866.01"/>
    <n v="12601.22"/>
    <n v="96.88"/>
    <s v="POL"/>
    <s v="Department of Police"/>
    <s v="FSB Traffic Division School Safety Section"/>
    <s v="Parttime-Regular"/>
    <s v="Crossing Guard"/>
    <m/>
    <d v="1991-12-16T00:00:00"/>
    <x v="2"/>
    <x v="2"/>
  </r>
  <r>
    <s v="Employee1040"/>
    <s v="F"/>
    <n v="49836.480000000003"/>
    <n v="43551.45"/>
    <n v="234.73"/>
    <s v="HHS"/>
    <s v="Department of Health and Human Services"/>
    <s v="Montgomery Cares"/>
    <s v="Fulltime-Regular"/>
    <s v="Office Services Coordinator"/>
    <m/>
    <d v="2009-03-30T00:00:00"/>
    <x v="0"/>
    <x v="0"/>
  </r>
  <r>
    <s v="Employee1041"/>
    <s v="F"/>
    <n v="99710"/>
    <n v="111994.74"/>
    <n v="11375.35"/>
    <s v="FRS"/>
    <s v="Fire and Rescue Services"/>
    <s v="Emergency Communications Center (ECC)"/>
    <s v="Fulltime-Regular"/>
    <s v="Fire/Rescue Lieutenant"/>
    <m/>
    <d v="2001-09-04T00:00:00"/>
    <x v="33"/>
    <x v="30"/>
  </r>
  <r>
    <s v="Employee1042"/>
    <s v="F"/>
    <n v="85593"/>
    <n v="84466.17"/>
    <n v="0"/>
    <s v="HHS"/>
    <s v="Department of Health and Human Services"/>
    <s v="Medical Assistance Eligibility Services"/>
    <s v="Fulltime-Regular"/>
    <s v="Income Assistance Program Specialist II"/>
    <m/>
    <d v="1979-05-15T00:00:00"/>
    <x v="32"/>
    <x v="29"/>
  </r>
  <r>
    <s v="Employee1043"/>
    <s v="M"/>
    <n v="34233"/>
    <n v="10690.11"/>
    <n v="2789.9"/>
    <s v="DOT"/>
    <s v="Department of Transportation"/>
    <s v="Highway Services"/>
    <s v="Fulltime-Regular"/>
    <s v="Equipment Operator I"/>
    <s v="Equipment Operator Apprentice"/>
    <d v="2017-09-18T00:00:00"/>
    <x v="4"/>
    <x v="4"/>
  </r>
  <r>
    <s v="Employee1044"/>
    <s v="M"/>
    <n v="88692.17"/>
    <n v="86960.95"/>
    <n v="0"/>
    <s v="PRO"/>
    <s v="Office of Procurement"/>
    <s v="LSBRP (Local Small Business Reserve Program)"/>
    <s v="Fulltime-Regular"/>
    <s v="Procurement Specialist IV"/>
    <s v="Procurement Specialist II"/>
    <d v="2005-04-04T00:00:00"/>
    <x v="32"/>
    <x v="29"/>
  </r>
  <r>
    <s v="Employee1045"/>
    <s v="M"/>
    <n v="40242.06"/>
    <n v="25405.17"/>
    <n v="4228.54"/>
    <s v="DOT"/>
    <s v="Department of Transportation"/>
    <s v="Transit Silver Spring Ride On"/>
    <s v="Fulltime-Regular"/>
    <s v="Bus Operator"/>
    <m/>
    <d v="2017-05-30T00:00:00"/>
    <x v="23"/>
    <x v="21"/>
  </r>
  <r>
    <s v="Employee1046"/>
    <s v="M"/>
    <n v="50603"/>
    <n v="51714.92"/>
    <n v="1767.17"/>
    <s v="SHF"/>
    <s v="Sheriff's Office"/>
    <s v="Sheriff Domestic Violence"/>
    <s v="Fulltime-Regular"/>
    <s v="Deputy Sheriff III"/>
    <s v="Deputy Sheriff I"/>
    <d v="2016-07-11T00:00:00"/>
    <x v="30"/>
    <x v="16"/>
  </r>
  <r>
    <s v="Employee1047"/>
    <s v="M"/>
    <n v="55629"/>
    <n v="56959.43"/>
    <n v="1203.4100000000001"/>
    <s v="FRS"/>
    <s v="Fire and Rescue Services"/>
    <s v="Station 12"/>
    <s v="Fulltime-Regular"/>
    <s v="Firefighter/Rescuer III"/>
    <s v="Firefighter/Rescuer II"/>
    <d v="2013-07-29T00:00:00"/>
    <x v="23"/>
    <x v="21"/>
  </r>
  <r>
    <s v="Employee1048"/>
    <s v="M"/>
    <n v="26005.25"/>
    <n v="49894.29"/>
    <n v="1563.92"/>
    <s v="DLC"/>
    <s v="Department of Liquor Control"/>
    <s v="Pike"/>
    <s v="Parttime-Regular"/>
    <s v="Liquor Store Clerk I"/>
    <m/>
    <d v="2002-11-19T00:00:00"/>
    <x v="19"/>
    <x v="16"/>
  </r>
  <r>
    <s v="Employee1049"/>
    <s v="F"/>
    <n v="77922.59"/>
    <n v="79275.37"/>
    <n v="0"/>
    <s v="HHS"/>
    <s v="Department of Health and Human Services"/>
    <s v="Emergency Housing Assistance"/>
    <s v="Fulltime-Regular"/>
    <s v="Community Services Aide III"/>
    <m/>
    <d v="1987-09-28T00:00:00"/>
    <x v="3"/>
    <x v="3"/>
  </r>
  <r>
    <s v="Employee1050"/>
    <s v="F"/>
    <n v="49469.25"/>
    <n v="47442.98"/>
    <n v="275.76"/>
    <s v="POL"/>
    <s v="Department of Police"/>
    <s v="FSB Traffic Division Automated Traffic Enforcement Section"/>
    <s v="Fulltime-Regular"/>
    <s v="Police Aide"/>
    <m/>
    <d v="2007-02-05T00:00:00"/>
    <x v="16"/>
    <x v="16"/>
  </r>
  <r>
    <s v="Employee1051"/>
    <s v="F"/>
    <n v="73997"/>
    <n v="95539.49"/>
    <n v="21965.89"/>
    <s v="COR"/>
    <s v="Correction and Rehabilitation"/>
    <s v="DS MCCF Unit 3 Security"/>
    <s v="Fulltime-Regular"/>
    <s v="Correctional Officer III (Corporal)"/>
    <m/>
    <d v="2004-03-22T00:00:00"/>
    <x v="21"/>
    <x v="20"/>
  </r>
  <r>
    <s v="Employee1052"/>
    <s v="F"/>
    <n v="78853.41"/>
    <n v="75670.539999999994"/>
    <n v="2006.51"/>
    <s v="HHS"/>
    <s v="Department of Health and Human Services"/>
    <s v="Income Supports"/>
    <s v="Fulltime-Regular"/>
    <s v="Income Assistance Program Specialist III"/>
    <m/>
    <d v="2004-03-22T00:00:00"/>
    <x v="0"/>
    <x v="0"/>
  </r>
  <r>
    <s v="Employee1053"/>
    <s v="F"/>
    <n v="51471.96"/>
    <n v="50178.51"/>
    <n v="1164.69"/>
    <s v="POL"/>
    <s v="Department of Police"/>
    <s v="FSB Traffic Division Automated Traffic Enforcement Section"/>
    <s v="Fulltime-Regular"/>
    <s v="Police Aide"/>
    <m/>
    <d v="2007-07-23T00:00:00"/>
    <x v="21"/>
    <x v="20"/>
  </r>
  <r>
    <s v="Employee1054"/>
    <s v="M"/>
    <n v="60735.01"/>
    <n v="53636.800000000003"/>
    <n v="0"/>
    <s v="HHS"/>
    <s v="Department of Health and Human Services"/>
    <s v="Positive Youth Development"/>
    <s v="Fulltime-Regular"/>
    <s v="Community Services Aide III"/>
    <m/>
    <d v="2007-06-25T00:00:00"/>
    <x v="12"/>
    <x v="12"/>
  </r>
  <r>
    <s v="Employee1055"/>
    <s v="M"/>
    <n v="82400"/>
    <n v="114593.01"/>
    <n v="28245.37"/>
    <s v="FRS"/>
    <s v="Fire and Rescue Services"/>
    <s v="Station 34"/>
    <s v="Fulltime-Regular"/>
    <s v="Firefighter/Rescuer III"/>
    <m/>
    <d v="2002-02-11T00:00:00"/>
    <x v="12"/>
    <x v="12"/>
  </r>
  <r>
    <s v="Employee1056"/>
    <s v="M"/>
    <n v="40972.980000000003"/>
    <n v="39702.54"/>
    <n v="0"/>
    <s v="LIB"/>
    <s v="Department of Public Libraries"/>
    <s v="Materials Delivery"/>
    <s v="Fulltime-Regular"/>
    <s v="Driver/Clerk"/>
    <m/>
    <d v="2011-04-25T00:00:00"/>
    <x v="4"/>
    <x v="4"/>
  </r>
  <r>
    <s v="Employee1057"/>
    <s v="M"/>
    <n v="138790"/>
    <n v="141046.39000000001"/>
    <n v="0"/>
    <s v="DOT"/>
    <s v="Department of Transportation"/>
    <s v="Transportation Materials Testing Lab"/>
    <s v="Fulltime-Regular"/>
    <s v="Manager III"/>
    <m/>
    <d v="2000-10-02T00:00:00"/>
    <x v="32"/>
    <x v="29"/>
  </r>
  <r>
    <s v="Employee1058"/>
    <s v="M"/>
    <n v="137061.95000000001"/>
    <n v="132772.13"/>
    <n v="496.94"/>
    <s v="SHF"/>
    <s v="Sheriff's Office"/>
    <s v="Sheriff Domestic Violence"/>
    <s v="Fulltime-Regular"/>
    <s v="Deputy Sheriff Captain"/>
    <m/>
    <d v="1980-06-02T00:00:00"/>
    <x v="3"/>
    <x v="3"/>
  </r>
  <r>
    <s v="Employee1059"/>
    <s v="M"/>
    <n v="64416.09"/>
    <n v="69698.66"/>
    <n v="7843.37"/>
    <s v="DOT"/>
    <s v="Department of Transportation"/>
    <s v="Transit Gaithersburg Ride On"/>
    <s v="Fulltime-Regular"/>
    <s v="Bus Operator"/>
    <m/>
    <d v="2001-04-15T00:00:00"/>
    <x v="16"/>
    <x v="16"/>
  </r>
  <r>
    <s v="Employee1060"/>
    <s v="M"/>
    <n v="44618.22"/>
    <n v="48922.62"/>
    <n v="3664.98"/>
    <s v="DOT"/>
    <s v="Department of Transportation"/>
    <s v="Transit Gaithersburg Ride On"/>
    <s v="Fulltime-Regular"/>
    <s v="Bus Operator"/>
    <m/>
    <d v="2014-01-06T00:00:00"/>
    <x v="4"/>
    <x v="4"/>
  </r>
  <r>
    <s v="Employee1061"/>
    <s v="M"/>
    <n v="109817.64"/>
    <n v="115695.34"/>
    <n v="2414.67"/>
    <s v="POL"/>
    <s v="Department of Police"/>
    <s v="PSB 5th District Traffic Squad"/>
    <s v="Fulltime-Regular"/>
    <s v="Police Sergeant"/>
    <m/>
    <d v="1987-09-08T00:00:00"/>
    <x v="30"/>
    <x v="16"/>
  </r>
  <r>
    <s v="Employee1062"/>
    <s v="F"/>
    <n v="87684"/>
    <n v="110236.73"/>
    <n v="23750.38"/>
    <s v="FRS"/>
    <s v="Fire and Rescue Services"/>
    <s v="Station 24"/>
    <s v="Fulltime-Regular"/>
    <s v="Master Firefighter/Rescuer"/>
    <m/>
    <d v="2006-10-09T00:00:00"/>
    <x v="6"/>
    <x v="6"/>
  </r>
  <r>
    <s v="Employee1063"/>
    <s v="M"/>
    <n v="108398.23"/>
    <n v="106970.54"/>
    <n v="0"/>
    <s v="HCA"/>
    <s v="Department of Housing and Community Affairs"/>
    <s v="Grants Management"/>
    <s v="Fulltime-Regular"/>
    <s v="Senior Planning Specialist"/>
    <m/>
    <d v="1986-01-06T00:00:00"/>
    <x v="11"/>
    <x v="11"/>
  </r>
  <r>
    <s v="Employee1064"/>
    <s v="M"/>
    <n v="55080"/>
    <n v="45155.27"/>
    <n v="1372.44"/>
    <s v="FRS"/>
    <s v="Fire and Rescue Services"/>
    <s v="Fleet Operations"/>
    <s v="Fulltime-Regular"/>
    <s v="Emergency Vehicle Mechanic Technician II"/>
    <s v="Emergency Vehicle Mechanic Technician I"/>
    <d v="2017-02-21T00:00:00"/>
    <x v="33"/>
    <x v="30"/>
  </r>
  <r>
    <s v="Employee1065"/>
    <s v="M"/>
    <n v="120442.11"/>
    <n v="196527.21"/>
    <n v="77100.149999999994"/>
    <s v="FRS"/>
    <s v="Fire and Rescue Services"/>
    <s v="Station 8"/>
    <s v="Fulltime-Regular"/>
    <s v="Fire/Rescue Captain"/>
    <m/>
    <d v="1992-06-15T00:00:00"/>
    <x v="25"/>
    <x v="23"/>
  </r>
  <r>
    <s v="Employee1066"/>
    <s v="M"/>
    <n v="99710"/>
    <n v="106878.19"/>
    <n v="519.54"/>
    <s v="FRS"/>
    <s v="Fire and Rescue Services"/>
    <s v="Station 24"/>
    <s v="Fulltime-Regular"/>
    <s v="Fire/Rescue Lieutenant"/>
    <m/>
    <d v="2001-09-04T00:00:00"/>
    <x v="33"/>
    <x v="30"/>
  </r>
  <r>
    <s v="Employee1067"/>
    <s v="F"/>
    <n v="53790.720000000001"/>
    <n v="68118.95"/>
    <n v="15466.48"/>
    <s v="DOT"/>
    <s v="Department of Transportation"/>
    <s v="Transit Silver Spring Ride On"/>
    <s v="Fulltime-Regular"/>
    <s v="Bus Operator"/>
    <m/>
    <d v="2006-06-19T00:00:00"/>
    <x v="20"/>
    <x v="19"/>
  </r>
  <r>
    <s v="Employee1068"/>
    <s v="F"/>
    <n v="107345.82"/>
    <n v="105932.04"/>
    <n v="0"/>
    <s v="FRS"/>
    <s v="Fire and Rescue Services"/>
    <s v="Budgets and Grants"/>
    <s v="Fulltime-Regular"/>
    <s v="Management and Budget Specialist III"/>
    <m/>
    <d v="1988-07-18T00:00:00"/>
    <x v="4"/>
    <x v="4"/>
  </r>
  <r>
    <s v="Employee1069"/>
    <s v="M"/>
    <n v="75653"/>
    <n v="76232.87"/>
    <n v="1604.67"/>
    <s v="HHS"/>
    <s v="Department of Health and Human Services"/>
    <s v="Clinical Assessment and Triage Services"/>
    <s v="Fulltime-Regular"/>
    <s v="Community Services Aide III"/>
    <m/>
    <d v="2005-01-24T00:00:00"/>
    <x v="19"/>
    <x v="16"/>
  </r>
  <r>
    <s v="Employee1070"/>
    <s v="F"/>
    <n v="97114.05"/>
    <n v="129697.82"/>
    <n v="31383.64"/>
    <s v="COR"/>
    <s v="Correction and Rehabilitation"/>
    <s v="DS MCCF Unit 3 Security"/>
    <s v="Fulltime-Regular"/>
    <s v="Correctional Supervisor (Sergeant)"/>
    <m/>
    <d v="1994-10-17T00:00:00"/>
    <x v="9"/>
    <x v="9"/>
  </r>
  <r>
    <s v="Employee1071"/>
    <s v="M"/>
    <n v="72344.509999999995"/>
    <n v="71846.009999999995"/>
    <n v="287.5"/>
    <s v="COR"/>
    <s v="Correction and Rehabilitation"/>
    <s v="PRRS Reentry Services and Programs"/>
    <s v="Fulltime-Regular"/>
    <s v="Correctional Specialist III"/>
    <m/>
    <d v="2005-12-27T00:00:00"/>
    <x v="23"/>
    <x v="21"/>
  </r>
  <r>
    <s v="Employee1072"/>
    <s v="F"/>
    <n v="74460"/>
    <n v="40392.04"/>
    <n v="859.18"/>
    <s v="FIN"/>
    <s v="Department of Finance"/>
    <s v="General Accounting"/>
    <s v="Fulltime-Regular"/>
    <s v="Accountant/Auditor III"/>
    <s v="Accountant/Auditor II"/>
    <d v="2017-05-30T00:00:00"/>
    <x v="10"/>
    <x v="10"/>
  </r>
  <r>
    <s v="Employee1073"/>
    <s v="M"/>
    <n v="106104"/>
    <n v="142489.70000000001"/>
    <n v="24473.22"/>
    <s v="POL"/>
    <s v="Department of Police"/>
    <s v="PSB 3rd District Patrol"/>
    <s v="Fulltime-Regular"/>
    <s v="Police Sergeant"/>
    <m/>
    <d v="1999-11-08T00:00:00"/>
    <x v="9"/>
    <x v="9"/>
  </r>
  <r>
    <s v="Employee1074"/>
    <s v="M"/>
    <n v="49470.1"/>
    <n v="53913.21"/>
    <n v="3229.08"/>
    <s v="DOT"/>
    <s v="Department of Transportation"/>
    <s v="Transit Silver Spring Ride On"/>
    <s v="Fulltime-Regular"/>
    <s v="Bus Operator"/>
    <m/>
    <d v="2008-05-12T00:00:00"/>
    <x v="7"/>
    <x v="7"/>
  </r>
  <r>
    <s v="Employee1075"/>
    <s v="F"/>
    <n v="70959.789999999994"/>
    <n v="70025.990000000005"/>
    <n v="0"/>
    <s v="DOT"/>
    <s v="Department of Transportation"/>
    <s v="Transit Management Services"/>
    <s v="Fulltime-Regular"/>
    <s v="Office Services Coordinator"/>
    <m/>
    <d v="1984-09-17T00:00:00"/>
    <x v="29"/>
    <x v="27"/>
  </r>
  <r>
    <s v="Employee1076"/>
    <s v="M"/>
    <n v="95084.42"/>
    <n v="118236.02"/>
    <n v="22567.99"/>
    <s v="POL"/>
    <s v="Department of Police"/>
    <s v="FSB Special Operations Division Tactical Operations Section"/>
    <s v="Fulltime-Regular"/>
    <s v="Police Officer III"/>
    <m/>
    <d v="1994-01-18T00:00:00"/>
    <x v="23"/>
    <x v="21"/>
  </r>
  <r>
    <s v="Employee1077"/>
    <s v="M"/>
    <n v="91410"/>
    <n v="98802.02"/>
    <n v="15438.53"/>
    <s v="POL"/>
    <s v="Department of Police"/>
    <s v="MSB Communications Division"/>
    <s v="Fulltime-Regular"/>
    <s v="Public Safety Emergency Communications Supervisor"/>
    <m/>
    <d v="1998-10-05T00:00:00"/>
    <x v="12"/>
    <x v="12"/>
  </r>
  <r>
    <s v="Employee1078"/>
    <s v="M"/>
    <n v="114471"/>
    <n v="167946.71"/>
    <n v="52356.01"/>
    <s v="FRS"/>
    <s v="Fire and Rescue Services"/>
    <s v="Station 28"/>
    <s v="Fulltime-Regular"/>
    <s v="Fire/Rescue Captain"/>
    <m/>
    <d v="1999-03-29T00:00:00"/>
    <x v="34"/>
    <x v="31"/>
  </r>
  <r>
    <s v="Employee1079"/>
    <s v="M"/>
    <n v="72787.899999999994"/>
    <n v="87218.16"/>
    <n v="15759.45"/>
    <s v="DOT"/>
    <s v="Department of Transportation"/>
    <s v="Highway Services"/>
    <s v="Fulltime-Regular"/>
    <s v="Work Force Leader II"/>
    <m/>
    <d v="1993-11-01T00:00:00"/>
    <x v="28"/>
    <x v="26"/>
  </r>
  <r>
    <s v="Employee1080"/>
    <s v="F"/>
    <n v="85593"/>
    <n v="84465.97"/>
    <n v="0"/>
    <s v="HHS"/>
    <s v="Department of Health and Human Services"/>
    <s v="Income Supports"/>
    <s v="Fulltime-Regular"/>
    <s v="Income Assistance Program Specialist II"/>
    <m/>
    <d v="1987-04-06T00:00:00"/>
    <x v="26"/>
    <x v="24"/>
  </r>
  <r>
    <s v="Employee1081"/>
    <s v="M"/>
    <n v="64763"/>
    <n v="82161.34"/>
    <n v="17038.43"/>
    <s v="FRS"/>
    <s v="Fire and Rescue Services"/>
    <s v="Station 24"/>
    <s v="Fulltime-Regular"/>
    <s v="Firefighter/Rescuer III"/>
    <m/>
    <d v="2009-08-31T00:00:00"/>
    <x v="0"/>
    <x v="0"/>
  </r>
  <r>
    <s v="Employee1082"/>
    <s v="M"/>
    <n v="84591"/>
    <n v="87953.56"/>
    <n v="3075.26"/>
    <s v="SHF"/>
    <s v="Sheriff's Office"/>
    <s v="Courthouse Security"/>
    <s v="Fulltime-Regular"/>
    <s v="Deputy Sheriff III"/>
    <m/>
    <d v="2003-02-03T00:00:00"/>
    <x v="10"/>
    <x v="10"/>
  </r>
  <r>
    <s v="Employee1083"/>
    <s v="M"/>
    <n v="77347"/>
    <n v="98300.39"/>
    <n v="20003.419999999998"/>
    <s v="POL"/>
    <s v="Department of Police"/>
    <s v="PSB 2nd District Special Assignment Team"/>
    <s v="Fulltime-Regular"/>
    <s v="Police Officer III"/>
    <m/>
    <d v="2006-07-17T00:00:00"/>
    <x v="10"/>
    <x v="10"/>
  </r>
  <r>
    <s v="Employee1084"/>
    <s v="F"/>
    <n v="49306.1"/>
    <n v="48656.73"/>
    <n v="0"/>
    <s v="HHS"/>
    <s v="Department of Health and Human Services"/>
    <s v="Emergency Housing Assistance"/>
    <s v="Parttime-Regular"/>
    <s v="Social Worker II"/>
    <m/>
    <d v="1995-09-22T00:00:00"/>
    <x v="33"/>
    <x v="30"/>
  </r>
  <r>
    <s v="Employee1085"/>
    <s v="M"/>
    <n v="97654.8"/>
    <n v="96369.58"/>
    <n v="0"/>
    <s v="PIO"/>
    <s v="Office of Public Information"/>
    <s v="Cable Programming"/>
    <s v="Fulltime-Regular"/>
    <s v="Audiovisual Production Specialist"/>
    <m/>
    <d v="1988-09-06T00:00:00"/>
    <x v="9"/>
    <x v="9"/>
  </r>
  <r>
    <s v="Employee1086"/>
    <s v="F"/>
    <n v="160454"/>
    <n v="163058.12"/>
    <n v="0"/>
    <s v="HHS"/>
    <s v="Department of Health and Human Services"/>
    <s v="Area Agency on Aging Administration"/>
    <s v="Fulltime-Regular"/>
    <s v="Manager II"/>
    <m/>
    <d v="1988-11-21T00:00:00"/>
    <x v="25"/>
    <x v="23"/>
  </r>
  <r>
    <s v="Employee1087"/>
    <s v="M"/>
    <n v="44329.72"/>
    <n v="45685.2"/>
    <n v="3251.57"/>
    <s v="POL"/>
    <s v="Department of Police"/>
    <s v="FSB Animal Services Division"/>
    <s v="Fulltime-Regular"/>
    <s v="Animal Care Attendant"/>
    <m/>
    <d v="2013-12-30T00:00:00"/>
    <x v="34"/>
    <x v="31"/>
  </r>
  <r>
    <s v="Employee1088"/>
    <s v="F"/>
    <n v="117554.51"/>
    <n v="111839.96"/>
    <n v="0"/>
    <s v="DTS"/>
    <s v="Department of Technology Services"/>
    <s v="EASD Web and Mobile Applications"/>
    <s v="Fulltime-Regular"/>
    <s v="Senior Information Technology Specialist"/>
    <m/>
    <d v="1999-08-09T00:00:00"/>
    <x v="10"/>
    <x v="10"/>
  </r>
  <r>
    <s v="Employee1089"/>
    <s v="F"/>
    <n v="59258.09"/>
    <n v="49494.76"/>
    <n v="0"/>
    <s v="HHS"/>
    <s v="Department of Health and Human Services"/>
    <s v="School Health Services"/>
    <s v="Parttime-Regular"/>
    <s v="School Health Room Technician I"/>
    <m/>
    <d v="1988-10-24T00:00:00"/>
    <x v="20"/>
    <x v="19"/>
  </r>
  <r>
    <s v="Employee1090"/>
    <s v="F"/>
    <n v="59915"/>
    <n v="58777.05"/>
    <n v="0"/>
    <s v="DOT"/>
    <s v="Department of Transportation"/>
    <s v="Transit Services"/>
    <s v="Fulltime-Regular"/>
    <s v="Principal Administrative Aide"/>
    <m/>
    <d v="2000-10-01T00:00:00"/>
    <x v="11"/>
    <x v="11"/>
  </r>
  <r>
    <s v="Employee1091"/>
    <s v="M"/>
    <n v="160454"/>
    <n v="163844.78"/>
    <n v="0"/>
    <s v="DPS"/>
    <s v="Department of Permitting Services"/>
    <s v="Land Development"/>
    <s v="Fulltime-Regular"/>
    <s v="Manager II"/>
    <m/>
    <d v="1988-10-24T00:00:00"/>
    <x v="27"/>
    <x v="25"/>
  </r>
  <r>
    <s v="Employee1092"/>
    <s v="F"/>
    <n v="108924.44"/>
    <n v="106400.97"/>
    <n v="303.58999999999997"/>
    <s v="HHS"/>
    <s v="Department of Health and Human Services"/>
    <s v="Adult Protective and Case Management Services"/>
    <s v="Fulltime-Regular"/>
    <s v="Supervisory Social Worker"/>
    <m/>
    <d v="2004-07-26T00:00:00"/>
    <x v="12"/>
    <x v="12"/>
  </r>
  <r>
    <s v="Employee1093"/>
    <s v="F"/>
    <n v="23793.31"/>
    <n v="10630.72"/>
    <n v="82.9"/>
    <s v="POL"/>
    <s v="Department of Police"/>
    <s v="FSB Traffic Division School Safety Section"/>
    <s v="Parttime-Regular"/>
    <s v="Crossing Guard"/>
    <m/>
    <d v="2005-08-03T00:00:00"/>
    <x v="17"/>
    <x v="17"/>
  </r>
  <r>
    <s v="Employee1094"/>
    <s v="M"/>
    <n v="34233.24"/>
    <n v="19484.97"/>
    <n v="3761.94"/>
    <s v="DOT"/>
    <s v="Department of Transportation"/>
    <s v="Highway Services"/>
    <s v="Fulltime-Regular"/>
    <s v="Equipment Operator I"/>
    <s v="Equipment Operator Apprentice"/>
    <d v="2017-06-26T00:00:00"/>
    <x v="29"/>
    <x v="27"/>
  </r>
  <r>
    <s v="Employee1095"/>
    <s v="M"/>
    <n v="120442.11"/>
    <n v="146997.62"/>
    <n v="26288.12"/>
    <s v="FRS"/>
    <s v="Fire and Rescue Services"/>
    <s v="Station 16"/>
    <s v="Fulltime-Regular"/>
    <s v="Fire/Rescue Captain"/>
    <m/>
    <d v="1991-08-05T00:00:00"/>
    <x v="17"/>
    <x v="17"/>
  </r>
  <r>
    <s v="Employee1096"/>
    <s v="M"/>
    <n v="87401.53"/>
    <n v="137810.79999999999"/>
    <n v="48752.32"/>
    <s v="DOT"/>
    <s v="Department of Transportation"/>
    <s v="Highway Services"/>
    <s v="Fulltime-Regular"/>
    <s v="District Supervisor"/>
    <m/>
    <d v="1998-11-02T00:00:00"/>
    <x v="11"/>
    <x v="11"/>
  </r>
  <r>
    <s v="Employee1097"/>
    <s v="F"/>
    <n v="138428.5"/>
    <n v="133956.98000000001"/>
    <n v="0"/>
    <s v="OMB"/>
    <s v="Office of Management and Budget"/>
    <s v="Process, Production and Technology"/>
    <s v="Fulltime-Regular"/>
    <s v="Manager III"/>
    <m/>
    <d v="1991-09-23T00:00:00"/>
    <x v="7"/>
    <x v="7"/>
  </r>
  <r>
    <s v="Employee1098"/>
    <s v="F"/>
    <n v="95740"/>
    <n v="94264.74"/>
    <n v="0"/>
    <s v="HHS"/>
    <s v="Department of Health and Human Services"/>
    <s v="Medication Assisted Treatment - Clinical and Vocational Services"/>
    <s v="Fulltime-Regular"/>
    <s v="Program Manager I"/>
    <m/>
    <d v="2004-11-01T00:00:00"/>
    <x v="9"/>
    <x v="9"/>
  </r>
  <r>
    <s v="Employee1099"/>
    <s v="F"/>
    <n v="71574.880000000005"/>
    <n v="71234.86"/>
    <n v="715.24"/>
    <s v="REC"/>
    <s v="Department of Recreation"/>
    <s v="Wheaton Neighborhood Recreation Center"/>
    <s v="Fulltime-Regular"/>
    <s v="Recreation Specialist"/>
    <m/>
    <d v="1989-04-10T00:00:00"/>
    <x v="25"/>
    <x v="23"/>
  </r>
  <r>
    <s v="Employee1100"/>
    <s v="F"/>
    <n v="62200.81"/>
    <n v="59817.13"/>
    <n v="106.23"/>
    <s v="DOT"/>
    <s v="Department of Transportation"/>
    <s v="Parking Management Financial Management"/>
    <s v="Fulltime-Regular"/>
    <s v="Office Services Coordinator"/>
    <m/>
    <d v="2004-10-04T00:00:00"/>
    <x v="34"/>
    <x v="31"/>
  </r>
  <r>
    <s v="Employee1101"/>
    <s v="F"/>
    <n v="75874.720000000001"/>
    <n v="72558.100000000006"/>
    <n v="0"/>
    <s v="OLO"/>
    <s v="Office of Legislative Oversight"/>
    <s v="Legislative Oversight Staff"/>
    <s v="Fulltime-Regular"/>
    <s v="Legislative Analyst III"/>
    <s v="Legislative Analyst II"/>
    <d v="2014-09-08T00:00:00"/>
    <x v="23"/>
    <x v="21"/>
  </r>
  <r>
    <s v="Employee1102"/>
    <s v="M"/>
    <n v="82043.42"/>
    <n v="107286.39"/>
    <n v="25990.18"/>
    <s v="COR"/>
    <s v="Correction and Rehabilitation"/>
    <s v="DS MCCF Unit 3 Security"/>
    <s v="Fulltime-Regular"/>
    <s v="Correctional Officer III (Corporal)"/>
    <m/>
    <d v="1996-04-01T00:00:00"/>
    <x v="18"/>
    <x v="18"/>
  </r>
  <r>
    <s v="Employee1103"/>
    <s v="M"/>
    <n v="49470.1"/>
    <n v="57498.55"/>
    <n v="6802.85"/>
    <s v="DOT"/>
    <s v="Department of Transportation"/>
    <s v="Transit Gaithersburg Ride On"/>
    <s v="Fulltime-Regular"/>
    <s v="Bus Operator"/>
    <m/>
    <d v="2008-01-21T00:00:00"/>
    <x v="21"/>
    <x v="20"/>
  </r>
  <r>
    <s v="Employee1104"/>
    <s v="M"/>
    <n v="64529"/>
    <n v="86407.09"/>
    <n v="20333.95"/>
    <s v="FRS"/>
    <s v="Fire and Rescue Services"/>
    <s v="Station 25"/>
    <s v="Fulltime-Regular"/>
    <s v="Firefighter/Rescuer III"/>
    <m/>
    <d v="2012-06-04T00:00:00"/>
    <x v="30"/>
    <x v="16"/>
  </r>
  <r>
    <s v="Employee1105"/>
    <s v="M"/>
    <n v="90636"/>
    <n v="105153.98"/>
    <n v="12512.09"/>
    <s v="FRS"/>
    <s v="Fire and Rescue Services"/>
    <s v="Station 2"/>
    <s v="Fulltime-Regular"/>
    <s v="Master Firefighter/Rescuer"/>
    <m/>
    <d v="2001-09-04T00:00:00"/>
    <x v="15"/>
    <x v="15"/>
  </r>
  <r>
    <s v="Employee1106"/>
    <s v="F"/>
    <n v="204097.69"/>
    <n v="166321.84"/>
    <n v="0"/>
    <s v="DEP"/>
    <s v="Department of Environmental Protection"/>
    <s v="Management Services"/>
    <s v="Fulltime-Regular"/>
    <s v="Manager I"/>
    <m/>
    <d v="2015-12-14T00:00:00"/>
    <x v="13"/>
    <x v="13"/>
  </r>
  <r>
    <s v="Employee1107"/>
    <s v="M"/>
    <n v="85593"/>
    <n v="92106.4"/>
    <n v="7640.41"/>
    <s v="DOT"/>
    <s v="Department of Transportation"/>
    <s v="Transit Gaithersburg Ride On"/>
    <s v="Fulltime-Regular"/>
    <s v="Senior Transit Information Systems Technician"/>
    <m/>
    <d v="1988-03-21T00:00:00"/>
    <x v="32"/>
    <x v="29"/>
  </r>
  <r>
    <s v="Employee1108"/>
    <s v="M"/>
    <n v="83100"/>
    <n v="101092.27"/>
    <n v="19087.82"/>
    <s v="DGS"/>
    <s v="Department of General Services"/>
    <s v="Central Duplicating"/>
    <s v="Fulltime-Regular"/>
    <s v="Government Records Supervisor"/>
    <m/>
    <d v="1994-09-12T00:00:00"/>
    <x v="17"/>
    <x v="17"/>
  </r>
  <r>
    <s v="Employee1109"/>
    <s v="M"/>
    <n v="81663.55"/>
    <n v="78566.87"/>
    <n v="415.46"/>
    <s v="DGS"/>
    <s v="Department of General Services"/>
    <s v="Fleet Management Fleet Services"/>
    <s v="Fulltime-Regular"/>
    <s v="Mechanic Technician II"/>
    <m/>
    <d v="1997-07-14T00:00:00"/>
    <x v="22"/>
    <x v="13"/>
  </r>
  <r>
    <s v="Employee1110"/>
    <s v="M"/>
    <n v="124222"/>
    <n v="151705.98000000001"/>
    <n v="20852.490000000002"/>
    <s v="FRS"/>
    <s v="Fire and Rescue Services"/>
    <s v="Station 12"/>
    <s v="Fulltime-Regular"/>
    <s v="Fire/Rescue Captain"/>
    <m/>
    <d v="2001-09-04T00:00:00"/>
    <x v="18"/>
    <x v="18"/>
  </r>
  <r>
    <s v="Employee1111"/>
    <s v="F"/>
    <n v="74040.91"/>
    <n v="71016.69"/>
    <n v="0"/>
    <s v="LIB"/>
    <s v="Department of Public Libraries"/>
    <s v="Aspen Hill Library"/>
    <s v="Fulltime-Regular"/>
    <s v="Library Associate"/>
    <m/>
    <d v="2001-12-10T00:00:00"/>
    <x v="7"/>
    <x v="7"/>
  </r>
  <r>
    <s v="Employee1112"/>
    <s v="F"/>
    <n v="154427.76"/>
    <n v="149849.06"/>
    <n v="0"/>
    <s v="HHS"/>
    <s v="Department of Health and Human Services"/>
    <s v="Chief Operating Officer"/>
    <s v="Fulltime-Regular"/>
    <s v="Manager I"/>
    <m/>
    <d v="2007-07-09T00:00:00"/>
    <x v="4"/>
    <x v="4"/>
  </r>
  <r>
    <s v="Employee1113"/>
    <s v="M"/>
    <n v="64205.86"/>
    <n v="63984.82"/>
    <n v="2767.62"/>
    <s v="HHS"/>
    <s v="Department of Health and Human Services"/>
    <s v="Medical Assistance Eligibility Services"/>
    <s v="Fulltime-Regular"/>
    <s v="Income Assistance Program Specialist II"/>
    <m/>
    <d v="2007-12-10T00:00:00"/>
    <x v="13"/>
    <x v="13"/>
  </r>
  <r>
    <s v="Employee1114"/>
    <s v="F"/>
    <n v="26866.01"/>
    <n v="26577.69"/>
    <n v="155"/>
    <s v="POL"/>
    <s v="Department of Police"/>
    <s v="FSB Traffic Division School Safety Section"/>
    <s v="Parttime-Regular"/>
    <s v="Crossing Guard"/>
    <m/>
    <d v="1989-11-20T00:00:00"/>
    <x v="0"/>
    <x v="0"/>
  </r>
  <r>
    <s v="Employee1115"/>
    <s v="M"/>
    <n v="74354.67"/>
    <n v="93987.21"/>
    <n v="16650.830000000002"/>
    <s v="DOT"/>
    <s v="Department of Transportation"/>
    <s v="Transit Gaithersburg Ride On"/>
    <s v="Fulltime-Regular"/>
    <s v="Transit Coordinator"/>
    <m/>
    <d v="1997-04-27T00:00:00"/>
    <x v="17"/>
    <x v="17"/>
  </r>
  <r>
    <s v="Employee1116"/>
    <s v="F"/>
    <n v="67598.69"/>
    <n v="61428.81"/>
    <n v="1159.22"/>
    <s v="DOT"/>
    <s v="Department of Transportation"/>
    <s v="Director Transportation Policy"/>
    <s v="Fulltime-Regular"/>
    <s v="Planning Specialist III"/>
    <s v="Planning Specialist II"/>
    <d v="2014-06-02T00:00:00"/>
    <x v="26"/>
    <x v="24"/>
  </r>
  <r>
    <s v="Employee1117"/>
    <s v="M"/>
    <n v="71804"/>
    <n v="115374.91"/>
    <n v="42235.29"/>
    <s v="FRS"/>
    <s v="Fire and Rescue Services"/>
    <s v="Station 16"/>
    <s v="Fulltime-Regular"/>
    <s v="Firefighter/Rescuer III"/>
    <m/>
    <d v="2006-01-30T00:00:00"/>
    <x v="21"/>
    <x v="20"/>
  </r>
  <r>
    <s v="Employee1118"/>
    <s v="F"/>
    <n v="40146.080000000002"/>
    <n v="32628.26"/>
    <n v="16.55"/>
    <s v="HHS"/>
    <s v="Department of Health and Human Services"/>
    <s v="School Health Services"/>
    <s v="Parttime-Regular"/>
    <s v="School Health Room Technician I"/>
    <m/>
    <d v="2011-01-31T00:00:00"/>
    <x v="2"/>
    <x v="2"/>
  </r>
  <r>
    <s v="Employee1119"/>
    <s v="M"/>
    <n v="81748"/>
    <n v="79764.009999999995"/>
    <n v="14694.6"/>
    <s v="FRS"/>
    <s v="Fire and Rescue Services"/>
    <s v="Station 10"/>
    <s v="Fulltime-Regular"/>
    <s v="Master Firefighter/Rescuer"/>
    <m/>
    <d v="2005-05-16T00:00:00"/>
    <x v="8"/>
    <x v="8"/>
  </r>
  <r>
    <s v="Employee1120"/>
    <s v="M"/>
    <n v="53747"/>
    <n v="64672.4"/>
    <n v="9560.76"/>
    <s v="FRS"/>
    <s v="Fire and Rescue Services"/>
    <s v="Station 6"/>
    <s v="Fulltime-Regular"/>
    <s v="Firefighter/Rescuer III"/>
    <s v="Firefighter/Rescuer II"/>
    <d v="2014-09-22T00:00:00"/>
    <x v="31"/>
    <x v="28"/>
  </r>
  <r>
    <s v="Employee1121"/>
    <s v="M"/>
    <n v="53747"/>
    <n v="54960.56"/>
    <n v="445.36"/>
    <s v="FRS"/>
    <s v="Fire and Rescue Services"/>
    <s v="Station 32"/>
    <s v="Fulltime-Regular"/>
    <s v="Firefighter/Rescuer III"/>
    <s v="Firefighter/Rescuer II"/>
    <d v="2014-09-22T00:00:00"/>
    <x v="26"/>
    <x v="24"/>
  </r>
  <r>
    <s v="Employee1122"/>
    <s v="M"/>
    <n v="90636"/>
    <n v="95343.87"/>
    <n v="0"/>
    <s v="FRS"/>
    <s v="Fire and Rescue Services"/>
    <s v="Station 3"/>
    <s v="Fulltime-Regular"/>
    <s v="Master Firefighter/Rescuer"/>
    <m/>
    <d v="1998-08-17T00:00:00"/>
    <x v="4"/>
    <x v="4"/>
  </r>
  <r>
    <s v="Employee1123"/>
    <s v="M"/>
    <n v="103162.59"/>
    <n v="116939.17"/>
    <n v="15181.4"/>
    <s v="SHF"/>
    <s v="Sheriff's Office"/>
    <s v="Court and Transport"/>
    <s v="Fulltime-Regular"/>
    <s v="Deputy Sheriff Sergeant"/>
    <m/>
    <d v="1995-09-18T00:00:00"/>
    <x v="5"/>
    <x v="5"/>
  </r>
  <r>
    <s v="Employee1124"/>
    <s v="M"/>
    <n v="53747"/>
    <n v="67206.259999999995"/>
    <n v="13954.71"/>
    <s v="FRS"/>
    <s v="Fire and Rescue Services"/>
    <s v="Station 32"/>
    <s v="Fulltime-Regular"/>
    <s v="Firefighter/Rescuer III"/>
    <s v="Firefighter/Rescuer II"/>
    <d v="2014-09-22T00:00:00"/>
    <x v="9"/>
    <x v="9"/>
  </r>
  <r>
    <s v="Employee1125"/>
    <s v="M"/>
    <n v="65662.759999999995"/>
    <n v="70883.28"/>
    <n v="7593.81"/>
    <s v="DOT"/>
    <s v="Department of Transportation"/>
    <s v="Highway Services"/>
    <s v="Fulltime-Regular"/>
    <s v="Public Service Craftsworker I"/>
    <m/>
    <d v="1998-10-25T00:00:00"/>
    <x v="15"/>
    <x v="15"/>
  </r>
  <r>
    <s v="Employee1126"/>
    <s v="M"/>
    <n v="43378.239999999998"/>
    <n v="47499.85"/>
    <n v="5152.63"/>
    <s v="DEP"/>
    <s v="Department of Environmental Protection"/>
    <s v="Solid Waste Services Collection Operations"/>
    <s v="Fulltime-Regular"/>
    <s v="Driver/Clerk"/>
    <m/>
    <d v="2008-10-13T00:00:00"/>
    <x v="22"/>
    <x v="13"/>
  </r>
  <r>
    <s v="Employee1127"/>
    <s v="M"/>
    <n v="77347"/>
    <n v="89880.92"/>
    <n v="12538.34"/>
    <s v="POL"/>
    <s v="Department of Police"/>
    <s v="FSB Special Operations Division Canine Section"/>
    <s v="Fulltime-Regular"/>
    <s v="Police Officer III"/>
    <m/>
    <d v="2006-07-17T00:00:00"/>
    <x v="15"/>
    <x v="15"/>
  </r>
  <r>
    <s v="Employee1128"/>
    <s v="F"/>
    <n v="61061.53"/>
    <n v="60645.49"/>
    <n v="132.13999999999999"/>
    <s v="COR"/>
    <s v="Correction and Rehabilitation"/>
    <s v="MSD Fiscal Services"/>
    <s v="Fulltime-Regular"/>
    <s v="Fiscal Assistant"/>
    <m/>
    <d v="2013-06-03T00:00:00"/>
    <x v="3"/>
    <x v="3"/>
  </r>
  <r>
    <s v="Employee1129"/>
    <s v="F"/>
    <n v="40242.06"/>
    <n v="33780.769999999997"/>
    <n v="4273.2299999999996"/>
    <s v="DOT"/>
    <s v="Department of Transportation"/>
    <s v="Transit Gaithersburg Ride On"/>
    <s v="Fulltime-Regular"/>
    <s v="Bus Operator"/>
    <m/>
    <d v="2017-03-06T00:00:00"/>
    <x v="11"/>
    <x v="11"/>
  </r>
  <r>
    <s v="Employee1130"/>
    <s v="F"/>
    <n v="86814.05"/>
    <n v="83789.64"/>
    <n v="0"/>
    <s v="HHS"/>
    <s v="Department of Health and Human Services"/>
    <s v="Infants and Toddlers"/>
    <s v="Fulltime-Regular"/>
    <s v="Administrative Specialist II"/>
    <m/>
    <d v="1988-06-20T00:00:00"/>
    <x v="10"/>
    <x v="10"/>
  </r>
  <r>
    <s v="Employee1131"/>
    <s v="M"/>
    <n v="52871"/>
    <n v="54171.89"/>
    <n v="3264.6"/>
    <s v="COR"/>
    <s v="Correction and Rehabilitation"/>
    <s v="DS MCDC Custody and Security"/>
    <s v="Fulltime-Regular"/>
    <s v="Correctional Officer III (Corporal)"/>
    <s v="Correctional Officer II (PFC)"/>
    <d v="2014-08-11T00:00:00"/>
    <x v="1"/>
    <x v="1"/>
  </r>
  <r>
    <s v="Employee1132"/>
    <s v="M"/>
    <n v="109817.64"/>
    <n v="128367.76"/>
    <n v="18338.849999999999"/>
    <s v="POL"/>
    <s v="Department of Police"/>
    <s v="PSB 6th District Patrol"/>
    <s v="Fulltime-Regular"/>
    <s v="Police Sergeant"/>
    <m/>
    <d v="1997-03-03T00:00:00"/>
    <x v="31"/>
    <x v="28"/>
  </r>
  <r>
    <s v="Employee1133"/>
    <s v="M"/>
    <n v="46179.85"/>
    <n v="57958.400000000001"/>
    <n v="12449.08"/>
    <s v="DOT"/>
    <s v="Department of Transportation"/>
    <s v="Transit Gaithersburg Ride On"/>
    <s v="Fulltime-Regular"/>
    <s v="Bus Operator"/>
    <m/>
    <d v="2013-04-08T00:00:00"/>
    <x v="27"/>
    <x v="25"/>
  </r>
  <r>
    <s v="Employee1134"/>
    <s v="M"/>
    <n v="74732"/>
    <n v="93241.39"/>
    <n v="17006.810000000001"/>
    <s v="POL"/>
    <s v="Department of Police"/>
    <s v="PSB 2nd District Special Assignment Team"/>
    <s v="Fulltime-Regular"/>
    <s v="Police Officer III"/>
    <m/>
    <d v="2007-07-16T00:00:00"/>
    <x v="32"/>
    <x v="29"/>
  </r>
  <r>
    <s v="Employee1135"/>
    <s v="M"/>
    <n v="90613"/>
    <n v="94794.57"/>
    <n v="6138.7"/>
    <s v="SHF"/>
    <s v="Sheriff's Office"/>
    <s v="Child Support"/>
    <s v="Fulltime-Regular"/>
    <s v="Deputy Sheriff III"/>
    <m/>
    <d v="2000-07-17T00:00:00"/>
    <x v="14"/>
    <x v="14"/>
  </r>
  <r>
    <s v="Employee1136"/>
    <s v="F"/>
    <n v="88761"/>
    <n v="89778.93"/>
    <n v="3288.04"/>
    <s v="POL"/>
    <s v="Department of Police"/>
    <s v="PSB 6th District Patrol"/>
    <s v="Fulltime-Regular"/>
    <s v="Police Officer III"/>
    <m/>
    <d v="2007-01-16T00:00:00"/>
    <x v="3"/>
    <x v="3"/>
  </r>
  <r>
    <s v="Employee1137"/>
    <s v="M"/>
    <n v="106104"/>
    <n v="122706.57"/>
    <n v="9395.58"/>
    <s v="POL"/>
    <s v="Department of Police"/>
    <s v="ISB Criminal Investigations Division 2nd District Investigative Section"/>
    <s v="Fulltime-Regular"/>
    <s v="Police Sergeant"/>
    <m/>
    <d v="2005-07-18T00:00:00"/>
    <x v="12"/>
    <x v="12"/>
  </r>
  <r>
    <s v="Employee1138"/>
    <s v="M"/>
    <n v="127013.13"/>
    <n v="130022.71"/>
    <n v="3795.66"/>
    <s v="POL"/>
    <s v="Department of Police"/>
    <s v="PSB 1st District Station"/>
    <s v="Fulltime-Regular"/>
    <s v="Police Lieutenant"/>
    <m/>
    <d v="1986-05-23T00:00:00"/>
    <x v="18"/>
    <x v="18"/>
  </r>
  <r>
    <s v="Employee1139"/>
    <s v="F"/>
    <n v="77417.460000000006"/>
    <n v="73813.62"/>
    <n v="0"/>
    <s v="HHS"/>
    <s v="Department of Health and Human Services"/>
    <s v="Child Welfare Services"/>
    <s v="Fulltime-Regular"/>
    <s v="Social Worker III"/>
    <m/>
    <d v="2007-12-17T00:00:00"/>
    <x v="14"/>
    <x v="14"/>
  </r>
  <r>
    <s v="Employee1140"/>
    <s v="M"/>
    <n v="93982.64"/>
    <n v="80494.77"/>
    <n v="0"/>
    <s v="DPS"/>
    <s v="Department of Permitting Services"/>
    <s v="Team 2 Residential Inspection"/>
    <s v="Fulltime-Regular"/>
    <s v="Program Manager II"/>
    <m/>
    <d v="2015-03-09T00:00:00"/>
    <x v="23"/>
    <x v="21"/>
  </r>
  <r>
    <s v="Employee1141"/>
    <s v="F"/>
    <n v="91995.97"/>
    <n v="88670.32"/>
    <n v="0"/>
    <s v="CAT"/>
    <s v="County Attorney's Office"/>
    <s v="Finance and Procurement"/>
    <s v="Fulltime-Regular"/>
    <s v="Paralegal Specialist"/>
    <m/>
    <d v="1999-03-08T00:00:00"/>
    <x v="4"/>
    <x v="4"/>
  </r>
  <r>
    <s v="Employee1142"/>
    <s v="M"/>
    <n v="88268.94"/>
    <n v="105723.31"/>
    <n v="18850.39"/>
    <s v="FRS"/>
    <s v="Fire and Rescue Services"/>
    <s v="Station 8"/>
    <s v="Fulltime-Regular"/>
    <s v="Firefighter/Rescuer III"/>
    <m/>
    <d v="1988-06-13T00:00:00"/>
    <x v="7"/>
    <x v="7"/>
  </r>
  <r>
    <s v="Employee1143"/>
    <s v="M"/>
    <n v="87684"/>
    <n v="141786.35999999999"/>
    <n v="54644.25"/>
    <s v="FRS"/>
    <s v="Fire and Rescue Services"/>
    <s v="Station 14"/>
    <s v="Fulltime-Regular"/>
    <s v="Master Firefighter/Rescuer"/>
    <m/>
    <d v="2006-10-09T00:00:00"/>
    <x v="17"/>
    <x v="17"/>
  </r>
  <r>
    <s v="Employee1144"/>
    <s v="M"/>
    <n v="41750.67"/>
    <n v="48693.89"/>
    <n v="8669.4"/>
    <s v="DOT"/>
    <s v="Department of Transportation"/>
    <s v="Highway Services"/>
    <s v="Fulltime-Regular"/>
    <s v="Equipment Operator I"/>
    <m/>
    <d v="2014-10-20T00:00:00"/>
    <x v="22"/>
    <x v="13"/>
  </r>
  <r>
    <s v="Employee1145"/>
    <s v="M"/>
    <n v="99836.1"/>
    <n v="105603.18"/>
    <n v="4914.8500000000004"/>
    <s v="POL"/>
    <s v="Department of Police"/>
    <s v="ISB Criminal Investigations Division 4th District Investigative Section"/>
    <s v="Fulltime-Regular"/>
    <s v="Master Police Officer"/>
    <m/>
    <d v="1992-07-06T00:00:00"/>
    <x v="6"/>
    <x v="6"/>
  </r>
  <r>
    <s v="Employee1146"/>
    <s v="F"/>
    <n v="69148.350000000006"/>
    <n v="62394.01"/>
    <n v="0"/>
    <s v="REC"/>
    <s v="Department of Recreation"/>
    <s v="Youth Development Youth Services"/>
    <s v="Fulltime-Regular"/>
    <s v="Recreation Specialist"/>
    <m/>
    <d v="2016-12-12T00:00:00"/>
    <x v="28"/>
    <x v="26"/>
  </r>
  <r>
    <s v="Employee1147"/>
    <s v="F"/>
    <n v="37570.620000000003"/>
    <n v="39915.68"/>
    <n v="2019.6"/>
    <s v="CEC"/>
    <s v="Community Engagement Cluster"/>
    <s v="Silver Spring Urban District"/>
    <s v="Fulltime-Regular"/>
    <s v="Public Service Worker II"/>
    <m/>
    <d v="2012-05-07T00:00:00"/>
    <x v="19"/>
    <x v="16"/>
  </r>
  <r>
    <s v="Employee1148"/>
    <s v="M"/>
    <n v="95699"/>
    <n v="99938.63"/>
    <n v="4960.0200000000004"/>
    <s v="POL"/>
    <s v="Department of Police"/>
    <s v="PSB 3rd District Patrol"/>
    <s v="Fulltime-Regular"/>
    <s v="Police Sergeant"/>
    <m/>
    <d v="2005-01-18T00:00:00"/>
    <x v="15"/>
    <x v="15"/>
  </r>
  <r>
    <s v="Employee1149"/>
    <s v="F"/>
    <n v="88096.67"/>
    <n v="84453.86"/>
    <n v="0"/>
    <s v="HCA"/>
    <s v="Department of Housing and Community Affairs"/>
    <s v="Management Services"/>
    <s v="Fulltime-Regular"/>
    <s v="Administrative Specialist III"/>
    <m/>
    <d v="2013-10-21T00:00:00"/>
    <x v="29"/>
    <x v="27"/>
  </r>
  <r>
    <s v="Employee1150"/>
    <s v="F"/>
    <n v="92210.18"/>
    <n v="75331.990000000005"/>
    <n v="0"/>
    <s v="HHS"/>
    <s v="Department of Health and Human Services"/>
    <s v="School Health Services"/>
    <s v="Fulltime-Regular"/>
    <s v="Community Health Nurse II"/>
    <m/>
    <d v="2008-08-04T00:00:00"/>
    <x v="22"/>
    <x v="13"/>
  </r>
  <r>
    <s v="Employee1151"/>
    <s v="M"/>
    <n v="90634.09"/>
    <n v="91846.9"/>
    <n v="0"/>
    <s v="DHS"/>
    <s v="Office of Emergency Management and Homeland Security"/>
    <s v="Operations and Training"/>
    <s v="Fulltime-Regular"/>
    <s v="Emergency Management Specialist II"/>
    <m/>
    <d v="2016-05-31T00:00:00"/>
    <x v="16"/>
    <x v="16"/>
  </r>
  <r>
    <s v="Employee1152"/>
    <s v="M"/>
    <n v="44617.77"/>
    <n v="58014.3"/>
    <n v="14555.07"/>
    <s v="DOT"/>
    <s v="Department of Transportation"/>
    <s v="Transit Gaithersburg Ride On"/>
    <s v="Fulltime-Regular"/>
    <s v="Bus Operator"/>
    <m/>
    <d v="2014-09-29T00:00:00"/>
    <x v="18"/>
    <x v="18"/>
  </r>
  <r>
    <s v="Employee1153"/>
    <s v="F"/>
    <n v="105241"/>
    <n v="109449.45"/>
    <n v="5593.04"/>
    <s v="POL"/>
    <s v="Department of Police"/>
    <s v="MSB Personnel Division"/>
    <s v="Fulltime-Regular"/>
    <s v="Program Manager II"/>
    <m/>
    <d v="1979-04-23T00:00:00"/>
    <x v="31"/>
    <x v="28"/>
  </r>
  <r>
    <s v="Employee1154"/>
    <s v="F"/>
    <n v="84340"/>
    <n v="22382.91"/>
    <n v="0"/>
    <s v="PIO"/>
    <s v="Office of Public Information"/>
    <s v="Information"/>
    <s v="Fulltime-Regular"/>
    <s v="Public Information Officer II"/>
    <m/>
    <d v="2017-09-05T00:00:00"/>
    <x v="0"/>
    <x v="0"/>
  </r>
  <r>
    <s v="Employee1155"/>
    <s v="M"/>
    <n v="59922"/>
    <n v="78454.3"/>
    <n v="19631.11"/>
    <s v="POL"/>
    <s v="Department of Police"/>
    <s v="PSB 3rd District Patrol"/>
    <s v="Fulltime-Regular"/>
    <s v="Police Officer III"/>
    <s v="Police Officer II"/>
    <d v="2014-10-06T00:00:00"/>
    <x v="17"/>
    <x v="17"/>
  </r>
  <r>
    <s v="Employee1156"/>
    <s v="F"/>
    <n v="100370"/>
    <n v="107140.63"/>
    <n v="8094.2"/>
    <s v="FRS"/>
    <s v="Fire and Rescue Services"/>
    <s v="Training"/>
    <s v="Fulltime-Regular"/>
    <s v="Community Health Nurse II"/>
    <m/>
    <d v="2005-04-18T00:00:00"/>
    <x v="22"/>
    <x v="13"/>
  </r>
  <r>
    <s v="Employee1157"/>
    <s v="F"/>
    <n v="75653"/>
    <n v="79256.320000000007"/>
    <n v="4600.6099999999997"/>
    <s v="DOT"/>
    <s v="Department of Transportation"/>
    <s v="Transportation System Engineering"/>
    <s v="Fulltime-Regular"/>
    <s v="Engineer Technician II"/>
    <m/>
    <d v="1998-03-30T00:00:00"/>
    <x v="19"/>
    <x v="16"/>
  </r>
  <r>
    <s v="Employee1158"/>
    <s v="M"/>
    <n v="74732"/>
    <n v="77828.03"/>
    <n v="6008.29"/>
    <s v="POL"/>
    <s v="Department of Police"/>
    <s v="FSB Traffic Division Collision Reconstruction"/>
    <s v="Fulltime-Regular"/>
    <s v="Police Officer III"/>
    <m/>
    <d v="2008-01-14T00:00:00"/>
    <x v="13"/>
    <x v="13"/>
  </r>
  <r>
    <s v="Employee1159"/>
    <s v="M"/>
    <n v="65122"/>
    <n v="83202.87"/>
    <n v="16286.7"/>
    <s v="POL"/>
    <s v="Department of Police"/>
    <s v="PSB 4th District Patrol"/>
    <s v="Fulltime-Regular"/>
    <s v="Police Officer III"/>
    <m/>
    <d v="2013-01-28T00:00:00"/>
    <x v="31"/>
    <x v="28"/>
  </r>
  <r>
    <s v="Employee1160"/>
    <s v="M"/>
    <n v="73997"/>
    <n v="95321.31"/>
    <n v="21841.66"/>
    <s v="COR"/>
    <s v="Correction and Rehabilitation"/>
    <s v="DS MCCF Unit 1 Security"/>
    <s v="Fulltime-Regular"/>
    <s v="Correctional Officer III (Corporal)"/>
    <m/>
    <d v="2004-02-09T00:00:00"/>
    <x v="28"/>
    <x v="26"/>
  </r>
  <r>
    <s v="Employee1161"/>
    <s v="F"/>
    <n v="93125.89"/>
    <n v="90355.41"/>
    <n v="0"/>
    <s v="HHS"/>
    <s v="Department of Health and Human Services"/>
    <s v="Child Welfare Services"/>
    <s v="Fulltime-Regular"/>
    <s v="Social Worker III"/>
    <m/>
    <d v="2005-06-13T00:00:00"/>
    <x v="22"/>
    <x v="13"/>
  </r>
  <r>
    <s v="Employee1162"/>
    <s v="M"/>
    <n v="46166"/>
    <n v="533"/>
    <n v="0"/>
    <s v="FRS"/>
    <s v="Fire and Rescue Services"/>
    <s v="Recruit Training"/>
    <s v="Fulltime-Regular"/>
    <s v="Firefighter/Rescuer III"/>
    <s v="Firefighter/Rescuer I (Recruit)"/>
    <d v="2017-12-11T00:00:00"/>
    <x v="4"/>
    <x v="4"/>
  </r>
  <r>
    <s v="Employee1163"/>
    <s v="M"/>
    <n v="95686"/>
    <n v="140699.32"/>
    <n v="42806.13"/>
    <s v="FRS"/>
    <s v="Fire and Rescue Services"/>
    <s v="Emergency Communications Center (ECC)"/>
    <s v="Fulltime-Regular"/>
    <s v="Master Firefighter/Rescuer"/>
    <m/>
    <d v="2002-02-11T00:00:00"/>
    <x v="17"/>
    <x v="17"/>
  </r>
  <r>
    <s v="Employee1164"/>
    <s v="M"/>
    <n v="109817.64"/>
    <n v="125152.02"/>
    <n v="8975.7199999999993"/>
    <s v="POL"/>
    <s v="Department of Police"/>
    <s v="PSB 4th District Patrol"/>
    <s v="Fulltime-Regular"/>
    <s v="Police Sergeant"/>
    <m/>
    <d v="1990-06-25T00:00:00"/>
    <x v="16"/>
    <x v="16"/>
  </r>
  <r>
    <s v="Employee1165"/>
    <s v="M"/>
    <n v="73941.42"/>
    <n v="89172.800000000003"/>
    <n v="18038.12"/>
    <s v="POL"/>
    <s v="Department of Police"/>
    <s v="MSB Information Management and Technology Division Data Systems Section"/>
    <s v="Fulltime-Regular"/>
    <s v="Information Technology Technician III"/>
    <m/>
    <d v="2015-11-30T00:00:00"/>
    <x v="28"/>
    <x v="26"/>
  </r>
  <r>
    <s v="Employee1166"/>
    <s v="M"/>
    <n v="111900.85"/>
    <n v="168217.65"/>
    <n v="46927.73"/>
    <s v="FRS"/>
    <s v="Fire and Rescue Services"/>
    <s v="Fifth Battalion - Administration"/>
    <s v="Fulltime-Regular"/>
    <s v="Fire/Rescue Lieutenant"/>
    <m/>
    <d v="1997-11-17T00:00:00"/>
    <x v="14"/>
    <x v="14"/>
  </r>
  <r>
    <s v="Employee1167"/>
    <s v="F"/>
    <n v="55138"/>
    <n v="63282.07"/>
    <n v="6275.83"/>
    <s v="POL"/>
    <s v="Department of Police"/>
    <s v="PSB 2nd District Patrol"/>
    <s v="Fulltime-Regular"/>
    <s v="Police Officer III"/>
    <s v="Police Officer I"/>
    <d v="2015-06-01T00:00:00"/>
    <x v="19"/>
    <x v="16"/>
  </r>
  <r>
    <s v="Employee1168"/>
    <s v="M"/>
    <n v="85593"/>
    <n v="84466.28"/>
    <n v="0"/>
    <s v="POL"/>
    <s v="Department of Police"/>
    <s v="MSB Information Management and Technology DivisioinCrime Analysis Section"/>
    <s v="Fulltime-Regular"/>
    <s v="Crime Analyst"/>
    <m/>
    <d v="1987-09-21T00:00:00"/>
    <x v="14"/>
    <x v="14"/>
  </r>
  <r>
    <s v="Employee1169"/>
    <s v="M"/>
    <n v="46179.86"/>
    <n v="47424.11"/>
    <n v="2426.5300000000002"/>
    <s v="DOT"/>
    <s v="Department of Transportation"/>
    <s v="Transit Nicholson Ride On"/>
    <s v="Fulltime-Regular"/>
    <s v="Bus Operator"/>
    <m/>
    <d v="2013-01-07T00:00:00"/>
    <x v="21"/>
    <x v="20"/>
  </r>
  <r>
    <s v="Employee1170"/>
    <s v="F"/>
    <n v="42174.22"/>
    <n v="42326.54"/>
    <n v="60.84"/>
    <s v="LIB"/>
    <s v="Department of Public Libraries"/>
    <s v="Quince Orchard Library"/>
    <s v="Parttime-Regular"/>
    <s v="Library Associate II"/>
    <m/>
    <d v="1996-01-08T00:00:00"/>
    <x v="15"/>
    <x v="15"/>
  </r>
  <r>
    <s v="Employee1171"/>
    <s v="M"/>
    <n v="69762"/>
    <n v="71478.789999999994"/>
    <n v="497.24"/>
    <s v="POL"/>
    <s v="Department of Police"/>
    <s v="PSB 2nd District Patrol"/>
    <s v="Fulltime-Regular"/>
    <s v="Police Officer III"/>
    <m/>
    <d v="2011-07-18T00:00:00"/>
    <x v="8"/>
    <x v="8"/>
  </r>
  <r>
    <s v="Employee1172"/>
    <s v="M"/>
    <n v="31594.98"/>
    <n v="51685.69"/>
    <n v="11138.14"/>
    <s v="DLC"/>
    <s v="Department of Liquor Control"/>
    <s v="Flower Avenue"/>
    <s v="Parttime-Regular"/>
    <s v="Liquor Store Clerk I"/>
    <m/>
    <d v="2014-07-28T00:00:00"/>
    <x v="9"/>
    <x v="9"/>
  </r>
  <r>
    <s v="Employee1173"/>
    <s v="M"/>
    <n v="67403"/>
    <n v="72514.48"/>
    <n v="4250.55"/>
    <s v="POL"/>
    <s v="Department of Police"/>
    <s v="PSB 5th District Community Action Team"/>
    <s v="Fulltime-Regular"/>
    <s v="Police Officer III"/>
    <m/>
    <d v="2012-07-16T00:00:00"/>
    <x v="19"/>
    <x v="16"/>
  </r>
  <r>
    <s v="Employee1174"/>
    <s v="M"/>
    <n v="81748"/>
    <n v="168755.86"/>
    <n v="83993.4"/>
    <s v="FRS"/>
    <s v="Fire and Rescue Services"/>
    <s v="Station 17"/>
    <s v="Fulltime-Regular"/>
    <s v="Master Firefighter/Rescuer"/>
    <m/>
    <d v="2005-05-16T00:00:00"/>
    <x v="16"/>
    <x v="16"/>
  </r>
  <r>
    <s v="Employee1175"/>
    <s v="F"/>
    <n v="53941.05"/>
    <n v="48561.81"/>
    <n v="0"/>
    <s v="HCA"/>
    <s v="Department of Housing and Community Affairs"/>
    <s v="Housing Code Enforcement"/>
    <s v="Fulltime-Regular"/>
    <s v="Housing Code Inspector III"/>
    <s v="Housing Code Inspector I"/>
    <d v="2015-05-18T00:00:00"/>
    <x v="7"/>
    <x v="7"/>
  </r>
  <r>
    <s v="Employee1176"/>
    <s v="M"/>
    <n v="95740"/>
    <n v="99963.41"/>
    <n v="4765.83"/>
    <s v="DEP"/>
    <s v="Department of Environmental Protection"/>
    <s v="Solid Waste Services Operations"/>
    <s v="Fulltime-Regular"/>
    <s v="Program Manager I"/>
    <m/>
    <d v="1997-07-28T00:00:00"/>
    <x v="1"/>
    <x v="1"/>
  </r>
  <r>
    <s v="Employee1177"/>
    <s v="M"/>
    <n v="78300.86"/>
    <n v="62071.18"/>
    <n v="532.24"/>
    <s v="DGS"/>
    <s v="Department of General Services"/>
    <s v="Fleet Management Fleet Services"/>
    <s v="Fulltime-Regular"/>
    <s v="Mechanic Technician II"/>
    <m/>
    <d v="2003-10-20T00:00:00"/>
    <x v="1"/>
    <x v="1"/>
  </r>
  <r>
    <s v="Employee1178"/>
    <s v="M"/>
    <n v="89720.21"/>
    <n v="89459.1"/>
    <n v="0"/>
    <s v="REC"/>
    <s v="Department of Recreation"/>
    <s v="Long Branch Community Recreation Center"/>
    <s v="Fulltime-Regular"/>
    <s v="Recreation Specialist"/>
    <m/>
    <d v="1980-09-23T00:00:00"/>
    <x v="4"/>
    <x v="4"/>
  </r>
  <r>
    <s v="Employee1179"/>
    <s v="M"/>
    <n v="43443.05"/>
    <n v="41702.92"/>
    <n v="2099.3000000000002"/>
    <s v="DLC"/>
    <s v="Department of Liquor Control"/>
    <s v="Cloverly"/>
    <s v="Fulltime-Regular"/>
    <s v="Liquor Store Clerk II"/>
    <m/>
    <d v="2012-11-07T00:00:00"/>
    <x v="19"/>
    <x v="16"/>
  </r>
  <r>
    <s v="Employee1180"/>
    <s v="M"/>
    <n v="53965.53"/>
    <n v="54584.65"/>
    <n v="2018.23"/>
    <s v="DGS"/>
    <s v="Department of General Services"/>
    <s v="Fleet Management Fleet Services"/>
    <s v="Fulltime-Regular"/>
    <s v="Autobody Repairer"/>
    <m/>
    <d v="2007-07-09T00:00:00"/>
    <x v="34"/>
    <x v="31"/>
  </r>
  <r>
    <s v="Employee1181"/>
    <s v="M"/>
    <n v="89720.21"/>
    <n v="88538.28"/>
    <n v="0"/>
    <s v="REC"/>
    <s v="Department of Recreation"/>
    <s v="Countywide Programs Therapeutics"/>
    <s v="Fulltime-Regular"/>
    <s v="Recreation Specialist"/>
    <m/>
    <d v="1995-01-09T00:00:00"/>
    <x v="13"/>
    <x v="13"/>
  </r>
  <r>
    <s v="Employee1182"/>
    <s v="M"/>
    <n v="81663.55"/>
    <n v="80589.289999999994"/>
    <n v="0"/>
    <s v="DPS"/>
    <s v="Department of Permitting Services"/>
    <s v="Land Development Permit Processing"/>
    <s v="Fulltime-Regular"/>
    <s v="Permit Technician III"/>
    <m/>
    <d v="1992-09-28T00:00:00"/>
    <x v="14"/>
    <x v="14"/>
  </r>
  <r>
    <s v="Employee1183"/>
    <s v="F"/>
    <n v="108398.23"/>
    <n v="104344.01"/>
    <n v="0"/>
    <s v="HCA"/>
    <s v="Department of Housing and Community Affairs"/>
    <s v="Community Development Neighborhood Revitalization"/>
    <s v="Fulltime-Regular"/>
    <s v="Senior Planning Specialist"/>
    <m/>
    <d v="1989-11-13T00:00:00"/>
    <x v="23"/>
    <x v="21"/>
  </r>
  <r>
    <s v="Employee1184"/>
    <s v="M"/>
    <n v="46179.85"/>
    <n v="52551.59"/>
    <n v="5149.91"/>
    <s v="DOT"/>
    <s v="Department of Transportation"/>
    <s v="Transit Silver Spring Ride On"/>
    <s v="Fulltime-Regular"/>
    <s v="Bus Operator"/>
    <m/>
    <d v="2011-02-14T00:00:00"/>
    <x v="24"/>
    <x v="22"/>
  </r>
  <r>
    <s v="Employee1185"/>
    <s v="F"/>
    <n v="74042.570000000007"/>
    <n v="72406.759999999995"/>
    <n v="0"/>
    <s v="HHS"/>
    <s v="Department of Health and Human Services"/>
    <s v="Environmental Health and Regulatory Services"/>
    <s v="Fulltime-Regular"/>
    <s v="Environmental Health Specialist III"/>
    <m/>
    <d v="2009-03-30T00:00:00"/>
    <x v="13"/>
    <x v="13"/>
  </r>
  <r>
    <s v="Employee1186"/>
    <s v="M"/>
    <n v="41651.17"/>
    <n v="52650.32"/>
    <n v="10425.129999999999"/>
    <s v="DOT"/>
    <s v="Department of Transportation"/>
    <s v="Transit Nicholson Ride On"/>
    <s v="Fulltime-Regular"/>
    <s v="Bus Operator"/>
    <m/>
    <d v="2016-02-22T00:00:00"/>
    <x v="16"/>
    <x v="16"/>
  </r>
  <r>
    <s v="Employee1187"/>
    <s v="M"/>
    <n v="82858"/>
    <n v="91965.64"/>
    <n v="11209"/>
    <s v="POL"/>
    <s v="Department of Police"/>
    <s v="FSB Traffic Division Collision Reconstruction"/>
    <s v="Fulltime-Regular"/>
    <s v="Police Officer III"/>
    <m/>
    <d v="2004-07-19T00:00:00"/>
    <x v="34"/>
    <x v="31"/>
  </r>
  <r>
    <s v="Employee1188"/>
    <s v="F"/>
    <n v="18322.04"/>
    <n v="17550.830000000002"/>
    <n v="0"/>
    <s v="CAT"/>
    <s v="County Attorney's Office"/>
    <s v="Finance and Procurement"/>
    <s v="Parttime-Regular"/>
    <s v="Office Clerk"/>
    <m/>
    <d v="2013-09-09T00:00:00"/>
    <x v="24"/>
    <x v="22"/>
  </r>
  <r>
    <s v="Employee1189"/>
    <s v="M"/>
    <n v="54273.82"/>
    <n v="60244.88"/>
    <n v="5020"/>
    <s v="POL"/>
    <s v="Department of Police"/>
    <s v="FSB Animal Services Division"/>
    <s v="Fulltime-Regular"/>
    <s v="Code Enforcement Inspector III"/>
    <m/>
    <d v="2015-01-26T00:00:00"/>
    <x v="10"/>
    <x v="10"/>
  </r>
  <r>
    <s v="Employee1190"/>
    <s v="F"/>
    <n v="71846.91"/>
    <n v="68326.27"/>
    <n v="0"/>
    <s v="HHS"/>
    <s v="Department of Health and Human Services"/>
    <s v="Child Welfare Services"/>
    <s v="Fulltime-Regular"/>
    <s v="Social Worker II"/>
    <m/>
    <d v="2010-01-19T00:00:00"/>
    <x v="20"/>
    <x v="19"/>
  </r>
  <r>
    <s v="Employee1191"/>
    <s v="F"/>
    <n v="50185"/>
    <n v="64215.46"/>
    <n v="0"/>
    <s v="HHS"/>
    <s v="Department of Health and Human Services"/>
    <s v="Access to Behavioral Health Services"/>
    <s v="Parttime-Regular"/>
    <s v="Therapist II"/>
    <m/>
    <d v="2000-03-20T00:00:00"/>
    <x v="3"/>
    <x v="3"/>
  </r>
  <r>
    <s v="Employee1192"/>
    <s v="M"/>
    <n v="97114.05"/>
    <n v="116690.33"/>
    <n v="21025.71"/>
    <s v="COR"/>
    <s v="Correction and Rehabilitation"/>
    <s v="DS MCCF Unit 3 Security"/>
    <s v="Fulltime-Regular"/>
    <s v="Correctional Supervisor (Sergeant)"/>
    <m/>
    <d v="1993-08-09T00:00:00"/>
    <x v="28"/>
    <x v="26"/>
  </r>
  <r>
    <s v="Employee1193"/>
    <s v="M"/>
    <n v="147365.72"/>
    <n v="194941.49"/>
    <n v="43549.08"/>
    <s v="FRS"/>
    <s v="Fire and Rescue Services"/>
    <s v="Emergency Medical Services"/>
    <s v="Fulltime-Regular"/>
    <s v="Fire/Rescue Battalion Chief"/>
    <m/>
    <d v="1990-02-26T00:00:00"/>
    <x v="6"/>
    <x v="6"/>
  </r>
  <r>
    <s v="Employee1194"/>
    <s v="M"/>
    <n v="58157"/>
    <n v="72951.460000000006"/>
    <n v="16227.22"/>
    <s v="COR"/>
    <s v="Correction and Rehabilitation"/>
    <s v="DS MCCF Unit 1 Security"/>
    <s v="Fulltime-Regular"/>
    <s v="Correctional Officer III (Corporal)"/>
    <m/>
    <d v="2015-01-12T00:00:00"/>
    <x v="30"/>
    <x v="16"/>
  </r>
  <r>
    <s v="Employee1195"/>
    <s v="M"/>
    <n v="81730"/>
    <n v="95141.05"/>
    <n v="14251.06"/>
    <s v="SHF"/>
    <s v="Sheriff's Office"/>
    <s v="Courthouse Security"/>
    <s v="Fulltime-Regular"/>
    <s v="Deputy Sheriff III"/>
    <m/>
    <d v="2003-07-21T00:00:00"/>
    <x v="12"/>
    <x v="12"/>
  </r>
  <r>
    <s v="Employee1196"/>
    <s v="M"/>
    <n v="49351.49"/>
    <n v="45169.7"/>
    <n v="4134.62"/>
    <s v="COR"/>
    <s v="Correction and Rehabilitation"/>
    <s v="PRRS Facility and Security"/>
    <s v="Fulltime-Regular"/>
    <s v="Resident Supervisor II"/>
    <s v="Resident Supervisor I"/>
    <d v="2017-01-09T00:00:00"/>
    <x v="30"/>
    <x v="16"/>
  </r>
  <r>
    <s v="Employee1197"/>
    <s v="M"/>
    <n v="109817.64"/>
    <n v="116567.25"/>
    <n v="2576.5100000000002"/>
    <s v="POL"/>
    <s v="Department of Police"/>
    <s v="Field Services Bureau"/>
    <s v="Fulltime-Regular"/>
    <s v="Police Sergeant"/>
    <m/>
    <d v="1992-07-06T00:00:00"/>
    <x v="34"/>
    <x v="31"/>
  </r>
  <r>
    <s v="Employee1198"/>
    <s v="M"/>
    <n v="51082"/>
    <n v="61194.71"/>
    <n v="9095.41"/>
    <s v="COR"/>
    <s v="Correction and Rehabilitation"/>
    <s v="DS MCDC Custody and Security"/>
    <s v="Fulltime-Regular"/>
    <s v="Correctional Officer III (Corporal)"/>
    <s v="Correctional Officer II (PFC)"/>
    <d v="2003-04-18T00:00:00"/>
    <x v="4"/>
    <x v="4"/>
  </r>
  <r>
    <s v="Employee1199"/>
    <s v="F"/>
    <n v="44511.48"/>
    <n v="38270.42"/>
    <n v="0"/>
    <s v="HHS"/>
    <s v="Department of Health and Human Services"/>
    <s v="School Health Services"/>
    <s v="Parttime-Regular"/>
    <s v="School Health Room Technician I"/>
    <m/>
    <d v="2006-08-07T00:00:00"/>
    <x v="1"/>
    <x v="1"/>
  </r>
  <r>
    <s v="Employee1200"/>
    <s v="F"/>
    <n v="83218.3"/>
    <n v="75584.17"/>
    <n v="0"/>
    <s v="OHR"/>
    <s v="Office of Human Resources"/>
    <s v="Occupational Medical Services Team"/>
    <s v="Fulltime-Regular"/>
    <s v="Administrative Specialist II"/>
    <m/>
    <d v="2007-02-05T00:00:00"/>
    <x v="28"/>
    <x v="26"/>
  </r>
  <r>
    <s v="Employee1201"/>
    <s v="M"/>
    <n v="46179.85"/>
    <n v="53572.28"/>
    <n v="6817.71"/>
    <s v="DOT"/>
    <s v="Department of Transportation"/>
    <s v="Transit Silver Spring Ride On"/>
    <s v="Fulltime-Regular"/>
    <s v="Bus Operator"/>
    <m/>
    <d v="2012-02-27T00:00:00"/>
    <x v="25"/>
    <x v="23"/>
  </r>
  <r>
    <s v="Employee1202"/>
    <s v="M"/>
    <n v="67403"/>
    <n v="67602.58"/>
    <n v="415.22"/>
    <s v="POL"/>
    <s v="Department of Police"/>
    <s v="PSB 6th District Patrol"/>
    <s v="Fulltime-Regular"/>
    <s v="Police Officer III"/>
    <m/>
    <d v="2012-07-16T00:00:00"/>
    <x v="25"/>
    <x v="23"/>
  </r>
  <r>
    <s v="Employee1203"/>
    <s v="M"/>
    <n v="77922.59"/>
    <n v="78048"/>
    <n v="1151.3699999999999"/>
    <s v="DLC"/>
    <s v="Department of Liquor Control"/>
    <s v="Purchasing"/>
    <s v="Fulltime-Regular"/>
    <s v="Alcohol Beverage Purchasing Specialist"/>
    <m/>
    <d v="1988-08-22T00:00:00"/>
    <x v="7"/>
    <x v="7"/>
  </r>
  <r>
    <s v="Employee1204"/>
    <s v="F"/>
    <n v="58139.33"/>
    <n v="61666.76"/>
    <n v="2986.15"/>
    <s v="POL"/>
    <s v="Department of Police"/>
    <s v="FSB Animal Services Division"/>
    <s v="Fulltime-Regular"/>
    <s v="Code Enforcement Inspector III"/>
    <m/>
    <d v="2013-12-02T00:00:00"/>
    <x v="10"/>
    <x v="10"/>
  </r>
  <r>
    <s v="Employee1205"/>
    <s v="F"/>
    <n v="60309.51"/>
    <n v="58593.15"/>
    <n v="0"/>
    <s v="DOT"/>
    <s v="Department of Transportation"/>
    <s v="Commuter Services"/>
    <s v="Fulltime-Regular"/>
    <s v="Office Services Coordinator"/>
    <m/>
    <d v="2005-05-31T00:00:00"/>
    <x v="28"/>
    <x v="26"/>
  </r>
  <r>
    <s v="Employee1206"/>
    <s v="F"/>
    <n v="40146.080000000002"/>
    <n v="33577.089999999997"/>
    <n v="0"/>
    <s v="HHS"/>
    <s v="Department of Health and Human Services"/>
    <s v="School Health Services"/>
    <s v="Parttime-Regular"/>
    <s v="School Health Room Technician I"/>
    <m/>
    <d v="2010-08-02T00:00:00"/>
    <x v="19"/>
    <x v="16"/>
  </r>
  <r>
    <s v="Employee1207"/>
    <s v="F"/>
    <n v="138790"/>
    <n v="139681.65"/>
    <n v="0"/>
    <s v="HHS"/>
    <s v="Department of Health and Human Services"/>
    <s v="Victim Assistance and Sexual Assault Program"/>
    <s v="Fulltime-Regular"/>
    <s v="Manager III"/>
    <m/>
    <d v="1984-03-12T00:00:00"/>
    <x v="8"/>
    <x v="8"/>
  </r>
  <r>
    <s v="Employee1208"/>
    <s v="F"/>
    <n v="47985"/>
    <n v="47985.1"/>
    <n v="0"/>
    <s v="HHS"/>
    <s v="Department of Health and Human Services"/>
    <s v="Social Services Officer"/>
    <s v="Fulltime-Regular"/>
    <s v="Program Manager - Sr II"/>
    <m/>
    <d v="2015-03-18T00:00:00"/>
    <x v="16"/>
    <x v="16"/>
  </r>
  <r>
    <s v="Employee1209"/>
    <s v="M"/>
    <n v="50603"/>
    <n v="55772.71"/>
    <n v="3902.58"/>
    <s v="SHF"/>
    <s v="Sheriff's Office"/>
    <s v="Court and Transport"/>
    <s v="Fulltime-Regular"/>
    <s v="Deputy Sheriff III"/>
    <s v="Deputy Sheriff I"/>
    <d v="2015-02-09T00:00:00"/>
    <x v="13"/>
    <x v="13"/>
  </r>
  <r>
    <s v="Employee1210"/>
    <s v="M"/>
    <n v="50172"/>
    <n v="48679.73"/>
    <n v="254.45"/>
    <s v="FRS"/>
    <s v="Fire and Rescue Services"/>
    <s v="Field Recruits"/>
    <s v="Fulltime-Regular"/>
    <s v="Firefighter/Rescuer III"/>
    <s v="Firefighter/Rescuer II"/>
    <d v="2016-12-12T00:00:00"/>
    <x v="29"/>
    <x v="27"/>
  </r>
  <r>
    <s v="Employee1211"/>
    <s v="M"/>
    <n v="50172"/>
    <n v="50626.64"/>
    <n v="1333.26"/>
    <s v="FRS"/>
    <s v="Fire and Rescue Services"/>
    <s v="Field Recruits"/>
    <s v="Fulltime-Regular"/>
    <s v="Firefighter/Rescuer III"/>
    <s v="Firefighter/Rescuer II"/>
    <d v="2016-12-12T00:00:00"/>
    <x v="32"/>
    <x v="29"/>
  </r>
  <r>
    <s v="Employee1212"/>
    <s v="F"/>
    <n v="73632.78"/>
    <n v="72663.53"/>
    <n v="0"/>
    <s v="HHS"/>
    <s v="Department of Health and Human Services"/>
    <s v="Victim Assistance and Sexual Assault Program"/>
    <s v="Fulltime-Regular"/>
    <s v="Executive Administrative Aide"/>
    <m/>
    <d v="1994-09-06T00:00:00"/>
    <x v="9"/>
    <x v="9"/>
  </r>
  <r>
    <s v="Employee1213"/>
    <s v="M"/>
    <n v="67723.53"/>
    <n v="70398.649999999994"/>
    <n v="721.55"/>
    <s v="DOT"/>
    <s v="Department of Transportation"/>
    <s v="Transit Nicholson Ride On"/>
    <s v="Fulltime-Regular"/>
    <s v="Bus Operator"/>
    <m/>
    <d v="1996-01-09T00:00:00"/>
    <x v="3"/>
    <x v="3"/>
  </r>
  <r>
    <s v="Employee1214"/>
    <s v="M"/>
    <n v="73713"/>
    <n v="76192.44"/>
    <n v="3863.84"/>
    <s v="SHF"/>
    <s v="Sheriff's Office"/>
    <s v="Court and Transport"/>
    <s v="Fulltime-Regular"/>
    <s v="Deputy Sheriff III"/>
    <m/>
    <d v="2006-01-16T00:00:00"/>
    <x v="29"/>
    <x v="27"/>
  </r>
  <r>
    <s v="Employee1215"/>
    <s v="M"/>
    <n v="60585.58"/>
    <n v="70686.600000000006"/>
    <n v="9851.19"/>
    <s v="POL"/>
    <s v="Department of Police"/>
    <s v="FSB Security Services Division"/>
    <s v="Fulltime-Regular"/>
    <s v="Security Officer I"/>
    <m/>
    <d v="2004-09-07T00:00:00"/>
    <x v="21"/>
    <x v="20"/>
  </r>
  <r>
    <s v="Employee1216"/>
    <s v="M"/>
    <n v="58483.38"/>
    <n v="62490.97"/>
    <n v="6602.7"/>
    <s v="DOT"/>
    <s v="Department of Transportation"/>
    <s v="Transit Gaithersburg Ride On"/>
    <s v="Fulltime-Regular"/>
    <s v="Bus Operator"/>
    <m/>
    <d v="2004-05-10T00:00:00"/>
    <x v="24"/>
    <x v="22"/>
  </r>
  <r>
    <s v="Employee1217"/>
    <s v="M"/>
    <n v="91869"/>
    <n v="104262.43"/>
    <n v="9429.9500000000007"/>
    <s v="POL"/>
    <s v="Department of Police"/>
    <s v="PSB 4th District Patrol"/>
    <s v="Fulltime-Regular"/>
    <s v="Police Officer III"/>
    <m/>
    <d v="2001-03-12T00:00:00"/>
    <x v="19"/>
    <x v="16"/>
  </r>
  <r>
    <s v="Employee1218"/>
    <s v="F"/>
    <n v="19359.61"/>
    <n v="19444.41"/>
    <n v="0"/>
    <s v="LIB"/>
    <s v="Department of Public Libraries"/>
    <s v="Aspen Hill Library"/>
    <s v="Parttime-Regular"/>
    <s v="Library Aide"/>
    <m/>
    <d v="2005-05-21T00:00:00"/>
    <x v="2"/>
    <x v="2"/>
  </r>
  <r>
    <s v="Employee1219"/>
    <s v="M"/>
    <n v="83700.75"/>
    <n v="83192.27"/>
    <n v="1233.55"/>
    <s v="DOT"/>
    <s v="Department of Transportation"/>
    <s v="Transit Nicholson Ride On"/>
    <s v="Fulltime-Regular"/>
    <s v="Transit Services Supervisor"/>
    <m/>
    <d v="1984-05-21T00:00:00"/>
    <x v="4"/>
    <x v="4"/>
  </r>
  <r>
    <s v="Employee1220"/>
    <s v="F"/>
    <n v="20931.88"/>
    <n v="14167.97"/>
    <n v="60.39"/>
    <s v="POL"/>
    <s v="Department of Police"/>
    <s v="FSB Traffic Division School Safety Section"/>
    <s v="Parttime-Regular"/>
    <s v="Crossing Guard"/>
    <m/>
    <d v="2003-03-23T00:00:00"/>
    <x v="16"/>
    <x v="16"/>
  </r>
  <r>
    <s v="Employee1221"/>
    <s v="M"/>
    <n v="138790"/>
    <n v="141722.74"/>
    <n v="0"/>
    <s v="HCA"/>
    <s v="Department of Housing and Community Affairs"/>
    <s v="Multi-Family Housing Program"/>
    <s v="Fulltime-Regular"/>
    <s v="Manager III"/>
    <m/>
    <d v="2008-09-02T00:00:00"/>
    <x v="21"/>
    <x v="20"/>
  </r>
  <r>
    <s v="Employee1222"/>
    <s v="M"/>
    <n v="55629"/>
    <n v="65307.519999999997"/>
    <n v="8361.57"/>
    <s v="FRS"/>
    <s v="Fire and Rescue Services"/>
    <s v="Station 12"/>
    <s v="Fulltime-Regular"/>
    <s v="Firefighter/Rescuer III"/>
    <s v="Firefighter/Rescuer II"/>
    <d v="2013-07-29T00:00:00"/>
    <x v="1"/>
    <x v="1"/>
  </r>
  <r>
    <s v="Employee1223"/>
    <s v="M"/>
    <n v="95084.42"/>
    <n v="102131.84"/>
    <n v="3297.63"/>
    <s v="POL"/>
    <s v="Department of Police"/>
    <s v="PSB 5th District Patrol"/>
    <s v="Fulltime-Regular"/>
    <s v="Police Officer III"/>
    <m/>
    <d v="1994-06-13T00:00:00"/>
    <x v="31"/>
    <x v="28"/>
  </r>
  <r>
    <s v="Employee1224"/>
    <s v="F"/>
    <n v="158118"/>
    <n v="153166.24"/>
    <n v="573.28"/>
    <s v="SHF"/>
    <s v="Sheriff's Office"/>
    <s v="Administration"/>
    <s v="Fulltime-Regular"/>
    <s v="Assistant Sheriff"/>
    <m/>
    <d v="1978-06-21T00:00:00"/>
    <x v="34"/>
    <x v="31"/>
  </r>
  <r>
    <s v="Employee1225"/>
    <s v="F"/>
    <n v="60606.54"/>
    <n v="64223.9"/>
    <n v="5832.93"/>
    <s v="POL"/>
    <s v="Department of Police"/>
    <s v="ISB Criminal Investigations Division Crime Laboratory Section"/>
    <s v="Fulltime-Regular"/>
    <s v="Forensics Specialist I"/>
    <m/>
    <d v="2014-01-13T00:00:00"/>
    <x v="21"/>
    <x v="20"/>
  </r>
  <r>
    <s v="Employee1226"/>
    <s v="M"/>
    <n v="111761.86"/>
    <n v="115977.32"/>
    <n v="3934.89"/>
    <s v="DLC"/>
    <s v="Department of Liquor Control"/>
    <s v="IT Administration"/>
    <s v="Fulltime-Regular"/>
    <s v="Senior Information Technology Specialist"/>
    <m/>
    <d v="2006-07-05T00:00:00"/>
    <x v="14"/>
    <x v="14"/>
  </r>
  <r>
    <s v="Employee1227"/>
    <s v="M"/>
    <n v="43443.02"/>
    <n v="58251.88"/>
    <n v="17444.599999999999"/>
    <s v="DLC"/>
    <s v="Department of Liquor Control"/>
    <s v="Potomac"/>
    <s v="Fulltime-Regular"/>
    <s v="Liquor Store Clerk II"/>
    <m/>
    <d v="2013-09-16T00:00:00"/>
    <x v="32"/>
    <x v="29"/>
  </r>
  <r>
    <s v="Employee1228"/>
    <s v="F"/>
    <n v="94053.42"/>
    <n v="96208.39"/>
    <n v="698.12"/>
    <s v="HHS"/>
    <s v="Department of Health and Human Services"/>
    <s v="Income Supports"/>
    <s v="Fulltime-Regular"/>
    <s v="Income Assistance Program Specialist III"/>
    <m/>
    <d v="1989-06-26T00:00:00"/>
    <x v="7"/>
    <x v="7"/>
  </r>
  <r>
    <s v="Employee1229"/>
    <s v="M"/>
    <n v="88666.15"/>
    <n v="90429.22"/>
    <n v="4851.91"/>
    <s v="DOT"/>
    <s v="Department of Transportation"/>
    <s v="Traffic Engineering Studies Section"/>
    <s v="Fulltime-Regular"/>
    <s v="Senior Engineer Technician"/>
    <m/>
    <d v="2005-08-08T00:00:00"/>
    <x v="3"/>
    <x v="3"/>
  </r>
  <r>
    <s v="Employee1230"/>
    <s v="M"/>
    <n v="68764"/>
    <n v="89043.13"/>
    <n v="15041.68"/>
    <s v="POL"/>
    <s v="Department of Police"/>
    <s v="PSB 4th District Patrol"/>
    <s v="Fulltime-Regular"/>
    <s v="Police Officer III"/>
    <s v="Police Officer II"/>
    <d v="2014-02-24T00:00:00"/>
    <x v="9"/>
    <x v="9"/>
  </r>
  <r>
    <s v="Employee1231"/>
    <s v="F"/>
    <n v="77118.759999999995"/>
    <n v="77405.23"/>
    <n v="11.25"/>
    <s v="HHS"/>
    <s v="Department of Health and Human Services"/>
    <s v="Abused Persons Program"/>
    <s v="Fulltime-Regular"/>
    <s v="Client Assistance Specialist"/>
    <m/>
    <d v="2001-05-29T00:00:00"/>
    <x v="15"/>
    <x v="15"/>
  </r>
  <r>
    <s v="Employee1232"/>
    <s v="M"/>
    <n v="64491.93"/>
    <n v="66100.52"/>
    <n v="4769.3"/>
    <s v="DGS"/>
    <s v="Department of General Services"/>
    <s v="Fleet Management Fleet Services"/>
    <s v="Fulltime-Regular"/>
    <s v="Autobody Repairer"/>
    <m/>
    <d v="2014-01-13T00:00:00"/>
    <x v="5"/>
    <x v="5"/>
  </r>
  <r>
    <s v="Employee1233"/>
    <s v="M"/>
    <n v="57895"/>
    <n v="88674.23"/>
    <n v="20768.05"/>
    <s v="POL"/>
    <s v="Department of Police"/>
    <s v="PSB 5th District Patrol"/>
    <s v="Fulltime-Regular"/>
    <s v="Police Officer III"/>
    <s v="Police Officer II"/>
    <d v="2014-02-24T00:00:00"/>
    <x v="16"/>
    <x v="16"/>
  </r>
  <r>
    <s v="Employee1234"/>
    <s v="F"/>
    <n v="61296.77"/>
    <n v="64198.82"/>
    <n v="1374.86"/>
    <s v="FIN"/>
    <s v="Department of Finance"/>
    <s v="Treasury Operations"/>
    <s v="Fulltime-Regular"/>
    <s v="Office Services Coordinator"/>
    <m/>
    <d v="2006-05-15T00:00:00"/>
    <x v="0"/>
    <x v="0"/>
  </r>
  <r>
    <s v="Employee1235"/>
    <s v="F"/>
    <n v="89720.21"/>
    <n v="91041.9"/>
    <n v="0"/>
    <s v="HHS"/>
    <s v="Department of Health and Human Services"/>
    <s v="STD and HIV Services"/>
    <s v="Fulltime-Regular"/>
    <s v="Program Specialist II"/>
    <m/>
    <d v="1992-05-11T00:00:00"/>
    <x v="28"/>
    <x v="26"/>
  </r>
  <r>
    <s v="Employee1236"/>
    <s v="M"/>
    <n v="94928.4"/>
    <n v="127713.35"/>
    <n v="34378.17"/>
    <s v="HHS"/>
    <s v="Department of Health and Human Services"/>
    <s v="24 Hours Crisis Center"/>
    <s v="Fulltime-Regular"/>
    <s v="Therapist II"/>
    <m/>
    <d v="2001-11-05T00:00:00"/>
    <x v="1"/>
    <x v="1"/>
  </r>
  <r>
    <s v="Employee1237"/>
    <s v="M"/>
    <n v="50176.75"/>
    <n v="55408.85"/>
    <n v="9279.7000000000007"/>
    <s v="DLC"/>
    <s v="Department of Liquor Control"/>
    <s v="Potomac"/>
    <s v="Fulltime-Regular"/>
    <s v="Liquor Store Assistant Manager"/>
    <m/>
    <d v="2010-11-21T00:00:00"/>
    <x v="33"/>
    <x v="30"/>
  </r>
  <r>
    <s v="Employee1238"/>
    <s v="M"/>
    <n v="47419.85"/>
    <n v="58453.93"/>
    <n v="8930.8799999999992"/>
    <s v="POL"/>
    <s v="Department of Police"/>
    <s v="MSB Communications Division"/>
    <s v="Fulltime-Regular"/>
    <s v="Public Safety Communications Specialist III"/>
    <s v="Public Safety Communications Specialist II"/>
    <d v="2015-01-26T00:00:00"/>
    <x v="9"/>
    <x v="9"/>
  </r>
  <r>
    <s v="Employee1239"/>
    <s v="M"/>
    <n v="78475"/>
    <n v="77707.06"/>
    <n v="2499.41"/>
    <s v="FRS"/>
    <s v="Fire and Rescue Services"/>
    <s v="Station 35"/>
    <s v="Fulltime-Regular"/>
    <s v="Firefighter/Rescuer III"/>
    <s v="Firefighter/Rescuer II"/>
    <d v="2002-09-03T00:00:00"/>
    <x v="2"/>
    <x v="2"/>
  </r>
  <r>
    <s v="Employee1240"/>
    <s v="M"/>
    <n v="109817.64"/>
    <n v="114399.57"/>
    <n v="4.26"/>
    <s v="POL"/>
    <s v="Department of Police"/>
    <s v="PSB 1st District Patrol"/>
    <s v="Fulltime-Regular"/>
    <s v="Police Sergeant"/>
    <m/>
    <d v="1995-02-06T00:00:00"/>
    <x v="14"/>
    <x v="14"/>
  </r>
  <r>
    <s v="Employee1241"/>
    <s v="M"/>
    <n v="107345.82"/>
    <n v="106853.16"/>
    <n v="607.16999999999996"/>
    <s v="CEC"/>
    <s v="Community Engagement Cluster"/>
    <s v="Wheaton Urban District"/>
    <s v="Fulltime-Regular"/>
    <s v="Program Manager II"/>
    <m/>
    <d v="1992-01-27T00:00:00"/>
    <x v="24"/>
    <x v="22"/>
  </r>
  <r>
    <s v="Employee1242"/>
    <s v="F"/>
    <n v="101005.7"/>
    <n v="97344.46"/>
    <n v="974.9"/>
    <s v="CEC"/>
    <s v="Community Engagement Cluster"/>
    <s v="Community Partnerships"/>
    <s v="Fulltime-Regular"/>
    <s v="Program Manager II"/>
    <m/>
    <d v="1986-07-01T00:00:00"/>
    <x v="11"/>
    <x v="11"/>
  </r>
  <r>
    <s v="Employee1243"/>
    <s v="F"/>
    <n v="77381.279999999999"/>
    <n v="54317.83"/>
    <n v="0"/>
    <s v="HHS"/>
    <s v="Department of Health and Human Services"/>
    <s v="Area Health Centers"/>
    <s v="Fulltime-Regular"/>
    <s v="Community Health Nurse II"/>
    <m/>
    <d v="2017-04-03T00:00:00"/>
    <x v="5"/>
    <x v="5"/>
  </r>
  <r>
    <s v="Employee1244"/>
    <s v="M"/>
    <n v="87107"/>
    <n v="88487.17"/>
    <n v="2528.83"/>
    <s v="DPS"/>
    <s v="Department of Permitting Services"/>
    <s v="Site Plan Enforcement"/>
    <s v="Fulltime-Regular"/>
    <s v="Permitting and Code Enforcement Inspector III"/>
    <s v="Permitting and Code Enforcement Inspector II"/>
    <d v="2006-08-07T00:00:00"/>
    <x v="34"/>
    <x v="31"/>
  </r>
  <r>
    <s v="Employee1245"/>
    <s v="M"/>
    <n v="55418.16"/>
    <n v="65262.05"/>
    <n v="9206.2999999999993"/>
    <s v="DOT"/>
    <s v="Department of Transportation"/>
    <s v="Transit Nicholson Ride On"/>
    <s v="Fulltime-Regular"/>
    <s v="Bus Operator"/>
    <m/>
    <d v="2006-03-27T00:00:00"/>
    <x v="14"/>
    <x v="14"/>
  </r>
  <r>
    <s v="Employee1246"/>
    <s v="F"/>
    <n v="67723.53"/>
    <n v="74957.81"/>
    <n v="6393.61"/>
    <s v="DOT"/>
    <s v="Department of Transportation"/>
    <s v="Transit Gaithersburg Ride On"/>
    <s v="Fulltime-Regular"/>
    <s v="Bus Operator"/>
    <m/>
    <d v="1996-08-18T00:00:00"/>
    <x v="15"/>
    <x v="15"/>
  </r>
  <r>
    <s v="Employee1247"/>
    <s v="F"/>
    <n v="98612.2"/>
    <n v="99007"/>
    <n v="1.2"/>
    <s v="HHS"/>
    <s v="Department of Health and Human Services"/>
    <s v="Child Welfare Services"/>
    <s v="Fulltime-Regular"/>
    <s v="Child Welfare Caseworker"/>
    <m/>
    <d v="1995-01-03T00:00:00"/>
    <x v="1"/>
    <x v="1"/>
  </r>
  <r>
    <s v="Employee1248"/>
    <s v="M"/>
    <n v="95740"/>
    <n v="94479"/>
    <n v="0"/>
    <s v="DGS"/>
    <s v="Department of General Services"/>
    <s v="Building Design and Construction"/>
    <s v="Fulltime-Regular"/>
    <s v="Construction Representative III"/>
    <m/>
    <d v="2004-04-05T00:00:00"/>
    <x v="23"/>
    <x v="21"/>
  </r>
  <r>
    <s v="Employee1249"/>
    <s v="M"/>
    <n v="105241"/>
    <n v="103283.79"/>
    <n v="0"/>
    <s v="DEP"/>
    <s v="Department of Environmental Protection"/>
    <s v="Solid Waste Services Operations"/>
    <s v="Fulltime-Regular"/>
    <s v="Program Manager II"/>
    <m/>
    <d v="2007-03-05T00:00:00"/>
    <x v="12"/>
    <x v="12"/>
  </r>
  <r>
    <s v="Employee1250"/>
    <s v="M"/>
    <n v="109817.64"/>
    <n v="136019.44"/>
    <n v="14659.16"/>
    <s v="POL"/>
    <s v="Department of Police"/>
    <s v="PSB 4th District Patrol"/>
    <s v="Fulltime-Regular"/>
    <s v="Police Sergeant"/>
    <m/>
    <d v="1996-08-19T00:00:00"/>
    <x v="0"/>
    <x v="0"/>
  </r>
  <r>
    <s v="Employee1251"/>
    <s v="M"/>
    <n v="75653"/>
    <n v="97125.86"/>
    <n v="22470.12"/>
    <s v="DOT"/>
    <s v="Department of Transportation"/>
    <s v="Highway Services"/>
    <s v="Fulltime-Regular"/>
    <s v="Work Force Leader II"/>
    <m/>
    <d v="1994-05-14T00:00:00"/>
    <x v="28"/>
    <x v="26"/>
  </r>
  <r>
    <s v="Employee1252"/>
    <s v="F"/>
    <n v="65632.759999999995"/>
    <n v="73069.210000000006"/>
    <n v="6537.61"/>
    <s v="POL"/>
    <s v="Department of Police"/>
    <s v="PSB 3rd District Patrol"/>
    <s v="Fulltime-Regular"/>
    <s v="Police Services Assistant"/>
    <m/>
    <d v="2001-06-18T00:00:00"/>
    <x v="20"/>
    <x v="19"/>
  </r>
  <r>
    <s v="Employee1253"/>
    <s v="M"/>
    <n v="109817.64"/>
    <n v="126335.47"/>
    <n v="10035.68"/>
    <s v="POL"/>
    <s v="Department of Police"/>
    <s v="PSB 1st District Patrol"/>
    <s v="Fulltime-Regular"/>
    <s v="Police Sergeant"/>
    <m/>
    <d v="1995-09-18T00:00:00"/>
    <x v="5"/>
    <x v="5"/>
  </r>
  <r>
    <s v="Employee1254"/>
    <s v="M"/>
    <n v="96460"/>
    <n v="102700.76"/>
    <n v="4879.88"/>
    <s v="POL"/>
    <s v="Department of Police"/>
    <s v="PSB 2nd District Patrol"/>
    <s v="Fulltime-Regular"/>
    <s v="Master Police Officer"/>
    <m/>
    <d v="1998-06-08T00:00:00"/>
    <x v="20"/>
    <x v="19"/>
  </r>
  <r>
    <s v="Employee1255"/>
    <s v="M"/>
    <n v="97114.05"/>
    <n v="107904.18"/>
    <n v="11972.93"/>
    <s v="COR"/>
    <s v="Correction and Rehabilitation"/>
    <s v="DS MCCF Unit 3 Security"/>
    <s v="Fulltime-Regular"/>
    <s v="Correctional Supervisor (Sergeant)"/>
    <m/>
    <d v="1987-07-20T00:00:00"/>
    <x v="25"/>
    <x v="23"/>
  </r>
  <r>
    <s v="Employee1256"/>
    <s v="M"/>
    <n v="72203"/>
    <n v="80410.990000000005"/>
    <n v="5476.46"/>
    <s v="POL"/>
    <s v="Department of Police"/>
    <s v="PSB 4th District Patrol"/>
    <s v="Fulltime-Regular"/>
    <s v="Police Officer III"/>
    <m/>
    <d v="2008-01-14T00:00:00"/>
    <x v="5"/>
    <x v="5"/>
  </r>
  <r>
    <s v="Employee1257"/>
    <s v="F"/>
    <n v="26866.01"/>
    <n v="17948.43"/>
    <n v="96.88"/>
    <s v="POL"/>
    <s v="Department of Police"/>
    <s v="FSB Traffic Division School Safety Section"/>
    <s v="Parttime-Regular"/>
    <s v="Crossing Guard"/>
    <m/>
    <d v="1997-10-06T00:00:00"/>
    <x v="7"/>
    <x v="7"/>
  </r>
  <r>
    <s v="Employee1258"/>
    <s v="M"/>
    <n v="105241"/>
    <n v="103853.6"/>
    <n v="0"/>
    <s v="FIN"/>
    <s v="Department of Finance"/>
    <s v="Payroll"/>
    <s v="Fulltime-Regular"/>
    <s v="Program Manager II"/>
    <m/>
    <d v="2014-10-20T00:00:00"/>
    <x v="9"/>
    <x v="9"/>
  </r>
  <r>
    <s v="Employee1259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0"/>
    <x v="19"/>
  </r>
  <r>
    <s v="Employee1260"/>
    <s v="M"/>
    <n v="53274"/>
    <n v="21016.560000000001"/>
    <n v="0"/>
    <s v="POL"/>
    <s v="Department of Police"/>
    <s v="MSB Training and Education Division"/>
    <s v="Fulltime-Regular"/>
    <s v="Police Officer Candidate"/>
    <m/>
    <d v="2017-07-24T00:00:00"/>
    <x v="32"/>
    <x v="29"/>
  </r>
  <r>
    <s v="Employee1261"/>
    <s v="M"/>
    <n v="56435"/>
    <n v="64806.29"/>
    <n v="8365.83"/>
    <s v="FRS"/>
    <s v="Fire and Rescue Services"/>
    <s v="Station 19"/>
    <s v="Fulltime-Regular"/>
    <s v="Firefighter/Rescuer III"/>
    <m/>
    <d v="2014-03-10T00:00:00"/>
    <x v="4"/>
    <x v="4"/>
  </r>
  <r>
    <s v="Employee1262"/>
    <s v="M"/>
    <n v="43108.959999999999"/>
    <n v="50359.14"/>
    <n v="9256.5"/>
    <s v="DLC"/>
    <s v="Department of Liquor Control"/>
    <s v="Beer Delivery Operations"/>
    <s v="Fulltime-Regular"/>
    <s v="Truck Driver/Warehouse Worker"/>
    <m/>
    <d v="2015-12-14T00:00:00"/>
    <x v="17"/>
    <x v="17"/>
  </r>
  <r>
    <s v="Employee1263"/>
    <s v="F"/>
    <n v="104514.32"/>
    <n v="102185.29"/>
    <n v="380.78"/>
    <s v="COR"/>
    <s v="Correction and Rehabilitation"/>
    <s v="DS Health Services"/>
    <s v="Fulltime-Regular"/>
    <s v="Supervisory Therapist"/>
    <m/>
    <d v="2003-05-05T00:00:00"/>
    <x v="10"/>
    <x v="10"/>
  </r>
  <r>
    <s v="Employee1264"/>
    <s v="M"/>
    <n v="71804"/>
    <n v="106998.64"/>
    <n v="36154.68"/>
    <s v="FRS"/>
    <s v="Fire and Rescue Services"/>
    <s v="Station 2"/>
    <s v="Fulltime-Regular"/>
    <s v="Firefighter/Rescuer III"/>
    <m/>
    <d v="2006-01-30T00:00:00"/>
    <x v="4"/>
    <x v="4"/>
  </r>
  <r>
    <s v="Employee1265"/>
    <s v="M"/>
    <n v="103020"/>
    <n v="47315.7"/>
    <n v="0"/>
    <s v="HHS"/>
    <s v="Department of Health and Human Services"/>
    <s v="Community Support Network for People with Disabilities"/>
    <s v="Fulltime-Regular"/>
    <s v="Manager III"/>
    <m/>
    <d v="2017-06-26T00:00:00"/>
    <x v="4"/>
    <x v="4"/>
  </r>
  <r>
    <s v="Employee1266"/>
    <s v="F"/>
    <n v="68893"/>
    <n v="68424.95"/>
    <n v="440.34"/>
    <s v="FIN"/>
    <s v="Department of Finance"/>
    <s v="Accounts Receivable"/>
    <s v="Fulltime-Regular"/>
    <s v="Office Services Coordinator"/>
    <m/>
    <d v="2006-07-10T00:00:00"/>
    <x v="14"/>
    <x v="14"/>
  </r>
  <r>
    <s v="Employee1267"/>
    <s v="M"/>
    <n v="74732"/>
    <n v="85539.11"/>
    <n v="8112.81"/>
    <s v="POL"/>
    <s v="Department of Police"/>
    <s v="ISB Criminal Investigations Division 3rd District Investigative Section"/>
    <s v="Fulltime-Regular"/>
    <s v="Police Officer III"/>
    <m/>
    <d v="2007-06-11T00:00:00"/>
    <x v="4"/>
    <x v="4"/>
  </r>
  <r>
    <s v="Employee1268"/>
    <s v="M"/>
    <n v="49469.26"/>
    <n v="50338.6"/>
    <n v="1136.05"/>
    <s v="DOT"/>
    <s v="Department of Transportation"/>
    <s v="Transit Gaithersburg Ride On"/>
    <s v="Fulltime-Regular"/>
    <s v="Bus Operator"/>
    <m/>
    <d v="2008-07-14T00:00:00"/>
    <x v="5"/>
    <x v="5"/>
  </r>
  <r>
    <s v="Employee1269"/>
    <s v="M"/>
    <n v="100370"/>
    <n v="146837.01"/>
    <n v="41426.660000000003"/>
    <s v="COR"/>
    <s v="Correction and Rehabilitation"/>
    <s v="DS Health Services"/>
    <s v="Fulltime-Regular"/>
    <s v="Correctional Health Nurse II"/>
    <m/>
    <d v="2002-10-14T00:00:00"/>
    <x v="13"/>
    <x v="13"/>
  </r>
  <r>
    <s v="Employee1270"/>
    <s v="M"/>
    <n v="65706.399999999994"/>
    <n v="70075.47"/>
    <n v="8284.4699999999993"/>
    <s v="DPS"/>
    <s v="Department of Permitting Services"/>
    <s v="Land Development Sediment and Stormwater Inspection"/>
    <s v="Fulltime-Regular"/>
    <s v="Permitting and Code Enforcement Inspector III"/>
    <s v="Permitting and Code Enforcement Inspector II"/>
    <d v="2016-08-08T00:00:00"/>
    <x v="21"/>
    <x v="20"/>
  </r>
  <r>
    <s v="Employee1271"/>
    <s v="F"/>
    <n v="38386.31"/>
    <n v="38856.99"/>
    <n v="21.61"/>
    <s v="HHS"/>
    <s v="Department of Health and Human Services"/>
    <s v="Home Energy Assistance Program"/>
    <s v="Fulltime-Regular"/>
    <s v="Principal Administrative Aide"/>
    <m/>
    <d v="2016-05-02T00:00:00"/>
    <x v="7"/>
    <x v="7"/>
  </r>
  <r>
    <s v="Employee1272"/>
    <s v="M"/>
    <n v="74318"/>
    <n v="76254.81"/>
    <n v="0"/>
    <s v="FRS"/>
    <s v="Fire and Rescue Services"/>
    <s v="Station 11"/>
    <s v="Fulltime-Regular"/>
    <s v="Firefighter/Rescuer III"/>
    <m/>
    <d v="2005-05-16T00:00:00"/>
    <x v="20"/>
    <x v="19"/>
  </r>
  <r>
    <s v="Employee1273"/>
    <s v="F"/>
    <n v="52060.1"/>
    <n v="51329.47"/>
    <n v="551.26"/>
    <s v="HHS"/>
    <s v="Department of Health and Human Services"/>
    <s v="Medical Assistance Eligibility Services"/>
    <s v="Fulltime-Regular"/>
    <s v="Income Assistance Program Specialist II"/>
    <m/>
    <d v="2015-01-26T00:00:00"/>
    <x v="8"/>
    <x v="8"/>
  </r>
  <r>
    <s v="Employee1274"/>
    <s v="F"/>
    <n v="91314"/>
    <n v="91690.18"/>
    <n v="27"/>
    <s v="CEX"/>
    <s v="Offices of the County Executive"/>
    <s v="County Executive's Office"/>
    <s v="Fulltime-Regular"/>
    <s v="Administrative Assistant to the County Executive"/>
    <m/>
    <d v="2007-10-01T00:00:00"/>
    <x v="29"/>
    <x v="27"/>
  </r>
  <r>
    <s v="Employee1275"/>
    <s v="M"/>
    <n v="68098.460000000006"/>
    <n v="66651.28"/>
    <n v="0"/>
    <s v="HHS"/>
    <s v="Department of Health and Human Services"/>
    <s v="Community Action Agency"/>
    <s v="Fulltime-Regular"/>
    <s v="Office Services Coordinator"/>
    <m/>
    <d v="2007-01-16T00:00:00"/>
    <x v="24"/>
    <x v="22"/>
  </r>
  <r>
    <s v="Employee1276"/>
    <s v="M"/>
    <n v="59922"/>
    <n v="71794.53"/>
    <n v="9169.86"/>
    <s v="POL"/>
    <s v="Department of Police"/>
    <s v="PSB 3rd District Patrol"/>
    <s v="Fulltime-Regular"/>
    <s v="Police Officer III"/>
    <s v="Police Officer II"/>
    <d v="2014-02-24T00:00:00"/>
    <x v="10"/>
    <x v="10"/>
  </r>
  <r>
    <s v="Employee1277"/>
    <s v="M"/>
    <n v="49150.02"/>
    <n v="61263.67"/>
    <n v="11235.9"/>
    <s v="DOT"/>
    <s v="Department of Transportation"/>
    <s v="Highway Services"/>
    <s v="Fulltime-Regular"/>
    <s v="Equipment Operator I"/>
    <m/>
    <d v="2007-04-30T00:00:00"/>
    <x v="20"/>
    <x v="19"/>
  </r>
  <r>
    <s v="Employee1278"/>
    <s v="M"/>
    <n v="67723.53"/>
    <n v="106950.22"/>
    <n v="36681.449999999997"/>
    <s v="DOT"/>
    <s v="Department of Transportation"/>
    <s v="Transit Gaithersburg Ride On"/>
    <s v="Fulltime-Regular"/>
    <s v="Bus Operator"/>
    <m/>
    <d v="1997-11-02T00:00:00"/>
    <x v="4"/>
    <x v="4"/>
  </r>
  <r>
    <s v="Employee1279"/>
    <s v="M"/>
    <n v="50603"/>
    <n v="45848.59"/>
    <n v="979.09"/>
    <s v="SHF"/>
    <s v="Sheriff's Office"/>
    <s v="Court and Transport"/>
    <s v="Fulltime-Regular"/>
    <s v="Deputy Sheriff III"/>
    <s v="Deputy Sheriff I"/>
    <d v="2014-08-11T00:00:00"/>
    <x v="19"/>
    <x v="16"/>
  </r>
  <r>
    <s v="Employee1280"/>
    <s v="M"/>
    <n v="80056"/>
    <n v="90092.7"/>
    <n v="9684.2099999999991"/>
    <s v="POL"/>
    <s v="Department of Police"/>
    <s v="ISB Major Crimes Division Robbery Section"/>
    <s v="Fulltime-Regular"/>
    <s v="Police Officer III"/>
    <m/>
    <d v="2002-12-16T00:00:00"/>
    <x v="31"/>
    <x v="28"/>
  </r>
  <r>
    <s v="Employee1281"/>
    <s v="F"/>
    <n v="83508.23"/>
    <n v="67715.649999999994"/>
    <n v="0"/>
    <s v="HHS"/>
    <s v="Department of Health and Human Services"/>
    <s v="School Health Services"/>
    <s v="Parttime-Regular"/>
    <s v="Community Health Nurse II"/>
    <m/>
    <d v="2006-10-16T00:00:00"/>
    <x v="1"/>
    <x v="1"/>
  </r>
  <r>
    <s v="Employee1282"/>
    <s v="F"/>
    <n v="103381.1"/>
    <n v="102018.71"/>
    <n v="0"/>
    <s v="COR"/>
    <s v="Correction and Rehabilitation"/>
    <s v="PTS Supervision"/>
    <s v="Fulltime-Regular"/>
    <s v="Correctional Specialist III"/>
    <m/>
    <d v="1990-09-04T00:00:00"/>
    <x v="22"/>
    <x v="13"/>
  </r>
  <r>
    <s v="Employee1283"/>
    <s v="F"/>
    <n v="98806.54"/>
    <n v="99123.47"/>
    <n v="0"/>
    <s v="HCA"/>
    <s v="Department of Housing and Community Affairs"/>
    <s v="Housing Landlord and Tenant Mediation"/>
    <s v="Fulltime-Regular"/>
    <s v="Investigator III"/>
    <m/>
    <d v="1995-03-20T00:00:00"/>
    <x v="23"/>
    <x v="21"/>
  </r>
  <r>
    <s v="Employee1284"/>
    <s v="M"/>
    <n v="71804"/>
    <n v="30822.880000000001"/>
    <n v="0"/>
    <s v="FRS"/>
    <s v="Fire and Rescue Services"/>
    <s v="Station 14"/>
    <s v="Fulltime-Regular"/>
    <s v="Firefighter/Rescuer III"/>
    <m/>
    <d v="2006-01-30T00:00:00"/>
    <x v="2"/>
    <x v="2"/>
  </r>
  <r>
    <s v="Employee1285"/>
    <s v="M"/>
    <n v="145092.51"/>
    <n v="136491.16"/>
    <n v="359.21"/>
    <s v="POL"/>
    <s v="Department of Police"/>
    <s v="ISB Family Crimes Division"/>
    <s v="Fulltime-Regular"/>
    <s v="Police Captain"/>
    <m/>
    <d v="1994-06-13T00:00:00"/>
    <x v="4"/>
    <x v="4"/>
  </r>
  <r>
    <s v="Employee1286"/>
    <s v="M"/>
    <n v="53274"/>
    <n v="52167.519999999997"/>
    <n v="2631.2"/>
    <s v="POL"/>
    <s v="Department of Police"/>
    <s v="PSB 3rd District Patrol"/>
    <s v="Fulltime-Regular"/>
    <s v="Police Officer III"/>
    <s v="Police Officer I"/>
    <d v="2017-01-09T00:00:00"/>
    <x v="6"/>
    <x v="6"/>
  </r>
  <r>
    <s v="Employee1287"/>
    <s v="F"/>
    <n v="57802.38"/>
    <n v="31681.4"/>
    <n v="0"/>
    <s v="HHS"/>
    <s v="Department of Health and Human Services"/>
    <s v="Victim Assistance and Sexual Assault Program"/>
    <s v="Fulltime-Regular"/>
    <s v="Therapist II"/>
    <s v="Therapist I"/>
    <d v="2017-05-30T00:00:00"/>
    <x v="17"/>
    <x v="17"/>
  </r>
  <r>
    <s v="Employee1288"/>
    <s v="F"/>
    <n v="66846.289999999994"/>
    <n v="67226.399999999994"/>
    <n v="76.52"/>
    <s v="DEP"/>
    <s v="Department of Environmental Protection"/>
    <s v="Solid Waste Services Recycling"/>
    <s v="Fulltime-Regular"/>
    <s v="Program Specialist I"/>
    <m/>
    <d v="2013-03-11T00:00:00"/>
    <x v="17"/>
    <x v="17"/>
  </r>
  <r>
    <s v="Employee1289"/>
    <s v="M"/>
    <n v="103381.1"/>
    <n v="96816.320000000007"/>
    <n v="140.47"/>
    <s v="COR"/>
    <s v="Correction and Rehabilitation"/>
    <s v="PTS Supervision"/>
    <s v="Fulltime-Regular"/>
    <s v="Correctional Specialist III"/>
    <m/>
    <d v="1998-01-20T00:00:00"/>
    <x v="12"/>
    <x v="12"/>
  </r>
  <r>
    <s v="Employee1290"/>
    <s v="M"/>
    <n v="121372"/>
    <n v="122880.22"/>
    <n v="0"/>
    <s v="HHS"/>
    <s v="Department of Health and Human Services"/>
    <s v="Positive Youth Development"/>
    <s v="Fulltime-Regular"/>
    <s v="Community Outreach Manager"/>
    <m/>
    <d v="2005-10-17T00:00:00"/>
    <x v="24"/>
    <x v="22"/>
  </r>
  <r>
    <s v="Employee1291"/>
    <s v="F"/>
    <n v="82623.960000000006"/>
    <n v="80897.05"/>
    <n v="941.43"/>
    <s v="DEP"/>
    <s v="Department of Environmental Protection"/>
    <s v="Solid Waste Services Administration"/>
    <s v="Fulltime-Regular"/>
    <s v="Administrative Specialist III"/>
    <m/>
    <d v="2008-10-13T00:00:00"/>
    <x v="29"/>
    <x v="27"/>
  </r>
  <r>
    <s v="Employee1292"/>
    <s v="M"/>
    <n v="66798.09"/>
    <n v="92659.199999999997"/>
    <n v="22485.78"/>
    <s v="POL"/>
    <s v="Department of Police"/>
    <s v="MSB Communications Division"/>
    <s v="Fulltime-Regular"/>
    <s v="Public Safety Emergency Communications Supervisor"/>
    <m/>
    <d v="2009-07-06T00:00:00"/>
    <x v="6"/>
    <x v="6"/>
  </r>
  <r>
    <s v="Employee1293"/>
    <s v="F"/>
    <n v="62768"/>
    <n v="62583.71"/>
    <n v="0"/>
    <s v="COR"/>
    <s v="Correction and Rehabilitation"/>
    <s v="PTS Pre-Trial Services"/>
    <s v="Fulltime-Regular"/>
    <s v="Program Aide"/>
    <m/>
    <d v="2000-09-25T00:00:00"/>
    <x v="8"/>
    <x v="8"/>
  </r>
  <r>
    <s v="Employee1294"/>
    <s v="M"/>
    <n v="121372"/>
    <n v="119772.11"/>
    <n v="0"/>
    <s v="DTS"/>
    <s v="Department of Technology Services"/>
    <s v="Enterprise Information Security Office"/>
    <s v="Fulltime-Regular"/>
    <s v="Senior Information Technology Specialist"/>
    <m/>
    <d v="2005-03-07T00:00:00"/>
    <x v="16"/>
    <x v="16"/>
  </r>
  <r>
    <s v="Employee1295"/>
    <s v="M"/>
    <n v="71218"/>
    <n v="75218.16"/>
    <n v="3766.39"/>
    <s v="SHF"/>
    <s v="Sheriff's Office"/>
    <s v="Sheriff Domestic Violence"/>
    <s v="Fulltime-Regular"/>
    <s v="Deputy Sheriff III"/>
    <m/>
    <d v="2006-02-06T00:00:00"/>
    <x v="32"/>
    <x v="29"/>
  </r>
  <r>
    <s v="Employee1296"/>
    <s v="M"/>
    <n v="52098.82"/>
    <n v="49945.22"/>
    <n v="0"/>
    <s v="OCP"/>
    <s v="Office of Consumer Protection"/>
    <s v="Director"/>
    <s v="Fulltime-Regular"/>
    <s v="Executive Administrative Aide"/>
    <m/>
    <d v="2008-09-22T00:00:00"/>
    <x v="24"/>
    <x v="22"/>
  </r>
  <r>
    <s v="Employee1297"/>
    <s v="F"/>
    <n v="82400"/>
    <n v="90819.75"/>
    <n v="0"/>
    <s v="FRS"/>
    <s v="Fire and Rescue Services"/>
    <s v="Station 6"/>
    <s v="Fulltime-Regular"/>
    <s v="Firefighter/Rescuer III"/>
    <m/>
    <d v="2001-02-20T00:00:00"/>
    <x v="24"/>
    <x v="22"/>
  </r>
  <r>
    <s v="Employee1298"/>
    <s v="M"/>
    <n v="113669.77"/>
    <n v="112665.23"/>
    <n v="0"/>
    <s v="LIB"/>
    <s v="Department of Public Libraries"/>
    <s v="Technology Management"/>
    <s v="Fulltime-Regular"/>
    <s v="Information Technology Specialist III"/>
    <m/>
    <d v="1989-02-21T00:00:00"/>
    <x v="2"/>
    <x v="2"/>
  </r>
  <r>
    <s v="Employee1299"/>
    <s v="M"/>
    <n v="91869"/>
    <n v="124304.97"/>
    <n v="27046.91"/>
    <s v="POL"/>
    <s v="Department of Police"/>
    <s v="ISB Major Crimes Division Homicide and Sex Section"/>
    <s v="Fulltime-Regular"/>
    <s v="Police Officer III"/>
    <m/>
    <d v="1998-08-31T00:00:00"/>
    <x v="30"/>
    <x v="16"/>
  </r>
  <r>
    <s v="Employee1300"/>
    <s v="M"/>
    <n v="95372.46"/>
    <n v="93508.34"/>
    <n v="0"/>
    <s v="DPS"/>
    <s v="Department of Permitting Services"/>
    <s v="Site Plan Enforcement"/>
    <s v="Fulltime-Regular"/>
    <s v="Permitting and Code Enforcement Inspector III"/>
    <m/>
    <d v="2000-02-22T00:00:00"/>
    <x v="34"/>
    <x v="31"/>
  </r>
  <r>
    <s v="Employee1301"/>
    <s v="M"/>
    <n v="78983"/>
    <n v="113383.46"/>
    <n v="33333.17"/>
    <s v="FRS"/>
    <s v="Fire and Rescue Services"/>
    <s v="Station 23"/>
    <s v="Fulltime-Regular"/>
    <s v="Master Firefighter/Rescuer"/>
    <m/>
    <d v="2006-03-27T00:00:00"/>
    <x v="19"/>
    <x v="16"/>
  </r>
  <r>
    <s v="Employee1302"/>
    <s v="M"/>
    <n v="77166.06"/>
    <n v="84512.79"/>
    <n v="8362.3799999999992"/>
    <s v="DOT"/>
    <s v="Department of Transportation"/>
    <s v="Highway Services"/>
    <s v="Fulltime-Regular"/>
    <s v="Work Force Leader II"/>
    <m/>
    <d v="1985-05-20T00:00:00"/>
    <x v="15"/>
    <x v="15"/>
  </r>
  <r>
    <s v="Employee1303"/>
    <s v="M"/>
    <n v="95740"/>
    <n v="94479.01"/>
    <n v="0"/>
    <s v="DOT"/>
    <s v="Department of Transportation"/>
    <s v="Commuter Services"/>
    <s v="Fulltime-Regular"/>
    <s v="Planning Specialist III"/>
    <m/>
    <d v="1997-07-21T00:00:00"/>
    <x v="25"/>
    <x v="23"/>
  </r>
  <r>
    <s v="Employee1304"/>
    <s v="F"/>
    <n v="93566.82"/>
    <n v="91976.82"/>
    <n v="0"/>
    <s v="HHS"/>
    <s v="Department of Health and Human Services"/>
    <s v="Child Welfare Services"/>
    <s v="Fulltime-Regular"/>
    <s v="Social Worker II"/>
    <m/>
    <d v="2000-01-24T00:00:00"/>
    <x v="9"/>
    <x v="9"/>
  </r>
  <r>
    <s v="Employee1305"/>
    <s v="M"/>
    <n v="75559.19"/>
    <n v="73762.210000000006"/>
    <n v="1327.7"/>
    <s v="DPS"/>
    <s v="Department of Permitting Services"/>
    <s v="Site Plan Enforcement"/>
    <s v="Fulltime-Regular"/>
    <s v="Permitting and Code Enforcement Inspector III"/>
    <s v="Permitting and Code Enforcement Inspector II"/>
    <d v="2004-10-18T00:00:00"/>
    <x v="34"/>
    <x v="31"/>
  </r>
  <r>
    <s v="Employee1306"/>
    <s v="M"/>
    <n v="59297.81"/>
    <n v="62671.72"/>
    <n v="708.65"/>
    <s v="DOT"/>
    <s v="Department of Transportation"/>
    <s v="Transit Nicholson Ride On"/>
    <s v="Fulltime-Regular"/>
    <s v="Bus Operator"/>
    <m/>
    <d v="2008-03-02T00:00:00"/>
    <x v="14"/>
    <x v="14"/>
  </r>
  <r>
    <s v="Employee1307"/>
    <s v="F"/>
    <n v="17810.73"/>
    <n v="10084.4"/>
    <n v="0"/>
    <s v="LIB"/>
    <s v="Department of Public Libraries"/>
    <s v="Silver Spring Library"/>
    <s v="Parttime-Regular"/>
    <s v="Library Desk Assistant"/>
    <m/>
    <d v="2017-05-15T00:00:00"/>
    <x v="14"/>
    <x v="14"/>
  </r>
  <r>
    <s v="Employee1308"/>
    <s v="F"/>
    <n v="52020"/>
    <n v="39098.620000000003"/>
    <n v="0"/>
    <s v="HCA"/>
    <s v="Department of Housing and Community Affairs"/>
    <s v="Common Ownership Community Program"/>
    <s v="Fulltime-Regular"/>
    <s v="Office Services Coordinator"/>
    <m/>
    <d v="2017-03-06T00:00:00"/>
    <x v="6"/>
    <x v="6"/>
  </r>
  <r>
    <s v="Employee1309"/>
    <s v="F"/>
    <n v="73177.41"/>
    <n v="70628.59"/>
    <n v="0"/>
    <s v="DTS"/>
    <s v="Department of Technology Services"/>
    <s v="Franchise Enforcement"/>
    <s v="Fulltime-Regular"/>
    <s v="Permitting and Code Enforcement Inspector II"/>
    <m/>
    <d v="2010-08-16T00:00:00"/>
    <x v="6"/>
    <x v="6"/>
  </r>
  <r>
    <s v="Employee1310"/>
    <s v="F"/>
    <n v="195209"/>
    <n v="195559.92"/>
    <n v="0"/>
    <s v="HHS"/>
    <s v="Department of Health and Human Services"/>
    <s v="Adult Behavioral Health Services"/>
    <s v="Fulltime-Regular"/>
    <s v="Medical Doctor III - Psychiatrist"/>
    <m/>
    <d v="2001-01-29T00:00:00"/>
    <x v="11"/>
    <x v="11"/>
  </r>
  <r>
    <s v="Employee1311"/>
    <s v="F"/>
    <n v="55256.94"/>
    <n v="53332.17"/>
    <n v="0"/>
    <s v="BOE"/>
    <s v="Board of Elections"/>
    <s v="Registration Services"/>
    <s v="Fulltime-Regular"/>
    <s v="Office Services Coordinator"/>
    <m/>
    <d v="2003-12-15T00:00:00"/>
    <x v="32"/>
    <x v="29"/>
  </r>
  <r>
    <s v="Employee1312"/>
    <s v="M"/>
    <n v="60447"/>
    <n v="65959.73"/>
    <n v="5674.27"/>
    <s v="FRS"/>
    <s v="Fire and Rescue Services"/>
    <s v="Station 10"/>
    <s v="Fulltime-Regular"/>
    <s v="Firefighter/Rescuer III"/>
    <m/>
    <d v="2013-07-29T00:00:00"/>
    <x v="13"/>
    <x v="13"/>
  </r>
  <r>
    <s v="Employee1313"/>
    <s v="F"/>
    <n v="39040.94"/>
    <n v="30985.48"/>
    <n v="0"/>
    <s v="HHS"/>
    <s v="Department of Health and Human Services"/>
    <s v="School Health Services"/>
    <s v="Parttime-Regular"/>
    <s v="School Health Room Technician I"/>
    <m/>
    <d v="2008-02-19T00:00:00"/>
    <x v="0"/>
    <x v="0"/>
  </r>
  <r>
    <s v="Employee1314"/>
    <s v="F"/>
    <n v="52000"/>
    <n v="6000"/>
    <n v="0"/>
    <s v="DLC"/>
    <s v="Department of Liquor Control"/>
    <s v="Retail Administration"/>
    <s v="Fulltime-Regular"/>
    <s v="Fiscal Assistant"/>
    <m/>
    <d v="2017-10-30T00:00:00"/>
    <x v="20"/>
    <x v="19"/>
  </r>
  <r>
    <s v="Employee1315"/>
    <s v="M"/>
    <n v="116508"/>
    <n v="182172.94"/>
    <n v="59724.74"/>
    <s v="FRS"/>
    <s v="Fire and Rescue Services"/>
    <s v="Station 25"/>
    <s v="Fulltime-Regular"/>
    <s v="Fire/Rescue Captain"/>
    <m/>
    <d v="2001-02-20T00:00:00"/>
    <x v="3"/>
    <x v="3"/>
  </r>
  <r>
    <s v="Employee1316"/>
    <s v="M"/>
    <n v="82400"/>
    <n v="139802.01"/>
    <n v="53477.3"/>
    <s v="FRS"/>
    <s v="Fire and Rescue Services"/>
    <s v="Station 18"/>
    <s v="Fulltime-Regular"/>
    <s v="Firefighter/Rescuer III"/>
    <m/>
    <d v="1999-02-08T00:00:00"/>
    <x v="26"/>
    <x v="24"/>
  </r>
  <r>
    <s v="Employee1317"/>
    <s v="M"/>
    <n v="109817.64"/>
    <n v="142317.29"/>
    <n v="24034.37"/>
    <s v="POL"/>
    <s v="Department of Police"/>
    <s v="PSB 3rd District Patrol"/>
    <s v="Fulltime-Regular"/>
    <s v="Police Sergeant"/>
    <m/>
    <d v="1992-07-06T00:00:00"/>
    <x v="22"/>
    <x v="13"/>
  </r>
  <r>
    <s v="Employee1318"/>
    <s v="F"/>
    <n v="77166.06"/>
    <n v="76577.41"/>
    <n v="0"/>
    <s v="FRS"/>
    <s v="Fire and Rescue Services"/>
    <s v="Fleet Support"/>
    <s v="Fulltime-Regular"/>
    <s v="Administrative Specialist I"/>
    <m/>
    <d v="1988-05-25T00:00:00"/>
    <x v="7"/>
    <x v="7"/>
  </r>
  <r>
    <s v="Employee1319"/>
    <s v="M"/>
    <n v="59224.46"/>
    <n v="61820.56"/>
    <n v="5198.84"/>
    <s v="DOT"/>
    <s v="Department of Transportation"/>
    <s v="Highway Services"/>
    <s v="Fulltime-Regular"/>
    <s v="Equipment Operator II"/>
    <m/>
    <d v="2003-11-16T00:00:00"/>
    <x v="3"/>
    <x v="3"/>
  </r>
  <r>
    <s v="Employee1320"/>
    <s v="M"/>
    <n v="40338.81"/>
    <n v="50216.04"/>
    <n v="10562.58"/>
    <s v="DOT"/>
    <s v="Department of Transportation"/>
    <s v="Highway Services"/>
    <s v="Fulltime-Regular"/>
    <s v="Equipment Operator I"/>
    <m/>
    <d v="2015-01-26T00:00:00"/>
    <x v="33"/>
    <x v="30"/>
  </r>
  <r>
    <s v="Employee1321"/>
    <s v="F"/>
    <n v="40242.06"/>
    <n v="22381.68"/>
    <n v="1735.37"/>
    <s v="DOT"/>
    <s v="Department of Transportation"/>
    <s v="Transit Gaithersburg Ride On"/>
    <s v="Fulltime-Regular"/>
    <s v="Bus Operator"/>
    <m/>
    <d v="2017-05-30T00:00:00"/>
    <x v="33"/>
    <x v="30"/>
  </r>
  <r>
    <s v="Employee1322"/>
    <s v="F"/>
    <n v="52684"/>
    <n v="19056.61"/>
    <n v="24.01"/>
    <s v="HHS"/>
    <s v="Department of Health and Human Services"/>
    <s v="Child Welfare Services"/>
    <s v="Fulltime-Regular"/>
    <s v="Social Worker II"/>
    <s v="Social Worker I"/>
    <d v="2017-08-07T00:00:00"/>
    <x v="17"/>
    <x v="17"/>
  </r>
  <r>
    <s v="Employee1323"/>
    <s v="F"/>
    <n v="64086.57"/>
    <n v="62427.61"/>
    <n v="246.49"/>
    <s v="HHS"/>
    <s v="Department of Health and Human Services"/>
    <s v="Child Welfare Services"/>
    <s v="Fulltime-Regular"/>
    <s v="Social Worker II"/>
    <m/>
    <d v="2014-06-16T00:00:00"/>
    <x v="17"/>
    <x v="17"/>
  </r>
  <r>
    <s v="Employee1324"/>
    <s v="F"/>
    <n v="72189"/>
    <n v="73791.86"/>
    <n v="0"/>
    <s v="DPS"/>
    <s v="Department of Permitting Services"/>
    <s v="Team 4 Commercial Electrical, Mechanical and Fire Protection Systems"/>
    <s v="Fulltime-Regular"/>
    <s v="Permit Technician III"/>
    <s v="Permit Technician II"/>
    <d v="1998-03-09T00:00:00"/>
    <x v="26"/>
    <x v="24"/>
  </r>
  <r>
    <s v="Employee1325"/>
    <s v="M"/>
    <n v="138664.72"/>
    <n v="208856.1"/>
    <n v="65579.95"/>
    <s v="FRS"/>
    <s v="Fire and Rescue Services"/>
    <s v="First Battalion - Administration"/>
    <s v="Fulltime-Regular"/>
    <s v="Fire/Rescue Battalion Chief"/>
    <m/>
    <d v="1990-08-27T00:00:00"/>
    <x v="11"/>
    <x v="11"/>
  </r>
  <r>
    <s v="Employee1326"/>
    <s v="F"/>
    <n v="57720.13"/>
    <n v="59280.63"/>
    <n v="1165.51"/>
    <s v="HHS"/>
    <s v="Department of Health and Human Services"/>
    <s v="Medical Assistance Eligibility Services"/>
    <s v="Fulltime-Regular"/>
    <s v="Income Assistance Program Specialist II"/>
    <m/>
    <d v="2012-05-07T00:00:00"/>
    <x v="24"/>
    <x v="22"/>
  </r>
  <r>
    <s v="Employee1327"/>
    <s v="F"/>
    <n v="31594.95"/>
    <n v="41453.61"/>
    <n v="2816.18"/>
    <s v="DLC"/>
    <s v="Department of Liquor Control"/>
    <s v="Potomac"/>
    <s v="Parttime-Regular"/>
    <s v="Liquor Store Clerk I"/>
    <m/>
    <d v="2010-11-21T00:00:00"/>
    <x v="17"/>
    <x v="17"/>
  </r>
  <r>
    <s v="Employee1328"/>
    <s v="M"/>
    <n v="65751"/>
    <n v="78210.509999999995"/>
    <n v="12091.55"/>
    <s v="DOT"/>
    <s v="Department of Transportation"/>
    <s v="Transit Gaithersburg Ride On"/>
    <s v="Fulltime-Regular"/>
    <s v="Bus Operator"/>
    <m/>
    <d v="1999-03-14T00:00:00"/>
    <x v="24"/>
    <x v="22"/>
  </r>
  <r>
    <s v="Employee1329"/>
    <s v="F"/>
    <n v="98612.2"/>
    <n v="99370.48"/>
    <n v="2056.66"/>
    <s v="COR"/>
    <s v="Correction and Rehabilitation"/>
    <s v="MSD Training and Staff Development"/>
    <s v="Fulltime-Regular"/>
    <s v="Administrative Specialist III"/>
    <m/>
    <d v="1995-02-06T00:00:00"/>
    <x v="33"/>
    <x v="30"/>
  </r>
  <r>
    <s v="Employee1330"/>
    <s v="F"/>
    <n v="90622.91"/>
    <n v="86497.77"/>
    <n v="0"/>
    <s v="OLO"/>
    <s v="Office of Legislative Oversight"/>
    <s v="Legislative Oversight Staff"/>
    <s v="Fulltime-Regular"/>
    <s v="Legislative Analyst III"/>
    <m/>
    <d v="2012-07-16T00:00:00"/>
    <x v="8"/>
    <x v="8"/>
  </r>
  <r>
    <s v="Employee1331"/>
    <s v="M"/>
    <n v="72203"/>
    <n v="72961.23"/>
    <n v="1627.95"/>
    <s v="POL"/>
    <s v="Department of Police"/>
    <s v="PSB 3rd District Patrol"/>
    <s v="Fulltime-Regular"/>
    <s v="Police Officer III"/>
    <m/>
    <d v="2007-07-16T00:00:00"/>
    <x v="28"/>
    <x v="26"/>
  </r>
  <r>
    <s v="Employee1332"/>
    <s v="F"/>
    <n v="65211.33"/>
    <n v="62599.94"/>
    <n v="0"/>
    <s v="HHS"/>
    <s v="Department of Health and Human Services"/>
    <s v="Medication Assisted Treatment - Clinical and Vocational Services"/>
    <s v="Fulltime-Regular"/>
    <s v="Income Assistance Program Specialist II"/>
    <m/>
    <d v="2009-02-02T00:00:00"/>
    <x v="22"/>
    <x v="13"/>
  </r>
  <r>
    <s v="Employee1333"/>
    <s v="M"/>
    <n v="96460"/>
    <n v="125185.8"/>
    <n v="23109.19"/>
    <s v="POL"/>
    <s v="Department of Police"/>
    <s v="PSB 1st District Patrol"/>
    <s v="Fulltime-Regular"/>
    <s v="Master Police Officer"/>
    <m/>
    <d v="1999-04-12T00:00:00"/>
    <x v="15"/>
    <x v="15"/>
  </r>
  <r>
    <s v="Employee1334"/>
    <s v="M"/>
    <n v="55629"/>
    <n v="62123.03"/>
    <n v="7796.68"/>
    <s v="FRS"/>
    <s v="Fire and Rescue Services"/>
    <s v="Station 24"/>
    <s v="Fulltime-Regular"/>
    <s v="Firefighter/Rescuer III"/>
    <s v="Firefighter/Rescuer II"/>
    <d v="2013-07-29T00:00:00"/>
    <x v="20"/>
    <x v="19"/>
  </r>
  <r>
    <s v="Employee1335"/>
    <s v="F"/>
    <n v="72189"/>
    <n v="72070.289999999994"/>
    <n v="832.98"/>
    <s v="POL"/>
    <s v="Department of Police"/>
    <s v="Management Services Bureau"/>
    <s v="Fulltime-Regular"/>
    <s v="Executive Administrative Aide"/>
    <m/>
    <d v="2001-05-14T00:00:00"/>
    <x v="18"/>
    <x v="18"/>
  </r>
  <r>
    <s v="Employee1336"/>
    <s v="M"/>
    <n v="83702"/>
    <n v="125598.02"/>
    <n v="42914.45"/>
    <s v="FRS"/>
    <s v="Fire and Rescue Services"/>
    <s v="Station 8"/>
    <s v="Fulltime-Regular"/>
    <s v="Master Firefighter/Rescuer"/>
    <m/>
    <d v="2007-03-19T00:00:00"/>
    <x v="2"/>
    <x v="2"/>
  </r>
  <r>
    <s v="Employee1337"/>
    <s v="M"/>
    <n v="106827.53"/>
    <n v="129943.76"/>
    <n v="24403.88"/>
    <s v="COR"/>
    <s v="Correction and Rehabilitation"/>
    <s v="DS MCCF Unit 2 Security"/>
    <s v="Fulltime-Regular"/>
    <s v="Correctional Shift Commander (Lieutenant)"/>
    <m/>
    <d v="1987-11-23T00:00:00"/>
    <x v="17"/>
    <x v="17"/>
  </r>
  <r>
    <s v="Employee1338"/>
    <s v="M"/>
    <n v="122777.7"/>
    <n v="119137.55"/>
    <n v="0"/>
    <s v="DEP"/>
    <s v="Department of Environmental Protection"/>
    <s v="Watershed Restoration and Capital Projects"/>
    <s v="Fulltime-Regular"/>
    <s v="Manager III"/>
    <m/>
    <d v="2000-01-18T00:00:00"/>
    <x v="16"/>
    <x v="16"/>
  </r>
  <r>
    <s v="Employee1339"/>
    <s v="F"/>
    <n v="68893"/>
    <n v="67887.05"/>
    <n v="0"/>
    <s v="HHS"/>
    <s v="Department of Health and Human Services"/>
    <s v="Child Welfare Services"/>
    <s v="Fulltime-Regular"/>
    <s v="Office Services Coordinator"/>
    <m/>
    <d v="2006-07-24T00:00:00"/>
    <x v="6"/>
    <x v="6"/>
  </r>
  <r>
    <s v="Employee1340"/>
    <s v="M"/>
    <n v="82858"/>
    <n v="89237.21"/>
    <n v="4596.3500000000004"/>
    <s v="POL"/>
    <s v="Department of Police"/>
    <s v="PSB 5th District Patrol"/>
    <s v="Fulltime-Regular"/>
    <s v="Police Officer III"/>
    <m/>
    <d v="2005-07-18T00:00:00"/>
    <x v="24"/>
    <x v="22"/>
  </r>
  <r>
    <s v="Employee1341"/>
    <s v="F"/>
    <n v="79339.850000000006"/>
    <n v="82689.81"/>
    <n v="5743.39"/>
    <s v="POL"/>
    <s v="Department of Police"/>
    <s v="MSB Communications Division"/>
    <s v="Fulltime-Regular"/>
    <s v="Administrative Specialist II"/>
    <m/>
    <d v="2004-06-28T00:00:00"/>
    <x v="8"/>
    <x v="8"/>
  </r>
  <r>
    <s v="Employee1342"/>
    <s v="F"/>
    <n v="19539.03"/>
    <n v="17851.34"/>
    <n v="112.74"/>
    <s v="POL"/>
    <s v="Department of Police"/>
    <s v="FSB Traffic Division School Safety Section"/>
    <s v="Parttime-Regular"/>
    <s v="Crossing Guard"/>
    <m/>
    <d v="2011-08-15T00:00:00"/>
    <x v="7"/>
    <x v="7"/>
  </r>
  <r>
    <s v="Employee1343"/>
    <s v="M"/>
    <n v="85012"/>
    <n v="103558.71"/>
    <n v="18041.310000000001"/>
    <s v="FRS"/>
    <s v="Fire and Rescue Services"/>
    <s v="Station 15"/>
    <s v="Fulltime-Regular"/>
    <s v="Master Firefighter/Rescuer"/>
    <m/>
    <d v="2007-03-19T00:00:00"/>
    <x v="29"/>
    <x v="27"/>
  </r>
  <r>
    <s v="Employee1344"/>
    <s v="F"/>
    <n v="49354"/>
    <n v="58404.639999999999"/>
    <n v="10946.46"/>
    <s v="COR"/>
    <s v="Correction and Rehabilitation"/>
    <s v="DS MCCF Unit 3 Security"/>
    <s v="Fulltime-Regular"/>
    <s v="Correctional Officer III (Corporal)"/>
    <s v="Correctional Officer II (PFC)"/>
    <d v="2016-08-08T00:00:00"/>
    <x v="10"/>
    <x v="10"/>
  </r>
  <r>
    <s v="Employee1345"/>
    <s v="M"/>
    <n v="99128.55"/>
    <n v="155261.59"/>
    <n v="50824.26"/>
    <s v="FRS"/>
    <s v="Fire and Rescue Services"/>
    <s v="Scheduling"/>
    <s v="Fulltime-Regular"/>
    <s v="Master Firefighter/Rescuer"/>
    <m/>
    <d v="1988-06-16T00:00:00"/>
    <x v="0"/>
    <x v="0"/>
  </r>
  <r>
    <s v="Employee1346"/>
    <s v="M"/>
    <n v="109084.81"/>
    <n v="107035.88"/>
    <n v="0"/>
    <s v="HHS"/>
    <s v="Department of Health and Human Services"/>
    <s v="Income Supports"/>
    <s v="Fulltime-Regular"/>
    <s v="Manager III"/>
    <m/>
    <d v="1997-04-07T00:00:00"/>
    <x v="31"/>
    <x v="28"/>
  </r>
  <r>
    <s v="Employee1347"/>
    <s v="M"/>
    <n v="116369.19"/>
    <n v="119265.26"/>
    <n v="4737.74"/>
    <s v="FRS"/>
    <s v="Fire and Rescue Services"/>
    <s v="Station 4"/>
    <s v="Fulltime-Regular"/>
    <s v="Fire/Rescue Captain"/>
    <m/>
    <d v="1994-03-07T00:00:00"/>
    <x v="11"/>
    <x v="11"/>
  </r>
  <r>
    <s v="Employee1348"/>
    <s v="F"/>
    <n v="102377.4"/>
    <n v="101028.59"/>
    <n v="0"/>
    <s v="HHS"/>
    <s v="Department of Health and Human Services"/>
    <s v="Medical Assistance Eligibility Services"/>
    <s v="Fulltime-Regular"/>
    <s v="Income Assistance Program Supervisor"/>
    <m/>
    <d v="1989-12-04T00:00:00"/>
    <x v="16"/>
    <x v="16"/>
  </r>
  <r>
    <s v="Employee1349"/>
    <s v="M"/>
    <n v="69075"/>
    <n v="31859.11"/>
    <n v="8354.76"/>
    <s v="COR"/>
    <s v="Correction and Rehabilitation"/>
    <s v="DS MCDC Custody and Security"/>
    <s v="Fulltime-Regular"/>
    <s v="Correctional Officer III (Corporal)"/>
    <m/>
    <d v="2006-05-01T00:00:00"/>
    <x v="10"/>
    <x v="10"/>
  </r>
  <r>
    <s v="Employee1350"/>
    <s v="M"/>
    <n v="62012.03"/>
    <n v="80032.34"/>
    <n v="18357.57"/>
    <s v="DGS"/>
    <s v="Department of General Services"/>
    <s v="Fleet Management Services"/>
    <s v="Fulltime-Regular"/>
    <s v="Automotive Parts Technician II"/>
    <m/>
    <d v="2004-09-20T00:00:00"/>
    <x v="29"/>
    <x v="27"/>
  </r>
  <r>
    <s v="Employee1351"/>
    <s v="M"/>
    <n v="49149.93"/>
    <n v="54834.41"/>
    <n v="7460.55"/>
    <s v="DOT"/>
    <s v="Department of Transportation"/>
    <s v="Highway Services"/>
    <s v="Fulltime-Regular"/>
    <s v="Equipment Operator I"/>
    <m/>
    <d v="2007-08-20T00:00:00"/>
    <x v="33"/>
    <x v="30"/>
  </r>
  <r>
    <s v="Employee1352"/>
    <s v="M"/>
    <n v="61884.14"/>
    <n v="73310.38"/>
    <n v="12595.46"/>
    <s v="COR"/>
    <s v="Correction and Rehabilitation"/>
    <s v="DS Food Services"/>
    <s v="Fulltime-Regular"/>
    <s v="Correctional Dietary Officer II"/>
    <m/>
    <d v="2003-04-21T00:00:00"/>
    <x v="26"/>
    <x v="24"/>
  </r>
  <r>
    <s v="Employee1353"/>
    <s v="F"/>
    <n v="160454"/>
    <n v="163819.78"/>
    <n v="0"/>
    <s v="FIN"/>
    <s v="Department of Finance"/>
    <s v="Division of Fiscal Management"/>
    <s v="Fulltime-Regular"/>
    <s v="Manager II"/>
    <m/>
    <d v="1999-09-20T00:00:00"/>
    <x v="21"/>
    <x v="20"/>
  </r>
  <r>
    <s v="Employee1354"/>
    <s v="M"/>
    <n v="95084.42"/>
    <n v="108749.15"/>
    <n v="12482.59"/>
    <s v="POL"/>
    <s v="Department of Police"/>
    <s v="PSB 4th District Patrol"/>
    <s v="Fulltime-Regular"/>
    <s v="Police Officer III"/>
    <m/>
    <d v="1979-10-28T00:00:00"/>
    <x v="29"/>
    <x v="27"/>
  </r>
  <r>
    <s v="Employee1355"/>
    <s v="M"/>
    <n v="50172"/>
    <n v="49122.8"/>
    <n v="332.31"/>
    <s v="FRS"/>
    <s v="Fire and Rescue Services"/>
    <s v="Field Recruits"/>
    <s v="Fulltime-Regular"/>
    <s v="Firefighter/Rescuer III"/>
    <s v="Firefighter/Rescuer II"/>
    <d v="2016-12-12T00:00:00"/>
    <x v="24"/>
    <x v="22"/>
  </r>
  <r>
    <s v="Employee1356"/>
    <s v="F"/>
    <n v="72140.02"/>
    <n v="70179.34"/>
    <n v="0"/>
    <s v="HHS"/>
    <s v="Department of Health and Human Services"/>
    <s v="STD and HIV Services"/>
    <s v="Fulltime-Regular"/>
    <s v="Client Assistance Specialist"/>
    <m/>
    <d v="1995-02-21T00:00:00"/>
    <x v="7"/>
    <x v="7"/>
  </r>
  <r>
    <s v="Employee1357"/>
    <s v="F"/>
    <n v="107345.82"/>
    <n v="105931.67"/>
    <n v="0"/>
    <s v="OCP"/>
    <s v="Office of Consumer Protection"/>
    <s v="Operations"/>
    <s v="Fulltime-Regular"/>
    <s v="Management and Budget Specialist III"/>
    <m/>
    <d v="1984-09-10T00:00:00"/>
    <x v="18"/>
    <x v="18"/>
  </r>
  <r>
    <s v="Employee1358"/>
    <s v="M"/>
    <n v="65751"/>
    <n v="79190.070000000007"/>
    <n v="7582.11"/>
    <s v="DGS"/>
    <s v="Department of General Services"/>
    <s v="Facilities Maintenance"/>
    <s v="Fulltime-Regular"/>
    <s v="Public Service Craftsworker"/>
    <m/>
    <d v="2005-11-28T00:00:00"/>
    <x v="7"/>
    <x v="7"/>
  </r>
  <r>
    <s v="Employee1359"/>
    <s v="M"/>
    <n v="49164"/>
    <n v="16829.91"/>
    <n v="0"/>
    <s v="HHS"/>
    <s v="Department of Health and Human Services"/>
    <s v="Child Welfare Services"/>
    <s v="Fulltime-Regular"/>
    <s v="Community Services Aide III"/>
    <m/>
    <d v="2017-08-07T00:00:00"/>
    <x v="15"/>
    <x v="15"/>
  </r>
  <r>
    <s v="Employee1360"/>
    <s v="M"/>
    <n v="50172"/>
    <n v="51148.1"/>
    <n v="3838.02"/>
    <s v="FRS"/>
    <s v="Fire and Rescue Services"/>
    <s v="Field Recruits"/>
    <s v="Fulltime-Regular"/>
    <s v="Firefighter/Rescuer III"/>
    <s v="Firefighter/Rescuer II"/>
    <d v="2016-12-12T00:00:00"/>
    <x v="29"/>
    <x v="27"/>
  </r>
  <r>
    <s v="Employee1361"/>
    <s v="M"/>
    <n v="77347"/>
    <n v="83182.22"/>
    <n v="8983.99"/>
    <s v="POL"/>
    <s v="Department of Police"/>
    <s v="PSB 3rd District Traffic Squad"/>
    <s v="Fulltime-Regular"/>
    <s v="Police Officer III"/>
    <m/>
    <d v="2006-12-11T00:00:00"/>
    <x v="17"/>
    <x v="17"/>
  </r>
  <r>
    <s v="Employee1362"/>
    <s v="M"/>
    <n v="58919.09"/>
    <n v="64636.639999999999"/>
    <n v="6492.9"/>
    <s v="DGS"/>
    <s v="Department of General Services"/>
    <s v="Facilities Maintenance"/>
    <s v="Fulltime-Regular"/>
    <s v="Building Services Inspector"/>
    <m/>
    <d v="1990-06-04T00:00:00"/>
    <x v="26"/>
    <x v="24"/>
  </r>
  <r>
    <s v="Employee1363"/>
    <s v="M"/>
    <n v="41650.839999999997"/>
    <n v="46931.040000000001"/>
    <n v="5911.09"/>
    <s v="DOT"/>
    <s v="Department of Transportation"/>
    <s v="Transit Silver Spring Ride On"/>
    <s v="Fulltime-Regular"/>
    <s v="Bus Operator"/>
    <m/>
    <d v="2016-09-19T00:00:00"/>
    <x v="16"/>
    <x v="16"/>
  </r>
  <r>
    <s v="Employee1364"/>
    <s v="M"/>
    <n v="52644.1"/>
    <n v="52503.35"/>
    <n v="584.85"/>
    <s v="POL"/>
    <s v="Department of Police"/>
    <s v="FSB Traffic Division Automated Traffic Enforcement Section"/>
    <s v="Fulltime-Regular"/>
    <s v="Program Specialist I"/>
    <m/>
    <d v="2012-06-04T00:00:00"/>
    <x v="23"/>
    <x v="21"/>
  </r>
  <r>
    <s v="Employee1365"/>
    <s v="F"/>
    <n v="81421.19"/>
    <n v="70732.740000000005"/>
    <n v="0"/>
    <s v="HHS"/>
    <s v="Department of Health and Human Services"/>
    <s v="Rental Assistance"/>
    <s v="Fulltime-Regular"/>
    <s v="Income Assistance Program Specialist II"/>
    <m/>
    <d v="2000-08-14T00:00:00"/>
    <x v="33"/>
    <x v="30"/>
  </r>
  <r>
    <s v="Employee1366"/>
    <s v="M"/>
    <n v="44329.71"/>
    <n v="49933.69"/>
    <n v="6922.19"/>
    <s v="DOT"/>
    <s v="Department of Transportation"/>
    <s v="Highway Services"/>
    <s v="Fulltime-Regular"/>
    <s v="Equipment Operator I"/>
    <m/>
    <d v="2013-06-17T00:00:00"/>
    <x v="28"/>
    <x v="26"/>
  </r>
  <r>
    <s v="Employee1367"/>
    <s v="M"/>
    <n v="123529.11"/>
    <n v="164671.29999999999"/>
    <n v="45351.91"/>
    <s v="FRS"/>
    <s v="Fire and Rescue Services"/>
    <s v="Station 35"/>
    <s v="Fulltime-Regular"/>
    <s v="Fire/Rescue Captain"/>
    <m/>
    <d v="1991-08-05T00:00:00"/>
    <x v="29"/>
    <x v="27"/>
  </r>
  <r>
    <s v="Employee1368"/>
    <s v="F"/>
    <n v="100370"/>
    <n v="99045.96"/>
    <n v="0"/>
    <s v="HHS"/>
    <s v="Department of Health and Human Services"/>
    <s v="School Based Health Centers"/>
    <s v="Fulltime-Regular"/>
    <s v="Community Health Nurse II"/>
    <m/>
    <d v="2002-08-05T00:00:00"/>
    <x v="8"/>
    <x v="8"/>
  </r>
  <r>
    <s v="Employee1369"/>
    <s v="F"/>
    <n v="95084.42"/>
    <n v="111235.88"/>
    <n v="5367.33"/>
    <s v="POL"/>
    <s v="Department of Police"/>
    <s v="ISB Criminal Investigations Division Financial Crimes Section"/>
    <s v="Fulltime-Regular"/>
    <s v="Police Officer III"/>
    <m/>
    <d v="1994-06-13T00:00:00"/>
    <x v="1"/>
    <x v="1"/>
  </r>
  <r>
    <s v="Employee1370"/>
    <s v="M"/>
    <n v="95084.42"/>
    <n v="121888.79"/>
    <n v="15640.32"/>
    <s v="POL"/>
    <s v="Department of Police"/>
    <s v="ISB Major Crimes Division Fugitive Section"/>
    <s v="Fulltime-Regular"/>
    <s v="Police Officer III"/>
    <m/>
    <d v="1993-07-26T00:00:00"/>
    <x v="16"/>
    <x v="16"/>
  </r>
  <r>
    <s v="Employee1371"/>
    <s v="F"/>
    <n v="72189"/>
    <n v="70723.73"/>
    <n v="0"/>
    <s v="DOT"/>
    <s v="Department of Transportation"/>
    <s v="Transit Services"/>
    <s v="Fulltime-Regular"/>
    <s v="Executive Administrative Aide"/>
    <m/>
    <d v="2016-04-18T00:00:00"/>
    <x v="15"/>
    <x v="15"/>
  </r>
  <r>
    <s v="Employee1372"/>
    <s v="M"/>
    <n v="98612.2"/>
    <n v="99055.5"/>
    <n v="5016.63"/>
    <s v="DPS"/>
    <s v="Department of Permitting Services"/>
    <s v="Land Development Right-of-Way Inspection"/>
    <s v="Fulltime-Regular"/>
    <s v="Permitting and Code Enforcement Inspector III"/>
    <m/>
    <d v="1991-10-11T00:00:00"/>
    <x v="34"/>
    <x v="31"/>
  </r>
  <r>
    <s v="Employee1373"/>
    <s v="M"/>
    <n v="99836.1"/>
    <n v="107947.47"/>
    <n v="795.89"/>
    <s v="POL"/>
    <s v="Department of Police"/>
    <s v="ISB Family Crimes Division Child Abuse Sexual Assault Section"/>
    <s v="Fulltime-Regular"/>
    <s v="Master Police Officer"/>
    <m/>
    <d v="1994-06-13T00:00:00"/>
    <x v="20"/>
    <x v="19"/>
  </r>
  <r>
    <s v="Employee1374"/>
    <s v="F"/>
    <n v="68477.289999999994"/>
    <n v="66178.03"/>
    <n v="0"/>
    <s v="HCA"/>
    <s v="Department of Housing and Community Affairs"/>
    <s v="Housing Code Enforcement"/>
    <s v="Fulltime-Regular"/>
    <s v="Housing Code Inspector III"/>
    <s v="Housing Code Inspector II"/>
    <d v="2009-08-24T00:00:00"/>
    <x v="34"/>
    <x v="31"/>
  </r>
  <r>
    <s v="Employee1375"/>
    <s v="M"/>
    <n v="138433.21"/>
    <n v="139322.14000000001"/>
    <n v="0"/>
    <s v="LIB"/>
    <s v="Department of Public Libraries"/>
    <s v="Twinbrook Library"/>
    <s v="Fulltime-Regular"/>
    <s v="Manager III"/>
    <m/>
    <d v="1996-09-03T00:00:00"/>
    <x v="14"/>
    <x v="14"/>
  </r>
  <r>
    <s v="Employee1376"/>
    <s v="F"/>
    <n v="39665.74"/>
    <n v="40480.550000000003"/>
    <n v="29.55"/>
    <s v="HHS"/>
    <s v="Department of Health and Human Services"/>
    <s v="Victim Assistance and Sexual Assault Program"/>
    <s v="Fulltime-Regular"/>
    <s v="Principal Administrative Aide"/>
    <m/>
    <d v="2016-04-04T00:00:00"/>
    <x v="9"/>
    <x v="9"/>
  </r>
  <r>
    <s v="Employee1377"/>
    <s v="F"/>
    <n v="23741.11"/>
    <n v="25838.3"/>
    <n v="0"/>
    <s v="LIB"/>
    <s v="Department of Public Libraries"/>
    <s v="Olney Library"/>
    <s v="Parttime-Regular"/>
    <s v="Library Associate"/>
    <m/>
    <d v="2013-09-26T00:00:00"/>
    <x v="4"/>
    <x v="4"/>
  </r>
  <r>
    <s v="Employee1378"/>
    <s v="F"/>
    <n v="115732"/>
    <n v="114206.47"/>
    <n v="0"/>
    <s v="FIN"/>
    <s v="Department of Finance"/>
    <s v="Division of Fiscal Management"/>
    <s v="Fulltime-Regular"/>
    <s v="Senior Management and Budget Specialist"/>
    <m/>
    <d v="2013-10-21T00:00:00"/>
    <x v="2"/>
    <x v="2"/>
  </r>
  <r>
    <s v="Employee1379"/>
    <s v="M"/>
    <n v="68893"/>
    <n v="73392.149999999994"/>
    <n v="4376.1099999999997"/>
    <s v="DOT"/>
    <s v="Department of Transportation"/>
    <s v="Transit Silver Spring Ride On"/>
    <s v="Fulltime-Regular"/>
    <s v="Office Services Coordinator"/>
    <m/>
    <d v="2005-03-07T00:00:00"/>
    <x v="22"/>
    <x v="13"/>
  </r>
  <r>
    <s v="Employee1380"/>
    <s v="M"/>
    <n v="54849.8"/>
    <n v="83344.240000000005"/>
    <n v="25651.91"/>
    <s v="DOT"/>
    <s v="Department of Transportation"/>
    <s v="Transit Gaithersburg Ride On"/>
    <s v="Fulltime-Regular"/>
    <s v="Bus Operator"/>
    <m/>
    <d v="2005-03-07T00:00:00"/>
    <x v="10"/>
    <x v="10"/>
  </r>
  <r>
    <s v="Employee1381"/>
    <s v="M"/>
    <n v="108398.23"/>
    <n v="106377.19"/>
    <n v="0"/>
    <s v="DOT"/>
    <s v="Department of Transportation"/>
    <s v="Transportation Property Acquisition Section"/>
    <s v="Fulltime-Regular"/>
    <s v="Real Estate Specialist III"/>
    <m/>
    <d v="1997-03-10T00:00:00"/>
    <x v="3"/>
    <x v="3"/>
  </r>
  <r>
    <s v="Employee1382"/>
    <s v="M"/>
    <n v="95084.42"/>
    <n v="114878.33"/>
    <n v="15636.75"/>
    <s v="POL"/>
    <s v="Department of Police"/>
    <s v="ISB Major Crimes Division Robbery Section"/>
    <s v="Fulltime-Regular"/>
    <s v="Police Officer III"/>
    <m/>
    <d v="1995-09-18T00:00:00"/>
    <x v="2"/>
    <x v="2"/>
  </r>
  <r>
    <s v="Employee1383"/>
    <s v="F"/>
    <n v="86078.74"/>
    <n v="79704.36"/>
    <n v="0"/>
    <s v="HHS"/>
    <s v="Department of Health and Human Services"/>
    <s v="School Health Services"/>
    <s v="Fulltime-Regular"/>
    <s v="Community Health Nurse II"/>
    <m/>
    <d v="2013-03-11T00:00:00"/>
    <x v="2"/>
    <x v="2"/>
  </r>
  <r>
    <s v="Employee1384"/>
    <s v="M"/>
    <n v="82043"/>
    <n v="184658.03"/>
    <n v="99995.9"/>
    <s v="COR"/>
    <s v="Correction and Rehabilitation"/>
    <s v="DS MCDC Custody and Security"/>
    <s v="Fulltime-Regular"/>
    <s v="Correctional Officer III (Corporal)"/>
    <m/>
    <d v="2000-07-24T00:00:00"/>
    <x v="23"/>
    <x v="21"/>
  </r>
  <r>
    <s v="Employee1385"/>
    <s v="M"/>
    <n v="68827.75"/>
    <n v="77046.429999999993"/>
    <n v="8169.15"/>
    <s v="HHS"/>
    <s v="Department of Health and Human Services"/>
    <s v="Child Welfare Services"/>
    <s v="Fulltime-Regular"/>
    <s v="Social Worker II"/>
    <m/>
    <d v="2011-12-19T00:00:00"/>
    <x v="10"/>
    <x v="10"/>
  </r>
  <r>
    <s v="Employee1386"/>
    <s v="M"/>
    <n v="76920"/>
    <n v="77581.66"/>
    <n v="0"/>
    <s v="FRS"/>
    <s v="Fire and Rescue Services"/>
    <s v="Station 33"/>
    <s v="Fulltime-Regular"/>
    <s v="Firefighter/Rescuer III"/>
    <m/>
    <d v="2001-09-04T00:00:00"/>
    <x v="26"/>
    <x v="24"/>
  </r>
  <r>
    <s v="Employee1387"/>
    <s v="F"/>
    <n v="75653"/>
    <n v="79252.490000000005"/>
    <n v="6954.38"/>
    <s v="DLC"/>
    <s v="Department of Liquor Control"/>
    <s v="Administration"/>
    <s v="Fulltime-Regular"/>
    <s v="Alcohol Beverage Purchasing Specialist"/>
    <m/>
    <d v="2000-12-18T00:00:00"/>
    <x v="34"/>
    <x v="31"/>
  </r>
  <r>
    <s v="Employee1388"/>
    <s v="M"/>
    <n v="47187.47"/>
    <n v="52965.2"/>
    <n v="7912.1"/>
    <s v="DLC"/>
    <s v="Department of Liquor Control"/>
    <s v="Beer Delivery Operations"/>
    <s v="Fulltime-Regular"/>
    <s v="Warehouse Equipment Operator"/>
    <m/>
    <d v="2007-11-26T00:00:00"/>
    <x v="33"/>
    <x v="30"/>
  </r>
  <r>
    <s v="Employee1389"/>
    <s v="F"/>
    <n v="47533.11"/>
    <n v="45294.63"/>
    <n v="1222.83"/>
    <s v="PIO"/>
    <s v="Office of Public Information"/>
    <s v="MC311"/>
    <s v="Fulltime-Regular"/>
    <s v="Customer Service Representative II"/>
    <m/>
    <d v="2013-11-04T00:00:00"/>
    <x v="33"/>
    <x v="30"/>
  </r>
  <r>
    <s v="Employee1390"/>
    <s v="F"/>
    <n v="16451.580000000002"/>
    <n v="8658"/>
    <n v="83.05"/>
    <s v="POL"/>
    <s v="Department of Police"/>
    <s v="FSB Traffic Division School Safety Section"/>
    <s v="Parttime-Regular"/>
    <s v="Crossing Guard"/>
    <m/>
    <d v="2017-02-21T00:00:00"/>
    <x v="10"/>
    <x v="10"/>
  </r>
  <r>
    <s v="Employee1391"/>
    <s v="M"/>
    <n v="152908"/>
    <n v="149030.46"/>
    <n v="0"/>
    <s v="DTS"/>
    <s v="Department of Technology Services"/>
    <s v="ETSD Network Services"/>
    <s v="Fulltime-Regular"/>
    <s v="Enterprise Technology Expert"/>
    <m/>
    <d v="2003-05-05T00:00:00"/>
    <x v="27"/>
    <x v="25"/>
  </r>
  <r>
    <s v="Employee1392"/>
    <s v="F"/>
    <n v="57802.38"/>
    <n v="53128.37"/>
    <n v="172.17"/>
    <s v="HHS"/>
    <s v="Department of Health and Human Services"/>
    <s v="Child Welfare Services"/>
    <s v="Fulltime-Regular"/>
    <s v="Social Worker II"/>
    <m/>
    <d v="2017-01-23T00:00:00"/>
    <x v="26"/>
    <x v="24"/>
  </r>
  <r>
    <s v="Employee1393"/>
    <s v="M"/>
    <n v="66223.77"/>
    <n v="63864.89"/>
    <n v="723.82"/>
    <s v="REC"/>
    <s v="Department of Recreation"/>
    <s v="Youth Development Your Sports/Activities"/>
    <s v="Fulltime-Regular"/>
    <s v="Recreation Specialist"/>
    <m/>
    <d v="2011-05-08T00:00:00"/>
    <x v="26"/>
    <x v="24"/>
  </r>
  <r>
    <s v="Employee1394"/>
    <s v="M"/>
    <n v="63000"/>
    <n v="20397.59"/>
    <n v="283.49"/>
    <s v="HCA"/>
    <s v="Department of Housing and Community Affairs"/>
    <s v="Housing Code Enforcement"/>
    <s v="Fulltime-Regular"/>
    <s v="Housing Code Inspector III"/>
    <s v="Housing Code Inspector II"/>
    <d v="2013-08-12T00:00:00"/>
    <x v="27"/>
    <x v="25"/>
  </r>
  <r>
    <s v="Employee1395"/>
    <s v="F"/>
    <n v="57720.13"/>
    <n v="57319.14"/>
    <n v="0"/>
    <s v="HHS"/>
    <s v="Department of Health and Human Services"/>
    <s v="Medical Assistance Eligibility Services"/>
    <s v="Fulltime-Regular"/>
    <s v="Income Assistance Program Specialist II"/>
    <m/>
    <d v="2009-02-09T00:00:00"/>
    <x v="20"/>
    <x v="19"/>
  </r>
  <r>
    <s v="Employee1396"/>
    <s v="F"/>
    <n v="77986.48"/>
    <n v="76859.679999999993"/>
    <n v="0"/>
    <s v="LIB"/>
    <s v="Department of Public Libraries"/>
    <s v="Collection Development"/>
    <s v="Fulltime-Regular"/>
    <s v="Senior Librarian"/>
    <m/>
    <d v="1993-09-07T00:00:00"/>
    <x v="1"/>
    <x v="1"/>
  </r>
  <r>
    <s v="Employee1397"/>
    <s v="F"/>
    <n v="58670.7"/>
    <n v="67727.3"/>
    <n v="9847.9599999999991"/>
    <s v="POL"/>
    <s v="Department of Police"/>
    <s v="MSB Communications Division"/>
    <s v="Fulltime-Regular"/>
    <s v="Senior Public Safety Emergency Communications Specialist"/>
    <s v="Public Safety Emergency Communications Specialist III"/>
    <d v="2012-01-03T00:00:00"/>
    <x v="4"/>
    <x v="4"/>
  </r>
  <r>
    <s v="Employee1398"/>
    <s v="M"/>
    <n v="109817.64"/>
    <n v="121126.58"/>
    <n v="3317.11"/>
    <s v="POL"/>
    <s v="Department of Police"/>
    <s v="ISB Major Crimes Division Homicide and Sex Section"/>
    <s v="Fulltime-Regular"/>
    <s v="Police Sergeant"/>
    <m/>
    <d v="1994-06-14T00:00:00"/>
    <x v="32"/>
    <x v="29"/>
  </r>
  <r>
    <s v="Employee1399"/>
    <s v="M"/>
    <n v="90636"/>
    <n v="128535.9"/>
    <n v="38228.800000000003"/>
    <s v="FRS"/>
    <s v="Fire and Rescue Services"/>
    <s v="Station 24"/>
    <s v="Fulltime-Regular"/>
    <s v="Master Firefighter/Rescuer"/>
    <m/>
    <d v="2002-09-03T00:00:00"/>
    <x v="9"/>
    <x v="9"/>
  </r>
  <r>
    <s v="Employee1400"/>
    <s v="M"/>
    <n v="64416.09"/>
    <n v="92067.3"/>
    <n v="28473.17"/>
    <s v="DOT"/>
    <s v="Department of Transportation"/>
    <s v="Transit Gaithersburg Ride On"/>
    <s v="Fulltime-Regular"/>
    <s v="Bus Operator"/>
    <m/>
    <d v="2001-05-13T00:00:00"/>
    <x v="4"/>
    <x v="4"/>
  </r>
  <r>
    <s v="Employee1401"/>
    <s v="M"/>
    <n v="50172"/>
    <n v="47862.09"/>
    <n v="388.89"/>
    <s v="FRS"/>
    <s v="Fire and Rescue Services"/>
    <s v="Field Recruits"/>
    <s v="Fulltime-Regular"/>
    <s v="Firefighter/Rescuer III"/>
    <s v="Firefighter/Rescuer II"/>
    <d v="2016-12-12T00:00:00"/>
    <x v="0"/>
    <x v="0"/>
  </r>
  <r>
    <s v="Employee1402"/>
    <s v="M"/>
    <n v="78380.36"/>
    <n v="73880.259999999995"/>
    <n v="0"/>
    <s v="HHS"/>
    <s v="Department of Health and Human Services"/>
    <s v="STD and HIV Services"/>
    <s v="Fulltime-Regular"/>
    <s v="Supervisory Social Worker"/>
    <m/>
    <d v="2010-05-10T00:00:00"/>
    <x v="27"/>
    <x v="25"/>
  </r>
  <r>
    <s v="Employee1403"/>
    <s v="F"/>
    <n v="138790"/>
    <n v="139638.64000000001"/>
    <n v="0"/>
    <s v="FIN"/>
    <s v="Department of Finance"/>
    <s v="Management and Operations - Director"/>
    <s v="Fulltime-Regular"/>
    <s v="Manager III"/>
    <m/>
    <d v="1989-02-27T00:00:00"/>
    <x v="27"/>
    <x v="25"/>
  </r>
  <r>
    <s v="Employee1404"/>
    <s v="F"/>
    <n v="59258.09"/>
    <n v="53995.91"/>
    <n v="0"/>
    <s v="HHS"/>
    <s v="Department of Health and Human Services"/>
    <s v="School Health Services"/>
    <s v="Parttime-Regular"/>
    <s v="School Health Room Technician I"/>
    <m/>
    <d v="1986-01-06T00:00:00"/>
    <x v="2"/>
    <x v="2"/>
  </r>
  <r>
    <s v="Employee1405"/>
    <s v="M"/>
    <n v="99836.1"/>
    <n v="107418.57"/>
    <n v="8723.57"/>
    <s v="POL"/>
    <s v="Department of Police"/>
    <s v="PSB 4th District Traffic Squad"/>
    <s v="Fulltime-Regular"/>
    <s v="Master Police Officer"/>
    <m/>
    <d v="1993-05-10T00:00:00"/>
    <x v="22"/>
    <x v="13"/>
  </r>
  <r>
    <s v="Employee1406"/>
    <s v="F"/>
    <n v="81065.02"/>
    <n v="79122.820000000007"/>
    <n v="55.38"/>
    <s v="HHS"/>
    <s v="Department of Health and Human Services"/>
    <s v="Income Supports"/>
    <s v="Fulltime-Regular"/>
    <s v="Income Assistance Program Specialist II"/>
    <m/>
    <d v="1998-03-02T00:00:00"/>
    <x v="16"/>
    <x v="16"/>
  </r>
  <r>
    <s v="Employee1407"/>
    <s v="M"/>
    <n v="95084.42"/>
    <n v="110868.62"/>
    <n v="12014.41"/>
    <s v="POL"/>
    <s v="Department of Police"/>
    <s v="PSB 6th District Patrol"/>
    <s v="Fulltime-Regular"/>
    <s v="Police Officer III"/>
    <m/>
    <d v="1994-01-18T00:00:00"/>
    <x v="19"/>
    <x v="16"/>
  </r>
  <r>
    <s v="Employee1408"/>
    <s v="F"/>
    <n v="50863.86"/>
    <n v="45812.51"/>
    <n v="0"/>
    <s v="HHS"/>
    <s v="Department of Health and Human Services"/>
    <s v="Child Welfare Services"/>
    <s v="Fulltime-Regular"/>
    <s v="Community Services Aide III"/>
    <m/>
    <d v="2014-07-28T00:00:00"/>
    <x v="20"/>
    <x v="19"/>
  </r>
  <r>
    <s v="Employee1409"/>
    <s v="M"/>
    <n v="95084.42"/>
    <n v="104551.87"/>
    <n v="6792.2"/>
    <s v="POL"/>
    <s v="Department of Police"/>
    <s v="PSB 6th District Patrol"/>
    <s v="Fulltime-Regular"/>
    <s v="Police Officer III"/>
    <m/>
    <d v="1989-08-07T00:00:00"/>
    <x v="20"/>
    <x v="19"/>
  </r>
  <r>
    <s v="Employee1410"/>
    <s v="M"/>
    <n v="91869"/>
    <n v="113218.13"/>
    <n v="18931.59"/>
    <s v="POL"/>
    <s v="Department of Police"/>
    <s v="PSB 6th District Patrol"/>
    <s v="Fulltime-Regular"/>
    <s v="Police Officer III"/>
    <m/>
    <d v="2002-01-14T00:00:00"/>
    <x v="2"/>
    <x v="2"/>
  </r>
  <r>
    <s v="Employee1411"/>
    <s v="M"/>
    <n v="44000"/>
    <n v="15231.6"/>
    <n v="0"/>
    <s v="CCL"/>
    <s v="County Council"/>
    <s v="Council Members and Staff"/>
    <s v="Fulltime-Regular"/>
    <s v="Legislative Senior Aide IV"/>
    <s v="Public Administration Associate"/>
    <d v="2013-06-22T00:00:00"/>
    <x v="20"/>
    <x v="19"/>
  </r>
  <r>
    <s v="Employee1412"/>
    <s v="M"/>
    <n v="45500"/>
    <n v="6431.25"/>
    <n v="1181.25"/>
    <s v="DGS"/>
    <s v="Department of General Services"/>
    <s v="Central Duplicating"/>
    <s v="Fulltime-Regular"/>
    <s v="Imaging Operator II"/>
    <m/>
    <d v="2017-10-30T00:00:00"/>
    <x v="24"/>
    <x v="22"/>
  </r>
  <r>
    <s v="Employee1413"/>
    <s v="F"/>
    <n v="60698.18"/>
    <n v="58284.99"/>
    <n v="0"/>
    <s v="HHS"/>
    <s v="Department of Health and Human Services"/>
    <s v="Chief, Children Youth and Families"/>
    <s v="Fulltime-Regular"/>
    <s v="Executive Administrative Aide"/>
    <m/>
    <d v="2008-02-07T00:00:00"/>
    <x v="31"/>
    <x v="28"/>
  </r>
  <r>
    <s v="Employee1414"/>
    <s v="F"/>
    <n v="51533.42"/>
    <n v="50236.21"/>
    <n v="4218.5600000000004"/>
    <s v="POL"/>
    <s v="Department of Police"/>
    <s v="MSB Communications Division"/>
    <s v="Fulltime-Regular"/>
    <s v="Public Safety Communications Specialist III"/>
    <s v="Public Safety Communications Specialist II"/>
    <d v="2014-12-01T00:00:00"/>
    <x v="5"/>
    <x v="5"/>
  </r>
  <r>
    <s v="Employee1415"/>
    <s v="M"/>
    <n v="103381.1"/>
    <n v="102019.02"/>
    <n v="0"/>
    <s v="HHS"/>
    <s v="Department of Health and Human Services"/>
    <s v="Area Health Centers"/>
    <s v="Fulltime-Regular"/>
    <s v="Community Health Nurse II"/>
    <m/>
    <d v="1987-01-05T00:00:00"/>
    <x v="12"/>
    <x v="12"/>
  </r>
  <r>
    <s v="Employee1416"/>
    <s v="M"/>
    <n v="91869"/>
    <n v="92062.13"/>
    <n v="1190.77"/>
    <s v="POL"/>
    <s v="Department of Police"/>
    <s v="PSB 2nd District Patrol"/>
    <s v="Fulltime-Regular"/>
    <s v="Police Officer III"/>
    <m/>
    <d v="2001-02-12T00:00:00"/>
    <x v="10"/>
    <x v="10"/>
  </r>
  <r>
    <s v="Employee1417"/>
    <s v="F"/>
    <n v="98612.2"/>
    <n v="97312.44"/>
    <n v="0"/>
    <s v="FIN"/>
    <s v="Department of Finance"/>
    <s v="General Accounting"/>
    <s v="Fulltime-Regular"/>
    <s v="Accountant/Auditor III"/>
    <m/>
    <d v="1984-09-10T00:00:00"/>
    <x v="21"/>
    <x v="20"/>
  </r>
  <r>
    <s v="Employee1418"/>
    <s v="M"/>
    <n v="77757.81"/>
    <n v="76514.09"/>
    <n v="0"/>
    <s v="LIB"/>
    <s v="Department of Public Libraries"/>
    <s v="Long Branch Library"/>
    <s v="Fulltime-Regular"/>
    <s v="Manager III"/>
    <m/>
    <d v="2012-10-08T00:00:00"/>
    <x v="4"/>
    <x v="4"/>
  </r>
  <r>
    <s v="Employee1419"/>
    <s v="F"/>
    <n v="52684.02"/>
    <n v="24197.4"/>
    <n v="0"/>
    <s v="HHS"/>
    <s v="Department of Health and Human Services"/>
    <s v="Child Welfare Services"/>
    <s v="Fulltime-Regular"/>
    <s v="Social Worker II"/>
    <s v="Social Worker I"/>
    <d v="2017-06-26T00:00:00"/>
    <x v="12"/>
    <x v="12"/>
  </r>
  <r>
    <s v="Employee1420"/>
    <s v="F"/>
    <n v="121372"/>
    <n v="119772.1"/>
    <n v="0"/>
    <s v="HHS"/>
    <s v="Department of Health and Human Services"/>
    <s v="Information Systems and Technology"/>
    <s v="Fulltime-Regular"/>
    <s v="Senior Information Technology Specialist"/>
    <m/>
    <d v="2006-04-17T00:00:00"/>
    <x v="34"/>
    <x v="31"/>
  </r>
  <r>
    <s v="Employee1421"/>
    <s v="F"/>
    <n v="103181.33"/>
    <n v="101505.26"/>
    <n v="1108.6500000000001"/>
    <s v="HHS"/>
    <s v="Department of Health and Human Services"/>
    <s v="Home Care Services"/>
    <s v="Fulltime-Regular"/>
    <s v="Supervisory Social Worker"/>
    <m/>
    <d v="2009-06-22T00:00:00"/>
    <x v="31"/>
    <x v="28"/>
  </r>
  <r>
    <s v="Employee1422"/>
    <s v="M"/>
    <n v="48890"/>
    <n v="18779.73"/>
    <n v="0.02"/>
    <s v="SHF"/>
    <s v="Sheriff's Office"/>
    <s v="Administration"/>
    <s v="Fulltime-Regular"/>
    <s v="Deputy Sheriff Candidate"/>
    <m/>
    <d v="2017-07-24T00:00:00"/>
    <x v="30"/>
    <x v="16"/>
  </r>
  <r>
    <s v="Employee1423"/>
    <s v="M"/>
    <n v="62020"/>
    <n v="81219.520000000004"/>
    <n v="16557.38"/>
    <s v="POL"/>
    <s v="Department of Police"/>
    <s v="PSB 6th District Patrol"/>
    <s v="Fulltime-Regular"/>
    <s v="Police Officer III"/>
    <s v="Police Officer II"/>
    <d v="2013-08-12T00:00:00"/>
    <x v="32"/>
    <x v="29"/>
  </r>
  <r>
    <s v="Employee1424"/>
    <s v="M"/>
    <n v="49149.94"/>
    <n v="55350.78"/>
    <n v="8232.51"/>
    <s v="DOT"/>
    <s v="Department of Transportation"/>
    <s v="Highway Services"/>
    <s v="Fulltime-Regular"/>
    <s v="Equipment Operator I"/>
    <m/>
    <d v="1994-06-12T00:00:00"/>
    <x v="21"/>
    <x v="20"/>
  </r>
  <r>
    <s v="Employee1425"/>
    <s v="F"/>
    <n v="62943.22"/>
    <n v="60586.2"/>
    <n v="0"/>
    <s v="REC"/>
    <s v="Department of Recreation"/>
    <s v="Management Services"/>
    <s v="Fulltime-Regular"/>
    <s v="Office Services Coordinator"/>
    <m/>
    <d v="2003-09-07T00:00:00"/>
    <x v="8"/>
    <x v="8"/>
  </r>
  <r>
    <s v="Employee1426"/>
    <s v="M"/>
    <n v="41610.269999999997"/>
    <n v="52875.99"/>
    <n v="2140.96"/>
    <s v="DLC"/>
    <s v="Department of Liquor Control"/>
    <s v="Wheaton"/>
    <s v="Parttime-Regular"/>
    <s v="Liquor Store Clerk I"/>
    <m/>
    <d v="2001-01-23T00:00:00"/>
    <x v="8"/>
    <x v="8"/>
  </r>
  <r>
    <s v="Employee1427"/>
    <s v="F"/>
    <n v="88849.14"/>
    <n v="95852.58"/>
    <n v="8675.59"/>
    <s v="COR"/>
    <s v="Correction and Rehabilitation"/>
    <s v="DS Inmate Records"/>
    <s v="Fulltime-Regular"/>
    <s v="Administrative Specialist II"/>
    <m/>
    <d v="1990-08-12T00:00:00"/>
    <x v="9"/>
    <x v="9"/>
  </r>
  <r>
    <s v="Employee1428"/>
    <s v="M"/>
    <n v="58377.38"/>
    <n v="67143.14"/>
    <n v="9757.67"/>
    <s v="DOT"/>
    <s v="Department of Transportation"/>
    <s v="Highway Services"/>
    <s v="Fulltime-Regular"/>
    <s v="Equipment Operator I"/>
    <m/>
    <d v="2002-01-28T00:00:00"/>
    <x v="23"/>
    <x v="21"/>
  </r>
  <r>
    <s v="Employee1429"/>
    <s v="M"/>
    <n v="97091.55"/>
    <n v="107742.53"/>
    <n v="10280.4"/>
    <s v="FRS"/>
    <s v="Fire and Rescue Services"/>
    <s v="Station 19"/>
    <s v="Fulltime-Regular"/>
    <s v="Master Firefighter/Rescuer"/>
    <m/>
    <d v="1993-09-20T00:00:00"/>
    <x v="22"/>
    <x v="13"/>
  </r>
  <r>
    <s v="Employee1430"/>
    <s v="M"/>
    <n v="87107"/>
    <n v="95002.02"/>
    <n v="7461.06"/>
    <s v="DGS"/>
    <s v="Department of General Services"/>
    <s v="Facilities Maintenance"/>
    <s v="Fulltime-Regular"/>
    <s v="Maintenance Renovation and Inspection Specialist"/>
    <m/>
    <d v="2000-05-07T00:00:00"/>
    <x v="32"/>
    <x v="29"/>
  </r>
  <r>
    <s v="Employee1431"/>
    <s v="F"/>
    <n v="44048.85"/>
    <n v="44841.599999999999"/>
    <n v="0"/>
    <s v="HHS"/>
    <s v="Department of Health and Human Services"/>
    <s v="OESS-Health Care for the Uninsured"/>
    <s v="Fulltime-Regular"/>
    <s v="Principal Administrative Aide"/>
    <m/>
    <d v="2012-07-16T00:00:00"/>
    <x v="1"/>
    <x v="1"/>
  </r>
  <r>
    <s v="Employee1432"/>
    <s v="F"/>
    <n v="100370"/>
    <n v="107529.88"/>
    <n v="6084.72"/>
    <s v="HHS"/>
    <s v="Department of Health and Human Services"/>
    <s v="Income Supports"/>
    <s v="Fulltime-Regular"/>
    <s v="Income Assistance Program Supervisor"/>
    <m/>
    <d v="1999-01-04T00:00:00"/>
    <x v="14"/>
    <x v="14"/>
  </r>
  <r>
    <s v="Employee1433"/>
    <s v="F"/>
    <n v="121372"/>
    <n v="112246.47"/>
    <n v="0"/>
    <s v="HHS"/>
    <s v="Department of Health and Human Services"/>
    <s v="Information Systems and Technology"/>
    <s v="Fulltime-Regular"/>
    <s v="Senior Information Technology Specialist"/>
    <m/>
    <d v="2006-08-07T00:00:00"/>
    <x v="0"/>
    <x v="0"/>
  </r>
  <r>
    <s v="Employee1434"/>
    <s v="M"/>
    <n v="53747"/>
    <n v="62590.9"/>
    <n v="7411.85"/>
    <s v="FRS"/>
    <s v="Fire and Rescue Services"/>
    <s v="Station 32"/>
    <s v="Fulltime-Regular"/>
    <s v="Firefighter/Rescuer III"/>
    <s v="Firefighter/Rescuer II"/>
    <d v="2014-09-22T00:00:00"/>
    <x v="19"/>
    <x v="16"/>
  </r>
  <r>
    <s v="Employee1435"/>
    <s v="M"/>
    <n v="96783.15"/>
    <n v="95927.46"/>
    <n v="0"/>
    <s v="HHS"/>
    <s v="Department of Health and Human Services"/>
    <s v="Asian American Health Initiative"/>
    <s v="Fulltime-Regular"/>
    <s v="Program Manager II"/>
    <m/>
    <d v="2013-05-20T00:00:00"/>
    <x v="23"/>
    <x v="21"/>
  </r>
  <r>
    <s v="Employee1436"/>
    <s v="M"/>
    <n v="152908"/>
    <n v="150891.17000000001"/>
    <n v="0"/>
    <s v="DTS"/>
    <s v="Department of Technology Services"/>
    <s v="ERP Technical Support"/>
    <s v="Fulltime-Regular"/>
    <s v="Enterprise Technology Expert"/>
    <m/>
    <d v="2003-11-17T00:00:00"/>
    <x v="23"/>
    <x v="21"/>
  </r>
  <r>
    <s v="Employee1437"/>
    <s v="M"/>
    <n v="88761"/>
    <n v="92007.2"/>
    <n v="1775.84"/>
    <s v="POL"/>
    <s v="Department of Police"/>
    <s v="PSB 2nd District Patrol"/>
    <s v="Fulltime-Regular"/>
    <s v="Police Officer III"/>
    <m/>
    <d v="2002-05-13T00:00:00"/>
    <x v="2"/>
    <x v="2"/>
  </r>
  <r>
    <s v="Employee1438"/>
    <s v="F"/>
    <n v="51201.56"/>
    <n v="67320.039999999994"/>
    <n v="15561.66"/>
    <s v="DOT"/>
    <s v="Department of Transportation"/>
    <s v="Transit Nicholson Ride On"/>
    <s v="Fulltime-Regular"/>
    <s v="Bus Operator"/>
    <m/>
    <d v="2007-08-27T00:00:00"/>
    <x v="32"/>
    <x v="29"/>
  </r>
  <r>
    <s v="Employee1439"/>
    <s v="F"/>
    <n v="77834.8"/>
    <n v="76391.61"/>
    <n v="0"/>
    <s v="LIB"/>
    <s v="Department of Public Libraries"/>
    <s v="Collection Development"/>
    <s v="Fulltime-Regular"/>
    <s v="Librarian II"/>
    <m/>
    <d v="2009-01-05T00:00:00"/>
    <x v="28"/>
    <x v="26"/>
  </r>
  <r>
    <s v="Employee1440"/>
    <s v="M"/>
    <n v="47003"/>
    <n v="57088.33"/>
    <n v="9381.51"/>
    <s v="COR"/>
    <s v="Correction and Rehabilitation"/>
    <s v="DS MCCF Unit 3 Security"/>
    <s v="Fulltime-Regular"/>
    <s v="Correctional Officer III (Corporal)"/>
    <s v="Correctional Officer I (Private)"/>
    <d v="2016-10-31T00:00:00"/>
    <x v="24"/>
    <x v="22"/>
  </r>
  <r>
    <s v="Employee1441"/>
    <s v="M"/>
    <n v="97114.05"/>
    <n v="122406.89"/>
    <n v="27202.68"/>
    <s v="COR"/>
    <s v="Correction and Rehabilitation"/>
    <s v="DS MCCF Unit 1 Security"/>
    <s v="Fulltime-Regular"/>
    <s v="Correctional Supervisor (Sergeant)"/>
    <m/>
    <d v="1990-02-25T00:00:00"/>
    <x v="19"/>
    <x v="16"/>
  </r>
  <r>
    <s v="Employee1442"/>
    <s v="M"/>
    <n v="69037.48"/>
    <n v="67067.839999999997"/>
    <n v="348.53"/>
    <s v="DPS"/>
    <s v="Department of Permitting Services"/>
    <s v="Team 4 Commercial Electrical, Mechanical and Fire Protection Systems"/>
    <s v="Fulltime-Regular"/>
    <s v="Permitting and Code Enforcement Inspector III"/>
    <m/>
    <d v="2012-07-30T00:00:00"/>
    <x v="8"/>
    <x v="8"/>
  </r>
  <r>
    <s v="Employee1443"/>
    <s v="F"/>
    <n v="70959.789999999994"/>
    <n v="70051.25"/>
    <n v="0"/>
    <s v="POL"/>
    <s v="Department of Police"/>
    <s v="PSB 1st District Station"/>
    <s v="Fulltime-Regular"/>
    <s v="Office Services Coordinator"/>
    <m/>
    <d v="1995-03-27T00:00:00"/>
    <x v="22"/>
    <x v="13"/>
  </r>
  <r>
    <s v="Employee1444"/>
    <s v="F"/>
    <n v="59739.38"/>
    <n v="57886.85"/>
    <n v="0"/>
    <s v="HHS"/>
    <s v="Department of Health and Human Services"/>
    <s v="Medical Assistance Eligibility Services"/>
    <s v="Fulltime-Regular"/>
    <s v="Income Assistance Program Specialist II"/>
    <m/>
    <d v="2009-03-23T00:00:00"/>
    <x v="4"/>
    <x v="4"/>
  </r>
  <r>
    <s v="Employee1445"/>
    <s v="F"/>
    <n v="49790.85"/>
    <n v="53391.59"/>
    <n v="7207.72"/>
    <s v="POL"/>
    <s v="Department of Police"/>
    <s v="MSB Communications Division"/>
    <s v="Fulltime-Regular"/>
    <s v="Public Safety Communications Specialist III"/>
    <s v="Public Safety Communications Specialist II"/>
    <d v="2015-11-30T00:00:00"/>
    <x v="14"/>
    <x v="14"/>
  </r>
  <r>
    <s v="Employee1446"/>
    <s v="M"/>
    <n v="86700"/>
    <n v="33281.58"/>
    <n v="0"/>
    <s v="FRS"/>
    <s v="Fire and Rescue Services"/>
    <s v="Information Technology"/>
    <s v="Fulltime-Regular"/>
    <s v="Information Technology Specialist II"/>
    <m/>
    <d v="2017-07-24T00:00:00"/>
    <x v="0"/>
    <x v="0"/>
  </r>
  <r>
    <s v="Employee1447"/>
    <s v="F"/>
    <n v="81797.7"/>
    <n v="78897.08"/>
    <n v="55.88"/>
    <s v="DHS"/>
    <s v="Office of Emergency Management and Homeland Security"/>
    <s v="Director's Office"/>
    <s v="Fulltime-Regular"/>
    <s v="Administrative Specialist II"/>
    <m/>
    <d v="1989-01-30T00:00:00"/>
    <x v="33"/>
    <x v="30"/>
  </r>
  <r>
    <s v="Employee1448"/>
    <s v="M"/>
    <n v="55049.760000000002"/>
    <n v="58738.400000000001"/>
    <n v="4412.47"/>
    <s v="DGS"/>
    <s v="Department of General Services"/>
    <s v="Fleet Management Services"/>
    <s v="Fulltime-Regular"/>
    <s v="Automotive Parts Technician II"/>
    <m/>
    <d v="2015-03-09T00:00:00"/>
    <x v="10"/>
    <x v="10"/>
  </r>
  <r>
    <s v="Employee1449"/>
    <s v="F"/>
    <n v="72189"/>
    <n v="71696.72"/>
    <n v="459.36"/>
    <s v="DGS"/>
    <s v="Department of General Services"/>
    <s v="Fleet Management Administration"/>
    <s v="Fulltime-Regular"/>
    <s v="Executive Administrative Aide"/>
    <m/>
    <d v="2002-11-25T00:00:00"/>
    <x v="4"/>
    <x v="4"/>
  </r>
  <r>
    <s v="Employee1450"/>
    <s v="M"/>
    <n v="106104"/>
    <n v="115485.13"/>
    <n v="6831.3"/>
    <s v="POL"/>
    <s v="Department of Police"/>
    <s v="PSB 2nd District Traffic Squad"/>
    <s v="Fulltime-Regular"/>
    <s v="Police Sergeant"/>
    <m/>
    <d v="1999-11-08T00:00:00"/>
    <x v="2"/>
    <x v="2"/>
  </r>
  <r>
    <s v="Employee1451"/>
    <s v="M"/>
    <n v="52995.09"/>
    <n v="57199.45"/>
    <n v="6759.73"/>
    <s v="DLC"/>
    <s v="Department of Liquor Control"/>
    <s v="Liquor and Wine Delivery Operations"/>
    <s v="Fulltime-Regular"/>
    <s v="Truck Driver/Warehouse Worker"/>
    <m/>
    <d v="2006-11-13T00:00:00"/>
    <x v="5"/>
    <x v="5"/>
  </r>
  <r>
    <s v="Employee1452"/>
    <s v="M"/>
    <n v="58919.09"/>
    <n v="58143.76"/>
    <n v="0"/>
    <s v="BOE"/>
    <s v="Board of Elections"/>
    <s v="Polling Place Management"/>
    <s v="Fulltime-Regular"/>
    <s v="Supply Technician II"/>
    <m/>
    <d v="1995-10-10T00:00:00"/>
    <x v="28"/>
    <x v="26"/>
  </r>
  <r>
    <s v="Employee1453"/>
    <s v="F"/>
    <n v="77922.59"/>
    <n v="76896.42"/>
    <n v="0"/>
    <s v="HHS"/>
    <s v="Department of Health and Human Services"/>
    <s v="Child Welfare Services"/>
    <s v="Fulltime-Regular"/>
    <s v="Community Services Aide III"/>
    <m/>
    <d v="1971-10-06T00:00:00"/>
    <x v="11"/>
    <x v="11"/>
  </r>
  <r>
    <s v="Employee1454"/>
    <s v="M"/>
    <n v="82858"/>
    <n v="83054.77"/>
    <n v="465.89"/>
    <s v="POL"/>
    <s v="Department of Police"/>
    <s v="PSB 6th District Patrol"/>
    <s v="Fulltime-Regular"/>
    <s v="Police Officer III"/>
    <m/>
    <d v="2005-01-18T00:00:00"/>
    <x v="29"/>
    <x v="27"/>
  </r>
  <r>
    <s v="Employee1455"/>
    <s v="M"/>
    <n v="47795.48"/>
    <n v="55576.77"/>
    <n v="7294.63"/>
    <s v="DOT"/>
    <s v="Department of Transportation"/>
    <s v="Transit Gaithersburg Ride On"/>
    <s v="Fulltime-Regular"/>
    <s v="Bus Operator"/>
    <m/>
    <d v="2007-08-06T00:00:00"/>
    <x v="21"/>
    <x v="20"/>
  </r>
  <r>
    <s v="Employee1456"/>
    <s v="F"/>
    <n v="50299"/>
    <n v="13911.04"/>
    <n v="562.28"/>
    <s v="SHF"/>
    <s v="Sheriff's Office"/>
    <s v="Sheriff Domestic Violence"/>
    <s v="Fulltime-Regular"/>
    <s v="Client Assistance Specialist"/>
    <m/>
    <d v="1992-07-06T00:00:00"/>
    <x v="9"/>
    <x v="9"/>
  </r>
  <r>
    <s v="Employee1457"/>
    <s v="F"/>
    <n v="100370"/>
    <n v="98057.88"/>
    <n v="0"/>
    <s v="HHS"/>
    <s v="Department of Health and Human Services"/>
    <s v="Care Coordination"/>
    <s v="Fulltime-Regular"/>
    <s v="Community Health Nurse II"/>
    <m/>
    <d v="2006-07-10T00:00:00"/>
    <x v="2"/>
    <x v="2"/>
  </r>
  <r>
    <s v="Employee1458"/>
    <s v="M"/>
    <n v="57576"/>
    <n v="62396.480000000003"/>
    <n v="3946.85"/>
    <s v="FRS"/>
    <s v="Fire and Rescue Services"/>
    <s v="Station 23"/>
    <s v="Fulltime-Regular"/>
    <s v="Firefighter/Rescuer III"/>
    <s v="Firefighter/Rescuer II"/>
    <d v="2013-01-14T00:00:00"/>
    <x v="29"/>
    <x v="27"/>
  </r>
  <r>
    <s v="Employee1459"/>
    <s v="M"/>
    <n v="53480.77"/>
    <n v="52868.05"/>
    <n v="0"/>
    <s v="HHS"/>
    <s v="Department of Health and Human Services"/>
    <s v="Urine Monitoring Program"/>
    <s v="Fulltime-Regular"/>
    <s v="Community Services Aide III"/>
    <m/>
    <d v="2013-12-02T00:00:00"/>
    <x v="8"/>
    <x v="8"/>
  </r>
  <r>
    <s v="Employee1460"/>
    <s v="F"/>
    <n v="62248.7"/>
    <n v="71650.5"/>
    <n v="7972.48"/>
    <s v="DOT"/>
    <s v="Department of Transportation"/>
    <s v="Transit Gaithersburg Ride On"/>
    <s v="Fulltime-Regular"/>
    <s v="Bus Operator"/>
    <m/>
    <d v="2002-05-12T00:00:00"/>
    <x v="9"/>
    <x v="9"/>
  </r>
  <r>
    <s v="Employee1461"/>
    <s v="F"/>
    <n v="53502.76"/>
    <n v="52060.65"/>
    <n v="0"/>
    <s v="DLC"/>
    <s v="Department of Liquor Control"/>
    <s v="Director's Office"/>
    <s v="Fulltime-Regular"/>
    <s v="Senior Executive Administrative Aide"/>
    <m/>
    <d v="2014-10-20T00:00:00"/>
    <x v="17"/>
    <x v="17"/>
  </r>
  <r>
    <s v="Employee1462"/>
    <s v="F"/>
    <n v="46818"/>
    <n v="32086.74"/>
    <n v="0"/>
    <s v="HHS"/>
    <s v="Department of Health and Human Services"/>
    <s v="Maternity Dental"/>
    <s v="Fulltime-Regular"/>
    <s v="Office Services Coordinator"/>
    <m/>
    <d v="2017-04-17T00:00:00"/>
    <x v="8"/>
    <x v="8"/>
  </r>
  <r>
    <s v="Employee1463"/>
    <s v="F"/>
    <n v="68893"/>
    <n v="73288.479999999996"/>
    <n v="5140.8599999999997"/>
    <s v="FIN"/>
    <s v="Department of Finance"/>
    <s v="Tax Operations"/>
    <s v="Fulltime-Regular"/>
    <s v="Office Services Coordinator"/>
    <m/>
    <d v="2001-05-29T00:00:00"/>
    <x v="31"/>
    <x v="28"/>
  </r>
  <r>
    <s v="Employee1464"/>
    <s v="M"/>
    <n v="71495"/>
    <n v="95484.59"/>
    <n v="25672.880000000001"/>
    <s v="COR"/>
    <s v="Correction and Rehabilitation"/>
    <s v="DS MCCF Unit 2 Security"/>
    <s v="Fulltime-Regular"/>
    <s v="Correctional Officer III (Corporal)"/>
    <m/>
    <d v="2005-10-17T00:00:00"/>
    <x v="8"/>
    <x v="8"/>
  </r>
  <r>
    <s v="Employee1465"/>
    <s v="F"/>
    <n v="105241"/>
    <n v="103853.29"/>
    <n v="0"/>
    <s v="HCA"/>
    <s v="Department of Housing and Community Affairs"/>
    <s v="Community Development Neighborhood Revitalization"/>
    <s v="Fulltime-Regular"/>
    <s v="Senior Planning Specialist"/>
    <m/>
    <d v="1997-03-03T00:00:00"/>
    <x v="27"/>
    <x v="25"/>
  </r>
  <r>
    <s v="Employee1466"/>
    <s v="M"/>
    <n v="37525.440000000002"/>
    <n v="45026.95"/>
    <n v="2991.01"/>
    <s v="DLC"/>
    <s v="Department of Liquor Control"/>
    <s v="Olney"/>
    <s v="Parttime-Regular"/>
    <s v="Liquor Store Clerk I"/>
    <m/>
    <d v="2005-10-02T00:00:00"/>
    <x v="1"/>
    <x v="1"/>
  </r>
  <r>
    <s v="Employee1467"/>
    <s v="F"/>
    <n v="20222.900000000001"/>
    <n v="9069.86"/>
    <n v="72.930000000000007"/>
    <s v="POL"/>
    <s v="Department of Police"/>
    <s v="FSB Traffic Division School Safety Section"/>
    <s v="Parttime-Regular"/>
    <s v="Crossing Guard"/>
    <m/>
    <d v="2008-09-29T00:00:00"/>
    <x v="34"/>
    <x v="31"/>
  </r>
  <r>
    <s v="Employee1468"/>
    <s v="F"/>
    <n v="76312.08"/>
    <n v="73286.259999999995"/>
    <n v="0"/>
    <s v="HHS"/>
    <s v="Department of Health and Human Services"/>
    <s v="Child Welfare Services"/>
    <s v="Fulltime-Regular"/>
    <s v="Social Worker II"/>
    <m/>
    <d v="2006-11-27T00:00:00"/>
    <x v="31"/>
    <x v="28"/>
  </r>
  <r>
    <s v="Employee1469"/>
    <s v="F"/>
    <n v="48500"/>
    <n v="0"/>
    <n v="0"/>
    <s v="HCA"/>
    <s v="Department of Housing and Community Affairs"/>
    <s v="Housing Code Enforcement"/>
    <s v="Fulltime-Regular"/>
    <s v="Housing Code Inspector III"/>
    <s v="Public Administration Associate"/>
    <d v="2017-12-26T00:00:00"/>
    <x v="28"/>
    <x v="26"/>
  </r>
  <r>
    <s v="Employee1470"/>
    <s v="F"/>
    <n v="22359.17"/>
    <n v="22298.12"/>
    <n v="0"/>
    <s v="LIB"/>
    <s v="Department of Public Libraries"/>
    <s v="Long Branch Library"/>
    <s v="Parttime-Regular"/>
    <s v="Library Assistant I"/>
    <m/>
    <d v="2007-02-17T00:00:00"/>
    <x v="28"/>
    <x v="26"/>
  </r>
  <r>
    <s v="Employee1471"/>
    <s v="F"/>
    <n v="88420"/>
    <n v="3400.8"/>
    <n v="0"/>
    <s v="CCL"/>
    <s v="County Council"/>
    <s v="Council Central Staff"/>
    <s v="Fulltime-Regular"/>
    <s v="Legislative Analyst III"/>
    <s v="Legislative Analyst II"/>
    <d v="2017-11-27T00:00:00"/>
    <x v="7"/>
    <x v="7"/>
  </r>
  <r>
    <s v="Employee1472"/>
    <s v="M"/>
    <n v="144328"/>
    <n v="139639.75"/>
    <n v="1534.2"/>
    <s v="DTS"/>
    <s v="Department of Technology Services"/>
    <s v="ERP Technical Support"/>
    <s v="Fulltime-Regular"/>
    <s v="Technology Expert"/>
    <m/>
    <d v="2005-10-17T00:00:00"/>
    <x v="17"/>
    <x v="17"/>
  </r>
  <r>
    <s v="Employee1473"/>
    <s v="M"/>
    <n v="59922"/>
    <n v="66587.55"/>
    <n v="4913.66"/>
    <s v="POL"/>
    <s v="Department of Police"/>
    <s v="PSB 4th District Patrol"/>
    <s v="Fulltime-Regular"/>
    <s v="Police Officer III"/>
    <s v="Police Officer II"/>
    <d v="2014-10-06T00:00:00"/>
    <x v="12"/>
    <x v="12"/>
  </r>
  <r>
    <s v="Employee1474"/>
    <s v="F"/>
    <n v="44936.25"/>
    <n v="44489.96"/>
    <n v="0"/>
    <s v="LIB"/>
    <s v="Department of Public Libraries"/>
    <s v="Gaithersburg Library"/>
    <s v="Parttime-Regular"/>
    <s v="Library Assistant I"/>
    <m/>
    <d v="1998-11-23T00:00:00"/>
    <x v="31"/>
    <x v="28"/>
  </r>
  <r>
    <s v="Employee1475"/>
    <s v="M"/>
    <n v="59922"/>
    <n v="72966.740000000005"/>
    <n v="2605.39"/>
    <s v="POL"/>
    <s v="Department of Police"/>
    <s v="PSB 6th District Patrol"/>
    <s v="Fulltime-Regular"/>
    <s v="Police Officer III"/>
    <s v="Police Officer II"/>
    <d v="2014-02-24T00:00:00"/>
    <x v="29"/>
    <x v="27"/>
  </r>
  <r>
    <s v="Employee1476"/>
    <s v="F"/>
    <n v="64388.63"/>
    <n v="62816.35"/>
    <n v="0"/>
    <s v="PRO"/>
    <s v="Office of Procurement"/>
    <s v="Procurement Operations Section"/>
    <s v="Fulltime-Regular"/>
    <s v="Procurement Specialist IV"/>
    <s v="Procurement Specialist I"/>
    <d v="2015-06-15T00:00:00"/>
    <x v="12"/>
    <x v="12"/>
  </r>
  <r>
    <s v="Employee1477"/>
    <s v="M"/>
    <n v="24631.91"/>
    <n v="27650.05"/>
    <n v="0"/>
    <s v="LIB"/>
    <s v="Department of Public Libraries"/>
    <s v="Quince Orchard Library"/>
    <s v="Parttime-Regular"/>
    <s v="Library Assistant I"/>
    <m/>
    <d v="2004-12-20T00:00:00"/>
    <x v="14"/>
    <x v="14"/>
  </r>
  <r>
    <s v="Employee1478"/>
    <s v="F"/>
    <n v="95740"/>
    <n v="94479.039999999994"/>
    <n v="0"/>
    <s v="HHS"/>
    <s v="Department of Health and Human Services"/>
    <s v="Health Planning and Epidemiology"/>
    <s v="Fulltime-Regular"/>
    <s v="Planning Specialist III"/>
    <m/>
    <d v="2012-12-17T00:00:00"/>
    <x v="10"/>
    <x v="10"/>
  </r>
  <r>
    <s v="Employee1479"/>
    <s v="M"/>
    <n v="51471"/>
    <n v="20553.52"/>
    <n v="0"/>
    <s v="POL"/>
    <s v="Department of Police"/>
    <s v="MSB Training and Education Division"/>
    <s v="Fulltime-Regular"/>
    <s v="Police Officer Candidate"/>
    <m/>
    <d v="2017-07-24T00:00:00"/>
    <x v="20"/>
    <x v="19"/>
  </r>
  <r>
    <s v="Employee1480"/>
    <s v="F"/>
    <n v="75480"/>
    <n v="43313.97"/>
    <n v="108.87"/>
    <s v="FIN"/>
    <s v="Department of Finance"/>
    <s v="General Accounting"/>
    <s v="Fulltime-Regular"/>
    <s v="Accountant/Auditor III"/>
    <s v="Accountant/Auditor II"/>
    <d v="2017-05-15T00:00:00"/>
    <x v="8"/>
    <x v="8"/>
  </r>
  <r>
    <s v="Employee1481"/>
    <s v="M"/>
    <n v="121372"/>
    <n v="119772.38"/>
    <n v="0"/>
    <s v="DTS"/>
    <s v="Department of Technology Services"/>
    <s v="EASD Geographic Information System"/>
    <s v="Fulltime-Regular"/>
    <s v="Senior Information Technology Specialist"/>
    <m/>
    <d v="1999-11-29T00:00:00"/>
    <x v="7"/>
    <x v="7"/>
  </r>
  <r>
    <s v="Employee1482"/>
    <s v="M"/>
    <n v="119890.57"/>
    <n v="114776.3"/>
    <n v="0"/>
    <s v="OHR"/>
    <s v="Office of Human Resources"/>
    <s v="Information Technology Team"/>
    <s v="Fulltime-Regular"/>
    <s v="Senior Information Technology Specialist"/>
    <m/>
    <d v="2016-10-31T00:00:00"/>
    <x v="7"/>
    <x v="7"/>
  </r>
  <r>
    <s v="Employee1483"/>
    <s v="F"/>
    <n v="64352.22"/>
    <n v="64495.03"/>
    <n v="371.27"/>
    <s v="LIB"/>
    <s v="Department of Public Libraries"/>
    <s v="Potomac Library"/>
    <s v="Fulltime-Regular"/>
    <s v="Library Assistant Supervisor"/>
    <m/>
    <d v="2001-04-02T00:00:00"/>
    <x v="30"/>
    <x v="16"/>
  </r>
  <r>
    <s v="Employee1484"/>
    <s v="F"/>
    <n v="80543.22"/>
    <n v="80292.56"/>
    <n v="0"/>
    <s v="LIB"/>
    <s v="Department of Public Libraries"/>
    <s v="White Oak Library"/>
    <s v="Fulltime-Regular"/>
    <s v="Library Assistant Supervisor"/>
    <m/>
    <d v="1996-04-29T00:00:00"/>
    <x v="29"/>
    <x v="27"/>
  </r>
  <r>
    <s v="Employee1485"/>
    <s v="F"/>
    <n v="100370"/>
    <n v="99046.44"/>
    <n v="0"/>
    <s v="HHS"/>
    <s v="Department of Health and Human Services"/>
    <s v="Adult Protective Services - Nurse Assessment"/>
    <s v="Fulltime-Regular"/>
    <s v="Community Health Nurse II"/>
    <m/>
    <d v="2000-11-27T00:00:00"/>
    <x v="26"/>
    <x v="24"/>
  </r>
  <r>
    <s v="Employee1486"/>
    <s v="F"/>
    <n v="57514.53"/>
    <n v="61158.81"/>
    <n v="6320.96"/>
    <s v="DGS"/>
    <s v="Department of General Services"/>
    <s v="Central Duplicating"/>
    <s v="Fulltime-Regular"/>
    <s v="Imaging Operator Leader"/>
    <m/>
    <d v="2009-05-11T00:00:00"/>
    <x v="30"/>
    <x v="16"/>
  </r>
  <r>
    <s v="Employee1487"/>
    <s v="F"/>
    <n v="64086.57"/>
    <n v="62671.32"/>
    <n v="0"/>
    <s v="DTS"/>
    <s v="Department of Technology Services"/>
    <s v="EASD Geographic Information System"/>
    <s v="Fulltime-Regular"/>
    <s v="Senior Information Technology Specialist"/>
    <s v="Information Technology Specialist II"/>
    <d v="2012-03-26T00:00:00"/>
    <x v="10"/>
    <x v="10"/>
  </r>
  <r>
    <s v="Employee1488"/>
    <s v="F"/>
    <n v="24626.86"/>
    <n v="24124.67"/>
    <n v="0"/>
    <s v="LIB"/>
    <s v="Department of Public Libraries"/>
    <s v="Davis Library"/>
    <s v="Parttime-Regular"/>
    <s v="Library Assistant I"/>
    <m/>
    <d v="2004-12-08T00:00:00"/>
    <x v="0"/>
    <x v="0"/>
  </r>
  <r>
    <s v="Employee1489"/>
    <s v="F"/>
    <n v="107345.82"/>
    <n v="107648.09"/>
    <n v="1264.94"/>
    <s v="DOT"/>
    <s v="Department of Transportation"/>
    <s v="Parking Management Financial Management"/>
    <s v="Fulltime-Regular"/>
    <s v="Management and Budget Specialist III"/>
    <m/>
    <d v="1997-06-02T00:00:00"/>
    <x v="31"/>
    <x v="28"/>
  </r>
  <r>
    <s v="Employee1490"/>
    <s v="F"/>
    <n v="75653"/>
    <n v="76666.350000000006"/>
    <n v="173.42"/>
    <s v="HHS"/>
    <s v="Department of Health and Human Services"/>
    <s v="Child Welfare Services"/>
    <s v="Fulltime-Regular"/>
    <s v="Community Services Aide III"/>
    <m/>
    <d v="1999-11-22T00:00:00"/>
    <x v="15"/>
    <x v="15"/>
  </r>
  <r>
    <s v="Employee1491"/>
    <s v="F"/>
    <n v="121372"/>
    <n v="132801.38"/>
    <n v="1469.11"/>
    <s v="DTS"/>
    <s v="Department of Technology Services"/>
    <s v="ESOD Public Safety Data Support"/>
    <s v="Fulltime-Regular"/>
    <s v="Senior Information Technology Specialist"/>
    <m/>
    <d v="2013-02-25T00:00:00"/>
    <x v="29"/>
    <x v="27"/>
  </r>
  <r>
    <s v="Employee1492"/>
    <s v="M"/>
    <n v="72203"/>
    <n v="100770.78"/>
    <n v="22282.41"/>
    <s v="POL"/>
    <s v="Department of Police"/>
    <s v="PSB 2nd District Community Action Team"/>
    <s v="Fulltime-Regular"/>
    <s v="Police Officer III"/>
    <m/>
    <d v="2008-07-14T00:00:00"/>
    <x v="7"/>
    <x v="7"/>
  </r>
  <r>
    <s v="Employee1493"/>
    <s v="F"/>
    <n v="75468.179999999993"/>
    <n v="73224.820000000007"/>
    <n v="0"/>
    <s v="CAT"/>
    <s v="County Attorney's Office"/>
    <s v="Insurance Defense Litigation"/>
    <s v="Fulltime-Regular"/>
    <s v="Program Specialist I"/>
    <m/>
    <d v="1997-07-01T00:00:00"/>
    <x v="31"/>
    <x v="28"/>
  </r>
  <r>
    <s v="Employee1494"/>
    <s v="M"/>
    <n v="67723.53"/>
    <n v="82927.31"/>
    <n v="14898.52"/>
    <s v="DOT"/>
    <s v="Department of Transportation"/>
    <s v="Transit Gaithersburg Ride On"/>
    <s v="Fulltime-Regular"/>
    <s v="Bus Operator"/>
    <m/>
    <d v="1994-01-24T00:00:00"/>
    <x v="11"/>
    <x v="11"/>
  </r>
  <r>
    <s v="Employee1495"/>
    <s v="F"/>
    <n v="74354.67"/>
    <n v="73376.41"/>
    <n v="1.1499999999999999"/>
    <s v="DPS"/>
    <s v="Department of Permitting Services"/>
    <s v="Building Construction Permit Processing"/>
    <s v="Fulltime-Regular"/>
    <s v="Permit Technician III"/>
    <s v="Permit Technician II"/>
    <d v="1989-03-06T00:00:00"/>
    <x v="0"/>
    <x v="0"/>
  </r>
  <r>
    <s v="Employee1496"/>
    <s v="M"/>
    <n v="91869"/>
    <n v="96858.61"/>
    <n v="4601.55"/>
    <s v="POL"/>
    <s v="Department of Police"/>
    <s v="PSB 4th District Patrol"/>
    <s v="Fulltime-Regular"/>
    <s v="Police Officer III"/>
    <m/>
    <d v="1999-04-12T00:00:00"/>
    <x v="14"/>
    <x v="14"/>
  </r>
  <r>
    <s v="Employee1497"/>
    <s v="M"/>
    <n v="79269"/>
    <n v="96803.33"/>
    <n v="20844.13"/>
    <s v="COR"/>
    <s v="Correction and Rehabilitation"/>
    <s v="DS MCCF Unit 3 Security"/>
    <s v="Fulltime-Regular"/>
    <s v="Correctional Officer III (Corporal)"/>
    <m/>
    <d v="2000-06-05T00:00:00"/>
    <x v="34"/>
    <x v="31"/>
  </r>
  <r>
    <s v="Employee1498"/>
    <s v="M"/>
    <n v="43108.959999999999"/>
    <n v="51100.36"/>
    <n v="8218.7800000000007"/>
    <s v="DOT"/>
    <s v="Department of Transportation"/>
    <s v="Transit Gaithersburg Ride On"/>
    <s v="Fulltime-Regular"/>
    <s v="Bus Operator"/>
    <m/>
    <d v="2015-09-28T00:00:00"/>
    <x v="29"/>
    <x v="27"/>
  </r>
  <r>
    <s v="Employee1499"/>
    <s v="F"/>
    <n v="65122"/>
    <n v="66987.649999999994"/>
    <n v="704.59"/>
    <s v="POL"/>
    <s v="Department of Police"/>
    <s v="PSB 6th District Patrol"/>
    <s v="Fulltime-Regular"/>
    <s v="Police Officer III"/>
    <m/>
    <d v="2013-01-28T00:00:00"/>
    <x v="3"/>
    <x v="3"/>
  </r>
  <r>
    <s v="Employee1500"/>
    <s v="F"/>
    <n v="20225"/>
    <n v="12319.58"/>
    <n v="0"/>
    <s v="HHS"/>
    <s v="Department of Health and Human Services"/>
    <s v="Income Supports"/>
    <s v="Parttime-Regular"/>
    <s v="Administrative Aide"/>
    <m/>
    <d v="2009-09-21T00:00:00"/>
    <x v="1"/>
    <x v="1"/>
  </r>
  <r>
    <s v="Employee1501"/>
    <s v="M"/>
    <n v="72585.929999999993"/>
    <n v="76559.81"/>
    <n v="4280.01"/>
    <s v="DGS"/>
    <s v="Department of General Services"/>
    <s v="Fleet Management Fleet Services"/>
    <s v="Fulltime-Regular"/>
    <s v="Mechanic Technician II"/>
    <m/>
    <d v="2014-01-27T00:00:00"/>
    <x v="12"/>
    <x v="12"/>
  </r>
  <r>
    <s v="Employee1502"/>
    <s v="M"/>
    <n v="48558.55"/>
    <n v="49855.96"/>
    <n v="400.1"/>
    <s v="DGS"/>
    <s v="Department of General Services"/>
    <s v="Fleet Management Fleet Services"/>
    <s v="Fulltime-Regular"/>
    <s v="Mechanic Technician II"/>
    <s v="Mechanic Technician I"/>
    <d v="2015-09-21T00:00:00"/>
    <x v="5"/>
    <x v="5"/>
  </r>
  <r>
    <s v="Employee1503"/>
    <s v="M"/>
    <n v="97815.94"/>
    <n v="99780.06"/>
    <n v="1981.14"/>
    <s v="HHS"/>
    <s v="Department of Health and Human Services"/>
    <s v="Income Supports"/>
    <s v="Fulltime-Regular"/>
    <s v="Income Assistance Program Supervisor"/>
    <m/>
    <d v="1995-09-25T00:00:00"/>
    <x v="30"/>
    <x v="16"/>
  </r>
  <r>
    <s v="Employee1504"/>
    <s v="M"/>
    <n v="138790"/>
    <n v="140958.23000000001"/>
    <n v="0"/>
    <s v="FIN"/>
    <s v="Department of Finance"/>
    <s v="Tax Operations"/>
    <s v="Fulltime-Regular"/>
    <s v="Manager III"/>
    <m/>
    <d v="1999-11-01T00:00:00"/>
    <x v="7"/>
    <x v="7"/>
  </r>
  <r>
    <s v="Employee1505"/>
    <s v="M"/>
    <n v="138790"/>
    <n v="141723.01"/>
    <n v="0"/>
    <s v="POL"/>
    <s v="Department of Police"/>
    <s v="ISB Criminal Investigations Division Crime Laboratory Section"/>
    <s v="Fulltime-Regular"/>
    <s v="Manager III"/>
    <m/>
    <d v="2014-07-14T00:00:00"/>
    <x v="21"/>
    <x v="20"/>
  </r>
  <r>
    <s v="Employee1506"/>
    <s v="F"/>
    <n v="50299"/>
    <n v="12071.6"/>
    <n v="0"/>
    <s v="HHS"/>
    <s v="Department of Health and Human Services"/>
    <s v="Emergency Housing Assistance"/>
    <s v="Fulltime-Regular"/>
    <s v="Client Assistance Specialist"/>
    <m/>
    <d v="2017-09-18T00:00:00"/>
    <x v="6"/>
    <x v="6"/>
  </r>
  <r>
    <s v="Employee1507"/>
    <s v="M"/>
    <n v="49354"/>
    <n v="57126.66"/>
    <n v="8653.16"/>
    <s v="COR"/>
    <s v="Correction and Rehabilitation"/>
    <s v="DS MCDC Central Processing Unit"/>
    <s v="Fulltime-Regular"/>
    <s v="Correctional Officer III (Corporal)"/>
    <s v="Correctional Officer II (PFC)"/>
    <d v="2015-08-24T00:00:00"/>
    <x v="13"/>
    <x v="13"/>
  </r>
  <r>
    <s v="Employee1508"/>
    <s v="F"/>
    <n v="59169.81"/>
    <n v="62016.73"/>
    <n v="3782.3"/>
    <s v="DOT"/>
    <s v="Department of Transportation"/>
    <s v="Transit Gaithersburg Ride On"/>
    <s v="Fulltime-Regular"/>
    <s v="Transit Coordinator"/>
    <m/>
    <d v="2006-07-24T00:00:00"/>
    <x v="13"/>
    <x v="13"/>
  </r>
  <r>
    <s v="Employee1509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3"/>
    <x v="13"/>
  </r>
  <r>
    <s v="Employee1510"/>
    <s v="F"/>
    <n v="86624.76"/>
    <n v="70795.17"/>
    <n v="0"/>
    <s v="HHS"/>
    <s v="Department of Health and Human Services"/>
    <s v="School Health Services"/>
    <s v="Fulltime-Regular"/>
    <s v="Community Health Nurse II"/>
    <m/>
    <d v="2011-08-01T00:00:00"/>
    <x v="14"/>
    <x v="14"/>
  </r>
  <r>
    <s v="Employee1511"/>
    <s v="M"/>
    <n v="29494.560000000001"/>
    <n v="40011.089999999997"/>
    <n v="4029.59"/>
    <s v="DLC"/>
    <s v="Department of Liquor Control"/>
    <s v="Milestone"/>
    <s v="Parttime-Regular"/>
    <s v="Liquor Store Clerk I"/>
    <m/>
    <d v="2016-03-07T00:00:00"/>
    <x v="13"/>
    <x v="13"/>
  </r>
  <r>
    <s v="Employee1512"/>
    <s v="M"/>
    <n v="58410"/>
    <n v="67753.86"/>
    <n v="9521.39"/>
    <s v="FRS"/>
    <s v="Fire and Rescue Services"/>
    <s v="Station 19"/>
    <s v="Fulltime-Regular"/>
    <s v="Firefighter/Rescuer III"/>
    <m/>
    <d v="2013-07-29T00:00:00"/>
    <x v="23"/>
    <x v="21"/>
  </r>
  <r>
    <s v="Employee1513"/>
    <s v="F"/>
    <n v="94053.42"/>
    <n v="93047.69"/>
    <n v="231.59"/>
    <s v="HHS"/>
    <s v="Department of Health and Human Services"/>
    <s v="Income Supports"/>
    <s v="Fulltime-Regular"/>
    <s v="Income Assistance Program Specialist III"/>
    <m/>
    <d v="1992-06-02T00:00:00"/>
    <x v="1"/>
    <x v="1"/>
  </r>
  <r>
    <s v="Employee1514"/>
    <s v="F"/>
    <n v="65046.59"/>
    <n v="52355.09"/>
    <n v="4.5"/>
    <s v="HHS"/>
    <s v="Department of Health and Human Services"/>
    <s v="Adult Protective and Case Management Services"/>
    <s v="Fulltime-Regular"/>
    <s v="Social Worker II"/>
    <m/>
    <d v="2013-01-14T00:00:00"/>
    <x v="27"/>
    <x v="25"/>
  </r>
  <r>
    <s v="Employee1515"/>
    <s v="M"/>
    <n v="73733.149999999994"/>
    <n v="72385.66"/>
    <n v="0"/>
    <s v="HHS"/>
    <s v="Department of Health and Human Services"/>
    <s v="School Health Services"/>
    <s v="Fulltime-Regular"/>
    <s v="Administrative Specialist III"/>
    <m/>
    <d v="2007-02-05T00:00:00"/>
    <x v="6"/>
    <x v="6"/>
  </r>
  <r>
    <s v="Employee1516"/>
    <s v="M"/>
    <n v="85758"/>
    <n v="89491.79"/>
    <n v="4953.9799999999996"/>
    <s v="POL"/>
    <s v="Department of Police"/>
    <s v="Field Services Bureau"/>
    <s v="Fulltime-Regular"/>
    <s v="Police Officer III"/>
    <m/>
    <d v="2003-02-03T00:00:00"/>
    <x v="20"/>
    <x v="19"/>
  </r>
  <r>
    <s v="Employee1517"/>
    <s v="F"/>
    <n v="100370"/>
    <n v="99046.47"/>
    <n v="0"/>
    <s v="HHS"/>
    <s v="Department of Health and Human Services"/>
    <s v="Adult Protective and Case Management Services"/>
    <s v="Fulltime-Regular"/>
    <s v="Social Worker III"/>
    <m/>
    <d v="2000-10-02T00:00:00"/>
    <x v="33"/>
    <x v="30"/>
  </r>
  <r>
    <s v="Employee1518"/>
    <s v="M"/>
    <n v="59922"/>
    <n v="68399.19"/>
    <n v="8380.9500000000007"/>
    <s v="POL"/>
    <s v="Department of Police"/>
    <s v="PSB 3rd District Patrol"/>
    <s v="Fulltime-Regular"/>
    <s v="Police Officer III"/>
    <s v="Police Officer II"/>
    <d v="2014-10-06T00:00:00"/>
    <x v="26"/>
    <x v="24"/>
  </r>
  <r>
    <s v="Employee1519"/>
    <s v="M"/>
    <n v="106827.53"/>
    <n v="119188.3"/>
    <n v="12733.52"/>
    <s v="COR"/>
    <s v="Correction and Rehabilitation"/>
    <s v="DS MCDC Custody and Security"/>
    <s v="Fulltime-Regular"/>
    <s v="Correctional Shift Commander (Lieutenant)"/>
    <m/>
    <d v="1992-02-23T00:00:00"/>
    <x v="28"/>
    <x v="26"/>
  </r>
  <r>
    <s v="Employee1520"/>
    <s v="F"/>
    <n v="62176.06"/>
    <n v="66435.8"/>
    <n v="5157.53"/>
    <s v="POL"/>
    <s v="Department of Police"/>
    <s v="PSB 3rd District Patrol"/>
    <s v="Fulltime-Regular"/>
    <s v="Police Services Assistant"/>
    <m/>
    <d v="2001-10-08T00:00:00"/>
    <x v="20"/>
    <x v="19"/>
  </r>
  <r>
    <s v="Employee1521"/>
    <s v="M"/>
    <n v="54176.56"/>
    <n v="54135.06"/>
    <n v="299.08"/>
    <s v="PIO"/>
    <s v="Office of Public Information"/>
    <s v="MC311"/>
    <s v="Fulltime-Regular"/>
    <s v="Customer Service Representative II"/>
    <m/>
    <d v="2006-01-09T00:00:00"/>
    <x v="1"/>
    <x v="1"/>
  </r>
  <r>
    <s v="Employee1522"/>
    <s v="M"/>
    <n v="99049"/>
    <n v="132601.76"/>
    <n v="27297.06"/>
    <s v="POL"/>
    <s v="Department of Police"/>
    <s v="PSB 4th District Special Assignment Team"/>
    <s v="Fulltime-Regular"/>
    <s v="Police Sergeant"/>
    <m/>
    <d v="2003-07-21T00:00:00"/>
    <x v="4"/>
    <x v="4"/>
  </r>
  <r>
    <s v="Employee1523"/>
    <s v="F"/>
    <n v="36444.79"/>
    <n v="24235.57"/>
    <n v="0"/>
    <s v="HHS"/>
    <s v="Department of Health and Human Services"/>
    <s v="School Health Services"/>
    <s v="Parttime-Regular"/>
    <s v="School Health Room Technician I"/>
    <m/>
    <d v="2016-03-08T00:00:00"/>
    <x v="0"/>
    <x v="0"/>
  </r>
  <r>
    <s v="Employee1524"/>
    <s v="F"/>
    <n v="87001.41"/>
    <n v="79868.03"/>
    <n v="0"/>
    <s v="OHR"/>
    <s v="Office of Human Resources"/>
    <s v="Administrative Services Team"/>
    <s v="Fulltime-Regular"/>
    <s v="Administrative Specialist II"/>
    <m/>
    <d v="2006-06-26T00:00:00"/>
    <x v="24"/>
    <x v="22"/>
  </r>
  <r>
    <s v="Employee1525"/>
    <s v="M"/>
    <n v="66072"/>
    <n v="68081.8"/>
    <n v="490.31"/>
    <s v="FRS"/>
    <s v="Fire and Rescue Services"/>
    <s v="Station 33"/>
    <s v="Fulltime-Regular"/>
    <s v="Firefighter/Rescuer III"/>
    <s v="Firefighter/Rescuer II"/>
    <d v="2002-05-13T00:00:00"/>
    <x v="12"/>
    <x v="12"/>
  </r>
  <r>
    <s v="Employee1526"/>
    <s v="M"/>
    <n v="66588.59"/>
    <n v="71477.67"/>
    <n v="8466.77"/>
    <s v="DGS"/>
    <s v="Department of General Services"/>
    <s v="Fleet Management Services"/>
    <s v="Fulltime-Regular"/>
    <s v="Supervisory Supply Technician"/>
    <m/>
    <d v="2014-04-21T00:00:00"/>
    <x v="10"/>
    <x v="10"/>
  </r>
  <r>
    <s v="Employee1527"/>
    <s v="F"/>
    <n v="59915"/>
    <n v="61099.94"/>
    <n v="0"/>
    <s v="LIB"/>
    <s v="Department of Public Libraries"/>
    <s v="Little Falls Library"/>
    <s v="Fulltime-Regular"/>
    <s v="Library Assistant I"/>
    <m/>
    <d v="1998-11-09T00:00:00"/>
    <x v="28"/>
    <x v="26"/>
  </r>
  <r>
    <s v="Employee1528"/>
    <s v="F"/>
    <n v="105241"/>
    <n v="103325.34"/>
    <n v="0"/>
    <s v="HHS"/>
    <s v="Department of Health and Human Services"/>
    <s v="Budget Team"/>
    <s v="Fulltime-Regular"/>
    <s v="Management and Budget Specialist III"/>
    <m/>
    <d v="2006-03-06T00:00:00"/>
    <x v="24"/>
    <x v="22"/>
  </r>
  <r>
    <s v="Employee1529"/>
    <s v="M"/>
    <n v="79269"/>
    <n v="109684.41"/>
    <n v="29320.6"/>
    <s v="COR"/>
    <s v="Correction and Rehabilitation"/>
    <s v="DS MCCF Unit 2 Security"/>
    <s v="Fulltime-Regular"/>
    <s v="Correctional Officer III (Corporal)"/>
    <m/>
    <d v="2002-02-19T00:00:00"/>
    <x v="0"/>
    <x v="0"/>
  </r>
  <r>
    <s v="Employee1530"/>
    <s v="F"/>
    <n v="26083.5"/>
    <n v="27315.01"/>
    <n v="349.32"/>
    <s v="POL"/>
    <s v="Department of Police"/>
    <s v="FSB Traffic Division School Safety Section"/>
    <s v="Parttime-Regular"/>
    <s v="Crossing Guard"/>
    <m/>
    <d v="1998-11-16T00:00:00"/>
    <x v="25"/>
    <x v="23"/>
  </r>
  <r>
    <s v="Employee1531"/>
    <s v="M"/>
    <n v="44329.72"/>
    <n v="42382.31"/>
    <n v="0"/>
    <s v="COR"/>
    <s v="Correction and Rehabilitation"/>
    <s v="PTS Intervention Program for Substance Abusers"/>
    <s v="Fulltime-Regular"/>
    <s v="Laboratory Assistant"/>
    <m/>
    <d v="2013-08-12T00:00:00"/>
    <x v="19"/>
    <x v="16"/>
  </r>
  <r>
    <s v="Employee1532"/>
    <s v="M"/>
    <n v="95084.42"/>
    <n v="94421.7"/>
    <n v="445.72"/>
    <s v="POL"/>
    <s v="Department of Police"/>
    <s v="Field Services Bureau"/>
    <s v="Fulltime-Regular"/>
    <s v="Police Officer III"/>
    <m/>
    <d v="1995-02-06T00:00:00"/>
    <x v="26"/>
    <x v="24"/>
  </r>
  <r>
    <s v="Employee1533"/>
    <s v="F"/>
    <n v="40145.78"/>
    <n v="30676.7"/>
    <n v="0"/>
    <s v="HHS"/>
    <s v="Department of Health and Human Services"/>
    <s v="School Health Services"/>
    <s v="Parttime-Regular"/>
    <s v="School Health Room Technician I"/>
    <m/>
    <d v="2011-08-01T00:00:00"/>
    <x v="16"/>
    <x v="16"/>
  </r>
  <r>
    <s v="Employee1534"/>
    <s v="F"/>
    <n v="77771.02"/>
    <n v="74832.160000000003"/>
    <n v="74.78"/>
    <s v="POL"/>
    <s v="Department of Police"/>
    <s v="ISB Criminal Investigations Division Crime Laboratory Section"/>
    <s v="Fulltime-Regular"/>
    <s v="Forensic Scientist"/>
    <m/>
    <d v="2014-09-22T00:00:00"/>
    <x v="26"/>
    <x v="24"/>
  </r>
  <r>
    <s v="Employee1535"/>
    <s v="F"/>
    <n v="94248"/>
    <n v="34011.01"/>
    <n v="0"/>
    <s v="DOT"/>
    <s v="Department of Transportation"/>
    <s v="Transit Management Services"/>
    <s v="Fulltime-Regular"/>
    <s v="Program Manager I"/>
    <m/>
    <d v="2017-07-24T00:00:00"/>
    <x v="8"/>
    <x v="8"/>
  </r>
  <r>
    <s v="Employee1536"/>
    <s v="F"/>
    <n v="41651.17"/>
    <n v="47014.67"/>
    <n v="5009.2"/>
    <s v="DOT"/>
    <s v="Department of Transportation"/>
    <s v="Transit Silver Spring Ride On"/>
    <s v="Fulltime-Regular"/>
    <s v="Bus Operator"/>
    <m/>
    <d v="2016-02-22T00:00:00"/>
    <x v="6"/>
    <x v="6"/>
  </r>
  <r>
    <s v="Employee1537"/>
    <s v="F"/>
    <n v="22500"/>
    <n v="12845.95"/>
    <n v="0"/>
    <s v="HHS"/>
    <s v="Department of Health and Human Services"/>
    <s v="Income Supports"/>
    <s v="Parttime-Regular"/>
    <s v="Administrative Aide"/>
    <m/>
    <d v="2009-10-27T00:00:00"/>
    <x v="32"/>
    <x v="29"/>
  </r>
  <r>
    <s v="Employee1538"/>
    <s v="F"/>
    <n v="72248.52"/>
    <n v="70814.73"/>
    <n v="1373.83"/>
    <s v="DOT"/>
    <s v="Department of Transportation"/>
    <s v="Transit COS Marketing"/>
    <s v="Fulltime-Regular"/>
    <s v="Program Specialist I"/>
    <m/>
    <d v="2014-06-02T00:00:00"/>
    <x v="26"/>
    <x v="24"/>
  </r>
  <r>
    <s v="Employee1539"/>
    <s v="M"/>
    <n v="65751"/>
    <n v="96050.54"/>
    <n v="29082.82"/>
    <s v="DOT"/>
    <s v="Department of Transportation"/>
    <s v="Transit Silver Spring Ride On"/>
    <s v="Fulltime-Regular"/>
    <s v="Bus Operator"/>
    <m/>
    <d v="1999-07-18T00:00:00"/>
    <x v="14"/>
    <x v="14"/>
  </r>
  <r>
    <s v="Employee1540"/>
    <s v="M"/>
    <n v="53274"/>
    <n v="51077.34"/>
    <n v="2450.65"/>
    <s v="POL"/>
    <s v="Department of Police"/>
    <s v="PSB 3rd District Patrol"/>
    <s v="Fulltime-Regular"/>
    <s v="Police Officer III"/>
    <s v="Police Officer I"/>
    <d v="2017-01-09T00:00:00"/>
    <x v="16"/>
    <x v="16"/>
  </r>
  <r>
    <s v="Employee1541"/>
    <s v="F"/>
    <n v="89091.5"/>
    <n v="85292.6"/>
    <n v="0"/>
    <s v="HHS"/>
    <s v="Department of Health and Human Services"/>
    <s v="School Based Health Centers"/>
    <s v="Fulltime-Regular"/>
    <s v="Community Health Nurse II"/>
    <m/>
    <d v="2008-08-04T00:00:00"/>
    <x v="31"/>
    <x v="28"/>
  </r>
  <r>
    <s v="Employee1542"/>
    <s v="M"/>
    <n v="82432"/>
    <n v="101979.55"/>
    <n v="15095.05"/>
    <s v="FRS"/>
    <s v="Fire and Rescue Services"/>
    <s v="Station 8"/>
    <s v="Fulltime-Regular"/>
    <s v="Master Firefighter/Rescuer"/>
    <m/>
    <d v="2008-03-17T00:00:00"/>
    <x v="0"/>
    <x v="0"/>
  </r>
  <r>
    <s v="Employee1543"/>
    <s v="F"/>
    <n v="92236.06"/>
    <n v="91289.56"/>
    <n v="0"/>
    <s v="ECM"/>
    <s v="Ethics Commission"/>
    <s v="Administrative Support"/>
    <s v="Fulltime-Regular"/>
    <s v="Program Manager I"/>
    <m/>
    <d v="2013-02-25T00:00:00"/>
    <x v="20"/>
    <x v="19"/>
  </r>
  <r>
    <s v="Employee1544"/>
    <s v="M"/>
    <n v="49470.1"/>
    <n v="60369.440000000002"/>
    <n v="7359.17"/>
    <s v="DOT"/>
    <s v="Department of Transportation"/>
    <s v="Transit Nicholson Ride On"/>
    <s v="Fulltime-Regular"/>
    <s v="Bus Operator"/>
    <m/>
    <d v="2008-03-03T00:00:00"/>
    <x v="7"/>
    <x v="7"/>
  </r>
  <r>
    <s v="Employee1545"/>
    <s v="M"/>
    <n v="138790"/>
    <n v="141723.18"/>
    <n v="0"/>
    <s v="FRS"/>
    <s v="Fire and Rescue Services"/>
    <s v="Information Technology"/>
    <s v="Fulltime-Regular"/>
    <s v="Manager III"/>
    <m/>
    <d v="2002-11-12T00:00:00"/>
    <x v="3"/>
    <x v="3"/>
  </r>
  <r>
    <s v="Employee1546"/>
    <s v="F"/>
    <n v="39040.959999999999"/>
    <n v="29475.48"/>
    <n v="30.48"/>
    <s v="HHS"/>
    <s v="Department of Health and Human Services"/>
    <s v="School Health Services"/>
    <s v="Parttime-Regular"/>
    <s v="School Health Room Technician I"/>
    <m/>
    <d v="2014-07-28T00:00:00"/>
    <x v="28"/>
    <x v="26"/>
  </r>
  <r>
    <s v="Employee1547"/>
    <s v="M"/>
    <n v="72189"/>
    <n v="71237.5"/>
    <n v="0"/>
    <s v="FRS"/>
    <s v="Fire and Rescue Services"/>
    <s v="Fleet Support"/>
    <s v="Fulltime-Regular"/>
    <s v="Senior Supply Technician"/>
    <m/>
    <d v="2000-05-22T00:00:00"/>
    <x v="19"/>
    <x v="16"/>
  </r>
  <r>
    <s v="Employee1548"/>
    <s v="M"/>
    <n v="109817.64"/>
    <n v="127529.96"/>
    <n v="13727.79"/>
    <s v="POL"/>
    <s v="Department of Police"/>
    <s v="ISB Family Crimes Division Child Abuse Sexual Assault Section"/>
    <s v="Fulltime-Regular"/>
    <s v="Police Sergeant"/>
    <m/>
    <d v="1989-08-07T00:00:00"/>
    <x v="0"/>
    <x v="0"/>
  </r>
  <r>
    <s v="Employee1549"/>
    <s v="M"/>
    <n v="80056"/>
    <n v="96896.49"/>
    <n v="15682.28"/>
    <s v="POL"/>
    <s v="Department of Police"/>
    <s v="PSB 5th District Patrol"/>
    <s v="Fulltime-Regular"/>
    <s v="Police Officer III"/>
    <m/>
    <d v="2005-07-18T00:00:00"/>
    <x v="34"/>
    <x v="31"/>
  </r>
  <r>
    <s v="Employee1550"/>
    <s v="M"/>
    <n v="121372"/>
    <n v="110990.26"/>
    <n v="2180.2600000000002"/>
    <s v="DTS"/>
    <s v="Department of Technology Services"/>
    <s v="EASD Geographic Information System"/>
    <s v="Fulltime-Regular"/>
    <s v="Senior Information Technology Specialist"/>
    <m/>
    <d v="2017-01-09T00:00:00"/>
    <x v="0"/>
    <x v="0"/>
  </r>
  <r>
    <s v="Employee1551"/>
    <s v="F"/>
    <n v="39040.949999999997"/>
    <n v="29692.36"/>
    <n v="0"/>
    <s v="HHS"/>
    <s v="Department of Health and Human Services"/>
    <s v="School Health Services"/>
    <s v="Parttime-Regular"/>
    <s v="School Health Room Technician I"/>
    <m/>
    <d v="2013-07-30T00:00:00"/>
    <x v="33"/>
    <x v="30"/>
  </r>
  <r>
    <s v="Employee1552"/>
    <s v="F"/>
    <n v="105241"/>
    <n v="106296.71"/>
    <n v="2443.06"/>
    <s v="FIN"/>
    <s v="Department of Finance"/>
    <s v="Accounts Receivable"/>
    <s v="Fulltime-Regular"/>
    <s v="Senior Financial Specialist"/>
    <m/>
    <d v="2002-12-30T00:00:00"/>
    <x v="13"/>
    <x v="13"/>
  </r>
  <r>
    <s v="Employee1553"/>
    <s v="F"/>
    <n v="98612.2"/>
    <n v="97313.8"/>
    <n v="0"/>
    <s v="HHS"/>
    <s v="Department of Health and Human Services"/>
    <s v="Child Welfare Services"/>
    <s v="Fulltime-Regular"/>
    <s v="Child Welfare Caseworker"/>
    <m/>
    <d v="1995-01-03T00:00:00"/>
    <x v="24"/>
    <x v="22"/>
  </r>
  <r>
    <s v="Employee1554"/>
    <s v="F"/>
    <n v="59905.68"/>
    <n v="57663.46"/>
    <n v="0.01"/>
    <s v="BOE"/>
    <s v="Board of Elections"/>
    <s v="Polling Place Management"/>
    <s v="Fulltime-Regular"/>
    <s v="Principal Administrative Aide"/>
    <m/>
    <d v="2008-01-02T00:00:00"/>
    <x v="13"/>
    <x v="13"/>
  </r>
  <r>
    <s v="Employee1555"/>
    <s v="M"/>
    <n v="77347"/>
    <n v="88079.52"/>
    <n v="6455"/>
    <s v="POL"/>
    <s v="Department of Police"/>
    <s v="PSB 3rd District Patrol"/>
    <s v="Fulltime-Regular"/>
    <s v="Police Officer III"/>
    <m/>
    <d v="2007-01-16T00:00:00"/>
    <x v="1"/>
    <x v="1"/>
  </r>
  <r>
    <s v="Employee1556"/>
    <s v="M"/>
    <n v="40242.36"/>
    <n v="58037.05"/>
    <n v="18737.09"/>
    <s v="DOT"/>
    <s v="Department of Transportation"/>
    <s v="Transit Gaithersburg Ride On"/>
    <s v="Fulltime-Regular"/>
    <s v="Bus Operator"/>
    <m/>
    <d v="2016-08-08T00:00:00"/>
    <x v="30"/>
    <x v="16"/>
  </r>
  <r>
    <s v="Employee1557"/>
    <s v="F"/>
    <n v="19747.150000000001"/>
    <n v="19321.3"/>
    <n v="0"/>
    <s v="LIB"/>
    <s v="Department of Public Libraries"/>
    <s v="Olney Library"/>
    <s v="Parttime-Regular"/>
    <s v="Library Desk Assistant"/>
    <m/>
    <d v="1997-12-14T00:00:00"/>
    <x v="2"/>
    <x v="2"/>
  </r>
  <r>
    <s v="Employee1558"/>
    <s v="F"/>
    <n v="121372"/>
    <n v="119773.8"/>
    <n v="0"/>
    <s v="DGS"/>
    <s v="Department of General Services"/>
    <s v="Building Design and Construction"/>
    <s v="Fulltime-Regular"/>
    <s v="Senior Architect"/>
    <m/>
    <d v="2009-04-27T00:00:00"/>
    <x v="20"/>
    <x v="19"/>
  </r>
  <r>
    <s v="Employee1559"/>
    <s v="M"/>
    <n v="68893"/>
    <n v="78462.070000000007"/>
    <n v="8193.44"/>
    <s v="POL"/>
    <s v="Department of Police"/>
    <s v="PSB 1st District Patrol"/>
    <s v="Fulltime-Regular"/>
    <s v="Police Services Assistant"/>
    <m/>
    <d v="2001-09-10T00:00:00"/>
    <x v="33"/>
    <x v="30"/>
  </r>
  <r>
    <s v="Employee1560"/>
    <s v="F"/>
    <n v="89277.08"/>
    <n v="87590.01"/>
    <n v="0"/>
    <s v="DEP"/>
    <s v="Department of Environmental Protection"/>
    <s v="Watershed Restoration and Capital Projects"/>
    <s v="Fulltime-Regular"/>
    <s v="Planning Specialist III"/>
    <m/>
    <d v="2009-03-02T00:00:00"/>
    <x v="0"/>
    <x v="0"/>
  </r>
  <r>
    <s v="Employee1561"/>
    <s v="M"/>
    <n v="121372"/>
    <n v="119772.1"/>
    <n v="0"/>
    <s v="DTS"/>
    <s v="Department of Technology Services"/>
    <s v="ESOD Data Center Operations"/>
    <s v="Fulltime-Regular"/>
    <s v="Senior Information Technology Specialist"/>
    <m/>
    <d v="1999-07-18T00:00:00"/>
    <x v="27"/>
    <x v="25"/>
  </r>
  <r>
    <s v="Employee1562"/>
    <s v="F"/>
    <n v="41820"/>
    <n v="11634.65"/>
    <n v="0"/>
    <s v="HHS"/>
    <s v="Department of Health and Human Services"/>
    <s v="Area Health Centers"/>
    <s v="Fulltime-Regular"/>
    <s v="Principal Administrative Aide"/>
    <m/>
    <d v="2017-09-05T00:00:00"/>
    <x v="11"/>
    <x v="11"/>
  </r>
  <r>
    <s v="Employee1563"/>
    <s v="M"/>
    <n v="178506"/>
    <n v="174018.61"/>
    <n v="0"/>
    <s v="OLO"/>
    <s v="Office of Legislative Oversight"/>
    <s v="Director"/>
    <s v="Fulltime-Regular"/>
    <s v="Director Office of Legislative Oversight"/>
    <m/>
    <d v="2008-01-07T00:00:00"/>
    <x v="10"/>
    <x v="10"/>
  </r>
  <r>
    <s v="Employee1564"/>
    <s v="F"/>
    <n v="66083.11"/>
    <n v="67915.66"/>
    <n v="0"/>
    <s v="HHS"/>
    <s v="Department of Health and Human Services"/>
    <s v="Area Health Centers"/>
    <s v="Fulltime-Regular"/>
    <s v="Community Services Aide III"/>
    <m/>
    <d v="2003-01-06T00:00:00"/>
    <x v="5"/>
    <x v="5"/>
  </r>
  <r>
    <s v="Employee1565"/>
    <s v="M"/>
    <n v="74648.95"/>
    <n v="79948.649999999994"/>
    <n v="8385.6"/>
    <s v="POL"/>
    <s v="Department of Police"/>
    <s v="FSB Security Services Division"/>
    <s v="Fulltime-Regular"/>
    <s v="Security Officer III (Sergeant)"/>
    <m/>
    <d v="2002-07-29T00:00:00"/>
    <x v="12"/>
    <x v="12"/>
  </r>
  <r>
    <s v="Employee1566"/>
    <s v="M"/>
    <n v="66292.070000000007"/>
    <n v="75430.86"/>
    <n v="8837.17"/>
    <s v="COR"/>
    <s v="Correction and Rehabilitation"/>
    <s v="DS Food Services"/>
    <s v="Fulltime-Regular"/>
    <s v="Correctional Dietary Officer II"/>
    <m/>
    <d v="2003-03-10T00:00:00"/>
    <x v="9"/>
    <x v="9"/>
  </r>
  <r>
    <s v="Employee1567"/>
    <s v="M"/>
    <n v="80056"/>
    <n v="77708.81"/>
    <n v="609.44000000000005"/>
    <s v="POL"/>
    <s v="Department of Police"/>
    <s v="PSB 3rd District Patrol"/>
    <s v="Fulltime-Regular"/>
    <s v="Police Officer III"/>
    <m/>
    <d v="2006-01-17T00:00:00"/>
    <x v="19"/>
    <x v="16"/>
  </r>
  <r>
    <s v="Employee1568"/>
    <s v="M"/>
    <n v="69722.320000000007"/>
    <n v="69813.19"/>
    <n v="3348.65"/>
    <s v="DGS"/>
    <s v="Department of General Services"/>
    <s v="Facilities Maintenance"/>
    <s v="Fulltime-Regular"/>
    <s v="Electrician I"/>
    <m/>
    <d v="2014-01-13T00:00:00"/>
    <x v="7"/>
    <x v="7"/>
  </r>
  <r>
    <s v="Employee1569"/>
    <s v="M"/>
    <n v="59915"/>
    <n v="59931.42"/>
    <n v="981.17"/>
    <s v="DLC"/>
    <s v="Department of Liquor Control"/>
    <s v="Beer Warehouse Operations"/>
    <s v="Fulltime-Regular"/>
    <s v="Supply Technician III"/>
    <m/>
    <d v="2003-12-28T00:00:00"/>
    <x v="32"/>
    <x v="29"/>
  </r>
  <r>
    <s v="Employee1570"/>
    <s v="M"/>
    <n v="74493.22"/>
    <n v="74434.399999999994"/>
    <n v="1396.6"/>
    <s v="POL"/>
    <s v="Department of Police"/>
    <s v="MSB Information Management and Technology Division"/>
    <s v="Fulltime-Regular"/>
    <s v="Information Technology Technician III"/>
    <m/>
    <d v="2007-02-20T00:00:00"/>
    <x v="19"/>
    <x v="16"/>
  </r>
  <r>
    <s v="Employee1571"/>
    <s v="M"/>
    <n v="69148.350000000006"/>
    <n v="80847.8"/>
    <n v="15588.62"/>
    <s v="DOT"/>
    <s v="Department of Transportation"/>
    <s v="Transit Silver Spring Ride On"/>
    <s v="Fulltime-Regular"/>
    <s v="Transit Information Systems Technician"/>
    <m/>
    <d v="2013-02-25T00:00:00"/>
    <x v="5"/>
    <x v="5"/>
  </r>
  <r>
    <s v="Employee1572"/>
    <s v="M"/>
    <n v="56435"/>
    <n v="73336.37"/>
    <n v="21381.22"/>
    <s v="FRS"/>
    <s v="Fire and Rescue Services"/>
    <s v="Station 15"/>
    <s v="Fulltime-Regular"/>
    <s v="Firefighter/Rescuer III"/>
    <m/>
    <d v="2014-09-22T00:00:00"/>
    <x v="29"/>
    <x v="27"/>
  </r>
  <r>
    <s v="Employee1573"/>
    <s v="M"/>
    <n v="72341.759999999995"/>
    <n v="70798.2"/>
    <n v="1448.1"/>
    <s v="PIO"/>
    <s v="Office of Public Information"/>
    <s v="Web Content and Graphic Management"/>
    <s v="Fulltime-Regular"/>
    <s v="Visual Information Specialist"/>
    <m/>
    <d v="2016-10-17T00:00:00"/>
    <x v="3"/>
    <x v="3"/>
  </r>
  <r>
    <s v="Employee1574"/>
    <s v="F"/>
    <n v="67723.53"/>
    <n v="68564.149999999994"/>
    <n v="1731.49"/>
    <s v="POL"/>
    <s v="Department of Police"/>
    <s v="FSB Traffic Division Automated Traffic Enforcement Section"/>
    <s v="Fulltime-Regular"/>
    <s v="Police Aide"/>
    <m/>
    <d v="1977-10-10T00:00:00"/>
    <x v="33"/>
    <x v="30"/>
  </r>
  <r>
    <s v="Employee1575"/>
    <s v="F"/>
    <n v="58484.72"/>
    <n v="65409.99"/>
    <n v="6453.05"/>
    <s v="DOT"/>
    <s v="Department of Transportation"/>
    <s v="Transit Nicholson Ride On"/>
    <s v="Fulltime-Regular"/>
    <s v="Bus Operator"/>
    <m/>
    <d v="2004-11-08T00:00:00"/>
    <x v="26"/>
    <x v="24"/>
  </r>
  <r>
    <s v="Employee1576"/>
    <s v="F"/>
    <n v="70959.789999999994"/>
    <n v="82340.210000000006"/>
    <n v="7964.44"/>
    <s v="POL"/>
    <s v="Department of Police"/>
    <s v="PSB 2nd District Patrol"/>
    <s v="Fulltime-Regular"/>
    <s v="Police Services Assistant"/>
    <m/>
    <d v="1991-08-11T00:00:00"/>
    <x v="23"/>
    <x v="21"/>
  </r>
  <r>
    <s v="Employee1577"/>
    <s v="M"/>
    <n v="51471"/>
    <n v="20553.53"/>
    <n v="0"/>
    <s v="POL"/>
    <s v="Department of Police"/>
    <s v="MSB Training and Education Division"/>
    <s v="Fulltime-Regular"/>
    <s v="Police Officer Candidate"/>
    <m/>
    <d v="2017-07-24T00:00:00"/>
    <x v="2"/>
    <x v="2"/>
  </r>
  <r>
    <s v="Employee1578"/>
    <s v="F"/>
    <n v="46783.4"/>
    <n v="57334.9"/>
    <n v="0"/>
    <s v="HHS"/>
    <s v="Department of Health and Human Services"/>
    <s v="Child Welfare Services"/>
    <s v="Parttime-Regular"/>
    <s v="Social Worker II"/>
    <m/>
    <d v="2000-05-15T00:00:00"/>
    <x v="27"/>
    <x v="25"/>
  </r>
  <r>
    <s v="Employee1579"/>
    <s v="M"/>
    <n v="62515"/>
    <n v="80039.14"/>
    <n v="15695.2"/>
    <s v="FRS"/>
    <s v="Fire and Rescue Services"/>
    <s v="Station 1"/>
    <s v="Fulltime-Regular"/>
    <s v="Firefighter/Rescuer III"/>
    <m/>
    <d v="2014-03-10T00:00:00"/>
    <x v="18"/>
    <x v="18"/>
  </r>
  <r>
    <s v="Employee1580"/>
    <s v="F"/>
    <n v="93829.23"/>
    <n v="127093.34"/>
    <n v="34858.230000000003"/>
    <s v="DGS"/>
    <s v="Department of General Services"/>
    <s v="Property Management"/>
    <s v="Fulltime-Regular"/>
    <s v="Property Manager II"/>
    <m/>
    <d v="2014-01-27T00:00:00"/>
    <x v="27"/>
    <x v="25"/>
  </r>
  <r>
    <s v="Employee1581"/>
    <s v="F"/>
    <n v="61712.45"/>
    <n v="60901.69"/>
    <n v="0"/>
    <s v="HHS"/>
    <s v="Department of Health and Human Services"/>
    <s v="Home Care Services"/>
    <s v="Fulltime-Regular"/>
    <s v="Principal Administrative Aide"/>
    <m/>
    <d v="1990-01-22T00:00:00"/>
    <x v="18"/>
    <x v="18"/>
  </r>
  <r>
    <s v="Employee1582"/>
    <s v="M"/>
    <n v="52967.18"/>
    <n v="54120.78"/>
    <n v="791.92"/>
    <s v="HHS"/>
    <s v="Department of Health and Human Services"/>
    <s v="Area Health Centers"/>
    <s v="Fulltime-Regular"/>
    <s v="Community Services Aide III"/>
    <m/>
    <d v="2013-08-12T00:00:00"/>
    <x v="6"/>
    <x v="6"/>
  </r>
  <r>
    <s v="Employee1583"/>
    <s v="M"/>
    <n v="55629"/>
    <n v="71165.86"/>
    <n v="13564.84"/>
    <s v="FRS"/>
    <s v="Fire and Rescue Services"/>
    <s v="Station 12"/>
    <s v="Fulltime-Regular"/>
    <s v="Firefighter/Rescuer III"/>
    <s v="Firefighter/Rescuer II"/>
    <d v="2011-04-24T00:00:00"/>
    <x v="12"/>
    <x v="12"/>
  </r>
  <r>
    <s v="Employee1584"/>
    <s v="M"/>
    <n v="107345.82"/>
    <n v="105932.07"/>
    <n v="0"/>
    <s v="HHS"/>
    <s v="Department of Health and Human Services"/>
    <s v="Chief, Aging and Disability Services"/>
    <s v="Fulltime-Regular"/>
    <s v="Program Manager II"/>
    <m/>
    <d v="1984-03-05T00:00:00"/>
    <x v="10"/>
    <x v="10"/>
  </r>
  <r>
    <s v="Employee1585"/>
    <s v="F"/>
    <n v="51201.55"/>
    <n v="52123.44"/>
    <n v="4011.77"/>
    <s v="DOT"/>
    <s v="Department of Transportation"/>
    <s v="Transit Nicholson Ride On"/>
    <s v="Fulltime-Regular"/>
    <s v="Bus Operator"/>
    <m/>
    <d v="2008-03-02T00:00:00"/>
    <x v="30"/>
    <x v="16"/>
  </r>
  <r>
    <s v="Employee1586"/>
    <s v="F"/>
    <n v="110359"/>
    <n v="100622.41"/>
    <n v="0"/>
    <s v="HHS"/>
    <s v="Department of Health and Human Services"/>
    <s v="Public Health Emergency Preparedness and Response Program"/>
    <s v="Fulltime-Regular"/>
    <s v="Epidemiologist II"/>
    <m/>
    <d v="2017-01-09T00:00:00"/>
    <x v="5"/>
    <x v="5"/>
  </r>
  <r>
    <s v="Employee1587"/>
    <s v="M"/>
    <n v="85758"/>
    <n v="107682.66"/>
    <n v="21029.54"/>
    <s v="POL"/>
    <s v="Department of Police"/>
    <s v="FSB Special Operations Division Tactical Operations Section"/>
    <s v="Fulltime-Regular"/>
    <s v="Police Officer III"/>
    <m/>
    <d v="2003-02-03T00:00:00"/>
    <x v="6"/>
    <x v="6"/>
  </r>
  <r>
    <s v="Employee1588"/>
    <s v="F"/>
    <n v="91314"/>
    <n v="97831.93"/>
    <n v="5972.93"/>
    <s v="HHS"/>
    <s v="Department of Health and Human Services"/>
    <s v="Income Supports"/>
    <s v="Fulltime-Regular"/>
    <s v="Income Assistance Program Specialist III"/>
    <m/>
    <d v="2005-07-25T00:00:00"/>
    <x v="1"/>
    <x v="1"/>
  </r>
  <r>
    <s v="Employee1589"/>
    <s v="M"/>
    <n v="62020"/>
    <n v="76101.55"/>
    <n v="12218.03"/>
    <s v="POL"/>
    <s v="Department of Police"/>
    <s v="PSB 5th District Patrol"/>
    <s v="Fulltime-Regular"/>
    <s v="Police Officer III"/>
    <s v="Police Officer II"/>
    <d v="2013-08-12T00:00:00"/>
    <x v="5"/>
    <x v="5"/>
  </r>
  <r>
    <s v="Employee1590"/>
    <s v="M"/>
    <n v="49354"/>
    <n v="61130.7"/>
    <n v="10491.36"/>
    <s v="COR"/>
    <s v="Correction and Rehabilitation"/>
    <s v="DS MCDC Custody and Security"/>
    <s v="Fulltime-Regular"/>
    <s v="Correctional Officer III (Corporal)"/>
    <s v="Correctional Officer II (PFC)"/>
    <d v="2016-02-08T00:00:00"/>
    <x v="20"/>
    <x v="19"/>
  </r>
  <r>
    <s v="Employee1591"/>
    <s v="F"/>
    <n v="26866.01"/>
    <n v="13601.18"/>
    <n v="191.86"/>
    <s v="POL"/>
    <s v="Department of Police"/>
    <s v="FSB Traffic Division School Safety Section"/>
    <s v="Parttime-Regular"/>
    <s v="Crossing Guard"/>
    <m/>
    <d v="1996-11-25T00:00:00"/>
    <x v="14"/>
    <x v="14"/>
  </r>
  <r>
    <s v="Employee1592"/>
    <s v="M"/>
    <n v="84610.65"/>
    <n v="80892.34"/>
    <n v="0"/>
    <s v="DPS"/>
    <s v="Department of Permitting Services"/>
    <s v="Site Plan Enforcement"/>
    <s v="Fulltime-Regular"/>
    <s v="Permitting and Code Enforcement Inspector III"/>
    <m/>
    <d v="2003-11-16T00:00:00"/>
    <x v="28"/>
    <x v="26"/>
  </r>
  <r>
    <s v="Employee1593"/>
    <s v="M"/>
    <n v="74318"/>
    <n v="89721.44"/>
    <n v="13630.47"/>
    <s v="FRS"/>
    <s v="Fire and Rescue Services"/>
    <s v="Station 34"/>
    <s v="Fulltime-Regular"/>
    <s v="Firefighter/Rescuer III"/>
    <m/>
    <d v="2005-10-17T00:00:00"/>
    <x v="15"/>
    <x v="15"/>
  </r>
  <r>
    <s v="Employee1594"/>
    <s v="M"/>
    <n v="92832.87"/>
    <n v="89834.79"/>
    <n v="0"/>
    <s v="HHS"/>
    <s v="Department of Health and Human Services"/>
    <s v="Adult Protective and Case Management Services"/>
    <s v="Fulltime-Regular"/>
    <s v="Social Worker III"/>
    <m/>
    <d v="2003-07-14T00:00:00"/>
    <x v="29"/>
    <x v="27"/>
  </r>
  <r>
    <s v="Employee1595"/>
    <s v="M"/>
    <n v="88268.94"/>
    <n v="100598.9"/>
    <n v="11969.46"/>
    <s v="FRS"/>
    <s v="Fire and Rescue Services"/>
    <s v="Station 18"/>
    <s v="Fulltime-Regular"/>
    <s v="Firefighter/Rescuer III"/>
    <m/>
    <d v="1993-09-20T00:00:00"/>
    <x v="22"/>
    <x v="13"/>
  </r>
  <r>
    <s v="Employee1596"/>
    <s v="F"/>
    <n v="70959.789999999994"/>
    <n v="88979.16"/>
    <n v="17074.34"/>
    <s v="POL"/>
    <s v="Department of Police"/>
    <s v="PSB 2nd District Patrol"/>
    <s v="Fulltime-Regular"/>
    <s v="Police Services Assistant"/>
    <m/>
    <d v="1995-10-02T00:00:00"/>
    <x v="19"/>
    <x v="16"/>
  </r>
  <r>
    <s v="Employee1597"/>
    <s v="M"/>
    <n v="52651.82"/>
    <n v="57139.5"/>
    <n v="6801.17"/>
    <s v="DOT"/>
    <s v="Department of Transportation"/>
    <s v="Highway Services"/>
    <s v="Fulltime-Regular"/>
    <s v="Equipment Operator I"/>
    <m/>
    <d v="2005-11-13T00:00:00"/>
    <x v="17"/>
    <x v="17"/>
  </r>
  <r>
    <s v="Employee1598"/>
    <s v="M"/>
    <n v="91314"/>
    <n v="93068.7"/>
    <n v="2957.86"/>
    <s v="COR"/>
    <s v="Correction and Rehabilitation"/>
    <s v="DS MCCF Case Managers Unit 1"/>
    <s v="Fulltime-Regular"/>
    <s v="Correctional Specialist II"/>
    <m/>
    <d v="1999-10-11T00:00:00"/>
    <x v="34"/>
    <x v="31"/>
  </r>
  <r>
    <s v="Employee1599"/>
    <s v="F"/>
    <n v="61696.55"/>
    <n v="63412.43"/>
    <n v="3551.17"/>
    <s v="POL"/>
    <s v="Department of Police"/>
    <s v="ISB Criminal Investigations Division 2nd District Investigative Section"/>
    <s v="Fulltime-Regular"/>
    <s v="Office Services Coordinator"/>
    <m/>
    <d v="2004-04-19T00:00:00"/>
    <x v="14"/>
    <x v="14"/>
  </r>
  <r>
    <s v="Employee1600"/>
    <s v="M"/>
    <n v="41651.17"/>
    <n v="50895.82"/>
    <n v="8852.35"/>
    <s v="DOT"/>
    <s v="Department of Transportation"/>
    <s v="Transit Silver Spring Ride On"/>
    <s v="Fulltime-Regular"/>
    <s v="Bus Operator"/>
    <m/>
    <d v="2016-02-22T00:00:00"/>
    <x v="21"/>
    <x v="20"/>
  </r>
  <r>
    <s v="Employee1601"/>
    <s v="F"/>
    <n v="75545.7"/>
    <n v="73203.64"/>
    <n v="0"/>
    <s v="HHS"/>
    <s v="Department of Health and Human Services"/>
    <s v="Community Support Network for People with Disabilities"/>
    <s v="Fulltime-Regular"/>
    <s v="Administrative Specialist I"/>
    <m/>
    <d v="2006-05-15T00:00:00"/>
    <x v="4"/>
    <x v="4"/>
  </r>
  <r>
    <s v="Employee1602"/>
    <s v="M"/>
    <n v="120442.11"/>
    <n v="178382.37"/>
    <n v="52015.23"/>
    <s v="FRS"/>
    <s v="Fire and Rescue Services"/>
    <s v="Station 15"/>
    <s v="Fulltime-Regular"/>
    <s v="Fire/Rescue Captain"/>
    <m/>
    <d v="1992-11-16T00:00:00"/>
    <x v="8"/>
    <x v="8"/>
  </r>
  <r>
    <s v="Employee1603"/>
    <s v="F"/>
    <n v="80462.7"/>
    <n v="31148.43"/>
    <n v="261.13"/>
    <s v="HHS"/>
    <s v="Department of Health and Human Services"/>
    <s v="Income Supports"/>
    <s v="Fulltime-Regular"/>
    <s v="Income Assistance Program Supervisor"/>
    <m/>
    <d v="2017-07-24T00:00:00"/>
    <x v="28"/>
    <x v="26"/>
  </r>
  <r>
    <s v="Employee1604"/>
    <s v="M"/>
    <n v="109817.64"/>
    <n v="119789.6"/>
    <n v="5374.05"/>
    <s v="POL"/>
    <s v="Department of Police"/>
    <s v="ISB Criminal Investigations Division Financial Crimes Section"/>
    <s v="Fulltime-Regular"/>
    <s v="Police Sergeant"/>
    <m/>
    <d v="1990-06-25T00:00:00"/>
    <x v="3"/>
    <x v="3"/>
  </r>
  <r>
    <s v="Employee1605"/>
    <s v="M"/>
    <n v="97091.55"/>
    <n v="103639.33"/>
    <n v="1334.81"/>
    <s v="FRS"/>
    <s v="Fire and Rescue Services"/>
    <s v="Station 8"/>
    <s v="Fulltime-Regular"/>
    <s v="Master Firefighter/Rescuer"/>
    <m/>
    <d v="1988-01-03T00:00:00"/>
    <x v="12"/>
    <x v="12"/>
  </r>
  <r>
    <s v="Employee1606"/>
    <s v="M"/>
    <n v="81663.55"/>
    <n v="102505.96"/>
    <n v="22578.22"/>
    <s v="DGS"/>
    <s v="Department of General Services"/>
    <s v="Fleet Automotive Heavy Equipment"/>
    <s v="Fulltime-Regular"/>
    <s v="Mechanic Technician II"/>
    <m/>
    <d v="1978-05-04T00:00:00"/>
    <x v="30"/>
    <x v="16"/>
  </r>
  <r>
    <s v="Employee1607"/>
    <s v="M"/>
    <n v="41651.17"/>
    <n v="47710.5"/>
    <n v="6855.53"/>
    <s v="DOT"/>
    <s v="Department of Transportation"/>
    <s v="Transit Gaithersburg Ride On"/>
    <s v="Fulltime-Regular"/>
    <s v="Bus Operator"/>
    <m/>
    <d v="2011-02-14T00:00:00"/>
    <x v="21"/>
    <x v="20"/>
  </r>
  <r>
    <s v="Employee1608"/>
    <s v="F"/>
    <n v="84205.72"/>
    <n v="81053.06"/>
    <n v="0"/>
    <s v="HHS"/>
    <s v="Department of Health and Human Services"/>
    <s v="Montgomery Cares"/>
    <s v="Fulltime-Regular"/>
    <s v="Program Manager II"/>
    <m/>
    <d v="2014-09-08T00:00:00"/>
    <x v="29"/>
    <x v="27"/>
  </r>
  <r>
    <s v="Employee1609"/>
    <s v="F"/>
    <n v="70494.66"/>
    <n v="69296.98"/>
    <n v="0"/>
    <s v="HCA"/>
    <s v="Department of Housing and Community Affairs"/>
    <s v="Housing Landlord and Tenant Mediation"/>
    <s v="Fulltime-Regular"/>
    <s v="Investigator III"/>
    <m/>
    <d v="2013-01-28T00:00:00"/>
    <x v="9"/>
    <x v="9"/>
  </r>
  <r>
    <s v="Employee1610"/>
    <s v="F"/>
    <n v="93985"/>
    <n v="122228.53"/>
    <n v="31264.66"/>
    <s v="FRS"/>
    <s v="Fire and Rescue Services"/>
    <s v="Station 8"/>
    <s v="Fulltime-Regular"/>
    <s v="Firefighter/Rescuer III"/>
    <m/>
    <d v="1998-01-20T00:00:00"/>
    <x v="23"/>
    <x v="21"/>
  </r>
  <r>
    <s v="Employee1611"/>
    <s v="M"/>
    <n v="114202.84"/>
    <n v="124162.13"/>
    <n v="10008.200000000001"/>
    <s v="FRS"/>
    <s v="Fire and Rescue Services"/>
    <s v="Station 34"/>
    <s v="Fulltime-Regular"/>
    <s v="Fire/Rescue Lieutenant"/>
    <m/>
    <d v="1989-07-24T00:00:00"/>
    <x v="2"/>
    <x v="2"/>
  </r>
  <r>
    <s v="Employee1612"/>
    <s v="M"/>
    <n v="52373"/>
    <n v="59472.54"/>
    <n v="6943.16"/>
    <s v="SHF"/>
    <s v="Sheriff's Office"/>
    <s v="Court and Transport"/>
    <s v="Fulltime-Regular"/>
    <s v="Deputy Sheriff III"/>
    <s v="Deputy Sheriff I"/>
    <d v="2015-06-01T00:00:00"/>
    <x v="11"/>
    <x v="11"/>
  </r>
  <r>
    <s v="Employee1613"/>
    <s v="M"/>
    <n v="119456.19"/>
    <n v="132224.81"/>
    <n v="15084.85"/>
    <s v="FRS"/>
    <s v="Fire and Rescue Services"/>
    <s v="Station 26"/>
    <s v="Fulltime-Regular"/>
    <s v="Fire/Rescue Captain"/>
    <m/>
    <d v="1997-11-17T00:00:00"/>
    <x v="9"/>
    <x v="9"/>
  </r>
  <r>
    <s v="Employee1614"/>
    <s v="M"/>
    <n v="103199.85"/>
    <n v="127575.92"/>
    <n v="18275.14"/>
    <s v="FRS"/>
    <s v="Fire and Rescue Services"/>
    <s v="Station 19"/>
    <s v="Fulltime-Regular"/>
    <s v="Fire/Rescue Lieutenant"/>
    <m/>
    <d v="1994-02-22T00:00:00"/>
    <x v="34"/>
    <x v="31"/>
  </r>
  <r>
    <s v="Employee1615"/>
    <s v="M"/>
    <n v="84591"/>
    <n v="90954.64"/>
    <n v="5699.18"/>
    <s v="SHF"/>
    <s v="Sheriff's Office"/>
    <s v="Courthouse Security"/>
    <s v="Fulltime-Regular"/>
    <s v="Deputy Sheriff III"/>
    <m/>
    <d v="2002-07-22T00:00:00"/>
    <x v="0"/>
    <x v="0"/>
  </r>
  <r>
    <s v="Employee1616"/>
    <s v="M"/>
    <n v="59569.33"/>
    <n v="59742.12"/>
    <n v="2325.3200000000002"/>
    <s v="DOT"/>
    <s v="Department of Transportation"/>
    <s v="Transportation Management"/>
    <s v="Fulltime-Regular"/>
    <s v="Depot Supply Coordinator"/>
    <m/>
    <d v="2003-08-25T00:00:00"/>
    <x v="8"/>
    <x v="8"/>
  </r>
  <r>
    <s v="Employee1617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0"/>
    <x v="10"/>
  </r>
  <r>
    <s v="Employee1618"/>
    <s v="F"/>
    <n v="136912.62"/>
    <n v="124214.41"/>
    <n v="0"/>
    <s v="REC"/>
    <s v="Department of Recreation"/>
    <s v="Office of the Director"/>
    <s v="Fulltime-Regular"/>
    <s v="Manager II"/>
    <m/>
    <d v="2013-12-16T00:00:00"/>
    <x v="28"/>
    <x v="26"/>
  </r>
  <r>
    <s v="Employee1619"/>
    <s v="F"/>
    <n v="82892.75"/>
    <n v="67554.240000000005"/>
    <n v="174.29"/>
    <s v="HHS"/>
    <s v="Department of Health and Human Services"/>
    <s v="School Health Services"/>
    <s v="Fulltime-Regular"/>
    <s v="Community Health Nurse II"/>
    <m/>
    <d v="2015-11-02T00:00:00"/>
    <x v="13"/>
    <x v="13"/>
  </r>
  <r>
    <s v="Employee1620"/>
    <s v="M"/>
    <n v="66072"/>
    <n v="74804.929999999993"/>
    <n v="6768.42"/>
    <s v="FRS"/>
    <s v="Fire and Rescue Services"/>
    <s v="Station 22"/>
    <s v="Fulltime-Regular"/>
    <s v="Firefighter/Rescuer III"/>
    <s v="Firefighter/Rescuer II"/>
    <d v="2007-03-19T00:00:00"/>
    <x v="16"/>
    <x v="16"/>
  </r>
  <r>
    <s v="Employee1621"/>
    <s v="M"/>
    <n v="109817.64"/>
    <n v="135654.5"/>
    <n v="21577.599999999999"/>
    <s v="POL"/>
    <s v="Department of Police"/>
    <s v="PSB 3rd District Patrol"/>
    <s v="Fulltime-Regular"/>
    <s v="Police Sergeant"/>
    <m/>
    <d v="1995-09-18T00:00:00"/>
    <x v="5"/>
    <x v="5"/>
  </r>
  <r>
    <s v="Employee1622"/>
    <s v="F"/>
    <n v="41963"/>
    <n v="17235.36"/>
    <n v="1071.1199999999999"/>
    <s v="POL"/>
    <s v="Department of Police"/>
    <s v="MSB Information Mgmt and Tech Division Records Management Section"/>
    <s v="Fulltime-Regular"/>
    <s v="Office Services Coordinator"/>
    <m/>
    <d v="2015-06-15T00:00:00"/>
    <x v="1"/>
    <x v="1"/>
  </r>
  <r>
    <s v="Employee1623"/>
    <s v="M"/>
    <n v="147250.79999999999"/>
    <n v="142107.12"/>
    <n v="0"/>
    <s v="ECM"/>
    <s v="Ethics Commission"/>
    <s v="Executive Director"/>
    <s v="Fulltime-Regular"/>
    <s v="Manager II"/>
    <m/>
    <d v="2011-07-05T00:00:00"/>
    <x v="22"/>
    <x v="13"/>
  </r>
  <r>
    <s v="Employee1624"/>
    <s v="F"/>
    <n v="15216.03"/>
    <n v="6537.71"/>
    <n v="0"/>
    <s v="LIB"/>
    <s v="Department of Public Libraries"/>
    <s v="Silver Spring Library"/>
    <s v="Parttime-Regular"/>
    <s v="Library Aide"/>
    <m/>
    <d v="2017-01-23T00:00:00"/>
    <x v="15"/>
    <x v="15"/>
  </r>
  <r>
    <s v="Employee1625"/>
    <s v="M"/>
    <n v="85758"/>
    <n v="88705.82"/>
    <n v="837.51"/>
    <s v="POL"/>
    <s v="Department of Police"/>
    <s v="PSB 2nd District Traffic Squad"/>
    <s v="Fulltime-Regular"/>
    <s v="Police Officer III"/>
    <m/>
    <d v="2003-01-06T00:00:00"/>
    <x v="26"/>
    <x v="24"/>
  </r>
  <r>
    <s v="Employee1626"/>
    <s v="F"/>
    <n v="87107"/>
    <n v="85088.17"/>
    <n v="0"/>
    <s v="OMB"/>
    <s v="Office of Management and Budget"/>
    <s v="Process, Production and Technology"/>
    <s v="Fulltime-Regular"/>
    <s v="Administrative Specialist II"/>
    <m/>
    <d v="2013-10-07T00:00:00"/>
    <x v="31"/>
    <x v="28"/>
  </r>
  <r>
    <s v="Employee1627"/>
    <s v="M"/>
    <n v="158776.20000000001"/>
    <n v="152638.76999999999"/>
    <n v="0"/>
    <s v="OMB"/>
    <s v="Office of Management and Budget"/>
    <s v="Special Projects"/>
    <s v="Fulltime-Regular"/>
    <s v="Manager II"/>
    <m/>
    <d v="2014-01-13T00:00:00"/>
    <x v="20"/>
    <x v="19"/>
  </r>
  <r>
    <s v="Employee1628"/>
    <s v="M"/>
    <n v="58410"/>
    <n v="99066.37"/>
    <n v="38780.43"/>
    <s v="FRS"/>
    <s v="Fire and Rescue Services"/>
    <s v="Station 22"/>
    <s v="Fulltime-Regular"/>
    <s v="Firefighter/Rescuer III"/>
    <m/>
    <d v="2013-07-29T00:00:00"/>
    <x v="34"/>
    <x v="31"/>
  </r>
  <r>
    <s v="Employee1629"/>
    <s v="M"/>
    <n v="69762"/>
    <n v="89473.36"/>
    <n v="18260.189999999999"/>
    <s v="POL"/>
    <s v="Department of Police"/>
    <s v="FSB Special Operations Division Tactical Operations Section"/>
    <s v="Fulltime-Regular"/>
    <s v="Police Officer III"/>
    <m/>
    <d v="2010-07-12T00:00:00"/>
    <x v="14"/>
    <x v="14"/>
  </r>
  <r>
    <s v="Employee1630"/>
    <s v="F"/>
    <n v="21664.639999999999"/>
    <n v="10372.07"/>
    <n v="78.12"/>
    <s v="POL"/>
    <s v="Department of Police"/>
    <s v="FSB Traffic Division School Safety Section"/>
    <s v="Parttime-Regular"/>
    <s v="Crossing Guard"/>
    <m/>
    <d v="2005-10-31T00:00:00"/>
    <x v="11"/>
    <x v="11"/>
  </r>
  <r>
    <s v="Employee1631"/>
    <s v="F"/>
    <n v="30277.35"/>
    <n v="31237.200000000001"/>
    <n v="0"/>
    <s v="HHS"/>
    <s v="Department of Health and Human Services"/>
    <s v="Educational Support"/>
    <s v="Parttime-Regular"/>
    <s v="Program Manager I"/>
    <m/>
    <d v="2015-03-09T00:00:00"/>
    <x v="2"/>
    <x v="2"/>
  </r>
  <r>
    <s v="Employee1632"/>
    <s v="F"/>
    <n v="154020"/>
    <n v="122426.74"/>
    <n v="0"/>
    <s v="OHR"/>
    <s v="Office of Human Resources"/>
    <s v="Business Operations and Performance Division"/>
    <s v="Fulltime-Regular"/>
    <s v="Manager II"/>
    <m/>
    <d v="2017-02-21T00:00:00"/>
    <x v="24"/>
    <x v="22"/>
  </r>
  <r>
    <s v="Employee1633"/>
    <s v="F"/>
    <n v="69762"/>
    <n v="76121.53"/>
    <n v="6247.73"/>
    <s v="POL"/>
    <s v="Department of Police"/>
    <s v="ISB Criminal Investigations Division Central Auto Theft Section"/>
    <s v="Fulltime-Regular"/>
    <s v="Police Officer III"/>
    <m/>
    <d v="2010-07-12T00:00:00"/>
    <x v="26"/>
    <x v="24"/>
  </r>
  <r>
    <s v="Employee1634"/>
    <s v="F"/>
    <n v="45877"/>
    <n v="26577.23"/>
    <n v="279.39"/>
    <s v="REC"/>
    <s v="Department of Recreation"/>
    <s v="Facilities Division"/>
    <s v="Fulltime-Regular"/>
    <s v="Recreation Coordinator"/>
    <m/>
    <d v="2015-05-31T00:00:00"/>
    <x v="13"/>
    <x v="13"/>
  </r>
  <r>
    <s v="Employee1635"/>
    <s v="M"/>
    <n v="107547.08"/>
    <n v="103791.5"/>
    <n v="0"/>
    <s v="DGS"/>
    <s v="Department of General Services"/>
    <s v="Energy and Sustainability"/>
    <s v="Fulltime-Regular"/>
    <s v="Manager III"/>
    <m/>
    <d v="2006-03-20T00:00:00"/>
    <x v="23"/>
    <x v="21"/>
  </r>
  <r>
    <s v="Employee1636"/>
    <s v="F"/>
    <n v="81400.289999999994"/>
    <n v="86919.360000000001"/>
    <n v="6554.56"/>
    <s v="HHS"/>
    <s v="Department of Health and Human Services"/>
    <s v="24 Hours Crisis Center"/>
    <s v="Fulltime-Regular"/>
    <s v="Behavioral Health Associate Counselor"/>
    <s v="Behavioral Health Technician"/>
    <d v="1991-10-21T00:00:00"/>
    <x v="12"/>
    <x v="12"/>
  </r>
  <r>
    <s v="Employee1637"/>
    <s v="F"/>
    <n v="75516.27"/>
    <n v="72001.37"/>
    <n v="0"/>
    <s v="REC"/>
    <s v="Department of Recreation"/>
    <s v="Management Services"/>
    <s v="Fulltime-Regular"/>
    <s v="Administrative Specialist III"/>
    <m/>
    <d v="1998-07-05T00:00:00"/>
    <x v="33"/>
    <x v="30"/>
  </r>
  <r>
    <s v="Employee1638"/>
    <s v="M"/>
    <n v="90046"/>
    <n v="105813.47"/>
    <n v="12828.94"/>
    <s v="POL"/>
    <s v="Department of Police"/>
    <s v="FSB Traffic Division Collision Reconstruction"/>
    <s v="Fulltime-Regular"/>
    <s v="Master Police Officer"/>
    <m/>
    <d v="2003-02-03T00:00:00"/>
    <x v="5"/>
    <x v="5"/>
  </r>
  <r>
    <s v="Employee1639"/>
    <s v="M"/>
    <n v="94053.42"/>
    <n v="93086.75"/>
    <n v="271.31"/>
    <s v="HHS"/>
    <s v="Department of Health and Human Services"/>
    <s v="Income Supports"/>
    <s v="Fulltime-Regular"/>
    <s v="Income Assistance Program Specialist III"/>
    <m/>
    <d v="1988-12-14T00:00:00"/>
    <x v="24"/>
    <x v="22"/>
  </r>
  <r>
    <s v="Employee1640"/>
    <s v="F"/>
    <n v="103381.1"/>
    <n v="104510.95"/>
    <n v="0"/>
    <s v="LIB"/>
    <s v="Department of Public Libraries"/>
    <s v="Germantown Library"/>
    <s v="Fulltime-Regular"/>
    <s v="Librarian II"/>
    <m/>
    <d v="1984-10-09T00:00:00"/>
    <x v="10"/>
    <x v="10"/>
  </r>
  <r>
    <s v="Employee1641"/>
    <s v="F"/>
    <n v="72500"/>
    <n v="0"/>
    <n v="0"/>
    <s v="OHR"/>
    <s v="Office of Human Resources"/>
    <s v="Health and Employee Welfare Division"/>
    <s v="Fulltime-Regular"/>
    <s v="Administrative Specialist III"/>
    <m/>
    <d v="2017-12-11T00:00:00"/>
    <x v="14"/>
    <x v="14"/>
  </r>
  <r>
    <s v="Employee1642"/>
    <s v="F"/>
    <n v="89720.21"/>
    <n v="89474.18"/>
    <n v="517.62"/>
    <s v="LIB"/>
    <s v="Department of Public Libraries"/>
    <s v="Rockville Library"/>
    <s v="Fulltime-Regular"/>
    <s v="Librarian I"/>
    <m/>
    <d v="1981-03-23T00:00:00"/>
    <x v="4"/>
    <x v="4"/>
  </r>
  <r>
    <s v="Employee1643"/>
    <s v="M"/>
    <n v="106332.17"/>
    <n v="112602.76"/>
    <n v="15550.91"/>
    <s v="POL"/>
    <s v="Department of Police"/>
    <s v="PSB 6th District Station"/>
    <s v="Fulltime-Regular"/>
    <s v="Police Lieutenant"/>
    <m/>
    <d v="2006-01-17T00:00:00"/>
    <x v="2"/>
    <x v="2"/>
  </r>
  <r>
    <s v="Employee1644"/>
    <s v="F"/>
    <n v="68827.740000000005"/>
    <n v="77018.67"/>
    <n v="7942.46"/>
    <s v="HHS"/>
    <s v="Department of Health and Human Services"/>
    <s v="Child Welfare Services"/>
    <s v="Fulltime-Regular"/>
    <s v="Social Worker II"/>
    <m/>
    <d v="2011-07-05T00:00:00"/>
    <x v="24"/>
    <x v="22"/>
  </r>
  <r>
    <s v="Employee1645"/>
    <s v="M"/>
    <n v="67723.53"/>
    <n v="60961.79"/>
    <n v="2627.43"/>
    <s v="DOT"/>
    <s v="Department of Transportation"/>
    <s v="Transit Gaithersburg Ride On"/>
    <s v="Fulltime-Regular"/>
    <s v="Bus Operator"/>
    <m/>
    <d v="1990-06-18T00:00:00"/>
    <x v="5"/>
    <x v="5"/>
  </r>
  <r>
    <s v="Employee1646"/>
    <s v="F"/>
    <n v="44511.48"/>
    <n v="37109.360000000001"/>
    <n v="0"/>
    <s v="HHS"/>
    <s v="Department of Health and Human Services"/>
    <s v="School Health Services"/>
    <s v="Parttime-Regular"/>
    <s v="School Health Room Technician I"/>
    <m/>
    <d v="1995-11-12T00:00:00"/>
    <x v="17"/>
    <x v="17"/>
  </r>
  <r>
    <s v="Employee1647"/>
    <s v="M"/>
    <n v="95084.42"/>
    <n v="105542.5"/>
    <n v="9180.41"/>
    <s v="POL"/>
    <s v="Department of Police"/>
    <s v="ISB Major Crimes Division Cold Case Section"/>
    <s v="Fulltime-Regular"/>
    <s v="Police Officer III"/>
    <m/>
    <d v="1995-02-06T00:00:00"/>
    <x v="26"/>
    <x v="24"/>
  </r>
  <r>
    <s v="Employee1648"/>
    <s v="M"/>
    <n v="136179.20000000001"/>
    <n v="137319.59"/>
    <n v="8531.91"/>
    <s v="DTS"/>
    <s v="Department of Technology Services"/>
    <s v="ETSD Network Services"/>
    <s v="Fulltime-Regular"/>
    <s v="Manager III"/>
    <m/>
    <d v="1982-06-14T00:00:00"/>
    <x v="11"/>
    <x v="11"/>
  </r>
  <r>
    <s v="Employee1649"/>
    <s v="F"/>
    <n v="95740"/>
    <n v="94479.01"/>
    <n v="0"/>
    <s v="HHS"/>
    <s v="Department of Health and Human Services"/>
    <s v="Contract Team"/>
    <s v="Fulltime-Regular"/>
    <s v="Program Manager I"/>
    <m/>
    <d v="1988-01-11T00:00:00"/>
    <x v="10"/>
    <x v="10"/>
  </r>
  <r>
    <s v="Employee1650"/>
    <s v="M"/>
    <n v="127013.13"/>
    <n v="123459.68"/>
    <n v="0"/>
    <s v="POL"/>
    <s v="Department of Police"/>
    <s v="MSB Management and Budget Division Fleet Management Section"/>
    <s v="Fulltime-Regular"/>
    <s v="Police Lieutenant"/>
    <m/>
    <d v="2002-08-12T00:00:00"/>
    <x v="29"/>
    <x v="27"/>
  </r>
  <r>
    <s v="Employee1651"/>
    <s v="M"/>
    <n v="40242"/>
    <n v="13952.69"/>
    <n v="1259.5"/>
    <s v="POL"/>
    <s v="Department of Police"/>
    <s v="MSB Communications Division"/>
    <s v="Fulltime-Regular"/>
    <s v="Senior Public Safety Emergency Communications Specialist"/>
    <s v="Public Safety Emergency Communications Specialist I"/>
    <d v="2017-08-21T00:00:00"/>
    <x v="24"/>
    <x v="22"/>
  </r>
  <r>
    <s v="Employee1652"/>
    <s v="F"/>
    <n v="36444.769999999997"/>
    <n v="19967.34"/>
    <n v="0"/>
    <s v="HHS"/>
    <s v="Department of Health and Human Services"/>
    <s v="School Health Services"/>
    <s v="Parttime-Regular"/>
    <s v="School Health Room Technician I"/>
    <m/>
    <d v="2015-11-03T00:00:00"/>
    <x v="16"/>
    <x v="16"/>
  </r>
  <r>
    <s v="Employee1653"/>
    <s v="M"/>
    <n v="100368.57"/>
    <n v="96740.66"/>
    <n v="0"/>
    <s v="DEP"/>
    <s v="Department of Environmental Protection"/>
    <s v="Solid Waste Services Administration"/>
    <s v="Fulltime-Regular"/>
    <s v="Information Technology Specialist III"/>
    <m/>
    <d v="2016-08-22T00:00:00"/>
    <x v="32"/>
    <x v="29"/>
  </r>
  <r>
    <s v="Employee1654"/>
    <s v="M"/>
    <n v="88393.91"/>
    <n v="85950.64"/>
    <n v="426.05"/>
    <s v="DPS"/>
    <s v="Department of Permitting Services"/>
    <s v="Fire Code Compliance"/>
    <s v="Fulltime-Regular"/>
    <s v="Permitting and Code Enforcement Inspector III"/>
    <m/>
    <d v="2013-11-04T00:00:00"/>
    <x v="16"/>
    <x v="16"/>
  </r>
  <r>
    <s v="Employee1655"/>
    <s v="M"/>
    <n v="100370"/>
    <n v="96531.27"/>
    <n v="0"/>
    <s v="DPS"/>
    <s v="Department of Permitting Services"/>
    <s v="Team 4 Commercial Electrical, Mechanical and Fire Protection Systems"/>
    <s v="Fulltime-Regular"/>
    <s v="Senior Permitting Services Specialist"/>
    <s v="Permitting Services Specialist II"/>
    <d v="2006-12-11T00:00:00"/>
    <x v="23"/>
    <x v="21"/>
  </r>
  <r>
    <s v="Employee1656"/>
    <s v="F"/>
    <n v="28496.799999999999"/>
    <n v="7816.04"/>
    <n v="748.87"/>
    <s v="DLC"/>
    <s v="Department of Liquor Control"/>
    <s v="Seneca Meadows"/>
    <s v="Parttime-Regular"/>
    <s v="Liquor Store Clerk I"/>
    <m/>
    <d v="2017-10-02T00:00:00"/>
    <x v="28"/>
    <x v="26"/>
  </r>
  <r>
    <s v="Employee1657"/>
    <s v="M"/>
    <n v="46817.56"/>
    <n v="46711.59"/>
    <n v="2010.09"/>
    <s v="CEC"/>
    <s v="Community Engagement Cluster"/>
    <s v="Wheaton Urban District"/>
    <s v="Fulltime-Regular"/>
    <s v="Public Service Worker II"/>
    <m/>
    <d v="2004-04-05T00:00:00"/>
    <x v="8"/>
    <x v="8"/>
  </r>
  <r>
    <s v="Employee1658"/>
    <s v="M"/>
    <n v="67846"/>
    <n v="73865.149999999994"/>
    <n v="5110.26"/>
    <s v="FRS"/>
    <s v="Fire and Rescue Services"/>
    <s v="Station 16"/>
    <s v="Fulltime-Regular"/>
    <s v="Firefighter/Rescuer III"/>
    <m/>
    <d v="2013-01-14T00:00:00"/>
    <x v="9"/>
    <x v="9"/>
  </r>
  <r>
    <s v="Employee1659"/>
    <s v="M"/>
    <n v="97091.55"/>
    <n v="164595.82"/>
    <n v="62291.26"/>
    <s v="FRS"/>
    <s v="Fire and Rescue Services"/>
    <s v="Station 14"/>
    <s v="Fulltime-Regular"/>
    <s v="Master Firefighter/Rescuer"/>
    <m/>
    <d v="1985-03-24T00:00:00"/>
    <x v="26"/>
    <x v="24"/>
  </r>
  <r>
    <s v="Employee1660"/>
    <s v="F"/>
    <n v="100370"/>
    <n v="99046.31"/>
    <n v="0"/>
    <s v="HHS"/>
    <s v="Department of Health and Human Services"/>
    <s v="Child Welfare Services"/>
    <s v="Fulltime-Regular"/>
    <s v="Community Health Nurse II"/>
    <m/>
    <d v="2000-12-11T00:00:00"/>
    <x v="14"/>
    <x v="14"/>
  </r>
  <r>
    <s v="Employee1661"/>
    <s v="M"/>
    <n v="49470.1"/>
    <n v="59847.05"/>
    <n v="8604.24"/>
    <s v="DOT"/>
    <s v="Department of Transportation"/>
    <s v="Transit Nicholson Ride On"/>
    <s v="Fulltime-Regular"/>
    <s v="Bus Operator"/>
    <m/>
    <d v="2008-03-03T00:00:00"/>
    <x v="30"/>
    <x v="16"/>
  </r>
  <r>
    <s v="Employee1662"/>
    <s v="F"/>
    <n v="128520"/>
    <n v="112334.71"/>
    <n v="0"/>
    <s v="DTS"/>
    <s v="Department of Technology Services"/>
    <s v="ERP Payroll, Compensation and Labor Distribution"/>
    <s v="Fulltime-Regular"/>
    <s v="ERP Functional Business Analyst"/>
    <m/>
    <d v="2009-04-27T00:00:00"/>
    <x v="33"/>
    <x v="30"/>
  </r>
  <r>
    <s v="Employee1663"/>
    <s v="F"/>
    <n v="96618.15"/>
    <n v="74842.69"/>
    <n v="0"/>
    <s v="HHS"/>
    <s v="Department of Health and Human Services"/>
    <s v="School Health Services"/>
    <s v="Fulltime-Regular"/>
    <s v="Community Health Nurse II"/>
    <m/>
    <d v="2001-08-14T00:00:00"/>
    <x v="16"/>
    <x v="16"/>
  </r>
  <r>
    <s v="Employee1664"/>
    <s v="F"/>
    <n v="40145.74"/>
    <n v="32569.98"/>
    <n v="0"/>
    <s v="HHS"/>
    <s v="Department of Health and Human Services"/>
    <s v="School Health Services"/>
    <s v="Parttime-Regular"/>
    <s v="School Health Room Technician I"/>
    <m/>
    <d v="2012-08-06T00:00:00"/>
    <x v="9"/>
    <x v="9"/>
  </r>
  <r>
    <s v="Employee1665"/>
    <s v="M"/>
    <n v="57695.75"/>
    <n v="59604.07"/>
    <n v="3520.1"/>
    <s v="CEC"/>
    <s v="Community Engagement Cluster"/>
    <s v="Wheaton Urban District"/>
    <s v="Fulltime-Regular"/>
    <s v="Urban District Public Service Team Supervisor"/>
    <m/>
    <d v="1998-06-01T00:00:00"/>
    <x v="32"/>
    <x v="29"/>
  </r>
  <r>
    <s v="Employee1666"/>
    <s v="M"/>
    <n v="138664.72"/>
    <n v="179239.81"/>
    <n v="36225.370000000003"/>
    <s v="FRS"/>
    <s v="Fire and Rescue Services"/>
    <s v="Fire and Rescue Occupational Medical Services"/>
    <s v="Fulltime-Regular"/>
    <s v="Fire/Rescue Battalion Chief"/>
    <m/>
    <d v="1990-02-26T00:00:00"/>
    <x v="16"/>
    <x v="16"/>
  </r>
  <r>
    <s v="Employee1667"/>
    <s v="F"/>
    <n v="76653.33"/>
    <n v="96464.71"/>
    <n v="22229.5"/>
    <s v="POL"/>
    <s v="Department of Police"/>
    <s v="MSB Communications Division"/>
    <s v="Fulltime-Regular"/>
    <s v="Administrative Specialist II"/>
    <m/>
    <d v="1999-01-03T00:00:00"/>
    <x v="9"/>
    <x v="9"/>
  </r>
  <r>
    <s v="Employee1668"/>
    <s v="F"/>
    <n v="95740"/>
    <n v="94296.85"/>
    <n v="265.95999999999998"/>
    <s v="DOT"/>
    <s v="Department of Transportation"/>
    <s v="Transit COS Passenger Facilities"/>
    <s v="Fulltime-Regular"/>
    <s v="Program Manager I"/>
    <m/>
    <d v="2000-10-16T00:00:00"/>
    <x v="21"/>
    <x v="20"/>
  </r>
  <r>
    <s v="Employee1669"/>
    <s v="M"/>
    <n v="46179.85"/>
    <n v="51490.21"/>
    <n v="2928.2"/>
    <s v="DOT"/>
    <s v="Department of Transportation"/>
    <s v="Transit Gaithersburg Ride On"/>
    <s v="Fulltime-Regular"/>
    <s v="Bus Operator"/>
    <m/>
    <d v="2013-02-25T00:00:00"/>
    <x v="3"/>
    <x v="3"/>
  </r>
  <r>
    <s v="Employee1670"/>
    <s v="F"/>
    <n v="45935"/>
    <n v="44226.73"/>
    <n v="320.07"/>
    <s v="POL"/>
    <s v="Department of Police"/>
    <s v="PSB 3rd District Patrol"/>
    <s v="Parttime-Regular"/>
    <s v="Police Officer III"/>
    <m/>
    <d v="2002-01-14T00:00:00"/>
    <x v="10"/>
    <x v="10"/>
  </r>
  <r>
    <s v="Employee1671"/>
    <s v="F"/>
    <n v="44687.29"/>
    <n v="44545.15"/>
    <n v="0"/>
    <s v="HHS"/>
    <s v="Department of Health and Human Services"/>
    <s v="Infants and Toddlers"/>
    <s v="Fulltime-Regular"/>
    <s v="Program Aide"/>
    <m/>
    <d v="2013-11-04T00:00:00"/>
    <x v="0"/>
    <x v="0"/>
  </r>
  <r>
    <s v="Employee1672"/>
    <s v="M"/>
    <n v="82400"/>
    <n v="88052.73"/>
    <n v="1214.7"/>
    <s v="FRS"/>
    <s v="Fire and Rescue Services"/>
    <s v="Station 16"/>
    <s v="Fulltime-Regular"/>
    <s v="Firefighter/Rescuer III"/>
    <m/>
    <d v="2000-02-14T00:00:00"/>
    <x v="30"/>
    <x v="16"/>
  </r>
  <r>
    <s v="Employee1673"/>
    <s v="M"/>
    <n v="93080"/>
    <n v="137973.71"/>
    <n v="41373.68"/>
    <s v="FRS"/>
    <s v="Fire and Rescue Services"/>
    <s v="Station 6"/>
    <s v="Fulltime-Regular"/>
    <s v="Fire/Rescue Lieutenant"/>
    <m/>
    <d v="2004-06-07T00:00:00"/>
    <x v="23"/>
    <x v="21"/>
  </r>
  <r>
    <s v="Employee1674"/>
    <s v="F"/>
    <n v="90636"/>
    <n v="130254.76"/>
    <n v="40427.050000000003"/>
    <s v="FRS"/>
    <s v="Fire and Rescue Services"/>
    <s v="Station 19"/>
    <s v="Fulltime-Regular"/>
    <s v="Master Firefighter/Rescuer"/>
    <m/>
    <d v="2002-09-03T00:00:00"/>
    <x v="34"/>
    <x v="31"/>
  </r>
  <r>
    <s v="Employee1675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1"/>
    <x v="1"/>
  </r>
  <r>
    <s v="Employee1676"/>
    <s v="F"/>
    <n v="16451.5"/>
    <n v="3181.92"/>
    <n v="59.33"/>
    <s v="POL"/>
    <s v="Department of Police"/>
    <s v="FSB Traffic Division School Safety Section"/>
    <s v="Parttime-Regular"/>
    <s v="Crossing Guard"/>
    <m/>
    <d v="2017-08-21T00:00:00"/>
    <x v="19"/>
    <x v="16"/>
  </r>
  <r>
    <s v="Employee1677"/>
    <s v="F"/>
    <n v="144328"/>
    <n v="139853.60999999999"/>
    <n v="0"/>
    <s v="CAT"/>
    <s v="County Attorney's Office"/>
    <s v="Insurance Defense Litigation"/>
    <s v="Fulltime-Regular"/>
    <s v="Assistant County Attorney III"/>
    <m/>
    <d v="1997-01-06T00:00:00"/>
    <x v="31"/>
    <x v="28"/>
  </r>
  <r>
    <s v="Employee1678"/>
    <s v="M"/>
    <n v="105241"/>
    <n v="103992.53"/>
    <n v="0"/>
    <s v="PRO"/>
    <s v="Office of Procurement"/>
    <s v="Procurement Operations Section"/>
    <s v="Fulltime-Regular"/>
    <s v="Procurement Specialist IV"/>
    <s v="Procurement Specialist III"/>
    <d v="1999-06-07T00:00:00"/>
    <x v="24"/>
    <x v="22"/>
  </r>
  <r>
    <s v="Employee1679"/>
    <s v="M"/>
    <n v="89720.21"/>
    <n v="101383.43"/>
    <n v="11914.77"/>
    <s v="DGS"/>
    <s v="Department of General Services"/>
    <s v="Facilities Maintenance"/>
    <s v="Fulltime-Regular"/>
    <s v="Maintenance Renovation and Inspection Specialist"/>
    <m/>
    <d v="1988-01-19T00:00:00"/>
    <x v="22"/>
    <x v="13"/>
  </r>
  <r>
    <s v="Employee1680"/>
    <s v="M"/>
    <n v="83100"/>
    <n v="98074.09"/>
    <n v="15999.71"/>
    <s v="POL"/>
    <s v="Department of Police"/>
    <s v="MSB Training and Education Division"/>
    <s v="Fulltime-Regular"/>
    <s v="Firearms Instructor"/>
    <m/>
    <d v="1999-07-19T00:00:00"/>
    <x v="1"/>
    <x v="1"/>
  </r>
  <r>
    <s v="Employee1681"/>
    <s v="F"/>
    <n v="55355.4"/>
    <n v="55106.11"/>
    <n v="479.07"/>
    <s v="POL"/>
    <s v="Department of Police"/>
    <s v="PSB 6th District Patrol"/>
    <s v="Fulltime-Regular"/>
    <s v="Police Services Assistant"/>
    <m/>
    <d v="2016-11-14T00:00:00"/>
    <x v="32"/>
    <x v="29"/>
  </r>
  <r>
    <s v="Employee1682"/>
    <s v="F"/>
    <n v="95740"/>
    <n v="94800.72"/>
    <n v="0"/>
    <s v="DOT"/>
    <s v="Department of Transportation"/>
    <s v="Transit Safety and Instruction"/>
    <s v="Fulltime-Regular"/>
    <s v="Administrative Specialist III"/>
    <m/>
    <d v="1992-01-06T00:00:00"/>
    <x v="1"/>
    <x v="1"/>
  </r>
  <r>
    <s v="Employee1683"/>
    <s v="M"/>
    <n v="57576"/>
    <n v="56522.66"/>
    <n v="49.17"/>
    <s v="FRS"/>
    <s v="Fire and Rescue Services"/>
    <s v="Station 23"/>
    <s v="Fulltime-Regular"/>
    <s v="Firefighter/Rescuer III"/>
    <s v="Firefighter/Rescuer II"/>
    <d v="2013-01-14T00:00:00"/>
    <x v="0"/>
    <x v="0"/>
  </r>
  <r>
    <s v="Employee1684"/>
    <s v="M"/>
    <n v="55768.6"/>
    <n v="55124.51"/>
    <n v="658.89"/>
    <s v="HHS"/>
    <s v="Department of Health and Human Services"/>
    <s v="Income Supports"/>
    <s v="Fulltime-Regular"/>
    <s v="Income Assistance Program Specialist II"/>
    <m/>
    <d v="2005-12-15T00:00:00"/>
    <x v="18"/>
    <x v="18"/>
  </r>
  <r>
    <s v="Employee1685"/>
    <s v="F"/>
    <n v="49190.99"/>
    <n v="59283.32"/>
    <n v="9929.6"/>
    <s v="POL"/>
    <s v="Department of Police"/>
    <s v="MSB Communications Division"/>
    <s v="Fulltime-Regular"/>
    <s v="Public Safety Emergency Call-Taker II"/>
    <m/>
    <d v="2014-12-01T00:00:00"/>
    <x v="11"/>
    <x v="11"/>
  </r>
  <r>
    <s v="Employee1686"/>
    <s v="M"/>
    <n v="88761"/>
    <n v="95477.77"/>
    <n v="6912.11"/>
    <s v="POL"/>
    <s v="Department of Police"/>
    <s v="ISB Criminal Investigations Division 3rd District Investigative Section"/>
    <s v="Fulltime-Regular"/>
    <s v="Police Officer III"/>
    <m/>
    <d v="2006-07-17T00:00:00"/>
    <x v="33"/>
    <x v="30"/>
  </r>
  <r>
    <s v="Employee1687"/>
    <s v="M"/>
    <n v="87107"/>
    <n v="110275.4"/>
    <n v="24317.09"/>
    <s v="DGS"/>
    <s v="Department of General Services"/>
    <s v="Facilities Maintenance"/>
    <s v="Fulltime-Regular"/>
    <s v="Master Plumber"/>
    <m/>
    <d v="2001-03-26T00:00:00"/>
    <x v="27"/>
    <x v="25"/>
  </r>
  <r>
    <s v="Employee1688"/>
    <s v="M"/>
    <n v="99337"/>
    <n v="104729.35"/>
    <n v="2426.5500000000002"/>
    <s v="FRS"/>
    <s v="Fire and Rescue Services"/>
    <s v="Station 13"/>
    <s v="Fulltime-Regular"/>
    <s v="Master Firefighter/Rescuer"/>
    <m/>
    <d v="2000-02-14T00:00:00"/>
    <x v="5"/>
    <x v="5"/>
  </r>
  <r>
    <s v="Employee1689"/>
    <s v="M"/>
    <n v="53274"/>
    <n v="59226.69"/>
    <n v="5116.6400000000003"/>
    <s v="POL"/>
    <s v="Department of Police"/>
    <s v="PSB 4th District Patrol"/>
    <s v="Fulltime-Regular"/>
    <s v="Police Officer III"/>
    <s v="Police Officer I"/>
    <d v="2016-07-11T00:00:00"/>
    <x v="6"/>
    <x v="6"/>
  </r>
  <r>
    <s v="Employee1690"/>
    <s v="M"/>
    <n v="74732"/>
    <n v="79942.75"/>
    <n v="3691.43"/>
    <s v="POL"/>
    <s v="Department of Police"/>
    <s v="PSB 5th District Patrol"/>
    <s v="Fulltime-Regular"/>
    <s v="Police Officer III"/>
    <m/>
    <d v="2007-07-16T00:00:00"/>
    <x v="5"/>
    <x v="5"/>
  </r>
  <r>
    <s v="Employee1691"/>
    <s v="M"/>
    <n v="120293.9"/>
    <n v="115945.85"/>
    <n v="0"/>
    <s v="DGS"/>
    <s v="Department of General Services"/>
    <s v="Building Design and Construction"/>
    <s v="Fulltime-Regular"/>
    <s v="Capital Projects Manager"/>
    <m/>
    <d v="2014-08-25T00:00:00"/>
    <x v="1"/>
    <x v="1"/>
  </r>
  <r>
    <s v="Employee1692"/>
    <s v="F"/>
    <n v="70571"/>
    <n v="86496.19"/>
    <n v="14490.6"/>
    <s v="COR"/>
    <s v="Correction and Rehabilitation"/>
    <s v="DS Health Services"/>
    <s v="Fulltime-Regular"/>
    <s v="Correctional Health Nurse II"/>
    <s v="Correctional Health Nurse I"/>
    <d v="2006-10-17T00:00:00"/>
    <x v="26"/>
    <x v="24"/>
  </r>
  <r>
    <s v="Employee1693"/>
    <s v="F"/>
    <n v="58672.02"/>
    <n v="78808.17"/>
    <n v="16483.64"/>
    <s v="POL"/>
    <s v="Department of Police"/>
    <s v="PSB 5th District Patrol"/>
    <s v="Fulltime-Regular"/>
    <s v="Police Services Assistant"/>
    <m/>
    <d v="2010-01-04T00:00:00"/>
    <x v="11"/>
    <x v="11"/>
  </r>
  <r>
    <s v="Employee1694"/>
    <s v="M"/>
    <n v="41651.17"/>
    <n v="53419.92"/>
    <n v="11529.5"/>
    <s v="DOT"/>
    <s v="Department of Transportation"/>
    <s v="Transit Gaithersburg Ride On"/>
    <s v="Fulltime-Regular"/>
    <s v="Bus Operator"/>
    <m/>
    <d v="2016-05-16T00:00:00"/>
    <x v="28"/>
    <x v="26"/>
  </r>
  <r>
    <s v="Employee1695"/>
    <s v="M"/>
    <n v="78983"/>
    <n v="79150.740000000005"/>
    <n v="1164.3399999999999"/>
    <s v="FRS"/>
    <s v="Fire and Rescue Services"/>
    <s v="Station 21"/>
    <s v="Fulltime-Regular"/>
    <s v="Master Firefighter/Rescuer"/>
    <m/>
    <d v="2006-03-27T00:00:00"/>
    <x v="3"/>
    <x v="3"/>
  </r>
  <r>
    <s v="Employee1696"/>
    <s v="F"/>
    <n v="72189"/>
    <n v="71680.84"/>
    <n v="561.44000000000005"/>
    <s v="DOT"/>
    <s v="Department of Transportation"/>
    <s v="Transportation Engineering Administration"/>
    <s v="Fulltime-Regular"/>
    <s v="Executive Administrative Aide"/>
    <m/>
    <d v="2006-04-03T00:00:00"/>
    <x v="30"/>
    <x v="16"/>
  </r>
  <r>
    <s v="Employee1697"/>
    <s v="M"/>
    <n v="185000"/>
    <n v="192400.42"/>
    <n v="0"/>
    <s v="DOT"/>
    <s v="Department of Transportation"/>
    <s v="Director's Office"/>
    <s v="Fulltime-Regular"/>
    <s v="Deputy Director Transportation"/>
    <m/>
    <d v="2016-07-19T00:00:00"/>
    <x v="17"/>
    <x v="17"/>
  </r>
  <r>
    <s v="Employee1698"/>
    <s v="F"/>
    <n v="147152.21"/>
    <n v="141252.19"/>
    <n v="0"/>
    <s v="DOT"/>
    <s v="Department of Transportation"/>
    <s v="Director's Office"/>
    <s v="Fulltime-Regular"/>
    <s v="Manager II"/>
    <m/>
    <d v="2014-07-14T00:00:00"/>
    <x v="11"/>
    <x v="11"/>
  </r>
  <r>
    <s v="Employee1699"/>
    <s v="M"/>
    <n v="40242"/>
    <n v="6394.41"/>
    <n v="203.21"/>
    <s v="POL"/>
    <s v="Department of Police"/>
    <s v="MSB Communications Division"/>
    <s v="Fulltime-Regular"/>
    <s v="Senior Public Safety Emergency Communications Specialist"/>
    <s v="Public Safety Emergency Communications Specialist I"/>
    <d v="2017-10-16T00:00:00"/>
    <x v="9"/>
    <x v="9"/>
  </r>
  <r>
    <s v="Employee1700"/>
    <s v="M"/>
    <n v="17027.650000000001"/>
    <n v="13414.3"/>
    <n v="11.64"/>
    <s v="POL"/>
    <s v="Department of Police"/>
    <s v="MSB Personnel Division"/>
    <s v="Parttime-Regular"/>
    <s v="Police Cadet"/>
    <m/>
    <d v="2016-10-31T00:00:00"/>
    <x v="17"/>
    <x v="17"/>
  </r>
  <r>
    <s v="Employee1701"/>
    <s v="M"/>
    <n v="91869"/>
    <n v="127895.58"/>
    <n v="32459.14"/>
    <s v="POL"/>
    <s v="Department of Police"/>
    <s v="FSB Special Operations Division Canine Section"/>
    <s v="Fulltime-Regular"/>
    <s v="Police Officer III"/>
    <m/>
    <d v="2001-09-10T00:00:00"/>
    <x v="20"/>
    <x v="19"/>
  </r>
  <r>
    <s v="Employee1702"/>
    <s v="F"/>
    <n v="51471"/>
    <n v="20539.32"/>
    <n v="0"/>
    <s v="POL"/>
    <s v="Department of Police"/>
    <s v="MSB Training and Education Division"/>
    <s v="Fulltime-Regular"/>
    <s v="Police Officer Candidate"/>
    <m/>
    <d v="2017-07-24T00:00:00"/>
    <x v="31"/>
    <x v="28"/>
  </r>
  <r>
    <s v="Employee1703"/>
    <s v="M"/>
    <n v="103381.1"/>
    <n v="102018.8"/>
    <n v="0"/>
    <s v="HHS"/>
    <s v="Department of Health and Human Services"/>
    <s v="Behavioral Health Community Support Services"/>
    <s v="Fulltime-Regular"/>
    <s v="Therapist II"/>
    <m/>
    <d v="1991-09-09T00:00:00"/>
    <x v="6"/>
    <x v="6"/>
  </r>
  <r>
    <s v="Employee1704"/>
    <s v="F"/>
    <n v="91869"/>
    <n v="91770.37"/>
    <n v="974.3"/>
    <s v="POL"/>
    <s v="Department of Police"/>
    <s v="PSB 1st District Educational Facilities Officers"/>
    <s v="Fulltime-Regular"/>
    <s v="Police Officer III"/>
    <m/>
    <d v="1998-08-31T00:00:00"/>
    <x v="2"/>
    <x v="2"/>
  </r>
  <r>
    <s v="Employee1705"/>
    <s v="M"/>
    <n v="94529.24"/>
    <n v="90028.75"/>
    <n v="131.72999999999999"/>
    <s v="COR"/>
    <s v="Correction and Rehabilitation"/>
    <s v="PTS Supervision"/>
    <s v="Fulltime-Regular"/>
    <s v="Correctional Specialist III"/>
    <m/>
    <d v="1997-11-10T00:00:00"/>
    <x v="33"/>
    <x v="30"/>
  </r>
  <r>
    <s v="Employee1706"/>
    <s v="M"/>
    <n v="48175.29"/>
    <n v="73632.289999999994"/>
    <n v="27322.97"/>
    <s v="DOT"/>
    <s v="Department of Transportation"/>
    <s v="Highway Services"/>
    <s v="Fulltime-Regular"/>
    <s v="Public Service Craftsworker I"/>
    <m/>
    <d v="2010-08-30T00:00:00"/>
    <x v="29"/>
    <x v="27"/>
  </r>
  <r>
    <s v="Employee1707"/>
    <s v="M"/>
    <n v="63548.959999999999"/>
    <n v="65481.98"/>
    <n v="1113.3"/>
    <s v="DOT"/>
    <s v="Department of Transportation"/>
    <s v="Transit Nicholson Ride On"/>
    <s v="Fulltime-Regular"/>
    <s v="Bus Operator"/>
    <m/>
    <d v="2008-03-02T00:00:00"/>
    <x v="3"/>
    <x v="3"/>
  </r>
  <r>
    <s v="Employee1708"/>
    <s v="F"/>
    <n v="17623.57"/>
    <n v="7809.31"/>
    <n v="63.55"/>
    <s v="POL"/>
    <s v="Department of Police"/>
    <s v="FSB Traffic Division School Safety Section"/>
    <s v="Parttime-Regular"/>
    <s v="Crossing Guard"/>
    <m/>
    <d v="2015-03-09T00:00:00"/>
    <x v="14"/>
    <x v="14"/>
  </r>
  <r>
    <s v="Employee1709"/>
    <s v="F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0"/>
    <x v="0"/>
  </r>
  <r>
    <s v="Employee1710"/>
    <s v="M"/>
    <n v="91869"/>
    <n v="95980.31"/>
    <n v="4648.93"/>
    <s v="POL"/>
    <s v="Department of Police"/>
    <s v="PSB 1st District Traffic Squad"/>
    <s v="Fulltime-Regular"/>
    <s v="Police Officer III"/>
    <m/>
    <d v="1999-04-12T00:00:00"/>
    <x v="15"/>
    <x v="15"/>
  </r>
  <r>
    <s v="Employee1711"/>
    <s v="M"/>
    <n v="64192"/>
    <n v="73465.009999999995"/>
    <n v="7213.24"/>
    <s v="POL"/>
    <s v="Department of Police"/>
    <s v="PSB 4th District Patrol"/>
    <s v="Fulltime-Regular"/>
    <s v="Police Officer III"/>
    <s v="Police Officer II"/>
    <d v="2014-02-24T00:00:00"/>
    <x v="6"/>
    <x v="6"/>
  </r>
  <r>
    <s v="Employee1712"/>
    <s v="M"/>
    <n v="102516"/>
    <n v="114371.72"/>
    <n v="11581.77"/>
    <s v="POL"/>
    <s v="Department of Police"/>
    <s v="PSB 1st District Patrol"/>
    <s v="Fulltime-Regular"/>
    <s v="Police Sergeant"/>
    <m/>
    <d v="2002-07-22T00:00:00"/>
    <x v="8"/>
    <x v="8"/>
  </r>
  <r>
    <s v="Employee1713"/>
    <s v="M"/>
    <n v="95084.42"/>
    <n v="101981.01"/>
    <n v="6328.13"/>
    <s v="POL"/>
    <s v="Department of Police"/>
    <s v="PSB 3rd District Patrol"/>
    <s v="Fulltime-Regular"/>
    <s v="Police Officer III"/>
    <m/>
    <d v="1994-06-13T00:00:00"/>
    <x v="21"/>
    <x v="20"/>
  </r>
  <r>
    <s v="Employee1714"/>
    <s v="M"/>
    <n v="44617.77"/>
    <n v="46305.14"/>
    <n v="4403.22"/>
    <s v="DOT"/>
    <s v="Department of Transportation"/>
    <s v="Transit Gaithersburg Ride On"/>
    <s v="Fulltime-Regular"/>
    <s v="Bus Operator"/>
    <m/>
    <d v="2015-03-30T00:00:00"/>
    <x v="27"/>
    <x v="25"/>
  </r>
  <r>
    <s v="Employee1715"/>
    <s v="M"/>
    <n v="47003"/>
    <n v="52498.48"/>
    <n v="9239.65"/>
    <s v="COR"/>
    <s v="Correction and Rehabilitation"/>
    <s v="DS MCCF Unit 2 Security"/>
    <s v="Fulltime-Regular"/>
    <s v="Correctional Officer III (Corporal)"/>
    <s v="Correctional Officer I (Private)"/>
    <d v="2017-01-09T00:00:00"/>
    <x v="2"/>
    <x v="2"/>
  </r>
  <r>
    <s v="Employee1716"/>
    <s v="M"/>
    <n v="35582.15"/>
    <n v="49871.18"/>
    <n v="15928.57"/>
    <s v="DLC"/>
    <s v="Department of Liquor Control"/>
    <s v="Beer Delivery Operations"/>
    <s v="Fulltime-Regular"/>
    <s v="Truck Driver Helper/Warehouse Worker"/>
    <m/>
    <d v="2000-12-06T00:00:00"/>
    <x v="13"/>
    <x v="13"/>
  </r>
  <r>
    <s v="Employee1717"/>
    <s v="F"/>
    <n v="138790"/>
    <n v="141722.68"/>
    <n v="0"/>
    <s v="DPS"/>
    <s v="Department of Permitting Services"/>
    <s v="Land Development"/>
    <s v="Fulltime-Regular"/>
    <s v="Manager III"/>
    <m/>
    <d v="1996-05-06T00:00:00"/>
    <x v="22"/>
    <x v="13"/>
  </r>
  <r>
    <s v="Employee1718"/>
    <s v="M"/>
    <n v="62556.04"/>
    <n v="67226.649999999994"/>
    <n v="2134.7399999999998"/>
    <s v="DGS"/>
    <s v="Department of General Services"/>
    <s v="Fleet Automotive Heavy Equipment"/>
    <s v="Fulltime-Regular"/>
    <s v="Mechanic Technician II"/>
    <m/>
    <d v="2008-03-03T00:00:00"/>
    <x v="18"/>
    <x v="18"/>
  </r>
  <r>
    <s v="Employee1719"/>
    <s v="M"/>
    <n v="47795.48"/>
    <n v="57542.69"/>
    <n v="9221.73"/>
    <s v="DOT"/>
    <s v="Department of Transportation"/>
    <s v="Transit Gaithersburg Ride On"/>
    <s v="Fulltime-Regular"/>
    <s v="Bus Operator"/>
    <m/>
    <d v="2012-08-27T00:00:00"/>
    <x v="21"/>
    <x v="20"/>
  </r>
  <r>
    <s v="Employee1720"/>
    <s v="F"/>
    <n v="90636"/>
    <n v="105800.18"/>
    <n v="11533.74"/>
    <s v="FRS"/>
    <s v="Fire and Rescue Services"/>
    <s v="Station 18"/>
    <s v="Fulltime-Regular"/>
    <s v="Master Firefighter/Rescuer"/>
    <m/>
    <d v="2001-09-04T00:00:00"/>
    <x v="15"/>
    <x v="15"/>
  </r>
  <r>
    <s v="Employee1721"/>
    <s v="F"/>
    <n v="41199.17"/>
    <n v="40745.9"/>
    <n v="0"/>
    <s v="LIB"/>
    <s v="Department of Public Libraries"/>
    <s v="Silver Spring Library"/>
    <s v="Parttime-Regular"/>
    <s v="Librarian I"/>
    <m/>
    <d v="1998-08-10T00:00:00"/>
    <x v="18"/>
    <x v="18"/>
  </r>
  <r>
    <s v="Employee1722"/>
    <s v="F"/>
    <n v="51202.98"/>
    <n v="43946.12"/>
    <n v="1314.27"/>
    <s v="DOT"/>
    <s v="Department of Transportation"/>
    <s v="Transit Silver Spring Ride On"/>
    <s v="Fulltime-Regular"/>
    <s v="Bus Operator"/>
    <m/>
    <d v="2006-09-25T00:00:00"/>
    <x v="27"/>
    <x v="25"/>
  </r>
  <r>
    <s v="Employee1723"/>
    <s v="M"/>
    <n v="69360"/>
    <n v="66321.22"/>
    <n v="3928.97"/>
    <s v="DGS"/>
    <s v="Department of General Services"/>
    <s v="Fleet Automotive Heavy Equipment"/>
    <s v="Fulltime-Regular"/>
    <s v="Equipment Maintenance Crew Chief"/>
    <m/>
    <d v="2017-01-23T00:00:00"/>
    <x v="21"/>
    <x v="20"/>
  </r>
  <r>
    <s v="Employee1724"/>
    <s v="F"/>
    <n v="106827.53"/>
    <n v="104936.01"/>
    <n v="6805.02"/>
    <s v="COR"/>
    <s v="Correction and Rehabilitation"/>
    <s v="DS MCCF Unit 2 Security"/>
    <s v="Fulltime-Regular"/>
    <s v="Correctional Shift Commander (Lieutenant)"/>
    <m/>
    <d v="1995-06-26T00:00:00"/>
    <x v="9"/>
    <x v="9"/>
  </r>
  <r>
    <s v="Employee1725"/>
    <s v="M"/>
    <n v="59787.27"/>
    <n v="70094.320000000007"/>
    <n v="9308.14"/>
    <s v="COR"/>
    <s v="Correction and Rehabilitation"/>
    <s v="DS Food Services"/>
    <s v="Fulltime-Regular"/>
    <s v="Correctional Dietary Officer II"/>
    <m/>
    <d v="2005-12-27T00:00:00"/>
    <x v="20"/>
    <x v="19"/>
  </r>
  <r>
    <s v="Employee1726"/>
    <s v="M"/>
    <n v="46179.85"/>
    <n v="64939.06"/>
    <n v="18357.32"/>
    <s v="DOT"/>
    <s v="Department of Transportation"/>
    <s v="Transit Silver Spring Ride On"/>
    <s v="Fulltime-Regular"/>
    <s v="Bus Operator"/>
    <m/>
    <d v="2008-11-10T00:00:00"/>
    <x v="5"/>
    <x v="5"/>
  </r>
  <r>
    <s v="Employee1727"/>
    <s v="M"/>
    <n v="56252"/>
    <n v="55946.35"/>
    <n v="3082.98"/>
    <s v="FRS"/>
    <s v="Fire and Rescue Services"/>
    <s v="Station 25"/>
    <s v="Fulltime-Regular"/>
    <s v="Firefighter/Rescuer III"/>
    <s v="Firefighter/Rescuer II"/>
    <d v="2016-12-12T00:00:00"/>
    <x v="1"/>
    <x v="1"/>
  </r>
  <r>
    <s v="Employee1728"/>
    <s v="M"/>
    <n v="109817.64"/>
    <n v="119275.6"/>
    <n v="3590.29"/>
    <s v="POL"/>
    <s v="Department of Police"/>
    <s v="MSB Training and Education Division"/>
    <s v="Fulltime-Regular"/>
    <s v="Police Sergeant"/>
    <m/>
    <d v="1996-08-19T00:00:00"/>
    <x v="11"/>
    <x v="11"/>
  </r>
  <r>
    <s v="Employee1729"/>
    <s v="M"/>
    <n v="133975.57999999999"/>
    <n v="166610.19"/>
    <n v="33070.730000000003"/>
    <s v="FRS"/>
    <s v="Fire and Rescue Services"/>
    <s v="Fifth Battalion - Administration"/>
    <s v="Fulltime-Regular"/>
    <s v="Fire/Rescue Battalion Chief"/>
    <m/>
    <d v="1995-01-23T00:00:00"/>
    <x v="9"/>
    <x v="9"/>
  </r>
  <r>
    <s v="Employee1730"/>
    <s v="M"/>
    <n v="116369.19"/>
    <n v="138282.37"/>
    <n v="24757.18"/>
    <s v="FRS"/>
    <s v="Fire and Rescue Services"/>
    <s v="Station 15"/>
    <s v="Fulltime-Regular"/>
    <s v="Fire/Rescue Captain"/>
    <m/>
    <d v="1998-01-12T00:00:00"/>
    <x v="31"/>
    <x v="28"/>
  </r>
  <r>
    <s v="Employee1731"/>
    <s v="M"/>
    <n v="78300.86"/>
    <n v="75272.83"/>
    <n v="157.84"/>
    <s v="DGS"/>
    <s v="Department of General Services"/>
    <s v="Fleet Management Fleet Services"/>
    <s v="Fulltime-Regular"/>
    <s v="Mechanic Technician II"/>
    <m/>
    <d v="2003-03-03T00:00:00"/>
    <x v="32"/>
    <x v="29"/>
  </r>
  <r>
    <s v="Employee1732"/>
    <s v="M"/>
    <n v="160454"/>
    <n v="67643.25"/>
    <n v="0"/>
    <s v="DGS"/>
    <s v="Department of General Services"/>
    <s v="Fleet Management Administration"/>
    <s v="Fulltime-Regular"/>
    <s v="Manager II"/>
    <m/>
    <d v="2017-07-10T00:00:00"/>
    <x v="34"/>
    <x v="31"/>
  </r>
  <r>
    <s v="Employee1733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15"/>
    <x v="15"/>
  </r>
  <r>
    <s v="Employee1734"/>
    <s v="M"/>
    <n v="95084.42"/>
    <n v="93997.41"/>
    <n v="0"/>
    <s v="POL"/>
    <s v="Department of Police"/>
    <s v="MSB Personnel Division"/>
    <s v="Fulltime-Regular"/>
    <s v="Police Officer III"/>
    <m/>
    <d v="1994-01-18T00:00:00"/>
    <x v="26"/>
    <x v="24"/>
  </r>
  <r>
    <s v="Employee1735"/>
    <s v="F"/>
    <n v="100370"/>
    <n v="99472.29"/>
    <n v="425.79"/>
    <s v="HHS"/>
    <s v="Department of Health and Human Services"/>
    <s v="Adult Protective and Case Management Services"/>
    <s v="Fulltime-Regular"/>
    <s v="Social Worker III"/>
    <m/>
    <d v="1998-06-29T00:00:00"/>
    <x v="8"/>
    <x v="8"/>
  </r>
  <r>
    <s v="Employee1736"/>
    <s v="M"/>
    <n v="28497.17"/>
    <n v="17178.34"/>
    <n v="1054.43"/>
    <s v="DLC"/>
    <s v="Department of Liquor Control"/>
    <s v="Downtown Rockville"/>
    <s v="Parttime-Regular"/>
    <s v="Liquor Store Clerk I"/>
    <m/>
    <d v="2017-05-30T00:00:00"/>
    <x v="13"/>
    <x v="13"/>
  </r>
  <r>
    <s v="Employee1737"/>
    <s v="M"/>
    <n v="63710.42"/>
    <n v="59556.9"/>
    <n v="0"/>
    <s v="HHS"/>
    <s v="Department of Health and Human Services"/>
    <s v="Adult Drug Court"/>
    <s v="Fulltime-Regular"/>
    <s v="Therapist II"/>
    <s v="Therapist I"/>
    <d v="2016-07-25T00:00:00"/>
    <x v="24"/>
    <x v="22"/>
  </r>
  <r>
    <s v="Employee1738"/>
    <s v="M"/>
    <n v="106811.84"/>
    <n v="133980.54999999999"/>
    <n v="23480.58"/>
    <s v="FRS"/>
    <s v="Fire and Rescue Services"/>
    <s v="Station 19"/>
    <s v="Fulltime-Regular"/>
    <s v="Fire/Rescue Lieutenant"/>
    <m/>
    <d v="1985-11-05T00:00:00"/>
    <x v="2"/>
    <x v="2"/>
  </r>
  <r>
    <s v="Employee1739"/>
    <s v="M"/>
    <n v="152519.94"/>
    <n v="187093.72"/>
    <n v="29789.439999999999"/>
    <s v="FRS"/>
    <s v="Fire and Rescue Services"/>
    <s v="Duty Operations Chief's Office"/>
    <s v="Fulltime-Regular"/>
    <s v="Fire/Rescue Assistant Chief"/>
    <m/>
    <d v="1992-06-15T00:00:00"/>
    <x v="10"/>
    <x v="10"/>
  </r>
  <r>
    <s v="Employee1740"/>
    <s v="F"/>
    <n v="75514.7"/>
    <n v="73173.72"/>
    <n v="0"/>
    <s v="LIB"/>
    <s v="Department of Public Libraries"/>
    <s v="Gaithersburg Library"/>
    <s v="Fulltime-Regular"/>
    <s v="Senior Librarian"/>
    <m/>
    <d v="2012-08-27T00:00:00"/>
    <x v="24"/>
    <x v="22"/>
  </r>
  <r>
    <s v="Employee1741"/>
    <s v="M"/>
    <n v="55284.39"/>
    <n v="63866.36"/>
    <n v="11010.59"/>
    <s v="DOT"/>
    <s v="Department of Transportation"/>
    <s v="Highway Services"/>
    <s v="Fulltime-Regular"/>
    <s v="Equipment Operator II"/>
    <m/>
    <d v="2001-05-20T00:00:00"/>
    <x v="0"/>
    <x v="0"/>
  </r>
  <r>
    <s v="Employee1742"/>
    <s v="M"/>
    <n v="94053.42"/>
    <n v="95072.11"/>
    <n v="2256.33"/>
    <s v="DOT"/>
    <s v="Department of Transportation"/>
    <s v="Transportation System Engineering"/>
    <s v="Fulltime-Regular"/>
    <s v="Engineer III"/>
    <s v="Engineer II"/>
    <d v="1991-01-07T00:00:00"/>
    <x v="4"/>
    <x v="4"/>
  </r>
  <r>
    <s v="Employee1743"/>
    <s v="F"/>
    <n v="100370"/>
    <n v="99010"/>
    <n v="0"/>
    <s v="CEC"/>
    <s v="Community Engagement Cluster"/>
    <s v="Wheaton Urban District"/>
    <s v="Fulltime-Regular"/>
    <s v="Public Relations Specialist"/>
    <m/>
    <d v="2008-01-07T00:00:00"/>
    <x v="29"/>
    <x v="27"/>
  </r>
  <r>
    <s v="Employee1744"/>
    <s v="M"/>
    <n v="44617.77"/>
    <n v="63321.82"/>
    <n v="19110.57"/>
    <s v="DOT"/>
    <s v="Department of Transportation"/>
    <s v="Transit Gaithersburg Ride On"/>
    <s v="Fulltime-Regular"/>
    <s v="Bus Operator"/>
    <m/>
    <d v="2014-11-10T00:00:00"/>
    <x v="12"/>
    <x v="12"/>
  </r>
  <r>
    <s v="Employee1745"/>
    <s v="M"/>
    <n v="46166"/>
    <n v="9174.14"/>
    <n v="0"/>
    <s v="FRS"/>
    <s v="Fire and Rescue Services"/>
    <s v="Recruit Training"/>
    <s v="Fulltime-Regular"/>
    <s v="Firefighter/Rescuer III"/>
    <s v="Firefighter/Rescuer I (Recruit)"/>
    <d v="2017-10-02T00:00:00"/>
    <x v="16"/>
    <x v="16"/>
  </r>
  <r>
    <s v="Employee1746"/>
    <s v="F"/>
    <n v="67712.08"/>
    <n v="65871.8"/>
    <n v="0"/>
    <s v="DPS"/>
    <s v="Department of Permitting Services"/>
    <s v="Team 4 Commercial Electrical, Mechanical and Fire Protection Systems"/>
    <s v="Fulltime-Regular"/>
    <s v="Permit Technician III"/>
    <m/>
    <d v="2005-08-08T00:00:00"/>
    <x v="34"/>
    <x v="31"/>
  </r>
  <r>
    <s v="Employee1747"/>
    <s v="F"/>
    <n v="81663.55"/>
    <n v="81048.2"/>
    <n v="727.05"/>
    <s v="DPS"/>
    <s v="Department of Permitting Services"/>
    <s v="Building Construction Permit Processing"/>
    <s v="Fulltime-Regular"/>
    <s v="Permit Technician III"/>
    <m/>
    <d v="1996-01-09T00:00:00"/>
    <x v="18"/>
    <x v="18"/>
  </r>
  <r>
    <s v="Employee1748"/>
    <s v="F"/>
    <n v="49552.66"/>
    <n v="47440.51"/>
    <n v="0"/>
    <s v="HHS"/>
    <s v="Department of Health and Human Services"/>
    <s v="Child Welfare Services"/>
    <s v="Fulltime-Regular"/>
    <s v="Office Services Coordinator"/>
    <m/>
    <d v="2013-11-04T00:00:00"/>
    <x v="23"/>
    <x v="21"/>
  </r>
  <r>
    <s v="Employee1749"/>
    <s v="M"/>
    <n v="43204.38"/>
    <n v="42637.19"/>
    <n v="0"/>
    <s v="LIB"/>
    <s v="Department of Public Libraries"/>
    <s v="Wheaton Library"/>
    <s v="Fulltime-Regular"/>
    <s v="Office Clerk"/>
    <m/>
    <d v="1987-08-24T00:00:00"/>
    <x v="14"/>
    <x v="14"/>
  </r>
  <r>
    <s v="Employee1750"/>
    <s v="M"/>
    <n v="62301"/>
    <n v="68513.539999999994"/>
    <n v="6350.73"/>
    <s v="COR"/>
    <s v="Correction and Rehabilitation"/>
    <s v="DS MCCF Unit 1 Security"/>
    <s v="Fulltime-Regular"/>
    <s v="Correctional Officer III (Corporal)"/>
    <m/>
    <d v="2009-08-31T00:00:00"/>
    <x v="0"/>
    <x v="0"/>
  </r>
  <r>
    <s v="Employee1751"/>
    <s v="M"/>
    <n v="80056"/>
    <n v="98582.77"/>
    <n v="16033.45"/>
    <s v="POL"/>
    <s v="Department of Police"/>
    <s v="FSB Traffic Division Alcohol Initiatives Section"/>
    <s v="Fulltime-Regular"/>
    <s v="Police Officer III"/>
    <m/>
    <d v="2005-07-18T00:00:00"/>
    <x v="27"/>
    <x v="25"/>
  </r>
  <r>
    <s v="Employee1752"/>
    <s v="F"/>
    <n v="99836.1"/>
    <n v="132258.5"/>
    <n v="32177.96"/>
    <s v="POL"/>
    <s v="Department of Police"/>
    <s v="MSB Training and Education Division"/>
    <s v="Fulltime-Regular"/>
    <s v="Master Police Officer"/>
    <m/>
    <d v="1996-08-19T00:00:00"/>
    <x v="26"/>
    <x v="24"/>
  </r>
  <r>
    <s v="Employee1753"/>
    <s v="F"/>
    <n v="59258.09"/>
    <n v="49624.959999999999"/>
    <n v="97.68"/>
    <s v="HHS"/>
    <s v="Department of Health and Human Services"/>
    <s v="School Health Services"/>
    <s v="Parttime-Regular"/>
    <s v="School Health Room Technician I"/>
    <m/>
    <d v="1994-08-15T00:00:00"/>
    <x v="9"/>
    <x v="9"/>
  </r>
  <r>
    <s v="Employee1754"/>
    <s v="M"/>
    <n v="88225.8"/>
    <n v="86501.69"/>
    <n v="0"/>
    <s v="DEP"/>
    <s v="Department of Environmental Protection"/>
    <s v="Watershed Restoration and Capital Projects"/>
    <s v="Fulltime-Regular"/>
    <s v="Planning Specialist III"/>
    <m/>
    <d v="2011-02-28T00:00:00"/>
    <x v="32"/>
    <x v="29"/>
  </r>
  <r>
    <s v="Employee1755"/>
    <s v="M"/>
    <n v="121372"/>
    <n v="120201.55"/>
    <n v="0"/>
    <s v="DOT"/>
    <s v="Department of Transportation"/>
    <s v="Transportation Planning and Design Section"/>
    <s v="Fulltime-Regular"/>
    <s v="Capital Projects Manager"/>
    <m/>
    <d v="2007-09-04T00:00:00"/>
    <x v="32"/>
    <x v="29"/>
  </r>
  <r>
    <s v="Employee1756"/>
    <s v="M"/>
    <n v="65751"/>
    <n v="98491.48"/>
    <n v="21350.89"/>
    <s v="DGS"/>
    <s v="Department of General Services"/>
    <s v="Facilities Maintenance"/>
    <s v="Fulltime-Regular"/>
    <s v="Public Service Craftsworker"/>
    <m/>
    <d v="2004-11-01T00:00:00"/>
    <x v="17"/>
    <x v="17"/>
  </r>
  <r>
    <s v="Employee1757"/>
    <s v="F"/>
    <n v="59258.09"/>
    <n v="50804.86"/>
    <n v="0"/>
    <s v="HHS"/>
    <s v="Department of Health and Human Services"/>
    <s v="School Health Services"/>
    <s v="Parttime-Regular"/>
    <s v="School Health Room Technician I"/>
    <m/>
    <d v="1995-08-21T00:00:00"/>
    <x v="26"/>
    <x v="24"/>
  </r>
  <r>
    <s v="Employee1758"/>
    <s v="M"/>
    <n v="58680.55"/>
    <n v="56593.42"/>
    <n v="0"/>
    <s v="LIB"/>
    <s v="Department of Public Libraries"/>
    <s v="Rockville Library"/>
    <s v="Fulltime-Regular"/>
    <s v="Librarian I"/>
    <m/>
    <d v="2014-10-20T00:00:00"/>
    <x v="13"/>
    <x v="13"/>
  </r>
  <r>
    <s v="Employee1759"/>
    <s v="M"/>
    <n v="77166.06"/>
    <n v="105084.01"/>
    <n v="20020.05"/>
    <s v="DLC"/>
    <s v="Department of Liquor Control"/>
    <s v="Beer Delivery Operations"/>
    <s v="Fulltime-Regular"/>
    <s v="Work Force Leader II"/>
    <m/>
    <d v="1992-03-11T00:00:00"/>
    <x v="13"/>
    <x v="13"/>
  </r>
  <r>
    <s v="Employee1760"/>
    <s v="M"/>
    <n v="67723.53"/>
    <n v="79772.78"/>
    <n v="10607.91"/>
    <s v="DOT"/>
    <s v="Department of Transportation"/>
    <s v="Transit Silver Spring Ride On"/>
    <s v="Fulltime-Regular"/>
    <s v="Bus Operator"/>
    <m/>
    <d v="1990-06-18T00:00:00"/>
    <x v="14"/>
    <x v="14"/>
  </r>
  <r>
    <s v="Employee1761"/>
    <s v="M"/>
    <n v="45412"/>
    <n v="42276.69"/>
    <n v="6523.42"/>
    <s v="COR"/>
    <s v="Correction and Rehabilitation"/>
    <s v="DS MCCF Unit 1 Security"/>
    <s v="Fulltime-Regular"/>
    <s v="Correctional Officer III (Corporal)"/>
    <s v="Correctional Officer I (Private)"/>
    <d v="2008-05-28T00:00:00"/>
    <x v="15"/>
    <x v="15"/>
  </r>
  <r>
    <s v="Employee1762"/>
    <s v="M"/>
    <n v="43114.79"/>
    <n v="47656.51"/>
    <n v="3697.99"/>
    <s v="CEC"/>
    <s v="Community Engagement Cluster"/>
    <s v="Silver Spring Urban District"/>
    <s v="Fulltime-Regular"/>
    <s v="Public Service Worker II"/>
    <m/>
    <d v="2005-06-26T00:00:00"/>
    <x v="0"/>
    <x v="0"/>
  </r>
  <r>
    <s v="Employee1763"/>
    <s v="M"/>
    <n v="52967.17"/>
    <n v="55182.46"/>
    <n v="1023.5"/>
    <s v="HHS"/>
    <s v="Department of Health and Human Services"/>
    <s v="Medication Assisted Treatment - Clinical and Vocational Services"/>
    <s v="Fulltime-Regular"/>
    <s v="Community Services Aide III"/>
    <m/>
    <d v="2013-05-20T00:00:00"/>
    <x v="16"/>
    <x v="16"/>
  </r>
  <r>
    <s v="Employee1764"/>
    <s v="F"/>
    <n v="98612.2"/>
    <n v="97313.8"/>
    <n v="0"/>
    <s v="HHS"/>
    <s v="Department of Health and Human Services"/>
    <s v="Child Welfare Services"/>
    <s v="Fulltime-Regular"/>
    <s v="Child Welfare Caseworker"/>
    <m/>
    <d v="1995-02-27T00:00:00"/>
    <x v="27"/>
    <x v="25"/>
  </r>
  <r>
    <s v="Employee1765"/>
    <s v="M"/>
    <n v="50695"/>
    <n v="15932.95"/>
    <n v="2268.64"/>
    <s v="DGS"/>
    <s v="Department of General Services"/>
    <s v="Facilities Maintenance"/>
    <s v="Parttime-Regular"/>
    <s v="Public Service Craftsworker"/>
    <m/>
    <d v="2017-09-05T00:00:00"/>
    <x v="0"/>
    <x v="0"/>
  </r>
  <r>
    <s v="Employee1766"/>
    <s v="M"/>
    <n v="71412"/>
    <n v="94170.880000000005"/>
    <n v="18817.66"/>
    <s v="FRS"/>
    <s v="Fire and Rescue Services"/>
    <s v="Station 31"/>
    <s v="Fulltime-Regular"/>
    <s v="Firefighter/Rescuer III"/>
    <m/>
    <d v="2007-09-04T00:00:00"/>
    <x v="24"/>
    <x v="22"/>
  </r>
  <r>
    <s v="Employee1767"/>
    <s v="F"/>
    <n v="41650.839999999997"/>
    <n v="48501.82"/>
    <n v="7591.06"/>
    <s v="DOT"/>
    <s v="Department of Transportation"/>
    <s v="Transit Silver Spring Ride On"/>
    <s v="Fulltime-Regular"/>
    <s v="Bus Operator"/>
    <m/>
    <d v="2016-08-08T00:00:00"/>
    <x v="12"/>
    <x v="12"/>
  </r>
  <r>
    <s v="Employee1768"/>
    <s v="M"/>
    <n v="62571.45"/>
    <n v="60229.14"/>
    <n v="0"/>
    <s v="HHS"/>
    <s v="Department of Health and Human Services"/>
    <s v="School Health Services"/>
    <s v="Fulltime-Regular"/>
    <s v="Program Specialist II"/>
    <m/>
    <d v="2011-09-12T00:00:00"/>
    <x v="32"/>
    <x v="29"/>
  </r>
  <r>
    <s v="Employee1769"/>
    <s v="M"/>
    <n v="60810.43"/>
    <n v="68767.259999999995"/>
    <n v="10629.23"/>
    <s v="DLC"/>
    <s v="Department of Liquor Control"/>
    <s v="Beer Delivery Operations"/>
    <s v="Fulltime-Regular"/>
    <s v="Truck Driver/Warehouse Worker"/>
    <m/>
    <d v="2002-11-18T00:00:00"/>
    <x v="9"/>
    <x v="9"/>
  </r>
  <r>
    <s v="Employee1770"/>
    <s v="M"/>
    <n v="74732"/>
    <n v="86328.08"/>
    <n v="12767.61"/>
    <s v="POL"/>
    <s v="Department of Police"/>
    <s v="PSB 4th District Patrol"/>
    <s v="Fulltime-Regular"/>
    <s v="Police Officer III"/>
    <m/>
    <d v="2008-01-14T00:00:00"/>
    <x v="34"/>
    <x v="31"/>
  </r>
  <r>
    <s v="Employee1771"/>
    <s v="M"/>
    <n v="107345.82"/>
    <n v="109700.44"/>
    <n v="2963"/>
    <s v="DEP"/>
    <s v="Department of Environmental Protection"/>
    <s v="Solid Waste Services Collection Operations"/>
    <s v="Fulltime-Regular"/>
    <s v="Program Manager II"/>
    <m/>
    <d v="1988-04-11T00:00:00"/>
    <x v="29"/>
    <x v="27"/>
  </r>
  <r>
    <s v="Employee1772"/>
    <s v="F"/>
    <n v="109817.64"/>
    <n v="133193.5"/>
    <n v="17287.5"/>
    <s v="POL"/>
    <s v="Department of Police"/>
    <s v="ISB Criminal Investigations Division 1st District Investigative Section"/>
    <s v="Fulltime-Regular"/>
    <s v="Police Sergeant"/>
    <m/>
    <d v="1995-02-06T00:00:00"/>
    <x v="0"/>
    <x v="0"/>
  </r>
  <r>
    <s v="Employee1773"/>
    <s v="M"/>
    <n v="122479.11"/>
    <n v="141624.39000000001"/>
    <n v="21910.78"/>
    <s v="FRS"/>
    <s v="Fire and Rescue Services"/>
    <s v="Safety"/>
    <s v="Fulltime-Regular"/>
    <s v="Fire/Rescue Captain"/>
    <m/>
    <d v="1992-06-15T00:00:00"/>
    <x v="20"/>
    <x v="19"/>
  </r>
  <r>
    <s v="Employee1774"/>
    <s v="M"/>
    <n v="72189"/>
    <n v="72717.8"/>
    <n v="0"/>
    <s v="DPS"/>
    <s v="Department of Permitting Services"/>
    <s v="Building Construction Permit Processing"/>
    <s v="Fulltime-Regular"/>
    <s v="Permit Technician III"/>
    <s v="Permit Technician II"/>
    <d v="1998-10-12T00:00:00"/>
    <x v="29"/>
    <x v="27"/>
  </r>
  <r>
    <s v="Employee1775"/>
    <s v="M"/>
    <n v="57068"/>
    <n v="34836.81"/>
    <n v="6633.23"/>
    <s v="POL"/>
    <s v="Department of Police"/>
    <s v="PSB 3rd District Patrol"/>
    <s v="Fulltime-Regular"/>
    <s v="Police Officer III"/>
    <s v="Police Officer I"/>
    <d v="2017-06-26T00:00:00"/>
    <x v="29"/>
    <x v="27"/>
  </r>
  <r>
    <s v="Employee1776"/>
    <s v="M"/>
    <n v="40242.06"/>
    <n v="30074.83"/>
    <n v="3713.69"/>
    <s v="DOT"/>
    <s v="Department of Transportation"/>
    <s v="Transit Gaithersburg Ride On"/>
    <s v="Fulltime-Regular"/>
    <s v="Transit Bus Operator"/>
    <m/>
    <d v="2017-04-17T00:00:00"/>
    <x v="34"/>
    <x v="31"/>
  </r>
  <r>
    <s v="Employee1777"/>
    <s v="M"/>
    <n v="116802.33"/>
    <n v="113339.35"/>
    <n v="0"/>
    <s v="DOT"/>
    <s v="Department of Transportation"/>
    <s v="Transportation Construction Section"/>
    <s v="Fulltime-Regular"/>
    <s v="Manager III"/>
    <m/>
    <d v="2008-12-08T00:00:00"/>
    <x v="32"/>
    <x v="29"/>
  </r>
  <r>
    <s v="Employee1778"/>
    <s v="F"/>
    <n v="40178.51"/>
    <n v="51540.6"/>
    <n v="0"/>
    <s v="HHS"/>
    <s v="Department of Health and Human Services"/>
    <s v="School Health Services Center"/>
    <s v="Parttime-Regular"/>
    <s v="Community Health Nurse II"/>
    <m/>
    <d v="2014-12-02T00:00:00"/>
    <x v="13"/>
    <x v="13"/>
  </r>
  <r>
    <s v="Employee1779"/>
    <s v="M"/>
    <n v="91869"/>
    <n v="108825.89"/>
    <n v="13047.31"/>
    <s v="POL"/>
    <s v="Department of Police"/>
    <s v="PSB 1st District Special Assignment Team"/>
    <s v="Fulltime-Regular"/>
    <s v="Police Officer III"/>
    <m/>
    <d v="2001-07-02T00:00:00"/>
    <x v="0"/>
    <x v="0"/>
  </r>
  <r>
    <s v="Employee1780"/>
    <s v="M"/>
    <n v="62257.88"/>
    <n v="72453.77"/>
    <n v="9406.91"/>
    <s v="DGS"/>
    <s v="Department of General Services"/>
    <s v="Fleet Management Fleet Services"/>
    <s v="Fulltime-Regular"/>
    <s v="Mechanic Technician II"/>
    <m/>
    <d v="2008-03-03T00:00:00"/>
    <x v="5"/>
    <x v="5"/>
  </r>
  <r>
    <s v="Employee1781"/>
    <s v="F"/>
    <n v="65751"/>
    <n v="75284.479999999996"/>
    <n v="8239.8700000000008"/>
    <s v="DOT"/>
    <s v="Department of Transportation"/>
    <s v="Transit Gaithersburg Ride On"/>
    <s v="Fulltime-Regular"/>
    <s v="Bus Operator"/>
    <m/>
    <d v="1998-09-07T00:00:00"/>
    <x v="29"/>
    <x v="27"/>
  </r>
  <r>
    <s v="Employee1782"/>
    <s v="M"/>
    <n v="46179.85"/>
    <n v="50767.61"/>
    <n v="3492.8"/>
    <s v="DOT"/>
    <s v="Department of Transportation"/>
    <s v="Transit Gaithersburg Ride On"/>
    <s v="Fulltime-Regular"/>
    <s v="Bus Operator"/>
    <m/>
    <d v="2012-06-04T00:00:00"/>
    <x v="30"/>
    <x v="16"/>
  </r>
  <r>
    <s v="Employee1783"/>
    <s v="F"/>
    <n v="26083.5"/>
    <n v="20304.39"/>
    <n v="150.49"/>
    <s v="POL"/>
    <s v="Department of Police"/>
    <s v="FSB Traffic Division School Safety Section"/>
    <s v="Parttime-Regular"/>
    <s v="Crossing Guard"/>
    <m/>
    <d v="2000-01-24T00:00:00"/>
    <x v="24"/>
    <x v="22"/>
  </r>
  <r>
    <s v="Employee1784"/>
    <s v="M"/>
    <n v="87589"/>
    <n v="98128.48"/>
    <n v="12174.07"/>
    <s v="COR"/>
    <s v="Correction and Rehabilitation"/>
    <s v="DS MCCF Unit 1 Security"/>
    <s v="Fulltime-Regular"/>
    <s v="Correctional Supervisor (Sergeant)"/>
    <m/>
    <d v="2002-04-29T00:00:00"/>
    <x v="2"/>
    <x v="2"/>
  </r>
  <r>
    <s v="Employee1785"/>
    <s v="M"/>
    <n v="76920"/>
    <n v="79740.929999999993"/>
    <n v="0"/>
    <s v="FRS"/>
    <s v="Fire and Rescue Services"/>
    <s v="Station 11"/>
    <s v="Fulltime-Regular"/>
    <s v="Firefighter/Rescuer III"/>
    <m/>
    <d v="2004-06-07T00:00:00"/>
    <x v="25"/>
    <x v="23"/>
  </r>
  <r>
    <s v="Employee1786"/>
    <s v="F"/>
    <n v="93042.99"/>
    <n v="90484.95"/>
    <n v="0"/>
    <s v="HHS"/>
    <s v="Department of Health and Human Services"/>
    <s v="Permanent Supportive Housing"/>
    <s v="Parttime-Regular"/>
    <s v="Social Worker III"/>
    <m/>
    <d v="1996-09-25T00:00:00"/>
    <x v="33"/>
    <x v="30"/>
  </r>
  <r>
    <s v="Employee1787"/>
    <s v="F"/>
    <n v="71110"/>
    <n v="58518.69"/>
    <n v="684.44"/>
    <s v="DOT"/>
    <s v="Department of Transportation"/>
    <s v="Transit Gaithersburg Ride On"/>
    <s v="Fulltime-Regular"/>
    <s v="Transit Operations Supervisor"/>
    <m/>
    <d v="2012-01-09T00:00:00"/>
    <x v="19"/>
    <x v="16"/>
  </r>
  <r>
    <s v="Employee1788"/>
    <s v="F"/>
    <n v="51082"/>
    <n v="58063.54"/>
    <n v="9822.64"/>
    <s v="COR"/>
    <s v="Correction and Rehabilitation"/>
    <s v="DS MCDC Central Processing Unit"/>
    <s v="Fulltime-Regular"/>
    <s v="Correctional Officer III (Corporal)"/>
    <s v="Correctional Officer II (PFC)"/>
    <d v="2015-09-21T00:00:00"/>
    <x v="32"/>
    <x v="29"/>
  </r>
  <r>
    <s v="Employee1789"/>
    <s v="M"/>
    <n v="90656"/>
    <n v="103647.3"/>
    <n v="13746.05"/>
    <s v="COR"/>
    <s v="Correction and Rehabilitation"/>
    <s v="DS MCCF Unit 1 Security"/>
    <s v="Fulltime-Regular"/>
    <s v="Correctional Supervisor (Sergeant)"/>
    <m/>
    <d v="2001-02-20T00:00:00"/>
    <x v="15"/>
    <x v="15"/>
  </r>
  <r>
    <s v="Employee1790"/>
    <s v="M"/>
    <n v="41651.17"/>
    <n v="53087.92"/>
    <n v="11463.36"/>
    <s v="DOT"/>
    <s v="Department of Transportation"/>
    <s v="Transit Silver Spring Ride On"/>
    <s v="Fulltime-Regular"/>
    <s v="Bus Operator"/>
    <m/>
    <d v="2016-06-27T00:00:00"/>
    <x v="15"/>
    <x v="15"/>
  </r>
  <r>
    <s v="Employee1791"/>
    <s v="M"/>
    <n v="53790.71"/>
    <n v="67164.73"/>
    <n v="14057.81"/>
    <s v="DOT"/>
    <s v="Department of Transportation"/>
    <s v="Transit Nicholson Ride On"/>
    <s v="Fulltime-Regular"/>
    <s v="Bus Operator"/>
    <m/>
    <d v="2006-05-01T00:00:00"/>
    <x v="16"/>
    <x v="16"/>
  </r>
  <r>
    <s v="Employee1792"/>
    <s v="F"/>
    <n v="45935"/>
    <n v="49060.09"/>
    <n v="3293.02"/>
    <s v="POL"/>
    <s v="Department of Police"/>
    <s v="PSB 3rd District Patrol"/>
    <s v="Parttime-Regular"/>
    <s v="Police Officer III"/>
    <m/>
    <d v="2006-01-17T00:00:00"/>
    <x v="14"/>
    <x v="14"/>
  </r>
  <r>
    <s v="Employee1793"/>
    <s v="M"/>
    <n v="82858"/>
    <n v="83729.990000000005"/>
    <n v="1856.44"/>
    <s v="POL"/>
    <s v="Department of Police"/>
    <s v="PSB 3rd District Patrol"/>
    <s v="Fulltime-Regular"/>
    <s v="Police Officer III"/>
    <m/>
    <d v="2005-07-18T00:00:00"/>
    <x v="18"/>
    <x v="18"/>
  </r>
  <r>
    <s v="Employee1794"/>
    <s v="M"/>
    <n v="44618.21"/>
    <n v="50008.01"/>
    <n v="6386.38"/>
    <s v="DOT"/>
    <s v="Department of Transportation"/>
    <s v="Transit Gaithersburg Ride On"/>
    <s v="Fulltime-Regular"/>
    <s v="Bus Operator"/>
    <m/>
    <d v="2014-06-30T00:00:00"/>
    <x v="13"/>
    <x v="13"/>
  </r>
  <r>
    <s v="Employee1795"/>
    <s v="M"/>
    <n v="69375"/>
    <n v="70356.539999999994"/>
    <n v="2027.47"/>
    <s v="FRS"/>
    <s v="Fire and Rescue Services"/>
    <s v="Station 23"/>
    <s v="Fulltime-Regular"/>
    <s v="Firefighter/Rescuer III"/>
    <m/>
    <d v="2007-09-04T00:00:00"/>
    <x v="17"/>
    <x v="17"/>
  </r>
  <r>
    <s v="Employee1796"/>
    <s v="M"/>
    <n v="133975.57999999999"/>
    <n v="159753.71"/>
    <n v="24153.93"/>
    <s v="FRS"/>
    <s v="Fire and Rescue Services"/>
    <s v="Second Battalion - Administration"/>
    <s v="Fulltime-Regular"/>
    <s v="Fire/Rescue Battalion Chief"/>
    <m/>
    <d v="1997-11-17T00:00:00"/>
    <x v="11"/>
    <x v="11"/>
  </r>
  <r>
    <s v="Employee1797"/>
    <s v="M"/>
    <n v="57895"/>
    <n v="62081.5"/>
    <n v="4694.8500000000004"/>
    <s v="POL"/>
    <s v="Department of Police"/>
    <s v="PSB 4th District Patrol"/>
    <s v="Fulltime-Regular"/>
    <s v="Police Officer III"/>
    <s v="Police Officer II"/>
    <d v="2015-06-01T00:00:00"/>
    <x v="8"/>
    <x v="8"/>
  </r>
  <r>
    <s v="Employee1798"/>
    <s v="F"/>
    <n v="56395.15"/>
    <n v="55863.48"/>
    <n v="282.14"/>
    <s v="HHS"/>
    <s v="Department of Health and Human Services"/>
    <s v="Child Welfare Services"/>
    <s v="Fulltime-Regular"/>
    <s v="Information and Referral Aide II"/>
    <m/>
    <d v="2008-01-07T00:00:00"/>
    <x v="22"/>
    <x v="13"/>
  </r>
  <r>
    <s v="Employee1799"/>
    <s v="M"/>
    <n v="160454"/>
    <n v="163797.24"/>
    <n v="0"/>
    <s v="FIN"/>
    <s v="Department of Finance"/>
    <s v="Division of the Treasury"/>
    <s v="Fulltime-Regular"/>
    <s v="Manager II"/>
    <m/>
    <d v="1992-10-26T00:00:00"/>
    <x v="21"/>
    <x v="20"/>
  </r>
  <r>
    <s v="Employee1800"/>
    <s v="M"/>
    <n v="58139.33"/>
    <n v="56430.98"/>
    <n v="771.32"/>
    <s v="POL"/>
    <s v="Department of Police"/>
    <s v="FSB Animal Services Division"/>
    <s v="Fulltime-Regular"/>
    <s v="Code Enforcement Inspector III"/>
    <m/>
    <d v="2013-11-04T00:00:00"/>
    <x v="2"/>
    <x v="2"/>
  </r>
  <r>
    <s v="Employee1801"/>
    <s v="F"/>
    <n v="55207.35"/>
    <n v="54410.48"/>
    <n v="0"/>
    <s v="POL"/>
    <s v="Department of Police"/>
    <s v="MSB Information Management and Technology Division"/>
    <s v="Fulltime-Regular"/>
    <s v="Office Services Coordinator"/>
    <m/>
    <d v="2009-01-05T00:00:00"/>
    <x v="31"/>
    <x v="28"/>
  </r>
  <r>
    <s v="Employee1802"/>
    <s v="M"/>
    <n v="91869"/>
    <n v="104041.93"/>
    <n v="8277.9"/>
    <s v="POL"/>
    <s v="Department of Police"/>
    <s v="PSB 5th District Patrol"/>
    <s v="Fulltime-Regular"/>
    <s v="Police Officer III"/>
    <m/>
    <d v="2005-07-18T00:00:00"/>
    <x v="32"/>
    <x v="29"/>
  </r>
  <r>
    <s v="Employee1803"/>
    <s v="F"/>
    <n v="95740"/>
    <n v="94479.02"/>
    <n v="0"/>
    <s v="DPS"/>
    <s v="Department of Permitting Services"/>
    <s v="Site Plan Enforcement"/>
    <s v="Fulltime-Regular"/>
    <s v="Permitting and Code Enforcement Inspector III"/>
    <m/>
    <d v="2002-03-18T00:00:00"/>
    <x v="4"/>
    <x v="4"/>
  </r>
  <r>
    <s v="Employee1804"/>
    <s v="F"/>
    <n v="57952.42"/>
    <n v="35143.4"/>
    <n v="0"/>
    <s v="HHS"/>
    <s v="Department of Health and Human Services"/>
    <s v="Child Welfare Services"/>
    <s v="Fulltime-Regular"/>
    <s v="Social Worker II"/>
    <m/>
    <d v="2017-04-17T00:00:00"/>
    <x v="30"/>
    <x v="16"/>
  </r>
  <r>
    <s v="Employee1805"/>
    <s v="F"/>
    <n v="51471"/>
    <n v="20553.53"/>
    <n v="0"/>
    <s v="POL"/>
    <s v="Department of Police"/>
    <s v="MSB Training and Education Division"/>
    <s v="Fulltime-Regular"/>
    <s v="Police Officer Candidate"/>
    <m/>
    <d v="2017-07-24T00:00:00"/>
    <x v="1"/>
    <x v="1"/>
  </r>
  <r>
    <s v="Employee1806"/>
    <s v="M"/>
    <n v="60455"/>
    <n v="90127.12"/>
    <n v="29006.5"/>
    <s v="FRS"/>
    <s v="Fire and Rescue Services"/>
    <s v="Station 16"/>
    <s v="Fulltime-Regular"/>
    <s v="Firefighter/Rescuer III"/>
    <m/>
    <d v="2010-06-01T00:00:00"/>
    <x v="0"/>
    <x v="0"/>
  </r>
  <r>
    <s v="Employee1807"/>
    <s v="F"/>
    <n v="75653"/>
    <n v="73727.62"/>
    <n v="0"/>
    <s v="REC"/>
    <s v="Department of Recreation"/>
    <s v="Office of the Director"/>
    <s v="Fulltime-Regular"/>
    <s v="Senior Executive Administrative Aide"/>
    <m/>
    <d v="1988-06-28T00:00:00"/>
    <x v="3"/>
    <x v="3"/>
  </r>
  <r>
    <s v="Employee1808"/>
    <s v="M"/>
    <n v="91869"/>
    <n v="97962.27"/>
    <n v="4103.72"/>
    <s v="POL"/>
    <s v="Department of Police"/>
    <s v="PSB 3rd District Patrol"/>
    <s v="Fulltime-Regular"/>
    <s v="Police Officer III"/>
    <m/>
    <d v="2000-07-17T00:00:00"/>
    <x v="32"/>
    <x v="29"/>
  </r>
  <r>
    <s v="Employee1809"/>
    <s v="M"/>
    <n v="50603"/>
    <n v="46009.120000000003"/>
    <n v="1066.1500000000001"/>
    <s v="SHF"/>
    <s v="Sheriff's Office"/>
    <s v="Court and Transport"/>
    <s v="Fulltime-Regular"/>
    <s v="Deputy Sheriff III"/>
    <s v="Deputy Sheriff I"/>
    <d v="2017-01-09T00:00:00"/>
    <x v="23"/>
    <x v="21"/>
  </r>
  <r>
    <s v="Employee1810"/>
    <s v="M"/>
    <n v="78300.86"/>
    <n v="87913.84"/>
    <n v="11246.9"/>
    <s v="DGS"/>
    <s v="Department of General Services"/>
    <s v="Fleet Management Fleet Services"/>
    <s v="Fulltime-Regular"/>
    <s v="Mechanic Technician II"/>
    <m/>
    <d v="2001-03-05T00:00:00"/>
    <x v="4"/>
    <x v="4"/>
  </r>
  <r>
    <s v="Employee1811"/>
    <s v="M"/>
    <n v="105792.55"/>
    <n v="111995.71"/>
    <n v="2377.4"/>
    <s v="FRS"/>
    <s v="Fire and Rescue Services"/>
    <s v="Station 13"/>
    <s v="Fulltime-Regular"/>
    <s v="Master Firefighter/Rescuer"/>
    <m/>
    <d v="1990-08-27T00:00:00"/>
    <x v="17"/>
    <x v="17"/>
  </r>
  <r>
    <s v="Employee1812"/>
    <s v="F"/>
    <n v="44512.41"/>
    <n v="37599.269999999997"/>
    <n v="752.1"/>
    <s v="HHS"/>
    <s v="Department of Health and Human Services"/>
    <s v="School Health Services"/>
    <s v="Parttime-Regular"/>
    <s v="School Health Room Technician I"/>
    <m/>
    <d v="2006-01-09T00:00:00"/>
    <x v="14"/>
    <x v="14"/>
  </r>
  <r>
    <s v="Employee1813"/>
    <s v="F"/>
    <n v="75653"/>
    <n v="75009.919999999998"/>
    <n v="353.97"/>
    <s v="CUS"/>
    <s v="Community Use of Public Facilities"/>
    <s v="Core Services Team"/>
    <s v="Fulltime-Regular"/>
    <s v="Program Specialist I"/>
    <m/>
    <d v="2001-02-04T00:00:00"/>
    <x v="3"/>
    <x v="3"/>
  </r>
  <r>
    <s v="Employee1814"/>
    <s v="M"/>
    <n v="69375"/>
    <n v="79415.78"/>
    <n v="12604.89"/>
    <s v="FRS"/>
    <s v="Fire and Rescue Services"/>
    <s v="Station 24"/>
    <s v="Fulltime-Regular"/>
    <s v="Firefighter/Rescuer III"/>
    <m/>
    <d v="2007-03-19T00:00:00"/>
    <x v="25"/>
    <x v="23"/>
  </r>
  <r>
    <s v="Employee1815"/>
    <s v="F"/>
    <n v="88096.99"/>
    <n v="85027.05"/>
    <n v="0"/>
    <s v="HHS"/>
    <s v="Department of Health and Human Services"/>
    <s v="Senior Nutrition Program"/>
    <s v="Fulltime-Regular"/>
    <s v="Program Manager I"/>
    <m/>
    <d v="2013-08-12T00:00:00"/>
    <x v="29"/>
    <x v="27"/>
  </r>
  <r>
    <s v="Employee1816"/>
    <s v="M"/>
    <n v="58472"/>
    <n v="81487.47"/>
    <n v="24636.13"/>
    <s v="FRS"/>
    <s v="Fire and Rescue Services"/>
    <s v="Station 25"/>
    <s v="Fulltime-Regular"/>
    <s v="Firefighter/Rescuer III"/>
    <m/>
    <d v="2014-09-22T00:00:00"/>
    <x v="20"/>
    <x v="19"/>
  </r>
  <r>
    <s v="Employee1817"/>
    <s v="M"/>
    <n v="75653"/>
    <n v="93036.91"/>
    <n v="13077.07"/>
    <s v="DGS"/>
    <s v="Department of General Services"/>
    <s v="Facilities Maintenance"/>
    <s v="Fulltime-Regular"/>
    <s v="HVAC Mechanic I"/>
    <m/>
    <d v="2006-05-01T00:00:00"/>
    <x v="17"/>
    <x v="17"/>
  </r>
  <r>
    <s v="Employee1818"/>
    <s v="M"/>
    <n v="84059"/>
    <n v="89081.85"/>
    <n v="6012.17"/>
    <s v="POL"/>
    <s v="Department of Police"/>
    <s v="PSB 2nd District Patrol"/>
    <s v="Fulltime-Regular"/>
    <s v="Master Police Officer"/>
    <m/>
    <d v="2005-07-18T00:00:00"/>
    <x v="22"/>
    <x v="13"/>
  </r>
  <r>
    <s v="Employee1819"/>
    <s v="M"/>
    <n v="62515"/>
    <n v="68573.95"/>
    <n v="13085.33"/>
    <s v="FRS"/>
    <s v="Fire and Rescue Services"/>
    <s v="Station 32"/>
    <s v="Fulltime-Regular"/>
    <s v="Firefighter/Rescuer III"/>
    <m/>
    <d v="2014-03-10T00:00:00"/>
    <x v="13"/>
    <x v="13"/>
  </r>
  <r>
    <s v="Employee1820"/>
    <s v="M"/>
    <n v="85758"/>
    <n v="106549.48"/>
    <n v="21043.37"/>
    <s v="POL"/>
    <s v="Department of Police"/>
    <s v="FSB Special Operations Division Tactical Operations Section"/>
    <s v="Fulltime-Regular"/>
    <s v="Police Officer III"/>
    <m/>
    <d v="2003-06-30T00:00:00"/>
    <x v="27"/>
    <x v="25"/>
  </r>
  <r>
    <s v="Employee1821"/>
    <s v="F"/>
    <n v="22313.16"/>
    <n v="10094.94"/>
    <n v="48.28"/>
    <s v="POL"/>
    <s v="Department of Police"/>
    <s v="FSB Traffic Division School Safety Section"/>
    <s v="Parttime-Regular"/>
    <s v="Crossing Guard"/>
    <m/>
    <d v="2004-10-18T00:00:00"/>
    <x v="26"/>
    <x v="24"/>
  </r>
  <r>
    <s v="Employee1822"/>
    <s v="F"/>
    <n v="107345.82"/>
    <n v="105932.02"/>
    <n v="0"/>
    <s v="DGS"/>
    <s v="Department of General Services"/>
    <s v="Administration and Budget"/>
    <s v="Fulltime-Regular"/>
    <s v="Management and Budget Specialist III"/>
    <m/>
    <d v="1987-10-13T00:00:00"/>
    <x v="14"/>
    <x v="14"/>
  </r>
  <r>
    <s v="Employee1823"/>
    <s v="M"/>
    <n v="95528.46"/>
    <n v="91703.24"/>
    <n v="0"/>
    <s v="COR"/>
    <s v="Correction and Rehabilitation"/>
    <s v="PTS Supervision"/>
    <s v="Fulltime-Regular"/>
    <s v="Correctional Specialist III"/>
    <m/>
    <d v="2002-11-25T00:00:00"/>
    <x v="26"/>
    <x v="24"/>
  </r>
  <r>
    <s v="Employee1824"/>
    <s v="F"/>
    <n v="88849.14"/>
    <n v="89964.77"/>
    <n v="2275.6999999999998"/>
    <s v="POL"/>
    <s v="Department of Police"/>
    <s v="MSB Information Management and Technology Division"/>
    <s v="Fulltime-Regular"/>
    <s v="Administrative Specialist II"/>
    <m/>
    <d v="1989-08-28T00:00:00"/>
    <x v="2"/>
    <x v="2"/>
  </r>
  <r>
    <s v="Employee1825"/>
    <s v="M"/>
    <n v="72189"/>
    <n v="86066.99"/>
    <n v="12466.35"/>
    <s v="COR"/>
    <s v="Correction and Rehabilitation"/>
    <s v="DS Inmate Records"/>
    <s v="Fulltime-Regular"/>
    <s v="Correctional Records Technician"/>
    <m/>
    <d v="1998-08-31T00:00:00"/>
    <x v="18"/>
    <x v="18"/>
  </r>
  <r>
    <s v="Employee1826"/>
    <s v="M"/>
    <n v="40242.36"/>
    <n v="35718.050000000003"/>
    <n v="4529.2"/>
    <s v="DOT"/>
    <s v="Department of Transportation"/>
    <s v="Transit Silver Spring Ride On"/>
    <s v="Fulltime-Regular"/>
    <s v="Bus Operator"/>
    <m/>
    <d v="2016-12-12T00:00:00"/>
    <x v="18"/>
    <x v="18"/>
  </r>
  <r>
    <s v="Employee1827"/>
    <s v="M"/>
    <n v="118406.19"/>
    <n v="182480.32"/>
    <n v="63434.6"/>
    <s v="FRS"/>
    <s v="Fire and Rescue Services"/>
    <s v="Station 29"/>
    <s v="Fulltime-Regular"/>
    <s v="Fire/Rescue Captain"/>
    <m/>
    <d v="1997-11-17T00:00:00"/>
    <x v="6"/>
    <x v="6"/>
  </r>
  <r>
    <s v="Employee1828"/>
    <s v="M"/>
    <n v="46179.85"/>
    <n v="48458.98"/>
    <n v="3592.98"/>
    <s v="DLC"/>
    <s v="Department of Liquor Control"/>
    <s v="Liquor and Wine Delivery Operations"/>
    <s v="Fulltime-Regular"/>
    <s v="Truck Driver/Warehouse Worker"/>
    <m/>
    <d v="2013-06-03T00:00:00"/>
    <x v="17"/>
    <x v="17"/>
  </r>
  <r>
    <s v="Employee1829"/>
    <s v="F"/>
    <n v="59915"/>
    <n v="59126.11"/>
    <n v="0"/>
    <s v="HHS"/>
    <s v="Department of Health and Human Services"/>
    <s v="Jail Addiction Services"/>
    <s v="Fulltime-Regular"/>
    <s v="Principal Administrative Aide"/>
    <m/>
    <d v="2000-03-20T00:00:00"/>
    <x v="14"/>
    <x v="14"/>
  </r>
  <r>
    <s v="Employee1830"/>
    <s v="F"/>
    <n v="68292.490000000005"/>
    <n v="71393.2"/>
    <n v="2127.0300000000002"/>
    <s v="PIO"/>
    <s v="Office of Public Information"/>
    <s v="MC311"/>
    <s v="Fulltime-Regular"/>
    <s v="Customer Service Representative II"/>
    <m/>
    <d v="2000-01-03T00:00:00"/>
    <x v="15"/>
    <x v="15"/>
  </r>
  <r>
    <s v="Employee1831"/>
    <s v="M"/>
    <n v="63837"/>
    <n v="65483.23"/>
    <n v="0"/>
    <s v="FRS"/>
    <s v="Fire and Rescue Services"/>
    <s v="Station 11"/>
    <s v="Fulltime-Regular"/>
    <s v="Firefighter/Rescuer III"/>
    <s v="Firefighter/Rescuer II"/>
    <d v="2008-03-17T00:00:00"/>
    <x v="33"/>
    <x v="30"/>
  </r>
  <r>
    <s v="Employee1832"/>
    <s v="F"/>
    <n v="59258.09"/>
    <n v="56522.68"/>
    <n v="0"/>
    <s v="HHS"/>
    <s v="Department of Health and Human Services"/>
    <s v="School Health Services"/>
    <s v="Parttime-Regular"/>
    <s v="School Health Room Technician I"/>
    <m/>
    <d v="1993-10-20T00:00:00"/>
    <x v="27"/>
    <x v="25"/>
  </r>
  <r>
    <s v="Employee1833"/>
    <s v="M"/>
    <n v="41750.67"/>
    <n v="45189.03"/>
    <n v="4702.8900000000003"/>
    <s v="DOT"/>
    <s v="Department of Transportation"/>
    <s v="Highway Services"/>
    <s v="Fulltime-Regular"/>
    <s v="Equipment Operator I"/>
    <m/>
    <d v="2014-08-11T00:00:00"/>
    <x v="23"/>
    <x v="21"/>
  </r>
  <r>
    <s v="Employee1834"/>
    <s v="F"/>
    <n v="61712.45"/>
    <n v="61888.32"/>
    <n v="356.04"/>
    <s v="LIB"/>
    <s v="Department of Public Libraries"/>
    <s v="White Oak Library"/>
    <s v="Fulltime-Regular"/>
    <s v="Library Assistant I"/>
    <m/>
    <d v="1993-07-25T00:00:00"/>
    <x v="25"/>
    <x v="23"/>
  </r>
  <r>
    <s v="Employee1835"/>
    <s v="M"/>
    <n v="89720.21"/>
    <n v="88601.38"/>
    <n v="63.44"/>
    <s v="DPS"/>
    <s v="Department of Permitting Services"/>
    <s v="Team 2 Residential Inspection"/>
    <s v="Fulltime-Regular"/>
    <s v="Permitting and Code Enforcement Inspector III"/>
    <s v="Permitting and Code Enforcement Inspector II"/>
    <d v="1987-10-14T00:00:00"/>
    <x v="20"/>
    <x v="19"/>
  </r>
  <r>
    <s v="Employee1836"/>
    <s v="F"/>
    <n v="30856.23"/>
    <n v="31242.92"/>
    <n v="178.02"/>
    <s v="LIB"/>
    <s v="Department of Public Libraries"/>
    <s v="Twinbrook Library"/>
    <s v="Parttime-Regular"/>
    <s v="Library Assistant I"/>
    <m/>
    <d v="1993-05-16T00:00:00"/>
    <x v="20"/>
    <x v="19"/>
  </r>
  <r>
    <s v="Employee1837"/>
    <s v="M"/>
    <n v="121462.43"/>
    <n v="117220.4"/>
    <n v="0"/>
    <s v="DHS"/>
    <s v="Office of Emergency Management and Homeland Security"/>
    <s v="Operations and Training"/>
    <s v="Fulltime-Regular"/>
    <s v="Manager III"/>
    <m/>
    <d v="2001-12-24T00:00:00"/>
    <x v="25"/>
    <x v="23"/>
  </r>
  <r>
    <s v="Employee1838"/>
    <s v="M"/>
    <n v="160454"/>
    <n v="163058.31"/>
    <n v="0"/>
    <s v="OAG"/>
    <s v="Office of Agriculture"/>
    <s v="Administration"/>
    <s v="Fulltime-Regular"/>
    <s v="Manager II"/>
    <m/>
    <d v="1988-12-19T00:00:00"/>
    <x v="24"/>
    <x v="22"/>
  </r>
  <r>
    <s v="Employee1839"/>
    <s v="F"/>
    <n v="105241"/>
    <n v="103853.78"/>
    <n v="0"/>
    <s v="HHS"/>
    <s v="Department of Health and Human Services"/>
    <s v="Child and Adolescent Mental Health Clinic Services"/>
    <s v="Fulltime-Regular"/>
    <s v="Supervisory Therapist"/>
    <m/>
    <d v="1998-09-28T00:00:00"/>
    <x v="23"/>
    <x v="21"/>
  </r>
  <r>
    <s v="Employee1840"/>
    <s v="M"/>
    <n v="123529.11"/>
    <n v="188711.25"/>
    <n v="64282.22"/>
    <s v="FRS"/>
    <s v="Fire and Rescue Services"/>
    <s v="Rescue 2"/>
    <s v="Fulltime-Regular"/>
    <s v="Fire/Rescue Captain"/>
    <m/>
    <d v="1993-09-20T00:00:00"/>
    <x v="14"/>
    <x v="14"/>
  </r>
  <r>
    <s v="Employee1841"/>
    <s v="F"/>
    <n v="73061.710000000006"/>
    <n v="65383.19"/>
    <n v="837.38"/>
    <s v="HHS"/>
    <s v="Department of Health and Human Services"/>
    <s v="Child Welfare Services"/>
    <s v="Fulltime-Regular"/>
    <s v="Program Specialist I"/>
    <m/>
    <d v="2005-05-16T00:00:00"/>
    <x v="33"/>
    <x v="30"/>
  </r>
  <r>
    <s v="Employee1842"/>
    <s v="M"/>
    <n v="71804"/>
    <n v="111441.96"/>
    <n v="36464.300000000003"/>
    <s v="FRS"/>
    <s v="Fire and Rescue Services"/>
    <s v="Station 11"/>
    <s v="Fulltime-Regular"/>
    <s v="Firefighter/Rescuer III"/>
    <m/>
    <d v="2006-03-27T00:00:00"/>
    <x v="6"/>
    <x v="6"/>
  </r>
  <r>
    <s v="Employee1843"/>
    <s v="M"/>
    <n v="89720.21"/>
    <n v="91549.46"/>
    <n v="3011.52"/>
    <s v="DOT"/>
    <s v="Department of Transportation"/>
    <s v="Parking Management Engineering and Capital Project Management"/>
    <s v="Fulltime-Regular"/>
    <s v="Maintenance Renovation and Inspection Specialist"/>
    <m/>
    <d v="1987-06-22T00:00:00"/>
    <x v="30"/>
    <x v="16"/>
  </r>
  <r>
    <s v="Employee1844"/>
    <s v="F"/>
    <n v="67368.460000000006"/>
    <n v="65125.93"/>
    <n v="368.16"/>
    <s v="HHS"/>
    <s v="Department of Health and Human Services"/>
    <s v="Adult Protective Services - Nurse Assessment"/>
    <s v="Fulltime-Regular"/>
    <s v="Office Services Coordinator"/>
    <m/>
    <d v="2003-09-22T00:00:00"/>
    <x v="22"/>
    <x v="13"/>
  </r>
  <r>
    <s v="Employee1845"/>
    <s v="M"/>
    <n v="50172"/>
    <n v="46557.51"/>
    <n v="250.7"/>
    <s v="FRS"/>
    <s v="Fire and Rescue Services"/>
    <s v="Station 12"/>
    <s v="Fulltime-Regular"/>
    <s v="Firefighter/Rescuer III"/>
    <s v="Firefighter/Rescuer II"/>
    <d v="2016-12-12T00:00:00"/>
    <x v="30"/>
    <x v="16"/>
  </r>
  <r>
    <s v="Employee1846"/>
    <s v="F"/>
    <n v="93199"/>
    <n v="94887.15"/>
    <n v="1037.54"/>
    <s v="POL"/>
    <s v="Department of Police"/>
    <s v="PSB 5th District Patrol"/>
    <s v="Fulltime-Regular"/>
    <s v="Master Police Officer"/>
    <m/>
    <d v="2002-07-22T00:00:00"/>
    <x v="31"/>
    <x v="28"/>
  </r>
  <r>
    <s v="Employee1847"/>
    <s v="M"/>
    <n v="44724.32"/>
    <n v="54409.9"/>
    <n v="11766.57"/>
    <s v="DOT"/>
    <s v="Department of Transportation"/>
    <s v="Highway Services"/>
    <s v="Fulltime-Regular"/>
    <s v="Equipment Operator I"/>
    <m/>
    <d v="2012-12-17T00:00:00"/>
    <x v="18"/>
    <x v="18"/>
  </r>
  <r>
    <s v="Employee1848"/>
    <s v="M"/>
    <n v="40247.57"/>
    <n v="40868.31"/>
    <n v="1690.2"/>
    <s v="CEC"/>
    <s v="Community Engagement Cluster"/>
    <s v="Wheaton Urban District"/>
    <s v="Fulltime-Regular"/>
    <s v="Public Service Worker II"/>
    <m/>
    <d v="2007-11-05T00:00:00"/>
    <x v="12"/>
    <x v="12"/>
  </r>
  <r>
    <s v="Employee1849"/>
    <s v="F"/>
    <n v="52644.1"/>
    <n v="53555.7"/>
    <n v="0"/>
    <s v="HHS"/>
    <s v="Department of Health and Human Services"/>
    <s v="Positive Youth Development"/>
    <s v="Fulltime-Regular"/>
    <s v="Community Services Aide III"/>
    <m/>
    <d v="2010-02-16T00:00:00"/>
    <x v="12"/>
    <x v="12"/>
  </r>
  <r>
    <s v="Employee1850"/>
    <s v="M"/>
    <n v="81663.55"/>
    <n v="80549.850000000006"/>
    <n v="3653.48"/>
    <s v="DGS"/>
    <s v="Department of General Services"/>
    <s v="Fleet Automotive Heavy Equipment"/>
    <s v="Fulltime-Regular"/>
    <s v="Mechanic Technician II"/>
    <m/>
    <d v="1989-03-27T00:00:00"/>
    <x v="16"/>
    <x v="16"/>
  </r>
  <r>
    <s v="Employee1851"/>
    <s v="M"/>
    <n v="150455.53"/>
    <n v="145994.56"/>
    <n v="0"/>
    <s v="FIN"/>
    <s v="Department of Finance"/>
    <s v="Division of Fiscal Management"/>
    <s v="Fulltime-Regular"/>
    <s v="Manager II"/>
    <m/>
    <d v="2012-07-02T00:00:00"/>
    <x v="8"/>
    <x v="8"/>
  </r>
  <r>
    <s v="Employee1852"/>
    <s v="M"/>
    <n v="107362.14"/>
    <n v="69551.8"/>
    <n v="0"/>
    <s v="DLC"/>
    <s v="Department of Liquor Control"/>
    <s v="Wholesale Administration"/>
    <s v="Fulltime-Regular"/>
    <s v="Manager III"/>
    <m/>
    <d v="2017-04-17T00:00:00"/>
    <x v="31"/>
    <x v="28"/>
  </r>
  <r>
    <s v="Employee1853"/>
    <s v="F"/>
    <n v="126487.28"/>
    <n v="122736.49"/>
    <n v="0"/>
    <s v="HHS"/>
    <s v="Department of Health and Human Services"/>
    <s v="School Health Services"/>
    <s v="Fulltime-Regular"/>
    <s v="Manager III"/>
    <m/>
    <d v="1997-08-18T00:00:00"/>
    <x v="33"/>
    <x v="30"/>
  </r>
  <r>
    <s v="Employee1854"/>
    <s v="M"/>
    <n v="159266"/>
    <n v="165639.14000000001"/>
    <n v="0"/>
    <s v="HHS"/>
    <s v="Department of Health and Human Services"/>
    <s v="Chief, Behavioral Health and Crisis Services"/>
    <s v="Fulltime-Regular"/>
    <s v="Chief Behavioral Health and Crisis Services"/>
    <m/>
    <d v="2009-07-13T00:00:00"/>
    <x v="11"/>
    <x v="11"/>
  </r>
  <r>
    <s v="Employee1855"/>
    <s v="M"/>
    <n v="67403"/>
    <n v="81656.17"/>
    <n v="11415.31"/>
    <s v="POL"/>
    <s v="Department of Police"/>
    <s v="PSB 3rd District Patrol"/>
    <s v="Fulltime-Regular"/>
    <s v="Police Officer III"/>
    <m/>
    <d v="2012-07-16T00:00:00"/>
    <x v="18"/>
    <x v="18"/>
  </r>
  <r>
    <s v="Employee1856"/>
    <s v="M"/>
    <n v="59066"/>
    <n v="66368.97"/>
    <n v="5496.16"/>
    <s v="POL"/>
    <s v="Department of Police"/>
    <s v="PSB 3rd District Patrol"/>
    <s v="Fulltime-Regular"/>
    <s v="Police Officer III"/>
    <s v="Police Officer I"/>
    <d v="2015-06-01T00:00:00"/>
    <x v="10"/>
    <x v="10"/>
  </r>
  <r>
    <s v="Employee1857"/>
    <s v="M"/>
    <n v="78957"/>
    <n v="89425.13"/>
    <n v="7568.88"/>
    <s v="FRS"/>
    <s v="Fire and Rescue Services"/>
    <s v="Station 28"/>
    <s v="Fulltime-Regular"/>
    <s v="Firefighter/Rescuer III"/>
    <m/>
    <d v="2004-06-07T00:00:00"/>
    <x v="26"/>
    <x v="24"/>
  </r>
  <r>
    <s v="Employee1858"/>
    <s v="M"/>
    <n v="70843"/>
    <n v="103814.77"/>
    <n v="31229.27"/>
    <s v="FRS"/>
    <s v="Fire and Rescue Services"/>
    <s v="Station 17"/>
    <s v="Fulltime-Regular"/>
    <s v="Firefighter/Rescuer III"/>
    <m/>
    <d v="2009-09-29T00:00:00"/>
    <x v="15"/>
    <x v="15"/>
  </r>
  <r>
    <s v="Employee1859"/>
    <s v="M"/>
    <n v="74732"/>
    <n v="87146.32"/>
    <n v="12601.04"/>
    <s v="POL"/>
    <s v="Department of Police"/>
    <s v="PSB 4th District Patrol"/>
    <s v="Fulltime-Regular"/>
    <s v="Police Officer III"/>
    <m/>
    <d v="2007-11-26T00:00:00"/>
    <x v="28"/>
    <x v="26"/>
  </r>
  <r>
    <s v="Employee1860"/>
    <s v="F"/>
    <n v="62457.52"/>
    <n v="61919.29"/>
    <n v="0"/>
    <s v="LIB"/>
    <s v="Department of Public Libraries"/>
    <s v="White Oak Library"/>
    <s v="Fulltime-Regular"/>
    <s v="Librarian I"/>
    <m/>
    <d v="2015-01-26T00:00:00"/>
    <x v="23"/>
    <x v="21"/>
  </r>
  <r>
    <s v="Employee1861"/>
    <s v="M"/>
    <n v="86131.4"/>
    <n v="89480.48"/>
    <n v="7576.11"/>
    <s v="DGS"/>
    <s v="Department of General Services"/>
    <s v="Facilities Maintenance"/>
    <s v="Fulltime-Regular"/>
    <s v="Maintenance Renovation and Inspection Specialist"/>
    <m/>
    <d v="2005-05-02T00:00:00"/>
    <x v="13"/>
    <x v="13"/>
  </r>
  <r>
    <s v="Employee1862"/>
    <s v="F"/>
    <n v="54159.95"/>
    <n v="59197.58"/>
    <n v="6242.31"/>
    <s v="SHF"/>
    <s v="Sheriff's Office"/>
    <s v="Civil Process"/>
    <s v="Fulltime-Regular"/>
    <s v="Office Services Coordinator"/>
    <m/>
    <d v="2008-04-28T00:00:00"/>
    <x v="17"/>
    <x v="17"/>
  </r>
  <r>
    <s v="Employee1863"/>
    <s v="M"/>
    <n v="89720.21"/>
    <n v="89469.15"/>
    <n v="905.84"/>
    <s v="DEP"/>
    <s v="Department of Environmental Protection"/>
    <s v="Solid Waste Services Recycling"/>
    <s v="Fulltime-Regular"/>
    <s v="Program Specialist II"/>
    <m/>
    <d v="1990-01-29T00:00:00"/>
    <x v="30"/>
    <x v="16"/>
  </r>
  <r>
    <s v="Employee1864"/>
    <s v="M"/>
    <n v="47187.47"/>
    <n v="49355.16"/>
    <n v="4363.54"/>
    <s v="DLC"/>
    <s v="Department of Liquor Control"/>
    <s v="Stock Liquor and Wine Warehouse Operations"/>
    <s v="Fulltime-Regular"/>
    <s v="Warehouse Equipment Operator"/>
    <m/>
    <d v="2007-12-10T00:00:00"/>
    <x v="23"/>
    <x v="21"/>
  </r>
  <r>
    <s v="Employee1865"/>
    <s v="M"/>
    <n v="101747"/>
    <n v="148044.95000000001"/>
    <n v="41422.58"/>
    <s v="FRS"/>
    <s v="Fire and Rescue Services"/>
    <s v="Second Battalion - Administration"/>
    <s v="Fulltime-Regular"/>
    <s v="Fire/Rescue Lieutenant"/>
    <m/>
    <d v="1999-11-29T00:00:00"/>
    <x v="7"/>
    <x v="7"/>
  </r>
  <r>
    <s v="Employee1866"/>
    <s v="M"/>
    <n v="99337"/>
    <n v="150882.41"/>
    <n v="48568.23"/>
    <s v="FRS"/>
    <s v="Fire and Rescue Services"/>
    <s v="Station 6"/>
    <s v="Fulltime-Regular"/>
    <s v="Master Firefighter/Rescuer"/>
    <m/>
    <d v="1998-08-17T00:00:00"/>
    <x v="21"/>
    <x v="20"/>
  </r>
  <r>
    <s v="Employee1867"/>
    <s v="M"/>
    <n v="40242.06"/>
    <n v="19698.57"/>
    <n v="2699.19"/>
    <s v="DOT"/>
    <s v="Department of Transportation"/>
    <s v="Transit Gaithersburg Ride On"/>
    <s v="Fulltime-Regular"/>
    <s v="Bus Operator"/>
    <m/>
    <d v="2017-07-10T00:00:00"/>
    <x v="9"/>
    <x v="9"/>
  </r>
  <r>
    <s v="Employee1868"/>
    <s v="F"/>
    <n v="47635"/>
    <n v="47007.48"/>
    <n v="0"/>
    <s v="DGS"/>
    <s v="Department of General Services"/>
    <s v="Facilities Maintenance"/>
    <s v="Fulltime-Regular"/>
    <s v="Building Services Worker II"/>
    <m/>
    <d v="2000-10-01T00:00:00"/>
    <x v="8"/>
    <x v="8"/>
  </r>
  <r>
    <s v="Employee1869"/>
    <s v="F"/>
    <n v="57590.65"/>
    <n v="57125.69"/>
    <n v="366.46"/>
    <s v="POL"/>
    <s v="Department of Police"/>
    <s v="HQ Office of the Chief Internal Affairs Division"/>
    <s v="Fulltime-Regular"/>
    <s v="Office Services Coordinator"/>
    <m/>
    <d v="2005-10-03T00:00:00"/>
    <x v="3"/>
    <x v="3"/>
  </r>
  <r>
    <s v="Employee1870"/>
    <s v="M"/>
    <n v="74533.22"/>
    <n v="84747.85"/>
    <n v="11903.3"/>
    <s v="DEP"/>
    <s v="Department of Environmental Protection"/>
    <s v="Construction"/>
    <s v="Fulltime-Regular"/>
    <s v="Construction Representative III"/>
    <m/>
    <d v="2016-04-04T00:00:00"/>
    <x v="30"/>
    <x v="16"/>
  </r>
  <r>
    <s v="Employee1871"/>
    <s v="M"/>
    <n v="53274"/>
    <n v="52188.7"/>
    <n v="2532.3200000000002"/>
    <s v="POL"/>
    <s v="Department of Police"/>
    <s v="PSB 5th District Patrol"/>
    <s v="Fulltime-Regular"/>
    <s v="Police Officer III"/>
    <s v="Police Officer I"/>
    <d v="2017-01-09T00:00:00"/>
    <x v="1"/>
    <x v="1"/>
  </r>
  <r>
    <s v="Employee1872"/>
    <s v="M"/>
    <n v="49064.05"/>
    <n v="48419.31"/>
    <n v="0"/>
    <s v="DGS"/>
    <s v="Department of General Services"/>
    <s v="Facilities Maintenance"/>
    <s v="Fulltime-Regular"/>
    <s v="Building Services Worker II"/>
    <m/>
    <d v="1993-02-08T00:00:00"/>
    <x v="33"/>
    <x v="30"/>
  </r>
  <r>
    <s v="Employee1873"/>
    <s v="M"/>
    <n v="40242.06"/>
    <n v="43514.63"/>
    <n v="7870.41"/>
    <s v="DOT"/>
    <s v="Department of Transportation"/>
    <s v="Transit Gaithersburg Ride On"/>
    <s v="Fulltime-Regular"/>
    <s v="Bus Operator"/>
    <m/>
    <d v="2017-01-23T00:00:00"/>
    <x v="24"/>
    <x v="22"/>
  </r>
  <r>
    <s v="Employee1874"/>
    <s v="F"/>
    <n v="31594.95"/>
    <n v="37972.67"/>
    <n v="1809.83"/>
    <s v="DLC"/>
    <s v="Department of Liquor Control"/>
    <s v="Hampden Lane"/>
    <s v="Parttime-Regular"/>
    <s v="Liquor Store Clerk I"/>
    <m/>
    <d v="2008-04-16T00:00:00"/>
    <x v="8"/>
    <x v="8"/>
  </r>
  <r>
    <s v="Employee1875"/>
    <s v="F"/>
    <n v="59390.36"/>
    <n v="58078.7"/>
    <n v="0"/>
    <s v="CCL"/>
    <s v="County Council"/>
    <s v="Council Members and Staff"/>
    <s v="Fulltime-Regular"/>
    <s v="Legislative Senior Aide III"/>
    <s v="Legislative Senior Aide I"/>
    <d v="2012-03-26T00:00:00"/>
    <x v="25"/>
    <x v="23"/>
  </r>
  <r>
    <s v="Employee1876"/>
    <s v="F"/>
    <n v="100370"/>
    <n v="81758.48"/>
    <n v="0"/>
    <s v="HHS"/>
    <s v="Department of Health and Human Services"/>
    <s v="School Health Services"/>
    <s v="Fulltime-Regular"/>
    <s v="Community Health Nurse II"/>
    <m/>
    <d v="1999-08-23T00:00:00"/>
    <x v="6"/>
    <x v="6"/>
  </r>
  <r>
    <s v="Employee1877"/>
    <s v="M"/>
    <n v="76589"/>
    <n v="122661.4"/>
    <n v="36000.410000000003"/>
    <s v="COR"/>
    <s v="Correction and Rehabilitation"/>
    <s v="DS MCCF Unit 3 Security"/>
    <s v="Fulltime-Regular"/>
    <s v="Correctional Officer III (Corporal)"/>
    <m/>
    <d v="2003-02-03T00:00:00"/>
    <x v="4"/>
    <x v="4"/>
  </r>
  <r>
    <s v="Employee1878"/>
    <s v="F"/>
    <n v="45412"/>
    <n v="3823.94"/>
    <n v="207.34"/>
    <s v="COR"/>
    <s v="Correction and Rehabilitation"/>
    <s v="DS MCCF Unit 1 Security"/>
    <s v="Fulltime-Regular"/>
    <s v="Correctional Officer III (Corporal)"/>
    <s v="Correctional Officer I (Private)"/>
    <d v="2017-11-13T00:00:00"/>
    <x v="29"/>
    <x v="27"/>
  </r>
  <r>
    <s v="Employee1879"/>
    <s v="M"/>
    <n v="64413.42"/>
    <n v="77311.95"/>
    <n v="10423.31"/>
    <s v="DOT"/>
    <s v="Department of Transportation"/>
    <s v="Transit Silver Spring Ride On"/>
    <s v="Fulltime-Regular"/>
    <s v="Bus Operator"/>
    <m/>
    <d v="2001-05-13T00:00:00"/>
    <x v="14"/>
    <x v="14"/>
  </r>
  <r>
    <s v="Employee1880"/>
    <s v="M"/>
    <n v="67723.53"/>
    <n v="86484.82"/>
    <n v="15645.18"/>
    <s v="DOT"/>
    <s v="Department of Transportation"/>
    <s v="Transit Gaithersburg Ride On"/>
    <s v="Fulltime-Regular"/>
    <s v="Bus Operator"/>
    <m/>
    <d v="1992-06-08T00:00:00"/>
    <x v="33"/>
    <x v="30"/>
  </r>
  <r>
    <s v="Employee1881"/>
    <s v="M"/>
    <n v="45877"/>
    <n v="5293.5"/>
    <n v="0"/>
    <s v="DGS"/>
    <s v="Department of General Services"/>
    <s v="Facilities Maintenance"/>
    <s v="Fulltime-Regular"/>
    <s v="HVAC Mechanic I"/>
    <m/>
    <d v="2017-10-30T00:00:00"/>
    <x v="31"/>
    <x v="28"/>
  </r>
  <r>
    <s v="Employee1882"/>
    <s v="F"/>
    <n v="103381.1"/>
    <n v="102018.58"/>
    <n v="0"/>
    <s v="HHS"/>
    <s v="Department of Health and Human Services"/>
    <s v="Area Health Centers"/>
    <s v="Fulltime-Regular"/>
    <s v="Community Health Nurse II"/>
    <m/>
    <d v="1985-05-20T00:00:00"/>
    <x v="29"/>
    <x v="27"/>
  </r>
  <r>
    <s v="Employee1883"/>
    <s v="M"/>
    <n v="74732"/>
    <n v="86631.06"/>
    <n v="9695.94"/>
    <s v="POL"/>
    <s v="Department of Police"/>
    <s v="PSB 1st District Patrol"/>
    <s v="Fulltime-Regular"/>
    <s v="Police Officer III"/>
    <m/>
    <d v="2007-07-16T00:00:00"/>
    <x v="31"/>
    <x v="28"/>
  </r>
  <r>
    <s v="Employee1884"/>
    <s v="M"/>
    <n v="78300.86"/>
    <n v="94800.67"/>
    <n v="13612.59"/>
    <s v="DGS"/>
    <s v="Department of General Services"/>
    <s v="Fleet Management Fleet Services"/>
    <s v="Fulltime-Regular"/>
    <s v="Mechanic Technician II"/>
    <m/>
    <d v="2000-04-03T00:00:00"/>
    <x v="33"/>
    <x v="30"/>
  </r>
  <r>
    <s v="Employee1885"/>
    <s v="M"/>
    <n v="64430.85"/>
    <n v="66901.94"/>
    <n v="4847.46"/>
    <s v="DGS"/>
    <s v="Department of General Services"/>
    <s v="Fleet Management Fleet Services"/>
    <s v="Fulltime-Regular"/>
    <s v="Mechanic Technician II"/>
    <m/>
    <d v="2012-10-08T00:00:00"/>
    <x v="24"/>
    <x v="22"/>
  </r>
  <r>
    <s v="Employee1886"/>
    <s v="F"/>
    <n v="105241"/>
    <n v="101561"/>
    <n v="0"/>
    <s v="HHS"/>
    <s v="Department of Health and Human Services"/>
    <s v="School Health Services"/>
    <s v="Fulltime-Regular"/>
    <s v="Nurse Manager"/>
    <m/>
    <d v="2006-10-16T00:00:00"/>
    <x v="13"/>
    <x v="13"/>
  </r>
  <r>
    <s v="Employee1887"/>
    <s v="M"/>
    <n v="73713"/>
    <n v="77731.69"/>
    <n v="4568.13"/>
    <s v="SHF"/>
    <s v="Sheriff's Office"/>
    <s v="Sheriff Domestic Violence"/>
    <s v="Fulltime-Regular"/>
    <s v="Deputy Sheriff III"/>
    <m/>
    <d v="2006-07-17T00:00:00"/>
    <x v="2"/>
    <x v="2"/>
  </r>
  <r>
    <s v="Employee1888"/>
    <s v="M"/>
    <n v="112434"/>
    <n v="146431.46"/>
    <n v="30903.72"/>
    <s v="FRS"/>
    <s v="Fire and Rescue Services"/>
    <s v="Station 14"/>
    <s v="Fulltime-Regular"/>
    <s v="Fire/Rescue Captain"/>
    <m/>
    <d v="2002-09-03T00:00:00"/>
    <x v="5"/>
    <x v="5"/>
  </r>
  <r>
    <s v="Employee1889"/>
    <s v="M"/>
    <n v="73543.77"/>
    <n v="90121.17"/>
    <n v="17155.39"/>
    <s v="COR"/>
    <s v="Correction and Rehabilitation"/>
    <s v="DS Food Services"/>
    <s v="Fulltime-Regular"/>
    <s v="Correctional Dietary Officer II"/>
    <m/>
    <d v="2007-06-11T00:00:00"/>
    <x v="11"/>
    <x v="11"/>
  </r>
  <r>
    <s v="Employee1890"/>
    <s v="F"/>
    <n v="53805"/>
    <n v="22683.32"/>
    <n v="0"/>
    <s v="HHS"/>
    <s v="Department of Health and Human Services"/>
    <s v="Income Supports"/>
    <s v="Fulltime-Regular"/>
    <s v="Income Assistance Program Specialist II"/>
    <s v="Income Assistance Program Specialist I"/>
    <d v="2017-07-10T00:00:00"/>
    <x v="3"/>
    <x v="3"/>
  </r>
  <r>
    <s v="Employee1891"/>
    <s v="M"/>
    <n v="95084.42"/>
    <n v="105660.18"/>
    <n v="8214.0300000000007"/>
    <s v="POL"/>
    <s v="Department of Police"/>
    <s v="ISB Criminal Investigations Division 3rd District Investigative Section"/>
    <s v="Fulltime-Regular"/>
    <s v="Police Officer III"/>
    <m/>
    <d v="1987-09-08T00:00:00"/>
    <x v="9"/>
    <x v="9"/>
  </r>
  <r>
    <s v="Employee1892"/>
    <s v="F"/>
    <n v="70959.789999999994"/>
    <n v="85120.99"/>
    <n v="15095.48"/>
    <s v="POL"/>
    <s v="Department of Police"/>
    <s v="ISB Major Crimes Division Fugitive Section"/>
    <s v="Fulltime-Regular"/>
    <s v="Office Services Coordinator"/>
    <m/>
    <d v="1980-04-14T00:00:00"/>
    <x v="24"/>
    <x v="22"/>
  </r>
  <r>
    <s v="Employee1893"/>
    <s v="M"/>
    <n v="120442.11"/>
    <n v="117025.04"/>
    <n v="0"/>
    <s v="FRS"/>
    <s v="Fire and Rescue Services"/>
    <s v="Fifth Battalion - Administration"/>
    <s v="Fulltime-Regular"/>
    <s v="Fire/Rescue Captain"/>
    <m/>
    <d v="1990-08-27T00:00:00"/>
    <x v="13"/>
    <x v="13"/>
  </r>
  <r>
    <s v="Employee1894"/>
    <s v="M"/>
    <n v="40242"/>
    <n v="17860.88"/>
    <n v="854.13"/>
    <s v="DOT"/>
    <s v="Department of Transportation"/>
    <s v="Transit Gaithersburg Ride On"/>
    <s v="Fulltime-Regular"/>
    <s v="Bus Operator"/>
    <m/>
    <d v="2017-07-10T00:00:00"/>
    <x v="2"/>
    <x v="2"/>
  </r>
  <r>
    <s v="Employee1895"/>
    <s v="M"/>
    <n v="45412"/>
    <n v="7963.71"/>
    <n v="752.91"/>
    <s v="COR"/>
    <s v="Correction and Rehabilitation"/>
    <s v="DS MCCF Unit 2 Security"/>
    <s v="Fulltime-Regular"/>
    <s v="Correctional Officer III (Corporal)"/>
    <s v="Correctional Officer I (Private)"/>
    <d v="2017-10-16T00:00:00"/>
    <x v="23"/>
    <x v="21"/>
  </r>
  <r>
    <s v="Employee1896"/>
    <s v="F"/>
    <n v="47686.239999999998"/>
    <n v="37315.35"/>
    <n v="29.48"/>
    <s v="HHS"/>
    <s v="Department of Health and Human Services"/>
    <s v="School Health Services"/>
    <s v="Parttime-Regular"/>
    <s v="School Health Room Technician I"/>
    <m/>
    <d v="2004-02-17T00:00:00"/>
    <x v="9"/>
    <x v="9"/>
  </r>
  <r>
    <s v="Employee1897"/>
    <s v="M"/>
    <n v="62248.7"/>
    <n v="61081.04"/>
    <n v="4613.51"/>
    <s v="DOT"/>
    <s v="Department of Transportation"/>
    <s v="Transit Gaithersburg Ride On"/>
    <s v="Fulltime-Regular"/>
    <s v="Bus Operator"/>
    <m/>
    <d v="2002-02-17T00:00:00"/>
    <x v="21"/>
    <x v="20"/>
  </r>
  <r>
    <s v="Employee1898"/>
    <s v="M"/>
    <n v="62020"/>
    <n v="66697.039999999994"/>
    <n v="4309.88"/>
    <s v="POL"/>
    <s v="Department of Police"/>
    <s v="PSB 4th District Patrol"/>
    <s v="Fulltime-Regular"/>
    <s v="Police Officer III"/>
    <s v="Police Officer II"/>
    <d v="2013-08-12T00:00:00"/>
    <x v="20"/>
    <x v="19"/>
  </r>
  <r>
    <s v="Employee1899"/>
    <s v="M"/>
    <n v="91869"/>
    <n v="97474.78"/>
    <n v="6319.92"/>
    <s v="POL"/>
    <s v="Department of Police"/>
    <s v="PSB 4th District Traffic Squad"/>
    <s v="Fulltime-Regular"/>
    <s v="Police Officer III"/>
    <m/>
    <d v="1999-04-12T00:00:00"/>
    <x v="8"/>
    <x v="8"/>
  </r>
  <r>
    <s v="Employee1900"/>
    <s v="M"/>
    <n v="73713"/>
    <n v="71480.789999999994"/>
    <n v="233.89"/>
    <s v="SHF"/>
    <s v="Sheriff's Office"/>
    <s v="Sheriff Domestic Violence"/>
    <s v="Fulltime-Regular"/>
    <s v="Deputy Sheriff III"/>
    <m/>
    <d v="2007-01-16T00:00:00"/>
    <x v="20"/>
    <x v="19"/>
  </r>
  <r>
    <s v="Employee1901"/>
    <s v="F"/>
    <n v="52684.02"/>
    <n v="22420.67"/>
    <n v="0"/>
    <s v="HHS"/>
    <s v="Department of Health and Human Services"/>
    <s v="Child Welfare Services"/>
    <s v="Fulltime-Regular"/>
    <s v="Social Worker II"/>
    <s v="Social Worker I"/>
    <d v="2017-05-15T00:00:00"/>
    <x v="2"/>
    <x v="2"/>
  </r>
  <r>
    <s v="Employee1902"/>
    <s v="M"/>
    <n v="157249.46"/>
    <n v="152586.76999999999"/>
    <n v="0"/>
    <s v="DOT"/>
    <s v="Department of Transportation"/>
    <s v="Director's Office"/>
    <s v="Fulltime-Regular"/>
    <s v="Manager II"/>
    <m/>
    <d v="2002-11-12T00:00:00"/>
    <x v="12"/>
    <x v="12"/>
  </r>
  <r>
    <s v="Employee1903"/>
    <s v="M"/>
    <n v="67403"/>
    <n v="69907.460000000006"/>
    <n v="4491.8599999999997"/>
    <s v="POL"/>
    <s v="Department of Police"/>
    <s v="PSB 6th District Patrol"/>
    <s v="Fulltime-Regular"/>
    <s v="Police Officer III"/>
    <m/>
    <d v="2012-07-16T00:00:00"/>
    <x v="25"/>
    <x v="23"/>
  </r>
  <r>
    <s v="Employee1904"/>
    <s v="M"/>
    <n v="109817.64"/>
    <n v="128872.67"/>
    <n v="11264.39"/>
    <s v="POL"/>
    <s v="Department of Police"/>
    <s v="PSB 1st District Traffic Squad"/>
    <s v="Fulltime-Regular"/>
    <s v="Police Sergeant"/>
    <m/>
    <d v="1996-08-19T00:00:00"/>
    <x v="4"/>
    <x v="4"/>
  </r>
  <r>
    <s v="Employee1905"/>
    <s v="M"/>
    <n v="45881.25"/>
    <n v="49036.56"/>
    <n v="5403.48"/>
    <s v="DOT"/>
    <s v="Department of Transportation"/>
    <s v="Highway Services"/>
    <s v="Fulltime-Regular"/>
    <s v="Equipment Operator I"/>
    <m/>
    <d v="2012-01-17T00:00:00"/>
    <x v="3"/>
    <x v="3"/>
  </r>
  <r>
    <s v="Employee1906"/>
    <s v="F"/>
    <n v="44266.27"/>
    <n v="37514.5"/>
    <n v="1660.36"/>
    <s v="POL"/>
    <s v="Department of Police"/>
    <s v="FSB Animal Services Division"/>
    <s v="Fulltime-Regular"/>
    <s v="Code Enforcement Inspector III"/>
    <s v="Code Enforcement Inspector I"/>
    <d v="2017-02-21T00:00:00"/>
    <x v="5"/>
    <x v="5"/>
  </r>
  <r>
    <s v="Employee1907"/>
    <s v="M"/>
    <n v="66093.02"/>
    <n v="86210.63"/>
    <n v="22335.47"/>
    <s v="DOT"/>
    <s v="Department of Transportation"/>
    <s v="Highway Services"/>
    <s v="Fulltime-Regular"/>
    <s v="Work Force Leader II"/>
    <m/>
    <d v="2003-11-03T00:00:00"/>
    <x v="3"/>
    <x v="3"/>
  </r>
  <r>
    <s v="Employee1908"/>
    <s v="F"/>
    <n v="69762"/>
    <n v="79904.63"/>
    <n v="8482.2900000000009"/>
    <s v="POL"/>
    <s v="Department of Police"/>
    <s v="MSB Training and Education Division"/>
    <s v="Fulltime-Regular"/>
    <s v="Police Officer III"/>
    <m/>
    <d v="2011-07-18T00:00:00"/>
    <x v="25"/>
    <x v="23"/>
  </r>
  <r>
    <s v="Employee1909"/>
    <s v="M"/>
    <n v="92673"/>
    <n v="124842.59"/>
    <n v="27160.55"/>
    <s v="FRS"/>
    <s v="Fire and Rescue Services"/>
    <s v="Station 10"/>
    <s v="Fulltime-Regular"/>
    <s v="Master Firefighter/Rescuer"/>
    <m/>
    <d v="2001-09-04T00:00:00"/>
    <x v="18"/>
    <x v="18"/>
  </r>
  <r>
    <s v="Employee1910"/>
    <s v="F"/>
    <n v="77922.59"/>
    <n v="76111.5"/>
    <n v="0"/>
    <s v="HHS"/>
    <s v="Department of Health and Human Services"/>
    <s v="Child Welfare Services"/>
    <s v="Fulltime-Regular"/>
    <s v="Program Specialist I"/>
    <m/>
    <d v="1990-01-16T00:00:00"/>
    <x v="34"/>
    <x v="31"/>
  </r>
  <r>
    <s v="Employee1911"/>
    <s v="M"/>
    <n v="95084.42"/>
    <n v="98707.28"/>
    <n v="2699.18"/>
    <s v="POL"/>
    <s v="Department of Police"/>
    <s v="PSB 6th District Patrol"/>
    <s v="Fulltime-Regular"/>
    <s v="Police Officer III"/>
    <m/>
    <d v="1996-08-19T00:00:00"/>
    <x v="26"/>
    <x v="24"/>
  </r>
  <r>
    <s v="Employee1912"/>
    <s v="M"/>
    <n v="46960.53"/>
    <n v="54568.47"/>
    <n v="9549.74"/>
    <s v="DOT"/>
    <s v="Department of Transportation"/>
    <s v="Highway Services"/>
    <s v="Fulltime-Regular"/>
    <s v="Public Service Craftsworker I"/>
    <m/>
    <d v="2012-10-22T00:00:00"/>
    <x v="10"/>
    <x v="10"/>
  </r>
  <r>
    <s v="Employee1913"/>
    <s v="M"/>
    <n v="98612.2"/>
    <n v="111710.95"/>
    <n v="14397.14"/>
    <s v="DPS"/>
    <s v="Department of Permitting Services"/>
    <s v="Land Development Right-of-Way Inspection"/>
    <s v="Fulltime-Regular"/>
    <s v="Permitting and Code Enforcement Inspector III"/>
    <m/>
    <d v="1990-05-14T00:00:00"/>
    <x v="12"/>
    <x v="12"/>
  </r>
  <r>
    <s v="Employee1914"/>
    <s v="F"/>
    <n v="47686.239999999998"/>
    <n v="40819.46"/>
    <n v="0"/>
    <s v="HHS"/>
    <s v="Department of Health and Human Services"/>
    <s v="School Health Services"/>
    <s v="Parttime-Regular"/>
    <s v="School Health Room Technician I"/>
    <m/>
    <d v="2003-10-07T00:00:00"/>
    <x v="17"/>
    <x v="17"/>
  </r>
  <r>
    <s v="Employee1915"/>
    <s v="M"/>
    <n v="109817.64"/>
    <n v="138958.84"/>
    <n v="22076.06"/>
    <s v="POL"/>
    <s v="Department of Police"/>
    <s v="ISB Criminal Investigations Division Financial Crimes Section"/>
    <s v="Fulltime-Regular"/>
    <s v="Police Sergeant"/>
    <m/>
    <d v="1988-09-12T00:00:00"/>
    <x v="4"/>
    <x v="4"/>
  </r>
  <r>
    <s v="Employee1916"/>
    <s v="F"/>
    <n v="37803.089999999997"/>
    <n v="36622.75"/>
    <n v="17.22"/>
    <s v="MPB"/>
    <s v="Merit System Protection Board Department"/>
    <s v="Merit System Protection Board"/>
    <s v="Parttime-Regular"/>
    <s v="Office Services Coordinator"/>
    <m/>
    <d v="2016-07-11T00:00:00"/>
    <x v="27"/>
    <x v="25"/>
  </r>
  <r>
    <s v="Employee1917"/>
    <s v="M"/>
    <n v="61712.45"/>
    <n v="61175.9"/>
    <n v="347.32"/>
    <s v="DLC"/>
    <s v="Department of Liquor Control"/>
    <s v="Beer Warehouse Operations"/>
    <s v="Fulltime-Regular"/>
    <s v="Warehouse Equipment Operator"/>
    <m/>
    <d v="1987-04-26T00:00:00"/>
    <x v="25"/>
    <x v="23"/>
  </r>
  <r>
    <s v="Employee1918"/>
    <s v="F"/>
    <n v="37720.32"/>
    <n v="29995.73"/>
    <n v="0"/>
    <s v="HHS"/>
    <s v="Department of Health and Human Services"/>
    <s v="School Health Services"/>
    <s v="Parttime-Regular"/>
    <s v="School Health Room Technician I"/>
    <m/>
    <d v="2014-12-02T00:00:00"/>
    <x v="23"/>
    <x v="21"/>
  </r>
  <r>
    <s v="Employee1919"/>
    <s v="M"/>
    <n v="109817.64"/>
    <n v="116215.37"/>
    <n v="3154.12"/>
    <s v="POL"/>
    <s v="Department of Police"/>
    <s v="HQ Office of the Chief Internal Affairs Division"/>
    <s v="Fulltime-Regular"/>
    <s v="Police Sergeant"/>
    <m/>
    <d v="1997-09-14T00:00:00"/>
    <x v="15"/>
    <x v="15"/>
  </r>
  <r>
    <s v="Employee1920"/>
    <s v="M"/>
    <n v="56768.3"/>
    <n v="64226.13"/>
    <n v="8712.5"/>
    <s v="DOT"/>
    <s v="Department of Transportation"/>
    <s v="Highway Administration"/>
    <s v="Fulltime-Regular"/>
    <s v="Highway Inspector I"/>
    <m/>
    <d v="2007-03-19T00:00:00"/>
    <x v="32"/>
    <x v="29"/>
  </r>
  <r>
    <s v="Employee1921"/>
    <s v="F"/>
    <n v="80986.84"/>
    <n v="79404.5"/>
    <n v="0"/>
    <s v="LIB"/>
    <s v="Department of Public Libraries"/>
    <s v="Detention Center Library"/>
    <s v="Fulltime-Regular"/>
    <s v="Senior Librarian"/>
    <m/>
    <d v="2013-02-25T00:00:00"/>
    <x v="31"/>
    <x v="28"/>
  </r>
  <r>
    <s v="Employee1922"/>
    <s v="M"/>
    <n v="45412"/>
    <n v="12560.51"/>
    <n v="1939.1"/>
    <s v="COR"/>
    <s v="Correction and Rehabilitation"/>
    <s v="DS MCCF Unit 1 Security"/>
    <s v="Fulltime-Regular"/>
    <s v="Correctional Officer III (Corporal)"/>
    <s v="Correctional Officer I (Private)"/>
    <d v="2017-09-18T00:00:00"/>
    <x v="27"/>
    <x v="25"/>
  </r>
  <r>
    <s v="Employee1923"/>
    <s v="F"/>
    <n v="97311.46"/>
    <n v="83181.69"/>
    <n v="0"/>
    <s v="HHS"/>
    <s v="Department of Health and Human Services"/>
    <s v="School Health Services"/>
    <s v="Fulltime-Regular"/>
    <s v="Community Health Nurse II"/>
    <m/>
    <d v="2005-10-10T00:00:00"/>
    <x v="21"/>
    <x v="20"/>
  </r>
  <r>
    <s v="Employee1924"/>
    <s v="M"/>
    <n v="55138"/>
    <n v="54040.61"/>
    <n v="3351.62"/>
    <s v="POL"/>
    <s v="Department of Police"/>
    <s v="PSB 3rd District Patrol"/>
    <s v="Fulltime-Regular"/>
    <s v="Police Officer III"/>
    <s v="Police Officer I"/>
    <d v="2017-01-09T00:00:00"/>
    <x v="0"/>
    <x v="0"/>
  </r>
  <r>
    <s v="Employee1925"/>
    <s v="F"/>
    <n v="118046.64"/>
    <n v="116490.73"/>
    <n v="0"/>
    <s v="HHS"/>
    <s v="Department of Health and Human Services"/>
    <s v="Compliance Team"/>
    <s v="Fulltime-Regular"/>
    <s v="Financial Programs Manager"/>
    <m/>
    <d v="1977-07-13T00:00:00"/>
    <x v="20"/>
    <x v="19"/>
  </r>
  <r>
    <s v="Employee1926"/>
    <s v="M"/>
    <n v="57908.24"/>
    <n v="86112.31"/>
    <n v="29429.73"/>
    <s v="COR"/>
    <s v="Correction and Rehabilitation"/>
    <s v="PRRS Facility and Security"/>
    <s v="Fulltime-Regular"/>
    <s v="Resident Supervisor II"/>
    <m/>
    <d v="2014-01-13T00:00:00"/>
    <x v="9"/>
    <x v="9"/>
  </r>
  <r>
    <s v="Employee1927"/>
    <s v="M"/>
    <n v="69883"/>
    <n v="107595.1"/>
    <n v="35703.919999999998"/>
    <s v="FRS"/>
    <s v="Fire and Rescue Services"/>
    <s v="Station 31"/>
    <s v="Fulltime-Regular"/>
    <s v="Firefighter/Rescuer III"/>
    <m/>
    <d v="2012-02-27T00:00:00"/>
    <x v="5"/>
    <x v="5"/>
  </r>
  <r>
    <s v="Employee1928"/>
    <s v="M"/>
    <n v="95740"/>
    <n v="94682.08"/>
    <n v="203.08"/>
    <s v="DPS"/>
    <s v="Department of Permitting Services"/>
    <s v="Site Plan Enforcement"/>
    <s v="Fulltime-Regular"/>
    <s v="Permitting and Code Enforcement Inspector III"/>
    <m/>
    <d v="1998-08-10T00:00:00"/>
    <x v="12"/>
    <x v="12"/>
  </r>
  <r>
    <s v="Employee1929"/>
    <s v="M"/>
    <n v="46179.85"/>
    <n v="54866.64"/>
    <n v="6136.85"/>
    <s v="DOT"/>
    <s v="Department of Transportation"/>
    <s v="Transit Nicholson Ride On"/>
    <s v="Fulltime-Regular"/>
    <s v="Bus Operator"/>
    <m/>
    <d v="2013-04-08T00:00:00"/>
    <x v="26"/>
    <x v="24"/>
  </r>
  <r>
    <s v="Employee1930"/>
    <s v="M"/>
    <n v="105241"/>
    <n v="103853.2"/>
    <n v="0"/>
    <s v="OCP"/>
    <s v="Office of Consumer Protection"/>
    <s v="Investigations"/>
    <s v="Fulltime-Regular"/>
    <s v="Investigator III"/>
    <m/>
    <d v="2000-11-13T00:00:00"/>
    <x v="13"/>
    <x v="13"/>
  </r>
  <r>
    <s v="Employee1931"/>
    <s v="M"/>
    <n v="122479.11"/>
    <n v="126572.36"/>
    <n v="932.1"/>
    <s v="FRS"/>
    <s v="Fire and Rescue Services"/>
    <s v="Station 30"/>
    <s v="Fulltime-Regular"/>
    <s v="Fire/Rescue Captain"/>
    <m/>
    <d v="1990-02-26T00:00:00"/>
    <x v="30"/>
    <x v="16"/>
  </r>
  <r>
    <s v="Employee1932"/>
    <s v="M"/>
    <n v="76314.039999999994"/>
    <n v="78762.820000000007"/>
    <n v="4621.3900000000003"/>
    <s v="DPS"/>
    <s v="Department of Permitting Services"/>
    <s v="Land Development Sediment and Stormwater Inspection"/>
    <s v="Fulltime-Regular"/>
    <s v="Permitting and Code Enforcement Inspector III"/>
    <s v="Permitting and Code Enforcement Inspector II"/>
    <d v="2003-06-02T00:00:00"/>
    <x v="22"/>
    <x v="13"/>
  </r>
  <r>
    <s v="Employee1933"/>
    <s v="M"/>
    <n v="121372"/>
    <n v="119772.1"/>
    <n v="0"/>
    <s v="DTS"/>
    <s v="Department of Technology Services"/>
    <s v="EASD Web and Mobile Applications"/>
    <s v="Fulltime-Regular"/>
    <s v="Senior Information Technology Specialist"/>
    <m/>
    <d v="2003-09-22T00:00:00"/>
    <x v="20"/>
    <x v="19"/>
  </r>
  <r>
    <s v="Employee1934"/>
    <s v="F"/>
    <n v="47003"/>
    <n v="47261.57"/>
    <n v="5855.26"/>
    <s v="COR"/>
    <s v="Correction and Rehabilitation"/>
    <s v="DS MCCF Unit 1 Security"/>
    <s v="Fulltime-Regular"/>
    <s v="Correctional Officer III (Corporal)"/>
    <s v="Correctional Officer I (Private)"/>
    <d v="2017-01-09T00:00:00"/>
    <x v="13"/>
    <x v="13"/>
  </r>
  <r>
    <s v="Employee1935"/>
    <s v="F"/>
    <n v="86769.33"/>
    <n v="85183.59"/>
    <n v="1012.26"/>
    <s v="HHS"/>
    <s v="Department of Health and Human Services"/>
    <s v="Income Supports"/>
    <s v="Fulltime-Regular"/>
    <s v="Income Assistance Program Specialist III"/>
    <m/>
    <d v="2005-02-22T00:00:00"/>
    <x v="29"/>
    <x v="27"/>
  </r>
  <r>
    <s v="Employee1936"/>
    <s v="F"/>
    <n v="122318.43"/>
    <n v="119303.48"/>
    <n v="0"/>
    <s v="CAT"/>
    <s v="County Attorney's Office"/>
    <s v="Human Resources and Appeals"/>
    <s v="Fulltime-Regular"/>
    <s v="Assistant County Attorney III"/>
    <m/>
    <d v="1999-01-31T00:00:00"/>
    <x v="21"/>
    <x v="20"/>
  </r>
  <r>
    <s v="Employee1937"/>
    <s v="F"/>
    <n v="100370"/>
    <n v="128939.16"/>
    <n v="26084.27"/>
    <s v="COR"/>
    <s v="Correction and Rehabilitation"/>
    <s v="DS Health Services"/>
    <s v="Fulltime-Regular"/>
    <s v="Correctional Health Nurse II"/>
    <m/>
    <d v="2002-08-05T00:00:00"/>
    <x v="15"/>
    <x v="15"/>
  </r>
  <r>
    <s v="Employee1938"/>
    <s v="M"/>
    <n v="127013.13"/>
    <n v="139474.76999999999"/>
    <n v="5714.44"/>
    <s v="POL"/>
    <s v="Department of Police"/>
    <s v="PSB 2nd District Station"/>
    <s v="Fulltime-Regular"/>
    <s v="Police Lieutenant"/>
    <m/>
    <d v="1987-09-08T00:00:00"/>
    <x v="27"/>
    <x v="25"/>
  </r>
  <r>
    <s v="Employee1939"/>
    <s v="M"/>
    <n v="62020"/>
    <n v="75618.69"/>
    <n v="10947.79"/>
    <s v="POL"/>
    <s v="Department of Police"/>
    <s v="PSB 4th District Patrol"/>
    <s v="Fulltime-Regular"/>
    <s v="Police Officer III"/>
    <s v="Police Officer II"/>
    <d v="2012-05-21T00:00:00"/>
    <x v="15"/>
    <x v="15"/>
  </r>
  <r>
    <s v="Employee1940"/>
    <s v="M"/>
    <n v="47796.15"/>
    <n v="70801.87"/>
    <n v="21179.43"/>
    <s v="DOT"/>
    <s v="Department of Transportation"/>
    <s v="Transit Gaithersburg Ride On"/>
    <s v="Fulltime-Regular"/>
    <s v="Bus Operator"/>
    <m/>
    <d v="2012-01-09T00:00:00"/>
    <x v="18"/>
    <x v="18"/>
  </r>
  <r>
    <s v="Employee1941"/>
    <s v="M"/>
    <n v="74318"/>
    <n v="76732.759999999995"/>
    <n v="535.96"/>
    <s v="FRS"/>
    <s v="Fire and Rescue Services"/>
    <s v="Station 24"/>
    <s v="Fulltime-Regular"/>
    <s v="Firefighter/Rescuer III"/>
    <m/>
    <d v="2005-05-16T00:00:00"/>
    <x v="29"/>
    <x v="27"/>
  </r>
  <r>
    <s v="Employee1942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0"/>
    <x v="0"/>
  </r>
  <r>
    <s v="Employee1943"/>
    <s v="M"/>
    <n v="80056"/>
    <n v="84483.15"/>
    <n v="6403.68"/>
    <s v="POL"/>
    <s v="Department of Police"/>
    <s v="PSB 3rd District Patrol"/>
    <s v="Fulltime-Regular"/>
    <s v="Police Officer III"/>
    <m/>
    <d v="2006-01-17T00:00:00"/>
    <x v="20"/>
    <x v="19"/>
  </r>
  <r>
    <s v="Employee1944"/>
    <s v="M"/>
    <n v="99710"/>
    <n v="101685.5"/>
    <n v="5969.67"/>
    <s v="FRS"/>
    <s v="Fire and Rescue Services"/>
    <s v="Station 8"/>
    <s v="Fulltime-Regular"/>
    <s v="Fire/Rescue Lieutenant"/>
    <m/>
    <d v="2002-09-03T00:00:00"/>
    <x v="2"/>
    <x v="2"/>
  </r>
  <r>
    <s v="Employee1945"/>
    <s v="F"/>
    <n v="59598.239999999998"/>
    <n v="60139.62"/>
    <n v="0"/>
    <s v="HHS"/>
    <s v="Department of Health and Human Services"/>
    <s v="Area Health Centers"/>
    <s v="Fulltime-Regular"/>
    <s v="Community Services Aide III"/>
    <m/>
    <d v="2006-02-21T00:00:00"/>
    <x v="11"/>
    <x v="11"/>
  </r>
  <r>
    <s v="Employee1946"/>
    <s v="M"/>
    <n v="62020"/>
    <n v="72880.12"/>
    <n v="9640.3799999999992"/>
    <s v="POL"/>
    <s v="Department of Police"/>
    <s v="PSB 4th District Patrol"/>
    <s v="Fulltime-Regular"/>
    <s v="Police Officer III"/>
    <s v="Police Officer II"/>
    <d v="2013-08-12T00:00:00"/>
    <x v="13"/>
    <x v="13"/>
  </r>
  <r>
    <s v="Employee1947"/>
    <s v="M"/>
    <n v="92673"/>
    <n v="103784.14"/>
    <n v="6679.08"/>
    <s v="FRS"/>
    <s v="Fire and Rescue Services"/>
    <s v="Station 20"/>
    <s v="Fulltime-Regular"/>
    <s v="Master Firefighter/Rescuer"/>
    <m/>
    <d v="1998-08-17T00:00:00"/>
    <x v="15"/>
    <x v="15"/>
  </r>
  <r>
    <s v="Employee1948"/>
    <s v="F"/>
    <n v="88714.78"/>
    <n v="86528.79"/>
    <n v="0"/>
    <s v="HHS"/>
    <s v="Department of Health and Human Services"/>
    <s v="Compliance Team"/>
    <s v="Fulltime-Regular"/>
    <s v="Accountant/Auditor III"/>
    <m/>
    <d v="2016-04-18T00:00:00"/>
    <x v="32"/>
    <x v="29"/>
  </r>
  <r>
    <s v="Employee1949"/>
    <s v="M"/>
    <n v="40555.019999999997"/>
    <n v="40276.199999999997"/>
    <n v="3083"/>
    <s v="POL"/>
    <s v="Department of Police"/>
    <s v="FSB Security Services Division"/>
    <s v="Fulltime-Regular"/>
    <s v="Security Officer I"/>
    <m/>
    <d v="2016-02-08T00:00:00"/>
    <x v="4"/>
    <x v="4"/>
  </r>
  <r>
    <s v="Employee1950"/>
    <s v="F"/>
    <n v="30856.23"/>
    <n v="32389.33"/>
    <n v="0"/>
    <s v="LIB"/>
    <s v="Department of Public Libraries"/>
    <s v="Rockville Library"/>
    <s v="Parttime-Regular"/>
    <s v="Library Assistant I"/>
    <m/>
    <d v="1988-08-15T00:00:00"/>
    <x v="32"/>
    <x v="29"/>
  </r>
  <r>
    <s v="Employee1951"/>
    <s v="M"/>
    <n v="66300"/>
    <n v="58270.63"/>
    <n v="5320.63"/>
    <s v="DOT"/>
    <s v="Department of Transportation"/>
    <s v="Transit Gaithersburg Ride On"/>
    <s v="Fulltime-Regular"/>
    <s v="Transit Information Systems Technician"/>
    <m/>
    <d v="2017-02-21T00:00:00"/>
    <x v="26"/>
    <x v="24"/>
  </r>
  <r>
    <s v="Employee1952"/>
    <s v="F"/>
    <n v="30856.23"/>
    <n v="32641.27"/>
    <n v="178.02"/>
    <s v="LIB"/>
    <s v="Department of Public Libraries"/>
    <s v="Rockville Library"/>
    <s v="Parttime-Regular"/>
    <s v="Library Assistant I"/>
    <m/>
    <d v="1987-03-09T00:00:00"/>
    <x v="20"/>
    <x v="19"/>
  </r>
  <r>
    <s v="Employee1953"/>
    <s v="M"/>
    <n v="138776.03"/>
    <n v="142388.15"/>
    <n v="0"/>
    <s v="DTS"/>
    <s v="Department of Technology Services"/>
    <s v="EASD Web and Mobile Applications"/>
    <s v="Fulltime-Regular"/>
    <s v="Manager III"/>
    <m/>
    <d v="1999-10-18T00:00:00"/>
    <x v="17"/>
    <x v="17"/>
  </r>
  <r>
    <s v="Employee1954"/>
    <s v="M"/>
    <n v="127013.13"/>
    <n v="127940.24"/>
    <n v="2319.1799999999998"/>
    <s v="POL"/>
    <s v="Department of Police"/>
    <s v="FSB Special Operations Division"/>
    <s v="Fulltime-Regular"/>
    <s v="Police Lieutenant"/>
    <m/>
    <d v="1988-09-12T00:00:00"/>
    <x v="28"/>
    <x v="26"/>
  </r>
  <r>
    <s v="Employee1955"/>
    <s v="M"/>
    <n v="65542.8"/>
    <n v="75482.97"/>
    <n v="8832.36"/>
    <s v="POL"/>
    <s v="Department of Police"/>
    <s v="FSB Security Services Division"/>
    <s v="Fulltime-Regular"/>
    <s v="Security Officer I"/>
    <m/>
    <d v="2004-05-03T00:00:00"/>
    <x v="19"/>
    <x v="16"/>
  </r>
  <r>
    <s v="Employee1956"/>
    <s v="F"/>
    <n v="66236.2"/>
    <n v="66348.37"/>
    <n v="18"/>
    <s v="HHS"/>
    <s v="Department of Health and Human Services"/>
    <s v="STD and HIV Services"/>
    <s v="Fulltime-Regular"/>
    <s v="Client Assistance Specialist"/>
    <m/>
    <d v="2007-09-04T00:00:00"/>
    <x v="5"/>
    <x v="5"/>
  </r>
  <r>
    <s v="Employee1957"/>
    <s v="F"/>
    <n v="138664.72"/>
    <n v="161779.19"/>
    <n v="18797.88"/>
    <s v="FRS"/>
    <s v="Fire and Rescue Services"/>
    <s v="Fourth Battalion - Administration"/>
    <s v="Fulltime-Regular"/>
    <s v="Fire/Rescue Battalion Chief"/>
    <m/>
    <d v="1992-11-16T00:00:00"/>
    <x v="11"/>
    <x v="11"/>
  </r>
  <r>
    <s v="Employee1958"/>
    <s v="M"/>
    <n v="97114.05"/>
    <n v="158439.72"/>
    <n v="59569.16"/>
    <s v="COR"/>
    <s v="Correction and Rehabilitation"/>
    <s v="DS MCCF Unit 3 Security"/>
    <s v="Fulltime-Regular"/>
    <s v="Correctional Supervisor (Sergeant)"/>
    <m/>
    <d v="1995-02-06T00:00:00"/>
    <x v="16"/>
    <x v="16"/>
  </r>
  <r>
    <s v="Employee1959"/>
    <s v="F"/>
    <n v="37720.730000000003"/>
    <n v="30286.44"/>
    <n v="0"/>
    <s v="HHS"/>
    <s v="Department of Health and Human Services"/>
    <s v="School Health Services"/>
    <s v="Parttime-Regular"/>
    <s v="School Health Room Technician I"/>
    <m/>
    <d v="2014-01-27T00:00:00"/>
    <x v="22"/>
    <x v="13"/>
  </r>
  <r>
    <s v="Employee1960"/>
    <s v="M"/>
    <n v="103381.1"/>
    <n v="102018.56"/>
    <n v="0"/>
    <s v="DPS"/>
    <s v="Department of Permitting Services"/>
    <s v="Zoning"/>
    <s v="Fulltime-Regular"/>
    <s v="Senior Permitting Services Specialist"/>
    <s v="Permitting Services Specialist II"/>
    <d v="1990-07-23T00:00:00"/>
    <x v="3"/>
    <x v="3"/>
  </r>
  <r>
    <s v="Employee1961"/>
    <s v="M"/>
    <n v="58483.38"/>
    <n v="67933.48"/>
    <n v="10682.51"/>
    <s v="DOT"/>
    <s v="Department of Transportation"/>
    <s v="Transit Silver Spring Ride On"/>
    <s v="Fulltime-Regular"/>
    <s v="Bus Operator"/>
    <m/>
    <d v="2003-12-08T00:00:00"/>
    <x v="22"/>
    <x v="13"/>
  </r>
  <r>
    <s v="Employee1962"/>
    <s v="M"/>
    <n v="113468.07"/>
    <n v="109947.53"/>
    <n v="0"/>
    <s v="OHR"/>
    <s v="Office of Human Resources"/>
    <s v="Classification and Compensation Team"/>
    <s v="Fulltime-Regular"/>
    <s v="Compensation Analyst"/>
    <m/>
    <d v="1980-08-01T00:00:00"/>
    <x v="16"/>
    <x v="16"/>
  </r>
  <r>
    <s v="Employee1963"/>
    <s v="M"/>
    <n v="67403"/>
    <n v="77321.52"/>
    <n v="306.44"/>
    <s v="POL"/>
    <s v="Department of Police"/>
    <s v="PSB 1st District Patrol"/>
    <s v="Fulltime-Regular"/>
    <s v="Police Officer III"/>
    <m/>
    <d v="2012-07-16T00:00:00"/>
    <x v="26"/>
    <x v="24"/>
  </r>
  <r>
    <s v="Employee1964"/>
    <s v="F"/>
    <n v="43443.05"/>
    <n v="45141.52"/>
    <n v="3613.12"/>
    <s v="DLC"/>
    <s v="Department of Liquor Control"/>
    <s v="Darnestown"/>
    <s v="Fulltime-Regular"/>
    <s v="Liquor Store Clerk II"/>
    <m/>
    <d v="2013-07-28T00:00:00"/>
    <x v="29"/>
    <x v="27"/>
  </r>
  <r>
    <s v="Employee1965"/>
    <s v="F"/>
    <n v="68786.759999999995"/>
    <n v="60754.92"/>
    <n v="0"/>
    <s v="POL"/>
    <s v="Department of Police"/>
    <s v="ISB Criminal Investigations Division Crime Laboratory Section"/>
    <s v="Fulltime-Regular"/>
    <s v="Forensic Scientist"/>
    <m/>
    <d v="2010-10-11T00:00:00"/>
    <x v="30"/>
    <x v="16"/>
  </r>
  <r>
    <s v="Employee1966"/>
    <s v="M"/>
    <n v="51471"/>
    <n v="19811.14"/>
    <n v="0"/>
    <s v="POL"/>
    <s v="Department of Police"/>
    <s v="MSB Training and Education Division"/>
    <s v="Fulltime-Regular"/>
    <s v="Police Officer Candidate"/>
    <m/>
    <d v="2017-07-24T00:00:00"/>
    <x v="17"/>
    <x v="17"/>
  </r>
  <r>
    <s v="Employee1967"/>
    <s v="F"/>
    <n v="99337"/>
    <n v="136340.45000000001"/>
    <n v="36747.339999999997"/>
    <s v="FRS"/>
    <s v="Fire and Rescue Services"/>
    <s v="Station 33"/>
    <s v="Fulltime-Regular"/>
    <s v="Master Firefighter/Rescuer"/>
    <m/>
    <d v="2002-02-11T00:00:00"/>
    <x v="19"/>
    <x v="16"/>
  </r>
  <r>
    <s v="Employee1968"/>
    <s v="F"/>
    <n v="79387.23"/>
    <n v="76517.850000000006"/>
    <n v="0"/>
    <s v="DPS"/>
    <s v="Department of Permitting Services"/>
    <s v="Central Services Unit"/>
    <s v="Fulltime-Regular"/>
    <s v="Administrative Specialist II"/>
    <m/>
    <d v="2012-08-27T00:00:00"/>
    <x v="23"/>
    <x v="21"/>
  </r>
  <r>
    <s v="Employee1969"/>
    <s v="M"/>
    <n v="19539.02"/>
    <n v="20828.78"/>
    <n v="492.66"/>
    <s v="POL"/>
    <s v="Department of Police"/>
    <s v="FSB Traffic Division School Safety Section"/>
    <s v="Parttime-Regular"/>
    <s v="Crossing Guard"/>
    <m/>
    <d v="2012-08-27T00:00:00"/>
    <x v="3"/>
    <x v="3"/>
  </r>
  <r>
    <s v="Employee1970"/>
    <s v="F"/>
    <n v="70959.789999999994"/>
    <n v="70025.73"/>
    <n v="0"/>
    <s v="HHS"/>
    <s v="Department of Health and Human Services"/>
    <s v="Senior Nutrition Program"/>
    <s v="Fulltime-Regular"/>
    <s v="Office Services Coordinator"/>
    <m/>
    <d v="1981-09-08T00:00:00"/>
    <x v="27"/>
    <x v="25"/>
  </r>
  <r>
    <s v="Employee1971"/>
    <s v="M"/>
    <n v="69075"/>
    <n v="84132.19"/>
    <n v="14597.21"/>
    <s v="COR"/>
    <s v="Correction and Rehabilitation"/>
    <s v="DS MCDC Central Processing Unit"/>
    <s v="Fulltime-Regular"/>
    <s v="Correctional Officer III (Corporal)"/>
    <m/>
    <d v="2006-05-30T00:00:00"/>
    <x v="23"/>
    <x v="21"/>
  </r>
  <r>
    <s v="Employee1972"/>
    <s v="M"/>
    <n v="64192"/>
    <n v="71957.87"/>
    <n v="4527.91"/>
    <s v="POL"/>
    <s v="Department of Police"/>
    <s v="PSB 5th District Patrol"/>
    <s v="Fulltime-Regular"/>
    <s v="Police Officer III"/>
    <s v="Police Officer II"/>
    <d v="2014-02-24T00:00:00"/>
    <x v="32"/>
    <x v="29"/>
  </r>
  <r>
    <s v="Employee1973"/>
    <s v="F"/>
    <n v="74400.56"/>
    <n v="72187.83"/>
    <n v="0"/>
    <s v="CEX"/>
    <s v="Offices of the County Executive"/>
    <s v="Chief Administrative Officer's Office"/>
    <s v="Fulltime-Regular"/>
    <s v="Administrative Specialist I"/>
    <m/>
    <d v="2008-06-23T00:00:00"/>
    <x v="21"/>
    <x v="20"/>
  </r>
  <r>
    <s v="Employee1974"/>
    <s v="M"/>
    <n v="45412"/>
    <n v="41049.15"/>
    <n v="8404.81"/>
    <s v="COR"/>
    <s v="Correction and Rehabilitation"/>
    <s v="DS MCCF Unit 3 Security"/>
    <s v="Fulltime-Regular"/>
    <s v="Correctional Officer III (Corporal)"/>
    <s v="Correctional Officer I (Private)"/>
    <d v="2017-04-03T00:00:00"/>
    <x v="30"/>
    <x v="16"/>
  </r>
  <r>
    <s v="Employee1975"/>
    <s v="M"/>
    <n v="59613"/>
    <n v="63176.55"/>
    <n v="5355.94"/>
    <s v="FRS"/>
    <s v="Fire and Rescue Services"/>
    <s v="Station 28"/>
    <s v="Fulltime-Regular"/>
    <s v="Firefighter/Rescuer III"/>
    <s v="Firefighter/Rescuer II"/>
    <d v="2012-06-04T00:00:00"/>
    <x v="18"/>
    <x v="18"/>
  </r>
  <r>
    <s v="Employee1976"/>
    <s v="F"/>
    <n v="78492.759999999995"/>
    <n v="75042.98"/>
    <n v="0"/>
    <s v="LIB"/>
    <s v="Department of Public Libraries"/>
    <s v="Collection Development"/>
    <s v="Fulltime-Regular"/>
    <s v="Librarian II"/>
    <m/>
    <d v="2008-11-24T00:00:00"/>
    <x v="2"/>
    <x v="2"/>
  </r>
  <r>
    <s v="Employee1977"/>
    <s v="F"/>
    <n v="77000"/>
    <n v="29028.62"/>
    <n v="0"/>
    <s v="HHS"/>
    <s v="Department of Health and Human Services"/>
    <s v="Fiscal Team"/>
    <s v="Fulltime-Regular"/>
    <s v="Accountant/Auditor III"/>
    <s v="Accountant/Auditor II"/>
    <d v="2016-09-19T00:00:00"/>
    <x v="33"/>
    <x v="30"/>
  </r>
  <r>
    <s v="Employee1978"/>
    <s v="F"/>
    <n v="60068.03"/>
    <n v="57741.8"/>
    <n v="0"/>
    <s v="COR"/>
    <s v="Correction and Rehabilitation"/>
    <s v="DS MCDC Intake/Release Operations"/>
    <s v="Fulltime-Regular"/>
    <s v="Office Services Coordinator"/>
    <m/>
    <d v="2003-09-22T00:00:00"/>
    <x v="29"/>
    <x v="27"/>
  </r>
  <r>
    <s v="Employee1979"/>
    <s v="M"/>
    <n v="51202.98"/>
    <n v="54061.74"/>
    <n v="1958.73"/>
    <s v="DOT"/>
    <s v="Department of Transportation"/>
    <s v="Transit Silver Spring Ride On"/>
    <s v="Fulltime-Regular"/>
    <s v="Bus Operator"/>
    <m/>
    <d v="2006-10-16T00:00:00"/>
    <x v="1"/>
    <x v="1"/>
  </r>
  <r>
    <s v="Employee1980"/>
    <s v="M"/>
    <n v="71804"/>
    <n v="70435.87"/>
    <n v="43.16"/>
    <s v="FRS"/>
    <s v="Fire and Rescue Services"/>
    <s v="Station 33"/>
    <s v="Fulltime-Regular"/>
    <s v="Firefighter/Rescuer III"/>
    <m/>
    <d v="2006-01-30T00:00:00"/>
    <x v="28"/>
    <x v="26"/>
  </r>
  <r>
    <s v="Employee1981"/>
    <s v="F"/>
    <n v="113906.35"/>
    <n v="108835.7"/>
    <n v="1923.86"/>
    <s v="POL"/>
    <s v="Department of Police"/>
    <s v="HQ Office of the Chief"/>
    <s v="Fulltime-Regular"/>
    <s v="Police Lieutenant"/>
    <m/>
    <d v="2003-02-03T00:00:00"/>
    <x v="4"/>
    <x v="4"/>
  </r>
  <r>
    <s v="Employee1982"/>
    <s v="F"/>
    <n v="33570.400000000001"/>
    <n v="32942.31"/>
    <n v="0"/>
    <s v="BOE"/>
    <s v="Board of Elections"/>
    <s v="Voter Services"/>
    <s v="Parttime-Regular"/>
    <s v="Office Services Coordinator"/>
    <m/>
    <d v="2008-09-22T00:00:00"/>
    <x v="8"/>
    <x v="8"/>
  </r>
  <r>
    <s v="Employee1983"/>
    <s v="F"/>
    <n v="86469.75"/>
    <n v="81189.91"/>
    <n v="0"/>
    <s v="COR"/>
    <s v="Correction and Rehabilitation"/>
    <s v="DO Director"/>
    <s v="Fulltime-Regular"/>
    <s v="Program Manager I"/>
    <m/>
    <d v="2016-12-12T00:00:00"/>
    <x v="32"/>
    <x v="29"/>
  </r>
  <r>
    <s v="Employee1984"/>
    <s v="M"/>
    <n v="105241"/>
    <n v="102596.89"/>
    <n v="312.29000000000002"/>
    <s v="DOT"/>
    <s v="Department of Transportation"/>
    <s v="Traffic Engineering Studies Section"/>
    <s v="Fulltime-Regular"/>
    <s v="Engineer III"/>
    <m/>
    <d v="2006-07-24T00:00:00"/>
    <x v="7"/>
    <x v="7"/>
  </r>
  <r>
    <s v="Employee1985"/>
    <s v="F"/>
    <n v="102256.19"/>
    <n v="100489.27"/>
    <n v="361.49"/>
    <s v="HHS"/>
    <s v="Department of Health and Human Services"/>
    <s v="Budget Team"/>
    <s v="Fulltime-Regular"/>
    <s v="Senior Financial Specialist"/>
    <m/>
    <d v="1999-06-21T00:00:00"/>
    <x v="32"/>
    <x v="29"/>
  </r>
  <r>
    <s v="Employee1986"/>
    <s v="M"/>
    <n v="81379.33"/>
    <n v="78544.149999999994"/>
    <n v="0"/>
    <s v="HHS"/>
    <s v="Department of Health and Human Services"/>
    <s v="Income Supports"/>
    <s v="Fulltime-Regular"/>
    <s v="Income Assistance Program Specialist II"/>
    <m/>
    <d v="2000-10-09T00:00:00"/>
    <x v="6"/>
    <x v="6"/>
  </r>
  <r>
    <s v="Employee1987"/>
    <s v="M"/>
    <n v="28496.799999999999"/>
    <n v="7024.99"/>
    <n v="524.07000000000005"/>
    <s v="DLC"/>
    <s v="Department of Liquor Control"/>
    <s v="Walnut Hill"/>
    <s v="Parttime-Regular"/>
    <s v="Liquor Store Clerk I"/>
    <m/>
    <d v="2017-10-02T00:00:00"/>
    <x v="31"/>
    <x v="28"/>
  </r>
  <r>
    <s v="Employee1988"/>
    <s v="F"/>
    <n v="66501.039999999994"/>
    <n v="64128.91"/>
    <n v="204.43"/>
    <s v="HHS"/>
    <s v="Department of Health and Human Services"/>
    <s v="Child Welfare Services"/>
    <s v="Fulltime-Regular"/>
    <s v="Social Worker II"/>
    <m/>
    <d v="2013-06-17T00:00:00"/>
    <x v="32"/>
    <x v="29"/>
  </r>
  <r>
    <s v="Employee1989"/>
    <s v="F"/>
    <n v="132496.79999999999"/>
    <n v="127883.56"/>
    <n v="2387.7800000000002"/>
    <s v="COR"/>
    <s v="Correction and Rehabilitation"/>
    <s v="DS Facility Operations Management"/>
    <s v="Fulltime-Regular"/>
    <s v="Manager III"/>
    <m/>
    <d v="1986-11-03T00:00:00"/>
    <x v="27"/>
    <x v="25"/>
  </r>
  <r>
    <s v="Employee1990"/>
    <s v="F"/>
    <n v="40145.78"/>
    <n v="38938.92"/>
    <n v="0"/>
    <s v="HHS"/>
    <s v="Department of Health and Human Services"/>
    <s v="School Health Services"/>
    <s v="Parttime-Regular"/>
    <s v="School Health Room Technician I"/>
    <m/>
    <d v="1999-04-26T00:00:00"/>
    <x v="12"/>
    <x v="12"/>
  </r>
  <r>
    <s v="Employee1991"/>
    <s v="M"/>
    <n v="127013.13"/>
    <n v="131270.57999999999"/>
    <n v="4944.8"/>
    <s v="POL"/>
    <s v="Department of Police"/>
    <s v="PSB 1st District Station"/>
    <s v="Fulltime-Regular"/>
    <s v="Police Lieutenant"/>
    <m/>
    <d v="1994-06-13T00:00:00"/>
    <x v="33"/>
    <x v="30"/>
  </r>
  <r>
    <s v="Employee1992"/>
    <s v="M"/>
    <n v="50185.26"/>
    <n v="56513.77"/>
    <n v="8076.45"/>
    <s v="POL"/>
    <s v="Department of Police"/>
    <s v="MSB Management and Budget Division Abandoned Vehicle Section"/>
    <s v="Fulltime-Regular"/>
    <s v="Abandoned Vehicle Code Enforcement Specialist"/>
    <m/>
    <d v="2001-08-01T00:00:00"/>
    <x v="25"/>
    <x v="23"/>
  </r>
  <r>
    <s v="Employee1993"/>
    <s v="F"/>
    <n v="73997"/>
    <n v="75810.990000000005"/>
    <n v="3354.19"/>
    <s v="COR"/>
    <s v="Correction and Rehabilitation"/>
    <s v="DS MCCF Unit 1 Security"/>
    <s v="Fulltime-Regular"/>
    <s v="Correctional Officer III (Corporal)"/>
    <m/>
    <d v="2004-03-08T00:00:00"/>
    <x v="10"/>
    <x v="10"/>
  </r>
  <r>
    <s v="Employee1994"/>
    <s v="M"/>
    <n v="160454"/>
    <n v="162271.92000000001"/>
    <n v="0"/>
    <s v="DEP"/>
    <s v="Department of Environmental Protection"/>
    <s v="Solid Waste Northern Operations"/>
    <s v="Fulltime-Regular"/>
    <s v="Manager II"/>
    <m/>
    <d v="1999-03-08T00:00:00"/>
    <x v="21"/>
    <x v="20"/>
  </r>
  <r>
    <s v="Employee1995"/>
    <s v="F"/>
    <n v="100370"/>
    <n v="100451.96"/>
    <n v="0"/>
    <s v="HHS"/>
    <s v="Department of Health and Human Services"/>
    <s v="Area Health Centers"/>
    <s v="Fulltime-Regular"/>
    <s v="Community Health Nurse II"/>
    <m/>
    <d v="2004-04-05T00:00:00"/>
    <x v="34"/>
    <x v="31"/>
  </r>
  <r>
    <s v="Employee1996"/>
    <s v="M"/>
    <n v="103162.59"/>
    <n v="108724.01"/>
    <n v="8478.92"/>
    <s v="SHF"/>
    <s v="Sheriff's Office"/>
    <s v="Civil Process"/>
    <s v="Fulltime-Regular"/>
    <s v="Deputy Sheriff Sergeant"/>
    <m/>
    <d v="1988-01-24T00:00:00"/>
    <x v="30"/>
    <x v="16"/>
  </r>
  <r>
    <s v="Employee1997"/>
    <s v="M"/>
    <n v="34055.29"/>
    <n v="37439.82"/>
    <n v="3764.36"/>
    <s v="CEC"/>
    <s v="Community Engagement Cluster"/>
    <s v="Silver Spring Urban District"/>
    <s v="Fulltime-Regular"/>
    <s v="Urban District Public Service Aide"/>
    <m/>
    <d v="2016-10-03T00:00:00"/>
    <x v="19"/>
    <x v="16"/>
  </r>
  <r>
    <s v="Employee1998"/>
    <s v="M"/>
    <n v="57576"/>
    <n v="54766.85"/>
    <n v="142.5"/>
    <s v="FRS"/>
    <s v="Fire and Rescue Services"/>
    <s v="Station 4"/>
    <s v="Fulltime-Regular"/>
    <s v="Firefighter/Rescuer III"/>
    <s v="Firefighter/Rescuer II"/>
    <d v="2013-01-14T00:00:00"/>
    <x v="1"/>
    <x v="1"/>
  </r>
  <r>
    <s v="Employee1999"/>
    <s v="M"/>
    <n v="32741.8"/>
    <n v="34304.629999999997"/>
    <n v="2542.19"/>
    <s v="CEC"/>
    <s v="Community Engagement Cluster"/>
    <s v="Silver Spring Urban District"/>
    <s v="Fulltime-Regular"/>
    <s v="Public Service Worker II"/>
    <m/>
    <d v="2016-05-16T00:00:00"/>
    <x v="7"/>
    <x v="7"/>
  </r>
  <r>
    <s v="Employee2000"/>
    <s v="F"/>
    <n v="77166.06"/>
    <n v="83211.350000000006"/>
    <n v="6545.83"/>
    <s v="DOT"/>
    <s v="Department of Transportation"/>
    <s v="Transit Central Communication"/>
    <s v="Fulltime-Regular"/>
    <s v="Transit Communications Supervisor"/>
    <m/>
    <d v="1984-06-18T00:00:00"/>
    <x v="32"/>
    <x v="29"/>
  </r>
  <r>
    <s v="Employee2001"/>
    <s v="M"/>
    <n v="95084.42"/>
    <n v="103004.41"/>
    <n v="7184.54"/>
    <s v="POL"/>
    <s v="Department of Police"/>
    <s v="ISB Major Crimes Division Cold Case Section"/>
    <s v="Fulltime-Regular"/>
    <s v="Police Officer III"/>
    <m/>
    <d v="1997-03-03T00:00:00"/>
    <x v="16"/>
    <x v="16"/>
  </r>
  <r>
    <s v="Employee2002"/>
    <s v="M"/>
    <n v="109817.64"/>
    <n v="118576.28"/>
    <n v="9865.36"/>
    <s v="POL"/>
    <s v="Department of Police"/>
    <s v="HQ Office of the Chief"/>
    <s v="Fulltime-Regular"/>
    <s v="Police Sergeant"/>
    <m/>
    <d v="1991-05-10T00:00:00"/>
    <x v="12"/>
    <x v="12"/>
  </r>
  <r>
    <s v="Employee2003"/>
    <s v="M"/>
    <n v="75653"/>
    <n v="76498.17"/>
    <n v="1321.56"/>
    <s v="HHS"/>
    <s v="Department of Health and Human Services"/>
    <s v="Positive Youth Development"/>
    <s v="Fulltime-Regular"/>
    <s v="Community Services Aide III"/>
    <m/>
    <d v="2005-02-07T00:00:00"/>
    <x v="30"/>
    <x v="16"/>
  </r>
  <r>
    <s v="Employee2004"/>
    <s v="M"/>
    <n v="60618.21"/>
    <n v="59277.69"/>
    <n v="462.43"/>
    <s v="REC"/>
    <s v="Department of Recreation"/>
    <s v="Youth Development Your Sports/Activities"/>
    <s v="Fulltime-Regular"/>
    <s v="Recreation Specialist"/>
    <m/>
    <d v="2005-07-18T00:00:00"/>
    <x v="9"/>
    <x v="9"/>
  </r>
  <r>
    <s v="Employee2005"/>
    <s v="M"/>
    <n v="46166"/>
    <n v="9313.2000000000007"/>
    <n v="0"/>
    <s v="FRS"/>
    <s v="Fire and Rescue Services"/>
    <s v="Recruit Training"/>
    <s v="Fulltime-Regular"/>
    <s v="Firefighter/Rescuer III"/>
    <s v="Firefighter/Rescuer I (Recruit)"/>
    <d v="2016-05-03T00:00:00"/>
    <x v="7"/>
    <x v="7"/>
  </r>
  <r>
    <s v="Employee2006"/>
    <s v="F"/>
    <n v="72888.17"/>
    <n v="58752.54"/>
    <n v="0"/>
    <s v="HHS"/>
    <s v="Department of Health and Human Services"/>
    <s v="Environmental Health and Regulatory Services"/>
    <s v="Fulltime-Regular"/>
    <s v="Environmental Health Specialist III"/>
    <m/>
    <d v="2012-04-23T00:00:00"/>
    <x v="3"/>
    <x v="3"/>
  </r>
  <r>
    <s v="Employee2007"/>
    <s v="F"/>
    <n v="105013.27"/>
    <n v="102023.23"/>
    <n v="0"/>
    <s v="CEC"/>
    <s v="Community Engagement Cluster"/>
    <s v="Community Engagement Cluster"/>
    <s v="Fulltime-Regular"/>
    <s v="Program Manager II"/>
    <m/>
    <d v="2009-03-16T00:00:00"/>
    <x v="25"/>
    <x v="23"/>
  </r>
  <r>
    <s v="Employee2008"/>
    <s v="M"/>
    <n v="59922"/>
    <n v="59780.45"/>
    <n v="2813.47"/>
    <s v="POL"/>
    <s v="Department of Police"/>
    <s v="PSB 2nd District Patrol"/>
    <s v="Fulltime-Regular"/>
    <s v="Police Officer III"/>
    <s v="Police Officer II"/>
    <d v="2014-10-06T00:00:00"/>
    <x v="29"/>
    <x v="27"/>
  </r>
  <r>
    <s v="Employee2009"/>
    <s v="F"/>
    <n v="73997"/>
    <n v="89815.76"/>
    <n v="17162.72"/>
    <s v="COR"/>
    <s v="Correction and Rehabilitation"/>
    <s v="DS MCCF Unit 3 Security"/>
    <s v="Fulltime-Regular"/>
    <s v="Correctional Officer III (Corporal)"/>
    <m/>
    <d v="2004-03-22T00:00:00"/>
    <x v="9"/>
    <x v="9"/>
  </r>
  <r>
    <s v="Employee2010"/>
    <s v="F"/>
    <n v="52347.42"/>
    <n v="50202.11"/>
    <n v="756.63"/>
    <s v="HHS"/>
    <s v="Department of Health and Human Services"/>
    <s v="Child Welfare Services"/>
    <s v="Fulltime-Regular"/>
    <s v="Community Services Aide III"/>
    <s v="Community Services Aide II"/>
    <d v="2006-01-09T00:00:00"/>
    <x v="6"/>
    <x v="6"/>
  </r>
  <r>
    <s v="Employee2011"/>
    <s v="F"/>
    <n v="47794.55"/>
    <n v="7594.49"/>
    <n v="241.29"/>
    <s v="POL"/>
    <s v="Department of Police"/>
    <s v="MSB Communications Division"/>
    <s v="Fulltime-Regular"/>
    <s v="Senior Public Safety Emergency Communications Specialist"/>
    <s v="Public Safety Emergency Communications Specialist I"/>
    <d v="2017-10-16T00:00:00"/>
    <x v="23"/>
    <x v="21"/>
  </r>
  <r>
    <s v="Employee2012"/>
    <s v="F"/>
    <n v="70959.789999999994"/>
    <n v="79618.78"/>
    <n v="7859.38"/>
    <s v="DGS"/>
    <s v="Department of General Services"/>
    <s v="Building Design and Construction"/>
    <s v="Fulltime-Regular"/>
    <s v="Office Services Coordinator"/>
    <m/>
    <d v="1996-01-09T00:00:00"/>
    <x v="11"/>
    <x v="11"/>
  </r>
  <r>
    <s v="Employee2013"/>
    <s v="F"/>
    <n v="101824.76"/>
    <n v="99315.64"/>
    <n v="0"/>
    <s v="COR"/>
    <s v="Correction and Rehabilitation"/>
    <s v="DS MCCF Case Managers Unit 3"/>
    <s v="Fulltime-Regular"/>
    <s v="Correctional Specialist IV"/>
    <m/>
    <d v="2002-01-14T00:00:00"/>
    <x v="28"/>
    <x v="26"/>
  </r>
  <r>
    <s v="Employee2014"/>
    <s v="M"/>
    <n v="67865.5"/>
    <n v="62968.76"/>
    <n v="876.65"/>
    <s v="CUS"/>
    <s v="Community Use of Public Facilities"/>
    <s v="Finance and Administrative Support Team"/>
    <s v="Fulltime-Regular"/>
    <s v="Program Specialist II"/>
    <m/>
    <d v="2016-09-19T00:00:00"/>
    <x v="24"/>
    <x v="22"/>
  </r>
  <r>
    <s v="Employee2015"/>
    <s v="M"/>
    <n v="64566.43"/>
    <n v="81034.45"/>
    <n v="18551.990000000002"/>
    <s v="FRS"/>
    <s v="Fire and Rescue Services"/>
    <s v="Fleet Support"/>
    <s v="Fulltime-Regular"/>
    <s v="Senior Supply Technician"/>
    <m/>
    <d v="2005-07-11T00:00:00"/>
    <x v="0"/>
    <x v="0"/>
  </r>
  <r>
    <s v="Employee2016"/>
    <s v="M"/>
    <n v="40445.839999999997"/>
    <n v="44142.43"/>
    <n v="2488.5500000000002"/>
    <s v="CEC"/>
    <s v="Community Engagement Cluster"/>
    <s v="Silver Spring Urban District"/>
    <s v="Fulltime-Regular"/>
    <s v="Urban District Public Service Aide"/>
    <m/>
    <d v="2008-11-09T00:00:00"/>
    <x v="1"/>
    <x v="1"/>
  </r>
  <r>
    <s v="Employee2017"/>
    <s v="M"/>
    <n v="143746.54999999999"/>
    <n v="195524.34"/>
    <n v="53945.73"/>
    <s v="FRS"/>
    <s v="Fire and Rescue Services"/>
    <s v="First Battalion - Administration"/>
    <s v="Fulltime-Regular"/>
    <s v="Fire/Rescue Battalion Chief"/>
    <m/>
    <d v="1984-07-16T00:00:00"/>
    <x v="8"/>
    <x v="8"/>
  </r>
  <r>
    <s v="Employee2018"/>
    <s v="F"/>
    <n v="109817.64"/>
    <n v="158648.94"/>
    <n v="33669.78"/>
    <s v="POL"/>
    <s v="Department of Police"/>
    <s v="FSB Special Operations Division Canine Section"/>
    <s v="Fulltime-Regular"/>
    <s v="Police Sergeant"/>
    <m/>
    <d v="1986-12-08T00:00:00"/>
    <x v="18"/>
    <x v="18"/>
  </r>
  <r>
    <s v="Employee2019"/>
    <s v="M"/>
    <n v="95084.42"/>
    <n v="118464.55"/>
    <n v="21944.94"/>
    <s v="POL"/>
    <s v="Department of Police"/>
    <s v="PSB 1st District Patrol"/>
    <s v="Fulltime-Regular"/>
    <s v="Police Officer III"/>
    <m/>
    <d v="1997-03-03T00:00:00"/>
    <x v="20"/>
    <x v="19"/>
  </r>
  <r>
    <s v="Employee2020"/>
    <s v="M"/>
    <n v="50172"/>
    <n v="48056.33"/>
    <n v="278.45"/>
    <s v="FRS"/>
    <s v="Fire and Rescue Services"/>
    <s v="Station 22"/>
    <s v="Fulltime-Regular"/>
    <s v="Firefighter/Rescuer III"/>
    <s v="Firefighter/Rescuer II"/>
    <d v="2016-12-12T00:00:00"/>
    <x v="21"/>
    <x v="20"/>
  </r>
  <r>
    <s v="Employee2021"/>
    <s v="F"/>
    <n v="154000"/>
    <n v="47384.800000000003"/>
    <n v="0"/>
    <s v="DLC"/>
    <s v="Department of Liquor Control"/>
    <s v="Director's Office"/>
    <s v="Fulltime-Regular"/>
    <s v="Manager II"/>
    <m/>
    <d v="2017-08-21T00:00:00"/>
    <x v="30"/>
    <x v="16"/>
  </r>
  <r>
    <s v="Employee2022"/>
    <s v="F"/>
    <n v="138790"/>
    <n v="139681.75"/>
    <n v="0"/>
    <s v="OHR"/>
    <s v="Office of Human Resources"/>
    <s v="Recruitment and Selection Division"/>
    <s v="Fulltime-Regular"/>
    <s v="Manager III"/>
    <m/>
    <d v="1987-11-16T00:00:00"/>
    <x v="26"/>
    <x v="24"/>
  </r>
  <r>
    <s v="Employee2023"/>
    <s v="F"/>
    <n v="40872.33"/>
    <n v="37422.120000000003"/>
    <n v="0"/>
    <s v="HHS"/>
    <s v="Department of Health and Human Services"/>
    <s v="Head Start/Pre-K (Health)"/>
    <s v="Parttime-Regular"/>
    <s v="School Health Room Technician I"/>
    <m/>
    <d v="2002-04-29T00:00:00"/>
    <x v="17"/>
    <x v="17"/>
  </r>
  <r>
    <s v="Employee2024"/>
    <s v="F"/>
    <n v="59258.09"/>
    <n v="50572.5"/>
    <n v="97.68"/>
    <s v="HHS"/>
    <s v="Department of Health and Human Services"/>
    <s v="School Health Services"/>
    <s v="Parttime-Regular"/>
    <s v="School Health Room Technician I"/>
    <m/>
    <d v="1994-08-15T00:00:00"/>
    <x v="7"/>
    <x v="7"/>
  </r>
  <r>
    <s v="Employee2025"/>
    <s v="M"/>
    <n v="48107.09"/>
    <n v="63722.79"/>
    <n v="17542.86"/>
    <s v="POL"/>
    <s v="Department of Police"/>
    <s v="MSB Communications Division"/>
    <s v="Fulltime-Regular"/>
    <s v="Public Safety Communications Specialist III"/>
    <s v="Public Safety Communications Specialist II"/>
    <d v="2016-02-22T00:00:00"/>
    <x v="27"/>
    <x v="25"/>
  </r>
  <r>
    <s v="Employee2026"/>
    <s v="M"/>
    <n v="91869"/>
    <n v="106022.24"/>
    <n v="14658.34"/>
    <s v="POL"/>
    <s v="Department of Police"/>
    <s v="Field Services Bureau"/>
    <s v="Fulltime-Regular"/>
    <s v="Police Officer III"/>
    <m/>
    <d v="2003-07-21T00:00:00"/>
    <x v="26"/>
    <x v="24"/>
  </r>
  <r>
    <s v="Employee2027"/>
    <s v="M"/>
    <n v="91869"/>
    <n v="96396.479999999996"/>
    <n v="3113.92"/>
    <s v="POL"/>
    <s v="Department of Police"/>
    <s v="PSB 1st District Patrol"/>
    <s v="Fulltime-Regular"/>
    <s v="Police Officer III"/>
    <m/>
    <d v="1999-04-12T00:00:00"/>
    <x v="3"/>
    <x v="3"/>
  </r>
  <r>
    <s v="Employee2028"/>
    <s v="F"/>
    <n v="41120.25"/>
    <n v="39207.43"/>
    <n v="7.0000000000000007E-2"/>
    <s v="HHS"/>
    <s v="Department of Health and Human Services"/>
    <s v="Income Supports"/>
    <s v="Fulltime-Regular"/>
    <s v="Principal Administrative Aide"/>
    <m/>
    <d v="2014-12-15T00:00:00"/>
    <x v="28"/>
    <x v="26"/>
  </r>
  <r>
    <s v="Employee2029"/>
    <s v="F"/>
    <n v="100370"/>
    <n v="99046.38"/>
    <n v="0"/>
    <s v="HHS"/>
    <s v="Department of Health and Human Services"/>
    <s v="Adult Protective and Case Management Services"/>
    <s v="Fulltime-Regular"/>
    <s v="Social Worker III"/>
    <m/>
    <d v="2000-02-14T00:00:00"/>
    <x v="0"/>
    <x v="0"/>
  </r>
  <r>
    <s v="Employee2030"/>
    <s v="F"/>
    <n v="34233.24"/>
    <n v="13915.75"/>
    <n v="0"/>
    <s v="PIO"/>
    <s v="Office of Public Information"/>
    <s v="MC311"/>
    <s v="Fulltime-Regular"/>
    <s v="Customer Service Representative I"/>
    <s v="Customer Service Representative Trainee"/>
    <d v="2017-07-10T00:00:00"/>
    <x v="26"/>
    <x v="24"/>
  </r>
  <r>
    <s v="Employee2031"/>
    <s v="F"/>
    <n v="68651.06"/>
    <n v="66522.45"/>
    <n v="0"/>
    <s v="HHS"/>
    <s v="Department of Health and Human Services"/>
    <s v="Child Welfare Services"/>
    <s v="Fulltime-Regular"/>
    <s v="Social Worker II"/>
    <m/>
    <d v="2012-07-02T00:00:00"/>
    <x v="3"/>
    <x v="3"/>
  </r>
  <r>
    <s v="Employee2032"/>
    <s v="F"/>
    <n v="72189"/>
    <n v="71237.279999999999"/>
    <n v="0"/>
    <s v="DOT"/>
    <s v="Department of Transportation"/>
    <s v="Parking Management"/>
    <s v="Fulltime-Regular"/>
    <s v="Executive Administrative Aide"/>
    <m/>
    <d v="1995-10-23T00:00:00"/>
    <x v="1"/>
    <x v="1"/>
  </r>
  <r>
    <s v="Employee2033"/>
    <s v="F"/>
    <n v="135492.60999999999"/>
    <n v="132675.12"/>
    <n v="0"/>
    <s v="PRO"/>
    <s v="Office of Procurement"/>
    <s v="Procurement Operations Section"/>
    <s v="Fulltime-Regular"/>
    <s v="Manager III"/>
    <m/>
    <d v="1990-03-26T00:00:00"/>
    <x v="14"/>
    <x v="14"/>
  </r>
  <r>
    <s v="Employee2034"/>
    <s v="F"/>
    <n v="110359"/>
    <n v="108904.14"/>
    <n v="0"/>
    <s v="POL"/>
    <s v="Department of Police"/>
    <s v="MSB Information Management and Technology Division"/>
    <s v="Fulltime-Regular"/>
    <s v="Information Technology Specialist III"/>
    <m/>
    <d v="1997-07-14T00:00:00"/>
    <x v="1"/>
    <x v="1"/>
  </r>
  <r>
    <s v="Employee2035"/>
    <s v="M"/>
    <n v="121372"/>
    <n v="119771.96"/>
    <n v="0"/>
    <s v="DGS"/>
    <s v="Department of General Services"/>
    <s v="Building Design and Construction"/>
    <s v="Fulltime-Regular"/>
    <s v="Senior Architect"/>
    <m/>
    <d v="2013-04-08T00:00:00"/>
    <x v="15"/>
    <x v="15"/>
  </r>
  <r>
    <s v="Employee2036"/>
    <s v="F"/>
    <n v="138790"/>
    <n v="142401.99"/>
    <n v="0"/>
    <s v="DGS"/>
    <s v="Department of General Services"/>
    <s v="Building Design and Construction"/>
    <s v="Fulltime-Regular"/>
    <s v="Manager III"/>
    <m/>
    <d v="2007-01-22T00:00:00"/>
    <x v="18"/>
    <x v="18"/>
  </r>
  <r>
    <s v="Employee2037"/>
    <s v="M"/>
    <n v="95740"/>
    <n v="119154.37"/>
    <n v="25779.87"/>
    <s v="POL"/>
    <s v="Department of Police"/>
    <s v="FSB Security Services Division"/>
    <s v="Fulltime-Regular"/>
    <s v="Security Officer IV (Lieutenant)"/>
    <m/>
    <d v="2006-06-12T00:00:00"/>
    <x v="19"/>
    <x v="16"/>
  </r>
  <r>
    <s v="Employee2038"/>
    <s v="F"/>
    <n v="105241"/>
    <n v="120354.12"/>
    <n v="15267.64"/>
    <s v="POL"/>
    <s v="Department of Police"/>
    <s v="MSB Communications Division"/>
    <s v="Fulltime-Regular"/>
    <s v="Public Safety Emergency Communications Manager"/>
    <m/>
    <d v="1984-06-05T00:00:00"/>
    <x v="11"/>
    <x v="11"/>
  </r>
  <r>
    <s v="Employee2039"/>
    <s v="F"/>
    <n v="102377.4"/>
    <n v="101028.63"/>
    <n v="0"/>
    <s v="HHS"/>
    <s v="Department of Health and Human Services"/>
    <s v="Income Supports"/>
    <s v="Fulltime-Regular"/>
    <s v="Income Assistance Program Supervisor"/>
    <m/>
    <d v="1994-04-18T00:00:00"/>
    <x v="28"/>
    <x v="26"/>
  </r>
  <r>
    <s v="Employee2040"/>
    <s v="M"/>
    <n v="54498.53"/>
    <n v="66365.03"/>
    <n v="13832.22"/>
    <s v="DOT"/>
    <s v="Department of Transportation"/>
    <s v="Highway Services"/>
    <s v="Fulltime-Regular"/>
    <s v="Equipment Operator I"/>
    <m/>
    <d v="2004-11-14T00:00:00"/>
    <x v="20"/>
    <x v="19"/>
  </r>
  <r>
    <s v="Employee2041"/>
    <s v="M"/>
    <n v="41974"/>
    <n v="42091.73"/>
    <n v="3030.56"/>
    <s v="DLC"/>
    <s v="Department of Liquor Control"/>
    <s v="Cabin John"/>
    <s v="Fulltime-Regular"/>
    <s v="Liquor Store Clerk II"/>
    <m/>
    <d v="2015-06-29T00:00:00"/>
    <x v="31"/>
    <x v="28"/>
  </r>
  <r>
    <s v="Employee2042"/>
    <s v="M"/>
    <n v="148558.51999999999"/>
    <n v="144152.84"/>
    <n v="0"/>
    <s v="DEP"/>
    <s v="Department of Environmental Protection"/>
    <s v="Watershed Management Capital Projects"/>
    <s v="Fulltime-Regular"/>
    <s v="Manager II"/>
    <m/>
    <d v="2016-03-21T00:00:00"/>
    <x v="23"/>
    <x v="21"/>
  </r>
  <r>
    <s v="Employee2043"/>
    <s v="F"/>
    <n v="60554.34"/>
    <n v="32052.05"/>
    <n v="94.54"/>
    <s v="COR"/>
    <s v="Correction and Rehabilitation"/>
    <s v="PRRS Reentry Services and Programs"/>
    <s v="Fulltime-Regular"/>
    <s v="Correctional Specialist III"/>
    <m/>
    <d v="2017-06-12T00:00:00"/>
    <x v="10"/>
    <x v="10"/>
  </r>
  <r>
    <s v="Employee2044"/>
    <s v="F"/>
    <n v="51081"/>
    <n v="41432.339999999997"/>
    <n v="21.06"/>
    <s v="HHS"/>
    <s v="Department of Health and Human Services"/>
    <s v="School Health Services"/>
    <s v="Parttime-Regular"/>
    <s v="School Health Room Technician I"/>
    <m/>
    <d v="2002-08-05T00:00:00"/>
    <x v="31"/>
    <x v="28"/>
  </r>
  <r>
    <s v="Employee2045"/>
    <s v="M"/>
    <n v="35101.42"/>
    <n v="10051.83"/>
    <n v="853.02"/>
    <s v="PIO"/>
    <s v="Office of Public Information"/>
    <s v="Information"/>
    <s v="Parttime-Regular"/>
    <s v="Visual Information Specialist"/>
    <m/>
    <d v="2017-06-26T00:00:00"/>
    <x v="19"/>
    <x v="16"/>
  </r>
  <r>
    <s v="Employee2046"/>
    <s v="M"/>
    <n v="62003.9"/>
    <n v="69994.789999999994"/>
    <n v="5072.1099999999997"/>
    <s v="DGS"/>
    <s v="Department of General Services"/>
    <s v="Fleet Management Services"/>
    <s v="Fulltime-Regular"/>
    <s v="Automotive Parts Technician II"/>
    <m/>
    <d v="2007-10-29T00:00:00"/>
    <x v="5"/>
    <x v="5"/>
  </r>
  <r>
    <s v="Employee2047"/>
    <s v="F"/>
    <n v="68893"/>
    <n v="67985.210000000006"/>
    <n v="0"/>
    <s v="HHS"/>
    <s v="Department of Health and Human Services"/>
    <s v="Community Action Agency"/>
    <s v="Fulltime-Regular"/>
    <s v="Office Services Coordinator"/>
    <m/>
    <d v="2000-06-19T00:00:00"/>
    <x v="14"/>
    <x v="14"/>
  </r>
  <r>
    <s v="Employee2048"/>
    <s v="M"/>
    <n v="97114.05"/>
    <n v="105031.16"/>
    <n v="9462.42"/>
    <s v="COR"/>
    <s v="Correction and Rehabilitation"/>
    <s v="MSD Training and Staff Development"/>
    <s v="Fulltime-Regular"/>
    <s v="Correctional Supervisor (Sergeant)"/>
    <m/>
    <d v="1995-06-26T00:00:00"/>
    <x v="3"/>
    <x v="3"/>
  </r>
  <r>
    <s v="Employee2049"/>
    <s v="F"/>
    <n v="59376.160000000003"/>
    <n v="57007.05"/>
    <n v="162.27000000000001"/>
    <s v="POL"/>
    <s v="Department of Police"/>
    <s v="MSB Management and Budget Division"/>
    <s v="Fulltime-Regular"/>
    <s v="Office Services Coordinator"/>
    <m/>
    <d v="2004-11-01T00:00:00"/>
    <x v="29"/>
    <x v="27"/>
  </r>
  <r>
    <s v="Employee2050"/>
    <s v="M"/>
    <n v="68764"/>
    <n v="77717.2"/>
    <n v="7286.56"/>
    <s v="POL"/>
    <s v="Department of Police"/>
    <s v="PSB 6th District Patrol"/>
    <s v="Fulltime-Regular"/>
    <s v="Police Officer III"/>
    <s v="Police Officer II"/>
    <d v="2006-01-17T00:00:00"/>
    <x v="2"/>
    <x v="2"/>
  </r>
  <r>
    <s v="Employee2051"/>
    <s v="M"/>
    <n v="62515"/>
    <n v="77278.52"/>
    <n v="13710.62"/>
    <s v="FRS"/>
    <s v="Fire and Rescue Services"/>
    <s v="Station 40"/>
    <s v="Fulltime-Regular"/>
    <s v="Firefighter/Rescuer III"/>
    <m/>
    <d v="2014-03-10T00:00:00"/>
    <x v="2"/>
    <x v="2"/>
  </r>
  <r>
    <s v="Employee2052"/>
    <s v="M"/>
    <n v="47003"/>
    <n v="60501.41"/>
    <n v="17380.22"/>
    <s v="COR"/>
    <s v="Correction and Rehabilitation"/>
    <s v="DS MCCF Unit 1 Security"/>
    <s v="Fulltime-Regular"/>
    <s v="Correctional Officer III (Corporal)"/>
    <s v="Correctional Officer I (Private)"/>
    <d v="2017-01-09T00:00:00"/>
    <x v="10"/>
    <x v="10"/>
  </r>
  <r>
    <s v="Employee2053"/>
    <s v="F"/>
    <n v="75653"/>
    <n v="75607.97"/>
    <n v="952.11"/>
    <s v="CUS"/>
    <s v="Community Use of Public Facilities"/>
    <s v="Core Services Team"/>
    <s v="Fulltime-Regular"/>
    <s v="Program Specialist I"/>
    <m/>
    <d v="2001-10-22T00:00:00"/>
    <x v="17"/>
    <x v="17"/>
  </r>
  <r>
    <s v="Employee2054"/>
    <s v="M"/>
    <n v="43743.35"/>
    <n v="56299.7"/>
    <n v="12097.89"/>
    <s v="DOT"/>
    <s v="Department of Transportation"/>
    <s v="Transit Silver Spring Ride On"/>
    <s v="Fulltime-Regular"/>
    <s v="Bus Operator"/>
    <m/>
    <d v="2013-04-08T00:00:00"/>
    <x v="24"/>
    <x v="22"/>
  </r>
  <r>
    <s v="Employee2055"/>
    <s v="M"/>
    <n v="65751"/>
    <n v="71853.16"/>
    <n v="4008.17"/>
    <s v="DOT"/>
    <s v="Department of Transportation"/>
    <s v="Transit Gaithersburg Ride On"/>
    <s v="Fulltime-Regular"/>
    <s v="Bus Operator"/>
    <m/>
    <d v="1999-03-14T00:00:00"/>
    <x v="19"/>
    <x v="16"/>
  </r>
  <r>
    <s v="Employee2056"/>
    <s v="M"/>
    <n v="86466.43"/>
    <n v="84188.6"/>
    <n v="0"/>
    <s v="HCA"/>
    <s v="Department of Housing and Community Affairs"/>
    <s v="Affordable Housing Programs"/>
    <s v="Fulltime-Regular"/>
    <s v="Senior Planning Specialist"/>
    <m/>
    <d v="2004-12-13T00:00:00"/>
    <x v="4"/>
    <x v="4"/>
  </r>
  <r>
    <s v="Employee2057"/>
    <s v="M"/>
    <n v="102574.94"/>
    <n v="94004.67"/>
    <n v="350.37"/>
    <s v="FIN"/>
    <s v="Department of Finance"/>
    <s v="Division of Fiscal Management"/>
    <s v="Fulltime-Regular"/>
    <s v="Senior Financial Specialist"/>
    <m/>
    <d v="2013-08-12T00:00:00"/>
    <x v="21"/>
    <x v="20"/>
  </r>
  <r>
    <s v="Employee2058"/>
    <s v="M"/>
    <n v="50172"/>
    <n v="50941.62"/>
    <n v="2117.6999999999998"/>
    <s v="FRS"/>
    <s v="Fire and Rescue Services"/>
    <s v="Field Recruits"/>
    <s v="Fulltime-Regular"/>
    <s v="Firefighter/Rescuer III"/>
    <s v="Firefighter/Rescuer II"/>
    <d v="2016-12-12T00:00:00"/>
    <x v="20"/>
    <x v="19"/>
  </r>
  <r>
    <s v="Employee2059"/>
    <s v="M"/>
    <n v="98460.22"/>
    <n v="95090.04"/>
    <n v="0"/>
    <s v="DPS"/>
    <s v="Department of Permitting Services"/>
    <s v="Fire Protection"/>
    <s v="Fulltime-Regular"/>
    <s v="Senior Permitting Services Specialist"/>
    <m/>
    <d v="2008-07-21T00:00:00"/>
    <x v="7"/>
    <x v="7"/>
  </r>
  <r>
    <s v="Employee2060"/>
    <s v="F"/>
    <n v="47871.34"/>
    <n v="47059.43"/>
    <n v="0"/>
    <s v="HHS"/>
    <s v="Department of Health and Human Services"/>
    <s v="Income Supports"/>
    <s v="Fulltime-Regular"/>
    <s v="Principal Administrative Aide"/>
    <m/>
    <d v="2008-02-04T00:00:00"/>
    <x v="29"/>
    <x v="27"/>
  </r>
  <r>
    <s v="Employee2061"/>
    <s v="F"/>
    <n v="88096.99"/>
    <n v="85364.23"/>
    <n v="0"/>
    <s v="HHS"/>
    <s v="Department of Health and Human Services"/>
    <s v="Ombudsman Services"/>
    <s v="Fulltime-Regular"/>
    <s v="Program Manager I"/>
    <m/>
    <d v="2013-07-01T00:00:00"/>
    <x v="15"/>
    <x v="15"/>
  </r>
  <r>
    <s v="Employee2062"/>
    <s v="F"/>
    <n v="72083.710000000006"/>
    <n v="69374.39"/>
    <n v="0"/>
    <s v="HHS"/>
    <s v="Department of Health and Human Services"/>
    <s v="Child Welfare Services"/>
    <s v="Fulltime-Regular"/>
    <s v="Social Worker III"/>
    <m/>
    <d v="2009-05-26T00:00:00"/>
    <x v="10"/>
    <x v="10"/>
  </r>
  <r>
    <s v="Employee2063"/>
    <s v="M"/>
    <n v="83792.02"/>
    <n v="92575.97"/>
    <n v="14829.89"/>
    <s v="DOT"/>
    <s v="Department of Transportation"/>
    <s v="Transit Gaithersburg Ride On"/>
    <s v="Fulltime-Regular"/>
    <s v="Transit Operations Supervisor"/>
    <m/>
    <d v="2005-10-17T00:00:00"/>
    <x v="7"/>
    <x v="7"/>
  </r>
  <r>
    <s v="Employee2064"/>
    <s v="M"/>
    <n v="103381.1"/>
    <n v="102615.38"/>
    <n v="596.45000000000005"/>
    <s v="DPS"/>
    <s v="Department of Permitting Services"/>
    <s v="Team 3 Commercial Building, Life Safety, Structural and Accessibility"/>
    <s v="Fulltime-Regular"/>
    <s v="Senior Permitting Services Specialist"/>
    <s v="Permitting Services Specialist II"/>
    <d v="1982-07-26T00:00:00"/>
    <x v="31"/>
    <x v="28"/>
  </r>
  <r>
    <s v="Employee2065"/>
    <s v="F"/>
    <n v="101812.05"/>
    <n v="99822.2"/>
    <n v="0"/>
    <s v="HHS"/>
    <s v="Department of Health and Human Services"/>
    <s v="Planning, Accountability and Customer Service"/>
    <s v="Fulltime-Regular"/>
    <s v="Program Manager II"/>
    <m/>
    <d v="2013-01-14T00:00:00"/>
    <x v="23"/>
    <x v="21"/>
  </r>
  <r>
    <s v="Employee2066"/>
    <s v="F"/>
    <n v="75872.72"/>
    <n v="71138.17"/>
    <n v="0"/>
    <s v="DOT"/>
    <s v="Department of Transportation"/>
    <s v="Commuter Services Trips"/>
    <s v="Fulltime-Regular"/>
    <s v="Program Specialist II"/>
    <m/>
    <d v="2015-09-21T00:00:00"/>
    <x v="33"/>
    <x v="30"/>
  </r>
  <r>
    <s v="Employee2067"/>
    <s v="F"/>
    <n v="59936.19"/>
    <n v="58765.79"/>
    <n v="0"/>
    <s v="HHS"/>
    <s v="Department of Health and Human Services"/>
    <s v="Child Welfare Services"/>
    <s v="Fulltime-Regular"/>
    <s v="Program Specialist II"/>
    <m/>
    <d v="2009-03-02T00:00:00"/>
    <x v="25"/>
    <x v="23"/>
  </r>
  <r>
    <s v="Employee2068"/>
    <s v="M"/>
    <n v="91179.71"/>
    <n v="88933.05"/>
    <n v="0"/>
    <s v="FIN"/>
    <s v="Department of Finance"/>
    <s v="Payroll"/>
    <s v="Fulltime-Regular"/>
    <s v="Program Manager I"/>
    <m/>
    <d v="2015-04-20T00:00:00"/>
    <x v="31"/>
    <x v="28"/>
  </r>
  <r>
    <s v="Employee2069"/>
    <s v="F"/>
    <n v="19746.87"/>
    <n v="21669.53"/>
    <n v="0"/>
    <s v="LIB"/>
    <s v="Department of Public Libraries"/>
    <s v="Olney Library"/>
    <s v="Parttime-Regular"/>
    <s v="Library Desk Assistant"/>
    <m/>
    <d v="2014-10-20T00:00:00"/>
    <x v="33"/>
    <x v="30"/>
  </r>
  <r>
    <s v="Employee2070"/>
    <s v="F"/>
    <n v="53274"/>
    <n v="50776.28"/>
    <n v="1330.09"/>
    <s v="POL"/>
    <s v="Department of Police"/>
    <s v="PSB 6th District Patrol"/>
    <s v="Fulltime-Regular"/>
    <s v="Police Officer III"/>
    <s v="Police Officer I"/>
    <d v="2017-01-09T00:00:00"/>
    <x v="25"/>
    <x v="23"/>
  </r>
  <r>
    <s v="Employee2071"/>
    <s v="M"/>
    <n v="78300.86"/>
    <n v="88714.71"/>
    <n v="12212.43"/>
    <s v="DGS"/>
    <s v="Department of General Services"/>
    <s v="Fleet Management Fleet Services"/>
    <s v="Fulltime-Regular"/>
    <s v="Mechanic Technician II"/>
    <m/>
    <d v="2005-10-31T00:00:00"/>
    <x v="19"/>
    <x v="16"/>
  </r>
  <r>
    <s v="Employee2072"/>
    <s v="M"/>
    <n v="76894.89"/>
    <n v="86685.58"/>
    <n v="3171.68"/>
    <s v="FRS"/>
    <s v="Fire and Rescue Services"/>
    <s v="Fleet Operations"/>
    <s v="Fulltime-Regular"/>
    <s v="Emergency Vehicle Mechanic Technician II"/>
    <m/>
    <d v="2015-06-29T00:00:00"/>
    <x v="21"/>
    <x v="20"/>
  </r>
  <r>
    <s v="Employee2073"/>
    <s v="M"/>
    <n v="78300.86"/>
    <n v="98298.11"/>
    <n v="17427.830000000002"/>
    <s v="DGS"/>
    <s v="Department of General Services"/>
    <s v="Fleet Management Fleet Services"/>
    <s v="Fulltime-Regular"/>
    <s v="Mechanic Technician II"/>
    <m/>
    <d v="1999-01-25T00:00:00"/>
    <x v="18"/>
    <x v="18"/>
  </r>
  <r>
    <s v="Employee2074"/>
    <s v="M"/>
    <n v="38839.75"/>
    <n v="45591.56"/>
    <n v="2013.13"/>
    <s v="DLC"/>
    <s v="Department of Liquor Control"/>
    <s v="White Oak"/>
    <s v="Parttime-Regular"/>
    <s v="Liquor Store Clerk I"/>
    <m/>
    <d v="2005-05-16T00:00:00"/>
    <x v="7"/>
    <x v="7"/>
  </r>
  <r>
    <s v="Employee2075"/>
    <s v="F"/>
    <n v="60072.959999999999"/>
    <n v="58745.2"/>
    <n v="0"/>
    <s v="COR"/>
    <s v="Correction and Rehabilitation"/>
    <s v="PTS Intervention Program for Substance Abusers"/>
    <s v="Fulltime-Regular"/>
    <s v="Laboratory Assistant"/>
    <m/>
    <d v="2000-11-20T00:00:00"/>
    <x v="29"/>
    <x v="27"/>
  </r>
  <r>
    <s v="Employee2076"/>
    <s v="F"/>
    <n v="43808.49"/>
    <n v="44434.51"/>
    <n v="0"/>
    <s v="LIB"/>
    <s v="Department of Public Libraries"/>
    <s v="Germantown Library"/>
    <s v="Parttime-Regular"/>
    <s v="Librarian I"/>
    <m/>
    <d v="2014-12-15T00:00:00"/>
    <x v="2"/>
    <x v="2"/>
  </r>
  <r>
    <s v="Employee2077"/>
    <s v="F"/>
    <n v="61712.45"/>
    <n v="62619.47"/>
    <n v="0"/>
    <s v="HHS"/>
    <s v="Department of Health and Human Services"/>
    <s v="Medical Assistance Eligibility Services"/>
    <s v="Fulltime-Regular"/>
    <s v="Principal Administrative Aide"/>
    <m/>
    <d v="1993-05-28T00:00:00"/>
    <x v="17"/>
    <x v="17"/>
  </r>
  <r>
    <s v="Employee2078"/>
    <s v="M"/>
    <n v="66482"/>
    <n v="64790.5"/>
    <n v="423.89"/>
    <s v="SHF"/>
    <s v="Sheriff's Office"/>
    <s v="Civil Process"/>
    <s v="Fulltime-Regular"/>
    <s v="Deputy Sheriff III"/>
    <m/>
    <d v="2012-07-16T00:00:00"/>
    <x v="21"/>
    <x v="20"/>
  </r>
  <r>
    <s v="Employee2079"/>
    <s v="M"/>
    <n v="117510.8"/>
    <n v="118805.68"/>
    <n v="6260.96"/>
    <s v="COR"/>
    <s v="Correction and Rehabilitation"/>
    <s v="DS MCCF Unit 2 Security"/>
    <s v="Fulltime-Regular"/>
    <s v="Correctional Team Leader - Captain"/>
    <m/>
    <d v="1996-10-07T00:00:00"/>
    <x v="7"/>
    <x v="7"/>
  </r>
  <r>
    <s v="Employee2080"/>
    <s v="M"/>
    <n v="77993.100000000006"/>
    <n v="137112.54"/>
    <n v="53551.98"/>
    <s v="FRS"/>
    <s v="Fire and Rescue Services"/>
    <s v="Station 31"/>
    <s v="Fulltime-Regular"/>
    <s v="Firefighter/Rescuer III"/>
    <m/>
    <d v="2005-10-17T00:00:00"/>
    <x v="4"/>
    <x v="4"/>
  </r>
  <r>
    <s v="Employee2081"/>
    <s v="F"/>
    <n v="32102.94"/>
    <n v="49103.360000000001"/>
    <n v="552.01"/>
    <s v="LIB"/>
    <s v="Department of Public Libraries"/>
    <s v="Rockville Library"/>
    <s v="Parttime-Regular"/>
    <s v="Library Associate II"/>
    <m/>
    <d v="2005-07-21T00:00:00"/>
    <x v="14"/>
    <x v="14"/>
  </r>
  <r>
    <s v="Employee2082"/>
    <s v="M"/>
    <n v="95084.42"/>
    <n v="100560.78"/>
    <n v="3839.72"/>
    <s v="POL"/>
    <s v="Department of Police"/>
    <s v="PSB 4th District Patrol"/>
    <s v="Fulltime-Regular"/>
    <s v="Police Officer III"/>
    <m/>
    <d v="1982-01-31T00:00:00"/>
    <x v="33"/>
    <x v="30"/>
  </r>
  <r>
    <s v="Employee2083"/>
    <s v="F"/>
    <n v="72083.600000000006"/>
    <n v="66382.83"/>
    <n v="0"/>
    <s v="HHS"/>
    <s v="Department of Health and Human Services"/>
    <s v="Adult Protective and Case Management Services"/>
    <s v="Fulltime-Regular"/>
    <s v="Social Worker III"/>
    <m/>
    <d v="2010-12-06T00:00:00"/>
    <x v="24"/>
    <x v="22"/>
  </r>
  <r>
    <s v="Employee2084"/>
    <s v="M"/>
    <n v="50172"/>
    <n v="48326.17"/>
    <n v="562.82000000000005"/>
    <s v="FRS"/>
    <s v="Fire and Rescue Services"/>
    <s v="Field Recruits"/>
    <s v="Fulltime-Regular"/>
    <s v="Firefighter/Rescuer III"/>
    <s v="Firefighter/Rescuer II"/>
    <d v="2016-12-12T00:00:00"/>
    <x v="22"/>
    <x v="13"/>
  </r>
  <r>
    <s v="Employee2085"/>
    <s v="F"/>
    <n v="43006.21"/>
    <n v="33068.910000000003"/>
    <n v="0"/>
    <s v="HHS"/>
    <s v="Department of Health and Human Services"/>
    <s v="School Health Services"/>
    <s v="Parttime-Regular"/>
    <s v="School Health Room Technician I"/>
    <m/>
    <d v="2007-08-06T00:00:00"/>
    <x v="17"/>
    <x v="17"/>
  </r>
  <r>
    <s v="Employee2086"/>
    <s v="F"/>
    <n v="103381.1"/>
    <n v="98827.09"/>
    <n v="0"/>
    <s v="HHS"/>
    <s v="Department of Health and Human Services"/>
    <s v="STD and HIV Services"/>
    <s v="Fulltime-Regular"/>
    <s v="Community Health Nurse II"/>
    <m/>
    <d v="1988-12-18T00:00:00"/>
    <x v="28"/>
    <x v="26"/>
  </r>
  <r>
    <s v="Employee2087"/>
    <s v="F"/>
    <n v="110359"/>
    <n v="108904.05"/>
    <n v="0"/>
    <s v="OHR"/>
    <s v="Office of Human Resources"/>
    <s v="Administrative Services Team"/>
    <s v="Fulltime-Regular"/>
    <s v="Insurance Fund Manager"/>
    <m/>
    <d v="2008-05-12T00:00:00"/>
    <x v="10"/>
    <x v="10"/>
  </r>
  <r>
    <s v="Employee2088"/>
    <s v="M"/>
    <n v="131903.07"/>
    <n v="128701.15"/>
    <n v="0"/>
    <s v="OLO"/>
    <s v="Office of Legislative Oversight"/>
    <s v="Legislative Oversight Staff"/>
    <s v="Fulltime-Regular"/>
    <s v="Manager III"/>
    <m/>
    <d v="2007-08-20T00:00:00"/>
    <x v="5"/>
    <x v="5"/>
  </r>
  <r>
    <s v="Employee2089"/>
    <s v="F"/>
    <n v="65289.17"/>
    <n v="63597.41"/>
    <n v="0"/>
    <s v="REC"/>
    <s v="Department of Recreation"/>
    <s v="Schweinhaut Senior Center"/>
    <s v="Fulltime-Regular"/>
    <s v="Recreation Specialist"/>
    <m/>
    <d v="2015-05-04T00:00:00"/>
    <x v="8"/>
    <x v="8"/>
  </r>
  <r>
    <s v="Employee2090"/>
    <s v="F"/>
    <n v="89899"/>
    <n v="83373.279999999999"/>
    <n v="2208.91"/>
    <s v="SHF"/>
    <s v="Sheriff's Office"/>
    <s v="Court and Transport"/>
    <s v="Fulltime-Regular"/>
    <s v="Deputy Sheriff Sergeant"/>
    <m/>
    <d v="2003-07-21T00:00:00"/>
    <x v="17"/>
    <x v="17"/>
  </r>
  <r>
    <s v="Employee2091"/>
    <s v="F"/>
    <n v="57976.31"/>
    <n v="56400.52"/>
    <n v="0"/>
    <s v="HHS"/>
    <s v="Department of Health and Human Services"/>
    <s v="Medical Assistance Eligibility Services"/>
    <s v="Fulltime-Regular"/>
    <s v="Income Assistance Program Specialist II"/>
    <m/>
    <d v="2013-05-20T00:00:00"/>
    <x v="9"/>
    <x v="9"/>
  </r>
  <r>
    <s v="Employee2092"/>
    <s v="M"/>
    <n v="100370"/>
    <n v="107057.13"/>
    <n v="8010.92"/>
    <s v="DPS"/>
    <s v="Department of Permitting Services"/>
    <s v="Team 1 Residential Plan Review"/>
    <s v="Fulltime-Regular"/>
    <s v="Senior Permitting Services Specialist"/>
    <s v="Permitting Services Specialist II"/>
    <d v="2005-11-28T00:00:00"/>
    <x v="34"/>
    <x v="31"/>
  </r>
  <r>
    <s v="Employee2093"/>
    <s v="F"/>
    <n v="86600.69"/>
    <n v="84032.95"/>
    <n v="0"/>
    <s v="LIB"/>
    <s v="Department of Public Libraries"/>
    <s v="Potomac Library"/>
    <s v="Fulltime-Regular"/>
    <s v="Manager III"/>
    <m/>
    <d v="2009-01-05T00:00:00"/>
    <x v="17"/>
    <x v="17"/>
  </r>
  <r>
    <s v="Employee2094"/>
    <s v="F"/>
    <n v="84472"/>
    <n v="82355.539999999994"/>
    <n v="0"/>
    <s v="HHS"/>
    <s v="Department of Health and Human Services"/>
    <s v="Adult Drug Court"/>
    <s v="Fulltime-Regular"/>
    <s v="Therapist II"/>
    <m/>
    <d v="2008-06-23T00:00:00"/>
    <x v="16"/>
    <x v="16"/>
  </r>
  <r>
    <s v="Employee2095"/>
    <s v="M"/>
    <n v="62445.23"/>
    <n v="87220.38"/>
    <n v="27599.67"/>
    <s v="DLC"/>
    <s v="Department of Liquor Control"/>
    <s v="Special Order Liquor and Wine Warehouse Operations"/>
    <s v="Fulltime-Regular"/>
    <s v="Senior Supply Technician"/>
    <m/>
    <d v="2003-10-06T00:00:00"/>
    <x v="3"/>
    <x v="3"/>
  </r>
  <r>
    <s v="Employee2096"/>
    <s v="M"/>
    <n v="38580.720000000001"/>
    <n v="47449.17"/>
    <n v="10313.24"/>
    <s v="DLC"/>
    <s v="Department of Liquor Control"/>
    <s v="Stock Liquor and Wine Warehouse Operations"/>
    <s v="Fulltime-Regular"/>
    <s v="Supply Technician III"/>
    <s v="Supply Technician II"/>
    <d v="2013-11-04T00:00:00"/>
    <x v="31"/>
    <x v="28"/>
  </r>
  <r>
    <s v="Employee2097"/>
    <s v="M"/>
    <n v="107345.82"/>
    <n v="105930.91"/>
    <n v="0"/>
    <s v="PIO"/>
    <s v="Office of Public Information"/>
    <s v="MC311"/>
    <s v="Fulltime-Regular"/>
    <s v="Program Manager II"/>
    <m/>
    <d v="1994-06-13T00:00:00"/>
    <x v="25"/>
    <x v="23"/>
  </r>
  <r>
    <s v="Employee2098"/>
    <s v="F"/>
    <n v="85593"/>
    <n v="90138.54"/>
    <n v="3963.62"/>
    <s v="HHS"/>
    <s v="Department of Health and Human Services"/>
    <s v="Medical Assistance Eligibility Services"/>
    <s v="Fulltime-Regular"/>
    <s v="Income Assistance Program Specialist II"/>
    <m/>
    <d v="1990-01-02T00:00:00"/>
    <x v="33"/>
    <x v="30"/>
  </r>
  <r>
    <s v="Employee2099"/>
    <s v="M"/>
    <n v="160442.82"/>
    <n v="161198.72"/>
    <n v="0"/>
    <s v="FRS"/>
    <s v="Fire and Rescue Services"/>
    <s v="Fiscal Management Division"/>
    <s v="Fulltime-Regular"/>
    <s v="Manager II"/>
    <m/>
    <d v="2006-11-13T00:00:00"/>
    <x v="26"/>
    <x v="24"/>
  </r>
  <r>
    <s v="Employee2100"/>
    <s v="M"/>
    <n v="77044.2"/>
    <n v="84182.64"/>
    <n v="4764.03"/>
    <s v="HHS"/>
    <s v="Department of Health and Human Services"/>
    <s v="24 Hours Crisis Center"/>
    <s v="Fulltime-Regular"/>
    <s v="Therapist II"/>
    <m/>
    <d v="2007-02-20T00:00:00"/>
    <x v="1"/>
    <x v="1"/>
  </r>
  <r>
    <s v="Employee2101"/>
    <s v="M"/>
    <n v="77528.149999999994"/>
    <n v="76526"/>
    <n v="1308.92"/>
    <s v="DGS"/>
    <s v="Department of General Services"/>
    <s v="Fleet Management Fleet Services"/>
    <s v="Fulltime-Regular"/>
    <s v="Mechanic Technician II"/>
    <m/>
    <d v="2004-04-05T00:00:00"/>
    <x v="5"/>
    <x v="5"/>
  </r>
  <r>
    <s v="Employee2102"/>
    <s v="M"/>
    <n v="95084.42"/>
    <n v="126833.32"/>
    <n v="4080.68"/>
    <s v="POL"/>
    <s v="Department of Police"/>
    <s v="PSB 1st District Patrol"/>
    <s v="Fulltime-Regular"/>
    <s v="Police Officer III"/>
    <m/>
    <d v="1994-06-13T00:00:00"/>
    <x v="12"/>
    <x v="12"/>
  </r>
  <r>
    <s v="Employee2103"/>
    <s v="M"/>
    <n v="56435"/>
    <n v="83873.52"/>
    <n v="27382.03"/>
    <s v="FRS"/>
    <s v="Fire and Rescue Services"/>
    <s v="Station 24"/>
    <s v="Fulltime-Regular"/>
    <s v="Firefighter/Rescuer III"/>
    <m/>
    <d v="2014-09-22T00:00:00"/>
    <x v="21"/>
    <x v="20"/>
  </r>
  <r>
    <s v="Employee2104"/>
    <s v="M"/>
    <n v="73444.800000000003"/>
    <n v="67778.210000000006"/>
    <n v="0"/>
    <s v="DPS"/>
    <s v="Department of Permitting Services"/>
    <s v="Team 2 Residential Inspection"/>
    <s v="Fulltime-Regular"/>
    <s v="Permitting and Code Enforcement Inspector III"/>
    <m/>
    <d v="2015-09-08T00:00:00"/>
    <x v="16"/>
    <x v="16"/>
  </r>
  <r>
    <s v="Employee2105"/>
    <s v="M"/>
    <n v="58160.13"/>
    <n v="65582.240000000005"/>
    <n v="6284.31"/>
    <s v="DOT"/>
    <s v="Department of Transportation"/>
    <s v="Transit Nicholson Ride On"/>
    <s v="Fulltime-Regular"/>
    <s v="Bus Operator"/>
    <m/>
    <d v="2008-03-02T00:00:00"/>
    <x v="0"/>
    <x v="0"/>
  </r>
  <r>
    <s v="Employee2106"/>
    <s v="F"/>
    <n v="59922"/>
    <n v="65921.98"/>
    <n v="6613.22"/>
    <s v="POL"/>
    <s v="Department of Police"/>
    <s v="PSB 4th District Patrol"/>
    <s v="Fulltime-Regular"/>
    <s v="Police Officer III"/>
    <s v="Police Officer II"/>
    <d v="2014-10-06T00:00:00"/>
    <x v="25"/>
    <x v="23"/>
  </r>
  <r>
    <s v="Employee2107"/>
    <s v="F"/>
    <n v="98612.2"/>
    <n v="103316.31"/>
    <n v="3314.51"/>
    <s v="COR"/>
    <s v="Correction and Rehabilitation"/>
    <s v="DS MCCF Educational Services"/>
    <s v="Fulltime-Regular"/>
    <s v="Program Manager I"/>
    <m/>
    <d v="1994-05-01T00:00:00"/>
    <x v="27"/>
    <x v="25"/>
  </r>
  <r>
    <s v="Employee2108"/>
    <s v="M"/>
    <n v="67723.53"/>
    <n v="77515.740000000005"/>
    <n v="7086.29"/>
    <s v="DOT"/>
    <s v="Department of Transportation"/>
    <s v="Transit Gaithersburg Ride On"/>
    <s v="Fulltime-Regular"/>
    <s v="Bus Operator"/>
    <m/>
    <d v="1995-11-27T00:00:00"/>
    <x v="12"/>
    <x v="12"/>
  </r>
  <r>
    <s v="Employee2109"/>
    <s v="F"/>
    <n v="68893"/>
    <n v="74360.259999999995"/>
    <n v="6278.89"/>
    <s v="SHF"/>
    <s v="Sheriff's Office"/>
    <s v="Sheriff Domestic Violence"/>
    <s v="Fulltime-Regular"/>
    <s v="Public Safety Telephone Reporting Aide I"/>
    <m/>
    <d v="2005-02-22T00:00:00"/>
    <x v="2"/>
    <x v="2"/>
  </r>
  <r>
    <s v="Employee2110"/>
    <s v="M"/>
    <n v="47635"/>
    <n v="46499.15"/>
    <n v="0"/>
    <s v="DGS"/>
    <s v="Department of General Services"/>
    <s v="Facilities Maintenance"/>
    <s v="Fulltime-Regular"/>
    <s v="Building Services Worker II"/>
    <m/>
    <d v="2003-09-09T00:00:00"/>
    <x v="3"/>
    <x v="3"/>
  </r>
  <r>
    <s v="Employee2111"/>
    <s v="M"/>
    <n v="46179.23"/>
    <n v="63343.69"/>
    <n v="14628.89"/>
    <s v="DOT"/>
    <s v="Department of Transportation"/>
    <s v="Transit Silver Spring Ride On"/>
    <s v="Fulltime-Regular"/>
    <s v="Bus Operator"/>
    <m/>
    <d v="2012-04-16T00:00:00"/>
    <x v="22"/>
    <x v="13"/>
  </r>
  <r>
    <s v="Employee2112"/>
    <s v="M"/>
    <n v="74268.5"/>
    <n v="70907.56"/>
    <n v="0"/>
    <s v="DOT"/>
    <s v="Department of Transportation"/>
    <s v="Parking Management Administration"/>
    <s v="Fulltime-Regular"/>
    <s v="Planning Specialist III"/>
    <m/>
    <d v="2016-11-28T00:00:00"/>
    <x v="13"/>
    <x v="13"/>
  </r>
  <r>
    <s v="Employee2113"/>
    <s v="F"/>
    <n v="73632.78"/>
    <n v="72689.48"/>
    <n v="26.04"/>
    <s v="CCL"/>
    <s v="County Council"/>
    <s v="Council Central Staff"/>
    <s v="Fulltime-Regular"/>
    <s v="Legislative Services Coordinator"/>
    <m/>
    <d v="1994-11-28T00:00:00"/>
    <x v="17"/>
    <x v="17"/>
  </r>
  <r>
    <s v="Employee2114"/>
    <s v="F"/>
    <n v="68828.58"/>
    <n v="67362.179999999993"/>
    <n v="0"/>
    <s v="HHS"/>
    <s v="Department of Health and Human Services"/>
    <s v="STD and HIV Services"/>
    <s v="Fulltime-Regular"/>
    <s v="Social Worker II"/>
    <m/>
    <d v="2012-12-03T00:00:00"/>
    <x v="16"/>
    <x v="16"/>
  </r>
  <r>
    <s v="Employee2115"/>
    <s v="M"/>
    <n v="82400"/>
    <n v="143185.95000000001"/>
    <n v="54879.38"/>
    <s v="FRS"/>
    <s v="Fire and Rescue Services"/>
    <s v="Station 1"/>
    <s v="Fulltime-Regular"/>
    <s v="Firefighter/Rescuer III"/>
    <m/>
    <d v="2001-02-20T00:00:00"/>
    <x v="1"/>
    <x v="1"/>
  </r>
  <r>
    <s v="Employee2116"/>
    <s v="M"/>
    <n v="60698.18"/>
    <n v="57489.86"/>
    <n v="0"/>
    <s v="LIB"/>
    <s v="Department of Public Libraries"/>
    <s v="Technology Management"/>
    <s v="Fulltime-Regular"/>
    <s v="Information Technology Technician III"/>
    <m/>
    <d v="2015-07-27T00:00:00"/>
    <x v="27"/>
    <x v="25"/>
  </r>
  <r>
    <s v="Employee2117"/>
    <s v="M"/>
    <n v="138787.5"/>
    <n v="141039.64000000001"/>
    <n v="0"/>
    <s v="FIN"/>
    <s v="Department of Finance"/>
    <s v="Grants Accounting"/>
    <s v="Fulltime-Regular"/>
    <s v="Manager III"/>
    <m/>
    <d v="2004-11-01T00:00:00"/>
    <x v="3"/>
    <x v="3"/>
  </r>
  <r>
    <s v="Employee2118"/>
    <s v="F"/>
    <n v="43733.38"/>
    <n v="38359.339999999997"/>
    <n v="1451.25"/>
    <s v="POL"/>
    <s v="Department of Police"/>
    <s v="MSB Communications Division"/>
    <s v="Fulltime-Regular"/>
    <s v="Public Safety Communications Specialist III"/>
    <s v="Public Safety Communications Specialist I"/>
    <d v="2016-12-27T00:00:00"/>
    <x v="26"/>
    <x v="24"/>
  </r>
  <r>
    <s v="Employee2119"/>
    <s v="F"/>
    <n v="43006.21"/>
    <n v="34702.07"/>
    <n v="0"/>
    <s v="HHS"/>
    <s v="Department of Health and Human Services"/>
    <s v="School Health Services"/>
    <s v="Parttime-Regular"/>
    <s v="School Health Room Technician I"/>
    <m/>
    <d v="2007-08-06T00:00:00"/>
    <x v="28"/>
    <x v="26"/>
  </r>
  <r>
    <s v="Employee2120"/>
    <s v="F"/>
    <n v="52868.01"/>
    <n v="40636.660000000003"/>
    <n v="0"/>
    <s v="HHS"/>
    <s v="Department of Health and Human Services"/>
    <s v="School Health Services"/>
    <s v="Parttime-Regular"/>
    <s v="School Health Room Technician I"/>
    <m/>
    <d v="2001-05-14T00:00:00"/>
    <x v="26"/>
    <x v="24"/>
  </r>
  <r>
    <s v="Employee2121"/>
    <s v="M"/>
    <n v="74318"/>
    <n v="92325.98"/>
    <n v="15140.3"/>
    <s v="FRS"/>
    <s v="Fire and Rescue Services"/>
    <s v="Station 35"/>
    <s v="Fulltime-Regular"/>
    <s v="Firefighter/Rescuer III"/>
    <m/>
    <d v="2005-05-16T00:00:00"/>
    <x v="26"/>
    <x v="24"/>
  </r>
  <r>
    <s v="Employee2122"/>
    <s v="M"/>
    <n v="49017.21"/>
    <n v="67685.16"/>
    <n v="24997.200000000001"/>
    <s v="DGS"/>
    <s v="Department of General Services"/>
    <s v="Central Duplicating"/>
    <s v="Fulltime-Regular"/>
    <s v="Printing Technician III"/>
    <s v="Printing Technician II"/>
    <d v="2016-12-27T00:00:00"/>
    <x v="3"/>
    <x v="3"/>
  </r>
  <r>
    <s v="Employee2123"/>
    <s v="M"/>
    <n v="29494.560000000001"/>
    <n v="37993.71"/>
    <n v="1641.62"/>
    <s v="DLC"/>
    <s v="Department of Liquor Control"/>
    <s v="King Farm"/>
    <s v="Parttime-Regular"/>
    <s v="Liquor Store Clerk I"/>
    <m/>
    <d v="2016-04-18T00:00:00"/>
    <x v="6"/>
    <x v="6"/>
  </r>
  <r>
    <s v="Employee2124"/>
    <s v="F"/>
    <n v="62814.15"/>
    <n v="53944.58"/>
    <n v="0"/>
    <s v="HHS"/>
    <s v="Department of Health and Human Services"/>
    <s v="Autism Waiver"/>
    <s v="Fulltime-Regular"/>
    <s v="Program Specialist II"/>
    <m/>
    <d v="2017-01-09T00:00:00"/>
    <x v="25"/>
    <x v="23"/>
  </r>
  <r>
    <s v="Employee2125"/>
    <s v="F"/>
    <n v="108398.23"/>
    <n v="107311.7"/>
    <n v="0"/>
    <s v="PRO"/>
    <s v="Office of Procurement"/>
    <s v="Procurement Operations Section"/>
    <s v="Fulltime-Regular"/>
    <s v="Procurement Specialist IV"/>
    <s v="Procurement Specialist III"/>
    <d v="1995-12-18T00:00:00"/>
    <x v="26"/>
    <x v="24"/>
  </r>
  <r>
    <s v="Employee2126"/>
    <s v="M"/>
    <n v="58484.72"/>
    <n v="59754.7"/>
    <n v="2363.1799999999998"/>
    <s v="DOT"/>
    <s v="Department of Transportation"/>
    <s v="Transit Nicholson Ride On"/>
    <s v="Fulltime-Regular"/>
    <s v="Bus Operator"/>
    <m/>
    <d v="2004-09-20T00:00:00"/>
    <x v="26"/>
    <x v="24"/>
  </r>
  <r>
    <s v="Employee2127"/>
    <s v="M"/>
    <n v="129143.11"/>
    <n v="247015.03"/>
    <n v="109524.59"/>
    <s v="FRS"/>
    <s v="Fire and Rescue Services"/>
    <s v="Emergency Medical Services"/>
    <s v="Fulltime-Regular"/>
    <s v="Fire/Rescue Captain"/>
    <m/>
    <d v="1988-11-28T00:00:00"/>
    <x v="12"/>
    <x v="12"/>
  </r>
  <r>
    <s v="Employee2128"/>
    <s v="F"/>
    <n v="69075"/>
    <n v="97049.38"/>
    <n v="32099.89"/>
    <s v="COR"/>
    <s v="Correction and Rehabilitation"/>
    <s v="DS MCCF Unit 3 Security"/>
    <s v="Fulltime-Regular"/>
    <s v="Correctional Officer III (Corporal)"/>
    <m/>
    <d v="1999-04-25T00:00:00"/>
    <x v="29"/>
    <x v="27"/>
  </r>
  <r>
    <s v="Employee2129"/>
    <s v="M"/>
    <n v="72189"/>
    <n v="97226.63"/>
    <n v="23460.26"/>
    <s v="DOT"/>
    <s v="Department of Transportation"/>
    <s v="Transit Gaithersburg Ride On"/>
    <s v="Fulltime-Regular"/>
    <s v="Transit Coordinator"/>
    <m/>
    <d v="2000-04-16T00:00:00"/>
    <x v="29"/>
    <x v="27"/>
  </r>
  <r>
    <s v="Employee2130"/>
    <s v="F"/>
    <n v="15216.03"/>
    <n v="10960.47"/>
    <n v="0"/>
    <s v="LIB"/>
    <s v="Department of Public Libraries"/>
    <s v="Poolesville Library"/>
    <s v="Parttime-Regular"/>
    <s v="Library Aide"/>
    <m/>
    <d v="2013-09-22T00:00:00"/>
    <x v="30"/>
    <x v="16"/>
  </r>
  <r>
    <s v="Employee2131"/>
    <s v="M"/>
    <n v="60412.6"/>
    <n v="58449.39"/>
    <n v="220.11"/>
    <s v="DOT"/>
    <s v="Department of Transportation"/>
    <s v="Parking Management Engineering and Capital Project Management"/>
    <s v="Fulltime-Regular"/>
    <s v="Transportation Contract Compliance Inspector II"/>
    <m/>
    <d v="2008-05-12T00:00:00"/>
    <x v="29"/>
    <x v="27"/>
  </r>
  <r>
    <s v="Employee2132"/>
    <s v="M"/>
    <n v="109817.64"/>
    <n v="119184.51"/>
    <n v="5290.43"/>
    <s v="POL"/>
    <s v="Department of Police"/>
    <s v="PSB 6th District Traffic Squad"/>
    <s v="Fulltime-Regular"/>
    <s v="Police Sergeant"/>
    <m/>
    <d v="1989-08-07T00:00:00"/>
    <x v="18"/>
    <x v="18"/>
  </r>
  <r>
    <s v="Employee2133"/>
    <s v="M"/>
    <n v="80505"/>
    <n v="108640.11"/>
    <n v="27517.15"/>
    <s v="FRS"/>
    <s v="Fire and Rescue Services"/>
    <s v="Station 19"/>
    <s v="Fulltime-Regular"/>
    <s v="Firefighter/Rescuer III"/>
    <m/>
    <d v="2006-10-09T00:00:00"/>
    <x v="11"/>
    <x v="11"/>
  </r>
  <r>
    <s v="Employee2134"/>
    <s v="F"/>
    <n v="78428.710000000006"/>
    <n v="76996.27"/>
    <n v="0"/>
    <s v="POL"/>
    <s v="Department of Police"/>
    <s v="MSB Information Management and Technology DivisioinCrime Analysis Section"/>
    <s v="Fulltime-Regular"/>
    <s v="Crime Analyst"/>
    <m/>
    <d v="2003-02-03T00:00:00"/>
    <x v="17"/>
    <x v="17"/>
  </r>
  <r>
    <s v="Employee2135"/>
    <s v="M"/>
    <n v="50172"/>
    <n v="51742.02"/>
    <n v="799.67"/>
    <s v="FRS"/>
    <s v="Fire and Rescue Services"/>
    <s v="Field Recruits"/>
    <s v="Fulltime-Regular"/>
    <s v="Firefighter/Rescuer III"/>
    <s v="Firefighter/Rescuer II"/>
    <d v="2016-05-16T00:00:00"/>
    <x v="31"/>
    <x v="28"/>
  </r>
  <r>
    <s v="Employee2136"/>
    <s v="M"/>
    <n v="46166"/>
    <n v="533"/>
    <n v="0"/>
    <s v="FRS"/>
    <s v="Fire and Rescue Services"/>
    <s v="Recruit Training"/>
    <s v="Fulltime-Regular"/>
    <s v="Firefighter/Rescuer III"/>
    <s v="Firefighter/Rescuer I (Recruit)"/>
    <d v="2017-12-11T00:00:00"/>
    <x v="17"/>
    <x v="17"/>
  </r>
  <r>
    <s v="Employee2137"/>
    <s v="F"/>
    <n v="90000"/>
    <n v="24014.85"/>
    <n v="0"/>
    <s v="HHS"/>
    <s v="Department of Health and Human Services"/>
    <s v="Health Planning and Epidemiology"/>
    <s v="Fulltime-Regular"/>
    <s v="Senior Planning Specialist"/>
    <m/>
    <d v="2017-09-05T00:00:00"/>
    <x v="14"/>
    <x v="14"/>
  </r>
  <r>
    <s v="Employee2138"/>
    <s v="F"/>
    <n v="46105.1"/>
    <n v="55015.040000000001"/>
    <n v="0"/>
    <s v="HHS"/>
    <s v="Department of Health and Human Services"/>
    <s v="Public Health Emergency Preparedness and Response Program"/>
    <s v="Parttime-Regular"/>
    <s v="Community Health Nurse II"/>
    <m/>
    <d v="2008-12-08T00:00:00"/>
    <x v="2"/>
    <x v="2"/>
  </r>
  <r>
    <s v="Employee2139"/>
    <s v="F"/>
    <n v="40100.15"/>
    <n v="43452.79"/>
    <n v="45"/>
    <s v="CEC"/>
    <s v="Community Engagement Cluster"/>
    <s v="Gilchrist Center"/>
    <s v="Parttime-Regular"/>
    <s v="Program Manager I"/>
    <m/>
    <d v="2012-11-19T00:00:00"/>
    <x v="10"/>
    <x v="10"/>
  </r>
  <r>
    <s v="Employee2140"/>
    <s v="F"/>
    <n v="22313.16"/>
    <n v="11197.22"/>
    <n v="80.459999999999994"/>
    <s v="POL"/>
    <s v="Department of Police"/>
    <s v="FSB Traffic Division School Safety Section"/>
    <s v="Parttime-Regular"/>
    <s v="Crossing Guard"/>
    <m/>
    <d v="2004-12-13T00:00:00"/>
    <x v="31"/>
    <x v="28"/>
  </r>
  <r>
    <s v="Employee2141"/>
    <s v="M"/>
    <n v="59922"/>
    <n v="65703.649999999994"/>
    <n v="5178.03"/>
    <s v="POL"/>
    <s v="Department of Police"/>
    <s v="PSB 2nd District Patrol"/>
    <s v="Fulltime-Regular"/>
    <s v="Police Officer III"/>
    <s v="Police Officer II"/>
    <d v="2014-10-06T00:00:00"/>
    <x v="22"/>
    <x v="13"/>
  </r>
  <r>
    <s v="Employee2142"/>
    <s v="F"/>
    <n v="87107"/>
    <n v="85958.46"/>
    <n v="0"/>
    <s v="DOT"/>
    <s v="Department of Transportation"/>
    <s v="Commuter Services"/>
    <s v="Fulltime-Regular"/>
    <s v="Program Specialist II"/>
    <m/>
    <d v="2003-12-15T00:00:00"/>
    <x v="30"/>
    <x v="16"/>
  </r>
  <r>
    <s v="Employee2143"/>
    <s v="F"/>
    <n v="30856.23"/>
    <n v="30724.87"/>
    <n v="178.02"/>
    <s v="LIB"/>
    <s v="Department of Public Libraries"/>
    <s v="Damascus Library"/>
    <s v="Parttime-Regular"/>
    <s v="Library Assistant I"/>
    <m/>
    <d v="1996-08-20T00:00:00"/>
    <x v="29"/>
    <x v="27"/>
  </r>
  <r>
    <s v="Employee2144"/>
    <s v="M"/>
    <n v="97091.55"/>
    <n v="100197.12"/>
    <n v="0"/>
    <s v="FRS"/>
    <s v="Fire and Rescue Services"/>
    <s v="Station 35"/>
    <s v="Fulltime-Regular"/>
    <s v="Master Firefighter/Rescuer"/>
    <m/>
    <d v="1990-02-26T00:00:00"/>
    <x v="27"/>
    <x v="25"/>
  </r>
  <r>
    <s v="Employee2145"/>
    <s v="F"/>
    <n v="105241"/>
    <n v="103853.67"/>
    <n v="0"/>
    <s v="OHR"/>
    <s v="Office of Human Resources"/>
    <s v="Health Insurance Team"/>
    <s v="Fulltime-Regular"/>
    <s v="Human Resources Specialist III"/>
    <m/>
    <d v="2006-07-24T00:00:00"/>
    <x v="20"/>
    <x v="19"/>
  </r>
  <r>
    <s v="Employee2146"/>
    <s v="F"/>
    <n v="85593"/>
    <n v="88550.88"/>
    <n v="4084.9"/>
    <s v="DEP"/>
    <s v="Department of Environmental Protection"/>
    <s v="Solid Waste Services Collection Operations"/>
    <s v="Fulltime-Regular"/>
    <s v="Code Enforcement Inspector III"/>
    <m/>
    <d v="1988-06-19T00:00:00"/>
    <x v="22"/>
    <x v="13"/>
  </r>
  <r>
    <s v="Employee2147"/>
    <s v="F"/>
    <n v="70959.789999999994"/>
    <n v="68675.16"/>
    <n v="0"/>
    <s v="DEP"/>
    <s v="Department of Environmental Protection"/>
    <s v="Stormwater Facility Inspection and Maintenance"/>
    <s v="Fulltime-Regular"/>
    <s v="Office Services Coordinator"/>
    <m/>
    <d v="1992-12-14T00:00:00"/>
    <x v="15"/>
    <x v="15"/>
  </r>
  <r>
    <s v="Employee2148"/>
    <s v="F"/>
    <n v="65801"/>
    <n v="98406.63"/>
    <n v="33558.43"/>
    <s v="FRS"/>
    <s v="Fire and Rescue Services"/>
    <s v="Station 26"/>
    <s v="Fulltime-Regular"/>
    <s v="Firefighter/Rescuer III"/>
    <m/>
    <d v="2013-01-14T00:00:00"/>
    <x v="17"/>
    <x v="17"/>
  </r>
  <r>
    <s v="Employee2149"/>
    <s v="F"/>
    <n v="120689.69"/>
    <n v="118474.77"/>
    <n v="0"/>
    <s v="PRO"/>
    <s v="Office of Procurement"/>
    <s v="Business Relations and Compliance Division"/>
    <s v="Fulltime-Regular"/>
    <s v="Manager III"/>
    <m/>
    <d v="2003-05-19T00:00:00"/>
    <x v="7"/>
    <x v="7"/>
  </r>
  <r>
    <s v="Employee2150"/>
    <s v="M"/>
    <n v="56768.38"/>
    <n v="58358.69"/>
    <n v="3220.21"/>
    <s v="POL"/>
    <s v="Department of Police"/>
    <s v="FSB Security Services Division"/>
    <s v="Fulltime-Regular"/>
    <s v="Security Officer I"/>
    <m/>
    <d v="2004-09-20T00:00:00"/>
    <x v="33"/>
    <x v="30"/>
  </r>
  <r>
    <s v="Employee2151"/>
    <s v="M"/>
    <n v="62020"/>
    <n v="68118.86"/>
    <n v="6452.02"/>
    <s v="POL"/>
    <s v="Department of Police"/>
    <s v="PSB 4th District Patrol"/>
    <s v="Fulltime-Regular"/>
    <s v="Police Officer III"/>
    <s v="Police Officer II"/>
    <d v="2013-08-12T00:00:00"/>
    <x v="33"/>
    <x v="30"/>
  </r>
  <r>
    <s v="Employee2152"/>
    <s v="F"/>
    <n v="71805.649999999994"/>
    <n v="72766.929999999993"/>
    <n v="2758.7"/>
    <s v="REC"/>
    <s v="Department of Recreation"/>
    <s v="MLK Indoor Pool"/>
    <s v="Fulltime-Regular"/>
    <s v="Recreation Specialist"/>
    <m/>
    <d v="1995-09-24T00:00:00"/>
    <x v="17"/>
    <x v="17"/>
  </r>
  <r>
    <s v="Employee2153"/>
    <s v="M"/>
    <n v="110434.98"/>
    <n v="106585.37"/>
    <n v="0"/>
    <s v="DOT"/>
    <s v="Department of Transportation"/>
    <s v="Parking Management Engineering and Capital Project Management"/>
    <s v="Fulltime-Regular"/>
    <s v="Capital Projects Manager"/>
    <m/>
    <d v="2006-08-07T00:00:00"/>
    <x v="18"/>
    <x v="18"/>
  </r>
  <r>
    <s v="Employee2154"/>
    <s v="F"/>
    <n v="49720.639999999999"/>
    <n v="54044.55"/>
    <n v="5351.8"/>
    <s v="POL"/>
    <s v="Department of Police"/>
    <s v="FSB Animal Services Division"/>
    <s v="Fulltime-Regular"/>
    <s v="Registered Veterinary Technician"/>
    <m/>
    <d v="2016-08-08T00:00:00"/>
    <x v="0"/>
    <x v="0"/>
  </r>
  <r>
    <s v="Employee2155"/>
    <s v="M"/>
    <n v="85758"/>
    <n v="94727.09"/>
    <n v="8907.7199999999993"/>
    <s v="POL"/>
    <s v="Department of Police"/>
    <s v="PSB 1st District Traffic Squad"/>
    <s v="Fulltime-Regular"/>
    <s v="Police Officer III"/>
    <m/>
    <d v="2003-02-03T00:00:00"/>
    <x v="17"/>
    <x v="17"/>
  </r>
  <r>
    <s v="Employee2156"/>
    <s v="F"/>
    <n v="120442.11"/>
    <n v="185975.07"/>
    <n v="67438.67"/>
    <s v="FRS"/>
    <s v="Fire and Rescue Services"/>
    <s v="Station 14"/>
    <s v="Fulltime-Regular"/>
    <s v="Fire/Rescue Captain"/>
    <m/>
    <d v="1985-11-10T00:00:00"/>
    <x v="0"/>
    <x v="0"/>
  </r>
  <r>
    <s v="Employee2157"/>
    <s v="M"/>
    <n v="17027.650000000001"/>
    <n v="8869.44"/>
    <n v="121.6"/>
    <s v="POL"/>
    <s v="Department of Police"/>
    <s v="FSB Traffic Division School Safety Section"/>
    <s v="Parttime-Regular"/>
    <s v="Crossing Guard"/>
    <m/>
    <d v="2016-02-22T00:00:00"/>
    <x v="24"/>
    <x v="22"/>
  </r>
  <r>
    <s v="Employee2158"/>
    <s v="M"/>
    <n v="40242.06"/>
    <n v="31513.5"/>
    <n v="5199.82"/>
    <s v="DOT"/>
    <s v="Department of Transportation"/>
    <s v="Transit Silver Spring Ride On"/>
    <s v="Fulltime-Regular"/>
    <s v="Bus Operator"/>
    <m/>
    <d v="2017-04-17T00:00:00"/>
    <x v="26"/>
    <x v="24"/>
  </r>
  <r>
    <s v="Employee2159"/>
    <s v="F"/>
    <n v="100370"/>
    <n v="99045.98"/>
    <n v="0"/>
    <s v="HHS"/>
    <s v="Department of Health and Human Services"/>
    <s v="Area Health Centers"/>
    <s v="Fulltime-Regular"/>
    <s v="Community Health Nurse II"/>
    <m/>
    <d v="1998-08-17T00:00:00"/>
    <x v="12"/>
    <x v="12"/>
  </r>
  <r>
    <s v="Employee2160"/>
    <s v="F"/>
    <n v="85758"/>
    <n v="95313.78"/>
    <n v="8645.16"/>
    <s v="POL"/>
    <s v="Department of Police"/>
    <s v="FSB Traffic Division Alcohol Initiatives Section"/>
    <s v="Fulltime-Regular"/>
    <s v="Police Officer III"/>
    <m/>
    <d v="2003-02-03T00:00:00"/>
    <x v="25"/>
    <x v="23"/>
  </r>
  <r>
    <s v="Employee2161"/>
    <s v="M"/>
    <n v="53747"/>
    <n v="77425.899999999994"/>
    <n v="22239.85"/>
    <s v="FRS"/>
    <s v="Fire and Rescue Services"/>
    <s v="Station 8"/>
    <s v="Fulltime-Regular"/>
    <s v="Firefighter/Rescuer III"/>
    <s v="Firefighter/Rescuer II"/>
    <d v="2014-09-22T00:00:00"/>
    <x v="27"/>
    <x v="25"/>
  </r>
  <r>
    <s v="Employee2162"/>
    <s v="M"/>
    <n v="91314"/>
    <n v="109095.57"/>
    <n v="18984.669999999998"/>
    <s v="DOT"/>
    <s v="Department of Transportation"/>
    <s v="Highway Services"/>
    <s v="Fulltime-Regular"/>
    <s v="Highway Inspector II"/>
    <m/>
    <d v="1996-06-09T00:00:00"/>
    <x v="23"/>
    <x v="21"/>
  </r>
  <r>
    <s v="Employee2163"/>
    <s v="F"/>
    <n v="85420.67"/>
    <n v="82267.539999999994"/>
    <n v="0"/>
    <s v="LIB"/>
    <s v="Department of Public Libraries"/>
    <s v="Wheaton Library"/>
    <s v="Fulltime-Regular"/>
    <s v="Librarian II"/>
    <m/>
    <d v="2004-10-17T00:00:00"/>
    <x v="22"/>
    <x v="13"/>
  </r>
  <r>
    <s v="Employee2164"/>
    <s v="M"/>
    <n v="109563.66"/>
    <n v="100176.86"/>
    <n v="0"/>
    <s v="DOT"/>
    <s v="Department of Transportation"/>
    <s v="Transportation Construction Section"/>
    <s v="Fulltime-Regular"/>
    <s v="Capital Projects Manager"/>
    <m/>
    <d v="2013-11-04T00:00:00"/>
    <x v="15"/>
    <x v="15"/>
  </r>
  <r>
    <s v="Employee2165"/>
    <s v="F"/>
    <n v="25431.81"/>
    <n v="25362.36"/>
    <n v="146.72999999999999"/>
    <s v="LIB"/>
    <s v="Department of Public Libraries"/>
    <s v="Twinbrook Library"/>
    <s v="Parttime-Regular"/>
    <s v="Library Associate"/>
    <m/>
    <d v="2004-09-29T00:00:00"/>
    <x v="19"/>
    <x v="16"/>
  </r>
  <r>
    <s v="Employee2166"/>
    <s v="M"/>
    <n v="49790.85"/>
    <n v="50846.23"/>
    <n v="3850.44"/>
    <s v="POL"/>
    <s v="Department of Police"/>
    <s v="MSB Communications Division"/>
    <s v="Fulltime-Regular"/>
    <s v="Public Safety Communications Specialist III"/>
    <s v="Public Safety Communications Specialist II"/>
    <d v="2015-11-30T00:00:00"/>
    <x v="14"/>
    <x v="14"/>
  </r>
  <r>
    <s v="Employee2167"/>
    <s v="M"/>
    <n v="61286.75"/>
    <n v="69548.429999999993"/>
    <n v="9412.6"/>
    <s v="DLC"/>
    <s v="Department of Liquor Control"/>
    <s v="Milestone"/>
    <s v="Fulltime-Regular"/>
    <s v="Liquor Store Clerk II"/>
    <m/>
    <d v="2000-01-26T00:00:00"/>
    <x v="10"/>
    <x v="10"/>
  </r>
  <r>
    <s v="Employee2168"/>
    <s v="M"/>
    <n v="31775.21"/>
    <n v="46004.22"/>
    <n v="6188.63"/>
    <s v="DLC"/>
    <s v="Department of Liquor Control"/>
    <s v="Pike"/>
    <s v="Parttime-Regular"/>
    <s v="Liquor Store Clerk I"/>
    <m/>
    <d v="2010-12-05T00:00:00"/>
    <x v="8"/>
    <x v="8"/>
  </r>
  <r>
    <s v="Employee2169"/>
    <s v="M"/>
    <n v="95084.42"/>
    <n v="102369.99"/>
    <n v="8016.43"/>
    <s v="POL"/>
    <s v="Department of Police"/>
    <s v="PSB 6th District Traffic Squad"/>
    <s v="Fulltime-Regular"/>
    <s v="Police Officer III"/>
    <m/>
    <d v="1995-02-06T00:00:00"/>
    <x v="2"/>
    <x v="2"/>
  </r>
  <r>
    <s v="Employee2170"/>
    <s v="F"/>
    <n v="95740"/>
    <n v="94471.41"/>
    <n v="0"/>
    <s v="HHS"/>
    <s v="Department of Health and Human Services"/>
    <s v="Child Welfare Services"/>
    <s v="Fulltime-Regular"/>
    <s v="Social Worker II"/>
    <m/>
    <d v="1999-09-13T00:00:00"/>
    <x v="28"/>
    <x v="26"/>
  </r>
  <r>
    <s v="Employee2171"/>
    <s v="F"/>
    <n v="39041.01"/>
    <n v="32966.269999999997"/>
    <n v="0"/>
    <s v="HHS"/>
    <s v="Department of Health and Human Services"/>
    <s v="School Health Services"/>
    <s v="Parttime-Regular"/>
    <s v="School Health Room Technician I"/>
    <m/>
    <d v="2013-03-12T00:00:00"/>
    <x v="6"/>
    <x v="6"/>
  </r>
  <r>
    <s v="Employee2172"/>
    <s v="M"/>
    <n v="22313.16"/>
    <n v="15084.17"/>
    <n v="289.64999999999998"/>
    <s v="POL"/>
    <s v="Department of Police"/>
    <s v="FSB Traffic Division School Safety Section"/>
    <s v="Parttime-Regular"/>
    <s v="Crossing Guard"/>
    <m/>
    <d v="2004-11-01T00:00:00"/>
    <x v="32"/>
    <x v="29"/>
  </r>
  <r>
    <s v="Employee2173"/>
    <s v="F"/>
    <n v="59922"/>
    <n v="62840.74"/>
    <n v="2344.5700000000002"/>
    <s v="POL"/>
    <s v="Department of Police"/>
    <s v="PSB 2nd District Patrol"/>
    <s v="Fulltime-Regular"/>
    <s v="Police Officer III"/>
    <s v="Police Officer II"/>
    <d v="2014-02-24T00:00:00"/>
    <x v="16"/>
    <x v="16"/>
  </r>
  <r>
    <s v="Employee2174"/>
    <s v="M"/>
    <n v="44617.77"/>
    <n v="65974.58"/>
    <n v="20849.080000000002"/>
    <s v="DOT"/>
    <s v="Department of Transportation"/>
    <s v="Transit Silver Spring Ride On"/>
    <s v="Fulltime-Regular"/>
    <s v="Bus Operator"/>
    <m/>
    <d v="2014-09-29T00:00:00"/>
    <x v="11"/>
    <x v="11"/>
  </r>
  <r>
    <s v="Employee2175"/>
    <s v="M"/>
    <n v="65200"/>
    <n v="15046.21"/>
    <n v="0"/>
    <s v="REC"/>
    <s v="Department of Recreation"/>
    <s v="Automation"/>
    <s v="Fulltime-Regular"/>
    <s v="Information Technology Specialist I"/>
    <m/>
    <d v="2017-09-18T00:00:00"/>
    <x v="23"/>
    <x v="21"/>
  </r>
  <r>
    <s v="Employee2176"/>
    <s v="F"/>
    <n v="104438.8"/>
    <n v="99577.1"/>
    <n v="0"/>
    <s v="DLC"/>
    <s v="Department of Liquor Control"/>
    <s v="Licensure, Regulation and Education"/>
    <s v="Fulltime-Regular"/>
    <s v="Program Manager II"/>
    <m/>
    <d v="2005-12-12T00:00:00"/>
    <x v="34"/>
    <x v="31"/>
  </r>
  <r>
    <s v="Employee2177"/>
    <s v="F"/>
    <n v="91804.39"/>
    <n v="88366.93"/>
    <n v="0"/>
    <s v="OHR"/>
    <s v="Office of Human Resources"/>
    <s v="Occupational Medical Services Team"/>
    <s v="Fulltime-Regular"/>
    <s v="Program Manager II"/>
    <m/>
    <d v="2012-09-10T00:00:00"/>
    <x v="4"/>
    <x v="4"/>
  </r>
  <r>
    <s v="Employee2178"/>
    <s v="F"/>
    <n v="36857.879999999997"/>
    <n v="38418.269999999997"/>
    <n v="212.65"/>
    <s v="LIB"/>
    <s v="Department of Public Libraries"/>
    <s v="Silver Spring Library"/>
    <s v="Parttime-Regular"/>
    <s v="Library Associate"/>
    <m/>
    <d v="2012-10-17T00:00:00"/>
    <x v="28"/>
    <x v="26"/>
  </r>
  <r>
    <s v="Employee2179"/>
    <s v="F"/>
    <n v="79958.44"/>
    <n v="81386.62"/>
    <n v="718.81"/>
    <s v="DEP"/>
    <s v="Department of Environmental Protection"/>
    <s v="Solid Waste Services Recycling"/>
    <s v="Fulltime-Regular"/>
    <s v="Program Specialist II"/>
    <m/>
    <d v="2013-04-08T00:00:00"/>
    <x v="0"/>
    <x v="0"/>
  </r>
  <r>
    <s v="Employee2180"/>
    <s v="F"/>
    <n v="17623.57"/>
    <n v="8204.85"/>
    <n v="63.55"/>
    <s v="POL"/>
    <s v="Department of Police"/>
    <s v="FSB Traffic Division School Safety Section"/>
    <s v="Parttime-Regular"/>
    <s v="Crossing Guard"/>
    <m/>
    <d v="2015-04-06T00:00:00"/>
    <x v="23"/>
    <x v="21"/>
  </r>
  <r>
    <s v="Employee2181"/>
    <s v="M"/>
    <n v="92673"/>
    <n v="130295.94"/>
    <n v="32596.799999999999"/>
    <s v="FRS"/>
    <s v="Fire and Rescue Services"/>
    <s v="Station 10"/>
    <s v="Fulltime-Regular"/>
    <s v="Master Firefighter/Rescuer"/>
    <m/>
    <d v="1999-08-16T00:00:00"/>
    <x v="33"/>
    <x v="30"/>
  </r>
  <r>
    <s v="Employee2182"/>
    <s v="M"/>
    <n v="61712.45"/>
    <n v="62483.56"/>
    <n v="1582.14"/>
    <s v="DLC"/>
    <s v="Department of Liquor Control"/>
    <s v="Beer Warehouse Operations"/>
    <s v="Fulltime-Regular"/>
    <s v="Warehouse Equipment Operator"/>
    <m/>
    <d v="1986-08-17T00:00:00"/>
    <x v="28"/>
    <x v="26"/>
  </r>
  <r>
    <s v="Employee2183"/>
    <s v="M"/>
    <n v="34378.370000000003"/>
    <n v="40871.279999999999"/>
    <n v="7207.06"/>
    <s v="DLC"/>
    <s v="Department of Liquor Control"/>
    <s v="Beer Delivery Operations"/>
    <s v="Fulltime-Regular"/>
    <s v="Truck Driver Helper/Warehouse Worker"/>
    <m/>
    <d v="2015-05-26T00:00:00"/>
    <x v="21"/>
    <x v="20"/>
  </r>
  <r>
    <s v="Employee2184"/>
    <s v="M"/>
    <n v="88034.82"/>
    <n v="87491.81"/>
    <n v="2228.56"/>
    <s v="DLC"/>
    <s v="Department of Liquor Control"/>
    <s v="King Farm"/>
    <s v="Fulltime-Regular"/>
    <s v="Liquor Store Manager"/>
    <m/>
    <d v="1997-10-08T00:00:00"/>
    <x v="16"/>
    <x v="16"/>
  </r>
  <r>
    <s v="Employee2185"/>
    <s v="M"/>
    <n v="67030"/>
    <n v="74368.86"/>
    <n v="5428.46"/>
    <s v="FRS"/>
    <s v="Fire and Rescue Services"/>
    <s v="Station 24"/>
    <s v="Fulltime-Regular"/>
    <s v="Firefighter/Rescuer III"/>
    <m/>
    <d v="2008-09-02T00:00:00"/>
    <x v="25"/>
    <x v="23"/>
  </r>
  <r>
    <s v="Employee2186"/>
    <s v="M"/>
    <n v="82400"/>
    <n v="115919.57"/>
    <n v="29081.59"/>
    <s v="FRS"/>
    <s v="Fire and Rescue Services"/>
    <s v="Station 15"/>
    <s v="Fulltime-Regular"/>
    <s v="Firefighter/Rescuer III"/>
    <m/>
    <d v="2001-02-20T00:00:00"/>
    <x v="23"/>
    <x v="21"/>
  </r>
  <r>
    <s v="Employee2187"/>
    <s v="M"/>
    <n v="123529.11"/>
    <n v="164439.85999999999"/>
    <n v="34227.17"/>
    <s v="FRS"/>
    <s v="Fire and Rescue Services"/>
    <s v="Station 16"/>
    <s v="Fulltime-Regular"/>
    <s v="Fire/Rescue Captain"/>
    <m/>
    <d v="1986-03-24T00:00:00"/>
    <x v="8"/>
    <x v="8"/>
  </r>
  <r>
    <s v="Employee2188"/>
    <s v="M"/>
    <n v="58410"/>
    <n v="87650.39"/>
    <n v="27383.14"/>
    <s v="FRS"/>
    <s v="Fire and Rescue Services"/>
    <s v="Station 15"/>
    <s v="Fulltime-Regular"/>
    <s v="Firefighter/Rescuer III"/>
    <m/>
    <d v="2013-07-29T00:00:00"/>
    <x v="1"/>
    <x v="1"/>
  </r>
  <r>
    <s v="Employee2189"/>
    <s v="F"/>
    <n v="105241"/>
    <n v="103852.63"/>
    <n v="0"/>
    <s v="HHS"/>
    <s v="Department of Health and Human Services"/>
    <s v="Human Resources"/>
    <s v="Fulltime-Regular"/>
    <s v="Program Manager II"/>
    <m/>
    <d v="1980-10-27T00:00:00"/>
    <x v="17"/>
    <x v="17"/>
  </r>
  <r>
    <s v="Employee2190"/>
    <s v="F"/>
    <n v="100000"/>
    <n v="7307.78"/>
    <n v="0"/>
    <s v="CAT"/>
    <s v="County Attorney's Office"/>
    <s v="Finance and Procurement"/>
    <s v="Fulltime-Regular"/>
    <s v="Assistant County Attorney III"/>
    <s v="Assistant County Attorney II"/>
    <d v="2017-11-13T00:00:00"/>
    <x v="33"/>
    <x v="30"/>
  </r>
  <r>
    <s v="Employee2191"/>
    <s v="F"/>
    <n v="89720.21"/>
    <n v="88538.42"/>
    <n v="0"/>
    <s v="HHS"/>
    <s v="Department of Health and Human Services"/>
    <s v="STD and HIV Services"/>
    <s v="Fulltime-Regular"/>
    <s v="Public Health Advisor"/>
    <m/>
    <d v="1995-01-08T00:00:00"/>
    <x v="25"/>
    <x v="23"/>
  </r>
  <r>
    <s v="Employee2192"/>
    <s v="M"/>
    <n v="62248.7"/>
    <n v="77701.7"/>
    <n v="17797.61"/>
    <s v="DOT"/>
    <s v="Department of Transportation"/>
    <s v="Transit Silver Spring Ride On"/>
    <s v="Fulltime-Regular"/>
    <s v="Bus Operator"/>
    <m/>
    <d v="2002-02-03T00:00:00"/>
    <x v="25"/>
    <x v="23"/>
  </r>
  <r>
    <s v="Employee2193"/>
    <s v="M"/>
    <n v="130000"/>
    <n v="30000"/>
    <n v="0"/>
    <s v="DTS"/>
    <s v="Department of Technology Services"/>
    <s v="ERP Financials"/>
    <s v="Fulltime-Regular"/>
    <s v="ERP Functional Business Analyst"/>
    <m/>
    <d v="2017-09-18T00:00:00"/>
    <x v="4"/>
    <x v="4"/>
  </r>
  <r>
    <s v="Employee2194"/>
    <s v="F"/>
    <n v="97403.14"/>
    <n v="95041.27"/>
    <n v="0"/>
    <s v="HHS"/>
    <s v="Department of Health and Human Services"/>
    <s v="TB and Refugee Health"/>
    <s v="Fulltime-Regular"/>
    <s v="Community Health Nurse II"/>
    <m/>
    <d v="2009-03-30T00:00:00"/>
    <x v="16"/>
    <x v="16"/>
  </r>
  <r>
    <s v="Employee2195"/>
    <s v="M"/>
    <n v="48371.59"/>
    <n v="60757.61"/>
    <n v="9074.44"/>
    <s v="DLC"/>
    <s v="Department of Liquor Control"/>
    <s v="Beer Delivery Operations"/>
    <s v="Fulltime-Regular"/>
    <s v="Truck Driver Helper/Warehouse Worker"/>
    <m/>
    <d v="2001-09-26T00:00:00"/>
    <x v="9"/>
    <x v="9"/>
  </r>
  <r>
    <s v="Employee2196"/>
    <s v="F"/>
    <n v="57952.42"/>
    <n v="55440.77"/>
    <n v="20.260000000000002"/>
    <s v="HHS"/>
    <s v="Department of Health and Human Services"/>
    <s v="Child Welfare Services"/>
    <s v="Fulltime-Regular"/>
    <s v="Social Worker II"/>
    <m/>
    <d v="2016-10-17T00:00:00"/>
    <x v="10"/>
    <x v="10"/>
  </r>
  <r>
    <s v="Employee2197"/>
    <s v="M"/>
    <n v="44617.77"/>
    <n v="53347.85"/>
    <n v="9650.33"/>
    <s v="DOT"/>
    <s v="Department of Transportation"/>
    <s v="Transit Silver Spring Ride On"/>
    <s v="Fulltime-Regular"/>
    <s v="Bus Operator"/>
    <m/>
    <d v="2014-09-29T00:00:00"/>
    <x v="34"/>
    <x v="31"/>
  </r>
  <r>
    <s v="Employee2198"/>
    <s v="M"/>
    <n v="65751"/>
    <n v="75519.070000000007"/>
    <n v="11758.78"/>
    <s v="DOT"/>
    <s v="Department of Transportation"/>
    <s v="Transit Gaithersburg Ride On"/>
    <s v="Fulltime-Regular"/>
    <s v="Bus Operator"/>
    <m/>
    <d v="1995-08-14T00:00:00"/>
    <x v="15"/>
    <x v="15"/>
  </r>
  <r>
    <s v="Employee2199"/>
    <s v="M"/>
    <n v="49470.1"/>
    <n v="59752.41"/>
    <n v="7879.33"/>
    <s v="DOT"/>
    <s v="Department of Transportation"/>
    <s v="Transit Gaithersburg Ride On"/>
    <s v="Fulltime-Regular"/>
    <s v="Bus Operator"/>
    <m/>
    <d v="2008-01-07T00:00:00"/>
    <x v="24"/>
    <x v="22"/>
  </r>
  <r>
    <s v="Employee2200"/>
    <s v="M"/>
    <n v="46179.85"/>
    <n v="52826.38"/>
    <n v="5579.14"/>
    <s v="POL"/>
    <s v="Department of Police"/>
    <s v="FSB Security Services Division"/>
    <s v="Fulltime-Regular"/>
    <s v="Security Officer I"/>
    <m/>
    <d v="2013-06-17T00:00:00"/>
    <x v="3"/>
    <x v="3"/>
  </r>
  <r>
    <s v="Employee2201"/>
    <s v="F"/>
    <n v="79417.25"/>
    <n v="81688.160000000003"/>
    <n v="2030.31"/>
    <s v="HHS"/>
    <s v="Department of Health and Human Services"/>
    <s v="Medical Assistance Eligibility Services"/>
    <s v="Fulltime-Regular"/>
    <s v="Income Assistance Program Specialist II"/>
    <m/>
    <d v="2001-02-12T00:00:00"/>
    <x v="28"/>
    <x v="26"/>
  </r>
  <r>
    <s v="Employee2202"/>
    <s v="M"/>
    <n v="95699"/>
    <n v="98346.87"/>
    <n v="8307.25"/>
    <s v="POL"/>
    <s v="Department of Police"/>
    <s v="HQ Office of the Chief"/>
    <s v="Fulltime-Regular"/>
    <s v="Police Sergeant"/>
    <m/>
    <d v="2004-07-19T00:00:00"/>
    <x v="9"/>
    <x v="9"/>
  </r>
  <r>
    <s v="Employee2203"/>
    <s v="M"/>
    <n v="69762"/>
    <n v="82635.360000000001"/>
    <n v="12912.05"/>
    <s v="POL"/>
    <s v="Department of Police"/>
    <s v="PSB 6th District Patrol"/>
    <s v="Fulltime-Regular"/>
    <s v="Police Officer III"/>
    <m/>
    <d v="2010-07-12T00:00:00"/>
    <x v="25"/>
    <x v="23"/>
  </r>
  <r>
    <s v="Employee2204"/>
    <s v="M"/>
    <n v="33570.400000000001"/>
    <n v="34156.629999999997"/>
    <n v="0"/>
    <s v="BOE"/>
    <s v="Board of Elections"/>
    <s v="Voter Services"/>
    <s v="Parttime-Regular"/>
    <s v="Office Services Coordinator"/>
    <m/>
    <d v="2014-05-12T00:00:00"/>
    <x v="16"/>
    <x v="16"/>
  </r>
  <r>
    <s v="Employee2205"/>
    <s v="M"/>
    <n v="74354.67"/>
    <n v="78230.16"/>
    <n v="58.77"/>
    <s v="DPS"/>
    <s v="Department of Permitting Services"/>
    <s v="Building Construction Permit Processing"/>
    <s v="Fulltime-Regular"/>
    <s v="Permit Technician III"/>
    <s v="Permit Technician II"/>
    <d v="1989-06-12T00:00:00"/>
    <x v="8"/>
    <x v="8"/>
  </r>
  <r>
    <s v="Employee2206"/>
    <s v="F"/>
    <n v="82858"/>
    <n v="87903.59"/>
    <n v="1692.29"/>
    <s v="POL"/>
    <s v="Department of Police"/>
    <s v="ISB Family Crimes Division Family Outreach Section"/>
    <s v="Fulltime-Regular"/>
    <s v="Police Officer III"/>
    <m/>
    <d v="2004-01-26T00:00:00"/>
    <x v="30"/>
    <x v="16"/>
  </r>
  <r>
    <s v="Employee2207"/>
    <s v="F"/>
    <n v="49354.74"/>
    <n v="40972.22"/>
    <n v="0"/>
    <s v="HHS"/>
    <s v="Department of Health and Human Services"/>
    <s v="School Health Services"/>
    <s v="Parttime-Regular"/>
    <s v="School Health Room Technician I"/>
    <m/>
    <d v="2002-09-23T00:00:00"/>
    <x v="24"/>
    <x v="22"/>
  </r>
  <r>
    <s v="Employee2208"/>
    <s v="M"/>
    <n v="96460"/>
    <n v="105930.36"/>
    <n v="6097.37"/>
    <s v="POL"/>
    <s v="Department of Police"/>
    <s v="PSB 2nd District Patrol"/>
    <s v="Fulltime-Regular"/>
    <s v="Master Police Officer"/>
    <m/>
    <d v="1998-08-31T00:00:00"/>
    <x v="15"/>
    <x v="15"/>
  </r>
  <r>
    <s v="Employee2209"/>
    <s v="M"/>
    <n v="50172"/>
    <n v="50198.11"/>
    <n v="400.69"/>
    <s v="FRS"/>
    <s v="Fire and Rescue Services"/>
    <s v="Station 2"/>
    <s v="Fulltime-Regular"/>
    <s v="Firefighter/Rescuer III"/>
    <s v="Firefighter/Rescuer II"/>
    <d v="2016-12-12T00:00:00"/>
    <x v="23"/>
    <x v="21"/>
  </r>
  <r>
    <s v="Employee2210"/>
    <s v="M"/>
    <n v="63450.84"/>
    <n v="63363.03"/>
    <n v="3456.54"/>
    <s v="DGS"/>
    <s v="Department of General Services"/>
    <s v="Fleet Management Fleet Services"/>
    <s v="Fulltime-Regular"/>
    <s v="Mechanic Technician II"/>
    <m/>
    <d v="2001-12-10T00:00:00"/>
    <x v="25"/>
    <x v="23"/>
  </r>
  <r>
    <s v="Employee2211"/>
    <s v="F"/>
    <n v="56137.72"/>
    <n v="56750.47"/>
    <n v="0"/>
    <s v="HHS"/>
    <s v="Department of Health and Human Services"/>
    <s v="Maternity Dental"/>
    <s v="Fulltime-Regular"/>
    <s v="Office Services Coordinator"/>
    <m/>
    <d v="2005-01-24T00:00:00"/>
    <x v="15"/>
    <x v="15"/>
  </r>
  <r>
    <s v="Employee2212"/>
    <s v="F"/>
    <n v="24739.55"/>
    <n v="15832.99"/>
    <n v="124.9"/>
    <s v="POL"/>
    <s v="Department of Police"/>
    <s v="FSB Traffic Division School Safety Section"/>
    <s v="Parttime-Regular"/>
    <s v="Crossing Guard"/>
    <m/>
    <d v="2001-10-29T00:00:00"/>
    <x v="26"/>
    <x v="24"/>
  </r>
  <r>
    <s v="Employee2213"/>
    <s v="F"/>
    <n v="94427.09"/>
    <n v="90030.37"/>
    <n v="0"/>
    <s v="CAT"/>
    <s v="County Attorney's Office"/>
    <s v="Health and Human Services"/>
    <s v="Fulltime-Regular"/>
    <s v="Assistant County Attorney III"/>
    <s v="Assistant County Attorney II"/>
    <d v="2016-12-12T00:00:00"/>
    <x v="18"/>
    <x v="18"/>
  </r>
  <r>
    <s v="Employee2214"/>
    <s v="M"/>
    <n v="78983"/>
    <n v="88936.320000000007"/>
    <n v="11506.21"/>
    <s v="FRS"/>
    <s v="Fire and Rescue Services"/>
    <s v="Station 32"/>
    <s v="Fulltime-Regular"/>
    <s v="Master Firefighter/Rescuer"/>
    <m/>
    <d v="2006-01-30T00:00:00"/>
    <x v="32"/>
    <x v="29"/>
  </r>
  <r>
    <s v="Employee2215"/>
    <s v="F"/>
    <n v="46179.85"/>
    <n v="60908.35"/>
    <n v="13905.48"/>
    <s v="DOT"/>
    <s v="Department of Transportation"/>
    <s v="Transit Silver Spring Ride On"/>
    <s v="Fulltime-Regular"/>
    <s v="Bus Operator"/>
    <m/>
    <d v="2011-03-21T00:00:00"/>
    <x v="13"/>
    <x v="13"/>
  </r>
  <r>
    <s v="Employee2216"/>
    <s v="M"/>
    <n v="82858"/>
    <n v="95634.31"/>
    <n v="13547.17"/>
    <s v="POL"/>
    <s v="Department of Police"/>
    <s v="PSB 5th District Patrol"/>
    <s v="Fulltime-Regular"/>
    <s v="Police Officer III"/>
    <m/>
    <d v="2004-07-19T00:00:00"/>
    <x v="34"/>
    <x v="31"/>
  </r>
  <r>
    <s v="Employee2217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7"/>
    <x v="7"/>
  </r>
  <r>
    <s v="Employee2218"/>
    <s v="M"/>
    <n v="91869"/>
    <n v="95998.93"/>
    <n v="3793.26"/>
    <s v="POL"/>
    <s v="Department of Police"/>
    <s v="PSB 1st District Patrol"/>
    <s v="Fulltime-Regular"/>
    <s v="Police Officer III"/>
    <m/>
    <d v="2001-10-08T00:00:00"/>
    <x v="8"/>
    <x v="8"/>
  </r>
  <r>
    <s v="Employee2219"/>
    <s v="F"/>
    <n v="48165.48"/>
    <n v="47356.05"/>
    <n v="0"/>
    <s v="LIB"/>
    <s v="Department of Public Libraries"/>
    <s v="Bethesda Library"/>
    <s v="Fulltime-Regular"/>
    <s v="Library Assistant II"/>
    <m/>
    <d v="2007-06-07T00:00:00"/>
    <x v="14"/>
    <x v="14"/>
  </r>
  <r>
    <s v="Employee2220"/>
    <s v="F"/>
    <n v="59740.02"/>
    <n v="58496.53"/>
    <n v="0"/>
    <s v="HHS"/>
    <s v="Department of Health and Human Services"/>
    <s v="Child Welfare Services"/>
    <s v="Fulltime-Regular"/>
    <s v="Income Assistance Program Specialist II"/>
    <m/>
    <d v="2007-12-10T00:00:00"/>
    <x v="11"/>
    <x v="11"/>
  </r>
  <r>
    <s v="Employee2221"/>
    <s v="M"/>
    <n v="145092.51"/>
    <n v="148280.32999999999"/>
    <n v="4835.8500000000004"/>
    <s v="POL"/>
    <s v="Department of Police"/>
    <s v="FSB Traffic Division Automated Traffic Enforcement Section"/>
    <s v="Fulltime-Regular"/>
    <s v="Police Captain"/>
    <m/>
    <d v="1986-03-17T00:00:00"/>
    <x v="22"/>
    <x v="13"/>
  </r>
  <r>
    <s v="Employee2222"/>
    <s v="M"/>
    <n v="81663.55"/>
    <n v="83831.350000000006"/>
    <n v="293.83999999999997"/>
    <s v="DGS"/>
    <s v="Department of General Services"/>
    <s v="Fleet Management Fleet Services"/>
    <s v="Fulltime-Regular"/>
    <s v="Mechanic Technician II"/>
    <m/>
    <d v="1996-11-18T00:00:00"/>
    <x v="13"/>
    <x v="13"/>
  </r>
  <r>
    <s v="Employee2223"/>
    <s v="F"/>
    <n v="99710"/>
    <n v="112369.64"/>
    <n v="11721.39"/>
    <s v="FRS"/>
    <s v="Fire and Rescue Services"/>
    <s v="First Battalion - Administration"/>
    <s v="Fulltime-Regular"/>
    <s v="Fire/Rescue Lieutenant"/>
    <m/>
    <d v="2002-09-03T00:00:00"/>
    <x v="0"/>
    <x v="0"/>
  </r>
  <r>
    <s v="Employee2224"/>
    <s v="M"/>
    <n v="59922"/>
    <n v="72685.87"/>
    <n v="8683.9699999999993"/>
    <s v="POL"/>
    <s v="Department of Police"/>
    <s v="PSB 3rd District Patrol"/>
    <s v="Fulltime-Regular"/>
    <s v="Police Officer III"/>
    <s v="Police Officer II"/>
    <d v="2014-10-06T00:00:00"/>
    <x v="14"/>
    <x v="14"/>
  </r>
  <r>
    <s v="Employee2225"/>
    <s v="M"/>
    <n v="90636"/>
    <n v="107911.5"/>
    <n v="12410.22"/>
    <s v="FRS"/>
    <s v="Fire and Rescue Services"/>
    <s v="Station 35"/>
    <s v="Fulltime-Regular"/>
    <s v="Master Firefighter/Rescuer"/>
    <m/>
    <d v="1999-02-08T00:00:00"/>
    <x v="15"/>
    <x v="15"/>
  </r>
  <r>
    <s v="Employee2226"/>
    <s v="M"/>
    <n v="47795.48"/>
    <n v="49290.62"/>
    <n v="2765.08"/>
    <s v="DOT"/>
    <s v="Department of Transportation"/>
    <s v="Transit Gaithersburg Ride On"/>
    <s v="Fulltime-Regular"/>
    <s v="Bus Operator"/>
    <m/>
    <d v="2012-08-27T00:00:00"/>
    <x v="18"/>
    <x v="18"/>
  </r>
  <r>
    <s v="Employee2227"/>
    <s v="M"/>
    <n v="69233.47"/>
    <n v="81616.210000000006"/>
    <n v="14441.28"/>
    <s v="DLC"/>
    <s v="Department of Liquor Control"/>
    <s v="Beer Delivery Operations"/>
    <s v="Fulltime-Regular"/>
    <s v="Work Force Leader II"/>
    <m/>
    <d v="2000-06-12T00:00:00"/>
    <x v="25"/>
    <x v="23"/>
  </r>
  <r>
    <s v="Employee2228"/>
    <s v="F"/>
    <n v="109817.64"/>
    <n v="114464.35"/>
    <n v="5509.32"/>
    <s v="POL"/>
    <s v="Department of Police"/>
    <s v="PSB 6th District Patrol"/>
    <s v="Fulltime-Regular"/>
    <s v="Police Sergeant"/>
    <m/>
    <d v="1992-07-06T00:00:00"/>
    <x v="23"/>
    <x v="21"/>
  </r>
  <r>
    <s v="Employee2229"/>
    <s v="F"/>
    <n v="45412"/>
    <n v="12486.63"/>
    <n v="1984.03"/>
    <s v="COR"/>
    <s v="Correction and Rehabilitation"/>
    <s v="DS MCCF Unit 3 Security"/>
    <s v="Fulltime-Regular"/>
    <s v="Correctional Officer III (Corporal)"/>
    <s v="Correctional Officer I (Private)"/>
    <d v="2017-09-18T00:00:00"/>
    <x v="25"/>
    <x v="23"/>
  </r>
  <r>
    <s v="Employee2230"/>
    <s v="M"/>
    <n v="34895.93"/>
    <n v="33948.03"/>
    <n v="0"/>
    <s v="DGS"/>
    <s v="Department of General Services"/>
    <s v="Administration and Budget"/>
    <s v="Fulltime-Regular"/>
    <s v="Office Clerk"/>
    <m/>
    <d v="2015-05-18T00:00:00"/>
    <x v="34"/>
    <x v="31"/>
  </r>
  <r>
    <s v="Employee2231"/>
    <s v="M"/>
    <n v="44618.21"/>
    <n v="36190.03"/>
    <n v="0"/>
    <s v="DOT"/>
    <s v="Department of Transportation"/>
    <s v="Transit Gaithersburg Ride On"/>
    <s v="Fulltime-Regular"/>
    <s v="Bus Operator"/>
    <m/>
    <d v="2014-01-27T00:00:00"/>
    <x v="0"/>
    <x v="0"/>
  </r>
  <r>
    <s v="Employee2232"/>
    <s v="M"/>
    <n v="85593"/>
    <n v="84466.06"/>
    <n v="0"/>
    <s v="DEP"/>
    <s v="Department of Environmental Protection"/>
    <s v="Field Services"/>
    <s v="Fulltime-Regular"/>
    <s v="Code Enforcement Inspector III"/>
    <m/>
    <d v="1985-09-30T00:00:00"/>
    <x v="24"/>
    <x v="22"/>
  </r>
  <r>
    <s v="Employee2233"/>
    <s v="F"/>
    <n v="82562.89"/>
    <n v="80333.06"/>
    <n v="226.12"/>
    <s v="HHS"/>
    <s v="Department of Health and Human Services"/>
    <s v="Medical Assistance Eligibility Services"/>
    <s v="Fulltime-Regular"/>
    <s v="Income Assistance Program Specialist II"/>
    <m/>
    <d v="2001-01-14T00:00:00"/>
    <x v="25"/>
    <x v="23"/>
  </r>
  <r>
    <s v="Employee2234"/>
    <s v="M"/>
    <n v="90155.73"/>
    <n v="96127.79"/>
    <n v="8883.4"/>
    <s v="POL"/>
    <s v="Department of Police"/>
    <s v="MSB Management and Budget Division Fleet Management Section"/>
    <s v="Fulltime-Regular"/>
    <s v="Program Manager I"/>
    <m/>
    <d v="2002-11-25T00:00:00"/>
    <x v="24"/>
    <x v="22"/>
  </r>
  <r>
    <s v="Employee2235"/>
    <s v="F"/>
    <n v="61063.68"/>
    <n v="59112.62"/>
    <n v="959.99"/>
    <s v="PIO"/>
    <s v="Office of Public Information"/>
    <s v="MC311"/>
    <s v="Fulltime-Regular"/>
    <s v="Customer Service Representative II"/>
    <m/>
    <d v="2012-10-08T00:00:00"/>
    <x v="22"/>
    <x v="13"/>
  </r>
  <r>
    <s v="Employee2236"/>
    <s v="F"/>
    <n v="43825"/>
    <n v="15170.4"/>
    <n v="0"/>
    <s v="HHS"/>
    <s v="Department of Health and Human Services"/>
    <s v="Infants and Toddlers"/>
    <s v="Fulltime-Regular"/>
    <s v="Program Aide"/>
    <m/>
    <d v="2017-08-07T00:00:00"/>
    <x v="16"/>
    <x v="16"/>
  </r>
  <r>
    <s v="Employee2237"/>
    <s v="M"/>
    <n v="126290.29"/>
    <n v="144598.74"/>
    <n v="27623.63"/>
    <s v="POL"/>
    <s v="Department of Police"/>
    <s v="PSB 4th District Station"/>
    <s v="Fulltime-Regular"/>
    <s v="Police Lieutenant"/>
    <m/>
    <d v="1993-07-26T00:00:00"/>
    <x v="29"/>
    <x v="27"/>
  </r>
  <r>
    <s v="Employee2238"/>
    <s v="M"/>
    <n v="111900.85"/>
    <n v="149023.75"/>
    <n v="32695.89"/>
    <s v="FRS"/>
    <s v="Fire and Rescue Services"/>
    <s v="Fourth Battalion - Administration"/>
    <s v="Fulltime-Regular"/>
    <s v="Fire/Rescue Lieutenant"/>
    <m/>
    <d v="1998-01-12T00:00:00"/>
    <x v="1"/>
    <x v="1"/>
  </r>
  <r>
    <s v="Employee2239"/>
    <s v="M"/>
    <n v="95740"/>
    <n v="109639.35"/>
    <n v="15160.35"/>
    <s v="DOT"/>
    <s v="Department of Transportation"/>
    <s v="Transportation Construction Section"/>
    <s v="Fulltime-Regular"/>
    <s v="Construction Representative III"/>
    <m/>
    <d v="2000-12-26T00:00:00"/>
    <x v="3"/>
    <x v="3"/>
  </r>
  <r>
    <s v="Employee2240"/>
    <s v="F"/>
    <n v="26866.01"/>
    <n v="18460.8"/>
    <n v="135.63"/>
    <s v="POL"/>
    <s v="Department of Police"/>
    <s v="FSB Traffic Division School Safety Section"/>
    <s v="Parttime-Regular"/>
    <s v="Crossing Guard"/>
    <m/>
    <d v="1995-12-26T00:00:00"/>
    <x v="10"/>
    <x v="10"/>
  </r>
  <r>
    <s v="Employee2241"/>
    <s v="M"/>
    <n v="18240.39"/>
    <n v="11899.11"/>
    <n v="92.08"/>
    <s v="POL"/>
    <s v="Department of Police"/>
    <s v="FSB Traffic Division School Safety Section"/>
    <s v="Parttime-Regular"/>
    <s v="Crossing Guard"/>
    <m/>
    <d v="2014-04-07T00:00:00"/>
    <x v="7"/>
    <x v="7"/>
  </r>
  <r>
    <s v="Employee2242"/>
    <s v="F"/>
    <n v="26866.01"/>
    <n v="16303.13"/>
    <n v="135.63"/>
    <s v="POL"/>
    <s v="Department of Police"/>
    <s v="FSB Traffic Division School Safety Section"/>
    <s v="Parttime-Regular"/>
    <s v="Crossing Guard"/>
    <m/>
    <d v="1994-06-20T00:00:00"/>
    <x v="16"/>
    <x v="16"/>
  </r>
  <r>
    <s v="Employee2243"/>
    <s v="M"/>
    <n v="60447"/>
    <n v="68364.429999999993"/>
    <n v="7470.97"/>
    <s v="FRS"/>
    <s v="Fire and Rescue Services"/>
    <s v="Station 25"/>
    <s v="Fulltime-Regular"/>
    <s v="Firefighter/Rescuer III"/>
    <m/>
    <d v="2013-07-29T00:00:00"/>
    <x v="25"/>
    <x v="23"/>
  </r>
  <r>
    <s v="Employee2244"/>
    <s v="F"/>
    <n v="75516.240000000005"/>
    <n v="72492.490000000005"/>
    <n v="0"/>
    <s v="DGS"/>
    <s v="Department of General Services"/>
    <s v="Facilities"/>
    <s v="Fulltime-Regular"/>
    <s v="Management and Budget Specialist III"/>
    <m/>
    <d v="2012-10-08T00:00:00"/>
    <x v="28"/>
    <x v="26"/>
  </r>
  <r>
    <s v="Employee2245"/>
    <s v="M"/>
    <n v="43108.959999999999"/>
    <n v="65047.32"/>
    <n v="20520.48"/>
    <s v="DOT"/>
    <s v="Department of Transportation"/>
    <s v="Transit Gaithersburg Ride On"/>
    <s v="Fulltime-Regular"/>
    <s v="Bus Operator"/>
    <m/>
    <d v="2015-01-05T00:00:00"/>
    <x v="6"/>
    <x v="6"/>
  </r>
  <r>
    <s v="Employee2246"/>
    <s v="M"/>
    <n v="147362.26999999999"/>
    <n v="195428.39"/>
    <n v="33129.01"/>
    <s v="FRS"/>
    <s v="Fire and Rescue Services"/>
    <s v="Fire Chief's Executive Office"/>
    <s v="Fulltime-Regular"/>
    <s v="Fire/Rescue Assistant Chief"/>
    <m/>
    <d v="1994-02-22T00:00:00"/>
    <x v="21"/>
    <x v="20"/>
  </r>
  <r>
    <s v="Employee2247"/>
    <s v="F"/>
    <n v="59711.46"/>
    <n v="58186.94"/>
    <n v="326.32"/>
    <s v="LIB"/>
    <s v="Department of Public Libraries"/>
    <s v="Rockville Library"/>
    <s v="Fulltime-Regular"/>
    <s v="Library Associate"/>
    <m/>
    <d v="1997-06-02T00:00:00"/>
    <x v="0"/>
    <x v="0"/>
  </r>
  <r>
    <s v="Employee2248"/>
    <s v="F"/>
    <n v="76500"/>
    <n v="34767.9"/>
    <n v="220.68"/>
    <s v="HHS"/>
    <s v="Department of Health and Human Services"/>
    <s v="Compliance Team"/>
    <s v="Fulltime-Regular"/>
    <s v="Accountant/Auditor III"/>
    <s v="Accountant/Auditor II"/>
    <d v="2017-06-26T00:00:00"/>
    <x v="19"/>
    <x v="16"/>
  </r>
  <r>
    <s v="Employee2249"/>
    <s v="M"/>
    <n v="80344.100000000006"/>
    <n v="81734.080000000002"/>
    <n v="423.84"/>
    <s v="DHS"/>
    <s v="Office of Emergency Management and Homeland Security"/>
    <s v="Operations and Training"/>
    <s v="Fulltime-Regular"/>
    <s v="Emergency Management Specialist II"/>
    <m/>
    <d v="2010-06-01T00:00:00"/>
    <x v="7"/>
    <x v="7"/>
  </r>
  <r>
    <s v="Employee2250"/>
    <s v="M"/>
    <n v="103411"/>
    <n v="168895.87"/>
    <n v="64290.65"/>
    <s v="FRS"/>
    <s v="Fire and Rescue Services"/>
    <s v="Station 25"/>
    <s v="Fulltime-Regular"/>
    <s v="Master Firefighter/Rescuer"/>
    <m/>
    <d v="1998-08-17T00:00:00"/>
    <x v="3"/>
    <x v="3"/>
  </r>
  <r>
    <s v="Employee2251"/>
    <s v="F"/>
    <n v="83106.11"/>
    <n v="80102"/>
    <n v="0"/>
    <s v="HHS"/>
    <s v="Department of Health and Human Services"/>
    <s v="Service Coordination and Individual Support Services"/>
    <s v="Fulltime-Regular"/>
    <s v="Program Manager I"/>
    <m/>
    <d v="2007-02-05T00:00:00"/>
    <x v="16"/>
    <x v="16"/>
  </r>
  <r>
    <s v="Employee2252"/>
    <s v="M"/>
    <n v="125619.85"/>
    <n v="122843.7"/>
    <n v="0"/>
    <s v="DTS"/>
    <s v="Department of Technology Services"/>
    <s v="Enterprise Information Security Office"/>
    <s v="Fulltime-Regular"/>
    <s v="Technology Expert"/>
    <m/>
    <d v="2002-09-23T00:00:00"/>
    <x v="18"/>
    <x v="18"/>
  </r>
  <r>
    <s v="Employee2253"/>
    <s v="M"/>
    <n v="210143"/>
    <n v="222609.48"/>
    <n v="0"/>
    <s v="DGS"/>
    <s v="Department of General Services"/>
    <s v="Director"/>
    <s v="Fulltime-Regular"/>
    <s v="Director Department of General Services"/>
    <m/>
    <d v="2007-02-13T00:00:00"/>
    <x v="18"/>
    <x v="18"/>
  </r>
  <r>
    <s v="Employee2254"/>
    <s v="M"/>
    <n v="78983"/>
    <n v="89638.97"/>
    <n v="8747.85"/>
    <s v="FRS"/>
    <s v="Fire and Rescue Services"/>
    <s v="Station 26"/>
    <s v="Fulltime-Regular"/>
    <s v="Master Firefighter/Rescuer"/>
    <m/>
    <d v="2006-01-30T00:00:00"/>
    <x v="9"/>
    <x v="9"/>
  </r>
  <r>
    <s v="Employee2255"/>
    <s v="M"/>
    <n v="96460"/>
    <n v="116383.98"/>
    <n v="15778.71"/>
    <s v="POL"/>
    <s v="Department of Police"/>
    <s v="PSB 3rd District Traffic Squad"/>
    <s v="Fulltime-Regular"/>
    <s v="Master Police Officer"/>
    <m/>
    <d v="2002-01-14T00:00:00"/>
    <x v="9"/>
    <x v="9"/>
  </r>
  <r>
    <s v="Employee2256"/>
    <s v="M"/>
    <n v="95084.42"/>
    <n v="95624.46"/>
    <n v="3481.83"/>
    <s v="POL"/>
    <s v="Department of Police"/>
    <s v="PSB 1st District Traffic Squad"/>
    <s v="Fulltime-Regular"/>
    <s v="Police Officer III"/>
    <m/>
    <d v="1997-09-29T00:00:00"/>
    <x v="0"/>
    <x v="0"/>
  </r>
  <r>
    <s v="Employee2257"/>
    <s v="F"/>
    <n v="36444.800000000003"/>
    <n v="21589.78"/>
    <n v="0"/>
    <s v="HHS"/>
    <s v="Department of Health and Human Services"/>
    <s v="School Health Services"/>
    <s v="Parttime-Regular"/>
    <s v="School Health Room Technician I"/>
    <m/>
    <d v="2016-03-08T00:00:00"/>
    <x v="6"/>
    <x v="6"/>
  </r>
  <r>
    <s v="Employee2258"/>
    <s v="M"/>
    <n v="43443.1"/>
    <n v="49176.28"/>
    <n v="6705.57"/>
    <s v="DLC"/>
    <s v="Department of Liquor Control"/>
    <s v="Milestone"/>
    <s v="Fulltime-Regular"/>
    <s v="Liquor Store Clerk II"/>
    <m/>
    <d v="2014-09-22T00:00:00"/>
    <x v="23"/>
    <x v="21"/>
  </r>
  <r>
    <s v="Employee2259"/>
    <s v="F"/>
    <n v="56768.38"/>
    <n v="68427.88"/>
    <n v="14227.18"/>
    <s v="DOT"/>
    <s v="Department of Transportation"/>
    <s v="Highway Services"/>
    <s v="Fulltime-Regular"/>
    <s v="Equipment Operator I"/>
    <m/>
    <d v="2004-09-20T00:00:00"/>
    <x v="17"/>
    <x v="17"/>
  </r>
  <r>
    <s v="Employee2260"/>
    <s v="M"/>
    <n v="43108.959999999999"/>
    <n v="43171.06"/>
    <n v="860.16"/>
    <s v="DOT"/>
    <s v="Department of Transportation"/>
    <s v="Transit Silver Spring Ride On"/>
    <s v="Fulltime-Regular"/>
    <s v="Bus Operator"/>
    <m/>
    <d v="2015-03-02T00:00:00"/>
    <x v="25"/>
    <x v="23"/>
  </r>
  <r>
    <s v="Employee2261"/>
    <s v="F"/>
    <n v="65563.38"/>
    <n v="12608.58"/>
    <n v="0.02"/>
    <s v="REC"/>
    <s v="Department of Recreation"/>
    <s v="Youth Development Your Sports/Activities"/>
    <s v="Fulltime-Regular"/>
    <s v="Office Services Coordinator"/>
    <m/>
    <d v="2017-10-02T00:00:00"/>
    <x v="0"/>
    <x v="0"/>
  </r>
  <r>
    <s v="Employee2262"/>
    <s v="F"/>
    <n v="59258.09"/>
    <n v="55031.98"/>
    <n v="0"/>
    <s v="HHS"/>
    <s v="Department of Health and Human Services"/>
    <s v="School Health Services"/>
    <s v="Parttime-Regular"/>
    <s v="School Health Room Technician I"/>
    <m/>
    <d v="1992-08-10T00:00:00"/>
    <x v="21"/>
    <x v="20"/>
  </r>
  <r>
    <s v="Employee2263"/>
    <s v="M"/>
    <n v="58410"/>
    <n v="69714.460000000006"/>
    <n v="8867.4699999999993"/>
    <s v="FRS"/>
    <s v="Fire and Rescue Services"/>
    <s v="Station 3"/>
    <s v="Fulltime-Regular"/>
    <s v="Firefighter/Rescuer III"/>
    <m/>
    <d v="2013-07-29T00:00:00"/>
    <x v="18"/>
    <x v="18"/>
  </r>
  <r>
    <s v="Employee2264"/>
    <s v="F"/>
    <n v="91314"/>
    <n v="93426.38"/>
    <n v="3315.51"/>
    <s v="COR"/>
    <s v="Correction and Rehabilitation"/>
    <s v="DS Intake Classification and Re-Entry Services"/>
    <s v="Fulltime-Regular"/>
    <s v="Correctional Specialist II"/>
    <m/>
    <d v="1999-06-28T00:00:00"/>
    <x v="32"/>
    <x v="29"/>
  </r>
  <r>
    <s v="Employee2265"/>
    <s v="F"/>
    <n v="76589"/>
    <n v="89310.16"/>
    <n v="13405.05"/>
    <s v="COR"/>
    <s v="Correction and Rehabilitation"/>
    <s v="DS MCCF Unit 1 Security"/>
    <s v="Fulltime-Regular"/>
    <s v="Correctional Officer III (Corporal)"/>
    <m/>
    <d v="2003-01-06T00:00:00"/>
    <x v="0"/>
    <x v="0"/>
  </r>
  <r>
    <s v="Employee2266"/>
    <s v="M"/>
    <n v="91869"/>
    <n v="102865.08"/>
    <n v="7181.82"/>
    <s v="POL"/>
    <s v="Department of Police"/>
    <s v="PSB 5th District Station"/>
    <s v="Fulltime-Regular"/>
    <s v="Police Officer III"/>
    <m/>
    <d v="2002-04-29T00:00:00"/>
    <x v="22"/>
    <x v="13"/>
  </r>
  <r>
    <s v="Employee2267"/>
    <s v="M"/>
    <n v="62012.03"/>
    <n v="69403.94"/>
    <n v="10036.09"/>
    <s v="DGS"/>
    <s v="Department of General Services"/>
    <s v="Fleet Management Services"/>
    <s v="Fulltime-Regular"/>
    <s v="Automotive Parts Technician II"/>
    <m/>
    <d v="2004-10-18T00:00:00"/>
    <x v="27"/>
    <x v="25"/>
  </r>
  <r>
    <s v="Employee2268"/>
    <s v="F"/>
    <n v="160454"/>
    <n v="164631.32"/>
    <n v="0"/>
    <s v="DGS"/>
    <s v="Department of General Services"/>
    <s v="Central Services"/>
    <s v="Fulltime-Regular"/>
    <s v="Manager II"/>
    <m/>
    <d v="1994-01-24T00:00:00"/>
    <x v="9"/>
    <x v="9"/>
  </r>
  <r>
    <s v="Employee2269"/>
    <s v="M"/>
    <n v="87530.73"/>
    <n v="78839.7"/>
    <n v="0"/>
    <s v="DEP"/>
    <s v="Department of Environmental Protection"/>
    <s v="Water and Waste Water Management"/>
    <s v="Fulltime-Regular"/>
    <s v="Planning Specialist III"/>
    <m/>
    <d v="2016-08-22T00:00:00"/>
    <x v="21"/>
    <x v="20"/>
  </r>
  <r>
    <s v="Employee2270"/>
    <s v="F"/>
    <n v="78318.86"/>
    <n v="71256.37"/>
    <n v="718.86"/>
    <s v="FIN"/>
    <s v="Department of Finance"/>
    <s v="Tax Operations"/>
    <s v="Fulltime-Regular"/>
    <s v="Accountant/Auditor III"/>
    <m/>
    <d v="2015-01-26T00:00:00"/>
    <x v="14"/>
    <x v="14"/>
  </r>
  <r>
    <s v="Employee2271"/>
    <s v="M"/>
    <n v="64260"/>
    <n v="53744.7"/>
    <n v="0"/>
    <s v="LIB"/>
    <s v="Department of Public Libraries"/>
    <s v="Public Service Administration"/>
    <s v="Fulltime-Regular"/>
    <s v="Program Specialist I"/>
    <m/>
    <d v="2017-02-06T00:00:00"/>
    <x v="4"/>
    <x v="4"/>
  </r>
  <r>
    <s v="Employee2272"/>
    <s v="F"/>
    <n v="39627"/>
    <n v="10516.98"/>
    <n v="0"/>
    <s v="HHS"/>
    <s v="Department of Health and Human Services"/>
    <s v="Child Welfare Services"/>
    <s v="Fulltime-Regular"/>
    <s v="Principal Administrative Aide"/>
    <m/>
    <d v="2017-09-05T00:00:00"/>
    <x v="1"/>
    <x v="1"/>
  </r>
  <r>
    <s v="Employee2273"/>
    <s v="F"/>
    <n v="87325.98"/>
    <n v="83260.710000000006"/>
    <n v="0"/>
    <s v="HHS"/>
    <s v="Department of Health and Human Services"/>
    <s v="Fiscal Team"/>
    <s v="Fulltime-Regular"/>
    <s v="Accountant/Auditor III"/>
    <m/>
    <d v="2011-12-19T00:00:00"/>
    <x v="12"/>
    <x v="12"/>
  </r>
  <r>
    <s v="Employee2274"/>
    <s v="M"/>
    <n v="110359"/>
    <n v="115404.15"/>
    <n v="8014.84"/>
    <s v="POL"/>
    <s v="Department of Police"/>
    <s v="MSB Information Management and Technology Division"/>
    <s v="Fulltime-Regular"/>
    <s v="Information Technology Specialist III"/>
    <m/>
    <d v="2016-07-11T00:00:00"/>
    <x v="10"/>
    <x v="10"/>
  </r>
  <r>
    <s v="Employee2275"/>
    <s v="M"/>
    <n v="86131.41"/>
    <n v="96879.02"/>
    <n v="8245"/>
    <s v="DGS"/>
    <s v="Department of General Services"/>
    <s v="Fleet Automotive Heavy Equipment"/>
    <s v="Fulltime-Regular"/>
    <s v="Equipment Maintenance Crew Chief"/>
    <m/>
    <d v="2005-02-07T00:00:00"/>
    <x v="11"/>
    <x v="11"/>
  </r>
  <r>
    <s v="Employee2276"/>
    <s v="M"/>
    <n v="96460"/>
    <n v="104748.86"/>
    <n v="8951.99"/>
    <s v="POL"/>
    <s v="Department of Police"/>
    <s v="PSB 3rd District Patrol"/>
    <s v="Fulltime-Regular"/>
    <s v="Master Police Officer"/>
    <m/>
    <d v="2001-08-13T00:00:00"/>
    <x v="16"/>
    <x v="16"/>
  </r>
  <r>
    <s v="Employee2277"/>
    <s v="F"/>
    <n v="45412"/>
    <n v="47637.4"/>
    <n v="7423.95"/>
    <s v="COR"/>
    <s v="Correction and Rehabilitation"/>
    <s v="DS MCDC Central Processing Unit"/>
    <s v="Fulltime-Regular"/>
    <s v="Correctional Officer III (Corporal)"/>
    <s v="Correctional Officer I (Private)"/>
    <d v="2017-02-06T00:00:00"/>
    <x v="32"/>
    <x v="29"/>
  </r>
  <r>
    <s v="Employee2278"/>
    <s v="M"/>
    <n v="90636"/>
    <n v="140069.76999999999"/>
    <n v="45078.95"/>
    <s v="FRS"/>
    <s v="Fire and Rescue Services"/>
    <s v="Station 3"/>
    <s v="Fulltime-Regular"/>
    <s v="Master Firefighter/Rescuer"/>
    <m/>
    <d v="2002-02-11T00:00:00"/>
    <x v="11"/>
    <x v="11"/>
  </r>
  <r>
    <s v="Employee2279"/>
    <s v="M"/>
    <n v="113487.75"/>
    <n v="113886.28"/>
    <n v="4248.33"/>
    <s v="SHF"/>
    <s v="Sheriff's Office"/>
    <s v="Administration"/>
    <s v="Fulltime-Regular"/>
    <s v="Deputy Sheriff Lieutenant"/>
    <m/>
    <d v="1988-09-06T00:00:00"/>
    <x v="20"/>
    <x v="19"/>
  </r>
  <r>
    <s v="Employee2280"/>
    <s v="M"/>
    <n v="58000"/>
    <n v="58232.93"/>
    <n v="2081.1"/>
    <s v="SHF"/>
    <s v="Sheriff's Office"/>
    <s v="Sheriff Domestic Violence"/>
    <s v="Fulltime-Regular"/>
    <s v="Deputy Sheriff III"/>
    <s v="Deputy Sheriff II"/>
    <d v="2014-10-06T00:00:00"/>
    <x v="17"/>
    <x v="17"/>
  </r>
  <r>
    <s v="Employee2281"/>
    <s v="F"/>
    <n v="44860.11"/>
    <n v="45057.11"/>
    <n v="258.81"/>
    <s v="LIB"/>
    <s v="Department of Public Libraries"/>
    <s v="Germantown Library"/>
    <s v="Parttime-Regular"/>
    <s v="Librarian I"/>
    <m/>
    <d v="1982-08-23T00:00:00"/>
    <x v="5"/>
    <x v="5"/>
  </r>
  <r>
    <s v="Employee2282"/>
    <s v="F"/>
    <n v="53274"/>
    <n v="61756.83"/>
    <n v="8206.59"/>
    <s v="POL"/>
    <s v="Department of Police"/>
    <s v="PSB 3rd District Patrol"/>
    <s v="Fulltime-Regular"/>
    <s v="Police Officer III"/>
    <s v="Police Officer I"/>
    <d v="2016-07-11T00:00:00"/>
    <x v="23"/>
    <x v="21"/>
  </r>
  <r>
    <s v="Employee2283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33"/>
    <x v="30"/>
  </r>
  <r>
    <s v="Employee2284"/>
    <s v="F"/>
    <n v="92556.39"/>
    <n v="90039.3"/>
    <n v="0"/>
    <s v="FIN"/>
    <s v="Department of Finance"/>
    <s v="Tax Operations"/>
    <s v="Fulltime-Regular"/>
    <s v="Program Manager II"/>
    <m/>
    <d v="2012-05-21T00:00:00"/>
    <x v="13"/>
    <x v="13"/>
  </r>
  <r>
    <s v="Employee2285"/>
    <s v="M"/>
    <n v="86645"/>
    <n v="85079.96"/>
    <n v="0"/>
    <s v="FRS"/>
    <s v="Fire and Rescue Services"/>
    <s v="Station 25"/>
    <s v="Fulltime-Regular"/>
    <s v="Master Firefighter/Rescuer"/>
    <m/>
    <d v="2004-12-13T00:00:00"/>
    <x v="33"/>
    <x v="30"/>
  </r>
  <r>
    <s v="Employee2286"/>
    <s v="M"/>
    <n v="99836.1"/>
    <n v="100936.63"/>
    <n v="269.7"/>
    <s v="POL"/>
    <s v="Department of Police"/>
    <s v="ISB Criminal Investigations Division 2nd District Investigative Section"/>
    <s v="Fulltime-Regular"/>
    <s v="Master Police Officer"/>
    <m/>
    <d v="1986-12-08T00:00:00"/>
    <x v="15"/>
    <x v="15"/>
  </r>
  <r>
    <s v="Employee2287"/>
    <s v="F"/>
    <n v="115732"/>
    <n v="114206.42"/>
    <n v="0"/>
    <s v="OMB"/>
    <s v="Office of Management and Budget"/>
    <s v="Special Projects"/>
    <s v="Fulltime-Regular"/>
    <s v="Senior Management and Budget Specialist"/>
    <m/>
    <d v="2004-05-03T00:00:00"/>
    <x v="24"/>
    <x v="22"/>
  </r>
  <r>
    <s v="Employee2288"/>
    <s v="F"/>
    <n v="79269"/>
    <n v="87819.82"/>
    <n v="9722.51"/>
    <s v="COR"/>
    <s v="Correction and Rehabilitation"/>
    <s v="DS MCDC Custody and Security"/>
    <s v="Fulltime-Regular"/>
    <s v="Correctional Officer III (Corporal)"/>
    <m/>
    <d v="2002-09-23T00:00:00"/>
    <x v="11"/>
    <x v="11"/>
  </r>
  <r>
    <s v="Employee2289"/>
    <s v="F"/>
    <n v="84762"/>
    <n v="83646.13"/>
    <n v="0"/>
    <s v="CEX"/>
    <s v="Offices of the County Executive"/>
    <s v="Chief Administrative Officer's Office"/>
    <s v="Fulltime-Regular"/>
    <s v="Executive Administrative Aide to CAO"/>
    <m/>
    <d v="1989-07-03T00:00:00"/>
    <x v="6"/>
    <x v="6"/>
  </r>
  <r>
    <s v="Employee2290"/>
    <s v="F"/>
    <n v="70959.789999999994"/>
    <n v="78252.72"/>
    <n v="5766.06"/>
    <s v="POL"/>
    <s v="Department of Police"/>
    <s v="PSB 5th District Patrol"/>
    <s v="Fulltime-Regular"/>
    <s v="Police Services Assistant"/>
    <m/>
    <d v="1990-06-25T00:00:00"/>
    <x v="18"/>
    <x v="18"/>
  </r>
  <r>
    <s v="Employee2291"/>
    <s v="M"/>
    <n v="109817.64"/>
    <n v="160304.91"/>
    <n v="45092.1"/>
    <s v="POL"/>
    <s v="Department of Police"/>
    <s v="FSB Special Operations Division Tactical Operations Section"/>
    <s v="Fulltime-Regular"/>
    <s v="Police Sergeant"/>
    <m/>
    <d v="1997-03-03T00:00:00"/>
    <x v="17"/>
    <x v="17"/>
  </r>
  <r>
    <s v="Employee2292"/>
    <s v="M"/>
    <n v="45412"/>
    <n v="43431.71"/>
    <n v="7755.9"/>
    <s v="COR"/>
    <s v="Correction and Rehabilitation"/>
    <s v="DS MCCF Unit 2 Security"/>
    <s v="Fulltime-Regular"/>
    <s v="Correctional Officer III (Corporal)"/>
    <s v="Correctional Officer I (Private)"/>
    <d v="2017-03-06T00:00:00"/>
    <x v="28"/>
    <x v="26"/>
  </r>
  <r>
    <s v="Employee2293"/>
    <s v="M"/>
    <n v="71804"/>
    <n v="76897.86"/>
    <n v="1464"/>
    <s v="FRS"/>
    <s v="Fire and Rescue Services"/>
    <s v="Station 5"/>
    <s v="Fulltime-Regular"/>
    <s v="Firefighter/Rescuer III"/>
    <m/>
    <d v="2004-09-20T00:00:00"/>
    <x v="15"/>
    <x v="15"/>
  </r>
  <r>
    <s v="Employee2294"/>
    <s v="M"/>
    <n v="49470.1"/>
    <n v="56659.79"/>
    <n v="4579.91"/>
    <s v="DOT"/>
    <s v="Department of Transportation"/>
    <s v="Transit Nicholson Ride On"/>
    <s v="Fulltime-Regular"/>
    <s v="Bus Operator"/>
    <m/>
    <d v="2007-11-26T00:00:00"/>
    <x v="29"/>
    <x v="27"/>
  </r>
  <r>
    <s v="Employee2295"/>
    <s v="M"/>
    <n v="116369.19"/>
    <n v="164936.75"/>
    <n v="45963.32"/>
    <s v="FRS"/>
    <s v="Fire and Rescue Services"/>
    <s v="Station 3"/>
    <s v="Fulltime-Regular"/>
    <s v="Fire/Rescue Captain"/>
    <m/>
    <d v="1997-11-17T00:00:00"/>
    <x v="20"/>
    <x v="19"/>
  </r>
  <r>
    <s v="Employee2296"/>
    <s v="F"/>
    <n v="71804"/>
    <n v="109720.25"/>
    <n v="34397.519999999997"/>
    <s v="FRS"/>
    <s v="Fire and Rescue Services"/>
    <s v="Station 14"/>
    <s v="Fulltime-Regular"/>
    <s v="Firefighter/Rescuer III"/>
    <m/>
    <d v="2006-01-30T00:00:00"/>
    <x v="20"/>
    <x v="19"/>
  </r>
  <r>
    <s v="Employee2297"/>
    <s v="F"/>
    <n v="127013.13"/>
    <n v="127754.2"/>
    <n v="2046.28"/>
    <s v="POL"/>
    <s v="Department of Police"/>
    <s v="PSB 1st District Station"/>
    <s v="Fulltime-Regular"/>
    <s v="Police Lieutenant"/>
    <m/>
    <d v="1995-02-06T00:00:00"/>
    <x v="0"/>
    <x v="0"/>
  </r>
  <r>
    <s v="Employee2298"/>
    <s v="M"/>
    <n v="46179.85"/>
    <n v="57858.32"/>
    <n v="11323.95"/>
    <s v="DOT"/>
    <s v="Department of Transportation"/>
    <s v="Transit Nicholson Ride On"/>
    <s v="Fulltime-Regular"/>
    <s v="Bus Operator"/>
    <m/>
    <d v="2013-02-25T00:00:00"/>
    <x v="31"/>
    <x v="28"/>
  </r>
  <r>
    <s v="Employee2299"/>
    <s v="M"/>
    <n v="118406.19"/>
    <n v="126474.45"/>
    <n v="7676.67"/>
    <s v="FRS"/>
    <s v="Fire and Rescue Services"/>
    <s v="Station 7"/>
    <s v="Fulltime-Regular"/>
    <s v="Fire/Rescue Captain"/>
    <m/>
    <d v="1995-01-23T00:00:00"/>
    <x v="1"/>
    <x v="1"/>
  </r>
  <r>
    <s v="Employee2300"/>
    <s v="M"/>
    <n v="90171.7"/>
    <n v="101162.06"/>
    <n v="1252.96"/>
    <s v="DPS"/>
    <s v="Department of Permitting Services"/>
    <s v="Fire Code Compliance"/>
    <s v="Fulltime-Regular"/>
    <s v="Permitting and Code Enforcement Inspector III"/>
    <m/>
    <d v="2013-10-21T00:00:00"/>
    <x v="28"/>
    <x v="26"/>
  </r>
  <r>
    <s v="Employee2301"/>
    <s v="M"/>
    <n v="81361"/>
    <n v="117206.81"/>
    <n v="38580.82"/>
    <s v="FRS"/>
    <s v="Fire and Rescue Services"/>
    <s v="Emergency Communications Center (ECC)"/>
    <s v="Fulltime-Regular"/>
    <s v="Master Firefighter/Rescuer"/>
    <m/>
    <d v="2007-03-19T00:00:00"/>
    <x v="27"/>
    <x v="25"/>
  </r>
  <r>
    <s v="Employee2302"/>
    <s v="M"/>
    <n v="87107"/>
    <n v="83312.7"/>
    <n v="0"/>
    <s v="POL"/>
    <s v="Department of Police"/>
    <s v="MSB Policy and Planning Division"/>
    <s v="Fulltime-Regular"/>
    <s v="Program Specialist II"/>
    <m/>
    <d v="1979-03-18T00:00:00"/>
    <x v="19"/>
    <x v="16"/>
  </r>
  <r>
    <s v="Employee2303"/>
    <s v="M"/>
    <n v="60455"/>
    <n v="88770.53"/>
    <n v="28114.02"/>
    <s v="FRS"/>
    <s v="Fire and Rescue Services"/>
    <s v="Station 1"/>
    <s v="Fulltime-Regular"/>
    <s v="Firefighter/Rescuer III"/>
    <m/>
    <d v="2013-01-14T00:00:00"/>
    <x v="24"/>
    <x v="22"/>
  </r>
  <r>
    <s v="Employee2304"/>
    <s v="M"/>
    <n v="102277.67"/>
    <n v="95039.61"/>
    <n v="0"/>
    <s v="LIB"/>
    <s v="Department of Public Libraries"/>
    <s v="Olney Library"/>
    <s v="Fulltime-Regular"/>
    <s v="Manager III"/>
    <m/>
    <d v="2006-07-24T00:00:00"/>
    <x v="28"/>
    <x v="26"/>
  </r>
  <r>
    <s v="Employee2305"/>
    <s v="M"/>
    <n v="68764"/>
    <n v="79720.47"/>
    <n v="9261.3799999999992"/>
    <s v="POL"/>
    <s v="Department of Police"/>
    <s v="PSB 4th District Patrol"/>
    <s v="Fulltime-Regular"/>
    <s v="Police Officer III"/>
    <s v="Police Officer II"/>
    <d v="2013-08-12T00:00:00"/>
    <x v="26"/>
    <x v="24"/>
  </r>
  <r>
    <s v="Employee2306"/>
    <s v="M"/>
    <n v="41381.82"/>
    <n v="48536.34"/>
    <n v="9368.5"/>
    <s v="DOT"/>
    <s v="Department of Transportation"/>
    <s v="Highway Services"/>
    <s v="Fulltime-Regular"/>
    <s v="Equipment Operator I"/>
    <m/>
    <d v="2015-12-14T00:00:00"/>
    <x v="29"/>
    <x v="27"/>
  </r>
  <r>
    <s v="Employee2307"/>
    <s v="M"/>
    <n v="121075.34"/>
    <n v="116856.1"/>
    <n v="0"/>
    <s v="DTS"/>
    <s v="Department of Technology Services"/>
    <s v="ESOD Server Support"/>
    <s v="Fulltime-Regular"/>
    <s v="Senior Information Technology Specialist"/>
    <m/>
    <d v="2009-08-17T00:00:00"/>
    <x v="33"/>
    <x v="30"/>
  </r>
  <r>
    <s v="Employee2308"/>
    <s v="F"/>
    <n v="92644.67"/>
    <n v="81363.25"/>
    <n v="0"/>
    <s v="DGS"/>
    <s v="Department of General Services"/>
    <s v="Planning and Development"/>
    <s v="Fulltime-Regular"/>
    <s v="Program Manager II"/>
    <m/>
    <d v="2013-12-02T00:00:00"/>
    <x v="16"/>
    <x v="16"/>
  </r>
  <r>
    <s v="Employee2309"/>
    <s v="M"/>
    <n v="69375"/>
    <n v="68105.919999999998"/>
    <n v="447.6"/>
    <s v="FRS"/>
    <s v="Fire and Rescue Services"/>
    <s v="Station 12"/>
    <s v="Fulltime-Regular"/>
    <s v="Firefighter/Rescuer III"/>
    <m/>
    <d v="2007-03-19T00:00:00"/>
    <x v="30"/>
    <x v="16"/>
  </r>
  <r>
    <s v="Employee2310"/>
    <s v="M"/>
    <n v="90613"/>
    <n v="89923.04"/>
    <n v="2202.17"/>
    <s v="SHF"/>
    <s v="Sheriff's Office"/>
    <s v="Court and Transport"/>
    <s v="Fulltime-Regular"/>
    <s v="Deputy Sheriff III"/>
    <m/>
    <d v="2001-03-12T00:00:00"/>
    <x v="31"/>
    <x v="28"/>
  </r>
  <r>
    <s v="Employee2311"/>
    <s v="M"/>
    <n v="102840.46"/>
    <n v="100174.88"/>
    <n v="0"/>
    <s v="DGS"/>
    <s v="Department of General Services"/>
    <s v="Real Estate Office"/>
    <s v="Fulltime-Regular"/>
    <s v="Real Estate Specialist III"/>
    <m/>
    <d v="2012-05-07T00:00:00"/>
    <x v="9"/>
    <x v="9"/>
  </r>
  <r>
    <s v="Employee2312"/>
    <s v="F"/>
    <n v="72083.61"/>
    <n v="62991.07"/>
    <n v="0"/>
    <s v="HHS"/>
    <s v="Department of Health and Human Services"/>
    <s v="Access to Behavioral Health Services"/>
    <s v="Fulltime-Regular"/>
    <s v="Therapist II"/>
    <m/>
    <d v="2010-01-19T00:00:00"/>
    <x v="26"/>
    <x v="24"/>
  </r>
  <r>
    <s v="Employee2313"/>
    <s v="F"/>
    <n v="58989.27"/>
    <n v="57687.16"/>
    <n v="0"/>
    <s v="HHS"/>
    <s v="Department of Health and Human Services"/>
    <s v="Income Supports"/>
    <s v="Fulltime-Regular"/>
    <s v="Principal Administrative Aide"/>
    <m/>
    <d v="2004-03-22T00:00:00"/>
    <x v="21"/>
    <x v="20"/>
  </r>
  <r>
    <s v="Employee2314"/>
    <s v="M"/>
    <n v="78300.86"/>
    <n v="95843.08"/>
    <n v="14152.77"/>
    <s v="DGS"/>
    <s v="Department of General Services"/>
    <s v="Fleet Management Fleet Services"/>
    <s v="Fulltime-Regular"/>
    <s v="Mechanic Technician II"/>
    <m/>
    <d v="2003-10-20T00:00:00"/>
    <x v="2"/>
    <x v="2"/>
  </r>
  <r>
    <s v="Employee2315"/>
    <s v="F"/>
    <n v="103381.1"/>
    <n v="99742.02"/>
    <n v="0"/>
    <s v="LIB"/>
    <s v="Department of Public Libraries"/>
    <s v="Davis Library"/>
    <s v="Fulltime-Regular"/>
    <s v="Librarian II"/>
    <m/>
    <d v="1995-07-31T00:00:00"/>
    <x v="8"/>
    <x v="8"/>
  </r>
  <r>
    <s v="Employee2316"/>
    <s v="M"/>
    <n v="220000"/>
    <n v="198339.82"/>
    <n v="0"/>
    <s v="DLC"/>
    <s v="Department of Liquor Control"/>
    <s v="Director"/>
    <s v="Fulltime-Regular"/>
    <s v="Director Department of Liquor Control"/>
    <m/>
    <d v="2017-01-22T00:00:00"/>
    <x v="10"/>
    <x v="10"/>
  </r>
  <r>
    <s v="Employee2317"/>
    <s v="M"/>
    <n v="44617.77"/>
    <n v="54215.82"/>
    <n v="11673.85"/>
    <s v="DLC"/>
    <s v="Department of Liquor Control"/>
    <s v="Liquor and Wine Delivery Operations"/>
    <s v="Fulltime-Regular"/>
    <s v="Truck Driver/Warehouse Worker"/>
    <m/>
    <d v="2012-12-12T00:00:00"/>
    <x v="19"/>
    <x v="16"/>
  </r>
  <r>
    <s v="Employee2318"/>
    <s v="M"/>
    <n v="54708.77"/>
    <n v="54647.94"/>
    <n v="1021.39"/>
    <s v="POL"/>
    <s v="Department of Police"/>
    <s v="MSB Information Mgmt and Tech Division Warrant Control Section"/>
    <s v="Fulltime-Regular"/>
    <s v="Office Services Coordinator"/>
    <m/>
    <d v="2006-08-07T00:00:00"/>
    <x v="20"/>
    <x v="19"/>
  </r>
  <r>
    <s v="Employee2319"/>
    <s v="F"/>
    <n v="44860.11"/>
    <n v="44291.41"/>
    <n v="0"/>
    <s v="HHS"/>
    <s v="Department of Health and Human Services"/>
    <s v="Behavioral Health Planning and Management"/>
    <s v="Parttime-Regular"/>
    <s v="Program Specialist II"/>
    <m/>
    <d v="1994-03-06T00:00:00"/>
    <x v="22"/>
    <x v="13"/>
  </r>
  <r>
    <s v="Employee2320"/>
    <s v="M"/>
    <n v="38945.4"/>
    <n v="41310.32"/>
    <n v="3163.67"/>
    <s v="DLC"/>
    <s v="Department of Liquor Control"/>
    <s v="Stock Liquor and Wine Warehouse Operations"/>
    <s v="Fulltime-Regular"/>
    <s v="Supply Technician III"/>
    <s v="Supply Technician II"/>
    <d v="2002-11-03T00:00:00"/>
    <x v="13"/>
    <x v="13"/>
  </r>
  <r>
    <s v="Employee2321"/>
    <s v="F"/>
    <n v="61345.46"/>
    <n v="80272.210000000006"/>
    <n v="21063.85"/>
    <s v="HHS"/>
    <s v="Department of Health and Human Services"/>
    <s v="Medical Assistance Eligibility Services"/>
    <s v="Fulltime-Regular"/>
    <s v="Income Assistance Program Specialist III"/>
    <m/>
    <d v="2014-08-11T00:00:00"/>
    <x v="33"/>
    <x v="30"/>
  </r>
  <r>
    <s v="Employee2322"/>
    <s v="F"/>
    <n v="85593"/>
    <n v="85768.29"/>
    <n v="1502.94"/>
    <s v="HHS"/>
    <s v="Department of Health and Human Services"/>
    <s v="Income Supports"/>
    <s v="Fulltime-Regular"/>
    <s v="Income Assistance Program Specialist II"/>
    <m/>
    <d v="1990-10-01T00:00:00"/>
    <x v="20"/>
    <x v="19"/>
  </r>
  <r>
    <s v="Employee2323"/>
    <s v="M"/>
    <n v="43108.959999999999"/>
    <n v="49074.83"/>
    <n v="5280.57"/>
    <s v="DOT"/>
    <s v="Department of Transportation"/>
    <s v="Transit Gaithersburg Ride On"/>
    <s v="Fulltime-Regular"/>
    <s v="Bus Operator"/>
    <m/>
    <d v="2015-03-02T00:00:00"/>
    <x v="29"/>
    <x v="27"/>
  </r>
  <r>
    <s v="Employee2324"/>
    <s v="F"/>
    <n v="19539.330000000002"/>
    <n v="9171.5400000000009"/>
    <n v="70.459999999999994"/>
    <s v="POL"/>
    <s v="Department of Police"/>
    <s v="FSB Traffic Division School Safety Section"/>
    <s v="Parttime-Regular"/>
    <s v="Crossing Guard"/>
    <m/>
    <d v="2000-10-22T00:00:00"/>
    <x v="3"/>
    <x v="3"/>
  </r>
  <r>
    <s v="Employee2325"/>
    <s v="M"/>
    <n v="71330.67"/>
    <n v="96038.82"/>
    <n v="26575.119999999999"/>
    <s v="DEP"/>
    <s v="Department of Environmental Protection"/>
    <s v="Solid Waste Services Operations"/>
    <s v="Fulltime-Regular"/>
    <s v="Executive Administrative Aide"/>
    <m/>
    <d v="2008-10-13T00:00:00"/>
    <x v="29"/>
    <x v="27"/>
  </r>
  <r>
    <s v="Employee2326"/>
    <s v="F"/>
    <n v="81870.899999999994"/>
    <n v="79226.97"/>
    <n v="0"/>
    <s v="BOE"/>
    <s v="Board of Elections"/>
    <s v="Registration Services"/>
    <s v="Fulltime-Regular"/>
    <s v="Program Specialist II"/>
    <m/>
    <d v="1995-01-23T00:00:00"/>
    <x v="30"/>
    <x v="16"/>
  </r>
  <r>
    <s v="Employee2327"/>
    <s v="M"/>
    <n v="156708.29999999999"/>
    <n v="151234.51"/>
    <n v="0"/>
    <s v="DOT"/>
    <s v="Department of Transportation"/>
    <s v="Highway Services"/>
    <s v="Fulltime-Regular"/>
    <s v="Manager II"/>
    <m/>
    <d v="1991-12-02T00:00:00"/>
    <x v="22"/>
    <x v="13"/>
  </r>
  <r>
    <s v="Employee2328"/>
    <s v="M"/>
    <n v="97114.05"/>
    <n v="110542.7"/>
    <n v="15316.19"/>
    <s v="COR"/>
    <s v="Correction and Rehabilitation"/>
    <s v="DS MCDC Central Processing Unit"/>
    <s v="Fulltime-Regular"/>
    <s v="Correctional Supervisor (Sergeant)"/>
    <m/>
    <d v="1997-04-06T00:00:00"/>
    <x v="19"/>
    <x v="16"/>
  </r>
  <r>
    <s v="Employee2329"/>
    <s v="F"/>
    <n v="63315.360000000001"/>
    <n v="62130.89"/>
    <n v="132.80000000000001"/>
    <s v="COR"/>
    <s v="Correction and Rehabilitation"/>
    <s v="PTS Assessment"/>
    <s v="Fulltime-Regular"/>
    <s v="Correctional Specialist II"/>
    <m/>
    <d v="2012-03-12T00:00:00"/>
    <x v="8"/>
    <x v="8"/>
  </r>
  <r>
    <s v="Employee2330"/>
    <s v="M"/>
    <n v="58483.38"/>
    <n v="72975.02"/>
    <n v="15667.35"/>
    <s v="DOT"/>
    <s v="Department of Transportation"/>
    <s v="Transit Silver Spring Ride On"/>
    <s v="Fulltime-Regular"/>
    <s v="Bus Operator"/>
    <m/>
    <d v="2003-12-08T00:00:00"/>
    <x v="23"/>
    <x v="21"/>
  </r>
  <r>
    <s v="Employee2331"/>
    <s v="F"/>
    <n v="19539.330000000002"/>
    <n v="16172.72"/>
    <n v="122.54"/>
    <s v="POL"/>
    <s v="Department of Police"/>
    <s v="FSB Traffic Division School Safety Section"/>
    <s v="Parttime-Regular"/>
    <s v="Crossing Guard"/>
    <m/>
    <d v="2012-12-17T00:00:00"/>
    <x v="7"/>
    <x v="7"/>
  </r>
  <r>
    <s v="Employee2332"/>
    <s v="F"/>
    <n v="105241"/>
    <n v="174735.03"/>
    <n v="70881.42"/>
    <s v="HHS"/>
    <s v="Department of Health and Human Services"/>
    <s v="Child Welfare Services"/>
    <s v="Fulltime-Regular"/>
    <s v="Program Manager II"/>
    <m/>
    <d v="2006-06-12T00:00:00"/>
    <x v="21"/>
    <x v="20"/>
  </r>
  <r>
    <s v="Employee2333"/>
    <s v="M"/>
    <n v="89336"/>
    <n v="108492.79"/>
    <n v="15968.43"/>
    <s v="POL"/>
    <s v="Department of Police"/>
    <s v="PSB 3rd District Patrol"/>
    <s v="Fulltime-Regular"/>
    <s v="Police Sergeant"/>
    <m/>
    <d v="2006-11-13T00:00:00"/>
    <x v="21"/>
    <x v="20"/>
  </r>
  <r>
    <s v="Employee2334"/>
    <s v="M"/>
    <n v="59297.81"/>
    <n v="75224.149999999994"/>
    <n v="14075.99"/>
    <s v="DOT"/>
    <s v="Department of Transportation"/>
    <s v="Transit Silver Spring Ride On"/>
    <s v="Fulltime-Regular"/>
    <s v="Bus Operator"/>
    <m/>
    <d v="2008-03-02T00:00:00"/>
    <x v="32"/>
    <x v="29"/>
  </r>
  <r>
    <s v="Employee2335"/>
    <s v="M"/>
    <n v="91895.67"/>
    <n v="96036.12"/>
    <n v="4277.41"/>
    <s v="HHS"/>
    <s v="Department of Health and Human Services"/>
    <s v="Environmental Health and Regulatory Services"/>
    <s v="Fulltime-Regular"/>
    <s v="Environmental Health Specialist III"/>
    <m/>
    <d v="2007-02-20T00:00:00"/>
    <x v="4"/>
    <x v="4"/>
  </r>
  <r>
    <s v="Employee2336"/>
    <s v="M"/>
    <n v="53790.720000000001"/>
    <n v="55763.1"/>
    <n v="3344.29"/>
    <s v="DOT"/>
    <s v="Department of Transportation"/>
    <s v="Transit Silver Spring Ride On"/>
    <s v="Fulltime-Regular"/>
    <s v="Bus Operator"/>
    <m/>
    <d v="2006-09-04T00:00:00"/>
    <x v="10"/>
    <x v="10"/>
  </r>
  <r>
    <s v="Employee2337"/>
    <s v="M"/>
    <n v="38248.28"/>
    <n v="39491.42"/>
    <n v="0"/>
    <s v="REC"/>
    <s v="Department of Recreation"/>
    <s v="Facilities Division"/>
    <s v="Parttime-Regular"/>
    <s v="Recreation Coordinator"/>
    <m/>
    <d v="2007-10-26T00:00:00"/>
    <x v="5"/>
    <x v="5"/>
  </r>
  <r>
    <s v="Employee2338"/>
    <s v="M"/>
    <n v="62020"/>
    <n v="79252.009999999995"/>
    <n v="15844.23"/>
    <s v="POL"/>
    <s v="Department of Police"/>
    <s v="PSB 2nd District Patrol"/>
    <s v="Fulltime-Regular"/>
    <s v="Police Officer III"/>
    <s v="Police Officer II"/>
    <d v="2013-06-03T00:00:00"/>
    <x v="12"/>
    <x v="12"/>
  </r>
  <r>
    <s v="Employee2339"/>
    <s v="M"/>
    <n v="56075.85"/>
    <n v="55156.36"/>
    <n v="1034.32"/>
    <s v="PIO"/>
    <s v="Office of Public Information"/>
    <s v="MC311"/>
    <s v="Fulltime-Regular"/>
    <s v="Customer Service Representative II"/>
    <m/>
    <d v="2005-05-21T00:00:00"/>
    <x v="31"/>
    <x v="28"/>
  </r>
  <r>
    <s v="Employee2340"/>
    <s v="F"/>
    <n v="85758"/>
    <n v="84416.18"/>
    <n v="1201.3699999999999"/>
    <s v="POL"/>
    <s v="Department of Police"/>
    <s v="PSB 1st District Patrol"/>
    <s v="Fulltime-Regular"/>
    <s v="Police Officer III"/>
    <m/>
    <d v="2003-07-21T00:00:00"/>
    <x v="25"/>
    <x v="23"/>
  </r>
  <r>
    <s v="Employee2341"/>
    <s v="M"/>
    <n v="40242.06"/>
    <n v="36177.129999999997"/>
    <n v="4909"/>
    <s v="DOT"/>
    <s v="Department of Transportation"/>
    <s v="Transit Gaithersburg Ride On"/>
    <s v="Fulltime-Regular"/>
    <s v="Bus Operator"/>
    <m/>
    <d v="2017-03-06T00:00:00"/>
    <x v="0"/>
    <x v="0"/>
  </r>
  <r>
    <s v="Employee2342"/>
    <s v="F"/>
    <n v="44618.21"/>
    <n v="42365.06"/>
    <n v="5764.03"/>
    <s v="DOT"/>
    <s v="Department of Transportation"/>
    <s v="Transit Silver Spring Ride On"/>
    <s v="Fulltime-Regular"/>
    <s v="Bus Operator"/>
    <m/>
    <d v="2014-08-18T00:00:00"/>
    <x v="13"/>
    <x v="13"/>
  </r>
  <r>
    <s v="Employee2343"/>
    <s v="M"/>
    <n v="127429.08"/>
    <n v="123651.13"/>
    <n v="0"/>
    <s v="DLC"/>
    <s v="Department of Liquor Control"/>
    <s v="IT Administration"/>
    <s v="Fulltime-Regular"/>
    <s v="Manager III"/>
    <m/>
    <d v="2012-08-27T00:00:00"/>
    <x v="19"/>
    <x v="16"/>
  </r>
  <r>
    <s v="Employee2344"/>
    <s v="M"/>
    <n v="87903.7"/>
    <n v="87304.01"/>
    <n v="0"/>
    <s v="DGS"/>
    <s v="Department of General Services"/>
    <s v="Facilities"/>
    <s v="Fulltime-Regular"/>
    <s v="Information Technology Specialist II"/>
    <m/>
    <d v="2001-04-16T00:00:00"/>
    <x v="2"/>
    <x v="2"/>
  </r>
  <r>
    <s v="Employee2345"/>
    <s v="F"/>
    <n v="57078.38"/>
    <n v="54792.4"/>
    <n v="0"/>
    <s v="REC"/>
    <s v="Department of Recreation"/>
    <s v="Management Services"/>
    <s v="Fulltime-Regular"/>
    <s v="Fiscal Assistant"/>
    <m/>
    <d v="1988-10-08T00:00:00"/>
    <x v="16"/>
    <x v="16"/>
  </r>
  <r>
    <s v="Employee2346"/>
    <s v="M"/>
    <n v="95084.42"/>
    <n v="128922.73"/>
    <n v="32985.51"/>
    <s v="POL"/>
    <s v="Department of Police"/>
    <s v="FSB Special Operations Division Canine Section"/>
    <s v="Fulltime-Regular"/>
    <s v="Police Officer III"/>
    <m/>
    <d v="1997-09-29T00:00:00"/>
    <x v="32"/>
    <x v="29"/>
  </r>
  <r>
    <s v="Employee2347"/>
    <s v="F"/>
    <n v="47482.22"/>
    <n v="52698.02"/>
    <n v="3255.21"/>
    <s v="POL"/>
    <s v="Department of Police"/>
    <s v="MSB Information Mgmt and Tech Division Telephone Reporting Section"/>
    <s v="Fulltime-Regular"/>
    <s v="Public Safety Telephone Reporting Aide II"/>
    <m/>
    <d v="2016-03-07T00:00:00"/>
    <x v="11"/>
    <x v="11"/>
  </r>
  <r>
    <s v="Employee2348"/>
    <s v="F"/>
    <n v="82398.34"/>
    <n v="81208.100000000006"/>
    <n v="0.01"/>
    <s v="REC"/>
    <s v="Department of Recreation"/>
    <s v="Countywide Programs Camps"/>
    <s v="Fulltime-Regular"/>
    <s v="Recreation Specialist"/>
    <m/>
    <d v="1985-06-16T00:00:00"/>
    <x v="31"/>
    <x v="28"/>
  </r>
  <r>
    <s v="Employee2349"/>
    <s v="M"/>
    <n v="145092.51"/>
    <n v="164126.56"/>
    <n v="8309.2900000000009"/>
    <s v="POL"/>
    <s v="Department of Police"/>
    <s v="PSB Duty Commander"/>
    <s v="Fulltime-Regular"/>
    <s v="Police Captain"/>
    <m/>
    <d v="1988-03-14T00:00:00"/>
    <x v="26"/>
    <x v="24"/>
  </r>
  <r>
    <s v="Employee2350"/>
    <s v="M"/>
    <n v="105241"/>
    <n v="103456.93"/>
    <n v="0"/>
    <s v="COR"/>
    <s v="Correction and Rehabilitation"/>
    <s v="MSD Procurement and Contracts"/>
    <s v="Fulltime-Regular"/>
    <s v="Management and Budget Specialist III"/>
    <m/>
    <d v="2002-10-07T00:00:00"/>
    <x v="22"/>
    <x v="13"/>
  </r>
  <r>
    <s v="Employee2351"/>
    <s v="F"/>
    <n v="80055.59"/>
    <n v="84714.39"/>
    <n v="588.52"/>
    <s v="REC"/>
    <s v="Department of Recreation"/>
    <s v="Longwood Community Recreation Center"/>
    <s v="Fulltime-Regular"/>
    <s v="Recreation Specialist"/>
    <m/>
    <d v="1997-03-30T00:00:00"/>
    <x v="2"/>
    <x v="2"/>
  </r>
  <r>
    <s v="Employee2352"/>
    <s v="F"/>
    <n v="26702.44"/>
    <n v="28917.18"/>
    <n v="0"/>
    <s v="LIB"/>
    <s v="Department of Public Libraries"/>
    <s v="Aspen Hill Library"/>
    <s v="Parttime-Regular"/>
    <s v="Library Associate"/>
    <m/>
    <d v="1997-06-27T00:00:00"/>
    <x v="28"/>
    <x v="26"/>
  </r>
  <r>
    <s v="Employee2353"/>
    <s v="M"/>
    <n v="42651.34"/>
    <n v="41437.46"/>
    <n v="0"/>
    <s v="DGS"/>
    <s v="Department of General Services"/>
    <s v="Central Duplicating"/>
    <s v="Fulltime-Regular"/>
    <s v="Mail Clerk"/>
    <m/>
    <d v="2016-05-31T00:00:00"/>
    <x v="15"/>
    <x v="15"/>
  </r>
  <r>
    <s v="Employee2354"/>
    <s v="F"/>
    <n v="95740"/>
    <n v="94181.46"/>
    <n v="0"/>
    <s v="COR"/>
    <s v="Correction and Rehabilitation"/>
    <s v="MSD Management Services Division"/>
    <s v="Fulltime-Regular"/>
    <s v="Administrative Specialist III"/>
    <m/>
    <d v="1985-10-28T00:00:00"/>
    <x v="15"/>
    <x v="15"/>
  </r>
  <r>
    <s v="Employee2355"/>
    <s v="M"/>
    <n v="106159.74"/>
    <n v="103012.76"/>
    <n v="0"/>
    <s v="COR"/>
    <s v="Correction and Rehabilitation"/>
    <s v="PRRS Facility and Security"/>
    <s v="Fulltime-Regular"/>
    <s v="Manager III"/>
    <m/>
    <d v="2002-10-07T00:00:00"/>
    <x v="12"/>
    <x v="12"/>
  </r>
  <r>
    <s v="Employee2356"/>
    <s v="M"/>
    <n v="58410"/>
    <n v="73766.17"/>
    <n v="15994.04"/>
    <s v="FRS"/>
    <s v="Fire and Rescue Services"/>
    <s v="Station 22"/>
    <s v="Fulltime-Regular"/>
    <s v="Firefighter/Rescuer III"/>
    <m/>
    <d v="2013-07-29T00:00:00"/>
    <x v="21"/>
    <x v="20"/>
  </r>
  <r>
    <s v="Employee2357"/>
    <s v="M"/>
    <n v="43108.959999999999"/>
    <n v="46153.599999999999"/>
    <n v="3181.22"/>
    <s v="DOT"/>
    <s v="Department of Transportation"/>
    <s v="Transit Nicholson Ride On"/>
    <s v="Fulltime-Regular"/>
    <s v="Bus Operator"/>
    <m/>
    <d v="2015-03-30T00:00:00"/>
    <x v="22"/>
    <x v="13"/>
  </r>
  <r>
    <s v="Employee2358"/>
    <s v="F"/>
    <n v="34335.14"/>
    <n v="34174.910000000003"/>
    <n v="418.49"/>
    <s v="LIB"/>
    <s v="Department of Public Libraries"/>
    <s v="Quince Orchard Library"/>
    <s v="Parttime-Regular"/>
    <s v="Library Assistant I"/>
    <m/>
    <d v="2012-05-25T00:00:00"/>
    <x v="12"/>
    <x v="12"/>
  </r>
  <r>
    <s v="Employee2359"/>
    <s v="F"/>
    <n v="40145.78"/>
    <n v="33327.11"/>
    <n v="0"/>
    <s v="HHS"/>
    <s v="Department of Health and Human Services"/>
    <s v="School Health Services"/>
    <s v="Parttime-Regular"/>
    <s v="School Health Room Technician I"/>
    <m/>
    <d v="2009-08-03T00:00:00"/>
    <x v="9"/>
    <x v="9"/>
  </r>
  <r>
    <s v="Employee2360"/>
    <s v="F"/>
    <n v="24274.28"/>
    <n v="24654.18"/>
    <n v="0"/>
    <s v="LIB"/>
    <s v="Department of Public Libraries"/>
    <s v="Wheaton Library"/>
    <s v="Parttime-Regular"/>
    <s v="Library Desk Assistant"/>
    <m/>
    <d v="2003-01-21T00:00:00"/>
    <x v="7"/>
    <x v="7"/>
  </r>
  <r>
    <s v="Employee2361"/>
    <s v="M"/>
    <n v="133975.57999999999"/>
    <n v="166051.9"/>
    <n v="30423"/>
    <s v="FRS"/>
    <s v="Fire and Rescue Services"/>
    <s v="Fourth Battalion - Administration"/>
    <s v="Fulltime-Regular"/>
    <s v="Fire/Rescue Battalion Chief"/>
    <m/>
    <d v="1994-02-22T00:00:00"/>
    <x v="29"/>
    <x v="27"/>
  </r>
  <r>
    <s v="Employee2362"/>
    <s v="M"/>
    <n v="88761"/>
    <n v="90172.12"/>
    <n v="3916.44"/>
    <s v="POL"/>
    <s v="Department of Police"/>
    <s v="PSB 3rd District Traffic Squad"/>
    <s v="Fulltime-Regular"/>
    <s v="Police Officer III"/>
    <m/>
    <d v="2002-07-22T00:00:00"/>
    <x v="2"/>
    <x v="2"/>
  </r>
  <r>
    <s v="Employee2363"/>
    <s v="M"/>
    <n v="99710"/>
    <n v="115691.69"/>
    <n v="10629.22"/>
    <s v="FRS"/>
    <s v="Fire and Rescue Services"/>
    <s v="Station 16"/>
    <s v="Fulltime-Regular"/>
    <s v="Fire/Rescue Lieutenant"/>
    <m/>
    <d v="2000-09-11T00:00:00"/>
    <x v="26"/>
    <x v="24"/>
  </r>
  <r>
    <s v="Employee2364"/>
    <s v="M"/>
    <n v="64651.040000000001"/>
    <n v="68744.89"/>
    <n v="3784.19"/>
    <s v="DLC"/>
    <s v="Department of Liquor Control"/>
    <s v="Pike"/>
    <s v="Fulltime-Regular"/>
    <s v="Liquor Store Clerk II"/>
    <m/>
    <d v="1996-06-27T00:00:00"/>
    <x v="12"/>
    <x v="12"/>
  </r>
  <r>
    <s v="Employee2365"/>
    <s v="M"/>
    <n v="67403"/>
    <n v="82790.63"/>
    <n v="13052.07"/>
    <s v="POL"/>
    <s v="Department of Police"/>
    <s v="PSB 4th District Patrol"/>
    <s v="Fulltime-Regular"/>
    <s v="Police Officer III"/>
    <m/>
    <d v="2012-07-16T00:00:00"/>
    <x v="34"/>
    <x v="31"/>
  </r>
  <r>
    <s v="Employee2366"/>
    <s v="M"/>
    <n v="82400"/>
    <n v="87660.92"/>
    <n v="3976.65"/>
    <s v="FRS"/>
    <s v="Fire and Rescue Services"/>
    <s v="Station 9"/>
    <s v="Fulltime-Regular"/>
    <s v="Firefighter/Rescuer III"/>
    <m/>
    <d v="2000-02-14T00:00:00"/>
    <x v="10"/>
    <x v="10"/>
  </r>
  <r>
    <s v="Employee2367"/>
    <s v="M"/>
    <n v="46179.86"/>
    <n v="53145.85"/>
    <n v="8211.5400000000009"/>
    <s v="DOT"/>
    <s v="Department of Transportation"/>
    <s v="Transit Nicholson Ride On"/>
    <s v="Fulltime-Regular"/>
    <s v="Bus Operator"/>
    <m/>
    <d v="2013-01-07T00:00:00"/>
    <x v="10"/>
    <x v="10"/>
  </r>
  <r>
    <s v="Employee2368"/>
    <s v="M"/>
    <n v="109817.64"/>
    <n v="123211.2"/>
    <n v="8087.09"/>
    <s v="POL"/>
    <s v="Department of Police"/>
    <s v="PSB 4th District Patrol"/>
    <s v="Fulltime-Regular"/>
    <s v="Police Sergeant"/>
    <m/>
    <d v="1993-07-26T00:00:00"/>
    <x v="2"/>
    <x v="2"/>
  </r>
  <r>
    <s v="Employee2369"/>
    <s v="F"/>
    <n v="37366"/>
    <n v="37441.75"/>
    <n v="1058.9100000000001"/>
    <s v="POL"/>
    <s v="Department of Police"/>
    <s v="PSB 3rd District Patrol"/>
    <s v="Parttime-Regular"/>
    <s v="Police Officer III"/>
    <m/>
    <d v="2008-07-14T00:00:00"/>
    <x v="17"/>
    <x v="17"/>
  </r>
  <r>
    <s v="Employee2370"/>
    <s v="M"/>
    <n v="93199"/>
    <n v="98327.79"/>
    <n v="8676.33"/>
    <s v="POL"/>
    <s v="Department of Police"/>
    <s v="HQ Office of the Chief"/>
    <s v="Fulltime-Regular"/>
    <s v="Master Police Officer"/>
    <m/>
    <d v="2002-07-22T00:00:00"/>
    <x v="24"/>
    <x v="22"/>
  </r>
  <r>
    <s v="Employee2371"/>
    <s v="F"/>
    <n v="26866.01"/>
    <n v="14956.53"/>
    <n v="310.02"/>
    <s v="POL"/>
    <s v="Department of Police"/>
    <s v="FSB Traffic Division School Safety Section"/>
    <s v="Parttime-Regular"/>
    <s v="Crossing Guard"/>
    <m/>
    <d v="1995-12-26T00:00:00"/>
    <x v="13"/>
    <x v="13"/>
  </r>
  <r>
    <s v="Employee2372"/>
    <s v="M"/>
    <n v="69762"/>
    <n v="90984.69"/>
    <n v="18917.32"/>
    <s v="POL"/>
    <s v="Department of Police"/>
    <s v="PSB 3rd District Special Assignment Team"/>
    <s v="Fulltime-Regular"/>
    <s v="Police Officer III"/>
    <m/>
    <d v="2011-07-18T00:00:00"/>
    <x v="26"/>
    <x v="24"/>
  </r>
  <r>
    <s v="Employee2373"/>
    <s v="F"/>
    <n v="90347.28"/>
    <n v="88351.07"/>
    <n v="0"/>
    <s v="PIO"/>
    <s v="Office of Public Information"/>
    <s v="Information"/>
    <s v="Fulltime-Regular"/>
    <s v="Public Information Officer II"/>
    <m/>
    <d v="2014-07-30T00:00:00"/>
    <x v="29"/>
    <x v="27"/>
  </r>
  <r>
    <s v="Employee2374"/>
    <s v="M"/>
    <n v="61712.45"/>
    <n v="61346.64"/>
    <n v="445.06"/>
    <s v="DGS"/>
    <s v="Department of General Services"/>
    <s v="Facilities Major Programs"/>
    <s v="Fulltime-Regular"/>
    <s v="Work Force Leader I"/>
    <m/>
    <d v="1980-02-19T00:00:00"/>
    <x v="34"/>
    <x v="31"/>
  </r>
  <r>
    <s v="Employee2375"/>
    <s v="M"/>
    <n v="72189"/>
    <n v="101915.85"/>
    <n v="23831.06"/>
    <s v="DLC"/>
    <s v="Department of Liquor Control"/>
    <s v="Stock Liquor and Wine Warehouse Operations"/>
    <s v="Fulltime-Regular"/>
    <s v="Senior Supply Technician"/>
    <m/>
    <d v="1993-12-20T00:00:00"/>
    <x v="9"/>
    <x v="9"/>
  </r>
  <r>
    <s v="Employee2376"/>
    <s v="M"/>
    <n v="91869"/>
    <n v="98128.05"/>
    <n v="5021.24"/>
    <s v="POL"/>
    <s v="Department of Police"/>
    <s v="ISB Criminal Investigations Division 2nd District Investigative Section"/>
    <s v="Fulltime-Regular"/>
    <s v="Police Officer III"/>
    <m/>
    <d v="1999-11-08T00:00:00"/>
    <x v="2"/>
    <x v="2"/>
  </r>
  <r>
    <s v="Employee2377"/>
    <s v="M"/>
    <n v="179523"/>
    <n v="180326.89"/>
    <n v="0"/>
    <s v="CCL"/>
    <s v="County Council"/>
    <s v="Council Central Staff"/>
    <s v="Fulltime-Regular"/>
    <s v="Manager I"/>
    <m/>
    <d v="2007-10-15T00:00:00"/>
    <x v="10"/>
    <x v="10"/>
  </r>
  <r>
    <s v="Employee2378"/>
    <s v="M"/>
    <n v="29494.560000000001"/>
    <n v="32257.200000000001"/>
    <n v="381.13"/>
    <s v="DLC"/>
    <s v="Department of Liquor Control"/>
    <s v="Olney"/>
    <s v="Parttime-Regular"/>
    <s v="Liquor Store Clerk I"/>
    <m/>
    <d v="2015-04-06T00:00:00"/>
    <x v="23"/>
    <x v="21"/>
  </r>
  <r>
    <s v="Employee2379"/>
    <s v="F"/>
    <n v="71218"/>
    <n v="57717.06"/>
    <n v="2112.7600000000002"/>
    <s v="SHF"/>
    <s v="Sheriff's Office"/>
    <s v="Court and Transport"/>
    <s v="Fulltime-Regular"/>
    <s v="Deputy Sheriff III"/>
    <m/>
    <d v="2008-01-14T00:00:00"/>
    <x v="31"/>
    <x v="28"/>
  </r>
  <r>
    <s v="Employee2380"/>
    <s v="M"/>
    <n v="62020"/>
    <n v="75570.539999999994"/>
    <n v="11529.85"/>
    <s v="POL"/>
    <s v="Department of Police"/>
    <s v="PSB 3rd District Patrol"/>
    <s v="Fulltime-Regular"/>
    <s v="Police Officer III"/>
    <s v="Police Officer II"/>
    <d v="2013-07-01T00:00:00"/>
    <x v="20"/>
    <x v="19"/>
  </r>
  <r>
    <s v="Employee2381"/>
    <s v="M"/>
    <n v="85758"/>
    <n v="92421.26"/>
    <n v="6139.37"/>
    <s v="POL"/>
    <s v="Department of Police"/>
    <s v="ISB Criminal Investigations Division Central Auto Theft Section"/>
    <s v="Fulltime-Regular"/>
    <s v="Police Officer III"/>
    <m/>
    <d v="2003-02-03T00:00:00"/>
    <x v="19"/>
    <x v="16"/>
  </r>
  <r>
    <s v="Employee2382"/>
    <s v="M"/>
    <n v="99128.55"/>
    <n v="128000.56"/>
    <n v="25994.82"/>
    <s v="FRS"/>
    <s v="Fire and Rescue Services"/>
    <s v="Station 10"/>
    <s v="Fulltime-Regular"/>
    <s v="Master Firefighter/Rescuer"/>
    <m/>
    <d v="1989-07-10T00:00:00"/>
    <x v="4"/>
    <x v="4"/>
  </r>
  <r>
    <s v="Employee2383"/>
    <s v="M"/>
    <n v="59922"/>
    <n v="75870.48"/>
    <n v="11587.7"/>
    <s v="POL"/>
    <s v="Department of Police"/>
    <s v="PSB 4th District Patrol"/>
    <s v="Fulltime-Regular"/>
    <s v="Police Officer III"/>
    <s v="Police Officer II"/>
    <d v="2014-02-24T00:00:00"/>
    <x v="30"/>
    <x v="16"/>
  </r>
  <r>
    <s v="Employee2384"/>
    <s v="M"/>
    <n v="49354"/>
    <n v="55163.61"/>
    <n v="8858.9"/>
    <s v="COR"/>
    <s v="Correction and Rehabilitation"/>
    <s v="DS MCCF Unit 3 Security"/>
    <s v="Fulltime-Regular"/>
    <s v="Correctional Officer III (Corporal)"/>
    <s v="Correctional Officer II (PFC)"/>
    <d v="2016-12-12T00:00:00"/>
    <x v="29"/>
    <x v="27"/>
  </r>
  <r>
    <s v="Employee2385"/>
    <s v="F"/>
    <n v="26083.5"/>
    <n v="12297.84"/>
    <n v="94.06"/>
    <s v="POL"/>
    <s v="Department of Police"/>
    <s v="FSB Traffic Division School Safety Section"/>
    <s v="Parttime-Regular"/>
    <s v="Crossing Guard"/>
    <m/>
    <d v="1999-05-10T00:00:00"/>
    <x v="7"/>
    <x v="7"/>
  </r>
  <r>
    <s v="Employee2386"/>
    <s v="M"/>
    <n v="88761"/>
    <n v="100707.58"/>
    <n v="11616.17"/>
    <s v="POL"/>
    <s v="Department of Police"/>
    <s v="PSB 1st District Patrol"/>
    <s v="Fulltime-Regular"/>
    <s v="Police Officer III"/>
    <m/>
    <d v="2002-07-22T00:00:00"/>
    <x v="0"/>
    <x v="0"/>
  </r>
  <r>
    <s v="Employee2387"/>
    <s v="M"/>
    <n v="121135"/>
    <n v="186747.78"/>
    <n v="64308.13"/>
    <s v="FRS"/>
    <s v="Fire and Rescue Services"/>
    <s v="Emergency Medical Services"/>
    <s v="Fulltime-Regular"/>
    <s v="Fire/Rescue Captain"/>
    <m/>
    <d v="1998-08-17T00:00:00"/>
    <x v="14"/>
    <x v="14"/>
  </r>
  <r>
    <s v="Employee2388"/>
    <s v="F"/>
    <n v="26866.01"/>
    <n v="23195.32"/>
    <n v="308.02999999999997"/>
    <s v="POL"/>
    <s v="Department of Police"/>
    <s v="FSB Traffic Division School Safety Section"/>
    <s v="Parttime-Regular"/>
    <s v="Crossing Guard"/>
    <m/>
    <d v="1989-08-28T00:00:00"/>
    <x v="33"/>
    <x v="30"/>
  </r>
  <r>
    <s v="Employee2389"/>
    <s v="M"/>
    <n v="106104"/>
    <n v="127181.59"/>
    <n v="11913.01"/>
    <s v="POL"/>
    <s v="Department of Police"/>
    <s v="PSB 4th District Patrol"/>
    <s v="Fulltime-Regular"/>
    <s v="Police Sergeant"/>
    <m/>
    <d v="1999-11-08T00:00:00"/>
    <x v="34"/>
    <x v="31"/>
  </r>
  <r>
    <s v="Employee2390"/>
    <s v="M"/>
    <n v="78076"/>
    <n v="87262.91"/>
    <n v="10111.93"/>
    <s v="FRS"/>
    <s v="Fire and Rescue Services"/>
    <s v="Station 4"/>
    <s v="Fulltime-Regular"/>
    <s v="Firefighter/Rescuer III"/>
    <m/>
    <d v="2007-09-04T00:00:00"/>
    <x v="9"/>
    <x v="9"/>
  </r>
  <r>
    <s v="Employee2391"/>
    <s v="F"/>
    <n v="83100"/>
    <n v="86512.67"/>
    <n v="4698.51"/>
    <s v="HHS"/>
    <s v="Department of Health and Human Services"/>
    <s v="24 Hours Crisis Center"/>
    <s v="Fulltime-Regular"/>
    <s v="Behavioral Health Associate Counselor"/>
    <m/>
    <d v="1999-06-07T00:00:00"/>
    <x v="14"/>
    <x v="14"/>
  </r>
  <r>
    <s v="Employee2392"/>
    <s v="F"/>
    <n v="88761"/>
    <n v="105748.17"/>
    <n v="14194.85"/>
    <s v="POL"/>
    <s v="Department of Police"/>
    <s v="PSB 2nd District Patrol"/>
    <s v="Fulltime-Regular"/>
    <s v="Police Officer III"/>
    <m/>
    <d v="2002-07-22T00:00:00"/>
    <x v="16"/>
    <x v="16"/>
  </r>
  <r>
    <s v="Employee2393"/>
    <s v="F"/>
    <n v="95740"/>
    <n v="94479"/>
    <n v="0"/>
    <s v="HHS"/>
    <s v="Department of Health and Human Services"/>
    <s v="Contract Team"/>
    <s v="Fulltime-Regular"/>
    <s v="Administrative Specialist III"/>
    <m/>
    <d v="1998-04-06T00:00:00"/>
    <x v="1"/>
    <x v="1"/>
  </r>
  <r>
    <s v="Employee2394"/>
    <s v="M"/>
    <n v="62020"/>
    <n v="65569.429999999993"/>
    <n v="3119.67"/>
    <s v="POL"/>
    <s v="Department of Police"/>
    <s v="PSB 1st District Patrol"/>
    <s v="Fulltime-Regular"/>
    <s v="Police Officer III"/>
    <s v="Police Officer II"/>
    <d v="2013-08-12T00:00:00"/>
    <x v="18"/>
    <x v="18"/>
  </r>
  <r>
    <s v="Employee2395"/>
    <s v="M"/>
    <n v="99836.1"/>
    <n v="135474.74"/>
    <n v="33492.31"/>
    <s v="POL"/>
    <s v="Department of Police"/>
    <s v="PSB 2nd District Special Assignment Team"/>
    <s v="Fulltime-Regular"/>
    <s v="Master Police Officer"/>
    <m/>
    <d v="1993-07-26T00:00:00"/>
    <x v="16"/>
    <x v="16"/>
  </r>
  <r>
    <s v="Employee2396"/>
    <s v="M"/>
    <n v="43108.959999999999"/>
    <n v="53364.4"/>
    <n v="9959.3799999999992"/>
    <s v="DOT"/>
    <s v="Department of Transportation"/>
    <s v="Transit Nicholson Ride On"/>
    <s v="Fulltime-Regular"/>
    <s v="Bus Operator"/>
    <m/>
    <d v="2015-05-26T00:00:00"/>
    <x v="1"/>
    <x v="1"/>
  </r>
  <r>
    <s v="Employee2397"/>
    <s v="M"/>
    <n v="51202.98"/>
    <n v="59804.35"/>
    <n v="9731.7900000000009"/>
    <s v="DLC"/>
    <s v="Department of Liquor Control"/>
    <s v="Liquor and Wine Delivery Operations"/>
    <s v="Fulltime-Regular"/>
    <s v="Truck Driver/Warehouse Worker"/>
    <m/>
    <d v="2007-03-19T00:00:00"/>
    <x v="33"/>
    <x v="30"/>
  </r>
  <r>
    <s v="Employee2398"/>
    <s v="M"/>
    <n v="46179.85"/>
    <n v="47873.74"/>
    <n v="1779.59"/>
    <s v="DOT"/>
    <s v="Department of Transportation"/>
    <s v="Transit Silver Spring Ride On"/>
    <s v="Fulltime-Regular"/>
    <s v="Bus Operator"/>
    <m/>
    <d v="2011-03-07T00:00:00"/>
    <x v="27"/>
    <x v="25"/>
  </r>
  <r>
    <s v="Employee2399"/>
    <s v="F"/>
    <n v="49353.35"/>
    <n v="44681.83"/>
    <n v="518.65"/>
    <s v="HHS"/>
    <s v="Department of Health and Human Services"/>
    <s v="School Health Services"/>
    <s v="Parttime-Regular"/>
    <s v="School Health Room Technician I"/>
    <m/>
    <d v="2003-03-10T00:00:00"/>
    <x v="6"/>
    <x v="6"/>
  </r>
  <r>
    <s v="Employee2400"/>
    <s v="M"/>
    <n v="72203"/>
    <n v="85169.48"/>
    <n v="9491.23"/>
    <s v="POL"/>
    <s v="Department of Police"/>
    <s v="PSB 4th District Patrol"/>
    <s v="Fulltime-Regular"/>
    <s v="Police Officer III"/>
    <m/>
    <d v="2010-07-19T00:00:00"/>
    <x v="31"/>
    <x v="28"/>
  </r>
  <r>
    <s v="Employee2401"/>
    <s v="F"/>
    <n v="20222.93"/>
    <n v="9386.44"/>
    <n v="72.930000000000007"/>
    <s v="POL"/>
    <s v="Department of Police"/>
    <s v="FSB Traffic Division School Safety Section"/>
    <s v="Parttime-Regular"/>
    <s v="Crossing Guard"/>
    <m/>
    <d v="2008-05-12T00:00:00"/>
    <x v="18"/>
    <x v="18"/>
  </r>
  <r>
    <s v="Employee2402"/>
    <s v="F"/>
    <n v="93140.28"/>
    <n v="98197.65"/>
    <n v="11427.6"/>
    <s v="COR"/>
    <s v="Correction and Rehabilitation"/>
    <s v="DS Food Services"/>
    <s v="Fulltime-Regular"/>
    <s v="Correctional Dietary Supervisor"/>
    <m/>
    <d v="1989-04-10T00:00:00"/>
    <x v="6"/>
    <x v="6"/>
  </r>
  <r>
    <s v="Employee2403"/>
    <s v="M"/>
    <n v="67723.53"/>
    <n v="91933.3"/>
    <n v="22403.63"/>
    <s v="DOT"/>
    <s v="Department of Transportation"/>
    <s v="Transit Silver Spring Ride On"/>
    <s v="Fulltime-Regular"/>
    <s v="Bus Operator"/>
    <m/>
    <d v="1990-03-26T00:00:00"/>
    <x v="4"/>
    <x v="4"/>
  </r>
  <r>
    <s v="Employee2404"/>
    <s v="M"/>
    <n v="90636"/>
    <n v="89269.37"/>
    <n v="68.09"/>
    <s v="FRS"/>
    <s v="Fire and Rescue Services"/>
    <s v="Station 26"/>
    <s v="Fulltime-Regular"/>
    <s v="Master Firefighter/Rescuer"/>
    <m/>
    <d v="1998-08-17T00:00:00"/>
    <x v="23"/>
    <x v="21"/>
  </r>
  <r>
    <s v="Employee2405"/>
    <s v="F"/>
    <n v="59613"/>
    <n v="74725.86"/>
    <n v="16631.45"/>
    <s v="FRS"/>
    <s v="Fire and Rescue Services"/>
    <s v="Station 7"/>
    <s v="Fulltime-Regular"/>
    <s v="Firefighter/Rescuer III"/>
    <s v="Firefighter/Rescuer II"/>
    <d v="2013-01-14T00:00:00"/>
    <x v="29"/>
    <x v="27"/>
  </r>
  <r>
    <s v="Employee2406"/>
    <s v="M"/>
    <n v="49306.1"/>
    <n v="48656.98"/>
    <n v="0"/>
    <s v="HHS"/>
    <s v="Department of Health and Human Services"/>
    <s v="Special Projects - Linkages to Learning"/>
    <s v="Parttime-Regular"/>
    <s v="Program Manager I"/>
    <m/>
    <d v="1995-02-27T00:00:00"/>
    <x v="28"/>
    <x v="26"/>
  </r>
  <r>
    <s v="Employee2407"/>
    <s v="M"/>
    <n v="79701.33"/>
    <n v="85183.64"/>
    <n v="6974.63"/>
    <s v="PIO"/>
    <s v="Office of Public Information"/>
    <s v="Cable Programming"/>
    <s v="Fulltime-Regular"/>
    <s v="Visual Information Specialist"/>
    <m/>
    <d v="2010-02-16T00:00:00"/>
    <x v="32"/>
    <x v="29"/>
  </r>
  <r>
    <s v="Employee2408"/>
    <s v="M"/>
    <n v="79269"/>
    <n v="131400.32999999999"/>
    <n v="53093.55"/>
    <s v="COR"/>
    <s v="Correction and Rehabilitation"/>
    <s v="DS MCCF Unit 1 Security"/>
    <s v="Fulltime-Regular"/>
    <s v="Correctional Officer III (Corporal)"/>
    <m/>
    <d v="2002-02-19T00:00:00"/>
    <x v="16"/>
    <x v="16"/>
  </r>
  <r>
    <s v="Employee2409"/>
    <s v="M"/>
    <n v="40242"/>
    <n v="13942.72"/>
    <n v="1484.69"/>
    <s v="POL"/>
    <s v="Department of Police"/>
    <s v="MSB Communications Division"/>
    <s v="Fulltime-Regular"/>
    <s v="Senior Public Safety Emergency Communications Specialist"/>
    <s v="Public Safety Emergency Communications Specialist I"/>
    <d v="2017-08-21T00:00:00"/>
    <x v="15"/>
    <x v="15"/>
  </r>
  <r>
    <s v="Employee2410"/>
    <s v="F"/>
    <n v="82858"/>
    <n v="92327.53"/>
    <n v="8043.46"/>
    <s v="POL"/>
    <s v="Department of Police"/>
    <s v="ISB Major Crimes Division Robbery Section"/>
    <s v="Fulltime-Regular"/>
    <s v="Police Officer III"/>
    <m/>
    <d v="2004-01-26T00:00:00"/>
    <x v="0"/>
    <x v="0"/>
  </r>
  <r>
    <s v="Employee2411"/>
    <s v="F"/>
    <n v="112566.18"/>
    <n v="111083.46"/>
    <n v="0"/>
    <s v="COR"/>
    <s v="Correction and Rehabilitation"/>
    <s v="PTS Assessment"/>
    <s v="Fulltime-Regular"/>
    <s v="Correctional Specialist V"/>
    <m/>
    <d v="1987-11-02T00:00:00"/>
    <x v="21"/>
    <x v="20"/>
  </r>
  <r>
    <s v="Employee2412"/>
    <s v="M"/>
    <n v="40242.06"/>
    <n v="30969.57"/>
    <n v="4666.67"/>
    <s v="DOT"/>
    <s v="Department of Transportation"/>
    <s v="Transit Gaithersburg Ride On"/>
    <s v="Fulltime-Regular"/>
    <s v="Bus Operator"/>
    <m/>
    <d v="2017-04-17T00:00:00"/>
    <x v="21"/>
    <x v="20"/>
  </r>
  <r>
    <s v="Employee2413"/>
    <s v="F"/>
    <n v="37720.75"/>
    <n v="30790.240000000002"/>
    <n v="0"/>
    <s v="HHS"/>
    <s v="Department of Health and Human Services"/>
    <s v="School Health Services"/>
    <s v="Parttime-Regular"/>
    <s v="School Health Room Technician I"/>
    <m/>
    <d v="2014-01-27T00:00:00"/>
    <x v="1"/>
    <x v="1"/>
  </r>
  <r>
    <s v="Employee2414"/>
    <s v="F"/>
    <n v="85983.46"/>
    <n v="82316.479999999996"/>
    <n v="0"/>
    <s v="HHS"/>
    <s v="Department of Health and Human Services"/>
    <s v="Chief Operating Officer"/>
    <s v="Fulltime-Regular"/>
    <s v="Management and Budget Specialist III"/>
    <m/>
    <d v="2006-10-30T00:00:00"/>
    <x v="8"/>
    <x v="8"/>
  </r>
  <r>
    <s v="Employee2415"/>
    <s v="M"/>
    <n v="74005.279999999999"/>
    <n v="71841.27"/>
    <n v="0"/>
    <s v="DOT"/>
    <s v="Department of Transportation"/>
    <s v="Transit Management Services"/>
    <s v="Fulltime-Regular"/>
    <s v="Administrative Specialist III"/>
    <m/>
    <d v="2001-03-05T00:00:00"/>
    <x v="10"/>
    <x v="10"/>
  </r>
  <r>
    <s v="Employee2416"/>
    <s v="M"/>
    <n v="38839.75"/>
    <n v="42140.88"/>
    <n v="1521.24"/>
    <s v="DLC"/>
    <s v="Department of Liquor Control"/>
    <s v="Silver Spring"/>
    <s v="Parttime-Regular"/>
    <s v="Liquor Store Clerk I"/>
    <m/>
    <d v="2005-05-02T00:00:00"/>
    <x v="33"/>
    <x v="30"/>
  </r>
  <r>
    <s v="Employee2417"/>
    <s v="F"/>
    <n v="100370"/>
    <n v="106291.58"/>
    <n v="2334.17"/>
    <s v="COR"/>
    <s v="Correction and Rehabilitation"/>
    <s v="DS Health Services"/>
    <s v="Fulltime-Regular"/>
    <s v="Correctional Health Nurse II"/>
    <m/>
    <d v="2003-09-22T00:00:00"/>
    <x v="23"/>
    <x v="21"/>
  </r>
  <r>
    <s v="Employee2418"/>
    <s v="F"/>
    <n v="160454"/>
    <n v="162200.4"/>
    <n v="0"/>
    <s v="DLC"/>
    <s v="Department of Liquor Control"/>
    <s v="Licensure, Regulation and Education"/>
    <s v="Fulltime-Regular"/>
    <s v="Manager II"/>
    <m/>
    <d v="2002-11-04T00:00:00"/>
    <x v="7"/>
    <x v="7"/>
  </r>
  <r>
    <s v="Employee2419"/>
    <s v="M"/>
    <n v="51202.98"/>
    <n v="63530.32"/>
    <n v="12247.35"/>
    <s v="DOT"/>
    <s v="Department of Transportation"/>
    <s v="Transit Nicholson Ride On"/>
    <s v="Fulltime-Regular"/>
    <s v="Bus Operator"/>
    <m/>
    <d v="2006-09-25T00:00:00"/>
    <x v="0"/>
    <x v="0"/>
  </r>
  <r>
    <s v="Employee2420"/>
    <s v="M"/>
    <n v="65664.91"/>
    <n v="77016.97"/>
    <n v="12718.8"/>
    <s v="DOT"/>
    <s v="Department of Transportation"/>
    <s v="Highway Services"/>
    <s v="Fulltime-Regular"/>
    <s v="Public Service Craftsworker I"/>
    <m/>
    <d v="1998-11-02T00:00:00"/>
    <x v="10"/>
    <x v="10"/>
  </r>
  <r>
    <s v="Employee2421"/>
    <s v="M"/>
    <n v="78781"/>
    <n v="103992.27"/>
    <n v="26276.86"/>
    <s v="FRS"/>
    <s v="Fire and Rescue Services"/>
    <s v="Emergency Communications Center (ECC)"/>
    <s v="Fulltime-Regular"/>
    <s v="Master Firefighter/Rescuer"/>
    <m/>
    <d v="2008-03-17T00:00:00"/>
    <x v="30"/>
    <x v="16"/>
  </r>
  <r>
    <s v="Employee2422"/>
    <s v="M"/>
    <n v="71172"/>
    <n v="80165.179999999993"/>
    <n v="10561.89"/>
    <s v="POL"/>
    <s v="Department of Police"/>
    <s v="PSB 2nd District Patrol"/>
    <s v="Fulltime-Regular"/>
    <s v="Police Officer III"/>
    <s v="Police Officer II"/>
    <d v="2006-07-17T00:00:00"/>
    <x v="7"/>
    <x v="7"/>
  </r>
  <r>
    <s v="Employee2423"/>
    <s v="F"/>
    <n v="91869"/>
    <n v="106823.62"/>
    <n v="14179.05"/>
    <s v="POL"/>
    <s v="Department of Police"/>
    <s v="ISB Family Crimes Division Family Outreach Section"/>
    <s v="Fulltime-Regular"/>
    <s v="Police Officer III"/>
    <m/>
    <d v="1999-04-12T00:00:00"/>
    <x v="20"/>
    <x v="19"/>
  </r>
  <r>
    <s v="Employee2424"/>
    <s v="M"/>
    <n v="91635.69"/>
    <n v="88212.87"/>
    <n v="333.86"/>
    <s v="COR"/>
    <s v="Correction and Rehabilitation"/>
    <s v="DS Intake Classification and Re-Entry Services"/>
    <s v="Fulltime-Regular"/>
    <s v="Correctional Specialist III"/>
    <m/>
    <d v="2004-11-29T00:00:00"/>
    <x v="8"/>
    <x v="8"/>
  </r>
  <r>
    <s v="Employee2425"/>
    <s v="F"/>
    <n v="57720.14"/>
    <n v="56413.24"/>
    <n v="853.75"/>
    <s v="HHS"/>
    <s v="Department of Health and Human Services"/>
    <s v="Income Supports"/>
    <s v="Fulltime-Regular"/>
    <s v="Income Assistance Program Specialist II"/>
    <m/>
    <d v="2012-09-10T00:00:00"/>
    <x v="11"/>
    <x v="11"/>
  </r>
  <r>
    <s v="Employee2426"/>
    <s v="M"/>
    <n v="74732"/>
    <n v="84164.74"/>
    <n v="8704.86"/>
    <s v="POL"/>
    <s v="Department of Police"/>
    <s v="PSB 1st District Patrol"/>
    <s v="Fulltime-Regular"/>
    <s v="Police Officer III"/>
    <m/>
    <d v="2007-07-16T00:00:00"/>
    <x v="1"/>
    <x v="1"/>
  </r>
  <r>
    <s v="Employee2427"/>
    <s v="M"/>
    <n v="129143.11"/>
    <n v="172401.19"/>
    <n v="38661.660000000003"/>
    <s v="FRS"/>
    <s v="Fire and Rescue Services"/>
    <s v="Emergency Medical Services"/>
    <s v="Fulltime-Regular"/>
    <s v="Fire/Rescue Captain"/>
    <m/>
    <d v="1990-08-27T00:00:00"/>
    <x v="18"/>
    <x v="18"/>
  </r>
  <r>
    <s v="Employee2428"/>
    <s v="F"/>
    <n v="72189"/>
    <n v="80549.179999999993"/>
    <n v="8424.5300000000007"/>
    <s v="COR"/>
    <s v="Correction and Rehabilitation"/>
    <s v="DS Inmate Records"/>
    <s v="Fulltime-Regular"/>
    <s v="Correctional Records Technician"/>
    <m/>
    <d v="2001-11-26T00:00:00"/>
    <x v="24"/>
    <x v="22"/>
  </r>
  <r>
    <s v="Employee2429"/>
    <s v="M"/>
    <n v="87107"/>
    <n v="98934.93"/>
    <n v="10765.82"/>
    <s v="POL"/>
    <s v="Department of Police"/>
    <s v="FSB Security Services Division"/>
    <s v="Fulltime-Regular"/>
    <s v="Security Officer III (Sergeant)"/>
    <m/>
    <d v="2002-07-29T00:00:00"/>
    <x v="33"/>
    <x v="30"/>
  </r>
  <r>
    <s v="Employee2430"/>
    <s v="F"/>
    <n v="95402.54"/>
    <n v="93294.77"/>
    <n v="0"/>
    <s v="HHS"/>
    <s v="Department of Health and Human Services"/>
    <s v="STD and HIV Services"/>
    <s v="Fulltime-Regular"/>
    <s v="Administrative Specialist III"/>
    <m/>
    <d v="2006-03-20T00:00:00"/>
    <x v="8"/>
    <x v="8"/>
  </r>
  <r>
    <s v="Employee2431"/>
    <s v="M"/>
    <n v="73713"/>
    <n v="90458.9"/>
    <n v="17763.27"/>
    <s v="SHF"/>
    <s v="Sheriff's Office"/>
    <s v="Court and Transport"/>
    <s v="Fulltime-Regular"/>
    <s v="Deputy Sheriff III"/>
    <m/>
    <d v="2006-12-26T00:00:00"/>
    <x v="27"/>
    <x v="25"/>
  </r>
  <r>
    <s v="Employee2432"/>
    <s v="F"/>
    <n v="41468.370000000003"/>
    <n v="41086.17"/>
    <n v="1880.99"/>
    <s v="POL"/>
    <s v="Department of Police"/>
    <s v="FSB Animal Services Division"/>
    <s v="Fulltime-Regular"/>
    <s v="Principal Administrative Aide"/>
    <m/>
    <d v="2012-11-12T00:00:00"/>
    <x v="31"/>
    <x v="28"/>
  </r>
  <r>
    <s v="Employee2433"/>
    <s v="M"/>
    <n v="78055.77"/>
    <n v="81762.03"/>
    <n v="11452.07"/>
    <s v="DEP"/>
    <s v="Department of Environmental Protection"/>
    <s v="Solid Waste Services Operations"/>
    <s v="Fulltime-Regular"/>
    <s v="Code Enforcement Inspector III"/>
    <m/>
    <d v="1990-02-26T00:00:00"/>
    <x v="8"/>
    <x v="8"/>
  </r>
  <r>
    <s v="Employee2434"/>
    <s v="M"/>
    <n v="110359"/>
    <n v="108904.3"/>
    <n v="0"/>
    <s v="HHS"/>
    <s v="Department of Health and Human Services"/>
    <s v="Information Systems and Technology"/>
    <s v="Fulltime-Regular"/>
    <s v="Information Technology Specialist III"/>
    <m/>
    <d v="2000-12-11T00:00:00"/>
    <x v="6"/>
    <x v="6"/>
  </r>
  <r>
    <s v="Employee2435"/>
    <s v="M"/>
    <n v="71461.25"/>
    <n v="85524.64"/>
    <n v="8540.6299999999992"/>
    <s v="DOT"/>
    <s v="Department of Transportation"/>
    <s v="Transportation Technical Center"/>
    <s v="Fulltime-Regular"/>
    <s v="Transportation Systems Technician II"/>
    <m/>
    <d v="1998-06-08T00:00:00"/>
    <x v="11"/>
    <x v="11"/>
  </r>
  <r>
    <s v="Employee2436"/>
    <s v="M"/>
    <n v="44618.21"/>
    <n v="52259.360000000001"/>
    <n v="6584.47"/>
    <s v="DOT"/>
    <s v="Department of Transportation"/>
    <s v="Transit Silver Spring Ride On"/>
    <s v="Fulltime-Regular"/>
    <s v="Bus Operator"/>
    <m/>
    <d v="2014-02-24T00:00:00"/>
    <x v="17"/>
    <x v="17"/>
  </r>
  <r>
    <s v="Employee2437"/>
    <s v="F"/>
    <n v="72189"/>
    <n v="91941.37"/>
    <n v="18152.439999999999"/>
    <s v="COR"/>
    <s v="Correction and Rehabilitation"/>
    <s v="DS Inmate Records"/>
    <s v="Fulltime-Regular"/>
    <s v="Correctional Records Technician"/>
    <m/>
    <d v="2001-11-18T00:00:00"/>
    <x v="27"/>
    <x v="25"/>
  </r>
  <r>
    <s v="Employee2438"/>
    <s v="F"/>
    <n v="71405.100000000006"/>
    <n v="36088.370000000003"/>
    <n v="0"/>
    <s v="HHS"/>
    <s v="Department of Health and Human Services"/>
    <s v="School Health Services"/>
    <s v="Fulltime-Regular"/>
    <s v="Community Health Nurse II"/>
    <m/>
    <d v="2017-03-08T00:00:00"/>
    <x v="28"/>
    <x v="26"/>
  </r>
  <r>
    <s v="Employee2439"/>
    <s v="M"/>
    <n v="31594.95"/>
    <n v="34908.28"/>
    <n v="995.34"/>
    <s v="DLC"/>
    <s v="Department of Liquor Control"/>
    <s v="Leisure World"/>
    <s v="Parttime-Regular"/>
    <s v="Liquor Store Clerk I"/>
    <m/>
    <d v="2012-12-03T00:00:00"/>
    <x v="29"/>
    <x v="27"/>
  </r>
  <r>
    <s v="Employee2440"/>
    <s v="M"/>
    <n v="56435"/>
    <n v="86092.43"/>
    <n v="31816.27"/>
    <s v="FRS"/>
    <s v="Fire and Rescue Services"/>
    <s v="Station 21"/>
    <s v="Fulltime-Regular"/>
    <s v="Firefighter/Rescuer III"/>
    <m/>
    <d v="2014-09-22T00:00:00"/>
    <x v="20"/>
    <x v="19"/>
  </r>
  <r>
    <s v="Employee2441"/>
    <s v="M"/>
    <n v="107345.82"/>
    <n v="105931.92"/>
    <n v="0"/>
    <s v="DPS"/>
    <s v="Department of Permitting Services"/>
    <s v="Team 4 Commercial Electrical, Mechanical and Fire Protection Systems"/>
    <s v="Fulltime-Regular"/>
    <s v="Program Manager II"/>
    <m/>
    <d v="1988-06-20T00:00:00"/>
    <x v="11"/>
    <x v="11"/>
  </r>
  <r>
    <s v="Employee2442"/>
    <s v="M"/>
    <n v="48500"/>
    <n v="1865.4"/>
    <n v="0"/>
    <s v="HCA"/>
    <s v="Department of Housing and Community Affairs"/>
    <s v="Housing Code Enforcement"/>
    <s v="Fulltime-Regular"/>
    <s v="Housing Code Inspector III"/>
    <s v="Public Administration Associate"/>
    <d v="2017-11-27T00:00:00"/>
    <x v="18"/>
    <x v="18"/>
  </r>
  <r>
    <s v="Employee2443"/>
    <s v="F"/>
    <n v="57908.5"/>
    <n v="62233.42"/>
    <n v="6507.82"/>
    <s v="COR"/>
    <s v="Correction and Rehabilitation"/>
    <s v="PRRS Facility and Security"/>
    <s v="Fulltime-Regular"/>
    <s v="Resident Supervisor II"/>
    <m/>
    <d v="2013-06-03T00:00:00"/>
    <x v="15"/>
    <x v="15"/>
  </r>
  <r>
    <s v="Employee2444"/>
    <s v="M"/>
    <n v="85758"/>
    <n v="96072.52"/>
    <n v="9296.36"/>
    <s v="POL"/>
    <s v="Department of Police"/>
    <s v="ISB Major Crimes Division Robbery Section"/>
    <s v="Fulltime-Regular"/>
    <s v="Police Officer III"/>
    <m/>
    <d v="2003-06-02T00:00:00"/>
    <x v="19"/>
    <x v="16"/>
  </r>
  <r>
    <s v="Employee2445"/>
    <s v="M"/>
    <n v="84217.12"/>
    <n v="82596.350000000006"/>
    <n v="2505.85"/>
    <s v="DPS"/>
    <s v="Department of Permitting Services"/>
    <s v="Team 4 Commercial Electrical, Mechanical and Fire Protection Systems"/>
    <s v="Fulltime-Regular"/>
    <s v="Permitting and Code Enforcement Inspector III"/>
    <m/>
    <d v="2014-01-13T00:00:00"/>
    <x v="22"/>
    <x v="13"/>
  </r>
  <r>
    <s v="Employee2446"/>
    <s v="M"/>
    <n v="105241"/>
    <n v="106668.29"/>
    <n v="2814.64"/>
    <s v="DPS"/>
    <s v="Department of Permitting Services"/>
    <s v="Team 2 Residential Inspection"/>
    <s v="Fulltime-Regular"/>
    <s v="Program Manager II"/>
    <m/>
    <d v="1988-02-16T00:00:00"/>
    <x v="34"/>
    <x v="31"/>
  </r>
  <r>
    <s v="Employee2447"/>
    <s v="F"/>
    <n v="72203"/>
    <n v="84967.21"/>
    <n v="11292.32"/>
    <s v="POL"/>
    <s v="Department of Police"/>
    <s v="PSB 6th District Community Action Team"/>
    <s v="Fulltime-Regular"/>
    <s v="Police Officer III"/>
    <m/>
    <d v="2010-06-01T00:00:00"/>
    <x v="13"/>
    <x v="13"/>
  </r>
  <r>
    <s v="Employee2448"/>
    <s v="F"/>
    <n v="46166"/>
    <n v="10416.030000000001"/>
    <n v="0"/>
    <s v="FRS"/>
    <s v="Fire and Rescue Services"/>
    <s v="Recruit Training"/>
    <s v="Fulltime-Regular"/>
    <s v="Firefighter/Rescuer III"/>
    <s v="Firefighter/Rescuer I (Recruit)"/>
    <d v="2017-04-13T00:00:00"/>
    <x v="11"/>
    <x v="11"/>
  </r>
  <r>
    <s v="Employee2449"/>
    <s v="F"/>
    <n v="90693.42"/>
    <n v="88461.96"/>
    <n v="1400.25"/>
    <s v="DPS"/>
    <s v="Department of Permitting Services"/>
    <s v="Team 3 Commercial Building, Life Safety, Structural and Accessibility"/>
    <s v="Fulltime-Regular"/>
    <s v="Senior Permitting Services Specialist"/>
    <s v="Permitting Services Specialist II"/>
    <d v="2003-10-06T00:00:00"/>
    <x v="32"/>
    <x v="29"/>
  </r>
  <r>
    <s v="Employee2450"/>
    <s v="M"/>
    <n v="50603"/>
    <n v="50696.75"/>
    <n v="1430.97"/>
    <s v="SHF"/>
    <s v="Sheriff's Office"/>
    <s v="Court and Transport"/>
    <s v="Fulltime-Regular"/>
    <s v="Deputy Sheriff III"/>
    <s v="Deputy Sheriff I"/>
    <d v="2016-07-11T00:00:00"/>
    <x v="34"/>
    <x v="31"/>
  </r>
  <r>
    <s v="Employee2451"/>
    <s v="M"/>
    <n v="67723.53"/>
    <n v="74049.289999999994"/>
    <n v="7216.72"/>
    <s v="DLC"/>
    <s v="Department of Liquor Control"/>
    <s v="Beer Delivery Operations"/>
    <s v="Fulltime-Regular"/>
    <s v="Truck Driver/Warehouse Worker"/>
    <m/>
    <d v="1994-04-11T00:00:00"/>
    <x v="11"/>
    <x v="11"/>
  </r>
  <r>
    <s v="Employee2452"/>
    <s v="F"/>
    <n v="41651.17"/>
    <n v="48094.77"/>
    <n v="6658.51"/>
    <s v="DOT"/>
    <s v="Department of Transportation"/>
    <s v="Transit Silver Spring Ride On"/>
    <s v="Fulltime-Regular"/>
    <s v="Bus Operator"/>
    <m/>
    <d v="2016-06-27T00:00:00"/>
    <x v="10"/>
    <x v="10"/>
  </r>
  <r>
    <s v="Employee2453"/>
    <s v="M"/>
    <n v="132430.68"/>
    <n v="127775.98"/>
    <n v="0"/>
    <s v="NDA"/>
    <s v="Non-Departmental Account"/>
    <s v="MCERP"/>
    <s v="Fulltime-Regular"/>
    <s v="Manager III"/>
    <m/>
    <d v="2000-05-30T00:00:00"/>
    <x v="26"/>
    <x v="24"/>
  </r>
  <r>
    <s v="Employee2454"/>
    <s v="M"/>
    <n v="95699"/>
    <n v="115048.6"/>
    <n v="14379.61"/>
    <s v="POL"/>
    <s v="Department of Police"/>
    <s v="FSB Traffic Division Alcohol Initiatives Section"/>
    <s v="Fulltime-Regular"/>
    <s v="Police Sergeant"/>
    <m/>
    <d v="2004-01-26T00:00:00"/>
    <x v="4"/>
    <x v="4"/>
  </r>
  <r>
    <s v="Employee2455"/>
    <s v="M"/>
    <n v="40242.06"/>
    <n v="34781.449999999997"/>
    <n v="3839.4"/>
    <s v="DOT"/>
    <s v="Department of Transportation"/>
    <s v="Transit Gaithersburg Ride On"/>
    <s v="Fulltime-Regular"/>
    <s v="Bus Operator"/>
    <m/>
    <d v="2017-03-06T00:00:00"/>
    <x v="12"/>
    <x v="12"/>
  </r>
  <r>
    <s v="Employee2456"/>
    <s v="F"/>
    <n v="70959.789999999994"/>
    <n v="73240.63"/>
    <n v="5090.37"/>
    <s v="HHS"/>
    <s v="Department of Health and Human Services"/>
    <s v="Medical Assistance Eligibility Services"/>
    <s v="Fulltime-Regular"/>
    <s v="Office Services Coordinator"/>
    <m/>
    <d v="1997-01-06T00:00:00"/>
    <x v="16"/>
    <x v="16"/>
  </r>
  <r>
    <s v="Employee2457"/>
    <s v="M"/>
    <n v="26866.01"/>
    <n v="19938.88"/>
    <n v="135.63"/>
    <s v="POL"/>
    <s v="Department of Police"/>
    <s v="FSB Traffic Division School Safety Section"/>
    <s v="Parttime-Regular"/>
    <s v="Crossing Guard"/>
    <m/>
    <d v="1989-09-25T00:00:00"/>
    <x v="31"/>
    <x v="28"/>
  </r>
  <r>
    <s v="Employee2458"/>
    <s v="F"/>
    <n v="62002.57"/>
    <n v="61739.19"/>
    <n v="350.7"/>
    <s v="DOT"/>
    <s v="Department of Transportation"/>
    <s v="Transit Nicholson Ride On"/>
    <s v="Fulltime-Regular"/>
    <s v="Office Services Coordinator"/>
    <m/>
    <d v="2008-04-14T00:00:00"/>
    <x v="19"/>
    <x v="16"/>
  </r>
  <r>
    <s v="Employee2459"/>
    <s v="F"/>
    <n v="46070.34"/>
    <n v="40078.76"/>
    <n v="0"/>
    <s v="HHS"/>
    <s v="Department of Health and Human Services"/>
    <s v="School Health Services"/>
    <s v="Parttime-Regular"/>
    <s v="School Health Room Technician I"/>
    <m/>
    <d v="2004-09-09T00:00:00"/>
    <x v="30"/>
    <x v="16"/>
  </r>
  <r>
    <s v="Employee2460"/>
    <s v="M"/>
    <n v="66329.61"/>
    <n v="81906.05"/>
    <n v="16533.95"/>
    <s v="DPS"/>
    <s v="Department of Permitting Services"/>
    <s v="Land Development Right-of-Way Inspection"/>
    <s v="Fulltime-Regular"/>
    <s v="Permitting and Code Enforcement Inspector III"/>
    <m/>
    <d v="2009-12-21T00:00:00"/>
    <x v="20"/>
    <x v="19"/>
  </r>
  <r>
    <s v="Employee2461"/>
    <s v="M"/>
    <n v="98612.2"/>
    <n v="100607.18"/>
    <n v="3291"/>
    <s v="DOT"/>
    <s v="Department of Transportation"/>
    <s v="Transportation Materials Testing Lab"/>
    <s v="Fulltime-Regular"/>
    <s v="Construction Representative III"/>
    <m/>
    <d v="1979-07-28T00:00:00"/>
    <x v="4"/>
    <x v="4"/>
  </r>
  <r>
    <s v="Employee2462"/>
    <s v="F"/>
    <n v="78505.19"/>
    <n v="77741.820000000007"/>
    <n v="0"/>
    <s v="DOT"/>
    <s v="Department of Transportation"/>
    <s v="Transportation Construction Section"/>
    <s v="Parttime-Regular"/>
    <s v="Administrative Specialist II"/>
    <m/>
    <d v="1990-04-23T00:00:00"/>
    <x v="17"/>
    <x v="17"/>
  </r>
  <r>
    <s v="Employee2463"/>
    <s v="F"/>
    <n v="19746.87"/>
    <n v="20208.740000000002"/>
    <n v="113.93"/>
    <s v="LIB"/>
    <s v="Department of Public Libraries"/>
    <s v="Bethesda Library"/>
    <s v="Parttime-Regular"/>
    <s v="Library Desk Assistant"/>
    <m/>
    <d v="2014-10-23T00:00:00"/>
    <x v="27"/>
    <x v="25"/>
  </r>
  <r>
    <s v="Employee2464"/>
    <s v="M"/>
    <n v="45320.5"/>
    <n v="44666.49"/>
    <n v="0"/>
    <s v="LIB"/>
    <s v="Department of Public Libraries"/>
    <s v="Materials Delivery"/>
    <s v="Fulltime-Regular"/>
    <s v="Driver/Clerk"/>
    <m/>
    <d v="2006-09-25T00:00:00"/>
    <x v="31"/>
    <x v="28"/>
  </r>
  <r>
    <s v="Employee2465"/>
    <s v="M"/>
    <n v="47796.15"/>
    <n v="50730.57"/>
    <n v="3664.12"/>
    <s v="DOT"/>
    <s v="Department of Transportation"/>
    <s v="Transit Silver Spring Ride On"/>
    <s v="Fulltime-Regular"/>
    <s v="Bus Operator"/>
    <m/>
    <d v="2011-11-28T00:00:00"/>
    <x v="4"/>
    <x v="4"/>
  </r>
  <r>
    <s v="Employee2466"/>
    <s v="M"/>
    <n v="78300.86"/>
    <n v="77482.97"/>
    <n v="356.62"/>
    <s v="DGS"/>
    <s v="Department of General Services"/>
    <s v="Fleet Management Fleet Services"/>
    <s v="Fulltime-Regular"/>
    <s v="Mechanic Technician II"/>
    <m/>
    <d v="2004-06-28T00:00:00"/>
    <x v="27"/>
    <x v="25"/>
  </r>
  <r>
    <s v="Employee2467"/>
    <s v="F"/>
    <n v="47482.7"/>
    <n v="45993.13"/>
    <n v="264.69"/>
    <s v="REC"/>
    <s v="Department of Recreation"/>
    <s v="Facilities Division"/>
    <s v="Fulltime-Regular"/>
    <s v="Recreation Coordinator"/>
    <m/>
    <d v="2005-05-05T00:00:00"/>
    <x v="34"/>
    <x v="31"/>
  </r>
  <r>
    <s v="Employee2468"/>
    <s v="F"/>
    <n v="85593"/>
    <n v="83347.289999999994"/>
    <n v="0"/>
    <s v="POL"/>
    <s v="Department of Police"/>
    <s v="MSB Information Management and Technology Division"/>
    <s v="Fulltime-Regular"/>
    <s v="Crime Analyst"/>
    <m/>
    <d v="1988-07-18T00:00:00"/>
    <x v="16"/>
    <x v="16"/>
  </r>
  <r>
    <s v="Employee2469"/>
    <s v="M"/>
    <n v="41651.17"/>
    <n v="44363.15"/>
    <n v="5427.79"/>
    <s v="DOT"/>
    <s v="Department of Transportation"/>
    <s v="Transit Gaithersburg Ride On"/>
    <s v="Fulltime-Regular"/>
    <s v="Bus Operator"/>
    <m/>
    <d v="2016-02-22T00:00:00"/>
    <x v="22"/>
    <x v="13"/>
  </r>
  <r>
    <s v="Employee2470"/>
    <s v="M"/>
    <n v="46166"/>
    <n v="9470.08"/>
    <n v="0"/>
    <s v="FRS"/>
    <s v="Fire and Rescue Services"/>
    <s v="Recruit Training"/>
    <s v="Fulltime-Regular"/>
    <s v="Firefighter/Rescuer III"/>
    <s v="Firefighter/Rescuer I (Recruit)"/>
    <d v="2014-05-04T00:00:00"/>
    <x v="4"/>
    <x v="4"/>
  </r>
  <r>
    <s v="Employee2471"/>
    <s v="F"/>
    <n v="91869"/>
    <n v="92566.23"/>
    <n v="1154.1199999999999"/>
    <s v="POL"/>
    <s v="Department of Police"/>
    <s v="PSB 6th District Patrol"/>
    <s v="Fulltime-Regular"/>
    <s v="Police Officer III"/>
    <m/>
    <d v="2001-01-16T00:00:00"/>
    <x v="9"/>
    <x v="9"/>
  </r>
  <r>
    <s v="Employee2472"/>
    <s v="F"/>
    <n v="57802.38"/>
    <n v="35266.03"/>
    <n v="0"/>
    <s v="HHS"/>
    <s v="Department of Health and Human Services"/>
    <s v="Child Welfare Services"/>
    <s v="Fulltime-Regular"/>
    <s v="Social Worker II"/>
    <m/>
    <d v="2017-05-01T00:00:00"/>
    <x v="11"/>
    <x v="11"/>
  </r>
  <r>
    <s v="Employee2473"/>
    <s v="F"/>
    <n v="73399.67"/>
    <n v="69420.67"/>
    <n v="0"/>
    <s v="LIB"/>
    <s v="Department of Public Libraries"/>
    <s v="Noyes Library"/>
    <s v="Fulltime-Regular"/>
    <s v="Librarian II"/>
    <m/>
    <d v="2014-11-03T00:00:00"/>
    <x v="17"/>
    <x v="17"/>
  </r>
  <r>
    <s v="Employee2474"/>
    <s v="M"/>
    <n v="73444.81"/>
    <n v="71024.289999999994"/>
    <n v="233.79"/>
    <s v="DPS"/>
    <s v="Department of Permitting Services"/>
    <s v="Team 2 Residential Inspection"/>
    <s v="Fulltime-Regular"/>
    <s v="Permitting and Code Enforcement Inspector III"/>
    <m/>
    <d v="2015-08-24T00:00:00"/>
    <x v="30"/>
    <x v="16"/>
  </r>
  <r>
    <s v="Employee2475"/>
    <s v="M"/>
    <n v="71412"/>
    <n v="102431.76"/>
    <n v="27740.07"/>
    <s v="FRS"/>
    <s v="Fire and Rescue Services"/>
    <s v="Station 29"/>
    <s v="Fulltime-Regular"/>
    <s v="Firefighter/Rescuer III"/>
    <m/>
    <d v="2007-03-19T00:00:00"/>
    <x v="11"/>
    <x v="11"/>
  </r>
  <r>
    <s v="Employee2476"/>
    <s v="M"/>
    <n v="63656"/>
    <n v="54157.94"/>
    <n v="3105.31"/>
    <s v="FRS"/>
    <s v="Fire and Rescue Services"/>
    <s v="Station 13"/>
    <s v="Fulltime-Regular"/>
    <s v="Firefighter/Rescuer III"/>
    <s v="Firefighter/Rescuer II"/>
    <d v="2013-01-14T00:00:00"/>
    <x v="31"/>
    <x v="28"/>
  </r>
  <r>
    <s v="Employee2477"/>
    <s v="F"/>
    <n v="29459.55"/>
    <n v="29030.92"/>
    <n v="169.97"/>
    <s v="LIB"/>
    <s v="Department of Public Libraries"/>
    <s v="Potomac Library"/>
    <s v="Parttime-Regular"/>
    <s v="Library Desk Assistant"/>
    <m/>
    <d v="1996-11-04T00:00:00"/>
    <x v="28"/>
    <x v="26"/>
  </r>
  <r>
    <s v="Employee2478"/>
    <s v="M"/>
    <n v="28497.17"/>
    <n v="24516.31"/>
    <n v="2352.5500000000002"/>
    <s v="DLC"/>
    <s v="Department of Liquor Control"/>
    <s v="Cloverly"/>
    <s v="Parttime-Regular"/>
    <s v="Liquor Store Clerk I"/>
    <m/>
    <d v="2016-04-07T00:00:00"/>
    <x v="28"/>
    <x v="26"/>
  </r>
  <r>
    <s v="Employee2479"/>
    <s v="M"/>
    <n v="46166"/>
    <n v="9824.14"/>
    <n v="0"/>
    <s v="FRS"/>
    <s v="Fire and Rescue Services"/>
    <s v="Recruit Training"/>
    <s v="Fulltime-Regular"/>
    <s v="Firefighter/Rescuer III"/>
    <s v="Firefighter/Rescuer I (Recruit)"/>
    <d v="2016-05-04T00:00:00"/>
    <x v="32"/>
    <x v="29"/>
  </r>
  <r>
    <s v="Employee2480"/>
    <s v="F"/>
    <n v="56769.71"/>
    <n v="53757.279999999999"/>
    <n v="0"/>
    <s v="POL"/>
    <s v="Department of Police"/>
    <s v="MSB Information Management and Technology Division"/>
    <s v="Fulltime-Regular"/>
    <s v="Police Aide"/>
    <m/>
    <d v="2005-07-25T00:00:00"/>
    <x v="0"/>
    <x v="0"/>
  </r>
  <r>
    <s v="Employee2481"/>
    <s v="M"/>
    <n v="36253.64"/>
    <n v="36589.08"/>
    <n v="772.58"/>
    <s v="CEC"/>
    <s v="Community Engagement Cluster"/>
    <s v="Wheaton Urban District"/>
    <s v="Fulltime-Regular"/>
    <s v="Public Service Worker II"/>
    <m/>
    <d v="2016-01-27T00:00:00"/>
    <x v="27"/>
    <x v="25"/>
  </r>
  <r>
    <s v="Employee2482"/>
    <s v="M"/>
    <n v="82858"/>
    <n v="99041.09"/>
    <n v="14325.47"/>
    <s v="POL"/>
    <s v="Department of Police"/>
    <s v="PSB 3rd District Special Assignment Team"/>
    <s v="Fulltime-Regular"/>
    <s v="Police Officer III"/>
    <m/>
    <d v="2004-07-19T00:00:00"/>
    <x v="23"/>
    <x v="21"/>
  </r>
  <r>
    <s v="Employee2483"/>
    <s v="M"/>
    <n v="51201.56"/>
    <n v="65328.25"/>
    <n v="13290.9"/>
    <s v="DOT"/>
    <s v="Department of Transportation"/>
    <s v="Transit Silver Spring Ride On"/>
    <s v="Fulltime-Regular"/>
    <s v="Bus Operator"/>
    <m/>
    <d v="2007-06-18T00:00:00"/>
    <x v="11"/>
    <x v="11"/>
  </r>
  <r>
    <s v="Employee2484"/>
    <s v="M"/>
    <n v="87107"/>
    <n v="85233.45"/>
    <n v="0"/>
    <s v="REC"/>
    <s v="Department of Recreation"/>
    <s v="Damascus Senior Center"/>
    <s v="Fulltime-Regular"/>
    <s v="Recreation Specialist"/>
    <m/>
    <d v="1999-01-11T00:00:00"/>
    <x v="16"/>
    <x v="16"/>
  </r>
  <r>
    <s v="Employee2485"/>
    <s v="M"/>
    <n v="105314"/>
    <n v="103495.78"/>
    <n v="4591.29"/>
    <s v="DEP"/>
    <s v="Department of Environmental Protection"/>
    <s v="Stormwater Facility Inspection and Maintenance"/>
    <s v="Fulltime-Regular"/>
    <s v="Permitting and Code Enforcement Inspector III"/>
    <m/>
    <d v="2005-03-21T00:00:00"/>
    <x v="14"/>
    <x v="14"/>
  </r>
  <r>
    <s v="Employee2486"/>
    <s v="M"/>
    <n v="75653"/>
    <n v="108664.62"/>
    <n v="23551.11"/>
    <s v="DOT"/>
    <s v="Department of Transportation"/>
    <s v="Transportation Technical Center"/>
    <s v="Fulltime-Regular"/>
    <s v="Transportation Systems Technician II"/>
    <m/>
    <d v="2003-10-06T00:00:00"/>
    <x v="33"/>
    <x v="30"/>
  </r>
  <r>
    <s v="Employee2487"/>
    <s v="M"/>
    <n v="86131.4"/>
    <n v="79719.89"/>
    <n v="0"/>
    <s v="LIB"/>
    <s v="Department of Public Libraries"/>
    <s v="Director"/>
    <s v="Fulltime-Regular"/>
    <s v="Administrative Specialist II"/>
    <m/>
    <d v="2000-10-16T00:00:00"/>
    <x v="7"/>
    <x v="7"/>
  </r>
  <r>
    <s v="Employee2488"/>
    <s v="F"/>
    <n v="40242.06"/>
    <n v="18326.79"/>
    <n v="1901.19"/>
    <s v="DOT"/>
    <s v="Department of Transportation"/>
    <s v="Transit Silver Spring Ride On"/>
    <s v="Fulltime-Regular"/>
    <s v="Bus Operator"/>
    <m/>
    <d v="2017-07-10T00:00:00"/>
    <x v="24"/>
    <x v="22"/>
  </r>
  <r>
    <s v="Employee2489"/>
    <s v="M"/>
    <n v="79285"/>
    <n v="84460.34"/>
    <n v="6219.73"/>
    <s v="DGS"/>
    <s v="Department of General Services"/>
    <s v="Facilities Maintenance"/>
    <s v="Fulltime-Regular"/>
    <s v="HVAC Mechanic II"/>
    <m/>
    <d v="2002-05-28T00:00:00"/>
    <x v="11"/>
    <x v="11"/>
  </r>
  <r>
    <s v="Employee2490"/>
    <s v="F"/>
    <n v="72730.350000000006"/>
    <n v="75866.53"/>
    <n v="54.44"/>
    <s v="DPS"/>
    <s v="Department of Permitting Services"/>
    <s v="Central Services Unit"/>
    <s v="Fulltime-Regular"/>
    <s v="Administrative Specialist II"/>
    <s v="Administrative Specialist I"/>
    <d v="1988-10-24T00:00:00"/>
    <x v="27"/>
    <x v="25"/>
  </r>
  <r>
    <s v="Employee2491"/>
    <s v="M"/>
    <n v="121372"/>
    <n v="120088.54"/>
    <n v="769.29"/>
    <s v="DGS"/>
    <s v="Department of General Services"/>
    <s v="Building Design and Construction"/>
    <s v="Fulltime-Regular"/>
    <s v="Capital Projects Manager"/>
    <m/>
    <d v="2004-11-29T00:00:00"/>
    <x v="13"/>
    <x v="13"/>
  </r>
  <r>
    <s v="Employee2492"/>
    <s v="F"/>
    <n v="157790.91"/>
    <n v="157889.74"/>
    <n v="0"/>
    <s v="HHS"/>
    <s v="Department of Health and Human Services"/>
    <s v="STD and HIV Services"/>
    <s v="Fulltime-Regular"/>
    <s v="Manager II"/>
    <m/>
    <d v="1988-08-08T00:00:00"/>
    <x v="17"/>
    <x v="17"/>
  </r>
  <r>
    <s v="Employee2493"/>
    <s v="M"/>
    <n v="74354.67"/>
    <n v="84376.07"/>
    <n v="5828.91"/>
    <s v="DOT"/>
    <s v="Department of Transportation"/>
    <s v="Transit Silver Spring Ride On"/>
    <s v="Fulltime-Regular"/>
    <s v="Transit Coordinator"/>
    <m/>
    <d v="1979-02-26T00:00:00"/>
    <x v="6"/>
    <x v="6"/>
  </r>
  <r>
    <s v="Employee2494"/>
    <s v="M"/>
    <n v="77166.06"/>
    <n v="101612.77"/>
    <n v="25462.36"/>
    <s v="DOT"/>
    <s v="Department of Transportation"/>
    <s v="Highway Services"/>
    <s v="Fulltime-Regular"/>
    <s v="Work Force Leader II"/>
    <m/>
    <d v="1985-11-05T00:00:00"/>
    <x v="7"/>
    <x v="7"/>
  </r>
  <r>
    <s v="Employee2495"/>
    <s v="M"/>
    <n v="97091.55"/>
    <n v="103620.54"/>
    <n v="2285.38"/>
    <s v="FRS"/>
    <s v="Fire and Rescue Services"/>
    <s v="Station 1"/>
    <s v="Fulltime-Regular"/>
    <s v="Master Firefighter/Rescuer"/>
    <m/>
    <d v="1988-11-28T00:00:00"/>
    <x v="17"/>
    <x v="17"/>
  </r>
  <r>
    <s v="Employee2496"/>
    <s v="M"/>
    <n v="53761.13"/>
    <n v="58968.6"/>
    <n v="2502.15"/>
    <s v="DOT"/>
    <s v="Department of Transportation"/>
    <s v="Transit Nicholson Ride On"/>
    <s v="Fulltime-Regular"/>
    <s v="Bus Operator"/>
    <m/>
    <d v="2008-03-02T00:00:00"/>
    <x v="18"/>
    <x v="18"/>
  </r>
  <r>
    <s v="Employee2497"/>
    <s v="F"/>
    <n v="84762"/>
    <n v="84526.05"/>
    <n v="489.02"/>
    <s v="LIB"/>
    <s v="Department of Public Libraries"/>
    <s v="Olney Library"/>
    <s v="Fulltime-Regular"/>
    <s v="Library Assistant Supervisor"/>
    <m/>
    <d v="1990-07-09T00:00:00"/>
    <x v="13"/>
    <x v="13"/>
  </r>
  <r>
    <s v="Employee2498"/>
    <s v="M"/>
    <n v="77166.06"/>
    <n v="78605.62"/>
    <n v="2455.13"/>
    <s v="HHS"/>
    <s v="Department of Health and Human Services"/>
    <s v="Facilities and Logistical Services"/>
    <s v="Fulltime-Regular"/>
    <s v="Administrative Specialist I"/>
    <m/>
    <d v="1992-06-17T00:00:00"/>
    <x v="19"/>
    <x v="16"/>
  </r>
  <r>
    <s v="Employee2499"/>
    <s v="M"/>
    <n v="49470.1"/>
    <n v="58726.11"/>
    <n v="7043.04"/>
    <s v="DOT"/>
    <s v="Department of Transportation"/>
    <s v="Transit Silver Spring Ride On"/>
    <s v="Fulltime-Regular"/>
    <s v="Bus Operator"/>
    <m/>
    <d v="2007-11-26T00:00:00"/>
    <x v="24"/>
    <x v="22"/>
  </r>
  <r>
    <s v="Employee2500"/>
    <s v="M"/>
    <n v="82400"/>
    <n v="90074.559999999998"/>
    <n v="3394.33"/>
    <s v="FRS"/>
    <s v="Fire and Rescue Services"/>
    <s v="Station 6"/>
    <s v="Fulltime-Regular"/>
    <s v="Firefighter/Rescuer III"/>
    <m/>
    <d v="2001-09-04T00:00:00"/>
    <x v="9"/>
    <x v="9"/>
  </r>
  <r>
    <s v="Employee2501"/>
    <s v="M"/>
    <n v="47486.81"/>
    <n v="56920.3"/>
    <n v="11210.87"/>
    <s v="DOT"/>
    <s v="Department of Transportation"/>
    <s v="Highway Services"/>
    <s v="Fulltime-Regular"/>
    <s v="Equipment Operator I"/>
    <m/>
    <d v="2008-09-15T00:00:00"/>
    <x v="23"/>
    <x v="21"/>
  </r>
  <r>
    <s v="Employee2502"/>
    <s v="M"/>
    <n v="160454"/>
    <n v="161014.23000000001"/>
    <n v="0"/>
    <s v="DEP"/>
    <s v="Department of Environmental Protection"/>
    <s v="Environmental Planning, Policy and Compliance"/>
    <s v="Fulltime-Regular"/>
    <s v="Manager II"/>
    <m/>
    <d v="2006-06-26T00:00:00"/>
    <x v="26"/>
    <x v="24"/>
  </r>
  <r>
    <s v="Employee2503"/>
    <s v="M"/>
    <n v="84050.22"/>
    <n v="107908.47"/>
    <n v="21084.59"/>
    <s v="DGS"/>
    <s v="Department of General Services"/>
    <s v="Fleet Management Fleet Services"/>
    <s v="Fulltime-Regular"/>
    <s v="Equipment Maintenance Crew Chief"/>
    <m/>
    <d v="2012-03-12T00:00:00"/>
    <x v="18"/>
    <x v="18"/>
  </r>
  <r>
    <s v="Employee2504"/>
    <s v="F"/>
    <n v="47796.15"/>
    <n v="49170.37"/>
    <n v="3863.17"/>
    <s v="DOT"/>
    <s v="Department of Transportation"/>
    <s v="Transit Gaithersburg Ride On"/>
    <s v="Fulltime-Regular"/>
    <s v="Bus Operator"/>
    <m/>
    <d v="2008-01-07T00:00:00"/>
    <x v="20"/>
    <x v="19"/>
  </r>
  <r>
    <s v="Employee2505"/>
    <s v="F"/>
    <n v="97287.06"/>
    <n v="94517.31"/>
    <n v="0"/>
    <s v="DGS"/>
    <s v="Department of General Services"/>
    <s v="Automation"/>
    <s v="Fulltime-Regular"/>
    <s v="Senior Information Technology Specialist"/>
    <m/>
    <d v="2013-06-03T00:00:00"/>
    <x v="1"/>
    <x v="1"/>
  </r>
  <r>
    <s v="Employee2506"/>
    <s v="M"/>
    <n v="38974.699999999997"/>
    <n v="42096.2"/>
    <n v="5374.95"/>
    <s v="DOT"/>
    <s v="Department of Transportation"/>
    <s v="Highway Services"/>
    <s v="Fulltime-Regular"/>
    <s v="Equipment Operator I"/>
    <m/>
    <d v="2016-04-18T00:00:00"/>
    <x v="5"/>
    <x v="5"/>
  </r>
  <r>
    <s v="Employee2507"/>
    <s v="M"/>
    <n v="105790"/>
    <n v="112335.5"/>
    <n v="7391.61"/>
    <s v="FRS"/>
    <s v="Fire and Rescue Services"/>
    <s v="Fifth Battalion - Administration"/>
    <s v="Fulltime-Regular"/>
    <s v="Fire/Rescue Lieutenant"/>
    <m/>
    <d v="2003-03-03T00:00:00"/>
    <x v="22"/>
    <x v="13"/>
  </r>
  <r>
    <s v="Employee2508"/>
    <s v="M"/>
    <n v="95084.42"/>
    <n v="101824.96000000001"/>
    <n v="5639.13"/>
    <s v="POL"/>
    <s v="Department of Police"/>
    <s v="ISB Criminal Investigations Division Central Auto Theft Section"/>
    <s v="Fulltime-Regular"/>
    <s v="Police Officer III"/>
    <m/>
    <d v="1992-07-06T00:00:00"/>
    <x v="28"/>
    <x v="26"/>
  </r>
  <r>
    <s v="Employee2509"/>
    <s v="F"/>
    <n v="39988.879999999997"/>
    <n v="40595.39"/>
    <n v="0"/>
    <s v="LIB"/>
    <s v="Department of Public Libraries"/>
    <s v="White Oak Library"/>
    <s v="Parttime-Regular"/>
    <s v="Librarian I"/>
    <m/>
    <d v="1995-11-06T00:00:00"/>
    <x v="16"/>
    <x v="16"/>
  </r>
  <r>
    <s v="Employee2510"/>
    <s v="F"/>
    <n v="62390.43"/>
    <n v="55558.9"/>
    <n v="0"/>
    <s v="CCL"/>
    <s v="County Council"/>
    <s v="Council Members and Staff"/>
    <s v="Fulltime-Regular"/>
    <s v="Legislative Senior Aide III"/>
    <s v="Legislative Senior Aide II"/>
    <d v="2014-03-24T00:00:00"/>
    <x v="24"/>
    <x v="22"/>
  </r>
  <r>
    <s v="Employee2511"/>
    <s v="M"/>
    <n v="83950"/>
    <n v="98794.86"/>
    <n v="14319.71"/>
    <s v="FRS"/>
    <s v="Fire and Rescue Services"/>
    <s v="Station 3"/>
    <s v="Fulltime-Regular"/>
    <s v="Fire/Rescue Lieutenant"/>
    <m/>
    <d v="2007-03-19T00:00:00"/>
    <x v="9"/>
    <x v="9"/>
  </r>
  <r>
    <s v="Employee2512"/>
    <s v="M"/>
    <n v="82892.479999999996"/>
    <n v="80849.19"/>
    <n v="0"/>
    <s v="HHS"/>
    <s v="Department of Health and Human Services"/>
    <s v="Nursing Home Inspections"/>
    <s v="Fulltime-Regular"/>
    <s v="Community Health Nurse II"/>
    <m/>
    <d v="2015-04-20T00:00:00"/>
    <x v="1"/>
    <x v="1"/>
  </r>
  <r>
    <s v="Employee2513"/>
    <s v="M"/>
    <n v="95740"/>
    <n v="96764.11"/>
    <n v="2327.11"/>
    <s v="DPS"/>
    <s v="Department of Permitting Services"/>
    <s v="Land Development Sediment and Stormwater Inspection"/>
    <s v="Fulltime-Regular"/>
    <s v="Permitting and Code Enforcement Inspector III"/>
    <m/>
    <d v="2004-05-03T00:00:00"/>
    <x v="29"/>
    <x v="27"/>
  </r>
  <r>
    <s v="Employee2514"/>
    <s v="M"/>
    <n v="40242.06"/>
    <n v="18082"/>
    <n v="1687.9"/>
    <s v="DOT"/>
    <s v="Department of Transportation"/>
    <s v="Transit Silver Spring Ride On"/>
    <s v="Fulltime-Regular"/>
    <s v="Bus Operator"/>
    <m/>
    <d v="2017-07-10T00:00:00"/>
    <x v="9"/>
    <x v="9"/>
  </r>
  <r>
    <s v="Employee2515"/>
    <s v="F"/>
    <n v="74157.759999999995"/>
    <n v="71330.31"/>
    <n v="0.05"/>
    <s v="DEP"/>
    <s v="Department of Environmental Protection"/>
    <s v="Field Services"/>
    <s v="Fulltime-Regular"/>
    <s v="Environmental Health Specialist III"/>
    <m/>
    <d v="2006-07-06T00:00:00"/>
    <x v="6"/>
    <x v="6"/>
  </r>
  <r>
    <s v="Employee2516"/>
    <s v="F"/>
    <n v="70959.789999999994"/>
    <n v="70025.94"/>
    <n v="0"/>
    <s v="REC"/>
    <s v="Department of Recreation"/>
    <s v="Southern Region"/>
    <s v="Fulltime-Regular"/>
    <s v="Office Services Coordinator"/>
    <m/>
    <d v="1987-09-21T00:00:00"/>
    <x v="14"/>
    <x v="14"/>
  </r>
  <r>
    <s v="Employee2517"/>
    <s v="M"/>
    <n v="47796.15"/>
    <n v="64846.14"/>
    <n v="14997.47"/>
    <s v="DOT"/>
    <s v="Department of Transportation"/>
    <s v="Transit Silver Spring Ride On"/>
    <s v="Fulltime-Regular"/>
    <s v="Bus Operator"/>
    <m/>
    <d v="2012-01-09T00:00:00"/>
    <x v="27"/>
    <x v="25"/>
  </r>
  <r>
    <s v="Employee2518"/>
    <s v="F"/>
    <n v="100370"/>
    <n v="99046.11"/>
    <n v="0"/>
    <s v="HHS"/>
    <s v="Department of Health and Human Services"/>
    <s v="Adult Protective and Case Management Services"/>
    <s v="Fulltime-Regular"/>
    <s v="Social Worker III"/>
    <m/>
    <d v="2001-01-29T00:00:00"/>
    <x v="21"/>
    <x v="20"/>
  </r>
  <r>
    <s v="Employee2519"/>
    <s v="M"/>
    <n v="46537.27"/>
    <n v="46272.55"/>
    <n v="620.39"/>
    <s v="DLC"/>
    <s v="Department of Liquor Control"/>
    <s v="Hampden Lane"/>
    <s v="Fulltime-Regular"/>
    <s v="Liquor Store Clerk II"/>
    <m/>
    <d v="2010-11-23T00:00:00"/>
    <x v="0"/>
    <x v="0"/>
  </r>
  <r>
    <s v="Employee2520"/>
    <s v="F"/>
    <n v="80964.820000000007"/>
    <n v="79954"/>
    <n v="11.25"/>
    <s v="HHS"/>
    <s v="Department of Health and Human Services"/>
    <s v="Child and Adolescent Mental Health Clinic Services"/>
    <s v="Fulltime-Regular"/>
    <s v="Therapist II"/>
    <m/>
    <d v="2006-10-30T00:00:00"/>
    <x v="28"/>
    <x v="26"/>
  </r>
  <r>
    <s v="Employee2521"/>
    <s v="M"/>
    <n v="56715.25"/>
    <n v="61764.56"/>
    <n v="6300.79"/>
    <s v="DLC"/>
    <s v="Department of Liquor Control"/>
    <s v="Stock Liquor and Wine Warehouse Operations"/>
    <s v="Fulltime-Regular"/>
    <s v="Supply Technician III"/>
    <s v="Supply Technician II"/>
    <d v="1998-06-01T00:00:00"/>
    <x v="21"/>
    <x v="20"/>
  </r>
  <r>
    <s v="Employee2522"/>
    <s v="M"/>
    <n v="66535"/>
    <n v="116282.58"/>
    <n v="48581.13"/>
    <s v="FRS"/>
    <s v="Fire and Rescue Services"/>
    <s v="Station 8"/>
    <s v="Fulltime-Regular"/>
    <s v="Firefighter/Rescuer III"/>
    <m/>
    <d v="2012-05-03T00:00:00"/>
    <x v="11"/>
    <x v="11"/>
  </r>
  <r>
    <s v="Employee2523"/>
    <s v="M"/>
    <n v="95740"/>
    <n v="99867.24"/>
    <n v="5388.24"/>
    <s v="DOT"/>
    <s v="Department of Transportation"/>
    <s v="Transportation Construction Section"/>
    <s v="Fulltime-Regular"/>
    <s v="Construction Representative III"/>
    <m/>
    <d v="2004-11-15T00:00:00"/>
    <x v="25"/>
    <x v="23"/>
  </r>
  <r>
    <s v="Employee2524"/>
    <s v="M"/>
    <n v="61289.01"/>
    <n v="64065.13"/>
    <n v="3969.49"/>
    <s v="DLC"/>
    <s v="Department of Liquor Control"/>
    <s v="Montrose"/>
    <s v="Fulltime-Regular"/>
    <s v="Liquor Store Clerk II"/>
    <m/>
    <d v="2000-05-24T00:00:00"/>
    <x v="5"/>
    <x v="5"/>
  </r>
  <r>
    <s v="Employee2525"/>
    <s v="M"/>
    <n v="17027.599999999999"/>
    <n v="7657.66"/>
    <n v="61.4"/>
    <s v="POL"/>
    <s v="Department of Police"/>
    <s v="FSB Traffic Division School Safety Section"/>
    <s v="Parttime-Regular"/>
    <s v="Crossing Guard"/>
    <m/>
    <d v="2016-10-17T00:00:00"/>
    <x v="5"/>
    <x v="5"/>
  </r>
  <r>
    <s v="Employee2526"/>
    <s v="M"/>
    <n v="109817.64"/>
    <n v="148246.41"/>
    <n v="32492.55"/>
    <s v="POL"/>
    <s v="Department of Police"/>
    <s v="FSB Special Operations Division Canine Section"/>
    <s v="Fulltime-Regular"/>
    <s v="Police Sergeant"/>
    <m/>
    <d v="1996-08-19T00:00:00"/>
    <x v="29"/>
    <x v="27"/>
  </r>
  <r>
    <s v="Employee2527"/>
    <s v="F"/>
    <n v="104926.99"/>
    <n v="101262.71"/>
    <n v="0"/>
    <s v="OLO"/>
    <s v="Office of Legislative Oversight"/>
    <s v="Office of Legislative Oversight"/>
    <s v="Fulltime-Regular"/>
    <s v="Manager II"/>
    <m/>
    <d v="2004-08-09T00:00:00"/>
    <x v="13"/>
    <x v="13"/>
  </r>
  <r>
    <s v="Employee2528"/>
    <s v="F"/>
    <n v="65751"/>
    <n v="67749.97"/>
    <n v="3017.77"/>
    <s v="POL"/>
    <s v="Department of Police"/>
    <s v="MSB Information Mgmt and Tech Division Records Management Section"/>
    <s v="Fulltime-Regular"/>
    <s v="Police Aide"/>
    <m/>
    <d v="2005-10-03T00:00:00"/>
    <x v="30"/>
    <x v="16"/>
  </r>
  <r>
    <s v="Employee2529"/>
    <s v="F"/>
    <n v="59258.09"/>
    <n v="58266.5"/>
    <n v="11.5"/>
    <s v="HHS"/>
    <s v="Department of Health and Human Services"/>
    <s v="School Health Services"/>
    <s v="Parttime-Regular"/>
    <s v="School Health Room Technician I"/>
    <m/>
    <d v="1994-08-15T00:00:00"/>
    <x v="17"/>
    <x v="17"/>
  </r>
  <r>
    <s v="Employee2530"/>
    <s v="F"/>
    <n v="85408.67"/>
    <n v="82847.259999999995"/>
    <n v="87.52"/>
    <s v="DEP"/>
    <s v="Department of Environmental Protection"/>
    <s v="Low-Impact Development"/>
    <s v="Fulltime-Regular"/>
    <s v="Planning Specialist III"/>
    <m/>
    <d v="2014-06-30T00:00:00"/>
    <x v="30"/>
    <x v="16"/>
  </r>
  <r>
    <s v="Employee2531"/>
    <s v="M"/>
    <n v="88761"/>
    <n v="89684.34"/>
    <n v="1.41"/>
    <s v="POL"/>
    <s v="Department of Police"/>
    <s v="PSB 1st District Patrol"/>
    <s v="Fulltime-Regular"/>
    <s v="Police Officer III"/>
    <m/>
    <d v="2007-01-16T00:00:00"/>
    <x v="3"/>
    <x v="3"/>
  </r>
  <r>
    <s v="Employee2532"/>
    <s v="F"/>
    <n v="19746.84"/>
    <n v="20650.439999999999"/>
    <n v="113.93"/>
    <s v="LIB"/>
    <s v="Department of Public Libraries"/>
    <s v="Wheaton Library"/>
    <s v="Parttime-Regular"/>
    <s v="Library Desk Assistant"/>
    <m/>
    <d v="2014-01-27T00:00:00"/>
    <x v="19"/>
    <x v="16"/>
  </r>
  <r>
    <s v="Employee2533"/>
    <s v="F"/>
    <n v="39981.910000000003"/>
    <n v="40766.75"/>
    <n v="1808.16"/>
    <s v="POL"/>
    <s v="Department of Police"/>
    <s v="FSB Animal Services Division"/>
    <s v="Fulltime-Regular"/>
    <s v="Animal Care Attendant"/>
    <m/>
    <d v="2016-06-13T00:00:00"/>
    <x v="6"/>
    <x v="6"/>
  </r>
  <r>
    <s v="Employee2534"/>
    <s v="F"/>
    <n v="89417.44"/>
    <n v="87441.35"/>
    <n v="0"/>
    <s v="OHR"/>
    <s v="Office of Human Resources"/>
    <s v="Records Management Team"/>
    <s v="Fulltime-Regular"/>
    <s v="Program Manager II"/>
    <m/>
    <d v="2014-03-24T00:00:00"/>
    <x v="30"/>
    <x v="16"/>
  </r>
  <r>
    <s v="Employee2535"/>
    <s v="F"/>
    <n v="18650.11"/>
    <n v="20403.75"/>
    <n v="0"/>
    <s v="LIB"/>
    <s v="Department of Public Libraries"/>
    <s v="Little Falls Library"/>
    <s v="Parttime-Regular"/>
    <s v="Library Aide"/>
    <m/>
    <d v="2003-09-10T00:00:00"/>
    <x v="9"/>
    <x v="9"/>
  </r>
  <r>
    <s v="Employee2536"/>
    <s v="F"/>
    <n v="90955.99"/>
    <n v="87077.440000000002"/>
    <n v="0"/>
    <s v="HHS"/>
    <s v="Department of Health and Human Services"/>
    <s v="School Health Services"/>
    <s v="Fulltime-Regular"/>
    <s v="Nurse Manager"/>
    <m/>
    <d v="2009-08-03T00:00:00"/>
    <x v="9"/>
    <x v="9"/>
  </r>
  <r>
    <s v="Employee2537"/>
    <s v="M"/>
    <n v="111900.85"/>
    <n v="126609.23"/>
    <n v="16120.1"/>
    <s v="FRS"/>
    <s v="Fire and Rescue Services"/>
    <s v="Emergency Medical Services"/>
    <s v="Fulltime-Regular"/>
    <s v="Fire/Rescue Lieutenant"/>
    <m/>
    <d v="1997-11-17T00:00:00"/>
    <x v="0"/>
    <x v="0"/>
  </r>
  <r>
    <s v="Employee2538"/>
    <s v="F"/>
    <n v="62154.2"/>
    <n v="62371.56"/>
    <n v="2065.41"/>
    <s v="DTS"/>
    <s v="Department of Technology Services"/>
    <s v="Cable Franchise Administration (CTV)"/>
    <s v="Fulltime-Regular"/>
    <s v="Office Services Coordinator"/>
    <m/>
    <d v="2013-06-17T00:00:00"/>
    <x v="1"/>
    <x v="1"/>
  </r>
  <r>
    <s v="Employee2539"/>
    <s v="M"/>
    <n v="62248.7"/>
    <n v="71631.75"/>
    <n v="9920.9"/>
    <s v="DOT"/>
    <s v="Department of Transportation"/>
    <s v="Transit Gaithersburg Ride On"/>
    <s v="Fulltime-Regular"/>
    <s v="Bus Operator"/>
    <m/>
    <d v="2002-02-03T00:00:00"/>
    <x v="7"/>
    <x v="7"/>
  </r>
  <r>
    <s v="Employee2540"/>
    <s v="F"/>
    <n v="61236.19"/>
    <n v="51240.480000000003"/>
    <n v="1049.33"/>
    <s v="HHS"/>
    <s v="Department of Health and Human Services"/>
    <s v="Child Welfare Services"/>
    <s v="Fulltime-Regular"/>
    <s v="Office Services Coordinator"/>
    <m/>
    <d v="2003-12-15T00:00:00"/>
    <x v="23"/>
    <x v="21"/>
  </r>
  <r>
    <s v="Employee2541"/>
    <s v="F"/>
    <n v="110359"/>
    <n v="106279.48"/>
    <n v="0"/>
    <s v="HHS"/>
    <s v="Department of Health and Human Services"/>
    <s v="Adult Foster Care - Project Home"/>
    <s v="Fulltime-Regular"/>
    <s v="Supervisory Social Worker"/>
    <m/>
    <d v="1986-04-23T00:00:00"/>
    <x v="7"/>
    <x v="7"/>
  </r>
  <r>
    <s v="Employee2542"/>
    <s v="F"/>
    <n v="45877"/>
    <n v="39258.199999999997"/>
    <n v="6737.97"/>
    <s v="COR"/>
    <s v="Correction and Rehabilitation"/>
    <s v="PRRS Facility and Security"/>
    <s v="Fulltime-Regular"/>
    <s v="Resident Supervisor II"/>
    <s v="Resident Supervisor I"/>
    <d v="2017-04-03T00:00:00"/>
    <x v="28"/>
    <x v="26"/>
  </r>
  <r>
    <s v="Employee2543"/>
    <s v="F"/>
    <n v="105241"/>
    <n v="103578.12"/>
    <n v="0"/>
    <s v="HCA"/>
    <s v="Department of Housing and Community Affairs"/>
    <s v="Community Development Neighborhood Revitalization"/>
    <s v="Fulltime-Regular"/>
    <s v="Senior Planning Specialist"/>
    <m/>
    <d v="1998-09-27T00:00:00"/>
    <x v="13"/>
    <x v="13"/>
  </r>
  <r>
    <s v="Employee2544"/>
    <s v="M"/>
    <n v="78983"/>
    <n v="80381.41"/>
    <n v="0"/>
    <s v="FRS"/>
    <s v="Fire and Rescue Services"/>
    <s v="Station 8"/>
    <s v="Fulltime-Regular"/>
    <s v="Master Firefighter/Rescuer"/>
    <m/>
    <d v="2006-01-30T00:00:00"/>
    <x v="14"/>
    <x v="14"/>
  </r>
  <r>
    <s v="Employee2545"/>
    <s v="M"/>
    <n v="83100"/>
    <n v="78731.42"/>
    <n v="179.79"/>
    <s v="HHS"/>
    <s v="Department of Health and Human Services"/>
    <s v="Income Supports"/>
    <s v="Fulltime-Regular"/>
    <s v="Income Assistance Program Specialist II"/>
    <m/>
    <d v="1985-06-16T00:00:00"/>
    <x v="26"/>
    <x v="24"/>
  </r>
  <r>
    <s v="Employee2546"/>
    <s v="F"/>
    <n v="77568.06"/>
    <n v="70720.179999999993"/>
    <n v="0"/>
    <s v="COR"/>
    <s v="Correction and Rehabilitation"/>
    <s v="MSD Procurement and Contracts"/>
    <s v="Fulltime-Regular"/>
    <s v="Administrative Specialist III"/>
    <m/>
    <d v="2011-11-07T00:00:00"/>
    <x v="6"/>
    <x v="6"/>
  </r>
  <r>
    <s v="Employee2547"/>
    <s v="F"/>
    <n v="47051.99"/>
    <n v="43402.95"/>
    <n v="0"/>
    <s v="DOT"/>
    <s v="Department of Transportation"/>
    <s v="Transit Special Transportation and Medicaid"/>
    <s v="Fulltime-Regular"/>
    <s v="Community Services Aide II"/>
    <m/>
    <d v="2016-09-06T00:00:00"/>
    <x v="6"/>
    <x v="6"/>
  </r>
  <r>
    <s v="Employee2548"/>
    <s v="F"/>
    <n v="95740"/>
    <n v="94479"/>
    <n v="0"/>
    <s v="DOT"/>
    <s v="Department of Transportation"/>
    <s v="Transit Management Services"/>
    <s v="Fulltime-Regular"/>
    <s v="Administrative Specialist III"/>
    <m/>
    <d v="1984-04-09T00:00:00"/>
    <x v="9"/>
    <x v="9"/>
  </r>
  <r>
    <s v="Employee2549"/>
    <s v="F"/>
    <n v="73259.679999999993"/>
    <n v="71516.87"/>
    <n v="248.98"/>
    <s v="HHS"/>
    <s v="Department of Health and Human Services"/>
    <s v="Medical Assistance Eligibility Services"/>
    <s v="Fulltime-Regular"/>
    <s v="Income Assistance Program Specialist II"/>
    <m/>
    <d v="2000-05-15T00:00:00"/>
    <x v="26"/>
    <x v="24"/>
  </r>
  <r>
    <s v="Employee2550"/>
    <s v="M"/>
    <n v="41656.589999999997"/>
    <n v="40788.99"/>
    <n v="425.49"/>
    <s v="CEC"/>
    <s v="Community Engagement Cluster"/>
    <s v="Silver Spring Urban District"/>
    <s v="Fulltime-Regular"/>
    <s v="Public Service Worker II"/>
    <m/>
    <d v="2006-07-12T00:00:00"/>
    <x v="26"/>
    <x v="24"/>
  </r>
  <r>
    <s v="Employee2551"/>
    <s v="M"/>
    <n v="85779.5"/>
    <n v="84501.75"/>
    <n v="0"/>
    <s v="HCA"/>
    <s v="Department of Housing and Community Affairs"/>
    <s v="Housing Code Enforcement"/>
    <s v="Fulltime-Regular"/>
    <s v="Program Manager II"/>
    <m/>
    <d v="2008-09-02T00:00:00"/>
    <x v="10"/>
    <x v="10"/>
  </r>
  <r>
    <s v="Employee2552"/>
    <s v="M"/>
    <n v="136258"/>
    <n v="128667.87"/>
    <n v="0"/>
    <s v="CCL"/>
    <s v="County Council"/>
    <s v="Council Members and Staff"/>
    <s v="Fulltime-Regular"/>
    <s v="Council Member"/>
    <m/>
    <d v="2006-12-04T00:00:00"/>
    <x v="33"/>
    <x v="30"/>
  </r>
  <r>
    <s v="Employee2553"/>
    <s v="M"/>
    <n v="49354"/>
    <n v="67619.48"/>
    <n v="19898.45"/>
    <s v="COR"/>
    <s v="Correction and Rehabilitation"/>
    <s v="DS MCCF Unit 2 Security"/>
    <s v="Fulltime-Regular"/>
    <s v="Correctional Officer III (Corporal)"/>
    <s v="Correctional Officer II (PFC)"/>
    <d v="2016-08-08T00:00:00"/>
    <x v="4"/>
    <x v="4"/>
  </r>
  <r>
    <s v="Employee2554"/>
    <s v="F"/>
    <n v="58670.7"/>
    <n v="69110.42"/>
    <n v="9309.44"/>
    <s v="POL"/>
    <s v="Department of Police"/>
    <s v="MSB Communications Division"/>
    <s v="Fulltime-Regular"/>
    <s v="Public Safety Communications Specialist III"/>
    <m/>
    <d v="2010-06-01T00:00:00"/>
    <x v="5"/>
    <x v="5"/>
  </r>
  <r>
    <s v="Employee2555"/>
    <s v="M"/>
    <n v="96438.64"/>
    <n v="95543.05"/>
    <n v="498.28"/>
    <s v="DPS"/>
    <s v="Department of Permitting Services"/>
    <s v="Fire Protection"/>
    <s v="Fulltime-Regular"/>
    <s v="Senior Permitting Services Specialist"/>
    <m/>
    <d v="2012-01-03T00:00:00"/>
    <x v="20"/>
    <x v="19"/>
  </r>
  <r>
    <s v="Employee2556"/>
    <s v="M"/>
    <n v="82400"/>
    <n v="98032.92"/>
    <n v="11210.44"/>
    <s v="FRS"/>
    <s v="Fire and Rescue Services"/>
    <s v="Station 14"/>
    <s v="Fulltime-Regular"/>
    <s v="Firefighter/Rescuer III"/>
    <m/>
    <d v="2000-02-14T00:00:00"/>
    <x v="19"/>
    <x v="16"/>
  </r>
  <r>
    <s v="Employee2557"/>
    <s v="F"/>
    <n v="16451.5"/>
    <n v="3181.92"/>
    <n v="59.33"/>
    <s v="POL"/>
    <s v="Department of Police"/>
    <s v="FSB Traffic Division School Safety Section"/>
    <s v="Parttime-Regular"/>
    <s v="Crossing Guard"/>
    <m/>
    <d v="2017-08-21T00:00:00"/>
    <x v="25"/>
    <x v="23"/>
  </r>
  <r>
    <s v="Employee2558"/>
    <s v="M"/>
    <n v="110359"/>
    <n v="108904.01"/>
    <n v="0"/>
    <s v="DPS"/>
    <s v="Department of Permitting Services"/>
    <s v="Land Development Right-of-Way Plan Review"/>
    <s v="Fulltime-Regular"/>
    <s v="Senior Permitting Services Specialist"/>
    <m/>
    <d v="1999-04-26T00:00:00"/>
    <x v="2"/>
    <x v="2"/>
  </r>
  <r>
    <s v="Employee2559"/>
    <s v="M"/>
    <n v="123172"/>
    <n v="186330.43"/>
    <n v="56229.89"/>
    <s v="FRS"/>
    <s v="Fire and Rescue Services"/>
    <s v="Station 31"/>
    <s v="Fulltime-Regular"/>
    <s v="Fire/Rescue Captain"/>
    <m/>
    <d v="2000-02-14T00:00:00"/>
    <x v="14"/>
    <x v="14"/>
  </r>
  <r>
    <s v="Employee2560"/>
    <s v="M"/>
    <n v="67723.53"/>
    <n v="78428.929999999993"/>
    <n v="11596.37"/>
    <s v="DOT"/>
    <s v="Department of Transportation"/>
    <s v="Highway Services"/>
    <s v="Fulltime-Regular"/>
    <s v="Equipment Operator II"/>
    <m/>
    <d v="1974-05-20T00:00:00"/>
    <x v="27"/>
    <x v="25"/>
  </r>
  <r>
    <s v="Employee2561"/>
    <s v="F"/>
    <n v="69554"/>
    <n v="14743.32"/>
    <n v="159.38999999999999"/>
    <s v="COR"/>
    <s v="Correction and Rehabilitation"/>
    <s v="DS Health Services"/>
    <s v="Fulltime-Regular"/>
    <s v="Correctional Health Nurse II"/>
    <m/>
    <d v="2017-09-18T00:00:00"/>
    <x v="12"/>
    <x v="12"/>
  </r>
  <r>
    <s v="Employee2562"/>
    <s v="M"/>
    <n v="65145.47"/>
    <n v="79387.64"/>
    <n v="15429.59"/>
    <s v="DOT"/>
    <s v="Department of Transportation"/>
    <s v="Transportation Management"/>
    <s v="Fulltime-Regular"/>
    <s v="Traffic Management Technician II"/>
    <m/>
    <d v="2003-06-23T00:00:00"/>
    <x v="25"/>
    <x v="23"/>
  </r>
  <r>
    <s v="Employee2563"/>
    <s v="F"/>
    <n v="99585.14"/>
    <n v="94827.49"/>
    <n v="0"/>
    <s v="DEP"/>
    <s v="Department of Environmental Protection"/>
    <s v="Solid Waste Northern Operations"/>
    <s v="Fulltime-Regular"/>
    <s v="Senior Planning Specialist"/>
    <m/>
    <d v="2006-12-26T00:00:00"/>
    <x v="24"/>
    <x v="22"/>
  </r>
  <r>
    <s v="Employee2564"/>
    <s v="F"/>
    <n v="102516"/>
    <n v="108055.95"/>
    <n v="5346.3"/>
    <s v="POL"/>
    <s v="Department of Police"/>
    <s v="PSB 4th District Patrol"/>
    <s v="Fulltime-Regular"/>
    <s v="Police Sergeant"/>
    <m/>
    <d v="2002-12-09T00:00:00"/>
    <x v="34"/>
    <x v="31"/>
  </r>
  <r>
    <s v="Employee2565"/>
    <s v="M"/>
    <n v="93784.46"/>
    <n v="93378.92"/>
    <n v="2769.89"/>
    <s v="SHF"/>
    <s v="Sheriff's Office"/>
    <s v="Court and Transport"/>
    <s v="Fulltime-Regular"/>
    <s v="Deputy Sheriff III"/>
    <m/>
    <d v="1995-09-18T00:00:00"/>
    <x v="30"/>
    <x v="16"/>
  </r>
  <r>
    <s v="Employee2566"/>
    <s v="F"/>
    <n v="95740"/>
    <n v="94479"/>
    <n v="0"/>
    <s v="HHS"/>
    <s v="Department of Health and Human Services"/>
    <s v="Behavioral Health Planning and Management"/>
    <s v="Fulltime-Regular"/>
    <s v="Program Manager I"/>
    <m/>
    <d v="1999-06-28T00:00:00"/>
    <x v="9"/>
    <x v="9"/>
  </r>
  <r>
    <s v="Employee2567"/>
    <s v="F"/>
    <n v="91869"/>
    <n v="96218.73"/>
    <n v="5501.58"/>
    <s v="POL"/>
    <s v="Department of Police"/>
    <s v="MSB Personnel Division Recruitment Section"/>
    <s v="Fulltime-Regular"/>
    <s v="Police Officer III"/>
    <m/>
    <d v="2006-01-17T00:00:00"/>
    <x v="2"/>
    <x v="2"/>
  </r>
  <r>
    <s v="Employee2568"/>
    <s v="F"/>
    <n v="138414.98000000001"/>
    <n v="137946.65"/>
    <n v="0"/>
    <s v="HHS"/>
    <s v="Department of Health and Human Services"/>
    <s v="Child Welfare Services"/>
    <s v="Fulltime-Regular"/>
    <s v="Manager III"/>
    <m/>
    <d v="2006-05-01T00:00:00"/>
    <x v="29"/>
    <x v="27"/>
  </r>
  <r>
    <s v="Employee2569"/>
    <s v="F"/>
    <n v="105241"/>
    <n v="101558.58"/>
    <n v="0"/>
    <s v="DEP"/>
    <s v="Department of Environmental Protection"/>
    <s v="Low-Impact Development"/>
    <s v="Fulltime-Regular"/>
    <s v="Senior Planning Specialist"/>
    <m/>
    <d v="2009-01-20T00:00:00"/>
    <x v="5"/>
    <x v="5"/>
  </r>
  <r>
    <s v="Employee2570"/>
    <s v="F"/>
    <n v="66501.03"/>
    <n v="64438.22"/>
    <n v="0"/>
    <s v="HHS"/>
    <s v="Department of Health and Human Services"/>
    <s v="Child Welfare Services"/>
    <s v="Fulltime-Regular"/>
    <s v="Social Worker II"/>
    <m/>
    <d v="2013-07-01T00:00:00"/>
    <x v="21"/>
    <x v="20"/>
  </r>
  <r>
    <s v="Employee2571"/>
    <s v="F"/>
    <n v="59919.28"/>
    <n v="59584.61"/>
    <n v="0"/>
    <s v="LIB"/>
    <s v="Department of Public Libraries"/>
    <s v="Long Branch Library"/>
    <s v="Fulltime-Regular"/>
    <s v="Librarian I"/>
    <m/>
    <d v="2013-02-07T00:00:00"/>
    <x v="30"/>
    <x v="16"/>
  </r>
  <r>
    <s v="Employee2572"/>
    <s v="F"/>
    <n v="121072.04"/>
    <n v="118133.9"/>
    <n v="0"/>
    <s v="DEP"/>
    <s v="Department of Environmental Protection"/>
    <s v="Solid Waste Services Collection Operations"/>
    <s v="Fulltime-Regular"/>
    <s v="Manager III"/>
    <m/>
    <d v="2007-11-13T00:00:00"/>
    <x v="28"/>
    <x v="26"/>
  </r>
  <r>
    <s v="Employee2573"/>
    <s v="M"/>
    <n v="89940.13"/>
    <n v="112224.48"/>
    <n v="24422.03"/>
    <s v="COR"/>
    <s v="Correction and Rehabilitation"/>
    <s v="DS MCDC Custody and Security"/>
    <s v="Fulltime-Regular"/>
    <s v="Correctional Shift Commander (Lieutenant)"/>
    <m/>
    <d v="2004-12-27T00:00:00"/>
    <x v="18"/>
    <x v="18"/>
  </r>
  <r>
    <s v="Employee2574"/>
    <s v="M"/>
    <n v="74732"/>
    <n v="80443.149999999994"/>
    <n v="1040.01"/>
    <s v="POL"/>
    <s v="Department of Police"/>
    <s v="PSB 1st District Patrol"/>
    <s v="Fulltime-Regular"/>
    <s v="Police Officer III"/>
    <m/>
    <d v="2007-07-16T00:00:00"/>
    <x v="31"/>
    <x v="28"/>
  </r>
  <r>
    <s v="Employee2575"/>
    <s v="M"/>
    <n v="60005.48"/>
    <n v="62805.3"/>
    <n v="3036.69"/>
    <s v="FRS"/>
    <s v="Fire and Rescue Services"/>
    <s v="Fleet Operations"/>
    <s v="Fulltime-Regular"/>
    <s v="Emergency Vehicle Mechanic Technician II"/>
    <s v="Emergency Vehicle Mechanic Technician I"/>
    <d v="2013-01-14T00:00:00"/>
    <x v="22"/>
    <x v="13"/>
  </r>
  <r>
    <s v="Employee2576"/>
    <s v="M"/>
    <n v="84914.51"/>
    <n v="98791.55"/>
    <n v="16209.4"/>
    <s v="COR"/>
    <s v="Correction and Rehabilitation"/>
    <s v="DS MCDC Custody and Security"/>
    <s v="Fulltime-Regular"/>
    <s v="Correctional Officer III (Corporal)"/>
    <m/>
    <d v="1990-07-15T00:00:00"/>
    <x v="26"/>
    <x v="24"/>
  </r>
  <r>
    <s v="Employee2577"/>
    <s v="F"/>
    <n v="18878.59"/>
    <n v="11980.08"/>
    <n v="95.31"/>
    <s v="POL"/>
    <s v="Department of Police"/>
    <s v="FSB Traffic Division School Safety Section"/>
    <s v="Parttime-Regular"/>
    <s v="Crossing Guard"/>
    <m/>
    <d v="2012-05-21T00:00:00"/>
    <x v="26"/>
    <x v="24"/>
  </r>
  <r>
    <s v="Employee2578"/>
    <s v="F"/>
    <n v="43866.12"/>
    <n v="23289.919999999998"/>
    <n v="0"/>
    <s v="HHS"/>
    <s v="Department of Health and Human Services"/>
    <s v="Income Supports"/>
    <s v="Fulltime-Regular"/>
    <s v="Income Assistance Program Specialist II"/>
    <s v="Income Assistance Program Specialist I"/>
    <d v="2017-05-30T00:00:00"/>
    <x v="32"/>
    <x v="29"/>
  </r>
  <r>
    <s v="Employee2579"/>
    <s v="M"/>
    <n v="61200"/>
    <n v="30415.9"/>
    <n v="0"/>
    <s v="DLC"/>
    <s v="Department of Liquor Control"/>
    <s v="Licensure, Regulation and Education"/>
    <s v="Fulltime-Regular"/>
    <s v="Alcohol/Tobacco Enforcement Specialist II"/>
    <m/>
    <d v="2017-06-12T00:00:00"/>
    <x v="31"/>
    <x v="28"/>
  </r>
  <r>
    <s v="Employee2580"/>
    <s v="F"/>
    <n v="70959.789999999994"/>
    <n v="72286.559999999998"/>
    <n v="2260.48"/>
    <s v="DOT"/>
    <s v="Department of Transportation"/>
    <s v="Transit Operations and Planning"/>
    <s v="Fulltime-Regular"/>
    <s v="Transit Analyst"/>
    <m/>
    <d v="1985-03-11T00:00:00"/>
    <x v="1"/>
    <x v="1"/>
  </r>
  <r>
    <s v="Employee2581"/>
    <s v="M"/>
    <n v="41650.839999999997"/>
    <n v="47134.97"/>
    <n v="6539.79"/>
    <s v="DOT"/>
    <s v="Department of Transportation"/>
    <s v="Transit Silver Spring Ride On"/>
    <s v="Fulltime-Regular"/>
    <s v="Bus Operator"/>
    <m/>
    <d v="2016-10-31T00:00:00"/>
    <x v="9"/>
    <x v="9"/>
  </r>
  <r>
    <s v="Employee2582"/>
    <s v="F"/>
    <n v="97114.05"/>
    <n v="146061.63"/>
    <n v="49245.45"/>
    <s v="COR"/>
    <s v="Correction and Rehabilitation"/>
    <s v="DS MCCF Unit 1 Security"/>
    <s v="Fulltime-Regular"/>
    <s v="Correctional Supervisor (Sergeant)"/>
    <m/>
    <d v="1997-07-28T00:00:00"/>
    <x v="28"/>
    <x v="26"/>
  </r>
  <r>
    <s v="Employee2583"/>
    <s v="M"/>
    <n v="65181.120000000003"/>
    <n v="80768.95"/>
    <n v="14659.02"/>
    <s v="DOT"/>
    <s v="Department of Transportation"/>
    <s v="Transit Gaithersburg Ride On"/>
    <s v="Fulltime-Regular"/>
    <s v="Transit Coordinator"/>
    <m/>
    <d v="2003-05-12T00:00:00"/>
    <x v="34"/>
    <x v="31"/>
  </r>
  <r>
    <s v="Employee2584"/>
    <s v="M"/>
    <n v="160454"/>
    <n v="163058.23999999999"/>
    <n v="0"/>
    <s v="DOT"/>
    <s v="Department of Transportation"/>
    <s v="Director Transportation Policy"/>
    <s v="Fulltime-Regular"/>
    <s v="Manager II"/>
    <m/>
    <d v="2002-02-04T00:00:00"/>
    <x v="25"/>
    <x v="23"/>
  </r>
  <r>
    <s v="Employee2585"/>
    <s v="F"/>
    <n v="71440.990000000005"/>
    <n v="22184"/>
    <n v="0"/>
    <s v="LIB"/>
    <s v="Department of Public Libraries"/>
    <s v="Long Branch Library"/>
    <s v="Fulltime-Regular"/>
    <s v="Librarian II"/>
    <m/>
    <d v="2017-08-21T00:00:00"/>
    <x v="14"/>
    <x v="14"/>
  </r>
  <r>
    <s v="Employee2586"/>
    <s v="F"/>
    <n v="59915"/>
    <n v="61965.49"/>
    <n v="0"/>
    <s v="PRO"/>
    <s v="Office of Procurement"/>
    <s v="Procurement Services Section"/>
    <s v="Fulltime-Regular"/>
    <s v="Principal Administrative Aide"/>
    <m/>
    <d v="2000-06-26T00:00:00"/>
    <x v="7"/>
    <x v="7"/>
  </r>
  <r>
    <s v="Employee2587"/>
    <s v="M"/>
    <n v="122718"/>
    <n v="135148.63"/>
    <n v="6986.2"/>
    <s v="POL"/>
    <s v="Department of Police"/>
    <s v="Patrol Services Bureau"/>
    <s v="Fulltime-Regular"/>
    <s v="Police Lieutenant"/>
    <m/>
    <d v="2004-07-19T00:00:00"/>
    <x v="21"/>
    <x v="20"/>
  </r>
  <r>
    <s v="Employee2588"/>
    <s v="F"/>
    <n v="72083.7"/>
    <n v="70914.179999999993"/>
    <n v="0"/>
    <s v="HHS"/>
    <s v="Department of Health and Human Services"/>
    <s v="Child Welfare Services"/>
    <s v="Fulltime-Regular"/>
    <s v="Social Worker III"/>
    <m/>
    <d v="2009-03-02T00:00:00"/>
    <x v="11"/>
    <x v="11"/>
  </r>
  <r>
    <s v="Employee2589"/>
    <s v="M"/>
    <n v="63837"/>
    <n v="67170.91"/>
    <n v="910.17"/>
    <s v="FRS"/>
    <s v="Fire and Rescue Services"/>
    <s v="Station 22"/>
    <s v="Fulltime-Regular"/>
    <s v="Firefighter/Rescuer III"/>
    <s v="Firefighter/Rescuer II"/>
    <d v="2008-09-02T00:00:00"/>
    <x v="20"/>
    <x v="19"/>
  </r>
  <r>
    <s v="Employee2590"/>
    <s v="M"/>
    <n v="38945.39"/>
    <n v="40009.78"/>
    <n v="2714.92"/>
    <s v="DLC"/>
    <s v="Department of Liquor Control"/>
    <s v="Stock Liquor and Wine Warehouse Operations"/>
    <s v="Fulltime-Regular"/>
    <s v="Supply Technician III"/>
    <s v="Supply Technician II"/>
    <d v="2014-07-28T00:00:00"/>
    <x v="2"/>
    <x v="2"/>
  </r>
  <r>
    <s v="Employee2591"/>
    <s v="M"/>
    <n v="59825.46"/>
    <n v="55281.01"/>
    <n v="55.16"/>
    <s v="HHS"/>
    <s v="Department of Health and Human Services"/>
    <s v="Child Welfare Services"/>
    <s v="Fulltime-Regular"/>
    <s v="Social Worker II"/>
    <m/>
    <d v="2017-01-09T00:00:00"/>
    <x v="22"/>
    <x v="13"/>
  </r>
  <r>
    <s v="Employee2592"/>
    <s v="F"/>
    <n v="70772.33"/>
    <n v="71196.22"/>
    <n v="0"/>
    <s v="OCP"/>
    <s v="Office of Consumer Protection"/>
    <s v="Investigations"/>
    <s v="Fulltime-Regular"/>
    <s v="Investigator III"/>
    <m/>
    <d v="2015-02-09T00:00:00"/>
    <x v="14"/>
    <x v="14"/>
  </r>
  <r>
    <s v="Employee2593"/>
    <s v="M"/>
    <n v="86889"/>
    <n v="130325.31"/>
    <n v="50678.75"/>
    <s v="FRS"/>
    <s v="Fire and Rescue Services"/>
    <s v="Fourth Battalion - Administration"/>
    <s v="Fulltime-Regular"/>
    <s v="Fire/Rescue Lieutenant"/>
    <m/>
    <d v="2006-03-27T00:00:00"/>
    <x v="10"/>
    <x v="10"/>
  </r>
  <r>
    <s v="Employee2594"/>
    <s v="M"/>
    <n v="52020"/>
    <n v="52582.48"/>
    <n v="5727.68"/>
    <s v="DGS"/>
    <s v="Department of General Services"/>
    <s v="Fleet Management Fleet Services"/>
    <s v="Fulltime-Regular"/>
    <s v="Mechanic Technician II"/>
    <s v="Mechanic Technician I"/>
    <d v="2017-01-23T00:00:00"/>
    <x v="24"/>
    <x v="22"/>
  </r>
  <r>
    <s v="Employee2595"/>
    <s v="M"/>
    <n v="54721"/>
    <n v="100992.86"/>
    <n v="43872.84"/>
    <s v="COR"/>
    <s v="Correction and Rehabilitation"/>
    <s v="DS MCCF Unit 1 Security"/>
    <s v="Fulltime-Regular"/>
    <s v="Correctional Officer III (Corporal)"/>
    <s v="Correctional Officer II (PFC)"/>
    <d v="2013-09-23T00:00:00"/>
    <x v="23"/>
    <x v="21"/>
  </r>
  <r>
    <s v="Employee2596"/>
    <s v="M"/>
    <n v="160832.53"/>
    <n v="155185.63"/>
    <n v="1005.22"/>
    <s v="NDA"/>
    <s v="Non-Departmental Account"/>
    <s v="MCERP"/>
    <s v="Fulltime-Regular"/>
    <s v="Senior Investment Officer"/>
    <m/>
    <d v="2006-04-17T00:00:00"/>
    <x v="29"/>
    <x v="27"/>
  </r>
  <r>
    <s v="Employee2597"/>
    <s v="F"/>
    <n v="56283.77"/>
    <n v="55385.46"/>
    <n v="57.68"/>
    <s v="OHR"/>
    <s v="Office of Human Resources"/>
    <s v="Recruitment and Selection Division"/>
    <s v="Fulltime-Regular"/>
    <s v="Human Resources Specialist III"/>
    <s v="Human Resources Specialist I"/>
    <d v="2015-01-26T00:00:00"/>
    <x v="10"/>
    <x v="10"/>
  </r>
  <r>
    <s v="Employee2598"/>
    <s v="F"/>
    <n v="59915"/>
    <n v="59464.43"/>
    <n v="338.9"/>
    <s v="HHS"/>
    <s v="Department of Health and Human Services"/>
    <s v="Support Planning"/>
    <s v="Fulltime-Regular"/>
    <s v="Principal Administrative Aide"/>
    <m/>
    <d v="1999-01-31T00:00:00"/>
    <x v="12"/>
    <x v="12"/>
  </r>
  <r>
    <s v="Employee2599"/>
    <s v="F"/>
    <n v="50575.15"/>
    <n v="48521.74"/>
    <n v="0"/>
    <s v="HHS"/>
    <s v="Department of Health and Human Services"/>
    <s v="Infants and Toddlers"/>
    <s v="Fulltime-Regular"/>
    <s v="Community Services Aide II"/>
    <m/>
    <d v="2008-04-28T00:00:00"/>
    <x v="12"/>
    <x v="12"/>
  </r>
  <r>
    <s v="Employee2600"/>
    <s v="F"/>
    <n v="125013.16"/>
    <n v="123367.29"/>
    <n v="0"/>
    <s v="DOT"/>
    <s v="Department of Transportation"/>
    <s v="Transportation Planning and Design Section"/>
    <s v="Fulltime-Regular"/>
    <s v="Capital Projects Manager"/>
    <m/>
    <d v="1988-04-18T00:00:00"/>
    <x v="1"/>
    <x v="1"/>
  </r>
  <r>
    <s v="Employee2601"/>
    <s v="M"/>
    <n v="76292"/>
    <n v="80953.929999999993"/>
    <n v="3852.1"/>
    <s v="SHF"/>
    <s v="Sheriff's Office"/>
    <s v="Sheriff Domestic Violence"/>
    <s v="Fulltime-Regular"/>
    <s v="Deputy Sheriff III"/>
    <m/>
    <d v="2006-01-17T00:00:00"/>
    <x v="22"/>
    <x v="13"/>
  </r>
  <r>
    <s v="Employee2602"/>
    <s v="M"/>
    <n v="200000"/>
    <n v="208002.4"/>
    <n v="0"/>
    <s v="FIN"/>
    <s v="Department of Finance"/>
    <s v="Director"/>
    <s v="Fulltime-Regular"/>
    <s v="Director Department of Finance"/>
    <m/>
    <d v="1997-12-15T00:00:00"/>
    <x v="15"/>
    <x v="15"/>
  </r>
  <r>
    <s v="Employee2603"/>
    <s v="F"/>
    <n v="53882.33"/>
    <n v="54162.22"/>
    <n v="0"/>
    <s v="HHS"/>
    <s v="Department of Health and Human Services"/>
    <s v="Medical Assistance Eligibility Services"/>
    <s v="Fulltime-Regular"/>
    <s v="Income Assistance Program Specialist II"/>
    <m/>
    <d v="2014-11-03T00:00:00"/>
    <x v="9"/>
    <x v="9"/>
  </r>
  <r>
    <s v="Employee2604"/>
    <s v="F"/>
    <n v="75653"/>
    <n v="65907.97"/>
    <n v="111.48"/>
    <s v="HHS"/>
    <s v="Department of Health and Human Services"/>
    <s v="Child Welfare Services"/>
    <s v="Fulltime-Regular"/>
    <s v="Community Services Aide III"/>
    <m/>
    <d v="2001-03-05T00:00:00"/>
    <x v="15"/>
    <x v="15"/>
  </r>
  <r>
    <s v="Employee2605"/>
    <s v="M"/>
    <n v="31594.95"/>
    <n v="34055.29"/>
    <n v="1571.5"/>
    <s v="DLC"/>
    <s v="Department of Liquor Control"/>
    <s v="Walnut Hill"/>
    <s v="Parttime-Regular"/>
    <s v="Liquor Store Clerk I"/>
    <m/>
    <d v="2012-04-25T00:00:00"/>
    <x v="29"/>
    <x v="27"/>
  </r>
  <r>
    <s v="Employee2606"/>
    <s v="F"/>
    <n v="72189"/>
    <n v="71237.66"/>
    <n v="0"/>
    <s v="FIN"/>
    <s v="Department of Finance"/>
    <s v="Treasury Operations"/>
    <s v="Fulltime-Regular"/>
    <s v="Executive Administrative Aide"/>
    <m/>
    <d v="2001-07-23T00:00:00"/>
    <x v="30"/>
    <x v="16"/>
  </r>
  <r>
    <s v="Employee2607"/>
    <s v="M"/>
    <n v="95036.93"/>
    <n v="139294.01999999999"/>
    <n v="44552.13"/>
    <s v="POL"/>
    <s v="Department of Police"/>
    <s v="MSB Communications Division"/>
    <s v="Fulltime-Regular"/>
    <s v="Public Safety Emergency Communications Supervisor"/>
    <m/>
    <d v="1990-04-09T00:00:00"/>
    <x v="13"/>
    <x v="13"/>
  </r>
  <r>
    <s v="Employee2608"/>
    <s v="M"/>
    <n v="41650.839999999997"/>
    <n v="49023.61"/>
    <n v="7645.63"/>
    <s v="DOT"/>
    <s v="Department of Transportation"/>
    <s v="Transit Silver Spring Ride On"/>
    <s v="Fulltime-Regular"/>
    <s v="Bus Operator"/>
    <m/>
    <d v="2016-09-19T00:00:00"/>
    <x v="17"/>
    <x v="17"/>
  </r>
  <r>
    <s v="Employee2609"/>
    <s v="M"/>
    <n v="61106.05"/>
    <n v="58977.66"/>
    <n v="0"/>
    <s v="HCA"/>
    <s v="Department of Housing and Community Affairs"/>
    <s v="Management Services"/>
    <s v="Fulltime-Regular"/>
    <s v="Information Technology Technician III"/>
    <m/>
    <d v="2001-10-29T00:00:00"/>
    <x v="26"/>
    <x v="24"/>
  </r>
  <r>
    <s v="Employee2610"/>
    <s v="M"/>
    <n v="88268.94"/>
    <n v="93008.320000000007"/>
    <n v="0"/>
    <s v="FRS"/>
    <s v="Fire and Rescue Services"/>
    <s v="Station 23"/>
    <s v="Fulltime-Regular"/>
    <s v="Firefighter/Rescuer III"/>
    <m/>
    <d v="1988-11-28T00:00:00"/>
    <x v="25"/>
    <x v="23"/>
  </r>
  <r>
    <s v="Employee2611"/>
    <s v="M"/>
    <n v="51201.56"/>
    <n v="56441.11"/>
    <n v="3970.76"/>
    <s v="DOT"/>
    <s v="Department of Transportation"/>
    <s v="Transit Silver Spring Ride On"/>
    <s v="Fulltime-Regular"/>
    <s v="Bus Operator"/>
    <m/>
    <d v="2007-06-18T00:00:00"/>
    <x v="25"/>
    <x v="23"/>
  </r>
  <r>
    <s v="Employee2612"/>
    <s v="M"/>
    <n v="83746"/>
    <n v="95555.03"/>
    <n v="11108.78"/>
    <s v="FRS"/>
    <s v="Fire and Rescue Services"/>
    <s v="Station 30"/>
    <s v="Fulltime-Regular"/>
    <s v="Firefighter/Rescuer III"/>
    <m/>
    <d v="2005-05-16T00:00:00"/>
    <x v="15"/>
    <x v="15"/>
  </r>
  <r>
    <s v="Employee2613"/>
    <s v="F"/>
    <n v="92463"/>
    <n v="102476.42"/>
    <n v="7779.81"/>
    <s v="POL"/>
    <s v="Department of Police"/>
    <s v="Patrol Services Bureau"/>
    <s v="Fulltime-Regular"/>
    <s v="Police Sergeant"/>
    <m/>
    <d v="2006-01-17T00:00:00"/>
    <x v="6"/>
    <x v="6"/>
  </r>
  <r>
    <s v="Employee2614"/>
    <s v="F"/>
    <n v="85593"/>
    <n v="88651.07"/>
    <n v="2310.4"/>
    <s v="HHS"/>
    <s v="Department of Health and Human Services"/>
    <s v="Income Supports"/>
    <s v="Fulltime-Regular"/>
    <s v="Income Assistance Program Specialist II"/>
    <m/>
    <d v="1992-11-09T00:00:00"/>
    <x v="19"/>
    <x v="16"/>
  </r>
  <r>
    <s v="Employee2615"/>
    <s v="M"/>
    <n v="50172"/>
    <n v="54375.81"/>
    <n v="5376.88"/>
    <s v="FRS"/>
    <s v="Fire and Rescue Services"/>
    <s v="Station 5"/>
    <s v="Fulltime-Regular"/>
    <s v="Firefighter/Rescuer III"/>
    <s v="Firefighter/Rescuer II"/>
    <d v="2016-12-12T00:00:00"/>
    <x v="17"/>
    <x v="17"/>
  </r>
  <r>
    <s v="Employee2616"/>
    <s v="M"/>
    <n v="138790"/>
    <n v="141042.29"/>
    <n v="0"/>
    <s v="DPS"/>
    <s v="Department of Permitting Services"/>
    <s v="Land Development Sediment Stormwater Plan Review"/>
    <s v="Fulltime-Regular"/>
    <s v="Manager III"/>
    <m/>
    <d v="1995-04-10T00:00:00"/>
    <x v="20"/>
    <x v="19"/>
  </r>
  <r>
    <s v="Employee2617"/>
    <s v="F"/>
    <n v="25489.01"/>
    <n v="26224.83"/>
    <n v="0"/>
    <s v="LIB"/>
    <s v="Department of Public Libraries"/>
    <s v="Marilyn J Praisner Library"/>
    <s v="Parttime-Regular"/>
    <s v="Library Assistant I"/>
    <m/>
    <d v="2002-12-06T00:00:00"/>
    <x v="4"/>
    <x v="4"/>
  </r>
  <r>
    <s v="Employee2618"/>
    <s v="M"/>
    <n v="71400"/>
    <n v="59717"/>
    <n v="0"/>
    <s v="DGS"/>
    <s v="Department of General Services"/>
    <s v="Energy and Sustainability"/>
    <s v="Fulltime-Regular"/>
    <s v="Engineer II"/>
    <m/>
    <d v="2017-02-06T00:00:00"/>
    <x v="10"/>
    <x v="10"/>
  </r>
  <r>
    <s v="Employee2619"/>
    <s v="M"/>
    <n v="49470.1"/>
    <n v="69832.28"/>
    <n v="20381.400000000001"/>
    <s v="DOT"/>
    <s v="Department of Transportation"/>
    <s v="Transit Nicholson Ride On"/>
    <s v="Fulltime-Regular"/>
    <s v="Bus Operator"/>
    <m/>
    <d v="2008-03-02T00:00:00"/>
    <x v="13"/>
    <x v="13"/>
  </r>
  <r>
    <s v="Employee2620"/>
    <s v="F"/>
    <n v="64763"/>
    <n v="66416.23"/>
    <n v="0"/>
    <s v="FRS"/>
    <s v="Fire and Rescue Services"/>
    <s v="Station 3"/>
    <s v="Fulltime-Regular"/>
    <s v="Firefighter/Rescuer III"/>
    <m/>
    <d v="2009-09-29T00:00:00"/>
    <x v="2"/>
    <x v="2"/>
  </r>
  <r>
    <s v="Employee2621"/>
    <s v="M"/>
    <n v="109817.64"/>
    <n v="119497.38"/>
    <n v="4433.49"/>
    <s v="POL"/>
    <s v="Department of Police"/>
    <s v="PSB 1st District Patrol"/>
    <s v="Fulltime-Regular"/>
    <s v="Police Sergeant"/>
    <m/>
    <d v="1993-07-26T00:00:00"/>
    <x v="14"/>
    <x v="14"/>
  </r>
  <r>
    <s v="Employee2622"/>
    <s v="M"/>
    <n v="66167.94"/>
    <n v="75022.33"/>
    <n v="8668.74"/>
    <s v="DGS"/>
    <s v="Department of General Services"/>
    <s v="Fleet Management Fleet Services"/>
    <s v="Fulltime-Regular"/>
    <s v="Equipment Maintenance Crew Chief"/>
    <m/>
    <d v="1998-06-29T00:00:00"/>
    <x v="16"/>
    <x v="16"/>
  </r>
  <r>
    <s v="Employee2623"/>
    <s v="M"/>
    <n v="76920"/>
    <n v="104069.57"/>
    <n v="30927.919999999998"/>
    <s v="FRS"/>
    <s v="Fire and Rescue Services"/>
    <s v="Station 4"/>
    <s v="Fulltime-Regular"/>
    <s v="Firefighter/Rescuer III"/>
    <m/>
    <d v="2004-12-13T00:00:00"/>
    <x v="12"/>
    <x v="12"/>
  </r>
  <r>
    <s v="Employee2624"/>
    <s v="F"/>
    <n v="86611.61"/>
    <n v="84697.97"/>
    <n v="0"/>
    <s v="DEP"/>
    <s v="Department of Environmental Protection"/>
    <s v="Low-Impact Development"/>
    <s v="Fulltime-Regular"/>
    <s v="Planning Specialist III"/>
    <m/>
    <d v="2014-03-24T00:00:00"/>
    <x v="24"/>
    <x v="22"/>
  </r>
  <r>
    <s v="Employee2625"/>
    <s v="M"/>
    <n v="47796.15"/>
    <n v="58841.26"/>
    <n v="10329.26"/>
    <s v="DOT"/>
    <s v="Department of Transportation"/>
    <s v="Transit Gaithersburg Ride On"/>
    <s v="Fulltime-Regular"/>
    <s v="Bus Operator"/>
    <m/>
    <d v="2011-01-10T00:00:00"/>
    <x v="7"/>
    <x v="7"/>
  </r>
  <r>
    <s v="Employee2626"/>
    <s v="F"/>
    <n v="160454"/>
    <n v="163844.47"/>
    <n v="0"/>
    <s v="CAT"/>
    <s v="County Attorney's Office"/>
    <s v="Health and Human Services"/>
    <s v="Fulltime-Regular"/>
    <s v="Manager II"/>
    <m/>
    <d v="1998-05-04T00:00:00"/>
    <x v="12"/>
    <x v="12"/>
  </r>
  <r>
    <s v="Employee2627"/>
    <s v="F"/>
    <n v="117133.1"/>
    <n v="113043"/>
    <n v="0"/>
    <s v="FRS"/>
    <s v="Fire and Rescue Services"/>
    <s v="Facilities"/>
    <s v="Fulltime-Regular"/>
    <s v="Manager III"/>
    <m/>
    <d v="2006-02-06T00:00:00"/>
    <x v="21"/>
    <x v="20"/>
  </r>
  <r>
    <s v="Employee2628"/>
    <s v="M"/>
    <n v="66072"/>
    <n v="0"/>
    <n v="0"/>
    <s v="FRS"/>
    <s v="Fire and Rescue Services"/>
    <s v="Rescue 2"/>
    <s v="Fulltime-Regular"/>
    <s v="Firefighter/Rescuer III"/>
    <s v="Firefighter/Rescuer II"/>
    <d v="2007-03-19T00:00:00"/>
    <x v="30"/>
    <x v="16"/>
  </r>
  <r>
    <s v="Employee2629"/>
    <s v="M"/>
    <n v="95117"/>
    <n v="119834.13"/>
    <n v="21100.799999999999"/>
    <s v="FRS"/>
    <s v="Fire and Rescue Services"/>
    <s v="Second Battalion - Administration"/>
    <s v="Fulltime-Regular"/>
    <s v="Fire/Rescue Lieutenant"/>
    <m/>
    <d v="2004-06-07T00:00:00"/>
    <x v="24"/>
    <x v="22"/>
  </r>
  <r>
    <s v="Employee2630"/>
    <s v="M"/>
    <n v="34233"/>
    <n v="16360.83"/>
    <n v="3209.6"/>
    <s v="DOT"/>
    <s v="Department of Transportation"/>
    <s v="Highway Services"/>
    <s v="Fulltime-Regular"/>
    <s v="Equipment Operator I"/>
    <s v="Equipment Operator Apprentice"/>
    <d v="2017-04-11T00:00:00"/>
    <x v="11"/>
    <x v="11"/>
  </r>
  <r>
    <s v="Employee2631"/>
    <s v="M"/>
    <n v="91869"/>
    <n v="105637.56"/>
    <n v="10612.73"/>
    <s v="POL"/>
    <s v="Department of Police"/>
    <s v="PSB 5th District Patrol"/>
    <s v="Fulltime-Regular"/>
    <s v="Police Officer III"/>
    <m/>
    <d v="2002-03-25T00:00:00"/>
    <x v="24"/>
    <x v="22"/>
  </r>
  <r>
    <s v="Employee2632"/>
    <s v="M"/>
    <n v="51471"/>
    <n v="20734.22"/>
    <n v="194.88"/>
    <s v="POL"/>
    <s v="Department of Police"/>
    <s v="MSB Training and Education Division"/>
    <s v="Fulltime-Regular"/>
    <s v="Police Officer Candidate"/>
    <m/>
    <d v="2017-07-24T00:00:00"/>
    <x v="18"/>
    <x v="18"/>
  </r>
  <r>
    <s v="Employee2633"/>
    <s v="F"/>
    <n v="85196.04"/>
    <n v="92443.07"/>
    <n v="5645.59"/>
    <s v="POL"/>
    <s v="Department of Police"/>
    <s v="PSB 6th District Patrol"/>
    <s v="Fulltime-Regular"/>
    <s v="Police Services Assistant"/>
    <m/>
    <d v="1989-03-06T00:00:00"/>
    <x v="13"/>
    <x v="13"/>
  </r>
  <r>
    <s v="Employee2634"/>
    <s v="F"/>
    <n v="134377.53"/>
    <n v="130393.42"/>
    <n v="0"/>
    <s v="HHS"/>
    <s v="Department of Health and Human Services"/>
    <s v="School Health Services"/>
    <s v="Fulltime-Regular"/>
    <s v="Manager III"/>
    <m/>
    <d v="1998-08-17T00:00:00"/>
    <x v="7"/>
    <x v="7"/>
  </r>
  <r>
    <s v="Employee2635"/>
    <s v="M"/>
    <n v="68893"/>
    <n v="67985.02"/>
    <n v="0"/>
    <s v="HCA"/>
    <s v="Department of Housing and Community Affairs"/>
    <s v="Licensing"/>
    <s v="Fulltime-Regular"/>
    <s v="Office Services Coordinator"/>
    <m/>
    <d v="2003-01-13T00:00:00"/>
    <x v="27"/>
    <x v="25"/>
  </r>
  <r>
    <s v="Employee2636"/>
    <s v="F"/>
    <n v="73904.59"/>
    <n v="59648.89"/>
    <n v="0"/>
    <s v="HHS"/>
    <s v="Department of Health and Human Services"/>
    <s v="School Health Services"/>
    <s v="Fulltime-Regular"/>
    <s v="Community Health Nurse II"/>
    <m/>
    <d v="2016-07-26T00:00:00"/>
    <x v="6"/>
    <x v="6"/>
  </r>
  <r>
    <s v="Employee2637"/>
    <s v="M"/>
    <n v="94864.97"/>
    <n v="98056.18"/>
    <n v="7113.87"/>
    <s v="FRS"/>
    <s v="Fire and Rescue Services"/>
    <s v="Training"/>
    <s v="Fulltime-Regular"/>
    <s v="Program Manager II"/>
    <m/>
    <d v="2015-10-19T00:00:00"/>
    <x v="19"/>
    <x v="16"/>
  </r>
  <r>
    <s v="Employee2638"/>
    <s v="M"/>
    <n v="123172"/>
    <n v="161656.6"/>
    <n v="39264.82"/>
    <s v="FRS"/>
    <s v="Fire and Rescue Services"/>
    <s v="Station 30"/>
    <s v="Fulltime-Regular"/>
    <s v="Fire/Rescue Captain"/>
    <m/>
    <d v="1999-02-08T00:00:00"/>
    <x v="12"/>
    <x v="12"/>
  </r>
  <r>
    <s v="Employee2639"/>
    <s v="M"/>
    <n v="43108.959999999999"/>
    <n v="46024.82"/>
    <n v="5588.47"/>
    <s v="DOT"/>
    <s v="Department of Transportation"/>
    <s v="Transit Silver Spring Ride On"/>
    <s v="Fulltime-Regular"/>
    <s v="Bus Operator"/>
    <m/>
    <d v="2015-03-02T00:00:00"/>
    <x v="30"/>
    <x v="16"/>
  </r>
  <r>
    <s v="Employee2640"/>
    <s v="F"/>
    <n v="41381.82"/>
    <n v="43428.29"/>
    <n v="3587.37"/>
    <s v="POL"/>
    <s v="Department of Police"/>
    <s v="FSB Animal Services Division"/>
    <s v="Fulltime-Regular"/>
    <s v="Animal Care Attendant"/>
    <m/>
    <d v="2015-09-08T00:00:00"/>
    <x v="14"/>
    <x v="14"/>
  </r>
  <r>
    <s v="Employee2641"/>
    <s v="M"/>
    <n v="44617.77"/>
    <n v="48448.93"/>
    <n v="4243.2700000000004"/>
    <s v="DOT"/>
    <s v="Department of Transportation"/>
    <s v="Transit Nicholson Ride On"/>
    <s v="Fulltime-Regular"/>
    <s v="Bus Operator"/>
    <m/>
    <d v="2014-09-29T00:00:00"/>
    <x v="27"/>
    <x v="25"/>
  </r>
  <r>
    <s v="Employee2642"/>
    <s v="M"/>
    <n v="90636"/>
    <n v="99467.66"/>
    <n v="4536"/>
    <s v="FRS"/>
    <s v="Fire and Rescue Services"/>
    <s v="Station 22"/>
    <s v="Fulltime-Regular"/>
    <s v="Master Firefighter/Rescuer"/>
    <m/>
    <d v="1998-08-17T00:00:00"/>
    <x v="30"/>
    <x v="16"/>
  </r>
  <r>
    <s v="Employee2643"/>
    <s v="F"/>
    <n v="73904.59"/>
    <n v="56277.41"/>
    <n v="0"/>
    <s v="HHS"/>
    <s v="Department of Health and Human Services"/>
    <s v="School Health Services"/>
    <s v="Fulltime-Regular"/>
    <s v="Community Health Nurse II"/>
    <m/>
    <d v="2016-07-26T00:00:00"/>
    <x v="13"/>
    <x v="13"/>
  </r>
  <r>
    <s v="Employee2644"/>
    <s v="M"/>
    <n v="49902.06"/>
    <n v="53558.879999999997"/>
    <n v="2532.94"/>
    <s v="DGS"/>
    <s v="Department of General Services"/>
    <s v="Fleet Management Fleet Services"/>
    <s v="Fulltime-Regular"/>
    <s v="Mechanic Technician II"/>
    <s v="Mechanic Technician I"/>
    <d v="2016-05-31T00:00:00"/>
    <x v="9"/>
    <x v="9"/>
  </r>
  <r>
    <s v="Employee2645"/>
    <s v="M"/>
    <n v="80214.27"/>
    <n v="142487.07"/>
    <n v="61182.37"/>
    <s v="COR"/>
    <s v="Correction and Rehabilitation"/>
    <s v="PRRS Facility and Security"/>
    <s v="Fulltime-Regular"/>
    <s v="Resident Supervisor III"/>
    <m/>
    <d v="2002-02-25T00:00:00"/>
    <x v="10"/>
    <x v="10"/>
  </r>
  <r>
    <s v="Employee2646"/>
    <s v="M"/>
    <n v="106827.53"/>
    <n v="151879.95000000001"/>
    <n v="46350.52"/>
    <s v="COR"/>
    <s v="Correction and Rehabilitation"/>
    <s v="DS MCCF Unit 1 Security"/>
    <s v="Fulltime-Regular"/>
    <s v="Correctional Shift Commander (Lieutenant)"/>
    <m/>
    <d v="1996-10-28T00:00:00"/>
    <x v="12"/>
    <x v="12"/>
  </r>
  <r>
    <s v="Employee2647"/>
    <s v="M"/>
    <n v="103784"/>
    <n v="174576.62"/>
    <n v="64474.01"/>
    <s v="FRS"/>
    <s v="Fire and Rescue Services"/>
    <s v="Fourth Battalion - Administration"/>
    <s v="Fulltime-Regular"/>
    <s v="Fire/Rescue Lieutenant"/>
    <m/>
    <d v="2002-02-11T00:00:00"/>
    <x v="11"/>
    <x v="11"/>
  </r>
  <r>
    <s v="Employee2648"/>
    <s v="M"/>
    <n v="53274"/>
    <n v="21272.7"/>
    <n v="0"/>
    <s v="POL"/>
    <s v="Department of Police"/>
    <s v="MSB Training and Education Division"/>
    <s v="Fulltime-Regular"/>
    <s v="Police Officer Candidate"/>
    <m/>
    <d v="2017-07-24T00:00:00"/>
    <x v="5"/>
    <x v="5"/>
  </r>
  <r>
    <s v="Employee2649"/>
    <s v="M"/>
    <n v="99710"/>
    <n v="108597.83"/>
    <n v="9057.1200000000008"/>
    <s v="FRS"/>
    <s v="Fire and Rescue Services"/>
    <s v="Station 16"/>
    <s v="Fulltime-Regular"/>
    <s v="Fire/Rescue Lieutenant"/>
    <m/>
    <d v="2002-02-11T00:00:00"/>
    <x v="6"/>
    <x v="6"/>
  </r>
  <r>
    <s v="Employee2650"/>
    <s v="F"/>
    <n v="77922.59"/>
    <n v="76896.490000000005"/>
    <n v="0"/>
    <s v="DEP"/>
    <s v="Department of Environmental Protection"/>
    <s v="Solid Waste Services Collection Operations"/>
    <s v="Fulltime-Regular"/>
    <s v="Program Specialist I"/>
    <m/>
    <d v="1978-10-20T00:00:00"/>
    <x v="11"/>
    <x v="11"/>
  </r>
  <r>
    <s v="Employee2651"/>
    <s v="F"/>
    <n v="95084.42"/>
    <n v="110938.15"/>
    <n v="11365.37"/>
    <s v="POL"/>
    <s v="Department of Police"/>
    <s v="MSB Training and Education Division"/>
    <s v="Fulltime-Regular"/>
    <s v="Police Officer III"/>
    <m/>
    <d v="1986-03-17T00:00:00"/>
    <x v="0"/>
    <x v="0"/>
  </r>
  <r>
    <s v="Employee2652"/>
    <s v="F"/>
    <n v="42830.65"/>
    <n v="47651.74"/>
    <n v="5740.57"/>
    <s v="POL"/>
    <s v="Department of Police"/>
    <s v="FSB Animal Services Division"/>
    <s v="Fulltime-Regular"/>
    <s v="Animal Care Attendant"/>
    <m/>
    <d v="2014-04-21T00:00:00"/>
    <x v="15"/>
    <x v="15"/>
  </r>
  <r>
    <s v="Employee2653"/>
    <s v="F"/>
    <n v="70959.789999999994"/>
    <n v="70025.539999999994"/>
    <n v="0"/>
    <s v="HHS"/>
    <s v="Department of Health and Human Services"/>
    <s v="Early Childhood Services"/>
    <s v="Fulltime-Regular"/>
    <s v="Office Services Coordinator"/>
    <m/>
    <d v="1994-07-24T00:00:00"/>
    <x v="7"/>
    <x v="7"/>
  </r>
  <r>
    <s v="Employee2654"/>
    <s v="F"/>
    <n v="40242"/>
    <n v="6394.41"/>
    <n v="203.21"/>
    <s v="POL"/>
    <s v="Department of Police"/>
    <s v="MSB Communications Division"/>
    <s v="Fulltime-Regular"/>
    <s v="Senior Public Safety Emergency Communications Specialist"/>
    <s v="Public Safety Emergency Communications Specialist I"/>
    <d v="2017-10-16T00:00:00"/>
    <x v="25"/>
    <x v="23"/>
  </r>
  <r>
    <s v="Employee2655"/>
    <s v="F"/>
    <n v="95495.46"/>
    <n v="93142.35"/>
    <n v="0"/>
    <s v="SHF"/>
    <s v="Sheriff's Office"/>
    <s v="Administration"/>
    <s v="Fulltime-Regular"/>
    <s v="Program Manager I"/>
    <m/>
    <d v="2005-04-18T00:00:00"/>
    <x v="16"/>
    <x v="16"/>
  </r>
  <r>
    <s v="Employee2656"/>
    <s v="M"/>
    <n v="94690.1"/>
    <n v="91144.06"/>
    <n v="0"/>
    <s v="DPS"/>
    <s v="Department of Permitting Services"/>
    <s v="Land Development Sediment and Stormwater Inspection"/>
    <s v="Fulltime-Regular"/>
    <s v="Permitting and Code Enforcement Inspector III"/>
    <m/>
    <d v="2008-09-15T00:00:00"/>
    <x v="12"/>
    <x v="12"/>
  </r>
  <r>
    <s v="Employee2657"/>
    <s v="F"/>
    <n v="71039.429999999993"/>
    <n v="66378.59"/>
    <n v="662.07"/>
    <s v="DLC"/>
    <s v="Department of Liquor Control"/>
    <s v="Licensure, Regulation and Education"/>
    <s v="Fulltime-Regular"/>
    <s v="Administrative Specialist II"/>
    <m/>
    <d v="2016-09-19T00:00:00"/>
    <x v="1"/>
    <x v="1"/>
  </r>
  <r>
    <s v="Employee2658"/>
    <s v="M"/>
    <n v="145092.51"/>
    <n v="161090.35"/>
    <n v="3078.69"/>
    <s v="POL"/>
    <s v="Department of Police"/>
    <s v="PSB Duty Commander"/>
    <s v="Fulltime-Regular"/>
    <s v="Police Captain"/>
    <m/>
    <d v="1988-03-14T00:00:00"/>
    <x v="11"/>
    <x v="11"/>
  </r>
  <r>
    <s v="Employee2659"/>
    <s v="M"/>
    <n v="89720.21"/>
    <n v="91044.92"/>
    <n v="39.39"/>
    <s v="REC"/>
    <s v="Department of Recreation"/>
    <s v="Youth Development Your Sports/Activities"/>
    <s v="Fulltime-Regular"/>
    <s v="Recreation Specialist"/>
    <m/>
    <d v="1993-06-27T00:00:00"/>
    <x v="23"/>
    <x v="21"/>
  </r>
  <r>
    <s v="Employee2660"/>
    <s v="M"/>
    <n v="120442.11"/>
    <n v="162156.69"/>
    <n v="35965.480000000003"/>
    <s v="FRS"/>
    <s v="Fire and Rescue Services"/>
    <s v="Station 19"/>
    <s v="Fulltime-Regular"/>
    <s v="Fire/Rescue Captain"/>
    <m/>
    <d v="1993-09-20T00:00:00"/>
    <x v="13"/>
    <x v="13"/>
  </r>
  <r>
    <s v="Employee2661"/>
    <s v="F"/>
    <n v="74581.08"/>
    <n v="71303.199999999997"/>
    <n v="0"/>
    <s v="PIO"/>
    <s v="Office of Public Information"/>
    <s v="Director's Office"/>
    <s v="Fulltime-Regular"/>
    <s v="Senior Executive Administrative Aide"/>
    <m/>
    <d v="2002-07-15T00:00:00"/>
    <x v="16"/>
    <x v="16"/>
  </r>
  <r>
    <s v="Employee2662"/>
    <s v="F"/>
    <n v="69791.87"/>
    <n v="75482.210000000006"/>
    <n v="4712.91"/>
    <s v="CAT"/>
    <s v="County Attorney's Office"/>
    <s v="Insurance Defense Litigation"/>
    <s v="Fulltime-Regular"/>
    <s v="Paralegal Specialist"/>
    <m/>
    <d v="2015-06-01T00:00:00"/>
    <x v="26"/>
    <x v="24"/>
  </r>
  <r>
    <s v="Employee2663"/>
    <s v="F"/>
    <n v="85225.35"/>
    <n v="80810.960000000006"/>
    <n v="57.03"/>
    <s v="FRS"/>
    <s v="Fire and Rescue Services"/>
    <s v="HR Labor Relations"/>
    <s v="Fulltime-Regular"/>
    <s v="Administrative Specialist II"/>
    <m/>
    <d v="2004-12-27T00:00:00"/>
    <x v="7"/>
    <x v="7"/>
  </r>
  <r>
    <s v="Employee2664"/>
    <s v="M"/>
    <n v="95117"/>
    <n v="135762.23999999999"/>
    <n v="43466.47"/>
    <s v="FRS"/>
    <s v="Fire and Rescue Services"/>
    <s v="Station 29"/>
    <s v="Fulltime-Regular"/>
    <s v="Fire/Rescue Lieutenant"/>
    <m/>
    <d v="2004-06-07T00:00:00"/>
    <x v="22"/>
    <x v="13"/>
  </r>
  <r>
    <s v="Employee2665"/>
    <s v="M"/>
    <n v="51694.03"/>
    <n v="71976.22"/>
    <n v="19765.53"/>
    <s v="DOT"/>
    <s v="Department of Transportation"/>
    <s v="Transit Silver Spring Ride On"/>
    <s v="Fulltime-Regular"/>
    <s v="Bus Operator"/>
    <m/>
    <d v="2008-03-07T00:00:00"/>
    <x v="6"/>
    <x v="6"/>
  </r>
  <r>
    <s v="Employee2666"/>
    <s v="F"/>
    <n v="77922.59"/>
    <n v="78285.570000000007"/>
    <n v="1389.02"/>
    <s v="DLC"/>
    <s v="Department of Liquor Control"/>
    <s v="Purchasing"/>
    <s v="Fulltime-Regular"/>
    <s v="Alcohol Beverage Purchasing Specialist"/>
    <m/>
    <d v="1984-06-18T00:00:00"/>
    <x v="24"/>
    <x v="22"/>
  </r>
  <r>
    <s v="Employee2667"/>
    <s v="M"/>
    <n v="109817.64"/>
    <n v="112052.99"/>
    <n v="250.06"/>
    <s v="POL"/>
    <s v="Department of Police"/>
    <s v="MSB Personnel Division Background Section"/>
    <s v="Fulltime-Regular"/>
    <s v="Police Sergeant"/>
    <m/>
    <d v="1997-09-29T00:00:00"/>
    <x v="3"/>
    <x v="3"/>
  </r>
  <r>
    <s v="Employee2668"/>
    <s v="F"/>
    <n v="54719.07"/>
    <n v="49394.85"/>
    <n v="0"/>
    <s v="HHS"/>
    <s v="Department of Health and Human Services"/>
    <s v="School Health Services"/>
    <s v="Parttime-Regular"/>
    <s v="School Health Room Technician I"/>
    <m/>
    <d v="1999-12-06T00:00:00"/>
    <x v="7"/>
    <x v="7"/>
  </r>
  <r>
    <s v="Employee2669"/>
    <s v="M"/>
    <n v="100370"/>
    <n v="111741.33"/>
    <n v="9895.18"/>
    <s v="DGS"/>
    <s v="Department of General Services"/>
    <s v="Fleet Automotive Heavy Equipment"/>
    <s v="Fulltime-Regular"/>
    <s v="Equipment Services Coordinator"/>
    <m/>
    <d v="2003-12-29T00:00:00"/>
    <x v="18"/>
    <x v="18"/>
  </r>
  <r>
    <s v="Employee2670"/>
    <s v="F"/>
    <n v="49354"/>
    <n v="62931.57"/>
    <n v="12337.87"/>
    <s v="COR"/>
    <s v="Correction and Rehabilitation"/>
    <s v="DS MCDC Custody and Security"/>
    <s v="Fulltime-Regular"/>
    <s v="Correctional Officer III (Corporal)"/>
    <s v="Correctional Officer II (PFC)"/>
    <d v="2016-02-22T00:00:00"/>
    <x v="27"/>
    <x v="25"/>
  </r>
  <r>
    <s v="Employee2671"/>
    <s v="F"/>
    <n v="119273.07"/>
    <n v="115724.84"/>
    <n v="0"/>
    <s v="CCL"/>
    <s v="County Council"/>
    <s v="Council Central Staff"/>
    <s v="Fulltime-Regular"/>
    <s v="Legislative Analyst III"/>
    <m/>
    <d v="2007-06-11T00:00:00"/>
    <x v="0"/>
    <x v="0"/>
  </r>
  <r>
    <s v="Employee2672"/>
    <s v="M"/>
    <n v="233003"/>
    <n v="242324.53"/>
    <n v="0"/>
    <s v="CCL"/>
    <s v="County Council"/>
    <s v="Council Central Staff"/>
    <s v="Fulltime-Regular"/>
    <s v="Council Administrator"/>
    <m/>
    <d v="1991-11-03T00:00:00"/>
    <x v="14"/>
    <x v="14"/>
  </r>
  <r>
    <s v="Employee2673"/>
    <s v="F"/>
    <n v="65447.22"/>
    <n v="64058.01"/>
    <n v="0"/>
    <s v="CAT"/>
    <s v="County Attorney's Office"/>
    <s v="Finance and Procurement"/>
    <s v="Fulltime-Regular"/>
    <s v="Office Services Coordinator"/>
    <m/>
    <d v="1998-03-29T00:00:00"/>
    <x v="7"/>
    <x v="7"/>
  </r>
  <r>
    <s v="Employee2674"/>
    <s v="F"/>
    <n v="41651.17"/>
    <n v="42635.040000000001"/>
    <n v="30.95"/>
    <s v="POL"/>
    <s v="Department of Police"/>
    <s v="MSB Information Mgmt and Tech Division Records Management Section"/>
    <s v="Fulltime-Regular"/>
    <s v="Police Aide"/>
    <m/>
    <d v="2016-02-22T00:00:00"/>
    <x v="17"/>
    <x v="17"/>
  </r>
  <r>
    <s v="Employee2675"/>
    <s v="M"/>
    <n v="110359"/>
    <n v="108903.91"/>
    <n v="0"/>
    <s v="DPS"/>
    <s v="Department of Permitting Services"/>
    <s v="Land Development Right-of-Way Plan Review"/>
    <s v="Fulltime-Regular"/>
    <s v="Senior Permitting Services Specialist"/>
    <m/>
    <d v="2005-08-22T00:00:00"/>
    <x v="30"/>
    <x v="16"/>
  </r>
  <r>
    <s v="Employee2676"/>
    <s v="M"/>
    <n v="82858"/>
    <n v="102782.37"/>
    <n v="15095.49"/>
    <s v="POL"/>
    <s v="Department of Police"/>
    <s v="PSB 1st District Patrol"/>
    <s v="Fulltime-Regular"/>
    <s v="Police Officer III"/>
    <m/>
    <d v="2005-01-18T00:00:00"/>
    <x v="11"/>
    <x v="11"/>
  </r>
  <r>
    <s v="Employee2677"/>
    <s v="M"/>
    <n v="102509.26"/>
    <n v="166182.25"/>
    <n v="58021.75"/>
    <s v="FRS"/>
    <s v="Fire and Rescue Services"/>
    <s v="Station 14"/>
    <s v="Fulltime-Regular"/>
    <s v="Master Firefighter/Rescuer"/>
    <m/>
    <d v="1995-01-23T00:00:00"/>
    <x v="10"/>
    <x v="10"/>
  </r>
  <r>
    <s v="Employee2678"/>
    <s v="M"/>
    <n v="72420"/>
    <n v="17221.259999999998"/>
    <n v="417.82"/>
    <s v="LIB"/>
    <s v="Department of Public Libraries"/>
    <s v="Rockville Library"/>
    <s v="Fulltime-Regular"/>
    <s v="Librarian II"/>
    <m/>
    <d v="2017-09-18T00:00:00"/>
    <x v="14"/>
    <x v="14"/>
  </r>
  <r>
    <s v="Employee2679"/>
    <s v="F"/>
    <n v="43503"/>
    <n v="33103.279999999999"/>
    <n v="0"/>
    <s v="HHS"/>
    <s v="Department of Health and Human Services"/>
    <s v="Infants and Toddlers"/>
    <s v="Fulltime-Regular"/>
    <s v="Program Aide"/>
    <m/>
    <d v="2017-03-06T00:00:00"/>
    <x v="27"/>
    <x v="25"/>
  </r>
  <r>
    <s v="Employee2680"/>
    <s v="M"/>
    <n v="57277.95"/>
    <n v="63504.47"/>
    <n v="5598.98"/>
    <s v="DGS"/>
    <s v="Department of General Services"/>
    <s v="Fleet Management Services"/>
    <s v="Fulltime-Regular"/>
    <s v="Automotive Parts Technician II"/>
    <m/>
    <d v="2013-02-25T00:00:00"/>
    <x v="11"/>
    <x v="11"/>
  </r>
  <r>
    <s v="Employee2681"/>
    <s v="M"/>
    <n v="72203"/>
    <n v="88510.62"/>
    <n v="15664.49"/>
    <s v="POL"/>
    <s v="Department of Police"/>
    <s v="PSB 5th District Patrol"/>
    <s v="Fulltime-Regular"/>
    <s v="Police Officer III"/>
    <m/>
    <d v="2009-01-12T00:00:00"/>
    <x v="12"/>
    <x v="12"/>
  </r>
  <r>
    <s v="Employee2682"/>
    <s v="F"/>
    <n v="82580.87"/>
    <n v="81283.22"/>
    <n v="0"/>
    <s v="DTS"/>
    <s v="Department of Technology Services"/>
    <s v="Media Services"/>
    <s v="Fulltime-Regular"/>
    <s v="Audiovisual Production Specialist"/>
    <m/>
    <d v="2012-10-08T00:00:00"/>
    <x v="16"/>
    <x v="16"/>
  </r>
  <r>
    <s v="Employee2683"/>
    <s v="M"/>
    <n v="67648.429999999993"/>
    <n v="70860.84"/>
    <n v="6377.16"/>
    <s v="DOT"/>
    <s v="Department of Transportation"/>
    <s v="Highway Administration"/>
    <s v="Fulltime-Regular"/>
    <s v="Highway Inspector II"/>
    <m/>
    <d v="2010-06-01T00:00:00"/>
    <x v="20"/>
    <x v="19"/>
  </r>
  <r>
    <s v="Employee2684"/>
    <s v="F"/>
    <n v="105241"/>
    <n v="103537.38"/>
    <n v="0"/>
    <s v="POL"/>
    <s v="Department of Police"/>
    <s v="ISB Criminal Investigations Division Crime Laboratory Section"/>
    <s v="Fulltime-Regular"/>
    <s v="Forensic Scientist"/>
    <m/>
    <d v="2003-01-06T00:00:00"/>
    <x v="5"/>
    <x v="5"/>
  </r>
  <r>
    <s v="Employee2685"/>
    <s v="M"/>
    <n v="74318"/>
    <n v="90701.23"/>
    <n v="15986.72"/>
    <s v="FRS"/>
    <s v="Fire and Rescue Services"/>
    <s v="Station 4"/>
    <s v="Fulltime-Regular"/>
    <s v="Firefighter/Rescuer III"/>
    <m/>
    <d v="2005-10-17T00:00:00"/>
    <x v="33"/>
    <x v="30"/>
  </r>
  <r>
    <s v="Employee2686"/>
    <s v="M"/>
    <n v="74732"/>
    <n v="82476.55"/>
    <n v="6824.1"/>
    <s v="POL"/>
    <s v="Department of Police"/>
    <s v="PSB 2nd District Patrol"/>
    <s v="Fulltime-Regular"/>
    <s v="Police Officer III"/>
    <m/>
    <d v="2008-01-14T00:00:00"/>
    <x v="27"/>
    <x v="25"/>
  </r>
  <r>
    <s v="Employee2687"/>
    <s v="F"/>
    <n v="24275.48"/>
    <n v="24783.13"/>
    <n v="0"/>
    <s v="LIB"/>
    <s v="Department of Public Libraries"/>
    <s v="Marilyn J Praisner Library"/>
    <s v="Parttime-Regular"/>
    <s v="Library Desk Assistant"/>
    <m/>
    <d v="1997-10-29T00:00:00"/>
    <x v="28"/>
    <x v="26"/>
  </r>
  <r>
    <s v="Employee2688"/>
    <s v="M"/>
    <n v="50172"/>
    <n v="48821.35"/>
    <n v="322.48"/>
    <s v="FRS"/>
    <s v="Fire and Rescue Services"/>
    <s v="Field Recruits"/>
    <s v="Fulltime-Regular"/>
    <s v="Firefighter/Rescuer III"/>
    <s v="Firefighter/Rescuer II"/>
    <d v="2016-12-12T00:00:00"/>
    <x v="3"/>
    <x v="3"/>
  </r>
  <r>
    <s v="Employee2689"/>
    <s v="F"/>
    <n v="88928.35"/>
    <n v="68828.41"/>
    <n v="0"/>
    <s v="HHS"/>
    <s v="Department of Health and Human Services"/>
    <s v="Treatment Services Admin"/>
    <s v="Fulltime-Regular"/>
    <s v="Program Manager I"/>
    <m/>
    <d v="2015-06-15T00:00:00"/>
    <x v="11"/>
    <x v="11"/>
  </r>
  <r>
    <s v="Employee2690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1"/>
    <x v="20"/>
  </r>
  <r>
    <s v="Employee2691"/>
    <s v="F"/>
    <n v="98720.31"/>
    <n v="78586.009999999995"/>
    <n v="0"/>
    <s v="HHS"/>
    <s v="Department of Health and Human Services"/>
    <s v="School Health Services"/>
    <s v="Fulltime-Regular"/>
    <s v="Community Health Nurse II"/>
    <m/>
    <d v="2006-03-20T00:00:00"/>
    <x v="17"/>
    <x v="17"/>
  </r>
  <r>
    <s v="Employee2692"/>
    <s v="M"/>
    <n v="80756.320000000007"/>
    <n v="87527.6"/>
    <n v="9621.3799999999992"/>
    <s v="DLC"/>
    <s v="Department of Liquor Control"/>
    <s v="Darnestown"/>
    <s v="Fulltime-Regular"/>
    <s v="Liquor Store Manager"/>
    <m/>
    <d v="1999-12-08T00:00:00"/>
    <x v="11"/>
    <x v="11"/>
  </r>
  <r>
    <s v="Employee2693"/>
    <s v="M"/>
    <n v="53040"/>
    <n v="40360"/>
    <n v="0"/>
    <s v="CCL"/>
    <s v="County Council"/>
    <s v="Council Members and Staff"/>
    <s v="Fulltime-Regular"/>
    <s v="Legislative Senior Aide III"/>
    <s v="Legislative Senior Aide I"/>
    <d v="2017-03-06T00:00:00"/>
    <x v="18"/>
    <x v="18"/>
  </r>
  <r>
    <s v="Employee2694"/>
    <s v="F"/>
    <n v="43006.21"/>
    <n v="35833.93"/>
    <n v="0"/>
    <s v="HHS"/>
    <s v="Department of Health and Human Services"/>
    <s v="School Health Services"/>
    <s v="Parttime-Regular"/>
    <s v="School Health Room Technician I"/>
    <m/>
    <d v="2007-01-22T00:00:00"/>
    <x v="15"/>
    <x v="15"/>
  </r>
  <r>
    <s v="Employee2695"/>
    <s v="M"/>
    <n v="55949.99"/>
    <n v="81909.31"/>
    <n v="30216.32"/>
    <s v="DOT"/>
    <s v="Department of Transportation"/>
    <s v="Highway Services"/>
    <s v="Fulltime-Regular"/>
    <s v="Work Force Leader IV"/>
    <m/>
    <d v="2011-10-10T00:00:00"/>
    <x v="15"/>
    <x v="15"/>
  </r>
  <r>
    <s v="Employee2696"/>
    <s v="M"/>
    <n v="68651.149999999994"/>
    <n v="67916.22"/>
    <n v="0"/>
    <s v="DEP"/>
    <s v="Department of Environmental Protection"/>
    <s v="Management Services"/>
    <s v="Fulltime-Regular"/>
    <s v="Information Technology Specialist III"/>
    <m/>
    <d v="2011-02-14T00:00:00"/>
    <x v="33"/>
    <x v="30"/>
  </r>
  <r>
    <s v="Employee2697"/>
    <s v="M"/>
    <n v="82400"/>
    <n v="113525.69"/>
    <n v="29345.52"/>
    <s v="FRS"/>
    <s v="Fire and Rescue Services"/>
    <s v="Station 12"/>
    <s v="Fulltime-Regular"/>
    <s v="Firefighter/Rescuer III"/>
    <m/>
    <d v="2001-09-04T00:00:00"/>
    <x v="23"/>
    <x v="21"/>
  </r>
  <r>
    <s v="Employee2698"/>
    <s v="M"/>
    <n v="81970.460000000006"/>
    <n v="83223.100000000006"/>
    <n v="3831.99"/>
    <s v="DLC"/>
    <s v="Department of Liquor Control"/>
    <s v="Cabin John"/>
    <s v="Fulltime-Regular"/>
    <s v="Liquor Store Manager"/>
    <m/>
    <d v="1995-10-02T00:00:00"/>
    <x v="30"/>
    <x v="16"/>
  </r>
  <r>
    <s v="Employee2699"/>
    <s v="F"/>
    <n v="59922"/>
    <n v="60431.45"/>
    <n v="2629.75"/>
    <s v="POL"/>
    <s v="Department of Police"/>
    <s v="PSB 2nd District Patrol"/>
    <s v="Fulltime-Regular"/>
    <s v="Police Officer III"/>
    <s v="Police Officer II"/>
    <d v="2014-10-06T00:00:00"/>
    <x v="18"/>
    <x v="18"/>
  </r>
  <r>
    <s v="Employee2700"/>
    <s v="M"/>
    <n v="101374"/>
    <n v="142609.19"/>
    <n v="33828.5"/>
    <s v="FRS"/>
    <s v="Fire and Rescue Services"/>
    <s v="Station 30"/>
    <s v="Fulltime-Regular"/>
    <s v="Master Firefighter/Rescuer"/>
    <m/>
    <d v="1999-02-08T00:00:00"/>
    <x v="22"/>
    <x v="13"/>
  </r>
  <r>
    <s v="Employee2701"/>
    <s v="M"/>
    <n v="95084.42"/>
    <n v="77875.5"/>
    <n v="521"/>
    <s v="POL"/>
    <s v="Department of Police"/>
    <s v="PSB 5th District Patrol"/>
    <s v="Fulltime-Regular"/>
    <s v="Police Officer III"/>
    <m/>
    <d v="1995-09-18T00:00:00"/>
    <x v="26"/>
    <x v="24"/>
  </r>
  <r>
    <s v="Employee2702"/>
    <s v="M"/>
    <n v="93046"/>
    <n v="89981.86"/>
    <n v="1586.19"/>
    <s v="SHF"/>
    <s v="Sheriff's Office"/>
    <s v="Courthouse Security"/>
    <s v="Fulltime-Regular"/>
    <s v="Deputy Sheriff Sergeant"/>
    <m/>
    <d v="2002-07-22T00:00:00"/>
    <x v="25"/>
    <x v="23"/>
  </r>
  <r>
    <s v="Employee2703"/>
    <s v="M"/>
    <n v="95740"/>
    <n v="94477.95"/>
    <n v="0"/>
    <s v="FRS"/>
    <s v="Fire and Rescue Services"/>
    <s v="Information Technology"/>
    <s v="Fulltime-Regular"/>
    <s v="Administrative Specialist III"/>
    <m/>
    <d v="2002-06-24T00:00:00"/>
    <x v="24"/>
    <x v="22"/>
  </r>
  <r>
    <s v="Employee2704"/>
    <s v="F"/>
    <n v="53790.7"/>
    <n v="54937.26"/>
    <n v="3816.98"/>
    <s v="DOT"/>
    <s v="Department of Transportation"/>
    <s v="Transit Silver Spring Ride On"/>
    <s v="Fulltime-Regular"/>
    <s v="Bus Operator"/>
    <m/>
    <d v="1999-12-20T00:00:00"/>
    <x v="5"/>
    <x v="5"/>
  </r>
  <r>
    <s v="Employee2705"/>
    <s v="M"/>
    <n v="129143.11"/>
    <n v="166755.81"/>
    <n v="37893.08"/>
    <s v="FRS"/>
    <s v="Fire and Rescue Services"/>
    <s v="Station 4"/>
    <s v="Fulltime-Regular"/>
    <s v="Fire/Rescue Captain"/>
    <m/>
    <d v="1983-10-09T00:00:00"/>
    <x v="10"/>
    <x v="10"/>
  </r>
  <r>
    <s v="Employee2706"/>
    <s v="M"/>
    <n v="140766.70000000001"/>
    <n v="127068.87"/>
    <n v="812.13"/>
    <s v="NDA"/>
    <s v="Non-Departmental Account"/>
    <s v="MCERP"/>
    <s v="Fulltime-Regular"/>
    <s v="Senior Investment Officer"/>
    <m/>
    <d v="2011-05-09T00:00:00"/>
    <x v="3"/>
    <x v="3"/>
  </r>
  <r>
    <s v="Employee2707"/>
    <s v="M"/>
    <n v="50172"/>
    <n v="49015.5"/>
    <n v="311.86"/>
    <s v="FRS"/>
    <s v="Fire and Rescue Services"/>
    <s v="Station 2"/>
    <s v="Fulltime-Regular"/>
    <s v="Firefighter/Rescuer III"/>
    <s v="Firefighter/Rescuer II"/>
    <d v="2016-12-12T00:00:00"/>
    <x v="21"/>
    <x v="20"/>
  </r>
  <r>
    <s v="Employee2708"/>
    <s v="M"/>
    <n v="95084.42"/>
    <n v="98988.73"/>
    <n v="2718.81"/>
    <s v="POL"/>
    <s v="Department of Police"/>
    <s v="PSB 6th District Patrol"/>
    <s v="Fulltime-Regular"/>
    <s v="Police Officer III"/>
    <m/>
    <d v="1990-06-25T00:00:00"/>
    <x v="16"/>
    <x v="16"/>
  </r>
  <r>
    <s v="Employee2709"/>
    <s v="M"/>
    <n v="51471"/>
    <n v="21189.34"/>
    <n v="0"/>
    <s v="POL"/>
    <s v="Department of Police"/>
    <s v="MSB Training and Education Division"/>
    <s v="Fulltime-Regular"/>
    <s v="Police Officer Candidate"/>
    <m/>
    <d v="2016-05-16T00:00:00"/>
    <x v="18"/>
    <x v="18"/>
  </r>
  <r>
    <s v="Employee2710"/>
    <s v="F"/>
    <n v="100370"/>
    <n v="111877.13"/>
    <n v="10579.77"/>
    <s v="HHS"/>
    <s v="Department of Health and Human Services"/>
    <s v="Clinical Assessment and Triage Services"/>
    <s v="Fulltime-Regular"/>
    <s v="Therapist II"/>
    <m/>
    <d v="2001-04-02T00:00:00"/>
    <x v="2"/>
    <x v="2"/>
  </r>
  <r>
    <s v="Employee2711"/>
    <s v="M"/>
    <n v="100370"/>
    <n v="98736.06"/>
    <n v="0"/>
    <s v="HHS"/>
    <s v="Department of Health and Human Services"/>
    <s v="Child and Adolescent Mental Health Clinic Services"/>
    <s v="Fulltime-Regular"/>
    <s v="Therapist II"/>
    <m/>
    <d v="2006-10-30T00:00:00"/>
    <x v="16"/>
    <x v="16"/>
  </r>
  <r>
    <s v="Employee2712"/>
    <s v="F"/>
    <n v="103381.1"/>
    <n v="102019.1"/>
    <n v="0"/>
    <s v="HHS"/>
    <s v="Department of Health and Human Services"/>
    <s v="Home Care Services"/>
    <s v="Fulltime-Regular"/>
    <s v="Community Health Nurse II"/>
    <m/>
    <d v="1992-12-21T00:00:00"/>
    <x v="21"/>
    <x v="20"/>
  </r>
  <r>
    <s v="Employee2713"/>
    <s v="M"/>
    <n v="72196.570000000007"/>
    <n v="71043.87"/>
    <n v="442.65"/>
    <s v="REC"/>
    <s v="Department of Recreation"/>
    <s v="Countywide Programs"/>
    <s v="Fulltime-Regular"/>
    <s v="Recreation Specialist"/>
    <m/>
    <d v="2005-03-21T00:00:00"/>
    <x v="28"/>
    <x v="26"/>
  </r>
  <r>
    <s v="Employee2714"/>
    <s v="M"/>
    <n v="138790"/>
    <n v="142402.98000000001"/>
    <n v="0"/>
    <s v="DPS"/>
    <s v="Department of Permitting Services"/>
    <s v="Fire Protection"/>
    <s v="Fulltime-Regular"/>
    <s v="Manager III"/>
    <m/>
    <d v="1992-08-10T00:00:00"/>
    <x v="25"/>
    <x v="23"/>
  </r>
  <r>
    <s v="Employee2715"/>
    <s v="M"/>
    <n v="121372"/>
    <n v="119621.04"/>
    <n v="437.64"/>
    <s v="DTS"/>
    <s v="Department of Technology Services"/>
    <s v="ETSD Network Services"/>
    <s v="Fulltime-Regular"/>
    <s v="Senior Information Technology Specialist"/>
    <m/>
    <d v="2015-04-20T00:00:00"/>
    <x v="32"/>
    <x v="29"/>
  </r>
  <r>
    <s v="Employee2716"/>
    <s v="M"/>
    <n v="145092.51"/>
    <n v="148499.32999999999"/>
    <n v="3542.97"/>
    <s v="POL"/>
    <s v="Department of Police"/>
    <s v="MSB Personnel Division"/>
    <s v="Fulltime-Regular"/>
    <s v="Police Captain"/>
    <m/>
    <d v="1981-08-31T00:00:00"/>
    <x v="28"/>
    <x v="26"/>
  </r>
  <r>
    <s v="Employee2717"/>
    <s v="M"/>
    <n v="40242.06"/>
    <n v="41665.300000000003"/>
    <n v="6026.96"/>
    <s v="DOT"/>
    <s v="Department of Transportation"/>
    <s v="Transit Silver Spring Ride On"/>
    <s v="Fulltime-Regular"/>
    <s v="Bus Operator"/>
    <m/>
    <d v="2017-01-23T00:00:00"/>
    <x v="3"/>
    <x v="3"/>
  </r>
  <r>
    <s v="Employee2718"/>
    <s v="M"/>
    <n v="98612.2"/>
    <n v="130935.96"/>
    <n v="19946.830000000002"/>
    <s v="FRS"/>
    <s v="Fire and Rescue Services"/>
    <s v="Fleet Support"/>
    <s v="Fulltime-Regular"/>
    <s v="Emergency Vehicle Maintenance Crew Chief"/>
    <m/>
    <d v="1981-10-13T00:00:00"/>
    <x v="12"/>
    <x v="12"/>
  </r>
  <r>
    <s v="Employee2719"/>
    <s v="F"/>
    <n v="68605.81"/>
    <n v="65412.65"/>
    <n v="0"/>
    <s v="CAT"/>
    <s v="County Attorney's Office"/>
    <s v="Finance and Procurement"/>
    <s v="Fulltime-Regular"/>
    <s v="Office Services Coordinator"/>
    <m/>
    <d v="1999-02-08T00:00:00"/>
    <x v="9"/>
    <x v="9"/>
  </r>
  <r>
    <s v="Employee2720"/>
    <s v="F"/>
    <n v="43006.21"/>
    <n v="36903.07"/>
    <n v="0"/>
    <s v="HHS"/>
    <s v="Department of Health and Human Services"/>
    <s v="School Health Services"/>
    <s v="Parttime-Regular"/>
    <s v="School Health Room Technician I"/>
    <m/>
    <d v="2007-08-06T00:00:00"/>
    <x v="32"/>
    <x v="29"/>
  </r>
  <r>
    <s v="Employee2721"/>
    <s v="F"/>
    <n v="81027.34"/>
    <n v="77994.19"/>
    <n v="0"/>
    <s v="HHS"/>
    <s v="Department of Health and Human Services"/>
    <s v="Community Action Agency"/>
    <s v="Fulltime-Regular"/>
    <s v="Program Specialist II"/>
    <m/>
    <d v="2012-09-10T00:00:00"/>
    <x v="10"/>
    <x v="10"/>
  </r>
  <r>
    <s v="Employee2722"/>
    <s v="F"/>
    <n v="62080.08"/>
    <n v="58437.82"/>
    <n v="0"/>
    <s v="HHS"/>
    <s v="Department of Health and Human Services"/>
    <s v="Child Welfare Services"/>
    <s v="Fulltime-Regular"/>
    <s v="Social Worker II"/>
    <m/>
    <d v="2016-01-11T00:00:00"/>
    <x v="25"/>
    <x v="23"/>
  </r>
  <r>
    <s v="Employee2723"/>
    <s v="M"/>
    <n v="131180.10999999999"/>
    <n v="190693.93"/>
    <n v="54758.79"/>
    <s v="FRS"/>
    <s v="Fire and Rescue Services"/>
    <s v="Fire and Explosive Investigations"/>
    <s v="Fulltime-Regular"/>
    <s v="Fire/Rescue Captain"/>
    <m/>
    <d v="1993-09-20T00:00:00"/>
    <x v="34"/>
    <x v="31"/>
  </r>
  <r>
    <s v="Employee2724"/>
    <s v="F"/>
    <n v="49470.1"/>
    <n v="54473.87"/>
    <n v="3342.77"/>
    <s v="DOT"/>
    <s v="Department of Transportation"/>
    <s v="Transit Silver Spring Ride On"/>
    <s v="Fulltime-Regular"/>
    <s v="Bus Operator"/>
    <m/>
    <d v="2008-04-28T00:00:00"/>
    <x v="13"/>
    <x v="13"/>
  </r>
  <r>
    <s v="Employee2725"/>
    <s v="M"/>
    <n v="53747"/>
    <n v="83153.98"/>
    <n v="27000.99"/>
    <s v="FRS"/>
    <s v="Fire and Rescue Services"/>
    <s v="Station 2"/>
    <s v="Fulltime-Regular"/>
    <s v="Firefighter/Rescuer III"/>
    <s v="Firefighter/Rescuer II"/>
    <d v="2014-03-10T00:00:00"/>
    <x v="6"/>
    <x v="6"/>
  </r>
  <r>
    <s v="Employee2726"/>
    <s v="M"/>
    <n v="51967.95"/>
    <n v="65451.6"/>
    <n v="12746.52"/>
    <s v="DOT"/>
    <s v="Department of Transportation"/>
    <s v="Transit Gaithersburg Ride On"/>
    <s v="Fulltime-Regular"/>
    <s v="Bus Operator"/>
    <m/>
    <d v="2003-06-23T00:00:00"/>
    <x v="22"/>
    <x v="13"/>
  </r>
  <r>
    <s v="Employee2727"/>
    <s v="M"/>
    <n v="72689.34"/>
    <n v="76230.33"/>
    <n v="4911.4799999999996"/>
    <s v="DLC"/>
    <s v="Department of Liquor Control"/>
    <s v="Fallsgrove"/>
    <s v="Fulltime-Regular"/>
    <s v="Liquor Store Manager"/>
    <m/>
    <d v="2002-04-07T00:00:00"/>
    <x v="27"/>
    <x v="25"/>
  </r>
  <r>
    <s v="Employee2728"/>
    <s v="M"/>
    <n v="77347"/>
    <n v="90252.27"/>
    <n v="9703.41"/>
    <s v="POL"/>
    <s v="Department of Police"/>
    <s v="ISB Criminal Investigations Division 6th District Investigative Section"/>
    <s v="Fulltime-Regular"/>
    <s v="Police Officer III"/>
    <m/>
    <d v="2006-12-11T00:00:00"/>
    <x v="24"/>
    <x v="22"/>
  </r>
  <r>
    <s v="Employee2729"/>
    <s v="F"/>
    <n v="75653"/>
    <n v="74785.440000000002"/>
    <n v="27.01"/>
    <s v="DEP"/>
    <s v="Department of Environmental Protection"/>
    <s v="Solid Waste Services Operations"/>
    <s v="Fulltime-Regular"/>
    <s v="Program Specialist I"/>
    <m/>
    <d v="2001-03-26T00:00:00"/>
    <x v="29"/>
    <x v="27"/>
  </r>
  <r>
    <s v="Employee2730"/>
    <s v="M"/>
    <n v="46558.53"/>
    <n v="47582.86"/>
    <n v="1343.91"/>
    <s v="DLC"/>
    <s v="Department of Liquor Control"/>
    <s v="Westwood"/>
    <s v="Fulltime-Regular"/>
    <s v="Liquor Store Clerk II"/>
    <m/>
    <d v="2008-08-31T00:00:00"/>
    <x v="14"/>
    <x v="14"/>
  </r>
  <r>
    <s v="Employee2731"/>
    <s v="M"/>
    <n v="46179.85"/>
    <n v="63869.81"/>
    <n v="17093.91"/>
    <s v="DOT"/>
    <s v="Department of Transportation"/>
    <s v="Transit Gaithersburg Ride On"/>
    <s v="Fulltime-Regular"/>
    <s v="Bus Operator"/>
    <m/>
    <d v="2013-02-25T00:00:00"/>
    <x v="17"/>
    <x v="17"/>
  </r>
  <r>
    <s v="Employee2732"/>
    <s v="F"/>
    <n v="99005.98"/>
    <n v="96071.41"/>
    <n v="0"/>
    <s v="HHS"/>
    <s v="Department of Health and Human Services"/>
    <s v="Maternity Dental"/>
    <s v="Fulltime-Regular"/>
    <s v="Manager III"/>
    <m/>
    <d v="2006-03-06T00:00:00"/>
    <x v="23"/>
    <x v="21"/>
  </r>
  <r>
    <s v="Employee2733"/>
    <s v="M"/>
    <n v="47795.48"/>
    <n v="55673.41"/>
    <n v="9543.77"/>
    <s v="DLC"/>
    <s v="Department of Liquor Control"/>
    <s v="Beer Delivery Operations"/>
    <s v="Fulltime-Regular"/>
    <s v="Truck Driver/Warehouse Worker"/>
    <m/>
    <d v="2010-08-25T00:00:00"/>
    <x v="28"/>
    <x v="26"/>
  </r>
  <r>
    <s v="Employee2734"/>
    <s v="M"/>
    <n v="99049"/>
    <n v="115044.17"/>
    <n v="13747.55"/>
    <s v="POL"/>
    <s v="Department of Police"/>
    <s v="PSB 6th District Patrol"/>
    <s v="Fulltime-Regular"/>
    <s v="Police Sergeant"/>
    <m/>
    <d v="2003-06-16T00:00:00"/>
    <x v="32"/>
    <x v="29"/>
  </r>
  <r>
    <s v="Employee2735"/>
    <s v="F"/>
    <n v="25149.63"/>
    <n v="22611.03"/>
    <n v="0"/>
    <s v="HHS"/>
    <s v="Department of Health and Human Services"/>
    <s v="Victim Assistance and Sexual Assault Program"/>
    <s v="Parttime-Regular"/>
    <s v="Client Assistance Specialist"/>
    <m/>
    <d v="2011-12-19T00:00:00"/>
    <x v="14"/>
    <x v="14"/>
  </r>
  <r>
    <s v="Employee2736"/>
    <s v="F"/>
    <n v="59258.09"/>
    <n v="49494.720000000001"/>
    <n v="0"/>
    <s v="HHS"/>
    <s v="Department of Health and Human Services"/>
    <s v="School Health Services"/>
    <s v="Parttime-Regular"/>
    <s v="School Health Room Technician I"/>
    <m/>
    <d v="1988-08-08T00:00:00"/>
    <x v="32"/>
    <x v="29"/>
  </r>
  <r>
    <s v="Employee2737"/>
    <s v="M"/>
    <n v="160454"/>
    <n v="155038.98000000001"/>
    <n v="0"/>
    <s v="POL"/>
    <s v="Department of Police"/>
    <s v="MSB Communications Division"/>
    <s v="Fulltime-Regular"/>
    <s v="Manager II"/>
    <m/>
    <d v="1993-02-01T00:00:00"/>
    <x v="26"/>
    <x v="24"/>
  </r>
  <r>
    <s v="Employee2738"/>
    <s v="M"/>
    <n v="93291.6"/>
    <n v="95104.73"/>
    <n v="2830.02"/>
    <s v="DLC"/>
    <s v="Department of Liquor Control"/>
    <s v="Clarksburg Village"/>
    <s v="Fulltime-Regular"/>
    <s v="Liquor Store Manager"/>
    <m/>
    <d v="1978-06-26T00:00:00"/>
    <x v="17"/>
    <x v="17"/>
  </r>
  <r>
    <s v="Employee2739"/>
    <s v="F"/>
    <n v="53274"/>
    <n v="50229.19"/>
    <n v="1909.37"/>
    <s v="POL"/>
    <s v="Department of Police"/>
    <s v="Patrol Services Bureau"/>
    <s v="Fulltime-Regular"/>
    <s v="Police Officer III"/>
    <s v="Police Officer I"/>
    <d v="2017-01-09T00:00:00"/>
    <x v="13"/>
    <x v="13"/>
  </r>
  <r>
    <s v="Employee2740"/>
    <s v="F"/>
    <n v="110359"/>
    <n v="108903.94"/>
    <n v="0"/>
    <s v="DPS"/>
    <s v="Department of Permitting Services"/>
    <s v="Land Development Sediment Stormwater Plan Review"/>
    <s v="Fulltime-Regular"/>
    <s v="Senior Permitting Services Specialist"/>
    <m/>
    <d v="2015-11-16T00:00:00"/>
    <x v="25"/>
    <x v="23"/>
  </r>
  <r>
    <s v="Employee2741"/>
    <s v="M"/>
    <n v="53524.76"/>
    <n v="56809.73"/>
    <n v="3490.34"/>
    <s v="DEP"/>
    <s v="Department of Environmental Protection"/>
    <s v="Solid Waste Services Operations"/>
    <s v="Fulltime-Regular"/>
    <s v="Refuse Disposal Cashier"/>
    <m/>
    <d v="2007-04-29T00:00:00"/>
    <x v="14"/>
    <x v="14"/>
  </r>
  <r>
    <s v="Employee2742"/>
    <s v="M"/>
    <n v="62020"/>
    <n v="67580.78"/>
    <n v="4567.33"/>
    <s v="POL"/>
    <s v="Department of Police"/>
    <s v="PSB 3rd District Patrol"/>
    <s v="Fulltime-Regular"/>
    <s v="Police Officer III"/>
    <s v="Police Officer II"/>
    <d v="2013-08-12T00:00:00"/>
    <x v="28"/>
    <x v="26"/>
  </r>
  <r>
    <s v="Employee2743"/>
    <s v="M"/>
    <n v="60455"/>
    <n v="85484.91"/>
    <n v="22190.59"/>
    <s v="FRS"/>
    <s v="Fire and Rescue Services"/>
    <s v="Station 15"/>
    <s v="Fulltime-Regular"/>
    <s v="Firefighter/Rescuer III"/>
    <m/>
    <d v="2012-02-27T00:00:00"/>
    <x v="16"/>
    <x v="16"/>
  </r>
  <r>
    <s v="Employee2744"/>
    <s v="M"/>
    <n v="62768"/>
    <n v="71642.94"/>
    <n v="9701.41"/>
    <s v="DOT"/>
    <s v="Department of Transportation"/>
    <s v="Highway Services"/>
    <s v="Fulltime-Regular"/>
    <s v="Equipment Operator I"/>
    <m/>
    <d v="2002-05-06T00:00:00"/>
    <x v="33"/>
    <x v="30"/>
  </r>
  <r>
    <s v="Employee2745"/>
    <s v="M"/>
    <n v="49718.22"/>
    <n v="55944.27"/>
    <n v="4627.97"/>
    <s v="DOT"/>
    <s v="Department of Transportation"/>
    <s v="Transit Nicholson Ride On"/>
    <s v="Fulltime-Regular"/>
    <s v="Bus Operator"/>
    <m/>
    <d v="2008-03-02T00:00:00"/>
    <x v="18"/>
    <x v="18"/>
  </r>
  <r>
    <s v="Employee2746"/>
    <s v="M"/>
    <n v="99128.55"/>
    <n v="121501.47"/>
    <n v="18872.47"/>
    <s v="FRS"/>
    <s v="Fire and Rescue Services"/>
    <s v="Station 12"/>
    <s v="Fulltime-Regular"/>
    <s v="Master Firefighter/Rescuer"/>
    <m/>
    <d v="1989-07-10T00:00:00"/>
    <x v="18"/>
    <x v="18"/>
  </r>
  <r>
    <s v="Employee2747"/>
    <s v="M"/>
    <n v="44329.72"/>
    <n v="43402.51"/>
    <n v="973.7"/>
    <s v="POL"/>
    <s v="Department of Police"/>
    <s v="FSB Animal Services Division"/>
    <s v="Fulltime-Regular"/>
    <s v="Animal Care Attendant"/>
    <m/>
    <d v="2013-12-30T00:00:00"/>
    <x v="7"/>
    <x v="7"/>
  </r>
  <r>
    <s v="Employee2748"/>
    <s v="F"/>
    <n v="59922"/>
    <n v="70456.59"/>
    <n v="8199.4699999999993"/>
    <s v="POL"/>
    <s v="Department of Police"/>
    <s v="PSB 1st District Patrol"/>
    <s v="Fulltime-Regular"/>
    <s v="Police Officer III"/>
    <s v="Police Officer II"/>
    <d v="2014-02-24T00:00:00"/>
    <x v="32"/>
    <x v="29"/>
  </r>
  <r>
    <s v="Employee2749"/>
    <s v="M"/>
    <n v="91869"/>
    <n v="128533.64"/>
    <n v="28725.35"/>
    <s v="POL"/>
    <s v="Department of Police"/>
    <s v="PSB 5th District Patrol"/>
    <s v="Fulltime-Regular"/>
    <s v="Police Officer III"/>
    <m/>
    <d v="2002-01-14T00:00:00"/>
    <x v="29"/>
    <x v="27"/>
  </r>
  <r>
    <s v="Employee2750"/>
    <s v="M"/>
    <n v="78475"/>
    <n v="79393.210000000006"/>
    <n v="0"/>
    <s v="FRS"/>
    <s v="Fire and Rescue Services"/>
    <s v="Station 30"/>
    <s v="Fulltime-Regular"/>
    <s v="Firefighter/Rescuer III"/>
    <s v="Firefighter/Rescuer II"/>
    <d v="2001-09-04T00:00:00"/>
    <x v="10"/>
    <x v="10"/>
  </r>
  <r>
    <s v="Employee2751"/>
    <s v="F"/>
    <n v="146334.38"/>
    <n v="141995.31"/>
    <n v="0"/>
    <s v="CEC"/>
    <s v="Community Engagement Cluster"/>
    <s v="Commission for Women"/>
    <s v="Fulltime-Regular"/>
    <s v="Manager I"/>
    <m/>
    <d v="2015-04-20T00:00:00"/>
    <x v="7"/>
    <x v="7"/>
  </r>
  <r>
    <s v="Employee2752"/>
    <s v="M"/>
    <n v="95084.42"/>
    <n v="101309.1"/>
    <n v="501.87"/>
    <s v="POL"/>
    <s v="Department of Police"/>
    <s v="ISB Criminal Investigations Division 5th District Investigative Section"/>
    <s v="Fulltime-Regular"/>
    <s v="Police Officer III"/>
    <m/>
    <d v="1995-02-06T00:00:00"/>
    <x v="32"/>
    <x v="29"/>
  </r>
  <r>
    <s v="Employee2753"/>
    <s v="F"/>
    <n v="98550.23"/>
    <n v="91829"/>
    <n v="0"/>
    <s v="OMB"/>
    <s v="Office of Management and Budget"/>
    <s v="Process, Production and Technology"/>
    <s v="Fulltime-Regular"/>
    <s v="Fiscal and Policy Analyst III"/>
    <m/>
    <d v="2012-08-13T00:00:00"/>
    <x v="18"/>
    <x v="18"/>
  </r>
  <r>
    <s v="Employee2754"/>
    <s v="F"/>
    <n v="117640.21"/>
    <n v="94489.75"/>
    <n v="0"/>
    <s v="DPS"/>
    <s v="Department of Permitting Services"/>
    <s v="Team 5 Green Building"/>
    <s v="Fulltime-Regular"/>
    <s v="Manager III"/>
    <m/>
    <d v="2014-08-25T00:00:00"/>
    <x v="8"/>
    <x v="8"/>
  </r>
  <r>
    <s v="Employee2755"/>
    <s v="M"/>
    <n v="303091"/>
    <n v="315216.40000000002"/>
    <n v="0"/>
    <s v="CEX"/>
    <s v="Offices of the County Executive"/>
    <s v="Chief Administrative Officer's Office"/>
    <s v="Fulltime-Regular"/>
    <s v="Chief Administrative Officer"/>
    <m/>
    <d v="1979-11-26T00:00:00"/>
    <x v="16"/>
    <x v="16"/>
  </r>
  <r>
    <s v="Employee2756"/>
    <s v="F"/>
    <n v="77922.59"/>
    <n v="77177.58"/>
    <n v="280.99"/>
    <s v="HHS"/>
    <s v="Department of Health and Human Services"/>
    <s v="Disease Control - Immunization"/>
    <s v="Fulltime-Regular"/>
    <s v="Community Services Aide III"/>
    <m/>
    <d v="1990-08-13T00:00:00"/>
    <x v="4"/>
    <x v="4"/>
  </r>
  <r>
    <s v="Employee2757"/>
    <s v="M"/>
    <n v="67723.53"/>
    <n v="76926.960000000006"/>
    <n v="10094.36"/>
    <s v="DOT"/>
    <s v="Department of Transportation"/>
    <s v="Highway Services"/>
    <s v="Fulltime-Regular"/>
    <s v="Public Service Craftsworker I"/>
    <m/>
    <d v="1994-12-05T00:00:00"/>
    <x v="8"/>
    <x v="8"/>
  </r>
  <r>
    <s v="Employee2758"/>
    <s v="M"/>
    <n v="58502.07"/>
    <n v="57135.01"/>
    <n v="0"/>
    <s v="HHS"/>
    <s v="Department of Health and Human Services"/>
    <s v="Child Welfare Services"/>
    <s v="Fulltime-Regular"/>
    <s v="Principal Administrative Aide"/>
    <m/>
    <d v="2001-04-02T00:00:00"/>
    <x v="23"/>
    <x v="21"/>
  </r>
  <r>
    <s v="Employee2759"/>
    <s v="M"/>
    <n v="95740"/>
    <n v="94477.42"/>
    <n v="0"/>
    <s v="HCA"/>
    <s v="Department of Housing and Community Affairs"/>
    <s v="Housing Code Enforcement"/>
    <s v="Fulltime-Regular"/>
    <s v="Program Manager I"/>
    <m/>
    <d v="2000-04-24T00:00:00"/>
    <x v="5"/>
    <x v="5"/>
  </r>
  <r>
    <s v="Employee2760"/>
    <s v="F"/>
    <n v="43006.27"/>
    <n v="34904.82"/>
    <n v="0"/>
    <s v="HHS"/>
    <s v="Department of Health and Human Services"/>
    <s v="School Health Services"/>
    <s v="Parttime-Regular"/>
    <s v="School Health Room Technician I"/>
    <m/>
    <d v="2007-01-22T00:00:00"/>
    <x v="19"/>
    <x v="16"/>
  </r>
  <r>
    <s v="Employee2761"/>
    <s v="M"/>
    <n v="87107"/>
    <n v="85958.58"/>
    <n v="0"/>
    <s v="REC"/>
    <s v="Department of Recreation"/>
    <s v="Countywide Programs Sports"/>
    <s v="Fulltime-Regular"/>
    <s v="Recreation Specialist"/>
    <m/>
    <d v="1994-05-29T00:00:00"/>
    <x v="15"/>
    <x v="15"/>
  </r>
  <r>
    <s v="Employee2762"/>
    <s v="M"/>
    <n v="77347"/>
    <n v="79738.009999999995"/>
    <n v="3071.68"/>
    <s v="POL"/>
    <s v="Department of Police"/>
    <s v="PSB 2nd District Patrol"/>
    <s v="Fulltime-Regular"/>
    <s v="Police Officer III"/>
    <m/>
    <d v="2007-01-16T00:00:00"/>
    <x v="29"/>
    <x v="27"/>
  </r>
  <r>
    <s v="Employee2763"/>
    <s v="F"/>
    <n v="44618.22"/>
    <n v="50453.36"/>
    <n v="10898.43"/>
    <s v="DOT"/>
    <s v="Department of Transportation"/>
    <s v="Transit Gaithersburg Ride On"/>
    <s v="Fulltime-Regular"/>
    <s v="Bus Operator"/>
    <m/>
    <d v="2014-05-27T00:00:00"/>
    <x v="28"/>
    <x v="26"/>
  </r>
  <r>
    <s v="Employee2764"/>
    <s v="M"/>
    <n v="56436.41"/>
    <n v="57483.040000000001"/>
    <n v="3232.07"/>
    <s v="CEC"/>
    <s v="Community Engagement Cluster"/>
    <s v="Silver Spring Urban District"/>
    <s v="Fulltime-Regular"/>
    <s v="Program Specialist II"/>
    <m/>
    <d v="2015-09-21T00:00:00"/>
    <x v="9"/>
    <x v="9"/>
  </r>
  <r>
    <s v="Employee2765"/>
    <s v="F"/>
    <n v="84881.44"/>
    <n v="81371.42"/>
    <n v="0"/>
    <s v="HHS"/>
    <s v="Department of Health and Human Services"/>
    <s v="Health Care and Group Residential Services"/>
    <s v="Fulltime-Regular"/>
    <s v="Community Health Nurse II"/>
    <m/>
    <d v="2015-10-19T00:00:00"/>
    <x v="30"/>
    <x v="16"/>
  </r>
  <r>
    <s v="Employee2766"/>
    <s v="M"/>
    <n v="96460"/>
    <n v="99189.97"/>
    <n v="3286.9"/>
    <s v="POL"/>
    <s v="Department of Police"/>
    <s v="HQ Office of the Chief"/>
    <s v="Fulltime-Regular"/>
    <s v="Master Police Officer"/>
    <m/>
    <d v="2002-07-22T00:00:00"/>
    <x v="2"/>
    <x v="2"/>
  </r>
  <r>
    <s v="Employee2767"/>
    <s v="F"/>
    <n v="61712.45"/>
    <n v="60901.41"/>
    <n v="0"/>
    <s v="LIB"/>
    <s v="Department of Public Libraries"/>
    <s v="Cataloging and Preparation"/>
    <s v="Fulltime-Regular"/>
    <s v="Library Technician"/>
    <m/>
    <d v="1996-06-24T00:00:00"/>
    <x v="34"/>
    <x v="31"/>
  </r>
  <r>
    <s v="Employee2768"/>
    <s v="F"/>
    <n v="58411.33"/>
    <n v="56816.33"/>
    <n v="264.55"/>
    <s v="LIB"/>
    <s v="Department of Public Libraries"/>
    <s v="Silver Spring Library"/>
    <s v="Fulltime-Regular"/>
    <s v="Librarian I"/>
    <m/>
    <d v="2014-11-17T00:00:00"/>
    <x v="7"/>
    <x v="7"/>
  </r>
  <r>
    <s v="Employee2769"/>
    <s v="M"/>
    <n v="72189"/>
    <n v="71120.460000000006"/>
    <n v="0"/>
    <s v="DGS"/>
    <s v="Department of General Services"/>
    <s v="Facilities"/>
    <s v="Fulltime-Regular"/>
    <s v="Senior Supply Technician"/>
    <m/>
    <d v="1989-11-06T00:00:00"/>
    <x v="16"/>
    <x v="16"/>
  </r>
  <r>
    <s v="Employee2770"/>
    <s v="F"/>
    <n v="67290.91"/>
    <n v="64859.040000000001"/>
    <n v="0"/>
    <s v="HHS"/>
    <s v="Department of Health and Human Services"/>
    <s v="Victim Assistance and Sexual Assault Program"/>
    <s v="Fulltime-Regular"/>
    <s v="Therapist II"/>
    <m/>
    <d v="2012-12-17T00:00:00"/>
    <x v="17"/>
    <x v="17"/>
  </r>
  <r>
    <s v="Employee2771"/>
    <s v="F"/>
    <n v="52060.1"/>
    <n v="42922.45"/>
    <n v="1961.13"/>
    <s v="POL"/>
    <s v="Department of Police"/>
    <s v="FSB Animal Services Division"/>
    <s v="Fulltime-Regular"/>
    <s v="Client Assistance Specialist"/>
    <m/>
    <d v="2016-10-31T00:00:00"/>
    <x v="1"/>
    <x v="1"/>
  </r>
  <r>
    <s v="Employee2772"/>
    <s v="F"/>
    <n v="77922.59"/>
    <n v="76896.53"/>
    <n v="0"/>
    <s v="HHS"/>
    <s v="Department of Health and Human Services"/>
    <s v="Urine Monitoring Program"/>
    <s v="Fulltime-Regular"/>
    <s v="Community Services Aide III"/>
    <m/>
    <d v="1988-02-22T00:00:00"/>
    <x v="0"/>
    <x v="0"/>
  </r>
  <r>
    <s v="Employee2773"/>
    <s v="M"/>
    <n v="73632.78"/>
    <n v="86807.87"/>
    <n v="14961.28"/>
    <s v="DOT"/>
    <s v="Department of Transportation"/>
    <s v="Highway Services"/>
    <s v="Fulltime-Regular"/>
    <s v="Senior Supply Technician"/>
    <m/>
    <d v="1989-08-07T00:00:00"/>
    <x v="17"/>
    <x v="17"/>
  </r>
  <r>
    <s v="Employee2774"/>
    <s v="F"/>
    <n v="91700.38"/>
    <n v="89848.48"/>
    <n v="0"/>
    <s v="HHS"/>
    <s v="Department of Health and Human Services"/>
    <s v="Area Agency on Aging Administration"/>
    <s v="Fulltime-Regular"/>
    <s v="Program Manager II"/>
    <m/>
    <d v="2016-02-08T00:00:00"/>
    <x v="26"/>
    <x v="24"/>
  </r>
  <r>
    <s v="Employee2775"/>
    <s v="F"/>
    <n v="52373"/>
    <n v="54715.19"/>
    <n v="2819.69"/>
    <s v="SHF"/>
    <s v="Sheriff's Office"/>
    <s v="Court and Transport"/>
    <s v="Fulltime-Regular"/>
    <s v="Deputy Sheriff III"/>
    <s v="Deputy Sheriff I"/>
    <d v="2015-06-01T00:00:00"/>
    <x v="15"/>
    <x v="15"/>
  </r>
  <r>
    <s v="Employee2776"/>
    <s v="M"/>
    <n v="133975.57999999999"/>
    <n v="153946.76999999999"/>
    <n v="20206.62"/>
    <s v="FRS"/>
    <s v="Fire and Rescue Services"/>
    <s v="Fire Chief's Executive Office"/>
    <s v="Fulltime-Regular"/>
    <s v="Fire/Rescue Battalion Chief"/>
    <m/>
    <d v="1994-02-22T00:00:00"/>
    <x v="15"/>
    <x v="15"/>
  </r>
  <r>
    <s v="Employee2777"/>
    <s v="M"/>
    <n v="127013.13"/>
    <n v="141708.81"/>
    <n v="6267.86"/>
    <s v="POL"/>
    <s v="Department of Police"/>
    <s v="PSB 3rd District Station"/>
    <s v="Fulltime-Regular"/>
    <s v="Police Lieutenant"/>
    <m/>
    <d v="1985-09-23T00:00:00"/>
    <x v="31"/>
    <x v="28"/>
  </r>
  <r>
    <s v="Employee2778"/>
    <s v="F"/>
    <n v="73733.13"/>
    <n v="73589.960000000006"/>
    <n v="893.17"/>
    <s v="POL"/>
    <s v="Department of Police"/>
    <s v="MSB Communications Division"/>
    <s v="Fulltime-Regular"/>
    <s v="Program Manager I"/>
    <m/>
    <d v="2007-02-05T00:00:00"/>
    <x v="24"/>
    <x v="22"/>
  </r>
  <r>
    <s v="Employee2779"/>
    <s v="F"/>
    <n v="69825.240000000005"/>
    <n v="67837.14"/>
    <n v="0"/>
    <s v="HHS"/>
    <s v="Department of Health and Human Services"/>
    <s v="Child Welfare Services"/>
    <s v="Fulltime-Regular"/>
    <s v="Social Worker III"/>
    <m/>
    <d v="2012-06-04T00:00:00"/>
    <x v="32"/>
    <x v="29"/>
  </r>
  <r>
    <s v="Employee2780"/>
    <s v="M"/>
    <n v="67403"/>
    <n v="11271.4"/>
    <n v="388.88"/>
    <s v="POL"/>
    <s v="Department of Police"/>
    <s v="PSB 3rd District Patrol"/>
    <s v="Fulltime-Regular"/>
    <s v="Police Officer III"/>
    <m/>
    <d v="2011-07-18T00:00:00"/>
    <x v="23"/>
    <x v="21"/>
  </r>
  <r>
    <s v="Employee2781"/>
    <s v="M"/>
    <n v="55629"/>
    <n v="68642.19"/>
    <n v="12578.48"/>
    <s v="FRS"/>
    <s v="Fire and Rescue Services"/>
    <s v="Station 2"/>
    <s v="Fulltime-Regular"/>
    <s v="Firefighter/Rescuer III"/>
    <s v="Firefighter/Rescuer II"/>
    <d v="2013-07-29T00:00:00"/>
    <x v="12"/>
    <x v="12"/>
  </r>
  <r>
    <s v="Employee2782"/>
    <s v="M"/>
    <n v="90613.22"/>
    <n v="89974.48"/>
    <n v="802.29"/>
    <s v="SHF"/>
    <s v="Sheriff's Office"/>
    <s v="Civil Process"/>
    <s v="Fulltime-Regular"/>
    <s v="Deputy Sheriff III"/>
    <m/>
    <d v="1987-02-23T00:00:00"/>
    <x v="23"/>
    <x v="21"/>
  </r>
  <r>
    <s v="Employee2783"/>
    <s v="F"/>
    <n v="63442.14"/>
    <n v="61393.68"/>
    <n v="0"/>
    <s v="HHS"/>
    <s v="Department of Health and Human Services"/>
    <s v="School Health Services"/>
    <s v="Fulltime-Regular"/>
    <s v="Office Services Coordinator"/>
    <m/>
    <d v="2000-12-04T00:00:00"/>
    <x v="34"/>
    <x v="31"/>
  </r>
  <r>
    <s v="Employee2784"/>
    <s v="M"/>
    <n v="77086"/>
    <n v="99853.119999999995"/>
    <n v="20431.25"/>
    <s v="FRS"/>
    <s v="Fire and Rescue Services"/>
    <s v="Station 14"/>
    <s v="Fulltime-Regular"/>
    <s v="Firefighter/Rescuer III"/>
    <s v="Firefighter/Rescuer II"/>
    <d v="2006-10-09T00:00:00"/>
    <x v="33"/>
    <x v="30"/>
  </r>
  <r>
    <s v="Employee2785"/>
    <s v="F"/>
    <n v="77130.34"/>
    <n v="76511.240000000005"/>
    <n v="986.72"/>
    <s v="HHS"/>
    <s v="Department of Health and Human Services"/>
    <s v="Forensic Services"/>
    <s v="Fulltime-Regular"/>
    <s v="Therapist II"/>
    <m/>
    <d v="2006-11-13T00:00:00"/>
    <x v="27"/>
    <x v="25"/>
  </r>
  <r>
    <s v="Employee2786"/>
    <s v="M"/>
    <n v="90886.34"/>
    <n v="89660.66"/>
    <n v="2390.2800000000002"/>
    <s v="DEP"/>
    <s v="Department of Environmental Protection"/>
    <s v="Stormwater Facility Inspection and Maintenance"/>
    <s v="Fulltime-Regular"/>
    <s v="Permitting and Code Enforcement Inspector III"/>
    <m/>
    <d v="2008-10-13T00:00:00"/>
    <x v="8"/>
    <x v="8"/>
  </r>
  <r>
    <s v="Employee2787"/>
    <s v="F"/>
    <n v="67855.429999999993"/>
    <n v="66436.62"/>
    <n v="1297.92"/>
    <s v="HHS"/>
    <s v="Department of Health and Human Services"/>
    <s v="Medical Assistance Eligibility Services"/>
    <s v="Fulltime-Regular"/>
    <s v="Income Assistance Program Specialist II"/>
    <m/>
    <d v="2012-07-02T00:00:00"/>
    <x v="27"/>
    <x v="25"/>
  </r>
  <r>
    <s v="Employee2788"/>
    <s v="M"/>
    <n v="40242.06"/>
    <n v="23299.79"/>
    <n v="1901.69"/>
    <s v="DOT"/>
    <s v="Department of Transportation"/>
    <s v="Transit Gaithersburg Ride On"/>
    <s v="Fulltime-Regular"/>
    <s v="Transit Bus Operator"/>
    <m/>
    <d v="2016-06-27T00:00:00"/>
    <x v="14"/>
    <x v="14"/>
  </r>
  <r>
    <s v="Employee2789"/>
    <s v="M"/>
    <n v="103381.1"/>
    <n v="102019.07"/>
    <n v="0"/>
    <s v="HHS"/>
    <s v="Department of Health and Human Services"/>
    <s v="Adult Protective and Case Management Services"/>
    <s v="Fulltime-Regular"/>
    <s v="Social Worker III"/>
    <m/>
    <d v="1992-06-03T00:00:00"/>
    <x v="24"/>
    <x v="22"/>
  </r>
  <r>
    <s v="Employee2790"/>
    <s v="F"/>
    <n v="20930.740000000002"/>
    <n v="9365.77"/>
    <n v="72.930000000000007"/>
    <s v="POL"/>
    <s v="Department of Police"/>
    <s v="FSB Traffic Division School Safety Section"/>
    <s v="Parttime-Regular"/>
    <s v="Crossing Guard"/>
    <m/>
    <d v="2007-11-13T00:00:00"/>
    <x v="9"/>
    <x v="9"/>
  </r>
  <r>
    <s v="Employee2791"/>
    <s v="M"/>
    <n v="110359"/>
    <n v="108094.48"/>
    <n v="238.77"/>
    <s v="HHS"/>
    <s v="Department of Health and Human Services"/>
    <s v="Support Planning"/>
    <s v="Fulltime-Regular"/>
    <s v="Supervisory Social Worker"/>
    <m/>
    <d v="1994-02-07T00:00:00"/>
    <x v="34"/>
    <x v="31"/>
  </r>
  <r>
    <s v="Employee2792"/>
    <s v="F"/>
    <n v="103381.1"/>
    <n v="103206.65"/>
    <n v="0.01"/>
    <s v="HHS"/>
    <s v="Department of Health and Human Services"/>
    <s v="Abused Persons Program"/>
    <s v="Fulltime-Regular"/>
    <s v="Therapist II"/>
    <m/>
    <d v="1992-06-22T00:00:00"/>
    <x v="2"/>
    <x v="2"/>
  </r>
  <r>
    <s v="Employee2793"/>
    <s v="M"/>
    <n v="76327"/>
    <n v="90660.800000000003"/>
    <n v="15463.55"/>
    <s v="COR"/>
    <s v="Correction and Rehabilitation"/>
    <s v="DS MCDC Custody and Security"/>
    <s v="Fulltime-Regular"/>
    <s v="Correctional Supervisor (Sergeant)"/>
    <m/>
    <d v="2006-12-26T00:00:00"/>
    <x v="2"/>
    <x v="2"/>
  </r>
  <r>
    <s v="Employee2794"/>
    <s v="F"/>
    <n v="70959.789999999994"/>
    <n v="106704.12"/>
    <n v="32289.59"/>
    <s v="POL"/>
    <s v="Department of Police"/>
    <s v="PSB 6th District Patrol"/>
    <s v="Fulltime-Regular"/>
    <s v="Police Services Assistant"/>
    <m/>
    <d v="1978-07-31T00:00:00"/>
    <x v="13"/>
    <x v="13"/>
  </r>
  <r>
    <s v="Employee2795"/>
    <s v="M"/>
    <n v="101296.92"/>
    <n v="98929.83"/>
    <n v="0"/>
    <s v="DPS"/>
    <s v="Department of Permitting Services"/>
    <s v="Land Development Well and Septic"/>
    <s v="Fulltime-Regular"/>
    <s v="Senior Permitting Services Specialist"/>
    <m/>
    <d v="2016-04-04T00:00:00"/>
    <x v="28"/>
    <x v="26"/>
  </r>
  <r>
    <s v="Employee2796"/>
    <s v="F"/>
    <n v="43108.959999999999"/>
    <n v="49237.53"/>
    <n v="5883.26"/>
    <s v="DOT"/>
    <s v="Department of Transportation"/>
    <s v="Transit Nicholson Ride On"/>
    <s v="Fulltime-Regular"/>
    <s v="Bus Operator"/>
    <m/>
    <d v="2015-03-02T00:00:00"/>
    <x v="19"/>
    <x v="16"/>
  </r>
  <r>
    <s v="Employee2797"/>
    <s v="M"/>
    <n v="83100"/>
    <n v="104400.56"/>
    <n v="20518"/>
    <s v="DEP"/>
    <s v="Department of Environmental Protection"/>
    <s v="Solid Waste Services Operations"/>
    <s v="Fulltime-Regular"/>
    <s v="Code Enforcement Inspector III"/>
    <m/>
    <d v="2001-02-20T00:00:00"/>
    <x v="8"/>
    <x v="8"/>
  </r>
  <r>
    <s v="Employee2798"/>
    <s v="M"/>
    <n v="52006.53"/>
    <n v="50647.6"/>
    <n v="253.4"/>
    <s v="DPS"/>
    <s v="Department of Permitting Services"/>
    <s v="Building Construction Permit Processing"/>
    <s v="Fulltime-Regular"/>
    <s v="Permit Technician III"/>
    <s v="Permit Technician I"/>
    <d v="1997-08-18T00:00:00"/>
    <x v="25"/>
    <x v="23"/>
  </r>
  <r>
    <s v="Employee2799"/>
    <s v="M"/>
    <n v="98612.2"/>
    <n v="95506.36"/>
    <n v="0"/>
    <s v="DPS"/>
    <s v="Department of Permitting Services"/>
    <s v="Team 4 Commercial Electrical, Mechanical and Fire Protection Systems"/>
    <s v="Fulltime-Regular"/>
    <s v="Permitting and Code Enforcement Inspector III"/>
    <m/>
    <d v="1997-05-05T00:00:00"/>
    <x v="33"/>
    <x v="30"/>
  </r>
  <r>
    <s v="Employee2800"/>
    <s v="M"/>
    <n v="105241"/>
    <n v="106502.77"/>
    <n v="2306.64"/>
    <s v="PRO"/>
    <s v="Office of Procurement"/>
    <s v="Procurement Operations Section"/>
    <s v="Fulltime-Regular"/>
    <s v="Procurement Specialist IV"/>
    <s v="Procurement Specialist III"/>
    <d v="1999-11-29T00:00:00"/>
    <x v="9"/>
    <x v="9"/>
  </r>
  <r>
    <s v="Employee2801"/>
    <s v="F"/>
    <n v="95625.59"/>
    <n v="91547.31"/>
    <n v="0"/>
    <s v="HHS"/>
    <s v="Department of Health and Human Services"/>
    <s v="Women's Health Services"/>
    <s v="Fulltime-Regular"/>
    <s v="Community Health Nurse II"/>
    <m/>
    <d v="2007-03-05T00:00:00"/>
    <x v="20"/>
    <x v="19"/>
  </r>
  <r>
    <s v="Employee2802"/>
    <s v="F"/>
    <n v="136258"/>
    <n v="128667.87"/>
    <n v="0"/>
    <s v="CCL"/>
    <s v="County Council"/>
    <s v="Council Members and Staff"/>
    <s v="Fulltime-Regular"/>
    <s v="Council Member"/>
    <m/>
    <d v="2002-12-02T00:00:00"/>
    <x v="26"/>
    <x v="24"/>
  </r>
  <r>
    <s v="Employee2803"/>
    <s v="M"/>
    <n v="42830.65"/>
    <n v="51689.59"/>
    <n v="8425.5300000000007"/>
    <s v="POL"/>
    <s v="Department of Police"/>
    <s v="FSB Animal Services Division"/>
    <s v="Fulltime-Regular"/>
    <s v="Animal Care Attendant"/>
    <m/>
    <d v="2014-06-30T00:00:00"/>
    <x v="10"/>
    <x v="10"/>
  </r>
  <r>
    <s v="Employee2804"/>
    <s v="F"/>
    <n v="45877"/>
    <n v="43194.35"/>
    <n v="308.79000000000002"/>
    <s v="REC"/>
    <s v="Department of Recreation"/>
    <s v="Facilities Division"/>
    <s v="Fulltime-Regular"/>
    <s v="Recreation Coordinator"/>
    <m/>
    <d v="2013-06-25T00:00:00"/>
    <x v="21"/>
    <x v="20"/>
  </r>
  <r>
    <s v="Employee2805"/>
    <s v="F"/>
    <n v="100370"/>
    <n v="99742.28"/>
    <n v="1873.37"/>
    <s v="HHS"/>
    <s v="Department of Health and Human Services"/>
    <s v="Clinical Assessment and Triage Services"/>
    <s v="Fulltime-Regular"/>
    <s v="Therapist II"/>
    <m/>
    <d v="2013-07-29T00:00:00"/>
    <x v="21"/>
    <x v="20"/>
  </r>
  <r>
    <s v="Employee2806"/>
    <s v="F"/>
    <n v="77421.7"/>
    <n v="82018.2"/>
    <n v="0"/>
    <s v="CCL"/>
    <s v="County Council"/>
    <s v="Council Members and Staff"/>
    <s v="Fulltime-Regular"/>
    <s v="Legislative Senior Aide III"/>
    <m/>
    <d v="2012-09-24T00:00:00"/>
    <x v="12"/>
    <x v="12"/>
  </r>
  <r>
    <s v="Employee2807"/>
    <s v="F"/>
    <n v="59915"/>
    <n v="61163.76"/>
    <n v="0"/>
    <s v="LIB"/>
    <s v="Department of Public Libraries"/>
    <s v="Long Branch Library"/>
    <s v="Fulltime-Regular"/>
    <s v="Library Assistant I"/>
    <m/>
    <d v="1999-05-03T00:00:00"/>
    <x v="24"/>
    <x v="22"/>
  </r>
  <r>
    <s v="Employee2808"/>
    <s v="M"/>
    <n v="46179.23"/>
    <n v="59844.800000000003"/>
    <n v="9977.74"/>
    <s v="DOT"/>
    <s v="Department of Transportation"/>
    <s v="Transit Silver Spring Ride On"/>
    <s v="Fulltime-Regular"/>
    <s v="Bus Operator"/>
    <m/>
    <d v="2012-04-16T00:00:00"/>
    <x v="22"/>
    <x v="13"/>
  </r>
  <r>
    <s v="Employee2809"/>
    <s v="M"/>
    <n v="67023.86"/>
    <n v="73179.31"/>
    <n v="3939.77"/>
    <s v="DGS"/>
    <s v="Department of General Services"/>
    <s v="Fleet Management Fleet Services"/>
    <s v="Fulltime-Regular"/>
    <s v="Mechanic Technician II"/>
    <m/>
    <d v="2008-02-04T00:00:00"/>
    <x v="27"/>
    <x v="25"/>
  </r>
  <r>
    <s v="Employee2810"/>
    <s v="F"/>
    <n v="53882.33"/>
    <n v="54158.86"/>
    <n v="294.01"/>
    <s v="HHS"/>
    <s v="Department of Health and Human Services"/>
    <s v="Income Supports"/>
    <s v="Fulltime-Regular"/>
    <s v="Income Assistance Program Specialist II"/>
    <m/>
    <d v="2014-06-30T00:00:00"/>
    <x v="6"/>
    <x v="6"/>
  </r>
  <r>
    <s v="Employee2811"/>
    <s v="F"/>
    <n v="44916.65"/>
    <n v="41331.910000000003"/>
    <n v="0"/>
    <s v="HHS"/>
    <s v="Department of Health and Human Services"/>
    <s v="Area Health Centers"/>
    <s v="Fulltime-Regular"/>
    <s v="Community Services Aide III"/>
    <s v="Community Services Aide II"/>
    <d v="2015-12-14T00:00:00"/>
    <x v="13"/>
    <x v="13"/>
  </r>
  <r>
    <s v="Employee2812"/>
    <s v="M"/>
    <n v="60076.67"/>
    <n v="70908.31"/>
    <n v="7690.59"/>
    <s v="POL"/>
    <s v="Department of Police"/>
    <s v="FSB Animal Services Division"/>
    <s v="Fulltime-Regular"/>
    <s v="Code Enforcement Inspector III"/>
    <m/>
    <d v="2013-01-14T00:00:00"/>
    <x v="9"/>
    <x v="9"/>
  </r>
  <r>
    <s v="Employee2813"/>
    <s v="M"/>
    <n v="64413.42"/>
    <n v="78627.97"/>
    <n v="14088.06"/>
    <s v="DOT"/>
    <s v="Department of Transportation"/>
    <s v="Transit Silver Spring Ride On"/>
    <s v="Fulltime-Regular"/>
    <s v="Bus Operator"/>
    <m/>
    <d v="2000-11-12T00:00:00"/>
    <x v="0"/>
    <x v="0"/>
  </r>
  <r>
    <s v="Employee2814"/>
    <s v="F"/>
    <n v="41551.879999999997"/>
    <n v="33574.18"/>
    <n v="0"/>
    <s v="HHS"/>
    <s v="Department of Health and Human Services"/>
    <s v="School Health Services"/>
    <s v="Parttime-Regular"/>
    <s v="School Health Room Technician I"/>
    <m/>
    <d v="2008-02-19T00:00:00"/>
    <x v="3"/>
    <x v="3"/>
  </r>
  <r>
    <s v="Employee2815"/>
    <s v="M"/>
    <n v="62768"/>
    <n v="73492.23"/>
    <n v="11618.38"/>
    <s v="DOT"/>
    <s v="Department of Transportation"/>
    <s v="Highway Services"/>
    <s v="Fulltime-Regular"/>
    <s v="Equipment Operator I"/>
    <m/>
    <d v="1998-12-28T00:00:00"/>
    <x v="16"/>
    <x v="16"/>
  </r>
  <r>
    <s v="Employee2816"/>
    <s v="F"/>
    <n v="41120.25"/>
    <n v="39207.360000000001"/>
    <n v="0"/>
    <s v="HHS"/>
    <s v="Department of Health and Human Services"/>
    <s v="Income Supports"/>
    <s v="Fulltime-Regular"/>
    <s v="Principal Administrative Aide"/>
    <m/>
    <d v="2014-12-15T00:00:00"/>
    <x v="6"/>
    <x v="6"/>
  </r>
  <r>
    <s v="Employee2817"/>
    <s v="M"/>
    <n v="41750.660000000003"/>
    <n v="53834.51"/>
    <n v="12792.39"/>
    <s v="DOT"/>
    <s v="Department of Transportation"/>
    <s v="Highway Services"/>
    <s v="Fulltime-Regular"/>
    <s v="Equipment Operator I"/>
    <m/>
    <d v="2014-01-27T00:00:00"/>
    <x v="15"/>
    <x v="15"/>
  </r>
  <r>
    <s v="Employee2818"/>
    <s v="M"/>
    <n v="40242.06"/>
    <n v="38487.85"/>
    <n v="7483.05"/>
    <s v="DOT"/>
    <s v="Department of Transportation"/>
    <s v="Transit Silver Spring Ride On"/>
    <s v="Fulltime-Regular"/>
    <s v="Bus Operator"/>
    <m/>
    <d v="2017-03-06T00:00:00"/>
    <x v="21"/>
    <x v="20"/>
  </r>
  <r>
    <s v="Employee2819"/>
    <s v="F"/>
    <n v="38386.31"/>
    <n v="31162.18"/>
    <n v="52.19"/>
    <s v="HHS"/>
    <s v="Department of Health and Human Services"/>
    <s v="Income Supports"/>
    <s v="Fulltime-Regular"/>
    <s v="Principal Administrative Aide"/>
    <m/>
    <d v="2013-12-17T00:00:00"/>
    <x v="26"/>
    <x v="24"/>
  </r>
  <r>
    <s v="Employee2820"/>
    <s v="F"/>
    <n v="138790"/>
    <n v="141042.29"/>
    <n v="0"/>
    <s v="DOT"/>
    <s v="Department of Transportation"/>
    <s v="Transit Management Services"/>
    <s v="Fulltime-Regular"/>
    <s v="Manager III"/>
    <m/>
    <d v="1988-10-11T00:00:00"/>
    <x v="4"/>
    <x v="4"/>
  </r>
  <r>
    <s v="Employee2821"/>
    <s v="F"/>
    <n v="32380.6"/>
    <n v="31885.98"/>
    <n v="0"/>
    <s v="LIB"/>
    <s v="Department of Public Libraries"/>
    <s v="Twinbrook Library"/>
    <s v="Parttime-Regular"/>
    <s v="Librarian I"/>
    <m/>
    <d v="2008-02-04T00:00:00"/>
    <x v="11"/>
    <x v="11"/>
  </r>
  <r>
    <s v="Employee2822"/>
    <s v="F"/>
    <n v="67766.19"/>
    <n v="61570.49"/>
    <n v="3136.59"/>
    <s v="POL"/>
    <s v="Department of Police"/>
    <s v="MSB Communications Division"/>
    <s v="Fulltime-Regular"/>
    <s v="Public Safety Emergency Communications Supervisor"/>
    <m/>
    <d v="2004-09-20T00:00:00"/>
    <x v="0"/>
    <x v="0"/>
  </r>
  <r>
    <s v="Employee2823"/>
    <s v="F"/>
    <n v="109817.64"/>
    <n v="208635.19"/>
    <n v="74477.38"/>
    <s v="POL"/>
    <s v="Department of Police"/>
    <s v="HQ Office of the Chief"/>
    <s v="Fulltime-Regular"/>
    <s v="Police Sergeant"/>
    <m/>
    <d v="1995-01-23T00:00:00"/>
    <x v="10"/>
    <x v="10"/>
  </r>
  <r>
    <s v="Employee2824"/>
    <s v="F"/>
    <n v="69762"/>
    <n v="54174.3"/>
    <n v="478.68"/>
    <s v="POL"/>
    <s v="Department of Police"/>
    <s v="ISB Family Crimes Division Child Abuse Sexual Assault Section"/>
    <s v="Fulltime-Regular"/>
    <s v="Police Officer III"/>
    <m/>
    <d v="2010-07-12T00:00:00"/>
    <x v="7"/>
    <x v="7"/>
  </r>
  <r>
    <s v="Employee2825"/>
    <s v="M"/>
    <n v="64651.040000000001"/>
    <n v="72092.3"/>
    <n v="8337.9699999999993"/>
    <s v="DOT"/>
    <s v="Department of Transportation"/>
    <s v="Highway Services"/>
    <s v="Fulltime-Regular"/>
    <s v="Equipment Operator I"/>
    <m/>
    <d v="1989-01-16T00:00:00"/>
    <x v="6"/>
    <x v="6"/>
  </r>
  <r>
    <s v="Employee2826"/>
    <s v="F"/>
    <n v="39870.39"/>
    <n v="39441.769999999997"/>
    <n v="0"/>
    <s v="HHS"/>
    <s v="Department of Health and Human Services"/>
    <s v="Child and Adolescent Mental Health Clinic Services"/>
    <s v="Parttime-Regular"/>
    <s v="Therapist II"/>
    <m/>
    <d v="2006-11-27T00:00:00"/>
    <x v="10"/>
    <x v="10"/>
  </r>
  <r>
    <s v="Employee2827"/>
    <s v="M"/>
    <n v="95084.42"/>
    <n v="106815.37"/>
    <n v="5435.97"/>
    <s v="POL"/>
    <s v="Department of Police"/>
    <s v="PSB 5th District Patrol"/>
    <s v="Fulltime-Regular"/>
    <s v="Police Officer III"/>
    <m/>
    <d v="2000-02-28T00:00:00"/>
    <x v="24"/>
    <x v="22"/>
  </r>
  <r>
    <s v="Employee2828"/>
    <s v="M"/>
    <n v="69762"/>
    <n v="75381.899999999994"/>
    <n v="2815.18"/>
    <s v="POL"/>
    <s v="Department of Police"/>
    <s v="PSB 5th District Patrol"/>
    <s v="Fulltime-Regular"/>
    <s v="Police Officer III"/>
    <m/>
    <d v="2011-07-18T00:00:00"/>
    <x v="10"/>
    <x v="10"/>
  </r>
  <r>
    <s v="Employee2829"/>
    <s v="M"/>
    <n v="45881.25"/>
    <n v="52817.05"/>
    <n v="8966.91"/>
    <s v="DOT"/>
    <s v="Department of Transportation"/>
    <s v="Highway Services"/>
    <s v="Fulltime-Regular"/>
    <s v="Equipment Operator I"/>
    <m/>
    <d v="2011-12-19T00:00:00"/>
    <x v="26"/>
    <x v="24"/>
  </r>
  <r>
    <s v="Employee2830"/>
    <s v="M"/>
    <n v="77922.59"/>
    <n v="79943.429999999993"/>
    <n v="643.12"/>
    <s v="DGS"/>
    <s v="Department of General Services"/>
    <s v="Fleet Management Services"/>
    <s v="Fulltime-Regular"/>
    <s v="Program Specialist I"/>
    <m/>
    <d v="1995-10-16T00:00:00"/>
    <x v="29"/>
    <x v="27"/>
  </r>
  <r>
    <s v="Employee2831"/>
    <s v="M"/>
    <n v="83100"/>
    <n v="89463.1"/>
    <n v="2726.72"/>
    <s v="DTS"/>
    <s v="Department of Technology Services"/>
    <s v="ETSD Radio Communications Services"/>
    <s v="Fulltime-Regular"/>
    <s v="Communications Equipment Technician II"/>
    <m/>
    <d v="2002-10-28T00:00:00"/>
    <x v="20"/>
    <x v="19"/>
  </r>
  <r>
    <s v="Employee2832"/>
    <s v="M"/>
    <n v="57921.16"/>
    <n v="64780.52"/>
    <n v="8212.5400000000009"/>
    <s v="DOT"/>
    <s v="Department of Transportation"/>
    <s v="Highway Services"/>
    <s v="Fulltime-Regular"/>
    <s v="Equipment Operator III"/>
    <m/>
    <d v="2005-04-04T00:00:00"/>
    <x v="31"/>
    <x v="28"/>
  </r>
  <r>
    <s v="Employee2833"/>
    <s v="M"/>
    <n v="47795.48"/>
    <n v="73524.78"/>
    <n v="23804.84"/>
    <s v="DOT"/>
    <s v="Department of Transportation"/>
    <s v="Transit Gaithersburg Ride On"/>
    <s v="Fulltime-Regular"/>
    <s v="Bus Operator"/>
    <m/>
    <d v="2010-08-16T00:00:00"/>
    <x v="0"/>
    <x v="0"/>
  </r>
  <r>
    <s v="Employee2834"/>
    <s v="M"/>
    <n v="62234.07"/>
    <n v="77931.45"/>
    <n v="14672.27"/>
    <s v="DOT"/>
    <s v="Department of Transportation"/>
    <s v="Transit Gaithersburg Ride On"/>
    <s v="Fulltime-Regular"/>
    <s v="Bus Operator"/>
    <m/>
    <d v="2001-09-30T00:00:00"/>
    <x v="31"/>
    <x v="28"/>
  </r>
  <r>
    <s v="Employee2835"/>
    <s v="M"/>
    <n v="83019"/>
    <n v="115676.77"/>
    <n v="33751.21"/>
    <s v="FRS"/>
    <s v="Fire and Rescue Services"/>
    <s v="Station 8"/>
    <s v="Fulltime-Regular"/>
    <s v="Firefighter/Rescuer III"/>
    <m/>
    <d v="2005-05-16T00:00:00"/>
    <x v="31"/>
    <x v="28"/>
  </r>
  <r>
    <s v="Employee2836"/>
    <s v="F"/>
    <n v="59258.09"/>
    <n v="49494.91"/>
    <n v="0"/>
    <s v="HHS"/>
    <s v="Department of Health and Human Services"/>
    <s v="School Health Services"/>
    <s v="Parttime-Regular"/>
    <s v="School Health Room Technician I"/>
    <m/>
    <d v="1992-08-10T00:00:00"/>
    <x v="34"/>
    <x v="31"/>
  </r>
  <r>
    <s v="Employee2837"/>
    <s v="F"/>
    <n v="39040.949999999997"/>
    <n v="29770.75"/>
    <n v="0"/>
    <s v="HHS"/>
    <s v="Department of Health and Human Services"/>
    <s v="School Health Services"/>
    <s v="Parttime-Regular"/>
    <s v="School Health Room Technician I"/>
    <m/>
    <d v="2013-07-30T00:00:00"/>
    <x v="15"/>
    <x v="15"/>
  </r>
  <r>
    <s v="Employee2838"/>
    <s v="M"/>
    <n v="58157"/>
    <n v="64591.85"/>
    <n v="5304.51"/>
    <s v="COR"/>
    <s v="Correction and Rehabilitation"/>
    <s v="DS MCDC Custody and Security"/>
    <s v="Fulltime-Regular"/>
    <s v="Correctional Officer III (Corporal)"/>
    <m/>
    <d v="2014-01-27T00:00:00"/>
    <x v="25"/>
    <x v="23"/>
  </r>
  <r>
    <s v="Employee2839"/>
    <s v="M"/>
    <n v="95084.42"/>
    <n v="114652.28"/>
    <n v="1294.8800000000001"/>
    <s v="POL"/>
    <s v="Department of Police"/>
    <s v="PSB 5th District Patrol"/>
    <s v="Fulltime-Regular"/>
    <s v="Police Officer III"/>
    <m/>
    <d v="1988-03-14T00:00:00"/>
    <x v="9"/>
    <x v="9"/>
  </r>
  <r>
    <s v="Employee2840"/>
    <s v="F"/>
    <n v="66501.039999999994"/>
    <n v="65540.53"/>
    <n v="0"/>
    <s v="DEP"/>
    <s v="Department of Environmental Protection"/>
    <s v="Watershed Restoration and Capital Projects"/>
    <s v="Fulltime-Regular"/>
    <s v="Planning Specialist III"/>
    <m/>
    <d v="2009-11-23T00:00:00"/>
    <x v="7"/>
    <x v="7"/>
  </r>
  <r>
    <s v="Employee2841"/>
    <s v="M"/>
    <n v="58484.72"/>
    <n v="75775.149999999994"/>
    <n v="17646.27"/>
    <s v="DOT"/>
    <s v="Department of Transportation"/>
    <s v="Transit Silver Spring Ride On"/>
    <s v="Fulltime-Regular"/>
    <s v="Bus Operator"/>
    <m/>
    <d v="2004-08-16T00:00:00"/>
    <x v="12"/>
    <x v="12"/>
  </r>
  <r>
    <s v="Employee2842"/>
    <s v="F"/>
    <n v="58490.98"/>
    <n v="56072.66"/>
    <n v="0"/>
    <s v="DEP"/>
    <s v="Department of Environmental Protection"/>
    <s v="Solid Waste Services Recycling"/>
    <s v="Fulltime-Regular"/>
    <s v="Program Specialist I"/>
    <m/>
    <d v="2015-10-19T00:00:00"/>
    <x v="18"/>
    <x v="18"/>
  </r>
  <r>
    <s v="Employee2843"/>
    <s v="M"/>
    <n v="43108.959999999999"/>
    <n v="46627.07"/>
    <n v="3162.95"/>
    <s v="POL"/>
    <s v="Department of Police"/>
    <s v="FSB Security Services Division"/>
    <s v="Fulltime-Regular"/>
    <s v="Security Officer I"/>
    <m/>
    <d v="2013-08-12T00:00:00"/>
    <x v="0"/>
    <x v="0"/>
  </r>
  <r>
    <s v="Employee2844"/>
    <s v="F"/>
    <n v="42000"/>
    <n v="6461.6"/>
    <n v="0"/>
    <s v="COR"/>
    <s v="Correction and Rehabilitation"/>
    <s v="PRRS Pre-Release and Reentry Services"/>
    <s v="Fulltime-Regular"/>
    <s v="Principal Administrative Aide"/>
    <m/>
    <d v="2017-10-16T00:00:00"/>
    <x v="6"/>
    <x v="6"/>
  </r>
  <r>
    <s v="Employee2845"/>
    <s v="F"/>
    <n v="103381.1"/>
    <n v="104650"/>
    <n v="0"/>
    <s v="HHS"/>
    <s v="Department of Health and Human Services"/>
    <s v="TB and Refugee Health"/>
    <s v="Fulltime-Regular"/>
    <s v="Community Health Nurse II"/>
    <m/>
    <d v="1986-02-03T00:00:00"/>
    <x v="11"/>
    <x v="11"/>
  </r>
  <r>
    <s v="Employee2846"/>
    <s v="M"/>
    <n v="38158.32"/>
    <n v="40321.300000000003"/>
    <n v="2588.2800000000002"/>
    <s v="DOT"/>
    <s v="Department of Transportation"/>
    <s v="Sign and Marking Shop"/>
    <s v="Fulltime-Regular"/>
    <s v="Public Service Worker III"/>
    <m/>
    <d v="2015-11-16T00:00:00"/>
    <x v="5"/>
    <x v="5"/>
  </r>
  <r>
    <s v="Employee2847"/>
    <s v="F"/>
    <n v="66235.490000000005"/>
    <n v="63153.03"/>
    <n v="0"/>
    <s v="HHS"/>
    <s v="Department of Health and Human Services"/>
    <s v="Medical Assistance Eligibility Services"/>
    <s v="Fulltime-Regular"/>
    <s v="Income Assistance Program Specialist II"/>
    <m/>
    <d v="2006-09-18T00:00:00"/>
    <x v="4"/>
    <x v="4"/>
  </r>
  <r>
    <s v="Employee2848"/>
    <s v="F"/>
    <n v="61712.45"/>
    <n v="60901.43"/>
    <n v="0"/>
    <s v="HHS"/>
    <s v="Department of Health and Human Services"/>
    <s v="Emergency Housing Assistance"/>
    <s v="Fulltime-Regular"/>
    <s v="Principal Administrative Aide"/>
    <m/>
    <d v="1989-02-15T00:00:00"/>
    <x v="19"/>
    <x v="16"/>
  </r>
  <r>
    <s v="Employee2849"/>
    <s v="M"/>
    <n v="61712.45"/>
    <n v="66828.72"/>
    <n v="5348.87"/>
    <s v="DEP"/>
    <s v="Department of Environmental Protection"/>
    <s v="Solid Waste Services Operations"/>
    <s v="Fulltime-Regular"/>
    <s v="Refuse Disposal Cashier"/>
    <m/>
    <d v="1993-02-16T00:00:00"/>
    <x v="9"/>
    <x v="9"/>
  </r>
  <r>
    <s v="Employee2850"/>
    <s v="M"/>
    <n v="65122"/>
    <n v="92448.82"/>
    <n v="24744.74"/>
    <s v="POL"/>
    <s v="Department of Police"/>
    <s v="PSB 4th District Special Assignment Team"/>
    <s v="Fulltime-Regular"/>
    <s v="Police Officer III"/>
    <m/>
    <d v="2013-01-28T00:00:00"/>
    <x v="30"/>
    <x v="16"/>
  </r>
  <r>
    <s v="Employee2851"/>
    <s v="M"/>
    <n v="67723.53"/>
    <n v="86135.52"/>
    <n v="16972.29"/>
    <s v="DOT"/>
    <s v="Department of Transportation"/>
    <s v="Transit Silver Spring Ride On"/>
    <s v="Fulltime-Regular"/>
    <s v="Bus Operator"/>
    <m/>
    <d v="1992-02-10T00:00:00"/>
    <x v="14"/>
    <x v="14"/>
  </r>
  <r>
    <s v="Employee2852"/>
    <s v="M"/>
    <n v="66072"/>
    <n v="72350.66"/>
    <n v="5279.01"/>
    <s v="FRS"/>
    <s v="Fire and Rescue Services"/>
    <s v="Station 19"/>
    <s v="Fulltime-Regular"/>
    <s v="Firefighter/Rescuer III"/>
    <s v="Firefighter/Rescuer II"/>
    <d v="2007-09-04T00:00:00"/>
    <x v="29"/>
    <x v="27"/>
  </r>
  <r>
    <s v="Employee2853"/>
    <s v="M"/>
    <n v="87107"/>
    <n v="104367.75"/>
    <n v="18409.419999999998"/>
    <s v="DGS"/>
    <s v="Department of General Services"/>
    <s v="Property Management"/>
    <s v="Fulltime-Regular"/>
    <s v="Maintenance Renovation and Inspection Specialist"/>
    <m/>
    <d v="2002-10-07T00:00:00"/>
    <x v="19"/>
    <x v="16"/>
  </r>
  <r>
    <s v="Employee2854"/>
    <s v="M"/>
    <n v="34233.24"/>
    <n v="37308.629999999997"/>
    <n v="3525.73"/>
    <s v="DOT"/>
    <s v="Department of Transportation"/>
    <s v="Highway Services"/>
    <s v="Fulltime-Regular"/>
    <s v="Equipment Operator I"/>
    <s v="Equipment Operator Apprentice"/>
    <d v="2016-10-31T00:00:00"/>
    <x v="7"/>
    <x v="7"/>
  </r>
  <r>
    <s v="Employee2855"/>
    <s v="F"/>
    <n v="47003"/>
    <n v="47928.03"/>
    <n v="6409.73"/>
    <s v="COR"/>
    <s v="Correction and Rehabilitation"/>
    <s v="DS MCCF Unit 2 Security"/>
    <s v="Fulltime-Regular"/>
    <s v="Correctional Officer III (Corporal)"/>
    <s v="Correctional Officer I (Private)"/>
    <d v="2017-01-09T00:00:00"/>
    <x v="33"/>
    <x v="30"/>
  </r>
  <r>
    <s v="Employee2856"/>
    <s v="M"/>
    <n v="120442.11"/>
    <n v="200148.63"/>
    <n v="81722.179999999993"/>
    <s v="FRS"/>
    <s v="Fire and Rescue Services"/>
    <s v="Safety"/>
    <s v="Fulltime-Regular"/>
    <s v="Fire/Rescue Captain"/>
    <m/>
    <d v="1992-11-16T00:00:00"/>
    <x v="26"/>
    <x v="24"/>
  </r>
  <r>
    <s v="Employee2857"/>
    <s v="M"/>
    <n v="46179.85"/>
    <n v="52999.49"/>
    <n v="6769.85"/>
    <s v="DOT"/>
    <s v="Department of Transportation"/>
    <s v="Transit Silver Spring Ride On"/>
    <s v="Fulltime-Regular"/>
    <s v="Bus Operator"/>
    <m/>
    <d v="2011-03-21T00:00:00"/>
    <x v="25"/>
    <x v="23"/>
  </r>
  <r>
    <s v="Employee2858"/>
    <s v="M"/>
    <n v="47794.85"/>
    <n v="7353.2"/>
    <n v="0"/>
    <s v="POL"/>
    <s v="Department of Police"/>
    <s v="MSB Communications Division"/>
    <s v="Fulltime-Regular"/>
    <s v="Senior Public Safety Emergency Communications Specialist"/>
    <s v="Public Safety Emergency Communications Specialist I"/>
    <d v="2017-10-16T00:00:00"/>
    <x v="18"/>
    <x v="18"/>
  </r>
  <r>
    <s v="Employee2859"/>
    <s v="M"/>
    <n v="87960.97"/>
    <n v="92898.58"/>
    <n v="6151.7"/>
    <s v="DOT"/>
    <s v="Department of Transportation"/>
    <s v="Transit COS Passenger Facilities"/>
    <s v="Fulltime-Regular"/>
    <s v="Public Service Craftsworker II"/>
    <m/>
    <d v="1989-08-21T00:00:00"/>
    <x v="0"/>
    <x v="0"/>
  </r>
  <r>
    <s v="Employee2860"/>
    <s v="F"/>
    <n v="73264.929999999993"/>
    <n v="76560.429999999993"/>
    <n v="4492.59"/>
    <s v="DLC"/>
    <s v="Department of Liquor Control"/>
    <s v="Walnut Hill"/>
    <s v="Fulltime-Regular"/>
    <s v="Liquor Store Assistant Manager"/>
    <m/>
    <d v="1999-11-24T00:00:00"/>
    <x v="11"/>
    <x v="11"/>
  </r>
  <r>
    <s v="Employee2861"/>
    <s v="M"/>
    <n v="56899.82"/>
    <n v="76991.61"/>
    <n v="22222.7"/>
    <s v="DLC"/>
    <s v="Department of Liquor Control"/>
    <s v="Beer Delivery Operations"/>
    <s v="Fulltime-Regular"/>
    <s v="Truck Driver/Warehouse Worker"/>
    <m/>
    <d v="2000-02-28T00:00:00"/>
    <x v="32"/>
    <x v="29"/>
  </r>
  <r>
    <s v="Employee2862"/>
    <s v="M"/>
    <n v="79269"/>
    <n v="90428.83"/>
    <n v="12525.14"/>
    <s v="COR"/>
    <s v="Correction and Rehabilitation"/>
    <s v="DS MCDC Custody and Security"/>
    <s v="Fulltime-Regular"/>
    <s v="Correctional Officer III (Corporal)"/>
    <m/>
    <d v="2001-05-29T00:00:00"/>
    <x v="14"/>
    <x v="14"/>
  </r>
  <r>
    <s v="Employee2863"/>
    <s v="M"/>
    <n v="97114.05"/>
    <n v="138443.92000000001"/>
    <n v="42803.32"/>
    <s v="COR"/>
    <s v="Correction and Rehabilitation"/>
    <s v="DS MCCF Unit 1 Security"/>
    <s v="Fulltime-Regular"/>
    <s v="Correctional Supervisor (Sergeant)"/>
    <m/>
    <d v="1986-04-07T00:00:00"/>
    <x v="26"/>
    <x v="24"/>
  </r>
  <r>
    <s v="Employee2864"/>
    <s v="F"/>
    <n v="53244.45"/>
    <n v="51936.23"/>
    <n v="0"/>
    <s v="PRO"/>
    <s v="Office of Procurement"/>
    <s v="Procurement Operations Section"/>
    <s v="Fulltime-Regular"/>
    <s v="Procurement Specialist IV"/>
    <s v="Procurement Specialist I"/>
    <d v="2015-06-29T00:00:00"/>
    <x v="1"/>
    <x v="1"/>
  </r>
  <r>
    <s v="Employee2865"/>
    <s v="M"/>
    <n v="83023.100000000006"/>
    <n v="80501.31"/>
    <n v="478.98"/>
    <s v="DTS"/>
    <s v="Department of Technology Services"/>
    <s v="Franchise Enforcement"/>
    <s v="Fulltime-Regular"/>
    <s v="Permitting and Code Enforcement Inspector II"/>
    <m/>
    <d v="2010-08-30T00:00:00"/>
    <x v="25"/>
    <x v="23"/>
  </r>
  <r>
    <s v="Employee2866"/>
    <s v="F"/>
    <n v="68827.740000000005"/>
    <n v="69574.59"/>
    <n v="2881.21"/>
    <s v="HHS"/>
    <s v="Department of Health and Human Services"/>
    <s v="Child Welfare Services"/>
    <s v="Fulltime-Regular"/>
    <s v="Social Worker II"/>
    <m/>
    <d v="2011-07-05T00:00:00"/>
    <x v="8"/>
    <x v="8"/>
  </r>
  <r>
    <s v="Employee2867"/>
    <s v="F"/>
    <n v="77638.289999999994"/>
    <n v="53831.33"/>
    <n v="0"/>
    <s v="HHS"/>
    <s v="Department of Health and Human Services"/>
    <s v="School Health Services"/>
    <s v="Fulltime-Regular"/>
    <s v="Community Health Nurse II"/>
    <m/>
    <d v="2017-01-09T00:00:00"/>
    <x v="3"/>
    <x v="3"/>
  </r>
  <r>
    <s v="Employee2868"/>
    <s v="M"/>
    <n v="76458"/>
    <n v="117853.47"/>
    <n v="37382.97"/>
    <s v="FRS"/>
    <s v="Fire and Rescue Services"/>
    <s v="Station 28"/>
    <s v="Fulltime-Regular"/>
    <s v="Firefighter/Rescuer III"/>
    <m/>
    <d v="2008-09-02T00:00:00"/>
    <x v="19"/>
    <x v="16"/>
  </r>
  <r>
    <s v="Employee2869"/>
    <s v="M"/>
    <n v="60455"/>
    <n v="69060.52"/>
    <n v="9335"/>
    <s v="FRS"/>
    <s v="Fire and Rescue Services"/>
    <s v="Station 24"/>
    <s v="Fulltime-Regular"/>
    <s v="Firefighter/Rescuer III"/>
    <m/>
    <d v="2012-06-04T00:00:00"/>
    <x v="22"/>
    <x v="13"/>
  </r>
  <r>
    <s v="Employee2870"/>
    <s v="F"/>
    <n v="46073.67"/>
    <n v="39638.11"/>
    <n v="0"/>
    <s v="HHS"/>
    <s v="Department of Health and Human Services"/>
    <s v="School Health Services"/>
    <s v="Parttime-Regular"/>
    <s v="School Health Room Technician I"/>
    <m/>
    <d v="2004-08-09T00:00:00"/>
    <x v="7"/>
    <x v="7"/>
  </r>
  <r>
    <s v="Employee2871"/>
    <s v="M"/>
    <n v="29494.57"/>
    <n v="35025.699999999997"/>
    <n v="1805.93"/>
    <s v="DLC"/>
    <s v="Department of Liquor Control"/>
    <s v="Westwood"/>
    <s v="Parttime-Regular"/>
    <s v="Liquor Store Clerk I"/>
    <m/>
    <d v="2017-01-09T00:00:00"/>
    <x v="28"/>
    <x v="26"/>
  </r>
  <r>
    <s v="Employee2872"/>
    <s v="M"/>
    <n v="43108.959999999999"/>
    <n v="49345.73"/>
    <n v="6066.04"/>
    <s v="DOT"/>
    <s v="Department of Transportation"/>
    <s v="Transit Gaithersburg Ride On"/>
    <s v="Fulltime-Regular"/>
    <s v="Bus Operator"/>
    <m/>
    <d v="2015-03-30T00:00:00"/>
    <x v="15"/>
    <x v="15"/>
  </r>
  <r>
    <s v="Employee2873"/>
    <s v="M"/>
    <n v="129743.3"/>
    <n v="127841.93"/>
    <n v="0"/>
    <s v="CEX"/>
    <s v="Offices of the County Executive"/>
    <s v="Chief Administrative Officer's Office"/>
    <s v="Fulltime-Regular"/>
    <s v="Manager II"/>
    <m/>
    <d v="2015-11-16T00:00:00"/>
    <x v="10"/>
    <x v="10"/>
  </r>
  <r>
    <s v="Employee2874"/>
    <s v="M"/>
    <n v="82400"/>
    <n v="89671.29"/>
    <n v="2848.87"/>
    <s v="FRS"/>
    <s v="Fire and Rescue Services"/>
    <s v="Station 13"/>
    <s v="Fulltime-Regular"/>
    <s v="Firefighter/Rescuer III"/>
    <m/>
    <d v="1999-08-16T00:00:00"/>
    <x v="7"/>
    <x v="7"/>
  </r>
  <r>
    <s v="Employee2875"/>
    <s v="M"/>
    <n v="72189"/>
    <n v="78638.06"/>
    <n v="4629.26"/>
    <s v="CEC"/>
    <s v="Community Engagement Cluster"/>
    <s v="Silver Spring Urban District"/>
    <s v="Fulltime-Regular"/>
    <s v="Urban District Public Service and Maintenance Team Supv"/>
    <m/>
    <d v="1993-11-22T00:00:00"/>
    <x v="18"/>
    <x v="18"/>
  </r>
  <r>
    <s v="Employee2876"/>
    <s v="M"/>
    <n v="83700.75"/>
    <n v="111336.62"/>
    <n v="24612.42"/>
    <s v="DOT"/>
    <s v="Department of Transportation"/>
    <s v="Transit Gaithersburg Ride On"/>
    <s v="Fulltime-Regular"/>
    <s v="Transit Operations Supervisor"/>
    <m/>
    <d v="1993-08-02T00:00:00"/>
    <x v="2"/>
    <x v="2"/>
  </r>
  <r>
    <s v="Employee2877"/>
    <s v="M"/>
    <n v="49268.36"/>
    <n v="55713.440000000002"/>
    <n v="6417.39"/>
    <s v="DLC"/>
    <s v="Department of Liquor Control"/>
    <s v="Stock Liquor and Wine Warehouse Operations"/>
    <s v="Fulltime-Regular"/>
    <s v="Warehouse Worker"/>
    <m/>
    <d v="1999-10-31T00:00:00"/>
    <x v="16"/>
    <x v="16"/>
  </r>
  <r>
    <s v="Employee2878"/>
    <s v="M"/>
    <n v="137700"/>
    <n v="73108.570000000007"/>
    <n v="0"/>
    <s v="DTS"/>
    <s v="Department of Technology Services"/>
    <s v="EASD - DCM Services"/>
    <s v="Fulltime-Regular"/>
    <s v="Manager III"/>
    <m/>
    <d v="2017-05-30T00:00:00"/>
    <x v="21"/>
    <x v="20"/>
  </r>
  <r>
    <s v="Employee2879"/>
    <s v="M"/>
    <n v="120442.11"/>
    <n v="181099.69"/>
    <n v="58958.86"/>
    <s v="FRS"/>
    <s v="Fire and Rescue Services"/>
    <s v="Second Battalion - Administration"/>
    <s v="Fulltime-Regular"/>
    <s v="Fire/Rescue Captain"/>
    <m/>
    <d v="1989-08-14T00:00:00"/>
    <x v="11"/>
    <x v="11"/>
  </r>
  <r>
    <s v="Employee2880"/>
    <s v="F"/>
    <n v="61712.45"/>
    <n v="60901.440000000002"/>
    <n v="0"/>
    <s v="SHF"/>
    <s v="Sheriff's Office"/>
    <s v="Warrant Section"/>
    <s v="Fulltime-Regular"/>
    <s v="Principal Administrative Aide"/>
    <m/>
    <d v="1990-04-30T00:00:00"/>
    <x v="31"/>
    <x v="28"/>
  </r>
  <r>
    <s v="Employee2881"/>
    <s v="F"/>
    <n v="80172"/>
    <n v="36821.699999999997"/>
    <n v="0"/>
    <s v="HHS"/>
    <s v="Department of Health and Human Services"/>
    <s v="Fiscal Team"/>
    <s v="Fulltime-Regular"/>
    <s v="Accountant/Auditor III"/>
    <s v="Accountant/Auditor II"/>
    <d v="2017-06-26T00:00:00"/>
    <x v="21"/>
    <x v="20"/>
  </r>
  <r>
    <s v="Employee2882"/>
    <s v="F"/>
    <n v="47430"/>
    <n v="14594.42"/>
    <n v="0"/>
    <s v="HHS"/>
    <s v="Department of Health and Human Services"/>
    <s v="Emergency Housing Assistance"/>
    <s v="Fulltime-Regular"/>
    <s v="Community Services Aide III"/>
    <m/>
    <d v="2017-08-21T00:00:00"/>
    <x v="1"/>
    <x v="1"/>
  </r>
  <r>
    <s v="Employee2883"/>
    <s v="M"/>
    <n v="78300.86"/>
    <n v="83599.94"/>
    <n v="4580.46"/>
    <s v="DGS"/>
    <s v="Department of General Services"/>
    <s v="Fleet Management Fleet Services"/>
    <s v="Fulltime-Regular"/>
    <s v="Mechanic Technician II"/>
    <m/>
    <d v="1999-03-29T00:00:00"/>
    <x v="20"/>
    <x v="19"/>
  </r>
  <r>
    <s v="Employee2884"/>
    <s v="M"/>
    <n v="69369.679999999993"/>
    <n v="69636.25"/>
    <n v="97.93"/>
    <s v="DGS"/>
    <s v="Department of General Services"/>
    <s v="Fleet Automotive Heavy Equipment"/>
    <s v="Fulltime-Regular"/>
    <s v="Mechanic Technician II"/>
    <m/>
    <d v="2007-07-23T00:00:00"/>
    <x v="25"/>
    <x v="23"/>
  </r>
  <r>
    <s v="Employee2885"/>
    <s v="M"/>
    <n v="129143.11"/>
    <n v="190424.14"/>
    <n v="57114.87"/>
    <s v="FRS"/>
    <s v="Fire and Rescue Services"/>
    <s v="Station 9"/>
    <s v="Fulltime-Regular"/>
    <s v="Fire/Rescue Captain"/>
    <m/>
    <d v="1989-08-14T00:00:00"/>
    <x v="14"/>
    <x v="14"/>
  </r>
  <r>
    <s v="Employee2886"/>
    <s v="M"/>
    <n v="69037.94"/>
    <n v="67818.78"/>
    <n v="4070.6"/>
    <s v="DPS"/>
    <s v="Department of Permitting Services"/>
    <s v="Land Development Right-of-Way Inspection"/>
    <s v="Fulltime-Regular"/>
    <s v="Permitting and Code Enforcement Inspector III"/>
    <m/>
    <d v="2008-11-24T00:00:00"/>
    <x v="17"/>
    <x v="17"/>
  </r>
  <r>
    <s v="Employee2887"/>
    <s v="M"/>
    <n v="66740"/>
    <n v="84778.55"/>
    <n v="19360.27"/>
    <s v="COR"/>
    <s v="Correction and Rehabilitation"/>
    <s v="DS MCDC Custody and Security"/>
    <s v="Fulltime-Regular"/>
    <s v="Correctional Officer III (Corporal)"/>
    <m/>
    <d v="2007-06-25T00:00:00"/>
    <x v="17"/>
    <x v="17"/>
  </r>
  <r>
    <s v="Employee2888"/>
    <s v="F"/>
    <n v="19539.330000000002"/>
    <n v="19501.64"/>
    <n v="324.63"/>
    <s v="POL"/>
    <s v="Department of Police"/>
    <s v="FSB Traffic Division School Safety Section"/>
    <s v="Parttime-Regular"/>
    <s v="Crossing Guard"/>
    <m/>
    <d v="2011-12-19T00:00:00"/>
    <x v="1"/>
    <x v="1"/>
  </r>
  <r>
    <s v="Employee2889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30"/>
    <x v="16"/>
  </r>
  <r>
    <s v="Employee2890"/>
    <s v="F"/>
    <n v="37631.31"/>
    <n v="38157.81"/>
    <n v="217.11"/>
    <s v="LIB"/>
    <s v="Department of Public Libraries"/>
    <s v="Aspen Hill Library"/>
    <s v="Parttime-Regular"/>
    <s v="Library Associate"/>
    <m/>
    <d v="1992-01-27T00:00:00"/>
    <x v="7"/>
    <x v="7"/>
  </r>
  <r>
    <s v="Employee2891"/>
    <s v="F"/>
    <n v="77922.59"/>
    <n v="78397.179999999993"/>
    <n v="1500.79"/>
    <s v="HHS"/>
    <s v="Department of Health and Human Services"/>
    <s v="Child Welfare Services"/>
    <s v="Fulltime-Regular"/>
    <s v="Community Services Aide III"/>
    <m/>
    <d v="1995-09-27T00:00:00"/>
    <x v="20"/>
    <x v="19"/>
  </r>
  <r>
    <s v="Employee2892"/>
    <s v="F"/>
    <n v="129143.11"/>
    <n v="165352.62"/>
    <n v="39609.269999999997"/>
    <s v="FRS"/>
    <s v="Fire and Rescue Services"/>
    <s v="Station 35"/>
    <s v="Fulltime-Regular"/>
    <s v="Fire/Rescue Captain"/>
    <m/>
    <d v="1990-02-26T00:00:00"/>
    <x v="6"/>
    <x v="6"/>
  </r>
  <r>
    <s v="Employee2893"/>
    <s v="M"/>
    <n v="61135"/>
    <n v="42039.32"/>
    <n v="3715.63"/>
    <s v="POL"/>
    <s v="Department of Police"/>
    <s v="PSB 4th District Patrol"/>
    <s v="Fulltime-Regular"/>
    <s v="Police Officer III"/>
    <s v="Police Officer I"/>
    <d v="2015-06-01T00:00:00"/>
    <x v="19"/>
    <x v="16"/>
  </r>
  <r>
    <s v="Employee2894"/>
    <s v="M"/>
    <n v="104495.78"/>
    <n v="105722.56"/>
    <n v="4201.9399999999996"/>
    <s v="POL"/>
    <s v="Department of Police"/>
    <s v="MSB Information Management and Technology Division"/>
    <s v="Fulltime-Regular"/>
    <s v="Information Technology Specialist III"/>
    <m/>
    <d v="2016-05-31T00:00:00"/>
    <x v="6"/>
    <x v="6"/>
  </r>
  <r>
    <s v="Employee2895"/>
    <s v="F"/>
    <n v="42387.29"/>
    <n v="41667.82"/>
    <n v="0"/>
    <s v="DOT"/>
    <s v="Department of Transportation"/>
    <s v="Traffic Engineering and Operations"/>
    <s v="Fulltime-Regular"/>
    <s v="Principal Administrative Aide"/>
    <m/>
    <d v="2012-01-03T00:00:00"/>
    <x v="10"/>
    <x v="10"/>
  </r>
  <r>
    <s v="Employee2896"/>
    <s v="M"/>
    <n v="59922"/>
    <n v="67500.600000000006"/>
    <n v="8237.56"/>
    <s v="POL"/>
    <s v="Department of Police"/>
    <s v="PSB 3rd District Patrol"/>
    <s v="Fulltime-Regular"/>
    <s v="Police Officer III"/>
    <s v="Police Officer II"/>
    <d v="2014-02-24T00:00:00"/>
    <x v="12"/>
    <x v="12"/>
  </r>
  <r>
    <s v="Employee2897"/>
    <s v="M"/>
    <n v="110448"/>
    <n v="161488.85"/>
    <n v="50532.5"/>
    <s v="FRS"/>
    <s v="Fire and Rescue Services"/>
    <s v="Third Battalion - Administration"/>
    <s v="Fulltime-Regular"/>
    <s v="Fire/Rescue Lieutenant"/>
    <m/>
    <d v="2001-09-04T00:00:00"/>
    <x v="4"/>
    <x v="4"/>
  </r>
  <r>
    <s v="Employee2898"/>
    <s v="M"/>
    <n v="82043.42"/>
    <n v="119744.61"/>
    <n v="35887.31"/>
    <s v="COR"/>
    <s v="Correction and Rehabilitation"/>
    <s v="DS MCDC Custody and Security"/>
    <s v="Fulltime-Regular"/>
    <s v="Correctional Officer III (Corporal)"/>
    <m/>
    <d v="1996-03-18T00:00:00"/>
    <x v="3"/>
    <x v="3"/>
  </r>
  <r>
    <s v="Employee2899"/>
    <s v="F"/>
    <n v="68893"/>
    <n v="67985.31"/>
    <n v="0"/>
    <s v="LIB"/>
    <s v="Department of Public Libraries"/>
    <s v="Business Office"/>
    <s v="Fulltime-Regular"/>
    <s v="Office Services Coordinator"/>
    <m/>
    <d v="1998-04-27T00:00:00"/>
    <x v="5"/>
    <x v="5"/>
  </r>
  <r>
    <s v="Employee2900"/>
    <s v="F"/>
    <n v="31594.95"/>
    <n v="33201.760000000002"/>
    <n v="1647.67"/>
    <s v="DLC"/>
    <s v="Department of Liquor Control"/>
    <s v="Milestone"/>
    <s v="Parttime-Regular"/>
    <s v="Liquor Store Clerk I"/>
    <m/>
    <d v="2012-11-19T00:00:00"/>
    <x v="31"/>
    <x v="28"/>
  </r>
  <r>
    <s v="Employee2901"/>
    <s v="M"/>
    <n v="28496.799999999999"/>
    <n v="0"/>
    <n v="0"/>
    <s v="DLC"/>
    <s v="Department of Liquor Control"/>
    <s v="Downtown Rockville"/>
    <s v="Parttime-Regular"/>
    <s v="Liquor Store Clerk I"/>
    <m/>
    <d v="2017-12-11T00:00:00"/>
    <x v="29"/>
    <x v="27"/>
  </r>
  <r>
    <s v="Employee2902"/>
    <s v="M"/>
    <n v="41650.839999999997"/>
    <n v="47484.97"/>
    <n v="7776.31"/>
    <s v="DOT"/>
    <s v="Department of Transportation"/>
    <s v="Transit Gaithersburg Ride On"/>
    <s v="Fulltime-Regular"/>
    <s v="Bus Operator"/>
    <m/>
    <d v="2016-09-19T00:00:00"/>
    <x v="28"/>
    <x v="26"/>
  </r>
  <r>
    <s v="Employee2903"/>
    <s v="M"/>
    <n v="145092.51"/>
    <n v="159481.9"/>
    <n v="14392.93"/>
    <s v="POL"/>
    <s v="Department of Police"/>
    <s v="ISB Major Crimes Division"/>
    <s v="Fulltime-Regular"/>
    <s v="Police Captain"/>
    <m/>
    <d v="1996-08-19T00:00:00"/>
    <x v="29"/>
    <x v="27"/>
  </r>
  <r>
    <s v="Employee2904"/>
    <s v="F"/>
    <n v="55138"/>
    <n v="62993.08"/>
    <n v="6256.34"/>
    <s v="POL"/>
    <s v="Department of Police"/>
    <s v="PSB 4th District Patrol"/>
    <s v="Fulltime-Regular"/>
    <s v="Police Officer III"/>
    <s v="Police Officer I"/>
    <d v="2013-07-15T00:00:00"/>
    <x v="8"/>
    <x v="8"/>
  </r>
  <r>
    <s v="Employee2905"/>
    <s v="F"/>
    <n v="70959.789999999994"/>
    <n v="72600.929999999993"/>
    <n v="0"/>
    <s v="HHS"/>
    <s v="Department of Health and Human Services"/>
    <s v="Public Health Emergency Preparedness and Response Program"/>
    <s v="Fulltime-Regular"/>
    <s v="Office Services Coordinator"/>
    <m/>
    <d v="1988-09-12T00:00:00"/>
    <x v="13"/>
    <x v="13"/>
  </r>
  <r>
    <s v="Employee2906"/>
    <s v="M"/>
    <n v="86771.62"/>
    <n v="84411.54"/>
    <n v="0"/>
    <s v="DEP"/>
    <s v="Department of Environmental Protection"/>
    <s v="Solid Waste Services Recycling"/>
    <s v="Fulltime-Regular"/>
    <s v="Program Manager I"/>
    <m/>
    <d v="2013-05-20T00:00:00"/>
    <x v="6"/>
    <x v="6"/>
  </r>
  <r>
    <s v="Employee2907"/>
    <s v="F"/>
    <n v="38843.879999999997"/>
    <n v="44933.63"/>
    <n v="2296.37"/>
    <s v="DLC"/>
    <s v="Department of Liquor Control"/>
    <s v="Seneca Meadows"/>
    <s v="Parttime-Regular"/>
    <s v="Liquor Store Clerk I"/>
    <m/>
    <d v="1998-03-11T00:00:00"/>
    <x v="19"/>
    <x v="16"/>
  </r>
  <r>
    <s v="Employee2908"/>
    <s v="F"/>
    <n v="89131.83"/>
    <n v="87503.47"/>
    <n v="0"/>
    <s v="HHS"/>
    <s v="Department of Health and Human Services"/>
    <s v="Environmental Health and Regulatory Services"/>
    <s v="Fulltime-Regular"/>
    <s v="Environmental Health Specialist III"/>
    <m/>
    <d v="2007-02-05T00:00:00"/>
    <x v="26"/>
    <x v="24"/>
  </r>
  <r>
    <s v="Employee2909"/>
    <s v="F"/>
    <n v="41651.17"/>
    <n v="47164.31"/>
    <n v="5445.59"/>
    <s v="DOT"/>
    <s v="Department of Transportation"/>
    <s v="Transit Gaithersburg Ride On"/>
    <s v="Fulltime-Regular"/>
    <s v="Bus Operator"/>
    <m/>
    <d v="2016-05-16T00:00:00"/>
    <x v="23"/>
    <x v="21"/>
  </r>
  <r>
    <s v="Employee2910"/>
    <s v="M"/>
    <n v="67004"/>
    <n v="77071.009999999995"/>
    <n v="10335.91"/>
    <s v="FRS"/>
    <s v="Fire and Rescue Services"/>
    <s v="Station 30"/>
    <s v="Fulltime-Regular"/>
    <s v="Firefighter/Rescuer III"/>
    <s v="Firefighter/Rescuer II"/>
    <d v="2012-06-04T00:00:00"/>
    <x v="9"/>
    <x v="9"/>
  </r>
  <r>
    <s v="Employee2911"/>
    <s v="M"/>
    <n v="75653"/>
    <n v="89680.27"/>
    <n v="13257.49"/>
    <s v="DGS"/>
    <s v="Department of General Services"/>
    <s v="Facilities Maintenance"/>
    <s v="Fulltime-Regular"/>
    <s v="HVAC Mechanic I"/>
    <m/>
    <d v="2003-01-06T00:00:00"/>
    <x v="20"/>
    <x v="19"/>
  </r>
  <r>
    <s v="Employee2912"/>
    <s v="M"/>
    <n v="88761"/>
    <n v="92257.64"/>
    <n v="5526.38"/>
    <s v="POL"/>
    <s v="Department of Police"/>
    <s v="PSB 5th District Patrol"/>
    <s v="Fulltime-Regular"/>
    <s v="Police Officer III"/>
    <m/>
    <d v="2002-07-22T00:00:00"/>
    <x v="33"/>
    <x v="30"/>
  </r>
  <r>
    <s v="Employee2913"/>
    <s v="M"/>
    <n v="72189"/>
    <n v="77336.19"/>
    <n v="3801.61"/>
    <s v="DOT"/>
    <s v="Department of Transportation"/>
    <s v="Transit Silver Spring Ride On"/>
    <s v="Fulltime-Regular"/>
    <s v="Transit Coordinator"/>
    <m/>
    <d v="1998-10-26T00:00:00"/>
    <x v="6"/>
    <x v="6"/>
  </r>
  <r>
    <s v="Employee2914"/>
    <s v="M"/>
    <n v="49470.1"/>
    <n v="70920.7"/>
    <n v="19209.21"/>
    <s v="DOT"/>
    <s v="Department of Transportation"/>
    <s v="Transit Nicholson Ride On"/>
    <s v="Fulltime-Regular"/>
    <s v="Bus Operator"/>
    <m/>
    <d v="2008-03-02T00:00:00"/>
    <x v="30"/>
    <x v="16"/>
  </r>
  <r>
    <s v="Employee2915"/>
    <s v="M"/>
    <n v="29500.98"/>
    <n v="37720.550000000003"/>
    <n v="1515.77"/>
    <s v="DLC"/>
    <s v="Department of Liquor Control"/>
    <s v="Cloverly"/>
    <s v="Parttime-Regular"/>
    <s v="Liquor Store Clerk I"/>
    <m/>
    <d v="2016-08-22T00:00:00"/>
    <x v="11"/>
    <x v="11"/>
  </r>
  <r>
    <s v="Employee2916"/>
    <s v="F"/>
    <n v="50863.48"/>
    <n v="51293.69"/>
    <n v="0"/>
    <s v="HHS"/>
    <s v="Department of Health and Human Services"/>
    <s v="Area Health Centers"/>
    <s v="Fulltime-Regular"/>
    <s v="Community Services Aide III"/>
    <m/>
    <d v="2014-12-02T00:00:00"/>
    <x v="32"/>
    <x v="29"/>
  </r>
  <r>
    <s v="Employee2917"/>
    <s v="F"/>
    <n v="91869"/>
    <n v="92491.16"/>
    <n v="0"/>
    <s v="POL"/>
    <s v="Department of Police"/>
    <s v="MSB Policy and Planning Division"/>
    <s v="Fulltime-Regular"/>
    <s v="Police Officer III"/>
    <m/>
    <d v="2000-07-17T00:00:00"/>
    <x v="23"/>
    <x v="21"/>
  </r>
  <r>
    <s v="Employee2918"/>
    <s v="F"/>
    <n v="64482"/>
    <n v="80085.39"/>
    <n v="15993.62"/>
    <s v="COR"/>
    <s v="Correction and Rehabilitation"/>
    <s v="DS MCDC Custody and Security"/>
    <s v="Fulltime-Regular"/>
    <s v="Correctional Officer III (Corporal)"/>
    <m/>
    <d v="2008-09-02T00:00:00"/>
    <x v="7"/>
    <x v="7"/>
  </r>
  <r>
    <s v="Employee2919"/>
    <s v="M"/>
    <n v="138664.72"/>
    <n v="148696.94"/>
    <n v="849.67"/>
    <s v="FRS"/>
    <s v="Fire and Rescue Services"/>
    <s v="Special Operations"/>
    <s v="Fulltime-Regular"/>
    <s v="Fire/Rescue Battalion Chief"/>
    <m/>
    <d v="1988-06-13T00:00:00"/>
    <x v="34"/>
    <x v="31"/>
  </r>
  <r>
    <s v="Employee2920"/>
    <s v="M"/>
    <n v="95084.42"/>
    <n v="118784.9"/>
    <n v="22420.85"/>
    <s v="POL"/>
    <s v="Department of Police"/>
    <s v="ISB Criminal Investigations Division 2nd District Investigative Section"/>
    <s v="Fulltime-Regular"/>
    <s v="Police Officer III"/>
    <m/>
    <d v="1995-02-06T00:00:00"/>
    <x v="17"/>
    <x v="17"/>
  </r>
  <r>
    <s v="Employee2921"/>
    <s v="M"/>
    <n v="39981.47"/>
    <n v="43179.77"/>
    <n v="7332.9"/>
    <s v="DOT"/>
    <s v="Department of Transportation"/>
    <s v="Highway Services"/>
    <s v="Fulltime-Regular"/>
    <s v="Equipment Operator I"/>
    <m/>
    <d v="2016-10-31T00:00:00"/>
    <x v="15"/>
    <x v="15"/>
  </r>
  <r>
    <s v="Employee2922"/>
    <s v="M"/>
    <n v="76355"/>
    <n v="80726.179999999993"/>
    <n v="1876.73"/>
    <s v="FRS"/>
    <s v="Fire and Rescue Services"/>
    <s v="Station 28"/>
    <s v="Fulltime-Regular"/>
    <s v="Firefighter/Rescuer III"/>
    <m/>
    <d v="2005-05-16T00:00:00"/>
    <x v="21"/>
    <x v="20"/>
  </r>
  <r>
    <s v="Employee2923"/>
    <s v="M"/>
    <n v="49470.1"/>
    <n v="53562.57"/>
    <n v="2791.5"/>
    <s v="DOT"/>
    <s v="Department of Transportation"/>
    <s v="Transit Nicholson Ride On"/>
    <s v="Fulltime-Regular"/>
    <s v="Bus Operator"/>
    <m/>
    <d v="2008-03-02T00:00:00"/>
    <x v="2"/>
    <x v="2"/>
  </r>
  <r>
    <s v="Employee2924"/>
    <s v="F"/>
    <n v="97654.8"/>
    <n v="95286.51"/>
    <n v="0"/>
    <s v="DEP"/>
    <s v="Department of Environmental Protection"/>
    <s v="Management Services"/>
    <s v="Fulltime-Regular"/>
    <s v="Administrative Specialist III"/>
    <m/>
    <d v="1991-08-01T00:00:00"/>
    <x v="17"/>
    <x v="17"/>
  </r>
  <r>
    <s v="Employee2925"/>
    <s v="M"/>
    <n v="95740"/>
    <n v="94779.4"/>
    <n v="57"/>
    <s v="COR"/>
    <s v="Correction and Rehabilitation"/>
    <s v="MSD Employee Health, Welfare and Safety"/>
    <s v="Fulltime-Regular"/>
    <s v="Administrative Specialist III"/>
    <m/>
    <d v="1995-06-11T00:00:00"/>
    <x v="34"/>
    <x v="31"/>
  </r>
  <r>
    <s v="Employee2926"/>
    <s v="M"/>
    <n v="147214.56"/>
    <n v="145273.99"/>
    <n v="0"/>
    <s v="CAT"/>
    <s v="County Attorney's Office"/>
    <s v="Zoning, Land Use and Economic Development"/>
    <s v="Fulltime-Regular"/>
    <s v="Assistant County Attorney III"/>
    <m/>
    <d v="1990-06-25T00:00:00"/>
    <x v="5"/>
    <x v="5"/>
  </r>
  <r>
    <s v="Employee2927"/>
    <s v="M"/>
    <n v="50172"/>
    <n v="51010.61"/>
    <n v="496.39"/>
    <s v="FRS"/>
    <s v="Fire and Rescue Services"/>
    <s v="Station 25"/>
    <s v="Fulltime-Regular"/>
    <s v="Firefighter/Rescuer III"/>
    <s v="Firefighter/Rescuer II"/>
    <d v="2016-02-08T00:00:00"/>
    <x v="33"/>
    <x v="30"/>
  </r>
  <r>
    <s v="Employee2928"/>
    <s v="M"/>
    <n v="67030"/>
    <n v="102186.42"/>
    <n v="33798.78"/>
    <s v="FRS"/>
    <s v="Fire and Rescue Services"/>
    <s v="Station 33"/>
    <s v="Fulltime-Regular"/>
    <s v="Firefighter/Rescuer III"/>
    <m/>
    <d v="2008-03-17T00:00:00"/>
    <x v="29"/>
    <x v="27"/>
  </r>
  <r>
    <s v="Employee2929"/>
    <s v="M"/>
    <n v="70778"/>
    <n v="73388.47"/>
    <n v="0"/>
    <s v="FRS"/>
    <s v="Fire and Rescue Services"/>
    <s v="Station 21"/>
    <s v="Fulltime-Regular"/>
    <s v="Firefighter/Rescuer III"/>
    <s v="Firefighter/Rescuer II"/>
    <d v="2005-05-16T00:00:00"/>
    <x v="22"/>
    <x v="13"/>
  </r>
  <r>
    <s v="Employee2930"/>
    <s v="M"/>
    <n v="97091.55"/>
    <n v="150782.28"/>
    <n v="50955.09"/>
    <s v="FRS"/>
    <s v="Fire and Rescue Services"/>
    <s v="Station 24"/>
    <s v="Fulltime-Regular"/>
    <s v="Master Firefighter/Rescuer"/>
    <m/>
    <d v="1986-02-10T00:00:00"/>
    <x v="4"/>
    <x v="4"/>
  </r>
  <r>
    <s v="Employee2931"/>
    <s v="M"/>
    <n v="62492"/>
    <n v="71952.23"/>
    <n v="8559.9500000000007"/>
    <s v="FRS"/>
    <s v="Fire and Rescue Services"/>
    <s v="Station 10"/>
    <s v="Fulltime-Regular"/>
    <s v="Firefighter/Rescuer III"/>
    <m/>
    <d v="2013-01-14T00:00:00"/>
    <x v="5"/>
    <x v="5"/>
  </r>
  <r>
    <s v="Employee2932"/>
    <s v="M"/>
    <n v="63750"/>
    <n v="50674.42"/>
    <n v="0"/>
    <s v="CAT"/>
    <s v="County Attorney's Office"/>
    <s v="Human Resources and Appeals"/>
    <s v="Fulltime-Regular"/>
    <s v="Assistant County Attorney III"/>
    <s v="Assistant County Attorney I"/>
    <d v="2017-02-21T00:00:00"/>
    <x v="33"/>
    <x v="30"/>
  </r>
  <r>
    <s v="Employee2933"/>
    <s v="F"/>
    <n v="73472.83"/>
    <n v="71100.2"/>
    <n v="0"/>
    <s v="LIB"/>
    <s v="Department of Public Libraries"/>
    <s v="Public Service Administration"/>
    <s v="Fulltime-Regular"/>
    <s v="Program Manager II"/>
    <m/>
    <d v="2015-06-15T00:00:00"/>
    <x v="5"/>
    <x v="5"/>
  </r>
  <r>
    <s v="Employee2934"/>
    <s v="M"/>
    <n v="81748"/>
    <n v="89272.99"/>
    <n v="4929.76"/>
    <s v="FRS"/>
    <s v="Fire and Rescue Services"/>
    <s v="Station 12"/>
    <s v="Fulltime-Regular"/>
    <s v="Master Firefighter/Rescuer"/>
    <m/>
    <d v="2005-05-16T00:00:00"/>
    <x v="24"/>
    <x v="22"/>
  </r>
  <r>
    <s v="Employee2935"/>
    <s v="F"/>
    <n v="52684.02"/>
    <n v="41878.15"/>
    <n v="0"/>
    <s v="HHS"/>
    <s v="Department of Health and Human Services"/>
    <s v="Child Welfare Services"/>
    <s v="Fulltime-Regular"/>
    <s v="Social Worker II"/>
    <s v="Social Worker I"/>
    <d v="2017-02-21T00:00:00"/>
    <x v="29"/>
    <x v="27"/>
  </r>
  <r>
    <s v="Employee2936"/>
    <s v="M"/>
    <n v="63872.38"/>
    <n v="77130.39"/>
    <n v="15673.63"/>
    <s v="DGS"/>
    <s v="Department of General Services"/>
    <s v="Fleet Management Services"/>
    <s v="Fulltime-Regular"/>
    <s v="Automotive Parts Technician II"/>
    <m/>
    <d v="1993-11-01T00:00:00"/>
    <x v="26"/>
    <x v="24"/>
  </r>
  <r>
    <s v="Employee2937"/>
    <s v="F"/>
    <n v="94053.42"/>
    <n v="100999.25"/>
    <n v="8183.49"/>
    <s v="COR"/>
    <s v="Correction and Rehabilitation"/>
    <s v="DS MCCF Case Managers Unit 1"/>
    <s v="Fulltime-Regular"/>
    <s v="Correctional Specialist II"/>
    <m/>
    <d v="1996-03-04T00:00:00"/>
    <x v="3"/>
    <x v="3"/>
  </r>
  <r>
    <s v="Employee2938"/>
    <s v="F"/>
    <n v="66501.039999999994"/>
    <n v="58475.61"/>
    <n v="0"/>
    <s v="HHS"/>
    <s v="Department of Health and Human Services"/>
    <s v="Child Welfare Services"/>
    <s v="Fulltime-Regular"/>
    <s v="Social Worker II"/>
    <m/>
    <d v="2013-06-17T00:00:00"/>
    <x v="27"/>
    <x v="25"/>
  </r>
  <r>
    <s v="Employee2939"/>
    <s v="F"/>
    <n v="63996.33"/>
    <n v="78070.429999999993"/>
    <n v="15977.1"/>
    <s v="HHS"/>
    <s v="Department of Health and Human Services"/>
    <s v="Medical Assistance Eligibility Services"/>
    <s v="Fulltime-Regular"/>
    <s v="Income Assistance Program Specialist II"/>
    <m/>
    <d v="2007-06-11T00:00:00"/>
    <x v="29"/>
    <x v="27"/>
  </r>
  <r>
    <s v="Employee2940"/>
    <s v="M"/>
    <n v="39078.07"/>
    <n v="39983.32"/>
    <n v="1428.59"/>
    <s v="CEC"/>
    <s v="Community Engagement Cluster"/>
    <s v="Silver Spring Urban District"/>
    <s v="Fulltime-Regular"/>
    <s v="Urban District Public Service Aide"/>
    <m/>
    <d v="2012-05-07T00:00:00"/>
    <x v="4"/>
    <x v="4"/>
  </r>
  <r>
    <s v="Employee2941"/>
    <s v="M"/>
    <n v="106104"/>
    <n v="133991.28"/>
    <n v="19012.13"/>
    <s v="POL"/>
    <s v="Department of Police"/>
    <s v="PSB 4th District Patrol"/>
    <s v="Fulltime-Regular"/>
    <s v="Police Sergeant"/>
    <m/>
    <d v="1999-11-08T00:00:00"/>
    <x v="26"/>
    <x v="24"/>
  </r>
  <r>
    <s v="Employee2942"/>
    <s v="M"/>
    <n v="160454"/>
    <n v="161485.16"/>
    <n v="0"/>
    <s v="HHS"/>
    <s v="Department of Health and Human Services"/>
    <s v="Information Systems and Technology"/>
    <s v="Fulltime-Regular"/>
    <s v="Manager II"/>
    <m/>
    <d v="2002-06-17T00:00:00"/>
    <x v="23"/>
    <x v="21"/>
  </r>
  <r>
    <s v="Employee2943"/>
    <s v="F"/>
    <n v="100469.49"/>
    <n v="99623.9"/>
    <n v="1117.3399999999999"/>
    <s v="HHS"/>
    <s v="Department of Health and Human Services"/>
    <s v="Director's Office"/>
    <s v="Fulltime-Regular"/>
    <s v="Intergovernmental Relations Legislative Analyst"/>
    <m/>
    <d v="2016-02-22T00:00:00"/>
    <x v="29"/>
    <x v="27"/>
  </r>
  <r>
    <s v="Employee2944"/>
    <s v="M"/>
    <n v="59915"/>
    <n v="59147.61"/>
    <n v="21.19"/>
    <s v="CCL"/>
    <s v="County Council"/>
    <s v="Council Central Staff"/>
    <s v="Fulltime-Regular"/>
    <s v="Principal Administrative Aide"/>
    <m/>
    <d v="1985-10-23T00:00:00"/>
    <x v="23"/>
    <x v="21"/>
  </r>
  <r>
    <s v="Employee2945"/>
    <s v="M"/>
    <n v="165288"/>
    <n v="171901.96"/>
    <n v="0"/>
    <s v="OCP"/>
    <s v="Office of Consumer Protection"/>
    <s v="Director"/>
    <s v="Fulltime-Regular"/>
    <s v="Director Office of Consumer Protection"/>
    <m/>
    <d v="1980-06-30T00:00:00"/>
    <x v="34"/>
    <x v="31"/>
  </r>
  <r>
    <s v="Employee2946"/>
    <s v="M"/>
    <n v="138664.72"/>
    <n v="147207.29"/>
    <n v="1339.87"/>
    <s v="FRS"/>
    <s v="Fire and Rescue Services"/>
    <s v="Operations Division"/>
    <s v="Fulltime-Regular"/>
    <s v="Fire/Rescue Battalion Chief"/>
    <m/>
    <d v="1985-07-01T00:00:00"/>
    <x v="31"/>
    <x v="28"/>
  </r>
  <r>
    <s v="Employee2947"/>
    <s v="M"/>
    <n v="59827"/>
    <n v="71043.100000000006"/>
    <n v="12413.04"/>
    <s v="FRS"/>
    <s v="Fire and Rescue Services"/>
    <s v="Station 40"/>
    <s v="Fulltime-Regular"/>
    <s v="Firefighter/Rescuer III"/>
    <s v="Firefighter/Rescuer II"/>
    <d v="2014-09-22T00:00:00"/>
    <x v="20"/>
    <x v="19"/>
  </r>
  <r>
    <s v="Employee2948"/>
    <s v="F"/>
    <n v="59915"/>
    <n v="58092.2"/>
    <n v="0"/>
    <s v="LIB"/>
    <s v="Department of Public Libraries"/>
    <s v="Aspen Hill Library"/>
    <s v="Fulltime-Regular"/>
    <s v="Library Assistant I"/>
    <m/>
    <d v="1998-12-21T00:00:00"/>
    <x v="17"/>
    <x v="17"/>
  </r>
  <r>
    <s v="Employee2949"/>
    <s v="F"/>
    <n v="93655.12"/>
    <n v="92051.91"/>
    <n v="0"/>
    <s v="HHS"/>
    <s v="Department of Health and Human Services"/>
    <s v="Adult Behavioral Health Services"/>
    <s v="Fulltime-Regular"/>
    <s v="Therapist II"/>
    <m/>
    <d v="2002-11-18T00:00:00"/>
    <x v="19"/>
    <x v="16"/>
  </r>
  <r>
    <s v="Employee2950"/>
    <s v="M"/>
    <n v="65122"/>
    <n v="73178.97"/>
    <n v="6743.8"/>
    <s v="POL"/>
    <s v="Department of Police"/>
    <s v="PSB 4th District Patrol"/>
    <s v="Fulltime-Regular"/>
    <s v="Police Officer III"/>
    <m/>
    <d v="2013-01-28T00:00:00"/>
    <x v="25"/>
    <x v="23"/>
  </r>
  <r>
    <s v="Employee2951"/>
    <s v="M"/>
    <n v="112934"/>
    <n v="141499.97"/>
    <n v="30384.75"/>
    <s v="FRS"/>
    <s v="Fire and Rescue Services"/>
    <s v="Station 40"/>
    <s v="Fulltime-Regular"/>
    <s v="Fire/Rescue Captain"/>
    <m/>
    <d v="2001-09-04T00:00:00"/>
    <x v="21"/>
    <x v="20"/>
  </r>
  <r>
    <s v="Employee2952"/>
    <s v="M"/>
    <n v="106104"/>
    <n v="125316.03"/>
    <n v="9873.4599999999991"/>
    <s v="POL"/>
    <s v="Department of Police"/>
    <s v="ISB Family Crimes Division Family Outreach Section"/>
    <s v="Fulltime-Regular"/>
    <s v="Police Sergeant"/>
    <m/>
    <d v="1994-01-18T00:00:00"/>
    <x v="15"/>
    <x v="15"/>
  </r>
  <r>
    <s v="Employee2953"/>
    <s v="F"/>
    <n v="93199"/>
    <n v="99677.22"/>
    <n v="3589.3"/>
    <s v="POL"/>
    <s v="Department of Police"/>
    <s v="MSB Management and Budget Division Abandoned Vehicle Section"/>
    <s v="Fulltime-Regular"/>
    <s v="Master Police Officer"/>
    <m/>
    <d v="2003-07-21T00:00:00"/>
    <x v="32"/>
    <x v="29"/>
  </r>
  <r>
    <s v="Employee2954"/>
    <s v="F"/>
    <n v="34376.239999999998"/>
    <n v="34545.589999999997"/>
    <n v="21.61"/>
    <s v="CCL"/>
    <s v="County Council"/>
    <s v="Council Central Staff"/>
    <s v="Parttime-Regular"/>
    <s v="Principal Administrative Aide"/>
    <m/>
    <d v="1990-09-10T00:00:00"/>
    <x v="16"/>
    <x v="16"/>
  </r>
  <r>
    <s v="Employee2955"/>
    <s v="M"/>
    <n v="65548.33"/>
    <n v="69812.17"/>
    <n v="7144.75"/>
    <s v="DGS"/>
    <s v="Department of General Services"/>
    <s v="Central Duplicating"/>
    <s v="Fulltime-Regular"/>
    <s v="Printing Technician III"/>
    <m/>
    <d v="2003-10-06T00:00:00"/>
    <x v="22"/>
    <x v="13"/>
  </r>
  <r>
    <s v="Employee2956"/>
    <s v="M"/>
    <n v="86190"/>
    <n v="49335.02"/>
    <n v="0"/>
    <s v="LIB"/>
    <s v="Department of Public Libraries"/>
    <s v="Little Falls Library"/>
    <s v="Fulltime-Regular"/>
    <s v="Manager III"/>
    <m/>
    <d v="2017-05-15T00:00:00"/>
    <x v="0"/>
    <x v="0"/>
  </r>
  <r>
    <s v="Employee2957"/>
    <s v="F"/>
    <n v="46166"/>
    <n v="9470.08"/>
    <n v="0"/>
    <s v="FRS"/>
    <s v="Fire and Rescue Services"/>
    <s v="Recruit Training"/>
    <s v="Fulltime-Regular"/>
    <s v="Firefighter/Rescuer III"/>
    <s v="Firefighter/Rescuer I (Recruit)"/>
    <d v="2017-10-02T00:00:00"/>
    <x v="4"/>
    <x v="4"/>
  </r>
  <r>
    <s v="Employee2958"/>
    <s v="F"/>
    <n v="72936.100000000006"/>
    <n v="33744.379999999997"/>
    <n v="0"/>
    <s v="HHS"/>
    <s v="Department of Health and Human Services"/>
    <s v="School Health Services"/>
    <s v="Fulltime-Regular"/>
    <s v="Community Health Nurse II"/>
    <m/>
    <d v="2017-03-08T00:00:00"/>
    <x v="26"/>
    <x v="24"/>
  </r>
  <r>
    <s v="Employee2959"/>
    <s v="F"/>
    <n v="94427.09"/>
    <n v="91772.77"/>
    <n v="516.04"/>
    <s v="CAT"/>
    <s v="County Attorney's Office"/>
    <s v="Human Resources and Appeals"/>
    <s v="Fulltime-Regular"/>
    <s v="Assistant County Attorney III"/>
    <s v="Assistant County Attorney II"/>
    <d v="2016-07-25T00:00:00"/>
    <x v="15"/>
    <x v="15"/>
  </r>
  <r>
    <s v="Employee2960"/>
    <s v="F"/>
    <n v="50172"/>
    <n v="53329.26"/>
    <n v="3196.88"/>
    <s v="FRS"/>
    <s v="Fire and Rescue Services"/>
    <s v="Station 25"/>
    <s v="Fulltime-Regular"/>
    <s v="Firefighter/Rescuer III"/>
    <s v="Firefighter/Rescuer II"/>
    <d v="2015-04-28T00:00:00"/>
    <x v="29"/>
    <x v="27"/>
  </r>
  <r>
    <s v="Employee2961"/>
    <s v="F"/>
    <n v="100370"/>
    <n v="99293.01"/>
    <n v="0"/>
    <s v="HHS"/>
    <s v="Department of Health and Human Services"/>
    <s v="Abused Persons Program"/>
    <s v="Fulltime-Regular"/>
    <s v="Therapist II"/>
    <m/>
    <d v="2000-09-05T00:00:00"/>
    <x v="8"/>
    <x v="8"/>
  </r>
  <r>
    <s v="Employee2962"/>
    <s v="F"/>
    <n v="43954.54"/>
    <n v="42371.92"/>
    <n v="120.11"/>
    <s v="DOT"/>
    <s v="Department of Transportation"/>
    <s v="Parking Management Parking Operations"/>
    <s v="Fulltime-Regular"/>
    <s v="Revenue Counter"/>
    <m/>
    <d v="2007-09-17T00:00:00"/>
    <x v="29"/>
    <x v="27"/>
  </r>
  <r>
    <s v="Employee2963"/>
    <s v="M"/>
    <n v="45401.43"/>
    <n v="49495.97"/>
    <n v="4009.15"/>
    <s v="DLC"/>
    <s v="Department of Liquor Control"/>
    <s v="Beer Warehouse Operations"/>
    <s v="Fulltime-Regular"/>
    <s v="Senior Supply Technician"/>
    <m/>
    <d v="2012-07-17T00:00:00"/>
    <x v="14"/>
    <x v="14"/>
  </r>
  <r>
    <s v="Employee2964"/>
    <s v="M"/>
    <n v="68893"/>
    <n v="73570.17"/>
    <n v="705.65"/>
    <s v="POL"/>
    <s v="Department of Police"/>
    <s v="PSB 5th District Patrol"/>
    <s v="Fulltime-Regular"/>
    <s v="Police Services Assistant"/>
    <m/>
    <d v="2002-01-14T00:00:00"/>
    <x v="32"/>
    <x v="29"/>
  </r>
  <r>
    <s v="Employee2965"/>
    <s v="M"/>
    <n v="37088.22"/>
    <n v="29340.82"/>
    <n v="139.86000000000001"/>
    <s v="POL"/>
    <s v="Department of Police"/>
    <s v="MSB Management and Budget Division Central Supply Section"/>
    <s v="Fulltime-Regular"/>
    <s v="Supply Technician III"/>
    <m/>
    <d v="2017-02-21T00:00:00"/>
    <x v="12"/>
    <x v="12"/>
  </r>
  <r>
    <s v="Employee2966"/>
    <s v="M"/>
    <n v="90636"/>
    <n v="100842.85"/>
    <n v="8971.48"/>
    <s v="FRS"/>
    <s v="Fire and Rescue Services"/>
    <s v="Station 6"/>
    <s v="Fulltime-Regular"/>
    <s v="Master Firefighter/Rescuer"/>
    <m/>
    <d v="2001-02-20T00:00:00"/>
    <x v="34"/>
    <x v="31"/>
  </r>
  <r>
    <s v="Employee2967"/>
    <s v="F"/>
    <n v="71854.350000000006"/>
    <n v="72490.080000000002"/>
    <n v="312.25"/>
    <s v="HHS"/>
    <s v="Department of Health and Human Services"/>
    <s v="Rental Assistance"/>
    <s v="Fulltime-Regular"/>
    <s v="Accountant/Auditor I"/>
    <m/>
    <d v="2006-03-20T00:00:00"/>
    <x v="12"/>
    <x v="12"/>
  </r>
  <r>
    <s v="Employee2968"/>
    <s v="F"/>
    <n v="19746.87"/>
    <n v="19542.259999999998"/>
    <n v="0"/>
    <s v="LIB"/>
    <s v="Department of Public Libraries"/>
    <s v="Marilyn J Praisner Library"/>
    <s v="Parttime-Regular"/>
    <s v="Library Desk Assistant"/>
    <m/>
    <d v="2013-11-03T00:00:00"/>
    <x v="12"/>
    <x v="12"/>
  </r>
  <r>
    <s v="Employee2969"/>
    <s v="M"/>
    <n v="50172"/>
    <n v="46267.360000000001"/>
    <n v="250.7"/>
    <s v="FRS"/>
    <s v="Fire and Rescue Services"/>
    <s v="Field Recruits"/>
    <s v="Fulltime-Regular"/>
    <s v="Firefighter/Rescuer III"/>
    <s v="Firefighter/Rescuer II"/>
    <d v="2016-12-12T00:00:00"/>
    <x v="23"/>
    <x v="21"/>
  </r>
  <r>
    <s v="Employee2970"/>
    <s v="M"/>
    <n v="63383.35"/>
    <n v="73549.350000000006"/>
    <n v="9575.66"/>
    <s v="DOT"/>
    <s v="Department of Transportation"/>
    <s v="Transit Central Communication"/>
    <s v="Fulltime-Regular"/>
    <s v="Transit Communications Supervisor"/>
    <m/>
    <d v="2005-02-14T00:00:00"/>
    <x v="6"/>
    <x v="6"/>
  </r>
  <r>
    <s v="Employee2971"/>
    <s v="M"/>
    <n v="60194"/>
    <n v="80115.06"/>
    <n v="18511.63"/>
    <s v="COR"/>
    <s v="Correction and Rehabilitation"/>
    <s v="DS MCCF Unit 3 Security"/>
    <s v="Fulltime-Regular"/>
    <s v="Correctional Officer III (Corporal)"/>
    <m/>
    <d v="2013-12-16T00:00:00"/>
    <x v="8"/>
    <x v="8"/>
  </r>
  <r>
    <s v="Employee2972"/>
    <s v="M"/>
    <n v="109817.64"/>
    <n v="151455.35999999999"/>
    <n v="29951.360000000001"/>
    <s v="POL"/>
    <s v="Department of Police"/>
    <s v="FSB Special Operations Division Canine Section"/>
    <s v="Fulltime-Regular"/>
    <s v="Police Sergeant"/>
    <m/>
    <d v="1994-01-18T00:00:00"/>
    <x v="25"/>
    <x v="23"/>
  </r>
  <r>
    <s v="Employee2973"/>
    <s v="F"/>
    <n v="54663.22"/>
    <n v="53475.88"/>
    <n v="214.01"/>
    <s v="HHS"/>
    <s v="Department of Health and Human Services"/>
    <s v="Income Supports"/>
    <s v="Fulltime-Regular"/>
    <s v="Program Specialist II"/>
    <m/>
    <d v="2016-02-08T00:00:00"/>
    <x v="2"/>
    <x v="2"/>
  </r>
  <r>
    <s v="Employee2974"/>
    <s v="F"/>
    <n v="57579.79"/>
    <n v="57219.47"/>
    <n v="150.59"/>
    <s v="HHS"/>
    <s v="Department of Health and Human Services"/>
    <s v="Disease Control - Immunization"/>
    <s v="Fulltime-Regular"/>
    <s v="Community Services Aide III"/>
    <m/>
    <d v="2007-09-17T00:00:00"/>
    <x v="34"/>
    <x v="31"/>
  </r>
  <r>
    <s v="Employee2975"/>
    <s v="F"/>
    <n v="70959.789999999994"/>
    <n v="72584.42"/>
    <n v="0"/>
    <s v="FRS"/>
    <s v="Fire and Rescue Services"/>
    <s v="Procurement"/>
    <s v="Fulltime-Regular"/>
    <s v="Office Services Coordinator"/>
    <m/>
    <d v="1986-06-16T00:00:00"/>
    <x v="28"/>
    <x v="26"/>
  </r>
  <r>
    <s v="Employee2976"/>
    <s v="M"/>
    <n v="74582.22"/>
    <n v="85638.28"/>
    <n v="9233.93"/>
    <s v="DGS"/>
    <s v="Department of General Services"/>
    <s v="Fleet Management Fleet Services"/>
    <s v="Fulltime-Regular"/>
    <s v="Equipment Maintenance Crew Chief"/>
    <m/>
    <d v="2014-06-30T00:00:00"/>
    <x v="4"/>
    <x v="4"/>
  </r>
  <r>
    <s v="Employee2977"/>
    <s v="F"/>
    <n v="113487.75"/>
    <n v="110751.03"/>
    <n v="1023.62"/>
    <s v="SHF"/>
    <s v="Sheriff's Office"/>
    <s v="Court and Transport"/>
    <s v="Fulltime-Regular"/>
    <s v="Deputy Sheriff Lieutenant"/>
    <m/>
    <d v="1989-07-07T00:00:00"/>
    <x v="4"/>
    <x v="4"/>
  </r>
  <r>
    <s v="Employee2978"/>
    <s v="F"/>
    <n v="67723.53"/>
    <n v="65395.77"/>
    <n v="450.49"/>
    <s v="HHS"/>
    <s v="Department of Health and Human Services"/>
    <s v="School Health Services Center"/>
    <s v="Fulltime-Regular"/>
    <s v="School Health Room Technician I"/>
    <m/>
    <d v="1997-12-08T00:00:00"/>
    <x v="19"/>
    <x v="16"/>
  </r>
  <r>
    <s v="Employee2979"/>
    <s v="F"/>
    <n v="108411"/>
    <n v="111720.7"/>
    <n v="4222.4799999999996"/>
    <s v="FRS"/>
    <s v="Fire and Rescue Services"/>
    <s v="Fifth Battalion - Administration"/>
    <s v="Fulltime-Regular"/>
    <s v="Fire/Rescue Lieutenant"/>
    <m/>
    <d v="2000-09-11T00:00:00"/>
    <x v="8"/>
    <x v="8"/>
  </r>
  <r>
    <s v="Employee2980"/>
    <s v="M"/>
    <n v="121135"/>
    <n v="153145.82999999999"/>
    <n v="32627.91"/>
    <s v="FRS"/>
    <s v="Fire and Rescue Services"/>
    <s v="Emergency Communications Center (ECC)"/>
    <s v="Fulltime-Regular"/>
    <s v="Fire/Rescue Captain"/>
    <m/>
    <d v="2001-02-20T00:00:00"/>
    <x v="32"/>
    <x v="29"/>
  </r>
  <r>
    <s v="Employee2981"/>
    <s v="M"/>
    <n v="51471"/>
    <n v="20553.52"/>
    <n v="0"/>
    <s v="POL"/>
    <s v="Department of Police"/>
    <s v="MSB Training and Education Division"/>
    <s v="Fulltime-Regular"/>
    <s v="Police Officer Candidate"/>
    <m/>
    <d v="2017-07-24T00:00:00"/>
    <x v="20"/>
    <x v="19"/>
  </r>
  <r>
    <s v="Employee2982"/>
    <s v="F"/>
    <n v="25605.98"/>
    <n v="13424.47"/>
    <n v="182.87"/>
    <s v="POL"/>
    <s v="Department of Police"/>
    <s v="FSB Traffic Division School Safety Section"/>
    <s v="Parttime-Regular"/>
    <s v="Crossing Guard"/>
    <m/>
    <d v="2000-10-02T00:00:00"/>
    <x v="18"/>
    <x v="18"/>
  </r>
  <r>
    <s v="Employee2983"/>
    <s v="F"/>
    <n v="116647.37"/>
    <n v="112432.15"/>
    <n v="0"/>
    <s v="DPS"/>
    <s v="Department of Permitting Services"/>
    <s v="Customer Outreach and Education"/>
    <s v="Fulltime-Regular"/>
    <s v="Community Outreach Manager"/>
    <m/>
    <d v="1990-08-27T00:00:00"/>
    <x v="34"/>
    <x v="31"/>
  </r>
  <r>
    <s v="Employee2984"/>
    <s v="M"/>
    <n v="138790"/>
    <n v="142402.97"/>
    <n v="0"/>
    <s v="DOT"/>
    <s v="Department of Transportation"/>
    <s v="Transportation Planning and Design Section"/>
    <s v="Fulltime-Regular"/>
    <s v="Manager III"/>
    <m/>
    <d v="1988-04-11T00:00:00"/>
    <x v="15"/>
    <x v="15"/>
  </r>
  <r>
    <s v="Employee2985"/>
    <s v="F"/>
    <n v="65555.34"/>
    <n v="74919.789999999994"/>
    <n v="6285.41"/>
    <s v="DLC"/>
    <s v="Department of Liquor Control"/>
    <s v="Cloverly"/>
    <s v="Fulltime-Regular"/>
    <s v="Liquor Store Manager"/>
    <m/>
    <d v="2006-01-09T00:00:00"/>
    <x v="28"/>
    <x v="26"/>
  </r>
  <r>
    <s v="Employee2986"/>
    <s v="M"/>
    <n v="87107"/>
    <n v="97000.55"/>
    <n v="10388.57"/>
    <s v="DEP"/>
    <s v="Department of Environmental Protection"/>
    <s v="Solid Waste Services Collection Operations"/>
    <s v="Fulltime-Regular"/>
    <s v="Program Specialist II"/>
    <m/>
    <d v="2001-04-02T00:00:00"/>
    <x v="16"/>
    <x v="16"/>
  </r>
  <r>
    <s v="Employee2987"/>
    <s v="F"/>
    <n v="30227.74"/>
    <n v="30584.52"/>
    <n v="0"/>
    <s v="LIB"/>
    <s v="Department of Public Libraries"/>
    <s v="Aspen Hill Library"/>
    <s v="Parttime-Regular"/>
    <s v="Librarian I"/>
    <m/>
    <d v="2008-02-20T00:00:00"/>
    <x v="33"/>
    <x v="30"/>
  </r>
  <r>
    <s v="Employee2988"/>
    <s v="M"/>
    <n v="66292.070000000007"/>
    <n v="73004.259999999995"/>
    <n v="7994.16"/>
    <s v="COR"/>
    <s v="Correction and Rehabilitation"/>
    <s v="DS Food Services"/>
    <s v="Fulltime-Regular"/>
    <s v="Correctional Dietary Officer II"/>
    <m/>
    <d v="2003-03-03T00:00:00"/>
    <x v="21"/>
    <x v="20"/>
  </r>
  <r>
    <s v="Employee2989"/>
    <s v="M"/>
    <n v="65122"/>
    <n v="76789.759999999995"/>
    <n v="9320.02"/>
    <s v="POL"/>
    <s v="Department of Police"/>
    <s v="PSB 2nd District Patrol"/>
    <s v="Fulltime-Regular"/>
    <s v="Police Officer III"/>
    <m/>
    <d v="2013-01-28T00:00:00"/>
    <x v="24"/>
    <x v="22"/>
  </r>
  <r>
    <s v="Employee2990"/>
    <s v="F"/>
    <n v="65659.360000000001"/>
    <n v="53275.34"/>
    <n v="0"/>
    <s v="POL"/>
    <s v="Department of Police"/>
    <s v="FSB Animal Services Division"/>
    <s v="Fulltime-Regular"/>
    <s v="Animal Care Attendant Supervisor"/>
    <m/>
    <d v="2013-12-30T00:00:00"/>
    <x v="7"/>
    <x v="7"/>
  </r>
  <r>
    <s v="Employee2991"/>
    <s v="M"/>
    <n v="68529.45"/>
    <n v="71634.259999999995"/>
    <n v="4397.34"/>
    <s v="COR"/>
    <s v="Correction and Rehabilitation"/>
    <s v="PRRS Facility and Security"/>
    <s v="Fulltime-Regular"/>
    <s v="Resident Supervisor II"/>
    <m/>
    <d v="2011-08-01T00:00:00"/>
    <x v="20"/>
    <x v="19"/>
  </r>
  <r>
    <s v="Employee2992"/>
    <s v="F"/>
    <n v="41963"/>
    <n v="43977"/>
    <n v="3816.97"/>
    <s v="POL"/>
    <s v="Department of Police"/>
    <s v="FSB Animal Services Division"/>
    <s v="Fulltime-Regular"/>
    <s v="Office Services Coordinator"/>
    <m/>
    <d v="2014-07-14T00:00:00"/>
    <x v="5"/>
    <x v="5"/>
  </r>
  <r>
    <s v="Employee2993"/>
    <s v="F"/>
    <n v="66099.149999999994"/>
    <n v="63624.45"/>
    <n v="0"/>
    <s v="CCL"/>
    <s v="County Council"/>
    <s v="Council Central Staff"/>
    <s v="Fulltime-Regular"/>
    <s v="Legislative Services Coordinator"/>
    <m/>
    <d v="2008-09-15T00:00:00"/>
    <x v="13"/>
    <x v="13"/>
  </r>
  <r>
    <s v="Employee2994"/>
    <s v="F"/>
    <n v="35431.54"/>
    <n v="34460.639999999999"/>
    <n v="0"/>
    <s v="DOT"/>
    <s v="Department of Transportation"/>
    <s v="Parking Management Parking Operations"/>
    <s v="Fulltime-Regular"/>
    <s v="Revenue Counter"/>
    <m/>
    <d v="2016-05-16T00:00:00"/>
    <x v="18"/>
    <x v="18"/>
  </r>
  <r>
    <s v="Employee2995"/>
    <s v="F"/>
    <n v="21664.639999999999"/>
    <n v="10473.49"/>
    <n v="78.12"/>
    <s v="POL"/>
    <s v="Department of Police"/>
    <s v="FSB Traffic Division School Safety Section"/>
    <s v="Parttime-Regular"/>
    <s v="Crossing Guard"/>
    <m/>
    <d v="2006-09-05T00:00:00"/>
    <x v="13"/>
    <x v="13"/>
  </r>
  <r>
    <s v="Employee2996"/>
    <s v="M"/>
    <n v="127013.13"/>
    <n v="136198.26"/>
    <n v="9060.2000000000007"/>
    <s v="POL"/>
    <s v="Department of Police"/>
    <s v="ISB Major Crimes Division"/>
    <s v="Fulltime-Regular"/>
    <s v="Police Lieutenant"/>
    <m/>
    <d v="1989-05-23T00:00:00"/>
    <x v="32"/>
    <x v="29"/>
  </r>
  <r>
    <s v="Employee2997"/>
    <s v="M"/>
    <n v="76458"/>
    <n v="118793.09"/>
    <n v="41251.67"/>
    <s v="FRS"/>
    <s v="Fire and Rescue Services"/>
    <s v="Station 10"/>
    <s v="Fulltime-Regular"/>
    <s v="Firefighter/Rescuer III"/>
    <m/>
    <d v="2008-03-17T00:00:00"/>
    <x v="2"/>
    <x v="2"/>
  </r>
  <r>
    <s v="Employee2998"/>
    <s v="M"/>
    <n v="59703"/>
    <n v="60426.45"/>
    <n v="3590.55"/>
    <s v="FRS"/>
    <s v="Fire and Rescue Services"/>
    <s v="Station 10"/>
    <s v="Fulltime-Regular"/>
    <s v="Firefighter/Rescuer III"/>
    <s v="Firefighter/Rescuer II"/>
    <d v="2013-07-29T00:00:00"/>
    <x v="3"/>
    <x v="3"/>
  </r>
  <r>
    <s v="Employee2999"/>
    <s v="M"/>
    <n v="93808.26"/>
    <n v="93504.39"/>
    <n v="0"/>
    <s v="FRS"/>
    <s v="Fire and Rescue Services"/>
    <s v="Station 4"/>
    <s v="Fulltime-Regular"/>
    <s v="Master Firefighter/Rescuer"/>
    <m/>
    <d v="1995-02-06T00:00:00"/>
    <x v="17"/>
    <x v="17"/>
  </r>
  <r>
    <s v="Employee3000"/>
    <s v="F"/>
    <n v="24739.55"/>
    <n v="21422.11"/>
    <n v="758.33"/>
    <s v="POL"/>
    <s v="Department of Police"/>
    <s v="FSB Traffic Division School Safety Section"/>
    <s v="Parttime-Regular"/>
    <s v="Crossing Guard"/>
    <m/>
    <d v="2001-06-11T00:00:00"/>
    <x v="7"/>
    <x v="7"/>
  </r>
  <r>
    <s v="Employee3001"/>
    <s v="F"/>
    <n v="60673"/>
    <n v="81642.37"/>
    <n v="22800.3"/>
    <s v="COR"/>
    <s v="Correction and Rehabilitation"/>
    <s v="DS MCCF Unit 1 Security"/>
    <s v="Fulltime-Regular"/>
    <s v="Correctional Officer III (Corporal)"/>
    <s v="Correctional Officer II (PFC)"/>
    <d v="2001-06-17T00:00:00"/>
    <x v="16"/>
    <x v="16"/>
  </r>
  <r>
    <s v="Employee3002"/>
    <s v="M"/>
    <n v="44617.77"/>
    <n v="47421.69"/>
    <n v="4133.62"/>
    <s v="DOT"/>
    <s v="Department of Transportation"/>
    <s v="Transit Silver Spring Ride On"/>
    <s v="Fulltime-Regular"/>
    <s v="Bus Operator"/>
    <m/>
    <d v="2014-09-29T00:00:00"/>
    <x v="27"/>
    <x v="25"/>
  </r>
  <r>
    <s v="Employee3003"/>
    <s v="M"/>
    <n v="51202.98"/>
    <n v="62338.6"/>
    <n v="10895.79"/>
    <s v="DOT"/>
    <s v="Department of Transportation"/>
    <s v="Transit Silver Spring Ride On"/>
    <s v="Fulltime-Regular"/>
    <s v="Bus Operator"/>
    <m/>
    <d v="2007-01-08T00:00:00"/>
    <x v="22"/>
    <x v="13"/>
  </r>
  <r>
    <s v="Employee3004"/>
    <s v="F"/>
    <n v="60316.63"/>
    <n v="57587.67"/>
    <n v="0"/>
    <s v="REC"/>
    <s v="Department of Recreation"/>
    <s v="Youth Development Youth Services"/>
    <s v="Fulltime-Regular"/>
    <s v="Recreation Specialist"/>
    <m/>
    <d v="2016-11-28T00:00:00"/>
    <x v="11"/>
    <x v="11"/>
  </r>
  <r>
    <s v="Employee3005"/>
    <s v="M"/>
    <n v="44971.5"/>
    <n v="46958.19"/>
    <n v="2215.33"/>
    <s v="DLC"/>
    <s v="Department of Liquor Control"/>
    <s v="King Farm"/>
    <s v="Fulltime-Regular"/>
    <s v="Liquor Store Clerk II"/>
    <m/>
    <d v="2008-08-31T00:00:00"/>
    <x v="8"/>
    <x v="8"/>
  </r>
  <r>
    <s v="Employee3006"/>
    <s v="F"/>
    <n v="24740.19"/>
    <n v="15928.59"/>
    <n v="178.42"/>
    <s v="POL"/>
    <s v="Department of Police"/>
    <s v="FSB Traffic Division School Safety Section"/>
    <s v="Parttime-Regular"/>
    <s v="Crossing Guard"/>
    <m/>
    <d v="2001-12-10T00:00:00"/>
    <x v="17"/>
    <x v="17"/>
  </r>
  <r>
    <s v="Employee3007"/>
    <s v="M"/>
    <n v="113669.77"/>
    <n v="114683.09"/>
    <n v="2511.2199999999998"/>
    <s v="DPS"/>
    <s v="Department of Permitting Services"/>
    <s v="Land Development Sediment Stormwater Plan Review"/>
    <s v="Fulltime-Regular"/>
    <s v="Senior Permitting Services Specialist"/>
    <m/>
    <d v="1988-02-22T00:00:00"/>
    <x v="19"/>
    <x v="16"/>
  </r>
  <r>
    <s v="Employee3008"/>
    <s v="M"/>
    <n v="97091.55"/>
    <n v="111121.44"/>
    <n v="10817.47"/>
    <s v="FRS"/>
    <s v="Fire and Rescue Services"/>
    <s v="Station 35"/>
    <s v="Fulltime-Regular"/>
    <s v="Master Firefighter/Rescuer"/>
    <m/>
    <d v="1992-06-15T00:00:00"/>
    <x v="12"/>
    <x v="12"/>
  </r>
  <r>
    <s v="Employee3009"/>
    <s v="F"/>
    <n v="160454"/>
    <n v="162270.56"/>
    <n v="0"/>
    <s v="LIB"/>
    <s v="Department of Public Libraries"/>
    <s v="Public Service Administration"/>
    <s v="Fulltime-Regular"/>
    <s v="Manager II"/>
    <m/>
    <d v="1986-09-29T00:00:00"/>
    <x v="23"/>
    <x v="21"/>
  </r>
  <r>
    <s v="Employee3010"/>
    <s v="M"/>
    <n v="38945.4"/>
    <n v="48824.52"/>
    <n v="8667.82"/>
    <s v="DLC"/>
    <s v="Department of Liquor Control"/>
    <s v="Stock Liquor and Wine Warehouse Operations"/>
    <s v="Fulltime-Regular"/>
    <s v="Supply Technician III"/>
    <s v="Supply Technician II"/>
    <d v="2014-07-28T00:00:00"/>
    <x v="6"/>
    <x v="6"/>
  </r>
  <r>
    <s v="Employee3011"/>
    <s v="M"/>
    <n v="121372"/>
    <n v="119772.13"/>
    <n v="0"/>
    <s v="DOT"/>
    <s v="Department of Transportation"/>
    <s v="Director Management Services"/>
    <s v="Fulltime-Regular"/>
    <s v="Senior Information Technology Specialist"/>
    <m/>
    <d v="1999-12-13T00:00:00"/>
    <x v="5"/>
    <x v="5"/>
  </r>
  <r>
    <s v="Employee3012"/>
    <s v="M"/>
    <n v="76918.77"/>
    <n v="74781.320000000007"/>
    <n v="1042.49"/>
    <s v="CUS"/>
    <s v="Community Use of Public Facilities"/>
    <s v="Core Services Team"/>
    <s v="Fulltime-Regular"/>
    <s v="Program Specialist II"/>
    <m/>
    <d v="1999-07-04T00:00:00"/>
    <x v="4"/>
    <x v="4"/>
  </r>
  <r>
    <s v="Employee3013"/>
    <s v="M"/>
    <n v="160437.60999999999"/>
    <n v="164597.49"/>
    <n v="0"/>
    <s v="DTS"/>
    <s v="Department of Technology Services"/>
    <s v="Enterprise Applications and Solutions"/>
    <s v="Fulltime-Regular"/>
    <s v="Manager II"/>
    <m/>
    <d v="2002-06-10T00:00:00"/>
    <x v="34"/>
    <x v="31"/>
  </r>
  <r>
    <s v="Employee3014"/>
    <s v="M"/>
    <n v="95699"/>
    <n v="109772.14"/>
    <n v="12420.29"/>
    <s v="POL"/>
    <s v="Department of Police"/>
    <s v="PSB 2nd District Patrol"/>
    <s v="Fulltime-Regular"/>
    <s v="Police Sergeant"/>
    <m/>
    <d v="2005-01-18T00:00:00"/>
    <x v="33"/>
    <x v="30"/>
  </r>
  <r>
    <s v="Employee3015"/>
    <s v="F"/>
    <n v="68103.37"/>
    <n v="68277.649999999994"/>
    <n v="1541.4"/>
    <s v="REC"/>
    <s v="Department of Recreation"/>
    <s v="Kennedy Shriver Aquatic Center"/>
    <s v="Fulltime-Regular"/>
    <s v="Recreation Specialist"/>
    <m/>
    <d v="2005-07-01T00:00:00"/>
    <x v="16"/>
    <x v="16"/>
  </r>
  <r>
    <s v="Employee3016"/>
    <s v="M"/>
    <n v="112434"/>
    <n v="152788.47"/>
    <n v="35019.21"/>
    <s v="FRS"/>
    <s v="Fire and Rescue Services"/>
    <s v="Station 21"/>
    <s v="Fulltime-Regular"/>
    <s v="Fire/Rescue Captain"/>
    <m/>
    <d v="2001-02-20T00:00:00"/>
    <x v="31"/>
    <x v="28"/>
  </r>
  <r>
    <s v="Employee3017"/>
    <s v="F"/>
    <n v="52869.8"/>
    <n v="47761.51"/>
    <n v="43.58"/>
    <s v="HHS"/>
    <s v="Department of Health and Human Services"/>
    <s v="School Health Services"/>
    <s v="Parttime-Regular"/>
    <s v="School Health Room Technician I"/>
    <m/>
    <d v="2001-03-05T00:00:00"/>
    <x v="8"/>
    <x v="8"/>
  </r>
  <r>
    <s v="Employee3018"/>
    <s v="M"/>
    <n v="91869"/>
    <n v="102540.12"/>
    <n v="10426.43"/>
    <s v="POL"/>
    <s v="Department of Police"/>
    <s v="MSB Management and Budget Division Abandoned Vehicle Section"/>
    <s v="Fulltime-Regular"/>
    <s v="Police Officer III"/>
    <m/>
    <d v="1998-08-31T00:00:00"/>
    <x v="10"/>
    <x v="10"/>
  </r>
  <r>
    <s v="Employee3019"/>
    <s v="F"/>
    <n v="53882.33"/>
    <n v="56772.82"/>
    <n v="4478.57"/>
    <s v="POL"/>
    <s v="Department of Police"/>
    <s v="FSB Animal Services Division"/>
    <s v="Fulltime-Regular"/>
    <s v="Client Assistance Specialist"/>
    <m/>
    <d v="2015-06-15T00:00:00"/>
    <x v="4"/>
    <x v="4"/>
  </r>
  <r>
    <s v="Employee3020"/>
    <s v="F"/>
    <n v="107345.82"/>
    <n v="105930.85"/>
    <n v="0"/>
    <s v="HHS"/>
    <s v="Department of Health and Human Services"/>
    <s v="Health Care and Group Residential Services"/>
    <s v="Fulltime-Regular"/>
    <s v="Program Manager II"/>
    <m/>
    <d v="1977-10-11T00:00:00"/>
    <x v="6"/>
    <x v="6"/>
  </r>
  <r>
    <s v="Employee3021"/>
    <s v="F"/>
    <n v="92556.39"/>
    <n v="90393.27"/>
    <n v="0"/>
    <s v="HHS"/>
    <s v="Department of Health and Human Services"/>
    <s v="Director's Office"/>
    <s v="Fulltime-Regular"/>
    <s v="Planning Specialist III"/>
    <m/>
    <d v="2013-04-08T00:00:00"/>
    <x v="22"/>
    <x v="13"/>
  </r>
  <r>
    <s v="Employee3022"/>
    <s v="M"/>
    <n v="152519.94"/>
    <n v="167316.09"/>
    <n v="8761.23"/>
    <s v="FRS"/>
    <s v="Fire and Rescue Services"/>
    <s v="Safety"/>
    <s v="Fulltime-Regular"/>
    <s v="Fire/Rescue Assistant Chief"/>
    <m/>
    <d v="1984-05-07T00:00:00"/>
    <x v="26"/>
    <x v="24"/>
  </r>
  <r>
    <s v="Employee3023"/>
    <s v="M"/>
    <n v="52644.09"/>
    <n v="52297.95"/>
    <n v="861.68"/>
    <s v="POL"/>
    <s v="Department of Police"/>
    <s v="FSB Traffic Division Automated Traffic Enforcement Section"/>
    <s v="Fulltime-Regular"/>
    <s v="Program Specialist I"/>
    <m/>
    <d v="2013-08-26T00:00:00"/>
    <x v="11"/>
    <x v="11"/>
  </r>
  <r>
    <s v="Employee3024"/>
    <s v="M"/>
    <n v="60455"/>
    <n v="69859.23"/>
    <n v="6595.55"/>
    <s v="FRS"/>
    <s v="Fire and Rescue Services"/>
    <s v="Station 6"/>
    <s v="Fulltime-Regular"/>
    <s v="Firefighter/Rescuer III"/>
    <m/>
    <d v="2011-05-22T00:00:00"/>
    <x v="9"/>
    <x v="9"/>
  </r>
  <r>
    <s v="Employee3025"/>
    <s v="M"/>
    <n v="60455"/>
    <n v="74623.360000000001"/>
    <n v="13709.51"/>
    <s v="FRS"/>
    <s v="Fire and Rescue Services"/>
    <s v="Station 3"/>
    <s v="Fulltime-Regular"/>
    <s v="Firefighter/Rescuer III"/>
    <m/>
    <d v="2013-01-14T00:00:00"/>
    <x v="29"/>
    <x v="27"/>
  </r>
  <r>
    <s v="Employee3026"/>
    <s v="F"/>
    <n v="46524.14"/>
    <n v="47536.06"/>
    <n v="964.99"/>
    <s v="HHS"/>
    <s v="Department of Health and Human Services"/>
    <s v="Medical Assistance Eligibility Services"/>
    <s v="Fulltime-Regular"/>
    <s v="Office Services Coordinator"/>
    <m/>
    <d v="2014-09-08T00:00:00"/>
    <x v="0"/>
    <x v="0"/>
  </r>
  <r>
    <s v="Employee3027"/>
    <s v="F"/>
    <n v="78468"/>
    <n v="99590.5"/>
    <n v="18728.53"/>
    <s v="POL"/>
    <s v="Department of Police"/>
    <s v="HQ Office of the Chief"/>
    <s v="Fulltime-Regular"/>
    <s v="Master Police Officer"/>
    <m/>
    <d v="2007-07-16T00:00:00"/>
    <x v="34"/>
    <x v="31"/>
  </r>
  <r>
    <s v="Employee3028"/>
    <s v="M"/>
    <n v="138790"/>
    <n v="139681.59"/>
    <n v="0"/>
    <s v="HHS"/>
    <s v="Department of Health and Human Services"/>
    <s v="Adult Drug Court"/>
    <s v="Fulltime-Regular"/>
    <s v="Manager III"/>
    <m/>
    <d v="2004-02-23T00:00:00"/>
    <x v="23"/>
    <x v="21"/>
  </r>
  <r>
    <s v="Employee3029"/>
    <s v="M"/>
    <n v="75731"/>
    <n v="96126.27"/>
    <n v="19002.73"/>
    <s v="FRS"/>
    <s v="Fire and Rescue Services"/>
    <s v="Station 21"/>
    <s v="Fulltime-Regular"/>
    <s v="Firefighter/Rescuer III"/>
    <m/>
    <d v="2008-03-17T00:00:00"/>
    <x v="23"/>
    <x v="21"/>
  </r>
  <r>
    <s v="Employee3030"/>
    <s v="F"/>
    <n v="63841.73"/>
    <n v="87264.8"/>
    <n v="23672.94"/>
    <s v="DLC"/>
    <s v="Department of Liquor Control"/>
    <s v="Cabin John"/>
    <s v="Fulltime-Regular"/>
    <s v="Liquor Store Assistant Manager"/>
    <m/>
    <d v="2004-09-07T00:00:00"/>
    <x v="13"/>
    <x v="13"/>
  </r>
  <r>
    <s v="Employee3031"/>
    <s v="M"/>
    <n v="72066"/>
    <n v="79651.490000000005"/>
    <n v="8884.5400000000009"/>
    <s v="COR"/>
    <s v="Correction and Rehabilitation"/>
    <s v="DS MCDC Central Processing Unit"/>
    <s v="Fulltime-Regular"/>
    <s v="Correctional Officer III (Corporal)"/>
    <s v="Correctional Officer II (PFC)"/>
    <d v="2002-02-19T00:00:00"/>
    <x v="30"/>
    <x v="16"/>
  </r>
  <r>
    <s v="Employee3032"/>
    <s v="F"/>
    <n v="19539.490000000002"/>
    <n v="9264.08"/>
    <n v="68.08"/>
    <s v="POL"/>
    <s v="Department of Police"/>
    <s v="FSB Traffic Division School Safety Section"/>
    <s v="Parttime-Regular"/>
    <s v="Crossing Guard"/>
    <m/>
    <d v="2012-12-03T00:00:00"/>
    <x v="31"/>
    <x v="28"/>
  </r>
  <r>
    <s v="Employee3033"/>
    <s v="M"/>
    <n v="51534.02"/>
    <n v="68402.149999999994"/>
    <n v="16038.03"/>
    <s v="POL"/>
    <s v="Department of Police"/>
    <s v="MSB Communications Division"/>
    <s v="Fulltime-Regular"/>
    <s v="Public Safety Communications Specialist III"/>
    <s v="Public Safety Communications Specialist II"/>
    <d v="2014-02-24T00:00:00"/>
    <x v="15"/>
    <x v="15"/>
  </r>
  <r>
    <s v="Employee3034"/>
    <s v="F"/>
    <n v="74354.67"/>
    <n v="73375.5"/>
    <n v="0.16"/>
    <s v="DPS"/>
    <s v="Department of Permitting Services"/>
    <s v="Customer Service &amp; Outreach"/>
    <s v="Fulltime-Regular"/>
    <s v="Permit Technician III"/>
    <s v="Permit Technician II"/>
    <d v="1988-03-07T00:00:00"/>
    <x v="27"/>
    <x v="25"/>
  </r>
  <r>
    <s v="Employee3035"/>
    <s v="M"/>
    <n v="51945.17"/>
    <n v="55028.07"/>
    <n v="1970.2"/>
    <s v="DLC"/>
    <s v="Department of Liquor Control"/>
    <s v="King Farm"/>
    <s v="Fulltime-Regular"/>
    <s v="Liquor Store Assistant Manager"/>
    <m/>
    <d v="2008-06-08T00:00:00"/>
    <x v="25"/>
    <x v="23"/>
  </r>
  <r>
    <s v="Employee3036"/>
    <s v="F"/>
    <n v="31594.95"/>
    <n v="46428.2"/>
    <n v="6766.37"/>
    <s v="DLC"/>
    <s v="Department of Liquor Control"/>
    <s v="Aspen Hill"/>
    <s v="Parttime-Regular"/>
    <s v="Liquor Store Clerk I"/>
    <m/>
    <d v="2012-11-09T00:00:00"/>
    <x v="6"/>
    <x v="6"/>
  </r>
  <r>
    <s v="Employee3037"/>
    <s v="F"/>
    <n v="39247.769999999997"/>
    <n v="38080.949999999997"/>
    <n v="0"/>
    <s v="DGS"/>
    <s v="Department of General Services"/>
    <s v="Facilities Maintenance"/>
    <s v="Fulltime-Regular"/>
    <s v="Building Services Worker II"/>
    <m/>
    <d v="2007-06-11T00:00:00"/>
    <x v="0"/>
    <x v="0"/>
  </r>
  <r>
    <s v="Employee3038"/>
    <s v="M"/>
    <n v="39627"/>
    <n v="27162.09"/>
    <n v="0"/>
    <s v="HHS"/>
    <s v="Department of Health and Human Services"/>
    <s v="STD and HIV Services"/>
    <s v="Fulltime-Regular"/>
    <s v="Principal Administrative Aide"/>
    <m/>
    <d v="2017-04-17T00:00:00"/>
    <x v="13"/>
    <x v="13"/>
  </r>
  <r>
    <s v="Employee3039"/>
    <s v="M"/>
    <n v="72203"/>
    <n v="81791.520000000004"/>
    <n v="933.89"/>
    <s v="POL"/>
    <s v="Department of Police"/>
    <s v="PSB 6th District Patrol"/>
    <s v="Fulltime-Regular"/>
    <s v="Police Officer III"/>
    <m/>
    <d v="2008-07-14T00:00:00"/>
    <x v="33"/>
    <x v="30"/>
  </r>
  <r>
    <s v="Employee3040"/>
    <s v="M"/>
    <n v="46179.85"/>
    <n v="54536.12"/>
    <n v="7246.5"/>
    <s v="DOT"/>
    <s v="Department of Transportation"/>
    <s v="Transit Silver Spring Ride On"/>
    <s v="Fulltime-Regular"/>
    <s v="Bus Operator"/>
    <m/>
    <d v="2008-08-11T00:00:00"/>
    <x v="9"/>
    <x v="9"/>
  </r>
  <r>
    <s v="Employee3041"/>
    <s v="F"/>
    <n v="77922.59"/>
    <n v="79385.649999999994"/>
    <n v="0"/>
    <s v="HHS"/>
    <s v="Department of Health and Human Services"/>
    <s v="Access to Behavioral Health Services"/>
    <s v="Fulltime-Regular"/>
    <s v="Behavioral Health Associate Counselor"/>
    <s v="Behavioral Health Technician"/>
    <d v="1990-08-27T00:00:00"/>
    <x v="24"/>
    <x v="22"/>
  </r>
  <r>
    <s v="Employee3042"/>
    <s v="M"/>
    <n v="62020"/>
    <n v="82804.179999999993"/>
    <n v="12709.44"/>
    <s v="POL"/>
    <s v="Department of Police"/>
    <s v="PSB 4th District Community Action Team"/>
    <s v="Fulltime-Regular"/>
    <s v="Police Officer III"/>
    <s v="Police Officer II"/>
    <d v="2013-08-12T00:00:00"/>
    <x v="11"/>
    <x v="11"/>
  </r>
  <r>
    <s v="Employee3043"/>
    <s v="F"/>
    <n v="44512.41"/>
    <n v="36757.43"/>
    <n v="0"/>
    <s v="HHS"/>
    <s v="Department of Health and Human Services"/>
    <s v="School Health Services"/>
    <s v="Parttime-Regular"/>
    <s v="School Health Room Technician I"/>
    <m/>
    <d v="2005-08-08T00:00:00"/>
    <x v="3"/>
    <x v="3"/>
  </r>
  <r>
    <s v="Employee3044"/>
    <s v="M"/>
    <n v="46081.53"/>
    <n v="51359.06"/>
    <n v="3340.22"/>
    <s v="DOT"/>
    <s v="Department of Transportation"/>
    <s v="Transit Nicholson Ride On"/>
    <s v="Fulltime-Regular"/>
    <s v="Motor Pool Attendant"/>
    <m/>
    <d v="2002-06-09T00:00:00"/>
    <x v="20"/>
    <x v="19"/>
  </r>
  <r>
    <s v="Employee3045"/>
    <s v="M"/>
    <n v="49470.1"/>
    <n v="56971.44"/>
    <n v="6287.95"/>
    <s v="DOT"/>
    <s v="Department of Transportation"/>
    <s v="Transit Nicholson Ride On"/>
    <s v="Fulltime-Regular"/>
    <s v="Bus Operator"/>
    <m/>
    <d v="2008-03-17T00:00:00"/>
    <x v="1"/>
    <x v="1"/>
  </r>
  <r>
    <s v="Employee3046"/>
    <s v="F"/>
    <n v="37088.22"/>
    <n v="36056.449999999997"/>
    <n v="0"/>
    <s v="COR"/>
    <s v="Correction and Rehabilitation"/>
    <s v="PTS Alternative Community Services"/>
    <s v="Fulltime-Regular"/>
    <s v="Principal Administrative Aide"/>
    <m/>
    <d v="2016-03-21T00:00:00"/>
    <x v="27"/>
    <x v="25"/>
  </r>
  <r>
    <s v="Employee3047"/>
    <s v="M"/>
    <n v="50172"/>
    <n v="50912.58"/>
    <n v="1395.35"/>
    <s v="FRS"/>
    <s v="Fire and Rescue Services"/>
    <s v="Field Recruits"/>
    <s v="Fulltime-Regular"/>
    <s v="Firefighter/Rescuer III"/>
    <s v="Firefighter/Rescuer II"/>
    <d v="2016-12-12T00:00:00"/>
    <x v="16"/>
    <x v="16"/>
  </r>
  <r>
    <s v="Employee3048"/>
    <s v="M"/>
    <n v="65751"/>
    <n v="83802.05"/>
    <n v="15963.72"/>
    <s v="DOT"/>
    <s v="Department of Transportation"/>
    <s v="Transit Silver Spring Ride On"/>
    <s v="Fulltime-Regular"/>
    <s v="Bus Operator"/>
    <m/>
    <d v="2000-07-23T00:00:00"/>
    <x v="34"/>
    <x v="31"/>
  </r>
  <r>
    <s v="Employee3049"/>
    <s v="F"/>
    <n v="110224.55"/>
    <n v="108155.1"/>
    <n v="0"/>
    <s v="HRC"/>
    <s v="Office of Human Rights"/>
    <s v="Compliance"/>
    <s v="Fulltime-Regular"/>
    <s v="Manager III"/>
    <m/>
    <d v="2009-12-21T00:00:00"/>
    <x v="8"/>
    <x v="8"/>
  </r>
  <r>
    <s v="Employee3050"/>
    <s v="M"/>
    <n v="123529.11"/>
    <n v="166272.93"/>
    <n v="36013.03"/>
    <s v="FRS"/>
    <s v="Fire and Rescue Services"/>
    <s v="Station 5"/>
    <s v="Fulltime-Regular"/>
    <s v="Fire/Rescue Captain"/>
    <m/>
    <d v="1989-08-14T00:00:00"/>
    <x v="23"/>
    <x v="21"/>
  </r>
  <r>
    <s v="Employee3051"/>
    <s v="F"/>
    <n v="50299"/>
    <n v="13348.85"/>
    <n v="0"/>
    <s v="SHF"/>
    <s v="Sheriff's Office"/>
    <s v="Sheriff Domestic Violence"/>
    <s v="Fulltime-Regular"/>
    <s v="Client Assistance Specialist"/>
    <m/>
    <d v="2017-09-05T00:00:00"/>
    <x v="13"/>
    <x v="13"/>
  </r>
  <r>
    <s v="Employee3052"/>
    <s v="F"/>
    <n v="107345.82"/>
    <n v="107142.44"/>
    <n v="0"/>
    <s v="HHS"/>
    <s v="Department of Health and Human Services"/>
    <s v="Behavioral Health Planning and Management"/>
    <s v="Fulltime-Regular"/>
    <s v="Program Manager II"/>
    <m/>
    <d v="1990-05-21T00:00:00"/>
    <x v="9"/>
    <x v="9"/>
  </r>
  <r>
    <s v="Employee3053"/>
    <s v="F"/>
    <n v="73950"/>
    <n v="36966.06"/>
    <n v="213.32"/>
    <s v="FIN"/>
    <s v="Department of Finance"/>
    <s v="Grants Accounting"/>
    <s v="Fulltime-Regular"/>
    <s v="Accountant/Auditor III"/>
    <s v="Accountant/Auditor II"/>
    <d v="2017-06-12T00:00:00"/>
    <x v="33"/>
    <x v="30"/>
  </r>
  <r>
    <s v="Employee3054"/>
    <s v="M"/>
    <n v="41963"/>
    <n v="16298.8"/>
    <n v="0"/>
    <s v="POL"/>
    <s v="Department of Police"/>
    <s v="MSB Information Mgmt and Tech Division Warrant Control Section"/>
    <s v="Fulltime-Regular"/>
    <s v="Office Services Coordinator"/>
    <m/>
    <d v="2017-07-24T00:00:00"/>
    <x v="25"/>
    <x v="23"/>
  </r>
  <r>
    <s v="Employee3055"/>
    <s v="F"/>
    <n v="89720.21"/>
    <n v="90129.17"/>
    <n v="0"/>
    <s v="HHS"/>
    <s v="Department of Health and Human Services"/>
    <s v="Home Care Services"/>
    <s v="Fulltime-Regular"/>
    <s v="Program Specialist II"/>
    <m/>
    <d v="1991-02-19T00:00:00"/>
    <x v="24"/>
    <x v="22"/>
  </r>
  <r>
    <s v="Employee3056"/>
    <s v="F"/>
    <n v="49105.89"/>
    <n v="57589.599999999999"/>
    <n v="5938.32"/>
    <s v="COR"/>
    <s v="Correction and Rehabilitation"/>
    <s v="PRRS Facility and Security"/>
    <s v="Fulltime-Regular"/>
    <s v="Resident Supervisor II"/>
    <s v="Resident Supervisor I"/>
    <d v="2016-03-07T00:00:00"/>
    <x v="21"/>
    <x v="20"/>
  </r>
  <r>
    <s v="Employee3057"/>
    <s v="M"/>
    <n v="49470.1"/>
    <n v="51825.59"/>
    <n v="1196.94"/>
    <s v="CEC"/>
    <s v="Community Engagement Cluster"/>
    <s v="Wheaton Urban District"/>
    <s v="Fulltime-Regular"/>
    <s v="Urban District Public Service Aide"/>
    <m/>
    <d v="2008-03-02T00:00:00"/>
    <x v="2"/>
    <x v="2"/>
  </r>
  <r>
    <s v="Employee3058"/>
    <s v="M"/>
    <n v="95686"/>
    <n v="98433.14"/>
    <n v="5567.19"/>
    <s v="FRS"/>
    <s v="Fire and Rescue Services"/>
    <s v="Station 17"/>
    <s v="Fulltime-Regular"/>
    <s v="Master Firefighter/Rescuer"/>
    <m/>
    <d v="1999-11-29T00:00:00"/>
    <x v="23"/>
    <x v="21"/>
  </r>
  <r>
    <s v="Employee3059"/>
    <s v="F"/>
    <n v="75653"/>
    <n v="74655.87"/>
    <n v="0"/>
    <s v="DGS"/>
    <s v="Department of General Services"/>
    <s v="Office of the Director"/>
    <s v="Fulltime-Regular"/>
    <s v="Senior Executive Administrative Aide"/>
    <m/>
    <d v="2006-08-21T00:00:00"/>
    <x v="22"/>
    <x v="13"/>
  </r>
  <r>
    <s v="Employee3060"/>
    <s v="M"/>
    <n v="46179.23"/>
    <n v="62565.71"/>
    <n v="15904.77"/>
    <s v="DOT"/>
    <s v="Department of Transportation"/>
    <s v="Transit Gaithersburg Ride On"/>
    <s v="Fulltime-Regular"/>
    <s v="Bus Operator"/>
    <m/>
    <d v="2012-03-26T00:00:00"/>
    <x v="10"/>
    <x v="10"/>
  </r>
  <r>
    <s v="Employee3061"/>
    <s v="F"/>
    <n v="49790.85"/>
    <n v="65422.59"/>
    <n v="18729.77"/>
    <s v="POL"/>
    <s v="Department of Police"/>
    <s v="MSB Communications Division"/>
    <s v="Fulltime-Regular"/>
    <s v="Public Safety Communications Specialist III"/>
    <s v="Public Safety Communications Specialist II"/>
    <d v="2015-11-30T00:00:00"/>
    <x v="31"/>
    <x v="28"/>
  </r>
  <r>
    <s v="Employee3062"/>
    <s v="M"/>
    <n v="65751"/>
    <n v="81927.64"/>
    <n v="13381.35"/>
    <s v="DOT"/>
    <s v="Department of Transportation"/>
    <s v="Transit Silver Spring Ride On"/>
    <s v="Fulltime-Regular"/>
    <s v="Bus Operator"/>
    <m/>
    <d v="2000-03-19T00:00:00"/>
    <x v="9"/>
    <x v="9"/>
  </r>
  <r>
    <s v="Employee3063"/>
    <s v="F"/>
    <n v="58255.85"/>
    <n v="55725.95"/>
    <n v="324.74"/>
    <s v="POL"/>
    <s v="Department of Police"/>
    <s v="FSB Traffic Division Automated Traffic Enforcement Section"/>
    <s v="Fulltime-Regular"/>
    <s v="Police Aide"/>
    <m/>
    <d v="2000-08-20T00:00:00"/>
    <x v="25"/>
    <x v="23"/>
  </r>
  <r>
    <s v="Employee3064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19"/>
    <x v="16"/>
  </r>
  <r>
    <s v="Employee3065"/>
    <s v="F"/>
    <n v="37720.370000000003"/>
    <n v="30453.02"/>
    <n v="0"/>
    <s v="HHS"/>
    <s v="Department of Health and Human Services"/>
    <s v="School Health Services"/>
    <s v="Parttime-Regular"/>
    <s v="School Health Room Technician I"/>
    <m/>
    <d v="2012-06-07T00:00:00"/>
    <x v="12"/>
    <x v="12"/>
  </r>
  <r>
    <s v="Employee3066"/>
    <s v="M"/>
    <n v="88268.94"/>
    <n v="92431.93"/>
    <n v="533.07000000000005"/>
    <s v="FRS"/>
    <s v="Fire and Rescue Services"/>
    <s v="Station 11"/>
    <s v="Fulltime-Regular"/>
    <s v="Firefighter/Rescuer III"/>
    <m/>
    <d v="1988-11-28T00:00:00"/>
    <x v="3"/>
    <x v="3"/>
  </r>
  <r>
    <s v="Employee3067"/>
    <s v="M"/>
    <n v="90613.22"/>
    <n v="90490.83"/>
    <n v="563.19000000000005"/>
    <s v="SHF"/>
    <s v="Sheriff's Office"/>
    <s v="Attachments"/>
    <s v="Fulltime-Regular"/>
    <s v="Deputy Sheriff III"/>
    <m/>
    <d v="1994-06-13T00:00:00"/>
    <x v="20"/>
    <x v="19"/>
  </r>
  <r>
    <s v="Employee3068"/>
    <s v="F"/>
    <n v="33000"/>
    <n v="0"/>
    <n v="0"/>
    <s v="CEC"/>
    <s v="Community Engagement Cluster"/>
    <s v="Gilchrist Center"/>
    <s v="Parttime-Regular"/>
    <s v="Program Manager I"/>
    <m/>
    <d v="2017-12-11T00:00:00"/>
    <x v="32"/>
    <x v="29"/>
  </r>
  <r>
    <s v="Employee3069"/>
    <s v="M"/>
    <n v="62725.99"/>
    <n v="62988.29"/>
    <n v="1412.58"/>
    <s v="REC"/>
    <s v="Department of Recreation"/>
    <s v="Olney Indoor Pool"/>
    <s v="Fulltime-Regular"/>
    <s v="Recreation Specialist"/>
    <m/>
    <d v="2005-12-12T00:00:00"/>
    <x v="9"/>
    <x v="9"/>
  </r>
  <r>
    <s v="Employee3070"/>
    <s v="F"/>
    <n v="110582.72"/>
    <n v="107304.14"/>
    <n v="0"/>
    <s v="DOT"/>
    <s v="Department of Transportation"/>
    <s v="Highway Administration"/>
    <s v="Fulltime-Regular"/>
    <s v="Manager III"/>
    <m/>
    <d v="2016-05-02T00:00:00"/>
    <x v="10"/>
    <x v="10"/>
  </r>
  <r>
    <s v="Employee3071"/>
    <s v="M"/>
    <n v="87100"/>
    <n v="120954.65"/>
    <n v="35673.21"/>
    <s v="FRS"/>
    <s v="Fire and Rescue Services"/>
    <s v="Station 31"/>
    <s v="Fulltime-Regular"/>
    <s v="Master Firefighter/Rescuer"/>
    <m/>
    <d v="2006-03-27T00:00:00"/>
    <x v="7"/>
    <x v="7"/>
  </r>
  <r>
    <s v="Employee3072"/>
    <s v="F"/>
    <n v="58034.28"/>
    <n v="56678.96"/>
    <n v="0"/>
    <s v="HHS"/>
    <s v="Department of Health and Human Services"/>
    <s v="Income Supports"/>
    <s v="Fulltime-Regular"/>
    <s v="Executive Administrative Aide"/>
    <m/>
    <d v="2004-04-05T00:00:00"/>
    <x v="23"/>
    <x v="21"/>
  </r>
  <r>
    <s v="Employee3073"/>
    <s v="F"/>
    <n v="68362.350000000006"/>
    <n v="67804.399999999994"/>
    <n v="0"/>
    <s v="HHS"/>
    <s v="Department of Health and Human Services"/>
    <s v="Child Welfare Services"/>
    <s v="Fulltime-Regular"/>
    <s v="Community Services Aide III"/>
    <m/>
    <d v="2005-07-25T00:00:00"/>
    <x v="17"/>
    <x v="17"/>
  </r>
  <r>
    <s v="Employee3074"/>
    <s v="F"/>
    <n v="70959.789999999994"/>
    <n v="70026"/>
    <n v="0"/>
    <s v="FIN"/>
    <s v="Department of Finance"/>
    <s v="Accounts Payable"/>
    <s v="Fulltime-Regular"/>
    <s v="Fiscal Assistant"/>
    <m/>
    <d v="1994-01-31T00:00:00"/>
    <x v="21"/>
    <x v="20"/>
  </r>
  <r>
    <s v="Employee3075"/>
    <s v="M"/>
    <n v="103162.59"/>
    <n v="116976.62"/>
    <n v="18390.830000000002"/>
    <s v="SHF"/>
    <s v="Sheriff's Office"/>
    <s v="Court and Transport"/>
    <s v="Fulltime-Regular"/>
    <s v="Deputy Sheriff Sergeant"/>
    <m/>
    <d v="1989-10-16T00:00:00"/>
    <x v="6"/>
    <x v="6"/>
  </r>
  <r>
    <s v="Employee3076"/>
    <s v="F"/>
    <n v="99837"/>
    <n v="102646.8"/>
    <n v="2180.52"/>
    <s v="FRS"/>
    <s v="Fire and Rescue Services"/>
    <s v="Station 35"/>
    <s v="Fulltime-Regular"/>
    <s v="Master Firefighter/Rescuer"/>
    <m/>
    <d v="1998-08-17T00:00:00"/>
    <x v="18"/>
    <x v="18"/>
  </r>
  <r>
    <s v="Employee3077"/>
    <s v="F"/>
    <n v="98047.5"/>
    <n v="38768.449999999997"/>
    <n v="1131.3399999999999"/>
    <s v="HHS"/>
    <s v="Department of Health and Human Services"/>
    <s v="24 Hours Crisis Center"/>
    <s v="Fulltime-Regular"/>
    <s v="Therapist II"/>
    <m/>
    <d v="2017-07-24T00:00:00"/>
    <x v="7"/>
    <x v="7"/>
  </r>
  <r>
    <s v="Employee3078"/>
    <s v="M"/>
    <n v="123529.11"/>
    <n v="178150.09"/>
    <n v="47427.65"/>
    <s v="FRS"/>
    <s v="Fire and Rescue Services"/>
    <s v="Station 32"/>
    <s v="Fulltime-Regular"/>
    <s v="Fire/Rescue Captain"/>
    <m/>
    <d v="1986-03-14T00:00:00"/>
    <x v="7"/>
    <x v="7"/>
  </r>
  <r>
    <s v="Employee3079"/>
    <s v="M"/>
    <n v="100370"/>
    <n v="105885.35"/>
    <n v="2839.39"/>
    <s v="DGS"/>
    <s v="Department of General Services"/>
    <s v="Fleet Management Administration"/>
    <s v="Fulltime-Regular"/>
    <s v="Equipment Services Coordinator"/>
    <m/>
    <d v="2005-05-31T00:00:00"/>
    <x v="3"/>
    <x v="3"/>
  </r>
  <r>
    <s v="Employee3080"/>
    <s v="F"/>
    <n v="62301"/>
    <n v="73229.600000000006"/>
    <n v="11479.74"/>
    <s v="COR"/>
    <s v="Correction and Rehabilitation"/>
    <s v="DS MCDC Custody and Security"/>
    <s v="Fulltime-Regular"/>
    <s v="Correctional Officer III (Corporal)"/>
    <m/>
    <d v="2012-09-24T00:00:00"/>
    <x v="30"/>
    <x v="16"/>
  </r>
  <r>
    <s v="Employee3081"/>
    <s v="M"/>
    <n v="78300.86"/>
    <n v="87033.14"/>
    <n v="12377.35"/>
    <s v="DGS"/>
    <s v="Department of General Services"/>
    <s v="Fleet Management Fleet Services"/>
    <s v="Fulltime-Regular"/>
    <s v="Mechanic Technician II"/>
    <m/>
    <d v="2003-03-17T00:00:00"/>
    <x v="27"/>
    <x v="25"/>
  </r>
  <r>
    <s v="Employee3082"/>
    <s v="M"/>
    <n v="60145.17"/>
    <n v="76380.47"/>
    <n v="15801.3"/>
    <s v="DOT"/>
    <s v="Department of Transportation"/>
    <s v="Transit Gaithersburg Ride On"/>
    <s v="Fulltime-Regular"/>
    <s v="Bus Operator"/>
    <m/>
    <d v="2003-05-12T00:00:00"/>
    <x v="30"/>
    <x v="16"/>
  </r>
  <r>
    <s v="Employee3083"/>
    <s v="M"/>
    <n v="116707.64"/>
    <n v="112640.86"/>
    <n v="0"/>
    <s v="DTS"/>
    <s v="Department of Technology Services"/>
    <s v="EASD - DCM Services"/>
    <s v="Fulltime-Regular"/>
    <s v="Senior Information Technology Specialist"/>
    <m/>
    <d v="2016-08-08T00:00:00"/>
    <x v="34"/>
    <x v="31"/>
  </r>
  <r>
    <s v="Employee3084"/>
    <s v="M"/>
    <n v="60455"/>
    <n v="59894.91"/>
    <n v="403.69"/>
    <s v="FRS"/>
    <s v="Fire and Rescue Services"/>
    <s v="Station 23"/>
    <s v="Fulltime-Regular"/>
    <s v="Firefighter/Rescuer III"/>
    <m/>
    <d v="2010-06-01T00:00:00"/>
    <x v="10"/>
    <x v="10"/>
  </r>
  <r>
    <s v="Employee3085"/>
    <s v="F"/>
    <n v="76589"/>
    <n v="98273.34"/>
    <n v="21911.58"/>
    <s v="COR"/>
    <s v="Correction and Rehabilitation"/>
    <s v="DS MCCF Unit 1 Security"/>
    <s v="Fulltime-Regular"/>
    <s v="Correctional Officer III (Corporal)"/>
    <m/>
    <d v="2003-06-30T00:00:00"/>
    <x v="5"/>
    <x v="5"/>
  </r>
  <r>
    <s v="Employee3086"/>
    <s v="M"/>
    <n v="83100"/>
    <n v="135781.92000000001"/>
    <n v="53417.98"/>
    <s v="COR"/>
    <s v="Correction and Rehabilitation"/>
    <s v="PRRS Facility and Security"/>
    <s v="Fulltime-Regular"/>
    <s v="Resident Supervisor II"/>
    <m/>
    <d v="2002-02-19T00:00:00"/>
    <x v="16"/>
    <x v="16"/>
  </r>
  <r>
    <s v="Employee3087"/>
    <s v="M"/>
    <n v="58472"/>
    <n v="67110.83"/>
    <n v="7627.5"/>
    <s v="FRS"/>
    <s v="Fire and Rescue Services"/>
    <s v="Station 25"/>
    <s v="Fulltime-Regular"/>
    <s v="Firefighter/Rescuer III"/>
    <m/>
    <d v="2014-03-10T00:00:00"/>
    <x v="3"/>
    <x v="3"/>
  </r>
  <r>
    <s v="Employee3088"/>
    <s v="M"/>
    <n v="54183.74"/>
    <n v="61279.22"/>
    <n v="6412.52"/>
    <s v="DGS"/>
    <s v="Department of General Services"/>
    <s v="Facilities Maintenance"/>
    <s v="Fulltime-Regular"/>
    <s v="HVAC Mechanic I"/>
    <m/>
    <d v="2014-07-14T00:00:00"/>
    <x v="24"/>
    <x v="22"/>
  </r>
  <r>
    <s v="Employee3089"/>
    <s v="F"/>
    <n v="40407.379999999997"/>
    <n v="39079.58"/>
    <n v="0"/>
    <s v="HHS"/>
    <s v="Department of Health and Human Services"/>
    <s v="School Health Services"/>
    <s v="Parttime-Regular"/>
    <s v="School Health Room Technician I"/>
    <m/>
    <d v="2013-03-12T00:00:00"/>
    <x v="18"/>
    <x v="18"/>
  </r>
  <r>
    <s v="Employee3090"/>
    <s v="F"/>
    <n v="79269"/>
    <n v="122987.92"/>
    <n v="42457.08"/>
    <s v="COR"/>
    <s v="Correction and Rehabilitation"/>
    <s v="DS MCCF Unit 3 Security"/>
    <s v="Fulltime-Regular"/>
    <s v="Correctional Officer III (Corporal)"/>
    <m/>
    <d v="2001-01-22T00:00:00"/>
    <x v="14"/>
    <x v="14"/>
  </r>
  <r>
    <s v="Employee3091"/>
    <s v="M"/>
    <n v="47795.49"/>
    <n v="64350.19"/>
    <n v="15475.14"/>
    <s v="DOT"/>
    <s v="Department of Transportation"/>
    <s v="Transit Gaithersburg Ride On"/>
    <s v="Fulltime-Regular"/>
    <s v="Bus Operator"/>
    <m/>
    <d v="2007-11-26T00:00:00"/>
    <x v="8"/>
    <x v="8"/>
  </r>
  <r>
    <s v="Employee3092"/>
    <s v="M"/>
    <n v="83664.06"/>
    <n v="81068.83"/>
    <n v="0"/>
    <s v="DOT"/>
    <s v="Department of Transportation"/>
    <s v="Commuter Services"/>
    <s v="Fulltime-Regular"/>
    <s v="Transit Marketing Specialist"/>
    <m/>
    <d v="2007-06-25T00:00:00"/>
    <x v="17"/>
    <x v="17"/>
  </r>
  <r>
    <s v="Employee3093"/>
    <s v="F"/>
    <n v="144328"/>
    <n v="142424.92000000001"/>
    <n v="0"/>
    <s v="CAT"/>
    <s v="County Attorney's Office"/>
    <s v="Zoning, Land Use and Economic Development"/>
    <s v="Fulltime-Regular"/>
    <s v="Assistant County Attorney III"/>
    <m/>
    <d v="2000-10-08T00:00:00"/>
    <x v="6"/>
    <x v="6"/>
  </r>
  <r>
    <s v="Employee3094"/>
    <s v="F"/>
    <n v="90613"/>
    <n v="87094.78"/>
    <n v="346.63"/>
    <s v="SHF"/>
    <s v="Sheriff's Office"/>
    <s v="Court and Transport"/>
    <s v="Fulltime-Regular"/>
    <s v="Deputy Sheriff III"/>
    <m/>
    <d v="1999-11-08T00:00:00"/>
    <x v="20"/>
    <x v="19"/>
  </r>
  <r>
    <s v="Employee3095"/>
    <s v="M"/>
    <n v="85593"/>
    <n v="85925.67"/>
    <n v="1459.68"/>
    <s v="DTS"/>
    <s v="Department of Technology Services"/>
    <s v="ETSD Network Services"/>
    <s v="Fulltime-Regular"/>
    <s v="Information Technology Specialist I"/>
    <m/>
    <d v="1990-07-02T00:00:00"/>
    <x v="11"/>
    <x v="11"/>
  </r>
  <r>
    <s v="Employee3096"/>
    <s v="F"/>
    <n v="70054"/>
    <n v="8253.32"/>
    <n v="0"/>
    <s v="COR"/>
    <s v="Correction and Rehabilitation"/>
    <s v="DS Health Services"/>
    <s v="Fulltime-Regular"/>
    <s v="Correctional Health Nurse II"/>
    <m/>
    <d v="2017-10-30T00:00:00"/>
    <x v="28"/>
    <x v="26"/>
  </r>
  <r>
    <s v="Employee3097"/>
    <s v="M"/>
    <n v="58483.38"/>
    <n v="70221.320000000007"/>
    <n v="14011.72"/>
    <s v="DOT"/>
    <s v="Department of Transportation"/>
    <s v="Transit Silver Spring Ride On"/>
    <s v="Fulltime-Regular"/>
    <s v="Bus Operator"/>
    <m/>
    <d v="2004-01-05T00:00:00"/>
    <x v="3"/>
    <x v="3"/>
  </r>
  <r>
    <s v="Employee3098"/>
    <s v="F"/>
    <n v="126099.6"/>
    <n v="123039.21"/>
    <n v="0"/>
    <s v="FIN"/>
    <s v="Department of Finance"/>
    <s v="Insurance"/>
    <s v="Fulltime-Regular"/>
    <s v="Manager III"/>
    <m/>
    <d v="1989-10-10T00:00:00"/>
    <x v="32"/>
    <x v="29"/>
  </r>
  <r>
    <s v="Employee3099"/>
    <s v="M"/>
    <n v="16500"/>
    <n v="3808.02"/>
    <n v="0"/>
    <s v="HHS"/>
    <s v="Department of Health and Human Services"/>
    <s v="Chief, Public Health"/>
    <s v="Fulltime-Regular"/>
    <s v="County Health Officer"/>
    <m/>
    <d v="2017-09-18T00:00:00"/>
    <x v="23"/>
    <x v="21"/>
  </r>
  <r>
    <s v="Employee3100"/>
    <s v="M"/>
    <n v="91869"/>
    <n v="110411.62"/>
    <n v="17332.2"/>
    <s v="POL"/>
    <s v="Department of Police"/>
    <s v="PSB 2nd District Patrol"/>
    <s v="Fulltime-Regular"/>
    <s v="Police Officer III"/>
    <m/>
    <d v="1999-04-12T00:00:00"/>
    <x v="22"/>
    <x v="13"/>
  </r>
  <r>
    <s v="Employee3101"/>
    <s v="M"/>
    <n v="51202.98"/>
    <n v="66642.259999999995"/>
    <n v="12218.03"/>
    <s v="DOT"/>
    <s v="Department of Transportation"/>
    <s v="Transit Silver Spring Ride On"/>
    <s v="Fulltime-Regular"/>
    <s v="Bus Operator"/>
    <m/>
    <d v="2006-12-04T00:00:00"/>
    <x v="10"/>
    <x v="10"/>
  </r>
  <r>
    <s v="Employee3102"/>
    <s v="F"/>
    <n v="98314.19"/>
    <n v="96392.16"/>
    <n v="0"/>
    <s v="HHS"/>
    <s v="Department of Health and Human Services"/>
    <s v="Adult Protective and Case Management Services"/>
    <s v="Fulltime-Regular"/>
    <s v="Social Worker III"/>
    <m/>
    <d v="1996-02-05T00:00:00"/>
    <x v="29"/>
    <x v="27"/>
  </r>
  <r>
    <s v="Employee3103"/>
    <s v="M"/>
    <n v="56321.599999999999"/>
    <n v="63556.04"/>
    <n v="6756.33"/>
    <s v="DOT"/>
    <s v="Department of Transportation"/>
    <s v="Transit Safety and Instruction"/>
    <s v="Fulltime-Regular"/>
    <s v="Safety and Training Instructor"/>
    <m/>
    <d v="2013-09-23T00:00:00"/>
    <x v="0"/>
    <x v="0"/>
  </r>
  <r>
    <s v="Employee3104"/>
    <s v="F"/>
    <n v="46179.85"/>
    <n v="48306.98"/>
    <n v="9408.42"/>
    <s v="DOT"/>
    <s v="Department of Transportation"/>
    <s v="Transit Silver Spring Ride On"/>
    <s v="Fulltime-Regular"/>
    <s v="Bus Operator"/>
    <m/>
    <d v="2013-07-01T00:00:00"/>
    <x v="22"/>
    <x v="13"/>
  </r>
  <r>
    <s v="Employee3105"/>
    <s v="M"/>
    <n v="35030.33"/>
    <n v="39422.86"/>
    <n v="1456.3"/>
    <s v="DLC"/>
    <s v="Department of Liquor Control"/>
    <s v="White Oak"/>
    <s v="Parttime-Regular"/>
    <s v="Liquor Store Clerk I"/>
    <m/>
    <d v="2005-12-12T00:00:00"/>
    <x v="19"/>
    <x v="16"/>
  </r>
  <r>
    <s v="Employee3106"/>
    <s v="M"/>
    <n v="47795.49"/>
    <n v="58810.36"/>
    <n v="9046.7900000000009"/>
    <s v="DOT"/>
    <s v="Department of Transportation"/>
    <s v="Transit Silver Spring Ride On"/>
    <s v="Fulltime-Regular"/>
    <s v="Bus Operator"/>
    <m/>
    <d v="2012-07-17T00:00:00"/>
    <x v="0"/>
    <x v="0"/>
  </r>
  <r>
    <s v="Employee3107"/>
    <s v="M"/>
    <n v="40242.06"/>
    <n v="26104.65"/>
    <n v="4459.93"/>
    <s v="DOT"/>
    <s v="Department of Transportation"/>
    <s v="Transit Silver Spring Ride On"/>
    <s v="Fulltime-Regular"/>
    <s v="Bus Operator"/>
    <m/>
    <d v="2017-05-30T00:00:00"/>
    <x v="20"/>
    <x v="19"/>
  </r>
  <r>
    <s v="Employee3108"/>
    <s v="M"/>
    <n v="41973.98"/>
    <n v="46839.75"/>
    <n v="4808.0600000000004"/>
    <s v="DLC"/>
    <s v="Department of Liquor Control"/>
    <s v="Aspen Hill"/>
    <s v="Fulltime-Regular"/>
    <s v="Liquor Store Clerk II"/>
    <m/>
    <d v="2012-06-03T00:00:00"/>
    <x v="5"/>
    <x v="5"/>
  </r>
  <r>
    <s v="Employee3109"/>
    <s v="F"/>
    <n v="56754.95"/>
    <n v="54645.97"/>
    <n v="601.65"/>
    <s v="DLC"/>
    <s v="Department of Liquor Control"/>
    <s v="Customer Service"/>
    <s v="Fulltime-Regular"/>
    <s v="Alcohol Beverage Purchasing Specialist"/>
    <m/>
    <d v="2006-12-26T00:00:00"/>
    <x v="32"/>
    <x v="29"/>
  </r>
  <r>
    <s v="Employee3110"/>
    <s v="M"/>
    <n v="41946"/>
    <n v="41393.96"/>
    <n v="0"/>
    <s v="HHS"/>
    <s v="Department of Health and Human Services"/>
    <s v="Facilities and Logistical Services"/>
    <s v="Fulltime-Regular"/>
    <s v="Office Clerk"/>
    <m/>
    <d v="2000-07-17T00:00:00"/>
    <x v="16"/>
    <x v="16"/>
  </r>
  <r>
    <s v="Employee3111"/>
    <s v="M"/>
    <n v="113669.77"/>
    <n v="112171.92"/>
    <n v="0"/>
    <s v="DPS"/>
    <s v="Department of Permitting Services"/>
    <s v="Land Development Sediment Stormwater Plan Review"/>
    <s v="Fulltime-Regular"/>
    <s v="Senior Permitting Services Specialist"/>
    <m/>
    <d v="1988-01-19T00:00:00"/>
    <x v="12"/>
    <x v="12"/>
  </r>
  <r>
    <s v="Employee3112"/>
    <s v="M"/>
    <n v="73841"/>
    <n v="92422.74"/>
    <n v="18538.650000000001"/>
    <s v="FRS"/>
    <s v="Fire and Rescue Services"/>
    <s v="Station 7"/>
    <s v="Fulltime-Regular"/>
    <s v="Firefighter/Rescuer III"/>
    <m/>
    <d v="2006-03-27T00:00:00"/>
    <x v="4"/>
    <x v="4"/>
  </r>
  <r>
    <s v="Employee3113"/>
    <s v="F"/>
    <n v="85758"/>
    <n v="86123.75"/>
    <n v="0"/>
    <s v="POL"/>
    <s v="Department of Police"/>
    <s v="ISB Criminal Investigations Division 3rd District Investigative Section"/>
    <s v="Fulltime-Regular"/>
    <s v="Police Officer III"/>
    <m/>
    <d v="2003-02-03T00:00:00"/>
    <x v="29"/>
    <x v="27"/>
  </r>
  <r>
    <s v="Employee3114"/>
    <s v="M"/>
    <n v="95084.42"/>
    <n v="97234.87"/>
    <n v="0"/>
    <s v="POL"/>
    <s v="Department of Police"/>
    <s v="PSB 1st District Patrol"/>
    <s v="Fulltime-Regular"/>
    <s v="Police Officer III"/>
    <m/>
    <d v="1993-04-18T00:00:00"/>
    <x v="15"/>
    <x v="15"/>
  </r>
  <r>
    <s v="Employee3115"/>
    <s v="M"/>
    <n v="71405.100000000006"/>
    <n v="48680.9"/>
    <n v="0"/>
    <s v="HHS"/>
    <s v="Department of Health and Human Services"/>
    <s v="Senior Group Homes Certification"/>
    <s v="Fulltime-Regular"/>
    <s v="Community Health Nurse II"/>
    <m/>
    <d v="2017-04-03T00:00:00"/>
    <x v="4"/>
    <x v="4"/>
  </r>
  <r>
    <s v="Employee3116"/>
    <s v="F"/>
    <n v="56182.47"/>
    <n v="46670.43"/>
    <n v="0"/>
    <s v="HHS"/>
    <s v="Department of Health and Human Services"/>
    <s v="School Health Services"/>
    <s v="Parttime-Regular"/>
    <s v="School Health Room Technician I"/>
    <m/>
    <d v="2001-10-22T00:00:00"/>
    <x v="24"/>
    <x v="22"/>
  </r>
  <r>
    <s v="Employee3117"/>
    <s v="M"/>
    <n v="31594.95"/>
    <n v="30311.56"/>
    <n v="1239.4000000000001"/>
    <s v="DLC"/>
    <s v="Department of Liquor Control"/>
    <s v="Pike"/>
    <s v="Parttime-Regular"/>
    <s v="Liquor Store Clerk I"/>
    <m/>
    <d v="2011-01-04T00:00:00"/>
    <x v="18"/>
    <x v="18"/>
  </r>
  <r>
    <s v="Employee3118"/>
    <s v="F"/>
    <n v="63240"/>
    <n v="36199.800000000003"/>
    <n v="0"/>
    <s v="HHS"/>
    <s v="Department of Health and Human Services"/>
    <s v="Behavioral Health Planning and Management"/>
    <s v="Fulltime-Regular"/>
    <s v="Program Manager I"/>
    <m/>
    <d v="2017-05-15T00:00:00"/>
    <x v="18"/>
    <x v="18"/>
  </r>
  <r>
    <s v="Employee3119"/>
    <s v="M"/>
    <n v="89720.21"/>
    <n v="107216.47"/>
    <n v="18005.28"/>
    <s v="DEP"/>
    <s v="Department of Environmental Protection"/>
    <s v="Solid Waste Services Collection Operations"/>
    <s v="Fulltime-Regular"/>
    <s v="Program Specialist II"/>
    <m/>
    <d v="1989-07-17T00:00:00"/>
    <x v="19"/>
    <x v="16"/>
  </r>
  <r>
    <s v="Employee3120"/>
    <s v="M"/>
    <n v="114674.24000000001"/>
    <n v="112160.85"/>
    <n v="0"/>
    <s v="DOT"/>
    <s v="Department of Transportation"/>
    <s v="Transit Safety and Instruction"/>
    <s v="Fulltime-Regular"/>
    <s v="Manager III"/>
    <m/>
    <d v="2012-02-27T00:00:00"/>
    <x v="14"/>
    <x v="14"/>
  </r>
  <r>
    <s v="Employee3121"/>
    <s v="F"/>
    <n v="103381.1"/>
    <n v="102018.93"/>
    <n v="0"/>
    <s v="HHS"/>
    <s v="Department of Health and Human Services"/>
    <s v="Permanent Supportive Housing"/>
    <s v="Fulltime-Regular"/>
    <s v="Social Worker III"/>
    <m/>
    <d v="1994-03-07T00:00:00"/>
    <x v="13"/>
    <x v="13"/>
  </r>
  <r>
    <s v="Employee3122"/>
    <s v="F"/>
    <n v="77451.44"/>
    <n v="74852.100000000006"/>
    <n v="0"/>
    <s v="COR"/>
    <s v="Correction and Rehabilitation"/>
    <s v="DS Intake Classification and Re-Entry Services"/>
    <s v="Fulltime-Regular"/>
    <s v="Social Worker III"/>
    <m/>
    <d v="2016-07-25T00:00:00"/>
    <x v="7"/>
    <x v="7"/>
  </r>
  <r>
    <s v="Employee3123"/>
    <s v="F"/>
    <n v="100370"/>
    <n v="98307.16"/>
    <n v="0"/>
    <s v="HHS"/>
    <s v="Department of Health and Human Services"/>
    <s v="Area Health Centers"/>
    <s v="Fulltime-Regular"/>
    <s v="Community Health Nurse II"/>
    <m/>
    <d v="2006-08-07T00:00:00"/>
    <x v="10"/>
    <x v="10"/>
  </r>
  <r>
    <s v="Employee3124"/>
    <s v="F"/>
    <n v="25177.79"/>
    <n v="3207.83"/>
    <n v="0"/>
    <s v="SHF"/>
    <s v="Sheriff's Office"/>
    <s v="Sheriff Domestic Violence"/>
    <s v="Parttime-Regular"/>
    <s v="Public Safety Telephone Reporting Aide I"/>
    <m/>
    <d v="2017-11-13T00:00:00"/>
    <x v="0"/>
    <x v="0"/>
  </r>
  <r>
    <s v="Employee3125"/>
    <s v="F"/>
    <n v="55768.6"/>
    <n v="55095.56"/>
    <n v="1270.03"/>
    <s v="HHS"/>
    <s v="Department of Health and Human Services"/>
    <s v="Income Supports"/>
    <s v="Fulltime-Regular"/>
    <s v="Income Assistance Program Specialist II"/>
    <m/>
    <d v="2014-08-11T00:00:00"/>
    <x v="4"/>
    <x v="4"/>
  </r>
  <r>
    <s v="Employee3126"/>
    <s v="F"/>
    <n v="64482"/>
    <n v="84923.7"/>
    <n v="20888.11"/>
    <s v="COR"/>
    <s v="Correction and Rehabilitation"/>
    <s v="DS MCDC Custody and Security"/>
    <s v="Fulltime-Regular"/>
    <s v="Correctional Officer III (Corporal)"/>
    <m/>
    <d v="2008-06-23T00:00:00"/>
    <x v="12"/>
    <x v="12"/>
  </r>
  <r>
    <s v="Employee3127"/>
    <s v="F"/>
    <n v="70959.789999999994"/>
    <n v="70025.89"/>
    <n v="0"/>
    <s v="DTS"/>
    <s v="Department of Technology Services"/>
    <s v="COO Office - Management Services"/>
    <s v="Fulltime-Regular"/>
    <s v="Office Services Coordinator"/>
    <m/>
    <d v="1988-09-19T00:00:00"/>
    <x v="1"/>
    <x v="1"/>
  </r>
  <r>
    <s v="Employee3128"/>
    <s v="M"/>
    <n v="70140.91"/>
    <n v="81138.3"/>
    <n v="10929.21"/>
    <s v="POL"/>
    <s v="Department of Police"/>
    <s v="MSB Communications Division"/>
    <s v="Fulltime-Regular"/>
    <s v="Public Safety Emergency Communications Supervisor"/>
    <m/>
    <d v="2009-01-05T00:00:00"/>
    <x v="30"/>
    <x v="16"/>
  </r>
  <r>
    <s v="Employee3129"/>
    <s v="F"/>
    <n v="78393.98"/>
    <n v="78745.91"/>
    <n v="0"/>
    <s v="POL"/>
    <s v="Department of Police"/>
    <s v="ISB Major Crimes Division Victim Witness Assistance Section"/>
    <s v="Fulltime-Regular"/>
    <s v="Client Assistance Specialist"/>
    <m/>
    <d v="2006-05-30T00:00:00"/>
    <x v="5"/>
    <x v="5"/>
  </r>
  <r>
    <s v="Employee3130"/>
    <s v="M"/>
    <n v="44962.91"/>
    <n v="46674.54"/>
    <n v="1812.76"/>
    <s v="DLC"/>
    <s v="Department of Liquor Control"/>
    <s v="Clarksburg Village"/>
    <s v="Fulltime-Regular"/>
    <s v="Liquor Store Clerk II"/>
    <m/>
    <d v="2008-05-25T00:00:00"/>
    <x v="12"/>
    <x v="12"/>
  </r>
  <r>
    <s v="Employee3131"/>
    <s v="M"/>
    <n v="58746.84"/>
    <n v="60746.29"/>
    <n v="1515.55"/>
    <s v="POL"/>
    <s v="Department of Police"/>
    <s v="FSB Security Services Division"/>
    <s v="Fulltime-Regular"/>
    <s v="Security Officer I"/>
    <m/>
    <d v="2004-10-04T00:00:00"/>
    <x v="23"/>
    <x v="21"/>
  </r>
  <r>
    <s v="Employee3132"/>
    <s v="F"/>
    <n v="96029.84"/>
    <n v="94971.29"/>
    <n v="0"/>
    <s v="LIB"/>
    <s v="Department of Public Libraries"/>
    <s v="Twinbrook Library"/>
    <s v="Fulltime-Regular"/>
    <s v="Librarian II"/>
    <m/>
    <d v="1993-05-16T00:00:00"/>
    <x v="15"/>
    <x v="15"/>
  </r>
  <r>
    <s v="Employee3133"/>
    <s v="M"/>
    <n v="91939"/>
    <n v="135654.04999999999"/>
    <n v="45435.65"/>
    <s v="FRS"/>
    <s v="Fire and Rescue Services"/>
    <s v="Emergency Communications Center (ECC)"/>
    <s v="Fulltime-Regular"/>
    <s v="Fire/Rescue Lieutenant"/>
    <m/>
    <d v="2006-03-27T00:00:00"/>
    <x v="4"/>
    <x v="4"/>
  </r>
  <r>
    <s v="Employee3134"/>
    <s v="M"/>
    <n v="70959.789999999994"/>
    <n v="89231.57"/>
    <n v="19205.669999999998"/>
    <s v="DOT"/>
    <s v="Department of Transportation"/>
    <s v="Highway Services"/>
    <s v="Fulltime-Regular"/>
    <s v="Equipment Operator III"/>
    <m/>
    <d v="1985-09-23T00:00:00"/>
    <x v="5"/>
    <x v="5"/>
  </r>
  <r>
    <s v="Employee3135"/>
    <s v="M"/>
    <n v="74421"/>
    <n v="88025.77"/>
    <n v="8036.54"/>
    <s v="FRS"/>
    <s v="Fire and Rescue Services"/>
    <s v="Station 26"/>
    <s v="Fulltime-Regular"/>
    <s v="Firefighter/Rescuer III"/>
    <m/>
    <d v="2008-03-17T00:00:00"/>
    <x v="24"/>
    <x v="22"/>
  </r>
  <r>
    <s v="Employee3136"/>
    <s v="F"/>
    <n v="95437.98"/>
    <n v="94062.29"/>
    <n v="24.75"/>
    <s v="HHS"/>
    <s v="Department of Health and Human Services"/>
    <s v="Adult Protective Services - Nurse Assessment"/>
    <s v="Fulltime-Regular"/>
    <s v="Community Health Nurse II"/>
    <m/>
    <d v="2008-03-17T00:00:00"/>
    <x v="7"/>
    <x v="7"/>
  </r>
  <r>
    <s v="Employee3137"/>
    <s v="M"/>
    <n v="80505"/>
    <n v="106924.44"/>
    <n v="28446.799999999999"/>
    <s v="FRS"/>
    <s v="Fire and Rescue Services"/>
    <s v="Station 24"/>
    <s v="Fulltime-Regular"/>
    <s v="Firefighter/Rescuer III"/>
    <m/>
    <d v="2006-10-09T00:00:00"/>
    <x v="1"/>
    <x v="1"/>
  </r>
  <r>
    <s v="Employee3138"/>
    <s v="M"/>
    <n v="55768.21"/>
    <n v="55961.1"/>
    <n v="0"/>
    <s v="LIB"/>
    <s v="Department of Public Libraries"/>
    <s v="Quince Orchard Library"/>
    <s v="Fulltime-Regular"/>
    <s v="Library Assistant Supervisor"/>
    <m/>
    <d v="2007-09-05T00:00:00"/>
    <x v="21"/>
    <x v="20"/>
  </r>
  <r>
    <s v="Employee3139"/>
    <s v="F"/>
    <n v="70531.62"/>
    <n v="67799.58"/>
    <n v="0"/>
    <s v="CUS"/>
    <s v="Community Use of Public Facilities"/>
    <s v="Silver Spring Civic Building"/>
    <s v="Fulltime-Regular"/>
    <s v="Administrative Specialist II"/>
    <m/>
    <d v="2013-09-23T00:00:00"/>
    <x v="14"/>
    <x v="14"/>
  </r>
  <r>
    <s v="Employee3140"/>
    <s v="M"/>
    <n v="114471"/>
    <n v="163109.24"/>
    <n v="42606.239999999998"/>
    <s v="FRS"/>
    <s v="Fire and Rescue Services"/>
    <s v="Fire and Explosive Investigations"/>
    <s v="Fulltime-Regular"/>
    <s v="Fire/Rescue Captain"/>
    <m/>
    <d v="2000-02-14T00:00:00"/>
    <x v="3"/>
    <x v="3"/>
  </r>
  <r>
    <s v="Employee3141"/>
    <s v="M"/>
    <n v="60194"/>
    <n v="69950.429999999993"/>
    <n v="9194.66"/>
    <s v="COR"/>
    <s v="Correction and Rehabilitation"/>
    <s v="DS MCDC Central Processing Unit"/>
    <s v="Fulltime-Regular"/>
    <s v="Correctional Officer III (Corporal)"/>
    <m/>
    <d v="2013-09-23T00:00:00"/>
    <x v="30"/>
    <x v="16"/>
  </r>
  <r>
    <s v="Employee3142"/>
    <s v="M"/>
    <n v="121372"/>
    <n v="119770.87"/>
    <n v="0"/>
    <s v="DGS"/>
    <s v="Department of General Services"/>
    <s v="Building Design and Construction"/>
    <s v="Fulltime-Regular"/>
    <s v="Capital Projects Manager"/>
    <m/>
    <d v="2005-05-16T00:00:00"/>
    <x v="25"/>
    <x v="23"/>
  </r>
  <r>
    <s v="Employee3143"/>
    <s v="M"/>
    <n v="49470.1"/>
    <n v="64670.81"/>
    <n v="11735.51"/>
    <s v="DOT"/>
    <s v="Department of Transportation"/>
    <s v="Transit Nicholson Ride On"/>
    <s v="Fulltime-Regular"/>
    <s v="Bus Operator"/>
    <m/>
    <d v="2008-03-02T00:00:00"/>
    <x v="34"/>
    <x v="31"/>
  </r>
  <r>
    <s v="Employee3144"/>
    <s v="M"/>
    <n v="58157"/>
    <n v="83780.06"/>
    <n v="24078.81"/>
    <s v="COR"/>
    <s v="Correction and Rehabilitation"/>
    <s v="DS MCCF Unit 1 Security"/>
    <s v="Fulltime-Regular"/>
    <s v="Correctional Officer III (Corporal)"/>
    <m/>
    <d v="2014-02-10T00:00:00"/>
    <x v="3"/>
    <x v="3"/>
  </r>
  <r>
    <s v="Employee3145"/>
    <s v="M"/>
    <n v="72189"/>
    <n v="80007.88"/>
    <n v="6240.06"/>
    <s v="DOT"/>
    <s v="Department of Transportation"/>
    <s v="Transit Gaithersburg Ride On"/>
    <s v="Fulltime-Regular"/>
    <s v="Transit Coordinator"/>
    <m/>
    <d v="1998-08-30T00:00:00"/>
    <x v="2"/>
    <x v="2"/>
  </r>
  <r>
    <s v="Employee3146"/>
    <s v="M"/>
    <n v="67403"/>
    <n v="81727.83"/>
    <n v="13689.62"/>
    <s v="POL"/>
    <s v="Department of Police"/>
    <s v="PSB 4th District Patrol"/>
    <s v="Fulltime-Regular"/>
    <s v="Police Officer III"/>
    <m/>
    <d v="2012-07-16T00:00:00"/>
    <x v="16"/>
    <x v="16"/>
  </r>
  <r>
    <s v="Employee3147"/>
    <s v="M"/>
    <n v="90415.37"/>
    <n v="86794.96"/>
    <n v="0"/>
    <s v="HHS"/>
    <s v="Department of Health and Human Services"/>
    <s v="Income Supports"/>
    <s v="Fulltime-Regular"/>
    <s v="Accountant/Auditor III"/>
    <m/>
    <d v="2000-10-02T00:00:00"/>
    <x v="16"/>
    <x v="16"/>
  </r>
  <r>
    <s v="Employee3148"/>
    <s v="M"/>
    <n v="105241"/>
    <n v="104196.17"/>
    <n v="0"/>
    <s v="PRO"/>
    <s v="Office of Procurement"/>
    <s v="Living Wage, Prevailing Wage and Equal Benefits"/>
    <s v="Fulltime-Regular"/>
    <s v="Program Manager II"/>
    <m/>
    <d v="2004-12-27T00:00:00"/>
    <x v="26"/>
    <x v="24"/>
  </r>
  <r>
    <s v="Employee3149"/>
    <s v="F"/>
    <n v="64413.42"/>
    <n v="80624.27"/>
    <n v="18497.310000000001"/>
    <s v="DOT"/>
    <s v="Department of Transportation"/>
    <s v="Transit Silver Spring Ride On"/>
    <s v="Fulltime-Regular"/>
    <s v="Bus Operator"/>
    <m/>
    <d v="2000-10-01T00:00:00"/>
    <x v="16"/>
    <x v="16"/>
  </r>
  <r>
    <s v="Employee3150"/>
    <s v="M"/>
    <n v="112434"/>
    <n v="110674.89"/>
    <n v="0"/>
    <s v="FRS"/>
    <s v="Fire and Rescue Services"/>
    <s v="Station 23"/>
    <s v="Fulltime-Regular"/>
    <s v="Fire/Rescue Captain"/>
    <m/>
    <d v="1998-08-17T00:00:00"/>
    <x v="17"/>
    <x v="17"/>
  </r>
  <r>
    <s v="Employee3151"/>
    <s v="M"/>
    <n v="107345.82"/>
    <n v="140923.20000000001"/>
    <n v="32944.35"/>
    <s v="POL"/>
    <s v="Department of Police"/>
    <s v="MSB Communications Division"/>
    <s v="Fulltime-Regular"/>
    <s v="Public Safety Emergency Communications Manager"/>
    <m/>
    <d v="1996-08-05T00:00:00"/>
    <x v="12"/>
    <x v="12"/>
  </r>
  <r>
    <s v="Employee3152"/>
    <s v="F"/>
    <n v="64297.13"/>
    <n v="81147.58"/>
    <n v="13772.91"/>
    <s v="DOT"/>
    <s v="Department of Transportation"/>
    <s v="Transit Nicholson Ride On"/>
    <s v="Fulltime-Regular"/>
    <s v="Bus Operator"/>
    <m/>
    <d v="2008-03-02T00:00:00"/>
    <x v="25"/>
    <x v="23"/>
  </r>
  <r>
    <s v="Employee3153"/>
    <s v="F"/>
    <n v="152346.54999999999"/>
    <n v="149755.9"/>
    <n v="0"/>
    <s v="CCL"/>
    <s v="County Council"/>
    <s v="Council Members and Staff"/>
    <s v="Fulltime-Regular"/>
    <s v="Confidential Aide"/>
    <m/>
    <d v="2007-01-21T00:00:00"/>
    <x v="14"/>
    <x v="14"/>
  </r>
  <r>
    <s v="Employee3154"/>
    <s v="M"/>
    <n v="44617.77"/>
    <n v="46621.15"/>
    <n v="4079.21"/>
    <s v="DLC"/>
    <s v="Department of Liquor Control"/>
    <s v="Beer Delivery Operations"/>
    <s v="Fulltime-Regular"/>
    <s v="Truck Driver/Warehouse Worker"/>
    <m/>
    <d v="2014-12-15T00:00:00"/>
    <x v="3"/>
    <x v="3"/>
  </r>
  <r>
    <s v="Employee3155"/>
    <s v="M"/>
    <n v="74421"/>
    <n v="158640.03"/>
    <n v="81481.89"/>
    <s v="FRS"/>
    <s v="Fire and Rescue Services"/>
    <s v="Station 33"/>
    <s v="Fulltime-Regular"/>
    <s v="Firefighter/Rescuer III"/>
    <m/>
    <d v="2007-09-04T00:00:00"/>
    <x v="14"/>
    <x v="14"/>
  </r>
  <r>
    <s v="Employee3156"/>
    <s v="M"/>
    <n v="100471"/>
    <n v="126410.61"/>
    <n v="28428.880000000001"/>
    <s v="FRS"/>
    <s v="Fire and Rescue Services"/>
    <s v="Station 15"/>
    <s v="Fulltime-Regular"/>
    <s v="Fire/Rescue Lieutenant"/>
    <m/>
    <d v="2004-12-13T00:00:00"/>
    <x v="17"/>
    <x v="17"/>
  </r>
  <r>
    <s v="Employee3157"/>
    <s v="F"/>
    <n v="55446.74"/>
    <n v="53939.17"/>
    <n v="0"/>
    <s v="HHS"/>
    <s v="Department of Health and Human Services"/>
    <s v="Service Coordination and Individual Support Services"/>
    <s v="Fulltime-Regular"/>
    <s v="Program Specialist II"/>
    <m/>
    <d v="2016-05-16T00:00:00"/>
    <x v="11"/>
    <x v="11"/>
  </r>
  <r>
    <s v="Employee3158"/>
    <s v="M"/>
    <n v="95615.77"/>
    <n v="92714.11"/>
    <n v="526.12"/>
    <s v="HHS"/>
    <s v="Department of Health and Human Services"/>
    <s v="Income Supports"/>
    <s v="Fulltime-Regular"/>
    <s v="Program Manager II"/>
    <m/>
    <d v="1995-02-13T00:00:00"/>
    <x v="27"/>
    <x v="25"/>
  </r>
  <r>
    <s v="Employee3159"/>
    <s v="M"/>
    <n v="105241"/>
    <n v="104288.7"/>
    <n v="0"/>
    <s v="FRS"/>
    <s v="Fire and Rescue Services"/>
    <s v="Fire Chief's Executive Office"/>
    <s v="Fulltime-Regular"/>
    <s v="Program Manager II"/>
    <m/>
    <d v="1989-11-28T00:00:00"/>
    <x v="29"/>
    <x v="27"/>
  </r>
  <r>
    <s v="Employee3160"/>
    <s v="F"/>
    <n v="57161.599999999999"/>
    <n v="15321.37"/>
    <n v="0"/>
    <s v="CCL"/>
    <s v="County Council"/>
    <s v="Council Members and Staff"/>
    <s v="Parttime-Regular"/>
    <s v="Legislative Senior Aide III"/>
    <s v="Legislative Senior Aide II"/>
    <d v="2007-05-14T00:00:00"/>
    <x v="26"/>
    <x v="24"/>
  </r>
  <r>
    <s v="Employee3161"/>
    <s v="F"/>
    <n v="73789.350000000006"/>
    <n v="69260.240000000005"/>
    <n v="784.21"/>
    <s v="LIB"/>
    <s v="Department of Public Libraries"/>
    <s v="Potomac Library"/>
    <s v="Fulltime-Regular"/>
    <s v="Librarian II"/>
    <m/>
    <d v="2017-01-23T00:00:00"/>
    <x v="25"/>
    <x v="23"/>
  </r>
  <r>
    <s v="Employee3162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23"/>
    <x v="21"/>
  </r>
  <r>
    <s v="Employee3163"/>
    <s v="M"/>
    <n v="89720.21"/>
    <n v="98659.89"/>
    <n v="9448.68"/>
    <s v="DEP"/>
    <s v="Department of Environmental Protection"/>
    <s v="Solid Waste Services Collection Operations"/>
    <s v="Fulltime-Regular"/>
    <s v="Program Specialist II"/>
    <m/>
    <d v="1988-08-18T00:00:00"/>
    <x v="28"/>
    <x v="26"/>
  </r>
  <r>
    <s v="Employee3164"/>
    <s v="M"/>
    <n v="78988.72"/>
    <n v="77184"/>
    <n v="161.07"/>
    <s v="DLC"/>
    <s v="Department of Liquor Control"/>
    <s v="Hampden Lane"/>
    <s v="Fulltime-Regular"/>
    <s v="Liquor Store Manager"/>
    <m/>
    <d v="2002-02-24T00:00:00"/>
    <x v="33"/>
    <x v="30"/>
  </r>
  <r>
    <s v="Employee3165"/>
    <s v="M"/>
    <n v="77166.06"/>
    <n v="98830.56"/>
    <n v="22680.29"/>
    <s v="DOT"/>
    <s v="Department of Transportation"/>
    <s v="Highway Services"/>
    <s v="Fulltime-Regular"/>
    <s v="Work Force Leader II"/>
    <m/>
    <d v="1989-11-06T00:00:00"/>
    <x v="6"/>
    <x v="6"/>
  </r>
  <r>
    <s v="Employee3166"/>
    <s v="M"/>
    <n v="78962"/>
    <n v="83941.11"/>
    <n v="7174.97"/>
    <s v="SHF"/>
    <s v="Sheriff's Office"/>
    <s v="Court and Transport"/>
    <s v="Fulltime-Regular"/>
    <s v="Deputy Sheriff III"/>
    <m/>
    <d v="2004-07-19T00:00:00"/>
    <x v="34"/>
    <x v="31"/>
  </r>
  <r>
    <s v="Employee3167"/>
    <s v="M"/>
    <n v="78300.86"/>
    <n v="82019.97"/>
    <n v="2685.12"/>
    <s v="DGS"/>
    <s v="Department of General Services"/>
    <s v="Fleet Automotive Heavy Equipment"/>
    <s v="Fulltime-Regular"/>
    <s v="Mechanic Technician II"/>
    <m/>
    <d v="2004-01-26T00:00:00"/>
    <x v="18"/>
    <x v="18"/>
  </r>
  <r>
    <s v="Employee3168"/>
    <s v="M"/>
    <n v="78300.86"/>
    <n v="92034.68"/>
    <n v="17093.580000000002"/>
    <s v="DGS"/>
    <s v="Department of General Services"/>
    <s v="Fleet Management Fleet Services"/>
    <s v="Fulltime-Regular"/>
    <s v="Mechanic Technician II"/>
    <m/>
    <d v="2000-07-10T00:00:00"/>
    <x v="16"/>
    <x v="16"/>
  </r>
  <r>
    <s v="Employee3169"/>
    <s v="M"/>
    <n v="84608"/>
    <n v="110035.21"/>
    <n v="21269.7"/>
    <s v="FRS"/>
    <s v="Fire and Rescue Services"/>
    <s v="Station 3"/>
    <s v="Fulltime-Regular"/>
    <s v="Master Firefighter/Rescuer"/>
    <m/>
    <d v="2004-06-07T00:00:00"/>
    <x v="11"/>
    <x v="11"/>
  </r>
  <r>
    <s v="Employee3170"/>
    <s v="F"/>
    <n v="92860.39"/>
    <n v="110136.33"/>
    <n v="20328.77"/>
    <s v="REC"/>
    <s v="Department of Recreation"/>
    <s v="Countywide Programs"/>
    <s v="Fulltime-Regular"/>
    <s v="Program Manager I"/>
    <m/>
    <d v="1984-12-31T00:00:00"/>
    <x v="26"/>
    <x v="24"/>
  </r>
  <r>
    <s v="Employee3171"/>
    <s v="M"/>
    <n v="138790"/>
    <n v="141722.82"/>
    <n v="0"/>
    <s v="COR"/>
    <s v="Correction and Rehabilitation"/>
    <s v="DS MCCF Custody and Security"/>
    <s v="Fulltime-Regular"/>
    <s v="Manager III"/>
    <m/>
    <d v="1984-10-21T00:00:00"/>
    <x v="10"/>
    <x v="10"/>
  </r>
  <r>
    <s v="Employee3172"/>
    <s v="M"/>
    <n v="138453.25"/>
    <n v="137985.82"/>
    <n v="0"/>
    <s v="DTS"/>
    <s v="Department of Technology Services"/>
    <s v="COO Office - Project Mangement Office"/>
    <s v="Fulltime-Regular"/>
    <s v="Manager III"/>
    <m/>
    <d v="2003-05-19T00:00:00"/>
    <x v="31"/>
    <x v="28"/>
  </r>
  <r>
    <s v="Employee3173"/>
    <s v="M"/>
    <n v="73708.41"/>
    <n v="72080.22"/>
    <n v="0"/>
    <s v="CCL"/>
    <s v="County Council"/>
    <s v="Council Members and Staff"/>
    <s v="Fulltime-Regular"/>
    <s v="Legislative Senior Aide III"/>
    <m/>
    <d v="2007-03-19T00:00:00"/>
    <x v="5"/>
    <x v="5"/>
  </r>
  <r>
    <s v="Employee3174"/>
    <s v="M"/>
    <n v="101747"/>
    <n v="144243.12"/>
    <n v="37795.99"/>
    <s v="FRS"/>
    <s v="Fire and Rescue Services"/>
    <s v="Station 10"/>
    <s v="Fulltime-Regular"/>
    <s v="Fire/Rescue Lieutenant"/>
    <m/>
    <d v="2002-09-03T00:00:00"/>
    <x v="19"/>
    <x v="16"/>
  </r>
  <r>
    <s v="Employee3175"/>
    <s v="M"/>
    <n v="96080.27"/>
    <n v="107270.82"/>
    <n v="5705.51"/>
    <s v="HHS"/>
    <s v="Department of Health and Human Services"/>
    <s v="24 Hours Crisis Center"/>
    <s v="Fulltime-Regular"/>
    <s v="Supervisory Therapist"/>
    <m/>
    <d v="2001-09-05T00:00:00"/>
    <x v="17"/>
    <x v="17"/>
  </r>
  <r>
    <s v="Employee3176"/>
    <s v="F"/>
    <n v="50231.63"/>
    <n v="50186.58"/>
    <n v="2162.41"/>
    <s v="CEC"/>
    <s v="Community Engagement Cluster"/>
    <s v="Silver Spring Urban District"/>
    <s v="Fulltime-Regular"/>
    <s v="Urban District Public Service Aide"/>
    <m/>
    <d v="2004-11-15T00:00:00"/>
    <x v="25"/>
    <x v="23"/>
  </r>
  <r>
    <s v="Employee3177"/>
    <s v="F"/>
    <n v="99836.1"/>
    <n v="100592.93"/>
    <n v="68.760000000000005"/>
    <s v="POL"/>
    <s v="Department of Police"/>
    <s v="ISB Family Crimes Division Child Abuse Sexual Assault Section"/>
    <s v="Fulltime-Regular"/>
    <s v="Master Police Officer"/>
    <m/>
    <d v="1994-01-18T00:00:00"/>
    <x v="19"/>
    <x v="16"/>
  </r>
  <r>
    <s v="Employee3178"/>
    <s v="F"/>
    <n v="56173.26"/>
    <n v="64429.01"/>
    <n v="5289.59"/>
    <s v="POL"/>
    <s v="Department of Police"/>
    <s v="FSB Animal Services Division"/>
    <s v="Fulltime-Regular"/>
    <s v="Code Enforcement Inspector III"/>
    <m/>
    <d v="2014-03-24T00:00:00"/>
    <x v="17"/>
    <x v="17"/>
  </r>
  <r>
    <s v="Employee3179"/>
    <s v="F"/>
    <n v="36444.76"/>
    <n v="29418.01"/>
    <n v="0"/>
    <s v="HHS"/>
    <s v="Department of Health and Human Services"/>
    <s v="School Health Services"/>
    <s v="Parttime-Regular"/>
    <s v="School Health Room Technician I"/>
    <m/>
    <d v="2003-08-04T00:00:00"/>
    <x v="15"/>
    <x v="15"/>
  </r>
  <r>
    <s v="Employee3180"/>
    <s v="F"/>
    <n v="48805.01"/>
    <n v="52561.69"/>
    <n v="5457.76"/>
    <s v="DEP"/>
    <s v="Department of Environmental Protection"/>
    <s v="Solid Waste Services Operations"/>
    <s v="Fulltime-Regular"/>
    <s v="Refuse Disposal Cashier"/>
    <m/>
    <d v="2016-08-08T00:00:00"/>
    <x v="29"/>
    <x v="27"/>
  </r>
  <r>
    <s v="Employee3181"/>
    <s v="F"/>
    <n v="91869"/>
    <n v="104910.12"/>
    <n v="12097.79"/>
    <s v="POL"/>
    <s v="Department of Police"/>
    <s v="ISB Family Crimes Division Family Outreach Section"/>
    <s v="Fulltime-Regular"/>
    <s v="Police Officer III"/>
    <m/>
    <d v="1998-08-31T00:00:00"/>
    <x v="10"/>
    <x v="10"/>
  </r>
  <r>
    <s v="Employee3182"/>
    <s v="F"/>
    <n v="95740"/>
    <n v="94479.4"/>
    <n v="0"/>
    <s v="HHS"/>
    <s v="Department of Health and Human Services"/>
    <s v="Community Support Network for People with Disabilities"/>
    <s v="Fulltime-Regular"/>
    <s v="Program Manager I"/>
    <m/>
    <d v="2003-06-16T00:00:00"/>
    <x v="21"/>
    <x v="20"/>
  </r>
  <r>
    <s v="Employee3183"/>
    <s v="M"/>
    <n v="113669.77"/>
    <n v="112171.72"/>
    <n v="0"/>
    <s v="DPS"/>
    <s v="Department of Permitting Services"/>
    <s v="Team 5 Green Building"/>
    <s v="Fulltime-Regular"/>
    <s v="Senior Permitting Services Specialist"/>
    <m/>
    <d v="1969-03-03T00:00:00"/>
    <x v="34"/>
    <x v="31"/>
  </r>
  <r>
    <s v="Employee3184"/>
    <s v="F"/>
    <n v="70306.87"/>
    <n v="86055.27"/>
    <n v="15207.15"/>
    <s v="COR"/>
    <s v="Correction and Rehabilitation"/>
    <s v="DS Inmate Records"/>
    <s v="Fulltime-Regular"/>
    <s v="Correctional Records Technician"/>
    <m/>
    <d v="1999-09-07T00:00:00"/>
    <x v="31"/>
    <x v="28"/>
  </r>
  <r>
    <s v="Employee3185"/>
    <s v="M"/>
    <n v="123799.44"/>
    <n v="120796.26"/>
    <n v="0"/>
    <s v="DTS"/>
    <s v="Department of Technology Services"/>
    <s v="ESOD Data Center Operations"/>
    <s v="Fulltime-Regular"/>
    <s v="Senior Information Technology Specialist"/>
    <m/>
    <d v="1996-10-28T00:00:00"/>
    <x v="23"/>
    <x v="21"/>
  </r>
  <r>
    <s v="Employee3186"/>
    <s v="M"/>
    <n v="58993.27"/>
    <n v="57770.81"/>
    <n v="2201.63"/>
    <s v="DGS"/>
    <s v="Department of General Services"/>
    <s v="Fleet Management Fleet Services"/>
    <s v="Fulltime-Regular"/>
    <s v="Mechanic Technician II"/>
    <m/>
    <d v="2014-09-08T00:00:00"/>
    <x v="2"/>
    <x v="2"/>
  </r>
  <r>
    <s v="Employee3187"/>
    <s v="F"/>
    <n v="79269"/>
    <n v="107235.78"/>
    <n v="27658.73"/>
    <s v="COR"/>
    <s v="Correction and Rehabilitation"/>
    <s v="DS MCDC Custody and Security"/>
    <s v="Fulltime-Regular"/>
    <s v="Correctional Officer III (Corporal)"/>
    <m/>
    <d v="2000-02-14T00:00:00"/>
    <x v="18"/>
    <x v="18"/>
  </r>
  <r>
    <s v="Employee3188"/>
    <s v="M"/>
    <n v="121135"/>
    <n v="171689.17"/>
    <n v="45283.8"/>
    <s v="FRS"/>
    <s v="Fire and Rescue Services"/>
    <s v="Emergency Medical Services"/>
    <s v="Fulltime-Regular"/>
    <s v="Fire/Rescue Captain"/>
    <m/>
    <d v="2000-09-11T00:00:00"/>
    <x v="29"/>
    <x v="27"/>
  </r>
  <r>
    <s v="Employee3189"/>
    <s v="F"/>
    <n v="46070.34"/>
    <n v="41568.050000000003"/>
    <n v="0"/>
    <s v="HHS"/>
    <s v="Department of Health and Human Services"/>
    <s v="School Health Services"/>
    <s v="Parttime-Regular"/>
    <s v="School Health Room Technician I"/>
    <m/>
    <d v="2004-10-04T00:00:00"/>
    <x v="9"/>
    <x v="9"/>
  </r>
  <r>
    <s v="Employee3190"/>
    <s v="F"/>
    <n v="65122"/>
    <n v="75455.56"/>
    <n v="9867.09"/>
    <s v="POL"/>
    <s v="Department of Police"/>
    <s v="PSB 3rd District Patrol"/>
    <s v="Fulltime-Regular"/>
    <s v="Police Officer III"/>
    <m/>
    <d v="2013-01-28T00:00:00"/>
    <x v="22"/>
    <x v="13"/>
  </r>
  <r>
    <s v="Employee3191"/>
    <s v="M"/>
    <n v="110400.2"/>
    <n v="107720.75"/>
    <n v="0"/>
    <s v="HHS"/>
    <s v="Department of Health and Human Services"/>
    <s v="Income Supports"/>
    <s v="Fulltime-Regular"/>
    <s v="Manager III"/>
    <m/>
    <d v="1998-02-02T00:00:00"/>
    <x v="12"/>
    <x v="12"/>
  </r>
  <r>
    <s v="Employee3192"/>
    <s v="M"/>
    <n v="73663"/>
    <n v="86224.66"/>
    <n v="12338.46"/>
    <s v="POL"/>
    <s v="Department of Police"/>
    <s v="ISB Major Crimes Division Homicide and Sex Section"/>
    <s v="Fulltime-Regular"/>
    <s v="Police Officer III"/>
    <s v="Police Officer II"/>
    <d v="2013-08-12T00:00:00"/>
    <x v="15"/>
    <x v="15"/>
  </r>
  <r>
    <s v="Employee3193"/>
    <s v="M"/>
    <n v="82262"/>
    <n v="12141.86"/>
    <n v="0"/>
    <s v="OCP"/>
    <s v="Office of Consumer Protection"/>
    <s v="Investigations"/>
    <s v="Fulltime-Regular"/>
    <s v="Investigator III"/>
    <m/>
    <d v="2017-10-16T00:00:00"/>
    <x v="6"/>
    <x v="6"/>
  </r>
  <r>
    <s v="Employee3194"/>
    <s v="M"/>
    <n v="46803.74"/>
    <n v="29788.5"/>
    <n v="0"/>
    <s v="LIB"/>
    <s v="Department of Public Libraries"/>
    <s v="Noyes Library"/>
    <s v="Parttime-Regular"/>
    <s v="Library Assistant I"/>
    <m/>
    <d v="1998-01-12T00:00:00"/>
    <x v="29"/>
    <x v="27"/>
  </r>
  <r>
    <s v="Employee3195"/>
    <s v="M"/>
    <n v="129143.11"/>
    <n v="196407.91"/>
    <n v="61889.03"/>
    <s v="FRS"/>
    <s v="Fire and Rescue Services"/>
    <s v="Fire and Rescue Occupational Medical Services"/>
    <s v="Fulltime-Regular"/>
    <s v="Fire/Rescue Captain"/>
    <m/>
    <d v="1990-08-27T00:00:00"/>
    <x v="17"/>
    <x v="17"/>
  </r>
  <r>
    <s v="Employee3196"/>
    <s v="M"/>
    <n v="75653"/>
    <n v="75672.350000000006"/>
    <n v="1182.21"/>
    <s v="DOT"/>
    <s v="Department of Transportation"/>
    <s v="Transit COS Passenger Facilities"/>
    <s v="Fulltime-Regular"/>
    <s v="Work Force Leader II"/>
    <m/>
    <d v="2001-12-31T00:00:00"/>
    <x v="33"/>
    <x v="30"/>
  </r>
  <r>
    <s v="Employee3197"/>
    <s v="F"/>
    <n v="160454"/>
    <n v="163058.26999999999"/>
    <n v="0"/>
    <s v="HHS"/>
    <s v="Department of Health and Human Services"/>
    <s v="School Health Services"/>
    <s v="Fulltime-Regular"/>
    <s v="Manager II"/>
    <m/>
    <d v="1992-08-10T00:00:00"/>
    <x v="2"/>
    <x v="2"/>
  </r>
  <r>
    <s v="Employee3198"/>
    <s v="M"/>
    <n v="91869"/>
    <n v="106946.28"/>
    <n v="10905.78"/>
    <s v="POL"/>
    <s v="Department of Police"/>
    <s v="PSB 1st District Patrol"/>
    <s v="Fulltime-Regular"/>
    <s v="Police Officer III"/>
    <m/>
    <d v="1999-03-29T00:00:00"/>
    <x v="27"/>
    <x v="25"/>
  </r>
  <r>
    <s v="Employee3199"/>
    <s v="M"/>
    <n v="74421"/>
    <n v="98777.56"/>
    <n v="24516.77"/>
    <s v="FRS"/>
    <s v="Fire and Rescue Services"/>
    <s v="Rescue 2"/>
    <s v="Fulltime-Regular"/>
    <s v="Firefighter/Rescuer III"/>
    <m/>
    <d v="2008-09-02T00:00:00"/>
    <x v="17"/>
    <x v="17"/>
  </r>
  <r>
    <s v="Employee3200"/>
    <s v="M"/>
    <n v="99836.1"/>
    <n v="111622.26"/>
    <n v="12923.11"/>
    <s v="POL"/>
    <s v="Department of Police"/>
    <s v="FSB Traffic Division School Safety Section"/>
    <s v="Fulltime-Regular"/>
    <s v="Master Police Officer"/>
    <m/>
    <d v="1985-02-25T00:00:00"/>
    <x v="4"/>
    <x v="4"/>
  </r>
  <r>
    <s v="Employee3201"/>
    <s v="F"/>
    <n v="100370"/>
    <n v="98390.96"/>
    <n v="0"/>
    <s v="HHS"/>
    <s v="Department of Health and Human Services"/>
    <s v="Emergency Housing Assistance"/>
    <s v="Fulltime-Regular"/>
    <s v="Social Worker III"/>
    <m/>
    <d v="2004-05-17T00:00:00"/>
    <x v="15"/>
    <x v="15"/>
  </r>
  <r>
    <s v="Employee3202"/>
    <s v="F"/>
    <n v="71069.91"/>
    <n v="68775.12"/>
    <n v="0"/>
    <s v="HHS"/>
    <s v="Department of Health and Human Services"/>
    <s v="Medical Assistance Eligibility Services"/>
    <s v="Fulltime-Regular"/>
    <s v="Income Assistance Program Specialist II"/>
    <m/>
    <d v="2004-07-12T00:00:00"/>
    <x v="12"/>
    <x v="12"/>
  </r>
  <r>
    <s v="Employee3203"/>
    <s v="F"/>
    <n v="70959.789999999994"/>
    <n v="70776.95"/>
    <n v="409.4"/>
    <s v="LIB"/>
    <s v="Department of Public Libraries"/>
    <s v="Marilyn J Praisner Library"/>
    <s v="Fulltime-Regular"/>
    <s v="Library Assistant II"/>
    <m/>
    <d v="1978-09-05T00:00:00"/>
    <x v="31"/>
    <x v="28"/>
  </r>
  <r>
    <s v="Employee3204"/>
    <s v="M"/>
    <n v="77086"/>
    <n v="97502.15"/>
    <n v="17499.11"/>
    <s v="FRS"/>
    <s v="Fire and Rescue Services"/>
    <s v="Station 13"/>
    <s v="Fulltime-Regular"/>
    <s v="Firefighter/Rescuer III"/>
    <s v="Firefighter/Rescuer II"/>
    <d v="2006-03-27T00:00:00"/>
    <x v="2"/>
    <x v="2"/>
  </r>
  <r>
    <s v="Employee3205"/>
    <s v="M"/>
    <n v="30526.55"/>
    <n v="40692.019999999997"/>
    <n v="4209.63"/>
    <s v="DLC"/>
    <s v="Department of Liquor Control"/>
    <s v="Clarksburg Village"/>
    <s v="Parttime-Regular"/>
    <s v="Liquor Store Clerk I"/>
    <m/>
    <d v="2015-04-06T00:00:00"/>
    <x v="4"/>
    <x v="4"/>
  </r>
  <r>
    <s v="Employee3206"/>
    <s v="M"/>
    <n v="64413.42"/>
    <n v="87878.03"/>
    <n v="21585.79"/>
    <s v="DOT"/>
    <s v="Department of Transportation"/>
    <s v="Transit Gaithersburg Ride On"/>
    <s v="Fulltime-Regular"/>
    <s v="Bus Operator"/>
    <m/>
    <d v="2001-07-22T00:00:00"/>
    <x v="20"/>
    <x v="19"/>
  </r>
  <r>
    <s v="Employee3207"/>
    <s v="F"/>
    <n v="82819.53"/>
    <n v="80356.69"/>
    <n v="0"/>
    <s v="CEX"/>
    <s v="Offices of the County Executive"/>
    <s v="County Executive's Office"/>
    <s v="Fulltime-Regular"/>
    <s v="Administrative Specialist II"/>
    <m/>
    <d v="2005-11-14T00:00:00"/>
    <x v="9"/>
    <x v="9"/>
  </r>
  <r>
    <s v="Employee3208"/>
    <s v="F"/>
    <n v="48500"/>
    <n v="7461.6"/>
    <n v="0"/>
    <s v="REC"/>
    <s v="Department of Recreation"/>
    <s v="Neighborhood Senior Centers - Northern"/>
    <s v="Fulltime-Regular"/>
    <s v="Recreation Coordinator"/>
    <m/>
    <d v="2015-06-06T00:00:00"/>
    <x v="20"/>
    <x v="19"/>
  </r>
  <r>
    <s v="Employee3209"/>
    <s v="M"/>
    <n v="49470.1"/>
    <n v="69902.02"/>
    <n v="20996.959999999999"/>
    <s v="DOT"/>
    <s v="Department of Transportation"/>
    <s v="Transit Nicholson Ride On"/>
    <s v="Fulltime-Regular"/>
    <s v="Bus Operator"/>
    <m/>
    <d v="1999-07-18T00:00:00"/>
    <x v="5"/>
    <x v="5"/>
  </r>
  <r>
    <s v="Employee3210"/>
    <s v="F"/>
    <n v="44950.86"/>
    <n v="25730.1"/>
    <n v="0"/>
    <s v="DOT"/>
    <s v="Department of Transportation"/>
    <s v="Transit Special Transportation and Medicaid"/>
    <s v="Fulltime-Regular"/>
    <s v="Community Services Aide II"/>
    <m/>
    <d v="2017-05-15T00:00:00"/>
    <x v="30"/>
    <x v="16"/>
  </r>
  <r>
    <s v="Employee3211"/>
    <s v="M"/>
    <n v="59903.03"/>
    <n v="59784.37"/>
    <n v="2435.04"/>
    <s v="DGS"/>
    <s v="Department of General Services"/>
    <s v="Fleet Automotive Heavy Equipment"/>
    <s v="Fulltime-Regular"/>
    <s v="Mechanic Technician II"/>
    <m/>
    <d v="2008-10-13T00:00:00"/>
    <x v="31"/>
    <x v="28"/>
  </r>
  <r>
    <s v="Employee3212"/>
    <s v="F"/>
    <n v="59922"/>
    <n v="74944.899999999994"/>
    <n v="11543.23"/>
    <s v="POL"/>
    <s v="Department of Police"/>
    <s v="PSB 4th District Patrol"/>
    <s v="Fulltime-Regular"/>
    <s v="Police Officer III"/>
    <s v="Police Officer II"/>
    <d v="2014-02-24T00:00:00"/>
    <x v="3"/>
    <x v="3"/>
  </r>
  <r>
    <s v="Employee3213"/>
    <s v="M"/>
    <n v="140897.31"/>
    <n v="135976.81"/>
    <n v="0"/>
    <s v="HCA"/>
    <s v="Department of Housing and Community Affairs"/>
    <s v="Finance and Administration Division"/>
    <s v="Fulltime-Regular"/>
    <s v="Manager II"/>
    <m/>
    <d v="2006-08-21T00:00:00"/>
    <x v="19"/>
    <x v="16"/>
  </r>
  <r>
    <s v="Employee3214"/>
    <s v="M"/>
    <n v="105241"/>
    <n v="103852.4"/>
    <n v="0"/>
    <s v="HCA"/>
    <s v="Department of Housing and Community Affairs"/>
    <s v="Housing Code Enforcement"/>
    <s v="Fulltime-Regular"/>
    <s v="Program Manager II"/>
    <m/>
    <d v="2006-05-30T00:00:00"/>
    <x v="26"/>
    <x v="24"/>
  </r>
  <r>
    <s v="Employee3215"/>
    <s v="M"/>
    <n v="55274.18"/>
    <n v="56692.41"/>
    <n v="574.44000000000005"/>
    <s v="POL"/>
    <s v="Department of Police"/>
    <s v="FSB Security Services Division"/>
    <s v="Fulltime-Regular"/>
    <s v="Security Officer I"/>
    <m/>
    <d v="2001-06-24T00:00:00"/>
    <x v="33"/>
    <x v="30"/>
  </r>
  <r>
    <s v="Employee3216"/>
    <s v="M"/>
    <n v="57666"/>
    <n v="70921.55"/>
    <n v="15085.08"/>
    <s v="FRS"/>
    <s v="Fire and Rescue Services"/>
    <s v="Station 29"/>
    <s v="Fulltime-Regular"/>
    <s v="Firefighter/Rescuer III"/>
    <s v="Firefighter/Rescuer II"/>
    <d v="2013-07-29T00:00:00"/>
    <x v="29"/>
    <x v="27"/>
  </r>
  <r>
    <s v="Employee3217"/>
    <s v="M"/>
    <n v="74732"/>
    <n v="83435.509999999995"/>
    <n v="7099.72"/>
    <s v="POL"/>
    <s v="Department of Police"/>
    <s v="PSB 3rd District Patrol"/>
    <s v="Fulltime-Regular"/>
    <s v="Police Officer III"/>
    <m/>
    <d v="2007-07-16T00:00:00"/>
    <x v="11"/>
    <x v="11"/>
  </r>
  <r>
    <s v="Employee3218"/>
    <s v="F"/>
    <n v="96783.33"/>
    <n v="92050.13"/>
    <n v="0"/>
    <s v="DOT"/>
    <s v="Department of Transportation"/>
    <s v="Commuter Services"/>
    <s v="Fulltime-Regular"/>
    <s v="Program Manager II"/>
    <m/>
    <d v="2014-01-13T00:00:00"/>
    <x v="30"/>
    <x v="16"/>
  </r>
  <r>
    <s v="Employee3219"/>
    <s v="M"/>
    <n v="71186.98"/>
    <n v="68888.710000000006"/>
    <n v="0"/>
    <s v="DEP"/>
    <s v="Department of Environmental Protection"/>
    <s v="Solid Waste Services Recycling"/>
    <s v="Fulltime-Regular"/>
    <s v="Program Specialist II"/>
    <m/>
    <d v="2002-07-15T00:00:00"/>
    <x v="16"/>
    <x v="16"/>
  </r>
  <r>
    <s v="Employee3220"/>
    <s v="M"/>
    <n v="114103.37"/>
    <n v="110118.28"/>
    <n v="0"/>
    <s v="DHS"/>
    <s v="Office of Emergency Management and Homeland Security"/>
    <s v="Director's Office"/>
    <s v="Fulltime-Regular"/>
    <s v="Manager III"/>
    <m/>
    <d v="2010-09-13T00:00:00"/>
    <x v="14"/>
    <x v="14"/>
  </r>
  <r>
    <s v="Employee3221"/>
    <s v="F"/>
    <n v="88221.34"/>
    <n v="85260.61"/>
    <n v="0"/>
    <s v="HHS"/>
    <s v="Department of Health and Human Services"/>
    <s v="Community Action Agency"/>
    <s v="Fulltime-Regular"/>
    <s v="Program Manager I"/>
    <m/>
    <d v="2007-07-23T00:00:00"/>
    <x v="17"/>
    <x v="17"/>
  </r>
  <r>
    <s v="Employee3222"/>
    <s v="F"/>
    <n v="98908.09"/>
    <n v="97478.6"/>
    <n v="0"/>
    <s v="HHS"/>
    <s v="Department of Health and Human Services"/>
    <s v="Adult Protective and Case Management Services"/>
    <s v="Fulltime-Regular"/>
    <s v="Social Worker III"/>
    <m/>
    <d v="2008-01-07T00:00:00"/>
    <x v="5"/>
    <x v="5"/>
  </r>
  <r>
    <s v="Employee3223"/>
    <s v="M"/>
    <n v="53274"/>
    <n v="60261.279999999999"/>
    <n v="5149.9799999999996"/>
    <s v="POL"/>
    <s v="Department of Police"/>
    <s v="PSB 4th District Patrol"/>
    <s v="Fulltime-Regular"/>
    <s v="Police Officer III"/>
    <s v="Police Officer I"/>
    <d v="2016-07-11T00:00:00"/>
    <x v="13"/>
    <x v="13"/>
  </r>
  <r>
    <s v="Employee3224"/>
    <s v="F"/>
    <n v="98612.2"/>
    <n v="97313.83"/>
    <n v="0"/>
    <s v="HHS"/>
    <s v="Department of Health and Human Services"/>
    <s v="African American Health Program"/>
    <s v="Fulltime-Regular"/>
    <s v="Program Manager I"/>
    <m/>
    <d v="1976-07-19T00:00:00"/>
    <x v="8"/>
    <x v="8"/>
  </r>
  <r>
    <s v="Employee3225"/>
    <s v="M"/>
    <n v="131761.18"/>
    <n v="119505.62"/>
    <n v="0"/>
    <s v="OMB"/>
    <s v="Office of Management and Budget"/>
    <s v="Special Projects"/>
    <s v="Fulltime-Regular"/>
    <s v="Senior/Lead Fiscal and Policy Analyst"/>
    <m/>
    <d v="2002-10-07T00:00:00"/>
    <x v="33"/>
    <x v="30"/>
  </r>
  <r>
    <s v="Employee3226"/>
    <s v="M"/>
    <n v="214730"/>
    <n v="213857.61"/>
    <n v="0"/>
    <s v="HHS"/>
    <s v="Department of Health and Human Services"/>
    <s v="Child and Adolescent Mental Health Clinic Services"/>
    <s v="Fulltime-Regular"/>
    <s v="Medical Doctor IV - Psychiatrist"/>
    <m/>
    <d v="1995-07-16T00:00:00"/>
    <x v="28"/>
    <x v="26"/>
  </r>
  <r>
    <s v="Employee3227"/>
    <s v="M"/>
    <n v="206000"/>
    <n v="214241.14"/>
    <n v="0"/>
    <s v="FRS"/>
    <s v="Fire and Rescue Services"/>
    <s v="Fire Chief"/>
    <s v="Fulltime-Regular"/>
    <s v="Fire Chief, Fire/Rescue Service"/>
    <m/>
    <d v="1990-08-27T00:00:00"/>
    <x v="11"/>
    <x v="11"/>
  </r>
  <r>
    <s v="Employee3228"/>
    <s v="M"/>
    <n v="153366.39999999999"/>
    <n v="146624.79999999999"/>
    <n v="0"/>
    <s v="CCL"/>
    <s v="County Council"/>
    <s v="Council Members and Staff"/>
    <s v="Fulltime-Regular"/>
    <s v="Confidential Aide"/>
    <m/>
    <d v="2010-11-22T00:00:00"/>
    <x v="21"/>
    <x v="20"/>
  </r>
  <r>
    <s v="Employee3229"/>
    <s v="F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2"/>
    <x v="2"/>
  </r>
  <r>
    <s v="Employee3230"/>
    <s v="F"/>
    <n v="68893"/>
    <n v="82175.03"/>
    <n v="11036.79"/>
    <s v="SHF"/>
    <s v="Sheriff's Office"/>
    <s v="Sheriff Domestic Violence"/>
    <s v="Fulltime-Regular"/>
    <s v="Public Safety Telephone Reporting Aide I"/>
    <m/>
    <d v="1999-07-19T00:00:00"/>
    <x v="16"/>
    <x v="16"/>
  </r>
  <r>
    <s v="Employee3231"/>
    <s v="M"/>
    <n v="58009.75"/>
    <n v="59506.02"/>
    <n v="420.5"/>
    <s v="HHS"/>
    <s v="Department of Health and Human Services"/>
    <s v="Child Welfare Services"/>
    <s v="Fulltime-Regular"/>
    <s v="Community Services Aide III"/>
    <s v="Community Services Aide I"/>
    <d v="1999-05-03T00:00:00"/>
    <x v="33"/>
    <x v="30"/>
  </r>
  <r>
    <s v="Employee3232"/>
    <s v="M"/>
    <n v="53274"/>
    <n v="52778.15"/>
    <n v="2487.83"/>
    <s v="POL"/>
    <s v="Department of Police"/>
    <s v="PSB 4th District Patrol"/>
    <s v="Fulltime-Regular"/>
    <s v="Police Officer III"/>
    <s v="Police Officer I"/>
    <d v="2017-01-09T00:00:00"/>
    <x v="34"/>
    <x v="31"/>
  </r>
  <r>
    <s v="Employee3233"/>
    <s v="M"/>
    <n v="91869"/>
    <n v="111160.78"/>
    <n v="13758.27"/>
    <s v="POL"/>
    <s v="Department of Police"/>
    <s v="PSB 5th District Special Assignment Team"/>
    <s v="Fulltime-Regular"/>
    <s v="Police Officer III"/>
    <m/>
    <d v="1999-09-27T00:00:00"/>
    <x v="10"/>
    <x v="10"/>
  </r>
  <r>
    <s v="Employee3234"/>
    <s v="M"/>
    <n v="44617.77"/>
    <n v="52463.32"/>
    <n v="9957.58"/>
    <s v="DLC"/>
    <s v="Department of Liquor Control"/>
    <s v="Beer Delivery Operations"/>
    <s v="Fulltime-Regular"/>
    <s v="Truck Driver/Warehouse Worker"/>
    <m/>
    <d v="2014-12-15T00:00:00"/>
    <x v="33"/>
    <x v="30"/>
  </r>
  <r>
    <s v="Employee3235"/>
    <s v="F"/>
    <n v="115732"/>
    <n v="117172.3"/>
    <n v="0"/>
    <s v="FIN"/>
    <s v="Department of Finance"/>
    <s v="Division of Fiscal Management"/>
    <s v="Fulltime-Regular"/>
    <s v="Senior Management and Budget Specialist"/>
    <m/>
    <d v="2005-05-02T00:00:00"/>
    <x v="2"/>
    <x v="2"/>
  </r>
  <r>
    <s v="Employee3236"/>
    <s v="F"/>
    <n v="59368.17"/>
    <n v="59399.88"/>
    <n v="0"/>
    <s v="BOE"/>
    <s v="Board of Elections"/>
    <s v="Absentee Voting"/>
    <s v="Fulltime-Regular"/>
    <s v="Office Services Coordinator"/>
    <m/>
    <d v="2000-03-01T00:00:00"/>
    <x v="12"/>
    <x v="12"/>
  </r>
  <r>
    <s v="Employee3237"/>
    <s v="F"/>
    <n v="60038.75"/>
    <n v="61512.65"/>
    <n v="136.65"/>
    <s v="BOE"/>
    <s v="Board of Elections"/>
    <s v="Absentee Voting"/>
    <s v="Fulltime-Regular"/>
    <s v="Office Services Coordinator"/>
    <m/>
    <d v="1999-08-30T00:00:00"/>
    <x v="18"/>
    <x v="18"/>
  </r>
  <r>
    <s v="Employee3238"/>
    <s v="F"/>
    <n v="75012.820000000007"/>
    <n v="60944.85"/>
    <n v="0"/>
    <s v="HHS"/>
    <s v="Department of Health and Human Services"/>
    <s v="School Health Services"/>
    <s v="Fulltime-Regular"/>
    <s v="Community Health Nurse II"/>
    <m/>
    <d v="2016-03-08T00:00:00"/>
    <x v="31"/>
    <x v="28"/>
  </r>
  <r>
    <s v="Employee3239"/>
    <s v="F"/>
    <n v="179505.81"/>
    <n v="184160.52"/>
    <n v="0"/>
    <s v="CUS"/>
    <s v="Community Use of Public Facilities"/>
    <s v="Director"/>
    <s v="Fulltime-Regular"/>
    <s v="Manager I"/>
    <m/>
    <d v="1998-06-08T00:00:00"/>
    <x v="22"/>
    <x v="13"/>
  </r>
  <r>
    <s v="Employee3240"/>
    <s v="M"/>
    <n v="51202.98"/>
    <n v="56836.160000000003"/>
    <n v="3685.2"/>
    <s v="DOT"/>
    <s v="Department of Transportation"/>
    <s v="Transit Nicholson Ride On"/>
    <s v="Fulltime-Regular"/>
    <s v="Bus Operator"/>
    <m/>
    <d v="2007-02-12T00:00:00"/>
    <x v="30"/>
    <x v="16"/>
  </r>
  <r>
    <s v="Employee3241"/>
    <s v="M"/>
    <n v="108398.23"/>
    <n v="108426.48"/>
    <n v="1456.16"/>
    <s v="DOT"/>
    <s v="Department of Transportation"/>
    <s v="Transportation Planning and Design Section"/>
    <s v="Fulltime-Regular"/>
    <s v="Engineer III"/>
    <m/>
    <d v="1996-02-20T00:00:00"/>
    <x v="29"/>
    <x v="27"/>
  </r>
  <r>
    <s v="Employee3242"/>
    <s v="M"/>
    <n v="29494.560000000001"/>
    <n v="38365.53"/>
    <n v="3387.2"/>
    <s v="DLC"/>
    <s v="Department of Liquor Control"/>
    <s v="Silver Spring"/>
    <s v="Parttime-Regular"/>
    <s v="Liquor Store Clerk I"/>
    <m/>
    <d v="2016-03-07T00:00:00"/>
    <x v="14"/>
    <x v="14"/>
  </r>
  <r>
    <s v="Employee3243"/>
    <s v="F"/>
    <n v="44329.72"/>
    <n v="56820.46"/>
    <n v="11777.22"/>
    <s v="POL"/>
    <s v="Department of Police"/>
    <s v="FSB Animal Services Division"/>
    <s v="Fulltime-Regular"/>
    <s v="Animal Care Attendant"/>
    <m/>
    <d v="2013-12-30T00:00:00"/>
    <x v="11"/>
    <x v="11"/>
  </r>
  <r>
    <s v="Employee3244"/>
    <s v="M"/>
    <n v="179523"/>
    <n v="177155.63"/>
    <n v="0"/>
    <s v="DLC"/>
    <s v="Department of Liquor Control"/>
    <s v="Director's Office"/>
    <s v="Fulltime-Regular"/>
    <s v="Manager I"/>
    <m/>
    <d v="1979-02-21T00:00:00"/>
    <x v="11"/>
    <x v="11"/>
  </r>
  <r>
    <s v="Employee3245"/>
    <s v="F"/>
    <n v="45877"/>
    <n v="25480.43"/>
    <n v="294.08999999999997"/>
    <s v="REC"/>
    <s v="Department of Recreation"/>
    <s v="Facilities Division"/>
    <s v="Fulltime-Regular"/>
    <s v="Recreation Coordinator"/>
    <m/>
    <d v="2008-03-07T00:00:00"/>
    <x v="1"/>
    <x v="1"/>
  </r>
  <r>
    <s v="Employee3246"/>
    <s v="M"/>
    <n v="44617.68"/>
    <n v="53597.61"/>
    <n v="11110.79"/>
    <s v="DOT"/>
    <s v="Department of Transportation"/>
    <s v="Transit Gaithersburg Ride On"/>
    <s v="Fulltime-Regular"/>
    <s v="Bus Operator"/>
    <m/>
    <d v="2008-10-28T00:00:00"/>
    <x v="26"/>
    <x v="24"/>
  </r>
  <r>
    <s v="Employee3247"/>
    <s v="M"/>
    <n v="47795.49"/>
    <n v="60348.63"/>
    <n v="11674.88"/>
    <s v="DOT"/>
    <s v="Department of Transportation"/>
    <s v="Transit Silver Spring Ride On"/>
    <s v="Fulltime-Regular"/>
    <s v="Bus Operator"/>
    <m/>
    <d v="2012-05-07T00:00:00"/>
    <x v="34"/>
    <x v="31"/>
  </r>
  <r>
    <s v="Employee3248"/>
    <s v="M"/>
    <n v="50172"/>
    <n v="50064.23"/>
    <n v="254.45"/>
    <s v="FRS"/>
    <s v="Fire and Rescue Services"/>
    <s v="Field Recruits"/>
    <s v="Fulltime-Regular"/>
    <s v="Firefighter/Rescuer III"/>
    <s v="Firefighter/Rescuer II"/>
    <d v="2016-12-12T00:00:00"/>
    <x v="33"/>
    <x v="30"/>
  </r>
  <r>
    <s v="Employee3249"/>
    <s v="M"/>
    <n v="95084.42"/>
    <n v="106539.65"/>
    <n v="11543.89"/>
    <s v="POL"/>
    <s v="Department of Police"/>
    <s v="FSB Media Services Division"/>
    <s v="Fulltime-Regular"/>
    <s v="Police Officer III"/>
    <m/>
    <d v="1994-06-13T00:00:00"/>
    <x v="25"/>
    <x v="23"/>
  </r>
  <r>
    <s v="Employee3250"/>
    <s v="M"/>
    <n v="92651"/>
    <n v="111932.8"/>
    <n v="21269.88"/>
    <s v="FRS"/>
    <s v="Fire and Rescue Services"/>
    <s v="Field Operations Administration"/>
    <s v="Fulltime-Regular"/>
    <s v="Fire/Rescue Lieutenant"/>
    <m/>
    <d v="2007-03-19T00:00:00"/>
    <x v="5"/>
    <x v="5"/>
  </r>
  <r>
    <s v="Employee3251"/>
    <s v="M"/>
    <n v="67403"/>
    <n v="98396.05"/>
    <n v="22387.65"/>
    <s v="POL"/>
    <s v="Department of Police"/>
    <s v="PSB 4th District Special Assignment Team"/>
    <s v="Fulltime-Regular"/>
    <s v="Police Officer III"/>
    <m/>
    <d v="2012-07-16T00:00:00"/>
    <x v="14"/>
    <x v="14"/>
  </r>
  <r>
    <s v="Employee3252"/>
    <s v="M"/>
    <n v="44618.21"/>
    <n v="54848.09"/>
    <n v="8849.6"/>
    <s v="DOT"/>
    <s v="Department of Transportation"/>
    <s v="Transit Silver Spring Ride On"/>
    <s v="Fulltime-Regular"/>
    <s v="Bus Operator"/>
    <m/>
    <d v="2014-01-27T00:00:00"/>
    <x v="23"/>
    <x v="21"/>
  </r>
  <r>
    <s v="Employee3253"/>
    <s v="M"/>
    <n v="118406.19"/>
    <n v="149839.43"/>
    <n v="28723.13"/>
    <s v="FRS"/>
    <s v="Fire and Rescue Services"/>
    <s v="Station 31"/>
    <s v="Fulltime-Regular"/>
    <s v="Fire/Rescue Captain"/>
    <m/>
    <d v="1997-11-17T00:00:00"/>
    <x v="34"/>
    <x v="31"/>
  </r>
  <r>
    <s v="Employee3254"/>
    <s v="M"/>
    <n v="95084.42"/>
    <n v="107423.33"/>
    <n v="10732.53"/>
    <s v="POL"/>
    <s v="Department of Police"/>
    <s v="PSB 1st District Special Assignment Team"/>
    <s v="Fulltime-Regular"/>
    <s v="Police Officer III"/>
    <m/>
    <d v="1994-01-18T00:00:00"/>
    <x v="20"/>
    <x v="19"/>
  </r>
  <r>
    <s v="Employee3255"/>
    <s v="M"/>
    <n v="103381.1"/>
    <n v="102019.15"/>
    <n v="0"/>
    <s v="HHS"/>
    <s v="Department of Health and Human Services"/>
    <s v="Adult Behavioral Health Services"/>
    <s v="Fulltime-Regular"/>
    <s v="Therapist II"/>
    <m/>
    <d v="1988-11-21T00:00:00"/>
    <x v="16"/>
    <x v="16"/>
  </r>
  <r>
    <s v="Employee3256"/>
    <s v="F"/>
    <n v="79269"/>
    <n v="107888.79"/>
    <n v="28624.79"/>
    <s v="COR"/>
    <s v="Correction and Rehabilitation"/>
    <s v="DS MCCF Unit 2 Security"/>
    <s v="Fulltime-Regular"/>
    <s v="Correctional Officer III (Corporal)"/>
    <m/>
    <d v="2001-04-30T00:00:00"/>
    <x v="16"/>
    <x v="16"/>
  </r>
  <r>
    <s v="Employee3257"/>
    <s v="M"/>
    <n v="43108.959999999999"/>
    <n v="56496.93"/>
    <n v="12610.42"/>
    <s v="DOT"/>
    <s v="Department of Transportation"/>
    <s v="Transit Silver Spring Ride On"/>
    <s v="Fulltime-Regular"/>
    <s v="Bus Operator"/>
    <m/>
    <d v="2015-01-05T00:00:00"/>
    <x v="33"/>
    <x v="30"/>
  </r>
  <r>
    <s v="Employee3258"/>
    <s v="F"/>
    <n v="112337"/>
    <n v="123285.03"/>
    <n v="8606.81"/>
    <s v="POL"/>
    <s v="Department of Police"/>
    <s v="MSB Training and Education Division"/>
    <s v="Fulltime-Regular"/>
    <s v="Administrative Specialist II"/>
    <m/>
    <d v="2001-04-09T00:00:00"/>
    <x v="29"/>
    <x v="27"/>
  </r>
  <r>
    <s v="Employee3259"/>
    <s v="M"/>
    <n v="115732"/>
    <n v="114206.37"/>
    <n v="0"/>
    <s v="DEP"/>
    <s v="Department of Environmental Protection"/>
    <s v="Stormwater Facility Inspection and Maintenance"/>
    <s v="Fulltime-Regular"/>
    <s v="Senior Engineer"/>
    <m/>
    <d v="2003-01-06T00:00:00"/>
    <x v="5"/>
    <x v="5"/>
  </r>
  <r>
    <s v="Employee3260"/>
    <s v="M"/>
    <n v="103381.1"/>
    <n v="119679.15"/>
    <n v="17660.55"/>
    <s v="DPS"/>
    <s v="Department of Permitting Services"/>
    <s v="Team 1 Residential Plan Review"/>
    <s v="Fulltime-Regular"/>
    <s v="Senior Permitting Services Specialist"/>
    <s v="Permitting Services Specialist II"/>
    <d v="1988-09-19T00:00:00"/>
    <x v="29"/>
    <x v="27"/>
  </r>
  <r>
    <s v="Employee3261"/>
    <s v="M"/>
    <n v="79285"/>
    <n v="85618.23"/>
    <n v="4370.97"/>
    <s v="DGS"/>
    <s v="Department of General Services"/>
    <s v="Facilities Maintenance"/>
    <s v="Fulltime-Regular"/>
    <s v="HVAC Mechanic II"/>
    <m/>
    <d v="2000-10-22T00:00:00"/>
    <x v="21"/>
    <x v="20"/>
  </r>
  <r>
    <s v="Employee3262"/>
    <s v="M"/>
    <n v="41651.17"/>
    <n v="53685.89"/>
    <n v="10563.73"/>
    <s v="DOT"/>
    <s v="Department of Transportation"/>
    <s v="Transit Silver Spring Ride On"/>
    <s v="Fulltime-Regular"/>
    <s v="Bus Operator"/>
    <m/>
    <d v="2016-01-04T00:00:00"/>
    <x v="20"/>
    <x v="19"/>
  </r>
  <r>
    <s v="Employee3263"/>
    <s v="M"/>
    <n v="116625.57"/>
    <n v="112552.61"/>
    <n v="0"/>
    <s v="POL"/>
    <s v="Department of Police"/>
    <s v="FSB Security Services Division"/>
    <s v="Fulltime-Regular"/>
    <s v="Manager III"/>
    <m/>
    <d v="2006-03-06T00:00:00"/>
    <x v="29"/>
    <x v="27"/>
  </r>
  <r>
    <s v="Employee3264"/>
    <s v="F"/>
    <n v="83380.990000000005"/>
    <n v="82424.91"/>
    <n v="0"/>
    <s v="HHS"/>
    <s v="Department of Health and Human Services"/>
    <s v="STD and HIV Services"/>
    <s v="Fulltime-Regular"/>
    <s v="Social Worker III"/>
    <m/>
    <d v="2005-12-12T00:00:00"/>
    <x v="13"/>
    <x v="13"/>
  </r>
  <r>
    <s v="Employee3265"/>
    <s v="M"/>
    <n v="173176.78"/>
    <n v="172590.89"/>
    <n v="0"/>
    <s v="OHR"/>
    <s v="Office of Human Resources"/>
    <s v="Director"/>
    <s v="Fulltime-Regular"/>
    <s v="Manager II"/>
    <m/>
    <d v="2015-05-18T00:00:00"/>
    <x v="31"/>
    <x v="28"/>
  </r>
  <r>
    <s v="Employee3266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8"/>
    <x v="26"/>
  </r>
  <r>
    <s v="Employee3267"/>
    <s v="M"/>
    <n v="71804"/>
    <n v="73877.05"/>
    <n v="0"/>
    <s v="FRS"/>
    <s v="Fire and Rescue Services"/>
    <s v="Station 14"/>
    <s v="Fulltime-Regular"/>
    <s v="Firefighter/Rescuer III"/>
    <m/>
    <d v="2006-01-30T00:00:00"/>
    <x v="32"/>
    <x v="29"/>
  </r>
  <r>
    <s v="Employee3268"/>
    <s v="M"/>
    <n v="95084.42"/>
    <n v="100624.09"/>
    <n v="4073.94"/>
    <s v="POL"/>
    <s v="Department of Police"/>
    <s v="PSB 1st District Patrol"/>
    <s v="Fulltime-Regular"/>
    <s v="Police Officer III"/>
    <m/>
    <d v="1988-09-12T00:00:00"/>
    <x v="1"/>
    <x v="1"/>
  </r>
  <r>
    <s v="Employee3269"/>
    <s v="M"/>
    <n v="95084.42"/>
    <n v="98181.57"/>
    <n v="3136.01"/>
    <s v="POL"/>
    <s v="Department of Police"/>
    <s v="PSB 2nd District Patrol"/>
    <s v="Fulltime-Regular"/>
    <s v="Police Officer III"/>
    <m/>
    <d v="1988-09-12T00:00:00"/>
    <x v="4"/>
    <x v="4"/>
  </r>
  <r>
    <s v="Employee3270"/>
    <s v="M"/>
    <n v="157338.54999999999"/>
    <n v="152673.46"/>
    <n v="0"/>
    <s v="CEX"/>
    <s v="Offices of the County Executive"/>
    <s v="CountyStat"/>
    <s v="Fulltime-Regular"/>
    <s v="Manager II"/>
    <m/>
    <d v="2012-12-03T00:00:00"/>
    <x v="16"/>
    <x v="16"/>
  </r>
  <r>
    <s v="Employee3271"/>
    <s v="F"/>
    <n v="100370"/>
    <n v="99081.69"/>
    <n v="35.49"/>
    <s v="DPS"/>
    <s v="Department of Permitting Services"/>
    <s v="Zoning"/>
    <s v="Fulltime-Regular"/>
    <s v="Senior Permitting Services Specialist"/>
    <s v="Permitting Services Specialist II"/>
    <d v="2003-09-08T00:00:00"/>
    <x v="6"/>
    <x v="6"/>
  </r>
  <r>
    <s v="Employee3272"/>
    <s v="M"/>
    <n v="85284"/>
    <n v="87891.69"/>
    <n v="781.9"/>
    <s v="FRS"/>
    <s v="Fire and Rescue Services"/>
    <s v="Station 17"/>
    <s v="Fulltime-Regular"/>
    <s v="Firefighter/Rescuer III"/>
    <m/>
    <d v="1995-11-27T00:00:00"/>
    <x v="30"/>
    <x v="16"/>
  </r>
  <r>
    <s v="Employee3273"/>
    <s v="M"/>
    <n v="103381.1"/>
    <n v="116293.5"/>
    <n v="14185.32"/>
    <s v="HHS"/>
    <s v="Department of Health and Human Services"/>
    <s v="24 Hours Crisis Center"/>
    <s v="Fulltime-Regular"/>
    <s v="Therapist II"/>
    <m/>
    <d v="1988-05-16T00:00:00"/>
    <x v="1"/>
    <x v="1"/>
  </r>
  <r>
    <s v="Employee3274"/>
    <s v="M"/>
    <n v="50172"/>
    <n v="48620.53"/>
    <n v="1002.1"/>
    <s v="FRS"/>
    <s v="Fire and Rescue Services"/>
    <s v="Station 4"/>
    <s v="Fulltime-Regular"/>
    <s v="Firefighter/Rescuer III"/>
    <s v="Firefighter/Rescuer II"/>
    <d v="2016-05-04T00:00:00"/>
    <x v="9"/>
    <x v="9"/>
  </r>
  <r>
    <s v="Employee3275"/>
    <s v="F"/>
    <n v="76772.399999999994"/>
    <n v="74292.27"/>
    <n v="0"/>
    <s v="DPS"/>
    <s v="Department of Permitting Services"/>
    <s v="Zoning"/>
    <s v="Fulltime-Regular"/>
    <s v="Senior Permitting Services Specialist"/>
    <s v="Permitting Services Specialist II"/>
    <d v="2016-04-18T00:00:00"/>
    <x v="21"/>
    <x v="20"/>
  </r>
  <r>
    <s v="Employee3276"/>
    <s v="F"/>
    <n v="85283.03"/>
    <n v="84254.85"/>
    <n v="0"/>
    <s v="LIB"/>
    <s v="Department of Public Libraries"/>
    <s v="Twinbrook Library"/>
    <s v="Fulltime-Regular"/>
    <s v="Librarian I"/>
    <m/>
    <d v="1999-02-08T00:00:00"/>
    <x v="21"/>
    <x v="20"/>
  </r>
  <r>
    <s v="Employee3277"/>
    <s v="M"/>
    <n v="72080"/>
    <n v="92848.18"/>
    <n v="22057.03"/>
    <s v="FRS"/>
    <s v="Fire and Rescue Services"/>
    <s v="Emergency Communications Center (ECC)"/>
    <s v="Fulltime-Regular"/>
    <s v="Firefighter/Rescuer III"/>
    <m/>
    <d v="2008-09-02T00:00:00"/>
    <x v="4"/>
    <x v="4"/>
  </r>
  <r>
    <s v="Employee3278"/>
    <s v="M"/>
    <n v="35431.4"/>
    <n v="40394.51"/>
    <n v="6445.37"/>
    <s v="DOT"/>
    <s v="Department of Transportation"/>
    <s v="Highway Services"/>
    <s v="Fulltime-Regular"/>
    <s v="Equipment Operator I"/>
    <s v="Equipment Operator Apprentice"/>
    <d v="2016-10-31T00:00:00"/>
    <x v="15"/>
    <x v="15"/>
  </r>
  <r>
    <s v="Employee3279"/>
    <s v="M"/>
    <n v="68975.199999999997"/>
    <n v="68934.05"/>
    <n v="1367.53"/>
    <s v="DOT"/>
    <s v="Department of Transportation"/>
    <s v="Transit Safety and Instruction"/>
    <s v="Fulltime-Regular"/>
    <s v="Safety and Training Instructor"/>
    <m/>
    <d v="2015-08-10T00:00:00"/>
    <x v="30"/>
    <x v="16"/>
  </r>
  <r>
    <s v="Employee3280"/>
    <s v="M"/>
    <n v="28496.799999999999"/>
    <n v="4815.67"/>
    <n v="748.86"/>
    <s v="DLC"/>
    <s v="Department of Liquor Control"/>
    <s v="Muddy Branch"/>
    <s v="Parttime-Regular"/>
    <s v="Liquor Store Clerk I"/>
    <m/>
    <d v="2017-10-30T00:00:00"/>
    <x v="20"/>
    <x v="19"/>
  </r>
  <r>
    <s v="Employee3281"/>
    <s v="M"/>
    <n v="53274"/>
    <n v="50532.1"/>
    <n v="1750.08"/>
    <s v="POL"/>
    <s v="Department of Police"/>
    <s v="PSB 3rd District Patrol"/>
    <s v="Fulltime-Regular"/>
    <s v="Police Officer III"/>
    <s v="Police Officer I"/>
    <d v="2017-01-09T00:00:00"/>
    <x v="16"/>
    <x v="16"/>
  </r>
  <r>
    <s v="Employee3282"/>
    <s v="M"/>
    <n v="56435"/>
    <n v="91762.21"/>
    <n v="38738.14"/>
    <s v="FRS"/>
    <s v="Fire and Rescue Services"/>
    <s v="Station 32"/>
    <s v="Fulltime-Regular"/>
    <s v="Firefighter/Rescuer III"/>
    <m/>
    <d v="2014-09-22T00:00:00"/>
    <x v="33"/>
    <x v="30"/>
  </r>
  <r>
    <s v="Employee3283"/>
    <s v="M"/>
    <n v="49079.55"/>
    <n v="55045"/>
    <n v="8838.57"/>
    <s v="DOT"/>
    <s v="Department of Transportation"/>
    <s v="Transit Nicholson Ride On"/>
    <s v="Fulltime-Regular"/>
    <s v="Transit Coordinator"/>
    <m/>
    <d v="2014-09-29T00:00:00"/>
    <x v="30"/>
    <x v="16"/>
  </r>
  <r>
    <s v="Employee3284"/>
    <s v="F"/>
    <n v="108924.44"/>
    <n v="104569.28"/>
    <n v="432.71"/>
    <s v="HHS"/>
    <s v="Department of Health and Human Services"/>
    <s v="Adult Protective and Case Management Services"/>
    <s v="Fulltime-Regular"/>
    <s v="Supervisory Social Worker"/>
    <m/>
    <d v="2001-03-05T00:00:00"/>
    <x v="7"/>
    <x v="7"/>
  </r>
  <r>
    <s v="Employee3285"/>
    <s v="M"/>
    <n v="91968"/>
    <n v="102650.92"/>
    <n v="13850.61"/>
    <s v="FRS"/>
    <s v="Fire and Rescue Services"/>
    <s v="Fifth Battalion - Administration"/>
    <s v="Fulltime-Regular"/>
    <s v="Fire/Rescue Lieutenant"/>
    <m/>
    <d v="2005-10-17T00:00:00"/>
    <x v="28"/>
    <x v="26"/>
  </r>
  <r>
    <s v="Employee3286"/>
    <s v="M"/>
    <n v="110359"/>
    <n v="109944.26"/>
    <n v="1040.3499999999999"/>
    <s v="DTS"/>
    <s v="Department of Technology Services"/>
    <s v="Media Services"/>
    <s v="Fulltime-Regular"/>
    <s v="Information Technology Specialist III"/>
    <m/>
    <d v="2007-04-16T00:00:00"/>
    <x v="28"/>
    <x v="26"/>
  </r>
  <r>
    <s v="Employee3287"/>
    <s v="M"/>
    <n v="43108.959999999999"/>
    <n v="46435.56"/>
    <n v="3460.54"/>
    <s v="DOT"/>
    <s v="Department of Transportation"/>
    <s v="Transit Silver Spring Ride On"/>
    <s v="Fulltime-Regular"/>
    <s v="Bus Operator"/>
    <m/>
    <d v="2015-09-28T00:00:00"/>
    <x v="0"/>
    <x v="0"/>
  </r>
  <r>
    <s v="Employee3288"/>
    <s v="M"/>
    <n v="72189"/>
    <n v="77350.41"/>
    <n v="3520.05"/>
    <s v="DOT"/>
    <s v="Department of Transportation"/>
    <s v="Transit Gaithersburg Ride On"/>
    <s v="Fulltime-Regular"/>
    <s v="Transit Coordinator"/>
    <m/>
    <d v="1999-05-16T00:00:00"/>
    <x v="11"/>
    <x v="11"/>
  </r>
  <r>
    <s v="Employee3289"/>
    <s v="F"/>
    <n v="57577.75"/>
    <n v="55224.93"/>
    <n v="3934.39"/>
    <s v="DLC"/>
    <s v="Department of Liquor Control"/>
    <s v="Cloverly"/>
    <s v="Fulltime-Regular"/>
    <s v="Liquor Store Assistant Manager"/>
    <m/>
    <d v="2007-08-19T00:00:00"/>
    <x v="6"/>
    <x v="6"/>
  </r>
  <r>
    <s v="Employee3290"/>
    <s v="F"/>
    <n v="75653"/>
    <n v="77295.7"/>
    <n v="0"/>
    <s v="HHS"/>
    <s v="Department of Health and Human Services"/>
    <s v="Child Welfare Services"/>
    <s v="Fulltime-Regular"/>
    <s v="Community Services Aide III"/>
    <m/>
    <d v="2001-01-16T00:00:00"/>
    <x v="33"/>
    <x v="30"/>
  </r>
  <r>
    <s v="Employee3291"/>
    <s v="F"/>
    <n v="81663.55"/>
    <n v="80647.13"/>
    <n v="57.87"/>
    <s v="DPS"/>
    <s v="Department of Permitting Services"/>
    <s v="Land Development Permit Processing"/>
    <s v="Fulltime-Regular"/>
    <s v="Permit Technician III"/>
    <m/>
    <d v="1994-11-28T00:00:00"/>
    <x v="6"/>
    <x v="6"/>
  </r>
  <r>
    <s v="Employee3292"/>
    <s v="F"/>
    <n v="26866.01"/>
    <n v="20475.830000000002"/>
    <n v="0"/>
    <s v="POL"/>
    <s v="Department of Police"/>
    <s v="FSB Traffic Division School Safety Section"/>
    <s v="Parttime-Regular"/>
    <s v="Crossing Guard"/>
    <m/>
    <d v="1992-05-18T00:00:00"/>
    <x v="30"/>
    <x v="16"/>
  </r>
  <r>
    <s v="Employee3293"/>
    <s v="M"/>
    <n v="71218"/>
    <n v="75758.63"/>
    <n v="4825.3900000000003"/>
    <s v="SHF"/>
    <s v="Sheriff's Office"/>
    <s v="Warrant Section"/>
    <s v="Fulltime-Regular"/>
    <s v="Deputy Sheriff III"/>
    <m/>
    <d v="2005-10-31T00:00:00"/>
    <x v="4"/>
    <x v="4"/>
  </r>
  <r>
    <s v="Employee3294"/>
    <s v="F"/>
    <n v="77638.17"/>
    <n v="61712.78"/>
    <n v="162.29"/>
    <s v="HHS"/>
    <s v="Department of Health and Human Services"/>
    <s v="School Health Services"/>
    <s v="Fulltime-Regular"/>
    <s v="Community Health Nurse II"/>
    <m/>
    <d v="2016-10-18T00:00:00"/>
    <x v="20"/>
    <x v="19"/>
  </r>
  <r>
    <s v="Employee3295"/>
    <s v="M"/>
    <n v="66535"/>
    <n v="106742.21"/>
    <n v="36965.21"/>
    <s v="FRS"/>
    <s v="Fire and Rescue Services"/>
    <s v="Station 18"/>
    <s v="Fulltime-Regular"/>
    <s v="Firefighter/Rescuer III"/>
    <m/>
    <d v="2012-06-04T00:00:00"/>
    <x v="14"/>
    <x v="14"/>
  </r>
  <r>
    <s v="Employee3296"/>
    <s v="F"/>
    <n v="60145.17"/>
    <n v="62348.87"/>
    <n v="3607.91"/>
    <s v="DOT"/>
    <s v="Department of Transportation"/>
    <s v="Transit Gaithersburg Ride On"/>
    <s v="Fulltime-Regular"/>
    <s v="Bus Operator"/>
    <m/>
    <d v="2003-04-06T00:00:00"/>
    <x v="11"/>
    <x v="11"/>
  </r>
  <r>
    <s v="Employee3297"/>
    <s v="M"/>
    <n v="71804"/>
    <n v="102948.17"/>
    <n v="29334.6"/>
    <s v="FRS"/>
    <s v="Fire and Rescue Services"/>
    <s v="Station 34"/>
    <s v="Fulltime-Regular"/>
    <s v="Firefighter/Rescuer III"/>
    <m/>
    <d v="2006-10-09T00:00:00"/>
    <x v="19"/>
    <x v="16"/>
  </r>
  <r>
    <s v="Employee3298"/>
    <s v="M"/>
    <n v="73841"/>
    <n v="72802.37"/>
    <n v="372.55"/>
    <s v="FRS"/>
    <s v="Fire and Rescue Services"/>
    <s v="Station 28"/>
    <s v="Fulltime-Regular"/>
    <s v="Firefighter/Rescuer III"/>
    <m/>
    <d v="2006-01-30T00:00:00"/>
    <x v="28"/>
    <x v="26"/>
  </r>
  <r>
    <s v="Employee3299"/>
    <s v="M"/>
    <n v="85284"/>
    <n v="92474.95"/>
    <n v="2612.94"/>
    <s v="FRS"/>
    <s v="Fire and Rescue Services"/>
    <s v="Station 6"/>
    <s v="Fulltime-Regular"/>
    <s v="Firefighter/Rescuer III"/>
    <m/>
    <d v="1995-01-23T00:00:00"/>
    <x v="26"/>
    <x v="24"/>
  </r>
  <r>
    <s v="Employee3300"/>
    <s v="M"/>
    <n v="113487.75"/>
    <n v="111437.88"/>
    <n v="1599.18"/>
    <s v="SHF"/>
    <s v="Sheriff's Office"/>
    <s v="Sheriff Domestic Violence"/>
    <s v="Fulltime-Regular"/>
    <s v="Deputy Sheriff Lieutenant"/>
    <m/>
    <d v="1989-08-07T00:00:00"/>
    <x v="33"/>
    <x v="30"/>
  </r>
  <r>
    <s v="Employee3301"/>
    <s v="M"/>
    <n v="77166.06"/>
    <n v="83668.820000000007"/>
    <n v="7518.51"/>
    <s v="DLC"/>
    <s v="Department of Liquor Control"/>
    <s v="Beer Delivery Operations"/>
    <s v="Fulltime-Regular"/>
    <s v="Work Force Leader II"/>
    <m/>
    <d v="1990-12-31T00:00:00"/>
    <x v="6"/>
    <x v="6"/>
  </r>
  <r>
    <s v="Employee3302"/>
    <s v="F"/>
    <n v="72122.320000000007"/>
    <n v="86929.42"/>
    <n v="10276.68"/>
    <s v="POL"/>
    <s v="Department of Police"/>
    <s v="MSB Communications Division"/>
    <s v="Fulltime-Regular"/>
    <s v="Public Safety Communications Specialist III"/>
    <m/>
    <d v="2004-04-19T00:00:00"/>
    <x v="24"/>
    <x v="22"/>
  </r>
  <r>
    <s v="Employee3303"/>
    <s v="F"/>
    <n v="60673"/>
    <n v="62566.37"/>
    <n v="6329.68"/>
    <s v="COR"/>
    <s v="Correction and Rehabilitation"/>
    <s v="DS MCDC Custody and Security"/>
    <s v="Fulltime-Regular"/>
    <s v="Correctional Officer III (Corporal)"/>
    <s v="Correctional Officer II (PFC)"/>
    <d v="2007-10-29T00:00:00"/>
    <x v="14"/>
    <x v="14"/>
  </r>
  <r>
    <s v="Employee3304"/>
    <s v="M"/>
    <n v="81020"/>
    <n v="114835.08"/>
    <n v="30639.74"/>
    <s v="FRS"/>
    <s v="Fire and Rescue Services"/>
    <s v="Station 7"/>
    <s v="Fulltime-Regular"/>
    <s v="Master Firefighter/Rescuer"/>
    <m/>
    <d v="2006-03-27T00:00:00"/>
    <x v="34"/>
    <x v="31"/>
  </r>
  <r>
    <s v="Employee3305"/>
    <s v="M"/>
    <n v="75959.25"/>
    <n v="75988.490000000005"/>
    <n v="1611.16"/>
    <s v="DOT"/>
    <s v="Department of Transportation"/>
    <s v="Transit COS Taxicab Regulation"/>
    <s v="Fulltime-Regular"/>
    <s v="Code Enforcement Inspector III"/>
    <m/>
    <d v="2005-10-17T00:00:00"/>
    <x v="17"/>
    <x v="17"/>
  </r>
  <r>
    <s v="Employee3306"/>
    <s v="M"/>
    <n v="60876.95"/>
    <n v="68714.240000000005"/>
    <n v="10591.96"/>
    <s v="DLC"/>
    <s v="Department of Liquor Control"/>
    <s v="Beer Delivery Operations"/>
    <s v="Fulltime-Regular"/>
    <s v="Truck Driver/Warehouse Worker"/>
    <m/>
    <d v="2000-10-02T00:00:00"/>
    <x v="1"/>
    <x v="1"/>
  </r>
  <r>
    <s v="Employee3307"/>
    <s v="M"/>
    <n v="45412"/>
    <n v="24604.65"/>
    <n v="5354.22"/>
    <s v="COR"/>
    <s v="Correction and Rehabilitation"/>
    <s v="DS MCCF Unit 2 Security"/>
    <s v="Fulltime-Regular"/>
    <s v="Correctional Officer III (Corporal)"/>
    <s v="Correctional Officer I (Private)"/>
    <d v="2017-07-10T00:00:00"/>
    <x v="3"/>
    <x v="3"/>
  </r>
  <r>
    <s v="Employee3308"/>
    <s v="M"/>
    <n v="72203"/>
    <n v="97278.65"/>
    <n v="23084.52"/>
    <s v="POL"/>
    <s v="Department of Police"/>
    <s v="PSB 4th District Special Assignment Team"/>
    <s v="Fulltime-Regular"/>
    <s v="Police Officer III"/>
    <m/>
    <d v="2008-07-14T00:00:00"/>
    <x v="27"/>
    <x v="25"/>
  </r>
  <r>
    <s v="Employee3309"/>
    <s v="M"/>
    <n v="48890"/>
    <n v="18779.7"/>
    <n v="0"/>
    <s v="SHF"/>
    <s v="Sheriff's Office"/>
    <s v="Administration"/>
    <s v="Fulltime-Regular"/>
    <s v="Deputy Sheriff Candidate"/>
    <m/>
    <d v="2017-07-24T00:00:00"/>
    <x v="23"/>
    <x v="21"/>
  </r>
  <r>
    <s v="Employee3310"/>
    <s v="M"/>
    <n v="72203"/>
    <n v="70199.839999999997"/>
    <n v="594.92999999999995"/>
    <s v="POL"/>
    <s v="Department of Police"/>
    <s v="PSB 3rd District Patrol"/>
    <s v="Fulltime-Regular"/>
    <s v="Police Officer III"/>
    <m/>
    <d v="2012-09-10T00:00:00"/>
    <x v="15"/>
    <x v="15"/>
  </r>
  <r>
    <s v="Employee3311"/>
    <s v="F"/>
    <n v="65751"/>
    <n v="96672.25"/>
    <n v="30159.41"/>
    <s v="DOT"/>
    <s v="Department of Transportation"/>
    <s v="Transit Silver Spring Ride On"/>
    <s v="Fulltime-Regular"/>
    <s v="Bus Operator"/>
    <m/>
    <d v="1999-01-03T00:00:00"/>
    <x v="10"/>
    <x v="10"/>
  </r>
  <r>
    <s v="Employee3312"/>
    <s v="F"/>
    <n v="37720.32"/>
    <n v="31403.84"/>
    <n v="0"/>
    <s v="HHS"/>
    <s v="Department of Health and Human Services"/>
    <s v="School Health Services"/>
    <s v="Parttime-Regular"/>
    <s v="School Health Room Technician I"/>
    <m/>
    <d v="2015-04-07T00:00:00"/>
    <x v="16"/>
    <x v="16"/>
  </r>
  <r>
    <s v="Employee3313"/>
    <s v="M"/>
    <n v="95084.42"/>
    <n v="109151.59"/>
    <n v="9925.49"/>
    <s v="POL"/>
    <s v="Department of Police"/>
    <s v="PSB 6th District Patrol"/>
    <s v="Fulltime-Regular"/>
    <s v="Police Officer III"/>
    <m/>
    <d v="1992-07-08T00:00:00"/>
    <x v="23"/>
    <x v="21"/>
  </r>
  <r>
    <s v="Employee3314"/>
    <s v="F"/>
    <n v="74971.710000000006"/>
    <n v="77173.570000000007"/>
    <n v="4623.2"/>
    <s v="DLC"/>
    <s v="Department of Liquor Control"/>
    <s v="Purchasing"/>
    <s v="Fulltime-Regular"/>
    <s v="Alcohol Beverage Purchasing Specialist"/>
    <m/>
    <d v="1997-05-27T00:00:00"/>
    <x v="10"/>
    <x v="10"/>
  </r>
  <r>
    <s v="Employee3315"/>
    <s v="M"/>
    <n v="51202.98"/>
    <n v="53341.599999999999"/>
    <n v="6626.61"/>
    <s v="DOT"/>
    <s v="Department of Transportation"/>
    <s v="Transit Gaithersburg Ride On"/>
    <s v="Fulltime-Regular"/>
    <s v="Bus Operator"/>
    <m/>
    <d v="2006-10-30T00:00:00"/>
    <x v="17"/>
    <x v="17"/>
  </r>
  <r>
    <s v="Employee3316"/>
    <s v="M"/>
    <n v="31594.95"/>
    <n v="34456.089999999997"/>
    <n v="691.85"/>
    <s v="DLC"/>
    <s v="Department of Liquor Control"/>
    <s v="Muddy Branch"/>
    <s v="Parttime-Regular"/>
    <s v="Liquor Store Clerk I"/>
    <m/>
    <d v="2006-12-26T00:00:00"/>
    <x v="0"/>
    <x v="0"/>
  </r>
  <r>
    <s v="Employee3317"/>
    <s v="M"/>
    <n v="40242.06"/>
    <n v="23140.02"/>
    <n v="2511.77"/>
    <s v="DOT"/>
    <s v="Department of Transportation"/>
    <s v="Transit Silver Spring Ride On"/>
    <s v="Fulltime-Regular"/>
    <s v="Bus Operator"/>
    <m/>
    <d v="2017-05-30T00:00:00"/>
    <x v="29"/>
    <x v="27"/>
  </r>
  <r>
    <s v="Employee3318"/>
    <s v="M"/>
    <n v="60455"/>
    <n v="75232.240000000005"/>
    <n v="15845.82"/>
    <s v="FRS"/>
    <s v="Fire and Rescue Services"/>
    <s v="Station 22"/>
    <s v="Fulltime-Regular"/>
    <s v="Firefighter/Rescuer III"/>
    <m/>
    <d v="2012-06-04T00:00:00"/>
    <x v="34"/>
    <x v="31"/>
  </r>
  <r>
    <s v="Employee3319"/>
    <s v="M"/>
    <n v="58410"/>
    <n v="68392.33"/>
    <n v="12621.24"/>
    <s v="FRS"/>
    <s v="Fire and Rescue Services"/>
    <s v="Station 1"/>
    <s v="Fulltime-Regular"/>
    <s v="Firefighter/Rescuer III"/>
    <m/>
    <d v="2013-07-29T00:00:00"/>
    <x v="27"/>
    <x v="25"/>
  </r>
  <r>
    <s v="Employee3320"/>
    <s v="F"/>
    <n v="82043"/>
    <n v="105614.41"/>
    <n v="28897.33"/>
    <s v="COR"/>
    <s v="Correction and Rehabilitation"/>
    <s v="DS MCCF Unit 1 Security"/>
    <s v="Fulltime-Regular"/>
    <s v="Correctional Officer III (Corporal)"/>
    <m/>
    <d v="2000-07-24T00:00:00"/>
    <x v="1"/>
    <x v="1"/>
  </r>
  <r>
    <s v="Employee3321"/>
    <s v="M"/>
    <n v="137658.22"/>
    <n v="134317.4"/>
    <n v="0"/>
    <s v="HHS"/>
    <s v="Department of Health and Human Services"/>
    <s v="Child Welfare Services"/>
    <s v="Fulltime-Regular"/>
    <s v="Manager III"/>
    <m/>
    <d v="2012-02-13T00:00:00"/>
    <x v="3"/>
    <x v="3"/>
  </r>
  <r>
    <s v="Employee3322"/>
    <s v="F"/>
    <n v="70574.27"/>
    <n v="76111.13"/>
    <n v="6699.18"/>
    <s v="HHS"/>
    <s v="Department of Health and Human Services"/>
    <s v="Clinical Assessment and Triage Services"/>
    <s v="Fulltime-Regular"/>
    <s v="Therapist II"/>
    <m/>
    <d v="2013-04-22T00:00:00"/>
    <x v="18"/>
    <x v="18"/>
  </r>
  <r>
    <s v="Employee3323"/>
    <s v="F"/>
    <n v="35594.15"/>
    <n v="34677.410000000003"/>
    <n v="0"/>
    <s v="LIB"/>
    <s v="Department of Public Libraries"/>
    <s v="Damascus Library"/>
    <s v="Parttime-Regular"/>
    <s v="Library Associate II"/>
    <m/>
    <d v="2002-12-06T00:00:00"/>
    <x v="22"/>
    <x v="13"/>
  </r>
  <r>
    <s v="Employee3324"/>
    <s v="F"/>
    <n v="43108.959999999999"/>
    <n v="51047.92"/>
    <n v="9113.27"/>
    <s v="DOT"/>
    <s v="Department of Transportation"/>
    <s v="Transit Silver Spring Ride On"/>
    <s v="Fulltime-Regular"/>
    <s v="Bus Operator"/>
    <m/>
    <d v="2015-09-28T00:00:00"/>
    <x v="1"/>
    <x v="1"/>
  </r>
  <r>
    <s v="Employee3325"/>
    <s v="M"/>
    <n v="29957.5"/>
    <n v="30312.31"/>
    <n v="0"/>
    <s v="LIB"/>
    <s v="Department of Public Libraries"/>
    <s v="Silver Spring Library"/>
    <s v="Parttime-Regular"/>
    <s v="Library Assistant I"/>
    <m/>
    <d v="2000-12-18T00:00:00"/>
    <x v="34"/>
    <x v="31"/>
  </r>
  <r>
    <s v="Employee3326"/>
    <s v="M"/>
    <n v="46179.86"/>
    <n v="62734.06"/>
    <n v="15784.23"/>
    <s v="DOT"/>
    <s v="Department of Transportation"/>
    <s v="Transit Silver Spring Ride On"/>
    <s v="Fulltime-Regular"/>
    <s v="Bus Operator"/>
    <m/>
    <d v="2013-01-07T00:00:00"/>
    <x v="31"/>
    <x v="28"/>
  </r>
  <r>
    <s v="Employee3327"/>
    <s v="F"/>
    <n v="31594.95"/>
    <n v="36698.129999999997"/>
    <n v="1151.22"/>
    <s v="DLC"/>
    <s v="Department of Liquor Control"/>
    <s v="Kingsview"/>
    <s v="Parttime-Regular"/>
    <s v="Liquor Store Clerk I"/>
    <m/>
    <d v="2013-04-10T00:00:00"/>
    <x v="14"/>
    <x v="14"/>
  </r>
  <r>
    <s v="Employee3328"/>
    <s v="M"/>
    <n v="94556.73"/>
    <n v="94879.84"/>
    <n v="3863.83"/>
    <s v="HHS"/>
    <s v="Department of Health and Human Services"/>
    <s v="Contract Team"/>
    <s v="Fulltime-Regular"/>
    <s v="Program Manager I"/>
    <m/>
    <d v="2015-03-09T00:00:00"/>
    <x v="13"/>
    <x v="13"/>
  </r>
  <r>
    <s v="Employee3329"/>
    <s v="M"/>
    <n v="41651.17"/>
    <n v="47190.99"/>
    <n v="6778.14"/>
    <s v="DLC"/>
    <s v="Department of Liquor Control"/>
    <s v="Liquor and Wine Delivery Operations"/>
    <s v="Fulltime-Regular"/>
    <s v="Truck Driver/Warehouse Worker"/>
    <m/>
    <d v="2016-06-13T00:00:00"/>
    <x v="20"/>
    <x v="19"/>
  </r>
  <r>
    <s v="Employee3330"/>
    <s v="M"/>
    <n v="106104"/>
    <n v="125989.53"/>
    <n v="11864.92"/>
    <s v="POL"/>
    <s v="Department of Police"/>
    <s v="PSB 5th District Patrol"/>
    <s v="Fulltime-Regular"/>
    <s v="Police Sergeant"/>
    <m/>
    <d v="2001-03-12T00:00:00"/>
    <x v="0"/>
    <x v="0"/>
  </r>
  <r>
    <s v="Employee3331"/>
    <s v="M"/>
    <n v="31634"/>
    <n v="2615.94"/>
    <n v="182.52"/>
    <s v="CEC"/>
    <s v="Community Engagement Cluster"/>
    <s v="Silver Spring Urban District"/>
    <s v="Fulltime-Regular"/>
    <s v="Public Service Worker II"/>
    <m/>
    <d v="2017-11-13T00:00:00"/>
    <x v="6"/>
    <x v="6"/>
  </r>
  <r>
    <s v="Employee3332"/>
    <s v="F"/>
    <n v="43007.13"/>
    <n v="25648.51"/>
    <n v="0"/>
    <s v="HHS"/>
    <s v="Department of Health and Human Services"/>
    <s v="School Health Services"/>
    <s v="Parttime-Regular"/>
    <s v="School Health Room Technician I"/>
    <m/>
    <d v="2005-03-07T00:00:00"/>
    <x v="3"/>
    <x v="3"/>
  </r>
  <r>
    <s v="Employee3333"/>
    <s v="M"/>
    <n v="93784.46"/>
    <n v="92964.77"/>
    <n v="2685.92"/>
    <s v="SHF"/>
    <s v="Sheriff's Office"/>
    <s v="Court and Transport"/>
    <s v="Fulltime-Regular"/>
    <s v="Deputy Sheriff III"/>
    <m/>
    <d v="1993-10-04T00:00:00"/>
    <x v="29"/>
    <x v="27"/>
  </r>
  <r>
    <s v="Employee3334"/>
    <s v="M"/>
    <n v="82494.350000000006"/>
    <n v="83997.07"/>
    <n v="3903.8"/>
    <s v="DOT"/>
    <s v="Department of Transportation"/>
    <s v="Transit Safety and Instruction"/>
    <s v="Fulltime-Regular"/>
    <s v="Safety and Training Supervisor"/>
    <m/>
    <d v="2015-08-10T00:00:00"/>
    <x v="9"/>
    <x v="9"/>
  </r>
  <r>
    <s v="Employee3335"/>
    <s v="F"/>
    <n v="105241"/>
    <n v="103860.77"/>
    <n v="0"/>
    <s v="POL"/>
    <s v="Department of Police"/>
    <s v="ISB Criminal Investigations Division Crime Laboratory Section"/>
    <s v="Fulltime-Regular"/>
    <s v="Forensic Scientist"/>
    <m/>
    <d v="2005-06-27T00:00:00"/>
    <x v="26"/>
    <x v="24"/>
  </r>
  <r>
    <s v="Employee3336"/>
    <s v="F"/>
    <n v="89720.21"/>
    <n v="89392.78"/>
    <n v="0"/>
    <s v="LIB"/>
    <s v="Department of Public Libraries"/>
    <s v="Poolesville Library"/>
    <s v="Fulltime-Regular"/>
    <s v="Librarian I"/>
    <m/>
    <d v="1996-03-31T00:00:00"/>
    <x v="34"/>
    <x v="31"/>
  </r>
  <r>
    <s v="Employee3337"/>
    <s v="M"/>
    <n v="125566.11"/>
    <n v="172260.64"/>
    <n v="46781.11"/>
    <s v="FRS"/>
    <s v="Fire and Rescue Services"/>
    <s v="Station 29"/>
    <s v="Fulltime-Regular"/>
    <s v="Fire/Rescue Captain"/>
    <m/>
    <d v="1989-08-14T00:00:00"/>
    <x v="15"/>
    <x v="15"/>
  </r>
  <r>
    <s v="Employee3338"/>
    <s v="M"/>
    <n v="121135"/>
    <n v="139374.21"/>
    <n v="11590.83"/>
    <s v="FRS"/>
    <s v="Fire and Rescue Services"/>
    <s v="Station 40"/>
    <s v="Fulltime-Regular"/>
    <s v="Fire/Rescue Captain"/>
    <m/>
    <d v="2001-09-04T00:00:00"/>
    <x v="22"/>
    <x v="13"/>
  </r>
  <r>
    <s v="Employee3339"/>
    <s v="M"/>
    <n v="43000"/>
    <n v="5457.9"/>
    <n v="496.2"/>
    <s v="DGS"/>
    <s v="Department of General Services"/>
    <s v="Central Duplicating"/>
    <s v="Fulltime-Regular"/>
    <s v="Imaging Operator II"/>
    <m/>
    <d v="2017-10-30T00:00:00"/>
    <x v="7"/>
    <x v="7"/>
  </r>
  <r>
    <s v="Employee3340"/>
    <s v="M"/>
    <n v="206000"/>
    <n v="214240.64000000001"/>
    <n v="0"/>
    <s v="COR"/>
    <s v="Correction and Rehabilitation"/>
    <s v="DO Director"/>
    <s v="Fulltime-Regular"/>
    <s v="Director Department of Correction and Rehabilitation"/>
    <m/>
    <d v="2000-12-04T00:00:00"/>
    <x v="1"/>
    <x v="1"/>
  </r>
  <r>
    <s v="Employee3341"/>
    <s v="M"/>
    <n v="91869"/>
    <n v="98785.74"/>
    <n v="6805.1"/>
    <s v="POL"/>
    <s v="Department of Police"/>
    <s v="PSB 3rd District Traffic Squad"/>
    <s v="Fulltime-Regular"/>
    <s v="Police Officer III"/>
    <m/>
    <d v="2006-01-17T00:00:00"/>
    <x v="7"/>
    <x v="7"/>
  </r>
  <r>
    <s v="Employee3342"/>
    <s v="F"/>
    <n v="75653"/>
    <n v="76002.84"/>
    <n v="1346.86"/>
    <s v="CUS"/>
    <s v="Community Use of Public Facilities"/>
    <s v="Core Services Team"/>
    <s v="Fulltime-Regular"/>
    <s v="Program Specialist I"/>
    <m/>
    <d v="2005-01-23T00:00:00"/>
    <x v="7"/>
    <x v="7"/>
  </r>
  <r>
    <s v="Employee3343"/>
    <s v="F"/>
    <n v="61079.73"/>
    <n v="60666.18"/>
    <n v="2032.33"/>
    <s v="PIO"/>
    <s v="Office of Public Information"/>
    <s v="MC311"/>
    <s v="Fulltime-Regular"/>
    <s v="Customer Service Representative II"/>
    <m/>
    <d v="2011-10-10T00:00:00"/>
    <x v="13"/>
    <x v="13"/>
  </r>
  <r>
    <s v="Employee3344"/>
    <s v="M"/>
    <n v="51201.55"/>
    <n v="53585.26"/>
    <n v="3556.8"/>
    <s v="DOT"/>
    <s v="Department of Transportation"/>
    <s v="Transit Silver Spring Ride On"/>
    <s v="Fulltime-Regular"/>
    <s v="Bus Operator"/>
    <m/>
    <d v="2007-10-15T00:00:00"/>
    <x v="5"/>
    <x v="5"/>
  </r>
  <r>
    <s v="Employee3345"/>
    <s v="M"/>
    <n v="81389.55"/>
    <n v="85150.43"/>
    <n v="0"/>
    <s v="DEP"/>
    <s v="Department of Environmental Protection"/>
    <s v="Water Quality Monitoring and Planning"/>
    <s v="Fulltime-Regular"/>
    <s v="Water Quality Specialist II"/>
    <m/>
    <d v="2004-06-14T00:00:00"/>
    <x v="26"/>
    <x v="24"/>
  </r>
  <r>
    <s v="Employee3346"/>
    <s v="F"/>
    <n v="70959.789999999994"/>
    <n v="70025.95"/>
    <n v="0"/>
    <s v="DTS"/>
    <s v="Department of Technology Services"/>
    <s v="COO Office - Management Services"/>
    <s v="Fulltime-Regular"/>
    <s v="Fiscal Assistant"/>
    <m/>
    <d v="1989-12-11T00:00:00"/>
    <x v="2"/>
    <x v="2"/>
  </r>
  <r>
    <s v="Employee3347"/>
    <s v="M"/>
    <n v="157880.29"/>
    <n v="152366.07999999999"/>
    <n v="0"/>
    <s v="PIO"/>
    <s v="Office of Public Information"/>
    <s v="Director's Office"/>
    <s v="Fulltime-Regular"/>
    <s v="Manager II"/>
    <m/>
    <d v="2007-02-20T00:00:00"/>
    <x v="27"/>
    <x v="25"/>
  </r>
  <r>
    <s v="Employee3348"/>
    <s v="F"/>
    <n v="26866.01"/>
    <n v="13160.62"/>
    <n v="96.88"/>
    <s v="POL"/>
    <s v="Department of Police"/>
    <s v="FSB Traffic Division School Safety Section"/>
    <s v="Parttime-Regular"/>
    <s v="Crossing Guard"/>
    <m/>
    <d v="1994-02-28T00:00:00"/>
    <x v="28"/>
    <x v="26"/>
  </r>
  <r>
    <s v="Employee3349"/>
    <s v="M"/>
    <n v="70959.789999999994"/>
    <n v="71745.509999999995"/>
    <n v="401.37"/>
    <s v="LIB"/>
    <s v="Department of Public Libraries"/>
    <s v="Gaithersburg Library"/>
    <s v="Fulltime-Regular"/>
    <s v="Library Assistant II"/>
    <m/>
    <d v="1982-08-24T00:00:00"/>
    <x v="21"/>
    <x v="20"/>
  </r>
  <r>
    <s v="Employee3350"/>
    <s v="M"/>
    <n v="95084.42"/>
    <n v="104941.11"/>
    <n v="6524.71"/>
    <s v="POL"/>
    <s v="Department of Police"/>
    <s v="PSB 5th District Patrol"/>
    <s v="Fulltime-Regular"/>
    <s v="Police Officer III"/>
    <m/>
    <d v="1986-12-15T00:00:00"/>
    <x v="1"/>
    <x v="1"/>
  </r>
  <r>
    <s v="Employee3351"/>
    <s v="F"/>
    <n v="32113.9"/>
    <n v="29226.15"/>
    <n v="539.77"/>
    <s v="REC"/>
    <s v="Department of Recreation"/>
    <s v="Facilities Division"/>
    <s v="Parttime-Regular"/>
    <s v="Recreation Coordinator"/>
    <m/>
    <d v="2008-05-15T00:00:00"/>
    <x v="11"/>
    <x v="11"/>
  </r>
  <r>
    <s v="Employee3352"/>
    <s v="F"/>
    <n v="47795.49"/>
    <n v="47830.85"/>
    <n v="1640.24"/>
    <s v="POL"/>
    <s v="Department of Police"/>
    <s v="FSB Animal Services Division"/>
    <s v="Fulltime-Regular"/>
    <s v="Principal Administrative Aide"/>
    <m/>
    <d v="2007-07-23T00:00:00"/>
    <x v="5"/>
    <x v="5"/>
  </r>
  <r>
    <s v="Employee3353"/>
    <s v="F"/>
    <n v="101188.58"/>
    <n v="99082.17"/>
    <n v="0"/>
    <s v="HRC"/>
    <s v="Office of Human Rights"/>
    <s v="Compliance"/>
    <s v="Fulltime-Regular"/>
    <s v="Investigator III"/>
    <m/>
    <d v="2000-03-13T00:00:00"/>
    <x v="1"/>
    <x v="1"/>
  </r>
  <r>
    <s v="Employee3354"/>
    <s v="M"/>
    <n v="160454"/>
    <n v="158802.35999999999"/>
    <n v="0"/>
    <s v="HCA"/>
    <s v="Department of Housing and Community Affairs"/>
    <s v="Housing"/>
    <s v="Fulltime-Regular"/>
    <s v="Manager II"/>
    <m/>
    <d v="2012-04-09T00:00:00"/>
    <x v="22"/>
    <x v="13"/>
  </r>
  <r>
    <s v="Employee3355"/>
    <s v="M"/>
    <n v="95084.42"/>
    <n v="133184.95999999999"/>
    <n v="33670.67"/>
    <s v="POL"/>
    <s v="Department of Police"/>
    <s v="FSB Special Operations Division Canine Section"/>
    <s v="Fulltime-Regular"/>
    <s v="Police Officer III"/>
    <m/>
    <d v="1980-05-06T00:00:00"/>
    <x v="9"/>
    <x v="9"/>
  </r>
  <r>
    <s v="Employee3356"/>
    <s v="F"/>
    <n v="100370"/>
    <n v="100664.69"/>
    <n v="0"/>
    <s v="HHS"/>
    <s v="Department of Health and Human Services"/>
    <s v="Area Health Centers"/>
    <s v="Fulltime-Regular"/>
    <s v="Community Health Nurse II"/>
    <m/>
    <d v="2004-06-01T00:00:00"/>
    <x v="5"/>
    <x v="5"/>
  </r>
  <r>
    <s v="Employee3357"/>
    <s v="F"/>
    <n v="51471"/>
    <n v="20306.060000000001"/>
    <n v="0"/>
    <s v="POL"/>
    <s v="Department of Police"/>
    <s v="MSB Training and Education Division"/>
    <s v="Fulltime-Regular"/>
    <s v="Police Officer Candidate"/>
    <m/>
    <d v="2017-07-24T00:00:00"/>
    <x v="25"/>
    <x v="23"/>
  </r>
  <r>
    <s v="Employee3358"/>
    <s v="M"/>
    <n v="105241"/>
    <n v="103853.65"/>
    <n v="0"/>
    <s v="HCA"/>
    <s v="Department of Housing and Community Affairs"/>
    <s v="Grants Management"/>
    <s v="Fulltime-Regular"/>
    <s v="Senior Planning Specialist"/>
    <m/>
    <d v="2006-02-21T00:00:00"/>
    <x v="6"/>
    <x v="6"/>
  </r>
  <r>
    <s v="Employee3359"/>
    <s v="F"/>
    <n v="62571.45"/>
    <n v="59659.82"/>
    <n v="0"/>
    <s v="HHS"/>
    <s v="Department of Health and Human Services"/>
    <s v="Service Coordination and Individual Support Services"/>
    <s v="Fulltime-Regular"/>
    <s v="Program Specialist II"/>
    <m/>
    <d v="2012-12-17T00:00:00"/>
    <x v="5"/>
    <x v="5"/>
  </r>
  <r>
    <s v="Employee3360"/>
    <s v="F"/>
    <n v="100000"/>
    <n v="7692.4"/>
    <n v="0"/>
    <s v="CAT"/>
    <s v="County Attorney's Office"/>
    <s v="Finance and Procurement"/>
    <s v="Fulltime-Regular"/>
    <s v="Assistant County Attorney III"/>
    <s v="Assistant County Attorney II"/>
    <d v="2017-11-11T00:00:00"/>
    <x v="11"/>
    <x v="11"/>
  </r>
  <r>
    <s v="Employee3361"/>
    <s v="M"/>
    <n v="46179.85"/>
    <n v="56416.81"/>
    <n v="11166.48"/>
    <s v="DOT"/>
    <s v="Department of Transportation"/>
    <s v="Transit Gaithersburg Ride On"/>
    <s v="Fulltime-Regular"/>
    <s v="Bus Operator"/>
    <m/>
    <d v="2013-11-12T00:00:00"/>
    <x v="11"/>
    <x v="11"/>
  </r>
  <r>
    <s v="Employee3362"/>
    <s v="F"/>
    <n v="138790"/>
    <n v="141722.63"/>
    <n v="0"/>
    <s v="DGS"/>
    <s v="Department of General Services"/>
    <s v="ADA Compliance"/>
    <s v="Fulltime-Regular"/>
    <s v="Manager III"/>
    <m/>
    <d v="1983-07-06T00:00:00"/>
    <x v="2"/>
    <x v="2"/>
  </r>
  <r>
    <s v="Employee3363"/>
    <s v="M"/>
    <n v="68893"/>
    <n v="67985.06"/>
    <n v="0"/>
    <s v="HHS"/>
    <s v="Department of Health and Human Services"/>
    <s v="Ombudsman Services"/>
    <s v="Fulltime-Regular"/>
    <s v="Office Services Coordinator"/>
    <m/>
    <d v="1998-10-11T00:00:00"/>
    <x v="32"/>
    <x v="29"/>
  </r>
  <r>
    <s v="Employee3364"/>
    <s v="M"/>
    <n v="160330.60999999999"/>
    <n v="162931.75"/>
    <n v="0"/>
    <s v="HHS"/>
    <s v="Department of Health and Human Services"/>
    <s v="Behavioral Health Planning and Management"/>
    <s v="Fulltime-Regular"/>
    <s v="Manager II"/>
    <m/>
    <d v="2001-02-26T00:00:00"/>
    <x v="24"/>
    <x v="22"/>
  </r>
  <r>
    <s v="Employee3365"/>
    <s v="F"/>
    <n v="20222.900000000001"/>
    <n v="9363.0400000000009"/>
    <n v="72.930000000000007"/>
    <s v="POL"/>
    <s v="Department of Police"/>
    <s v="FSB Traffic Division School Safety Section"/>
    <s v="Parttime-Regular"/>
    <s v="Crossing Guard"/>
    <m/>
    <d v="2008-09-11T00:00:00"/>
    <x v="0"/>
    <x v="0"/>
  </r>
  <r>
    <s v="Employee3366"/>
    <s v="F"/>
    <n v="70959.789999999994"/>
    <n v="70026.240000000005"/>
    <n v="0"/>
    <s v="REC"/>
    <s v="Department of Recreation"/>
    <s v="Aquatic Team Management"/>
    <s v="Fulltime-Regular"/>
    <s v="Office Services Coordinator"/>
    <m/>
    <d v="1984-09-10T00:00:00"/>
    <x v="20"/>
    <x v="19"/>
  </r>
  <r>
    <s v="Employee3367"/>
    <s v="F"/>
    <n v="107345.82"/>
    <n v="105932.02"/>
    <n v="0"/>
    <s v="HHS"/>
    <s v="Department of Health and Human Services"/>
    <s v="Mental Health Services Seniors and Persons with Disabilities"/>
    <s v="Fulltime-Regular"/>
    <s v="Program Manager II"/>
    <m/>
    <d v="1991-01-28T00:00:00"/>
    <x v="32"/>
    <x v="29"/>
  </r>
  <r>
    <s v="Employee3368"/>
    <s v="M"/>
    <n v="82858"/>
    <n v="84791.66"/>
    <n v="148.19999999999999"/>
    <s v="POL"/>
    <s v="Department of Police"/>
    <s v="PSB 2nd District Patrol"/>
    <s v="Fulltime-Regular"/>
    <s v="Police Officer III"/>
    <m/>
    <d v="2004-01-26T00:00:00"/>
    <x v="14"/>
    <x v="14"/>
  </r>
  <r>
    <s v="Employee3369"/>
    <s v="F"/>
    <n v="62536.08"/>
    <n v="72410.98"/>
    <n v="12134.67"/>
    <s v="DOT"/>
    <s v="Department of Transportation"/>
    <s v="Highway Services"/>
    <s v="Fulltime-Regular"/>
    <s v="Equipment Operator I"/>
    <m/>
    <d v="1995-10-29T00:00:00"/>
    <x v="33"/>
    <x v="30"/>
  </r>
  <r>
    <s v="Employee3370"/>
    <s v="M"/>
    <n v="74582.97"/>
    <n v="85378.59"/>
    <n v="7868.11"/>
    <s v="DGS"/>
    <s v="Department of General Services"/>
    <s v="Fleet Management Fleet Services"/>
    <s v="Fulltime-Regular"/>
    <s v="Equipment Maintenance Crew Chief"/>
    <m/>
    <d v="2008-04-14T00:00:00"/>
    <x v="18"/>
    <x v="18"/>
  </r>
  <r>
    <s v="Employee3371"/>
    <s v="M"/>
    <n v="109817.64"/>
    <n v="116427.59"/>
    <n v="1052.8399999999999"/>
    <s v="POL"/>
    <s v="Department of Police"/>
    <s v="PSB 6th District Patrol"/>
    <s v="Fulltime-Regular"/>
    <s v="Police Sergeant"/>
    <m/>
    <d v="1994-01-18T00:00:00"/>
    <x v="13"/>
    <x v="13"/>
  </r>
  <r>
    <s v="Employee3372"/>
    <s v="M"/>
    <n v="83702"/>
    <n v="108742.17"/>
    <n v="27806.25"/>
    <s v="FRS"/>
    <s v="Fire and Rescue Services"/>
    <s v="Station 30"/>
    <s v="Fulltime-Regular"/>
    <s v="Master Firefighter/Rescuer"/>
    <m/>
    <d v="2007-09-04T00:00:00"/>
    <x v="4"/>
    <x v="4"/>
  </r>
  <r>
    <s v="Employee3373"/>
    <s v="M"/>
    <n v="95740"/>
    <n v="97525.36"/>
    <n v="2980.21"/>
    <s v="DEP"/>
    <s v="Department of Environmental Protection"/>
    <s v="Stormwater Facility Inspection and Maintenance"/>
    <s v="Fulltime-Regular"/>
    <s v="Permitting and Code Enforcement Inspector III"/>
    <m/>
    <d v="2001-09-10T00:00:00"/>
    <x v="4"/>
    <x v="4"/>
  </r>
  <r>
    <s v="Employee3374"/>
    <s v="M"/>
    <n v="51350.6"/>
    <n v="48172.92"/>
    <n v="884.44"/>
    <s v="DOT"/>
    <s v="Department of Transportation"/>
    <s v="Parking Management Engineering and Capital Project Management"/>
    <s v="Fulltime-Regular"/>
    <s v="Public Service Worker III"/>
    <m/>
    <d v="2005-09-06T00:00:00"/>
    <x v="32"/>
    <x v="29"/>
  </r>
  <r>
    <s v="Employee3375"/>
    <s v="F"/>
    <n v="61712.45"/>
    <n v="61440.3"/>
    <n v="0"/>
    <s v="LIB"/>
    <s v="Department of Public Libraries"/>
    <s v="Damascus Library"/>
    <s v="Fulltime-Regular"/>
    <s v="Library Assistant I"/>
    <m/>
    <d v="1992-08-14T00:00:00"/>
    <x v="13"/>
    <x v="13"/>
  </r>
  <r>
    <s v="Employee3376"/>
    <s v="F"/>
    <n v="59740.02"/>
    <n v="58223.95"/>
    <n v="32.32"/>
    <s v="SHF"/>
    <s v="Sheriff's Office"/>
    <s v="Sheriff Domestic Violence"/>
    <s v="Fulltime-Regular"/>
    <s v="Client Assistance Specialist"/>
    <m/>
    <d v="2009-05-11T00:00:00"/>
    <x v="8"/>
    <x v="8"/>
  </r>
  <r>
    <s v="Employee3377"/>
    <s v="M"/>
    <n v="73731"/>
    <n v="120010.01"/>
    <n v="44339.35"/>
    <s v="FRS"/>
    <s v="Fire and Rescue Services"/>
    <s v="Station 23"/>
    <s v="Fulltime-Regular"/>
    <s v="Master Firefighter/Rescuer"/>
    <m/>
    <d v="2008-09-02T00:00:00"/>
    <x v="23"/>
    <x v="21"/>
  </r>
  <r>
    <s v="Employee3378"/>
    <s v="M"/>
    <n v="95084.42"/>
    <n v="97403.77"/>
    <n v="3298.9"/>
    <s v="POL"/>
    <s v="Department of Police"/>
    <s v="PSB 4th District Educational Facilities Officers"/>
    <s v="Fulltime-Regular"/>
    <s v="Police Officer III"/>
    <m/>
    <d v="1995-02-06T00:00:00"/>
    <x v="28"/>
    <x v="26"/>
  </r>
  <r>
    <s v="Employee3379"/>
    <s v="F"/>
    <n v="40145.800000000003"/>
    <n v="31240.53"/>
    <n v="0"/>
    <s v="HHS"/>
    <s v="Department of Health and Human Services"/>
    <s v="School Health Services"/>
    <s v="Parttime-Regular"/>
    <s v="School Health Room Technician I"/>
    <m/>
    <d v="2012-08-06T00:00:00"/>
    <x v="16"/>
    <x v="16"/>
  </r>
  <r>
    <s v="Employee3380"/>
    <s v="M"/>
    <n v="75653"/>
    <n v="74998.570000000007"/>
    <n v="0"/>
    <s v="PRO"/>
    <s v="Office of Procurement"/>
    <s v="Procurement Operations Section"/>
    <s v="Fulltime-Regular"/>
    <s v="Procurement Specialist IV"/>
    <s v="Procurement Specialist I"/>
    <d v="2001-12-03T00:00:00"/>
    <x v="9"/>
    <x v="9"/>
  </r>
  <r>
    <s v="Employee3381"/>
    <s v="M"/>
    <n v="95084.42"/>
    <n v="98009.21"/>
    <n v="3577.56"/>
    <s v="POL"/>
    <s v="Department of Police"/>
    <s v="PSB 2nd District Patrol"/>
    <s v="Fulltime-Regular"/>
    <s v="Police Officer III"/>
    <m/>
    <d v="1994-01-18T00:00:00"/>
    <x v="29"/>
    <x v="27"/>
  </r>
  <r>
    <s v="Employee3382"/>
    <s v="F"/>
    <n v="58484.72"/>
    <n v="60070.11"/>
    <n v="2479.1999999999998"/>
    <s v="DOT"/>
    <s v="Department of Transportation"/>
    <s v="Transit Gaithersburg Ride On"/>
    <s v="Fulltime-Regular"/>
    <s v="Bus Operator"/>
    <m/>
    <d v="2004-08-02T00:00:00"/>
    <x v="5"/>
    <x v="5"/>
  </r>
  <r>
    <s v="Employee3383"/>
    <s v="F"/>
    <n v="59915"/>
    <n v="67185.05"/>
    <n v="8059.03"/>
    <s v="POL"/>
    <s v="Department of Police"/>
    <s v="MSB Management and Budget Division Abandoned Vehicle Section"/>
    <s v="Fulltime-Regular"/>
    <s v="Principal Administrative Aide"/>
    <m/>
    <d v="2002-03-18T00:00:00"/>
    <x v="30"/>
    <x v="16"/>
  </r>
  <r>
    <s v="Employee3384"/>
    <s v="F"/>
    <n v="121646.01"/>
    <n v="118694.09"/>
    <n v="0"/>
    <s v="HHS"/>
    <s v="Department of Health and Human Services"/>
    <s v="Child Welfare Services"/>
    <s v="Fulltime-Regular"/>
    <s v="Manager III"/>
    <m/>
    <d v="1989-07-12T00:00:00"/>
    <x v="11"/>
    <x v="11"/>
  </r>
  <r>
    <s v="Employee3385"/>
    <s v="M"/>
    <n v="57576"/>
    <n v="39982.550000000003"/>
    <n v="0"/>
    <s v="FRS"/>
    <s v="Fire and Rescue Services"/>
    <s v="Station 22"/>
    <s v="Fulltime-Regular"/>
    <s v="Firefighter/Rescuer III"/>
    <s v="Firefighter/Rescuer II"/>
    <d v="2013-01-14T00:00:00"/>
    <x v="34"/>
    <x v="31"/>
  </r>
  <r>
    <s v="Employee3386"/>
    <s v="M"/>
    <n v="71412"/>
    <n v="89947.74"/>
    <n v="18707.66"/>
    <s v="FRS"/>
    <s v="Fire and Rescue Services"/>
    <s v="Station 30"/>
    <s v="Fulltime-Regular"/>
    <s v="Firefighter/Rescuer III"/>
    <m/>
    <d v="2007-09-04T00:00:00"/>
    <x v="12"/>
    <x v="12"/>
  </r>
  <r>
    <s v="Employee3387"/>
    <s v="M"/>
    <n v="74425"/>
    <n v="124245.31"/>
    <n v="50521.96"/>
    <s v="FRS"/>
    <s v="Fire and Rescue Services"/>
    <s v="Emergency Communications Center (ECC)"/>
    <s v="Fulltime-Regular"/>
    <s v="Firefighter/Rescuer III"/>
    <m/>
    <d v="2007-09-04T00:00:00"/>
    <x v="25"/>
    <x v="23"/>
  </r>
  <r>
    <s v="Employee3388"/>
    <s v="M"/>
    <n v="50172"/>
    <n v="48896.13"/>
    <n v="250.7"/>
    <s v="FRS"/>
    <s v="Fire and Rescue Services"/>
    <s v="Field Recruits"/>
    <s v="Fulltime-Regular"/>
    <s v="Firefighter/Rescuer III"/>
    <s v="Firefighter/Rescuer II"/>
    <d v="2016-12-12T00:00:00"/>
    <x v="16"/>
    <x v="16"/>
  </r>
  <r>
    <s v="Employee3389"/>
    <s v="M"/>
    <n v="60143.86"/>
    <n v="85556.89"/>
    <n v="25667.75"/>
    <s v="DOT"/>
    <s v="Department of Transportation"/>
    <s v="Transit Gaithersburg Ride On"/>
    <s v="Fulltime-Regular"/>
    <s v="Bus Operator"/>
    <m/>
    <d v="2002-09-15T00:00:00"/>
    <x v="23"/>
    <x v="21"/>
  </r>
  <r>
    <s v="Employee3390"/>
    <s v="M"/>
    <n v="64529"/>
    <n v="70895.149999999994"/>
    <n v="7370.8"/>
    <s v="FRS"/>
    <s v="Fire and Rescue Services"/>
    <s v="Station 25"/>
    <s v="Fulltime-Regular"/>
    <s v="Firefighter/Rescuer III"/>
    <m/>
    <d v="2013-01-14T00:00:00"/>
    <x v="12"/>
    <x v="12"/>
  </r>
  <r>
    <s v="Employee3391"/>
    <s v="M"/>
    <n v="82043.42"/>
    <n v="115795.56"/>
    <n v="35033.980000000003"/>
    <s v="COR"/>
    <s v="Correction and Rehabilitation"/>
    <s v="DS MCDC Custody and Security"/>
    <s v="Fulltime-Regular"/>
    <s v="Correctional Officer III (Corporal)"/>
    <m/>
    <d v="1993-04-19T00:00:00"/>
    <x v="13"/>
    <x v="13"/>
  </r>
  <r>
    <s v="Employee3392"/>
    <s v="M"/>
    <n v="72066"/>
    <n v="79915.45"/>
    <n v="7520.37"/>
    <s v="COR"/>
    <s v="Correction and Rehabilitation"/>
    <s v="DS MCCF Unit 3 Security"/>
    <s v="Fulltime-Regular"/>
    <s v="Correctional Officer III (Corporal)"/>
    <s v="Correctional Officer II (PFC)"/>
    <d v="2001-04-02T00:00:00"/>
    <x v="22"/>
    <x v="13"/>
  </r>
  <r>
    <s v="Employee3393"/>
    <s v="M"/>
    <n v="95740"/>
    <n v="95127.49"/>
    <n v="648.5"/>
    <s v="DPS"/>
    <s v="Department of Permitting Services"/>
    <s v="Land Development Sediment and Stormwater Inspection"/>
    <s v="Fulltime-Regular"/>
    <s v="Permitting and Code Enforcement Inspector III"/>
    <m/>
    <d v="2012-11-05T00:00:00"/>
    <x v="22"/>
    <x v="13"/>
  </r>
  <r>
    <s v="Employee3394"/>
    <s v="F"/>
    <n v="23903.33"/>
    <n v="19019.939999999999"/>
    <n v="359.65"/>
    <s v="POL"/>
    <s v="Department of Police"/>
    <s v="FSB Traffic Division School Safety Section"/>
    <s v="Parttime-Regular"/>
    <s v="Crossing Guard"/>
    <m/>
    <d v="2003-05-19T00:00:00"/>
    <x v="29"/>
    <x v="27"/>
  </r>
  <r>
    <s v="Employee3395"/>
    <s v="F"/>
    <n v="23903.33"/>
    <n v="16136.91"/>
    <n v="280.55"/>
    <s v="POL"/>
    <s v="Department of Police"/>
    <s v="FSB Traffic Division School Safety Section"/>
    <s v="Parttime-Regular"/>
    <s v="Crossing Guard"/>
    <m/>
    <d v="2002-11-04T00:00:00"/>
    <x v="22"/>
    <x v="13"/>
  </r>
  <r>
    <s v="Employee3396"/>
    <s v="F"/>
    <n v="110359"/>
    <n v="106279.54"/>
    <n v="0"/>
    <s v="HHS"/>
    <s v="Department of Health and Human Services"/>
    <s v="Child Welfare Services"/>
    <s v="Fulltime-Regular"/>
    <s v="Supervisory Social Worker"/>
    <m/>
    <d v="1993-05-12T00:00:00"/>
    <x v="29"/>
    <x v="27"/>
  </r>
  <r>
    <s v="Employee3397"/>
    <s v="M"/>
    <n v="29500.98"/>
    <n v="38878.82"/>
    <n v="2780.62"/>
    <s v="DLC"/>
    <s v="Department of Liquor Control"/>
    <s v="Downtown Rockville"/>
    <s v="Parttime-Regular"/>
    <s v="Liquor Store Clerk I"/>
    <m/>
    <d v="2016-08-08T00:00:00"/>
    <x v="34"/>
    <x v="31"/>
  </r>
  <r>
    <s v="Employee3398"/>
    <s v="M"/>
    <n v="69375"/>
    <n v="92677.51"/>
    <n v="20270.61"/>
    <s v="FRS"/>
    <s v="Fire and Rescue Services"/>
    <s v="Station 34"/>
    <s v="Fulltime-Regular"/>
    <s v="Firefighter/Rescuer III"/>
    <m/>
    <d v="2007-03-19T00:00:00"/>
    <x v="12"/>
    <x v="12"/>
  </r>
  <r>
    <s v="Employee3399"/>
    <s v="M"/>
    <n v="49470.1"/>
    <n v="61660.13"/>
    <n v="12943.46"/>
    <s v="DOT"/>
    <s v="Department of Transportation"/>
    <s v="Highway Services"/>
    <s v="Fulltime-Regular"/>
    <s v="Equipment Operator I"/>
    <m/>
    <d v="2008-01-07T00:00:00"/>
    <x v="13"/>
    <x v="13"/>
  </r>
  <r>
    <s v="Employee3400"/>
    <s v="M"/>
    <n v="49469.25"/>
    <n v="52182.21"/>
    <n v="4158.99"/>
    <s v="DLC"/>
    <s v="Department of Liquor Control"/>
    <s v="Beer Delivery Operations"/>
    <s v="Fulltime-Regular"/>
    <s v="Truck Driver/Warehouse Worker"/>
    <m/>
    <d v="2006-10-11T00:00:00"/>
    <x v="16"/>
    <x v="16"/>
  </r>
  <r>
    <s v="Employee3401"/>
    <s v="M"/>
    <n v="95084.42"/>
    <n v="100403.67"/>
    <n v="5089.1000000000004"/>
    <s v="POL"/>
    <s v="Department of Police"/>
    <s v="PSB 6th District Patrol"/>
    <s v="Fulltime-Regular"/>
    <s v="Police Officer III"/>
    <m/>
    <d v="1989-08-07T00:00:00"/>
    <x v="34"/>
    <x v="31"/>
  </r>
  <r>
    <s v="Employee3402"/>
    <s v="F"/>
    <n v="81663.55"/>
    <n v="88313.58"/>
    <n v="6855.17"/>
    <s v="POL"/>
    <s v="Department of Police"/>
    <s v="MSB Communications Division"/>
    <s v="Fulltime-Regular"/>
    <s v="Public Safety Communications Specialist III"/>
    <m/>
    <d v="1989-12-18T00:00:00"/>
    <x v="15"/>
    <x v="15"/>
  </r>
  <r>
    <s v="Employee3403"/>
    <s v="F"/>
    <n v="51081"/>
    <n v="42405.25"/>
    <n v="0"/>
    <s v="HHS"/>
    <s v="Department of Health and Human Services"/>
    <s v="School Health Services"/>
    <s v="Parttime-Regular"/>
    <s v="School Health Room Technician I"/>
    <m/>
    <d v="2001-09-10T00:00:00"/>
    <x v="27"/>
    <x v="25"/>
  </r>
  <r>
    <s v="Employee3404"/>
    <s v="M"/>
    <n v="109817.64"/>
    <n v="129942.78"/>
    <n v="10130.200000000001"/>
    <s v="POL"/>
    <s v="Department of Police"/>
    <s v="ISB Major Crimes Division Robbery Section"/>
    <s v="Fulltime-Regular"/>
    <s v="Police Sergeant"/>
    <m/>
    <d v="1993-07-26T00:00:00"/>
    <x v="7"/>
    <x v="7"/>
  </r>
  <r>
    <s v="Employee3405"/>
    <s v="M"/>
    <n v="66800"/>
    <n v="85672.41"/>
    <n v="17421.849999999999"/>
    <s v="FRS"/>
    <s v="Fire and Rescue Services"/>
    <s v="Station 31"/>
    <s v="Fulltime-Regular"/>
    <s v="Firefighter/Rescuer III"/>
    <m/>
    <d v="2009-09-29T00:00:00"/>
    <x v="19"/>
    <x v="16"/>
  </r>
  <r>
    <s v="Employee3406"/>
    <s v="M"/>
    <n v="115521"/>
    <n v="153368.25"/>
    <n v="42007.98"/>
    <s v="FRS"/>
    <s v="Fire and Rescue Services"/>
    <s v="Station 3"/>
    <s v="Fulltime-Regular"/>
    <s v="Fire/Rescue Captain"/>
    <m/>
    <d v="2001-02-20T00:00:00"/>
    <x v="6"/>
    <x v="6"/>
  </r>
  <r>
    <s v="Employee3407"/>
    <s v="M"/>
    <n v="73841"/>
    <n v="73039.98"/>
    <n v="610.19000000000005"/>
    <s v="FRS"/>
    <s v="Fire and Rescue Services"/>
    <s v="Station 31"/>
    <s v="Fulltime-Regular"/>
    <s v="Firefighter/Rescuer III"/>
    <m/>
    <d v="2006-01-30T00:00:00"/>
    <x v="9"/>
    <x v="9"/>
  </r>
  <r>
    <s v="Employee3408"/>
    <s v="F"/>
    <n v="87852.41"/>
    <n v="85591.23"/>
    <n v="0"/>
    <s v="HHS"/>
    <s v="Department of Health and Human Services"/>
    <s v="Area Health Centers"/>
    <s v="Fulltime-Regular"/>
    <s v="Community Health Nurse II"/>
    <m/>
    <d v="2014-12-02T00:00:00"/>
    <x v="14"/>
    <x v="14"/>
  </r>
  <r>
    <s v="Employee3409"/>
    <s v="F"/>
    <n v="89091.5"/>
    <n v="70625.38"/>
    <n v="96.38"/>
    <s v="HHS"/>
    <s v="Department of Health and Human Services"/>
    <s v="School Health Services"/>
    <s v="Fulltime-Regular"/>
    <s v="Community Health Nurse II"/>
    <m/>
    <d v="2010-08-02T00:00:00"/>
    <x v="25"/>
    <x v="23"/>
  </r>
  <r>
    <s v="Employee3410"/>
    <s v="M"/>
    <n v="65122"/>
    <n v="86386.92"/>
    <n v="18237.36"/>
    <s v="POL"/>
    <s v="Department of Police"/>
    <s v="PSB 4th District Patrol"/>
    <s v="Fulltime-Regular"/>
    <s v="Police Officer III"/>
    <m/>
    <d v="2013-01-28T00:00:00"/>
    <x v="23"/>
    <x v="21"/>
  </r>
  <r>
    <s v="Employee3411"/>
    <s v="F"/>
    <n v="17027.39"/>
    <n v="8080.35"/>
    <n v="177.99"/>
    <s v="POL"/>
    <s v="Department of Police"/>
    <s v="FSB Traffic Division School Safety Section"/>
    <s v="Parttime-Regular"/>
    <s v="Crossing Guard"/>
    <m/>
    <d v="2016-12-12T00:00:00"/>
    <x v="24"/>
    <x v="22"/>
  </r>
  <r>
    <s v="Employee3412"/>
    <s v="M"/>
    <n v="68340"/>
    <n v="54322.69"/>
    <n v="0"/>
    <s v="HCA"/>
    <s v="Department of Housing and Community Affairs"/>
    <s v="Housing Code Enforcement"/>
    <s v="Fulltime-Regular"/>
    <s v="Housing Code Inspector III"/>
    <s v="Housing Code Inspector I"/>
    <d v="2017-02-21T00:00:00"/>
    <x v="7"/>
    <x v="7"/>
  </r>
  <r>
    <s v="Employee3413"/>
    <s v="F"/>
    <n v="50863.63"/>
    <n v="58565.35"/>
    <n v="3019.49"/>
    <s v="POL"/>
    <s v="Department of Police"/>
    <s v="FSB Animal Services Division"/>
    <s v="Fulltime-Regular"/>
    <s v="Program Specialist I"/>
    <m/>
    <d v="2014-09-08T00:00:00"/>
    <x v="11"/>
    <x v="11"/>
  </r>
  <r>
    <s v="Employee3414"/>
    <s v="F"/>
    <n v="102377.4"/>
    <n v="111200.7"/>
    <n v="10171.94"/>
    <s v="HHS"/>
    <s v="Department of Health and Human Services"/>
    <s v="Income Supports"/>
    <s v="Fulltime-Regular"/>
    <s v="Income Assistance Program Supervisor"/>
    <m/>
    <d v="1984-03-14T00:00:00"/>
    <x v="22"/>
    <x v="13"/>
  </r>
  <r>
    <s v="Employee3415"/>
    <s v="M"/>
    <n v="179523"/>
    <n v="180743.25"/>
    <n v="0"/>
    <s v="ZAH"/>
    <s v="Office of Zoning and Administrative Hearings"/>
    <s v="Director"/>
    <s v="Fulltime-Regular"/>
    <s v="Administrative Hearing Examiner"/>
    <m/>
    <d v="2003-08-25T00:00:00"/>
    <x v="15"/>
    <x v="15"/>
  </r>
  <r>
    <s v="Employee3416"/>
    <s v="M"/>
    <n v="72154"/>
    <n v="94836.21"/>
    <n v="23340.05"/>
    <s v="FRS"/>
    <s v="Fire and Rescue Services"/>
    <s v="Station 12"/>
    <s v="Fulltime-Regular"/>
    <s v="Firefighter/Rescuer III"/>
    <m/>
    <d v="2008-09-02T00:00:00"/>
    <x v="24"/>
    <x v="22"/>
  </r>
  <r>
    <s v="Employee3417"/>
    <s v="M"/>
    <n v="80056"/>
    <n v="100857.31"/>
    <n v="20432.87"/>
    <s v="POL"/>
    <s v="Department of Police"/>
    <s v="FSB Special Operations Division Tactical Operations Section"/>
    <s v="Fulltime-Regular"/>
    <s v="Police Officer III"/>
    <m/>
    <d v="2005-07-18T00:00:00"/>
    <x v="25"/>
    <x v="23"/>
  </r>
  <r>
    <s v="Employee3418"/>
    <s v="M"/>
    <n v="110359"/>
    <n v="109120.56"/>
    <n v="468.16"/>
    <s v="DTS"/>
    <s v="Department of Technology Services"/>
    <s v="ETSD Network Services"/>
    <s v="Fulltime-Regular"/>
    <s v="Information Technology Specialist III"/>
    <m/>
    <d v="2007-01-08T00:00:00"/>
    <x v="28"/>
    <x v="26"/>
  </r>
  <r>
    <s v="Employee3419"/>
    <s v="F"/>
    <n v="107100"/>
    <n v="73420.31"/>
    <n v="0"/>
    <s v="DTS"/>
    <s v="Department of Technology Services"/>
    <s v="ERP Change Management"/>
    <s v="Fulltime-Regular"/>
    <s v="ERP Change Management Specialist"/>
    <m/>
    <d v="2013-05-20T00:00:00"/>
    <x v="22"/>
    <x v="13"/>
  </r>
  <r>
    <s v="Employee3420"/>
    <s v="M"/>
    <n v="72203"/>
    <n v="86029.79"/>
    <n v="11126.89"/>
    <s v="POL"/>
    <s v="Department of Police"/>
    <s v="PSB 4th District Patrol"/>
    <s v="Fulltime-Regular"/>
    <s v="Police Officer III"/>
    <m/>
    <d v="2008-07-14T00:00:00"/>
    <x v="6"/>
    <x v="6"/>
  </r>
  <r>
    <s v="Employee3421"/>
    <s v="M"/>
    <n v="62020"/>
    <n v="71007.429999999993"/>
    <n v="644.72"/>
    <s v="POL"/>
    <s v="Department of Police"/>
    <s v="PSB 5th District Patrol"/>
    <s v="Fulltime-Regular"/>
    <s v="Police Officer III"/>
    <s v="Police Officer II"/>
    <d v="2013-08-12T00:00:00"/>
    <x v="25"/>
    <x v="23"/>
  </r>
  <r>
    <s v="Employee3422"/>
    <s v="M"/>
    <n v="100370"/>
    <n v="105698.44"/>
    <n v="2652.54"/>
    <s v="DGS"/>
    <s v="Department of General Services"/>
    <s v="Fleet Management Fleet Services"/>
    <s v="Fulltime-Regular"/>
    <s v="Equipment Services Coordinator"/>
    <m/>
    <d v="2003-03-17T00:00:00"/>
    <x v="9"/>
    <x v="9"/>
  </r>
  <r>
    <s v="Employee3423"/>
    <s v="M"/>
    <n v="110359"/>
    <n v="109918.17"/>
    <n v="1430.49"/>
    <s v="DOT"/>
    <s v="Department of Transportation"/>
    <s v="Transit Services Information Technology"/>
    <s v="Fulltime-Regular"/>
    <s v="Information Technology Specialist III"/>
    <m/>
    <d v="2005-05-02T00:00:00"/>
    <x v="14"/>
    <x v="14"/>
  </r>
  <r>
    <s v="Employee3424"/>
    <s v="M"/>
    <n v="41750.65"/>
    <n v="42371.75"/>
    <n v="239.16"/>
    <s v="PIO"/>
    <s v="Office of Public Information"/>
    <s v="MC311"/>
    <s v="Fulltime-Regular"/>
    <s v="Customer Service Representative I"/>
    <m/>
    <d v="2014-02-24T00:00:00"/>
    <x v="27"/>
    <x v="25"/>
  </r>
  <r>
    <s v="Employee3425"/>
    <s v="F"/>
    <n v="67329.64"/>
    <n v="80150.48"/>
    <n v="9279.6299999999992"/>
    <s v="POL"/>
    <s v="Department of Police"/>
    <s v="MSB Communications Division"/>
    <s v="Fulltime-Regular"/>
    <s v="Public Safety Communications Specialist III"/>
    <m/>
    <d v="2006-02-06T00:00:00"/>
    <x v="22"/>
    <x v="13"/>
  </r>
  <r>
    <s v="Employee3426"/>
    <s v="M"/>
    <n v="59922"/>
    <n v="84920.5"/>
    <n v="22110.639999999999"/>
    <s v="POL"/>
    <s v="Department of Police"/>
    <s v="PSB 1st District Community Action Team"/>
    <s v="Fulltime-Regular"/>
    <s v="Police Officer III"/>
    <s v="Police Officer II"/>
    <d v="2014-02-24T00:00:00"/>
    <x v="34"/>
    <x v="31"/>
  </r>
  <r>
    <s v="Employee3427"/>
    <s v="F"/>
    <n v="81918.83"/>
    <n v="79691.19"/>
    <n v="0"/>
    <s v="OHR"/>
    <s v="Office of Human Resources"/>
    <s v="Administrative Services Team"/>
    <s v="Fulltime-Regular"/>
    <s v="Administrative Specialist III"/>
    <m/>
    <d v="2008-05-27T00:00:00"/>
    <x v="1"/>
    <x v="1"/>
  </r>
  <r>
    <s v="Employee3428"/>
    <s v="M"/>
    <n v="47410.879999999997"/>
    <n v="42372.9"/>
    <n v="164"/>
    <s v="HHS"/>
    <s v="Department of Health and Human Services"/>
    <s v="Income Supports"/>
    <s v="Fulltime-Regular"/>
    <s v="Principal Administrative Aide"/>
    <m/>
    <d v="2017-02-06T00:00:00"/>
    <x v="27"/>
    <x v="25"/>
  </r>
  <r>
    <s v="Employee3429"/>
    <s v="M"/>
    <n v="55716.39"/>
    <n v="72378.91"/>
    <n v="16270.79"/>
    <s v="DOT"/>
    <s v="Department of Transportation"/>
    <s v="Transit Silver Spring Ride On"/>
    <s v="Fulltime-Regular"/>
    <s v="Bus Operator"/>
    <m/>
    <d v="2002-02-03T00:00:00"/>
    <x v="30"/>
    <x v="16"/>
  </r>
  <r>
    <s v="Employee3430"/>
    <s v="M"/>
    <n v="81215"/>
    <n v="101058.36"/>
    <n v="17686.38"/>
    <s v="POL"/>
    <s v="Department of Police"/>
    <s v="HQ Office of the Chief"/>
    <s v="Fulltime-Regular"/>
    <s v="Master Police Officer"/>
    <m/>
    <d v="1998-10-26T00:00:00"/>
    <x v="28"/>
    <x v="26"/>
  </r>
  <r>
    <s v="Employee3431"/>
    <s v="M"/>
    <n v="67427"/>
    <n v="15560.4"/>
    <n v="0"/>
    <s v="DGS"/>
    <s v="Department of General Services"/>
    <s v="Fleet Management Fleet Services"/>
    <s v="Fulltime-Regular"/>
    <s v="Mechanic Technician II"/>
    <s v="Mechanic Technician I"/>
    <d v="2017-09-18T00:00:00"/>
    <x v="11"/>
    <x v="11"/>
  </r>
  <r>
    <s v="Employee3432"/>
    <s v="M"/>
    <n v="72144.95"/>
    <n v="84315.54"/>
    <n v="9598.14"/>
    <s v="DGS"/>
    <s v="Department of General Services"/>
    <s v="Fleet Management Fleet Services"/>
    <s v="Fulltime-Regular"/>
    <s v="Mechanic Technician II"/>
    <m/>
    <d v="2007-02-20T00:00:00"/>
    <x v="24"/>
    <x v="22"/>
  </r>
  <r>
    <s v="Employee3433"/>
    <s v="M"/>
    <n v="53972.99"/>
    <n v="64721.81"/>
    <n v="12560.69"/>
    <s v="DOT"/>
    <s v="Department of Transportation"/>
    <s v="Highway Services"/>
    <s v="Fulltime-Regular"/>
    <s v="Equipment Operator I"/>
    <m/>
    <d v="1994-05-16T00:00:00"/>
    <x v="5"/>
    <x v="5"/>
  </r>
  <r>
    <s v="Employee3434"/>
    <s v="M"/>
    <n v="88761"/>
    <n v="90863.92"/>
    <n v="5543.01"/>
    <s v="POL"/>
    <s v="Department of Police"/>
    <s v="PSB 2nd District Traffic Squad"/>
    <s v="Fulltime-Regular"/>
    <s v="Police Officer III"/>
    <m/>
    <d v="2006-01-17T00:00:00"/>
    <x v="24"/>
    <x v="22"/>
  </r>
  <r>
    <s v="Employee3435"/>
    <s v="F"/>
    <n v="95084.42"/>
    <n v="113333.59"/>
    <n v="19321.009999999998"/>
    <s v="POL"/>
    <s v="Department of Police"/>
    <s v="FSB Traffic Division School Safety Section"/>
    <s v="Fulltime-Regular"/>
    <s v="Police Officer III"/>
    <m/>
    <d v="1989-08-07T00:00:00"/>
    <x v="18"/>
    <x v="18"/>
  </r>
  <r>
    <s v="Employee3436"/>
    <s v="F"/>
    <n v="37088"/>
    <n v="9264.52"/>
    <n v="0"/>
    <s v="SHF"/>
    <s v="Sheriff's Office"/>
    <s v="Warrant Section"/>
    <s v="Fulltime-Regular"/>
    <s v="Principal Administrative Aide"/>
    <m/>
    <d v="2016-09-22T00:00:00"/>
    <x v="17"/>
    <x v="17"/>
  </r>
  <r>
    <s v="Employee3437"/>
    <s v="F"/>
    <n v="100370"/>
    <n v="100600.67"/>
    <n v="0"/>
    <s v="HHS"/>
    <s v="Department of Health and Human Services"/>
    <s v="Medical Assistance Eligibility Services"/>
    <s v="Fulltime-Regular"/>
    <s v="Income Assistance Program Supervisor"/>
    <m/>
    <d v="2000-07-03T00:00:00"/>
    <x v="5"/>
    <x v="5"/>
  </r>
  <r>
    <s v="Employee3438"/>
    <s v="F"/>
    <n v="49718.22"/>
    <n v="54615.91"/>
    <n v="3181.9"/>
    <s v="DOT"/>
    <s v="Department of Transportation"/>
    <s v="Transit Nicholson Ride On"/>
    <s v="Fulltime-Regular"/>
    <s v="Bus Operator"/>
    <m/>
    <d v="2008-03-02T00:00:00"/>
    <x v="5"/>
    <x v="5"/>
  </r>
  <r>
    <s v="Employee3439"/>
    <s v="M"/>
    <n v="60303.14"/>
    <n v="58185.14"/>
    <n v="170.78"/>
    <s v="HCA"/>
    <s v="Department of Housing and Community Affairs"/>
    <s v="Housing Code Enforcement"/>
    <s v="Fulltime-Regular"/>
    <s v="Housing Code Inspector III"/>
    <s v="Housing Code Inspector II"/>
    <d v="2012-11-05T00:00:00"/>
    <x v="27"/>
    <x v="25"/>
  </r>
  <r>
    <s v="Employee3440"/>
    <s v="F"/>
    <n v="121372"/>
    <n v="119771.74"/>
    <n v="0"/>
    <s v="DGS"/>
    <s v="Department of General Services"/>
    <s v="Building Design and Construction"/>
    <s v="Fulltime-Regular"/>
    <s v="Senior Architect"/>
    <m/>
    <d v="2000-04-16T00:00:00"/>
    <x v="6"/>
    <x v="6"/>
  </r>
  <r>
    <s v="Employee3441"/>
    <s v="F"/>
    <n v="70959.789999999994"/>
    <n v="70025.929999999993"/>
    <n v="0"/>
    <s v="DGS"/>
    <s v="Department of General Services"/>
    <s v="Real Estate Office"/>
    <s v="Fulltime-Regular"/>
    <s v="Office Services Coordinator"/>
    <m/>
    <d v="1988-05-16T00:00:00"/>
    <x v="20"/>
    <x v="19"/>
  </r>
  <r>
    <s v="Employee3442"/>
    <s v="F"/>
    <n v="70959.789999999994"/>
    <n v="75950.83"/>
    <n v="3234.03"/>
    <s v="POL"/>
    <s v="Department of Police"/>
    <s v="PSB 4th District Patrol"/>
    <s v="Fulltime-Regular"/>
    <s v="Police Services Assistant"/>
    <m/>
    <d v="1994-07-25T00:00:00"/>
    <x v="7"/>
    <x v="7"/>
  </r>
  <r>
    <s v="Employee3443"/>
    <s v="M"/>
    <n v="56305.16"/>
    <n v="55119.55"/>
    <n v="57.7"/>
    <s v="DGS"/>
    <s v="Department of General Services"/>
    <s v="Central Duplicating"/>
    <s v="Fulltime-Regular"/>
    <s v="Mail Services Supervisor"/>
    <m/>
    <d v="2013-03-25T00:00:00"/>
    <x v="25"/>
    <x v="23"/>
  </r>
  <r>
    <s v="Employee3444"/>
    <s v="M"/>
    <n v="95084.42"/>
    <n v="115285.38"/>
    <n v="16310.25"/>
    <s v="POL"/>
    <s v="Department of Police"/>
    <s v="FSB Special Operations Division"/>
    <s v="Fulltime-Regular"/>
    <s v="Police Officer III"/>
    <m/>
    <d v="1995-10-30T00:00:00"/>
    <x v="34"/>
    <x v="31"/>
  </r>
  <r>
    <s v="Employee3445"/>
    <s v="M"/>
    <n v="66535"/>
    <n v="106183.26"/>
    <n v="40674.47"/>
    <s v="FRS"/>
    <s v="Fire and Rescue Services"/>
    <s v="Station 15"/>
    <s v="Fulltime-Regular"/>
    <s v="Firefighter/Rescuer III"/>
    <m/>
    <d v="2011-05-22T00:00:00"/>
    <x v="15"/>
    <x v="15"/>
  </r>
  <r>
    <s v="Employee3446"/>
    <s v="F"/>
    <n v="20222.900000000001"/>
    <n v="19515.62"/>
    <n v="570.53"/>
    <s v="POL"/>
    <s v="Department of Police"/>
    <s v="FSB Traffic Division School Safety Section"/>
    <s v="Parttime-Regular"/>
    <s v="Crossing Guard"/>
    <m/>
    <d v="2008-09-02T00:00:00"/>
    <x v="1"/>
    <x v="1"/>
  </r>
  <r>
    <s v="Employee3447"/>
    <s v="F"/>
    <n v="96783.15"/>
    <n v="110351.76"/>
    <n v="5234.75"/>
    <s v="HHS"/>
    <s v="Department of Health and Human Services"/>
    <s v="Forensic Services"/>
    <s v="Fulltime-Regular"/>
    <s v="Supervisory Therapist"/>
    <m/>
    <d v="2012-04-23T00:00:00"/>
    <x v="15"/>
    <x v="15"/>
  </r>
  <r>
    <s v="Employee3448"/>
    <s v="F"/>
    <n v="87107"/>
    <n v="85958.97"/>
    <n v="0"/>
    <s v="DEP"/>
    <s v="Department of Environmental Protection"/>
    <s v="Solid Waste Services Collection Operations"/>
    <s v="Fulltime-Regular"/>
    <s v="Program Specialist II"/>
    <m/>
    <d v="1999-07-19T00:00:00"/>
    <x v="28"/>
    <x v="26"/>
  </r>
  <r>
    <s v="Employee3449"/>
    <s v="F"/>
    <n v="70959.789999999994"/>
    <n v="70352.05"/>
    <n v="326.12"/>
    <s v="POL"/>
    <s v="Department of Police"/>
    <s v="PSB 5th District Station"/>
    <s v="Fulltime-Regular"/>
    <s v="Office Services Coordinator"/>
    <m/>
    <d v="1994-08-07T00:00:00"/>
    <x v="29"/>
    <x v="27"/>
  </r>
  <r>
    <s v="Employee3450"/>
    <s v="M"/>
    <n v="51201.56"/>
    <n v="62232.82"/>
    <n v="8432.2999999999993"/>
    <s v="DOT"/>
    <s v="Department of Transportation"/>
    <s v="Transit Nicholson Ride On"/>
    <s v="Fulltime-Regular"/>
    <s v="Bus Operator"/>
    <m/>
    <d v="2007-05-14T00:00:00"/>
    <x v="32"/>
    <x v="29"/>
  </r>
  <r>
    <s v="Employee3451"/>
    <s v="F"/>
    <n v="73632.78"/>
    <n v="72689.5"/>
    <n v="26.04"/>
    <s v="CCL"/>
    <s v="County Council"/>
    <s v="Council Central Staff"/>
    <s v="Fulltime-Regular"/>
    <s v="Legislative Services Coordinator"/>
    <m/>
    <d v="1988-08-01T00:00:00"/>
    <x v="6"/>
    <x v="6"/>
  </r>
  <r>
    <s v="Employee3452"/>
    <s v="F"/>
    <n v="105241"/>
    <n v="107220.24"/>
    <n v="2576.75"/>
    <s v="COR"/>
    <s v="Correction and Rehabilitation"/>
    <s v="MSD Human Resources"/>
    <s v="Fulltime-Regular"/>
    <s v="Program Manager II"/>
    <m/>
    <d v="1987-07-06T00:00:00"/>
    <x v="7"/>
    <x v="7"/>
  </r>
  <r>
    <s v="Employee3453"/>
    <s v="M"/>
    <n v="60769.45"/>
    <n v="58651.96"/>
    <n v="0"/>
    <s v="DOT"/>
    <s v="Department of Transportation"/>
    <s v="Parking Management Parking Operations"/>
    <s v="Fulltime-Regular"/>
    <s v="Revenue Counter Supervisor"/>
    <m/>
    <d v="2005-08-08T00:00:00"/>
    <x v="19"/>
    <x v="16"/>
  </r>
  <r>
    <s v="Employee3454"/>
    <s v="M"/>
    <n v="46179.85"/>
    <n v="62794.52"/>
    <n v="15531.19"/>
    <s v="DOT"/>
    <s v="Department of Transportation"/>
    <s v="Transit Gaithersburg Ride On"/>
    <s v="Fulltime-Regular"/>
    <s v="Bus Operator"/>
    <m/>
    <d v="2013-05-20T00:00:00"/>
    <x v="3"/>
    <x v="3"/>
  </r>
  <r>
    <s v="Employee3455"/>
    <s v="M"/>
    <n v="45401.43"/>
    <n v="43865.66"/>
    <n v="245.53"/>
    <s v="HHS"/>
    <s v="Department of Health and Human Services"/>
    <s v="Income Supports"/>
    <s v="Fulltime-Regular"/>
    <s v="Income Assistance Program Specialist II"/>
    <s v="Income Assistance Program Specialist I"/>
    <d v="2014-04-08T00:00:00"/>
    <x v="26"/>
    <x v="24"/>
  </r>
  <r>
    <s v="Employee3456"/>
    <s v="F"/>
    <n v="49229.4"/>
    <n v="50718.93"/>
    <n v="599.02"/>
    <s v="HHS"/>
    <s v="Department of Health and Human Services"/>
    <s v="Child Welfare Services"/>
    <s v="Fulltime-Regular"/>
    <s v="Community Services Aide III"/>
    <m/>
    <d v="2009-01-09T00:00:00"/>
    <x v="1"/>
    <x v="1"/>
  </r>
  <r>
    <s v="Employee3457"/>
    <s v="M"/>
    <n v="138790"/>
    <n v="141704.18"/>
    <n v="0"/>
    <s v="FRS"/>
    <s v="Fire and Rescue Services"/>
    <s v="Planning and Accreditation"/>
    <s v="Fulltime-Regular"/>
    <s v="Manager III"/>
    <m/>
    <d v="1995-10-01T00:00:00"/>
    <x v="29"/>
    <x v="27"/>
  </r>
  <r>
    <s v="Employee3458"/>
    <s v="F"/>
    <n v="61918.77"/>
    <n v="104370.63"/>
    <n v="41640.49"/>
    <s v="POL"/>
    <s v="Department of Police"/>
    <s v="MSB Information Management and Technology Division"/>
    <s v="Fulltime-Regular"/>
    <s v="Administrative Specialist III"/>
    <m/>
    <d v="2013-02-25T00:00:00"/>
    <x v="7"/>
    <x v="7"/>
  </r>
  <r>
    <s v="Employee3459"/>
    <s v="M"/>
    <n v="91869"/>
    <n v="103392.65"/>
    <n v="10384.200000000001"/>
    <s v="POL"/>
    <s v="Department of Police"/>
    <s v="PSB 5th District Patrol"/>
    <s v="Fulltime-Regular"/>
    <s v="Police Officer III"/>
    <m/>
    <d v="1998-03-16T00:00:00"/>
    <x v="8"/>
    <x v="8"/>
  </r>
  <r>
    <s v="Employee3460"/>
    <s v="F"/>
    <n v="62353.59"/>
    <n v="60622.68"/>
    <n v="44.09"/>
    <s v="DLC"/>
    <s v="Department of Liquor Control"/>
    <s v="Customer Service"/>
    <s v="Fulltime-Regular"/>
    <s v="Alcohol Beverage Purchasing Specialist"/>
    <m/>
    <d v="2009-04-16T00:00:00"/>
    <x v="18"/>
    <x v="18"/>
  </r>
  <r>
    <s v="Employee3461"/>
    <s v="M"/>
    <n v="95084.42"/>
    <n v="118440.18"/>
    <n v="14385.46"/>
    <s v="POL"/>
    <s v="Department of Police"/>
    <s v="ISB Major Crimes Division Robbery Section"/>
    <s v="Fulltime-Regular"/>
    <s v="Police Officer III"/>
    <m/>
    <d v="1997-03-03T00:00:00"/>
    <x v="17"/>
    <x v="17"/>
  </r>
  <r>
    <s v="Employee3462"/>
    <s v="M"/>
    <n v="67723.53"/>
    <n v="83516.22"/>
    <n v="13015.22"/>
    <s v="DOT"/>
    <s v="Department of Transportation"/>
    <s v="Transit Silver Spring Ride On"/>
    <s v="Fulltime-Regular"/>
    <s v="Bus Operator"/>
    <m/>
    <d v="1989-06-12T00:00:00"/>
    <x v="7"/>
    <x v="7"/>
  </r>
  <r>
    <s v="Employee3463"/>
    <s v="F"/>
    <n v="77740.94"/>
    <n v="77184.67"/>
    <n v="83.25"/>
    <s v="HHS"/>
    <s v="Department of Health and Human Services"/>
    <s v="Adult Protective and Case Management Services"/>
    <s v="Fulltime-Regular"/>
    <s v="Social Worker III"/>
    <m/>
    <d v="2013-07-29T00:00:00"/>
    <x v="0"/>
    <x v="0"/>
  </r>
  <r>
    <s v="Employee3464"/>
    <s v="F"/>
    <n v="80056"/>
    <n v="100284.93"/>
    <n v="19078.61"/>
    <s v="POL"/>
    <s v="Department of Police"/>
    <s v="ISB Major Crimes Division Homicide and Sex Section"/>
    <s v="Fulltime-Regular"/>
    <s v="Police Officer III"/>
    <m/>
    <d v="2006-01-17T00:00:00"/>
    <x v="20"/>
    <x v="19"/>
  </r>
  <r>
    <s v="Employee3465"/>
    <s v="M"/>
    <n v="100370"/>
    <n v="97437.69"/>
    <n v="0"/>
    <s v="HHS"/>
    <s v="Department of Health and Human Services"/>
    <s v="Income Supports"/>
    <s v="Fulltime-Regular"/>
    <s v="Income Assistance Program Supervisor"/>
    <m/>
    <d v="1995-11-08T00:00:00"/>
    <x v="4"/>
    <x v="4"/>
  </r>
  <r>
    <s v="Employee3466"/>
    <s v="F"/>
    <n v="67175.86"/>
    <n v="65177.55"/>
    <n v="0"/>
    <s v="CEX"/>
    <s v="Offices of the County Executive"/>
    <s v="Chief Administrative Officer's Office"/>
    <s v="Fulltime-Regular"/>
    <s v="Senior Executive Administrative Aide"/>
    <m/>
    <d v="2016-06-13T00:00:00"/>
    <x v="31"/>
    <x v="28"/>
  </r>
  <r>
    <s v="Employee3467"/>
    <s v="M"/>
    <n v="126906.64"/>
    <n v="127486.04"/>
    <n v="0"/>
    <s v="PIO"/>
    <s v="Office of Public Information"/>
    <s v="Information"/>
    <s v="Fulltime-Regular"/>
    <s v="Manager II"/>
    <m/>
    <d v="2014-09-22T00:00:00"/>
    <x v="22"/>
    <x v="13"/>
  </r>
  <r>
    <s v="Employee3468"/>
    <s v="M"/>
    <n v="96460"/>
    <n v="131058.18"/>
    <n v="30672.92"/>
    <s v="POL"/>
    <s v="Department of Police"/>
    <s v="PSB 3rd District Special Assignment Team"/>
    <s v="Fulltime-Regular"/>
    <s v="Master Police Officer"/>
    <m/>
    <d v="2001-03-12T00:00:00"/>
    <x v="7"/>
    <x v="7"/>
  </r>
  <r>
    <s v="Employee3469"/>
    <s v="M"/>
    <n v="70336.679999999993"/>
    <n v="68693.61"/>
    <n v="0"/>
    <s v="POL"/>
    <s v="Department of Police"/>
    <s v="ISB Criminal Investigations Division Crime Laboratory Section"/>
    <s v="Fulltime-Regular"/>
    <s v="Forensic Scientist"/>
    <m/>
    <d v="2013-04-08T00:00:00"/>
    <x v="27"/>
    <x v="25"/>
  </r>
  <r>
    <s v="Employee3470"/>
    <s v="M"/>
    <n v="102377.4"/>
    <n v="113788.73"/>
    <n v="904.84"/>
    <s v="FRS"/>
    <s v="Fire and Rescue Services"/>
    <s v="Fleet Support"/>
    <s v="Fulltime-Regular"/>
    <s v="Equipment Services Coordinator"/>
    <m/>
    <d v="1993-05-03T00:00:00"/>
    <x v="11"/>
    <x v="11"/>
  </r>
  <r>
    <s v="Employee3471"/>
    <s v="F"/>
    <n v="109817.64"/>
    <n v="130840.7"/>
    <n v="13817.68"/>
    <s v="POL"/>
    <s v="Department of Police"/>
    <s v="ISB Criminal Investigations Division 6th District Investigative Section"/>
    <s v="Fulltime-Regular"/>
    <s v="Police Sergeant"/>
    <m/>
    <d v="1988-01-25T00:00:00"/>
    <x v="10"/>
    <x v="10"/>
  </r>
  <r>
    <s v="Employee3472"/>
    <s v="M"/>
    <n v="99128.55"/>
    <n v="84646.3"/>
    <n v="1872"/>
    <s v="FRS"/>
    <s v="Fire and Rescue Services"/>
    <s v="Station 31"/>
    <s v="Fulltime-Regular"/>
    <s v="Master Firefighter/Rescuer"/>
    <m/>
    <d v="1994-01-18T00:00:00"/>
    <x v="23"/>
    <x v="21"/>
  </r>
  <r>
    <s v="Employee3473"/>
    <s v="M"/>
    <n v="48488.85"/>
    <n v="48593.55"/>
    <n v="805.36"/>
    <s v="DOT"/>
    <s v="Department of Transportation"/>
    <s v="Transit Operations and Planning"/>
    <s v="Fulltime-Regular"/>
    <s v="Transit Analyst"/>
    <m/>
    <d v="2013-01-07T00:00:00"/>
    <x v="26"/>
    <x v="24"/>
  </r>
  <r>
    <s v="Employee3474"/>
    <s v="F"/>
    <n v="138614.51999999999"/>
    <n v="132352.26999999999"/>
    <n v="0"/>
    <s v="CUS"/>
    <s v="Community Use of Public Facilities"/>
    <s v="Finance and Administrative Support Team"/>
    <s v="Fulltime-Regular"/>
    <s v="Manager III"/>
    <m/>
    <d v="1985-11-12T00:00:00"/>
    <x v="32"/>
    <x v="29"/>
  </r>
  <r>
    <s v="Employee3475"/>
    <s v="F"/>
    <n v="101531.5"/>
    <n v="97729.84"/>
    <n v="0"/>
    <s v="OIG"/>
    <s v="Office of the Inspector General"/>
    <s v="Inspector General Staff"/>
    <s v="Fulltime-Regular"/>
    <s v="OIG Investigative Analyst III"/>
    <m/>
    <d v="2011-09-12T00:00:00"/>
    <x v="16"/>
    <x v="16"/>
  </r>
  <r>
    <s v="Employee3476"/>
    <s v="F"/>
    <n v="34688.76"/>
    <n v="39684.68"/>
    <n v="0"/>
    <s v="LIB"/>
    <s v="Department of Public Libraries"/>
    <s v="Detention Center Library"/>
    <s v="Parttime-Regular"/>
    <s v="Librarian I"/>
    <m/>
    <d v="1988-07-18T00:00:00"/>
    <x v="0"/>
    <x v="0"/>
  </r>
  <r>
    <s v="Employee3477"/>
    <s v="F"/>
    <n v="40137"/>
    <n v="30197.71"/>
    <n v="0"/>
    <s v="HHS"/>
    <s v="Department of Health and Human Services"/>
    <s v="Income Supports"/>
    <s v="Fulltime-Regular"/>
    <s v="Principal Administrative Aide"/>
    <m/>
    <d v="2017-03-06T00:00:00"/>
    <x v="2"/>
    <x v="2"/>
  </r>
  <r>
    <s v="Employee3478"/>
    <s v="F"/>
    <n v="73632.78"/>
    <n v="72663.399999999994"/>
    <n v="0"/>
    <s v="HHS"/>
    <s v="Department of Health and Human Services"/>
    <s v="Income Supports"/>
    <s v="Fulltime-Regular"/>
    <s v="Executive Administrative Aide"/>
    <m/>
    <d v="1972-04-26T00:00:00"/>
    <x v="7"/>
    <x v="7"/>
  </r>
  <r>
    <s v="Employee3479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2"/>
    <x v="13"/>
  </r>
  <r>
    <s v="Employee3480"/>
    <s v="F"/>
    <n v="74409"/>
    <n v="34174.51"/>
    <n v="0"/>
    <s v="HHS"/>
    <s v="Department of Health and Human Services"/>
    <s v="Adult Protective and Case Management Services"/>
    <s v="Fulltime-Regular"/>
    <s v="Social Worker III"/>
    <m/>
    <d v="1984-11-15T00:00:00"/>
    <x v="6"/>
    <x v="6"/>
  </r>
  <r>
    <s v="Employee3481"/>
    <s v="M"/>
    <n v="89336"/>
    <n v="119120.47"/>
    <n v="23628.7"/>
    <s v="POL"/>
    <s v="Department of Police"/>
    <s v="PSB 2nd District Patrol"/>
    <s v="Fulltime-Regular"/>
    <s v="Police Sergeant"/>
    <m/>
    <d v="2006-07-17T00:00:00"/>
    <x v="17"/>
    <x v="17"/>
  </r>
  <r>
    <s v="Employee3482"/>
    <s v="F"/>
    <n v="42559.34"/>
    <n v="41041.33"/>
    <n v="514.32000000000005"/>
    <s v="POL"/>
    <s v="Department of Police"/>
    <s v="FSB Animal Services Division"/>
    <s v="Fulltime-Regular"/>
    <s v="Principal Administrative Aide"/>
    <m/>
    <d v="2013-12-30T00:00:00"/>
    <x v="32"/>
    <x v="29"/>
  </r>
  <r>
    <s v="Employee3483"/>
    <s v="M"/>
    <n v="31594.95"/>
    <n v="40575.279999999999"/>
    <n v="1699.44"/>
    <s v="DLC"/>
    <s v="Department of Liquor Control"/>
    <s v="Potomac"/>
    <s v="Parttime-Regular"/>
    <s v="Liquor Store Clerk I"/>
    <m/>
    <d v="2013-08-11T00:00:00"/>
    <x v="25"/>
    <x v="23"/>
  </r>
  <r>
    <s v="Employee3484"/>
    <s v="M"/>
    <n v="84207.44"/>
    <n v="83004.62"/>
    <n v="303.64999999999998"/>
    <s v="DLC"/>
    <s v="Department of Liquor Control"/>
    <s v="Flower Avenue"/>
    <s v="Fulltime-Regular"/>
    <s v="Liquor Store Manager"/>
    <m/>
    <d v="1998-12-08T00:00:00"/>
    <x v="15"/>
    <x v="15"/>
  </r>
  <r>
    <s v="Employee3485"/>
    <s v="M"/>
    <n v="99710"/>
    <n v="110283.69"/>
    <n v="6694.93"/>
    <s v="FRS"/>
    <s v="Fire and Rescue Services"/>
    <s v="Fifth Battalion - Administration"/>
    <s v="Fulltime-Regular"/>
    <s v="Fire/Rescue Lieutenant"/>
    <m/>
    <d v="2001-09-04T00:00:00"/>
    <x v="19"/>
    <x v="16"/>
  </r>
  <r>
    <s v="Employee3486"/>
    <s v="M"/>
    <n v="82043"/>
    <n v="101829.78"/>
    <n v="20559.78"/>
    <s v="COR"/>
    <s v="Correction and Rehabilitation"/>
    <s v="DS MCCF Unit 1 Security"/>
    <s v="Fulltime-Regular"/>
    <s v="Correctional Officer III (Corporal)"/>
    <m/>
    <d v="2000-09-25T00:00:00"/>
    <x v="26"/>
    <x v="24"/>
  </r>
  <r>
    <s v="Employee3487"/>
    <s v="F"/>
    <n v="98612.2"/>
    <n v="97312.25"/>
    <n v="0"/>
    <s v="HCA"/>
    <s v="Department of Housing and Community Affairs"/>
    <s v="Housing Code Enforcement"/>
    <s v="Fulltime-Regular"/>
    <s v="Housing Code Inspector III"/>
    <m/>
    <d v="1994-09-06T00:00:00"/>
    <x v="20"/>
    <x v="19"/>
  </r>
  <r>
    <s v="Employee3488"/>
    <s v="M"/>
    <n v="117291.18"/>
    <n v="113801.23"/>
    <n v="0"/>
    <s v="CAT"/>
    <s v="County Attorney's Office"/>
    <s v="Human Resources and Appeals"/>
    <s v="Fulltime-Regular"/>
    <s v="Assistant County Attorney III"/>
    <m/>
    <d v="2016-06-13T00:00:00"/>
    <x v="0"/>
    <x v="0"/>
  </r>
  <r>
    <s v="Employee3489"/>
    <s v="M"/>
    <n v="56435"/>
    <n v="69262.600000000006"/>
    <n v="12141.05"/>
    <s v="FRS"/>
    <s v="Fire and Rescue Services"/>
    <s v="Station 2"/>
    <s v="Fulltime-Regular"/>
    <s v="Firefighter/Rescuer III"/>
    <m/>
    <d v="2014-03-10T00:00:00"/>
    <x v="25"/>
    <x v="23"/>
  </r>
  <r>
    <s v="Employee3490"/>
    <s v="M"/>
    <n v="160454"/>
    <n v="163058.25"/>
    <n v="0"/>
    <s v="FIN"/>
    <s v="Department of Finance"/>
    <s v="Division of Fiscal Management"/>
    <s v="Fulltime-Regular"/>
    <s v="Manager II"/>
    <m/>
    <d v="1996-09-03T00:00:00"/>
    <x v="26"/>
    <x v="24"/>
  </r>
  <r>
    <s v="Employee3491"/>
    <s v="F"/>
    <n v="81634.05"/>
    <n v="78258.990000000005"/>
    <n v="0"/>
    <s v="HHS"/>
    <s v="Department of Health and Human Services"/>
    <s v="Medical Assistance Eligibility Services"/>
    <s v="Fulltime-Regular"/>
    <s v="Income Assistance Program Specialist II"/>
    <m/>
    <d v="2001-07-16T00:00:00"/>
    <x v="30"/>
    <x v="16"/>
  </r>
  <r>
    <s v="Employee3492"/>
    <s v="M"/>
    <n v="69762"/>
    <n v="85817.37"/>
    <n v="13468.03"/>
    <s v="POL"/>
    <s v="Department of Police"/>
    <s v="PSB 3rd District Patrol"/>
    <s v="Fulltime-Regular"/>
    <s v="Police Officer III"/>
    <m/>
    <d v="2000-06-04T00:00:00"/>
    <x v="0"/>
    <x v="0"/>
  </r>
  <r>
    <s v="Employee3493"/>
    <s v="M"/>
    <n v="66535"/>
    <n v="72130.81"/>
    <n v="2339.0700000000002"/>
    <s v="FRS"/>
    <s v="Fire and Rescue Services"/>
    <s v="Station 3"/>
    <s v="Fulltime-Regular"/>
    <s v="Firefighter/Rescuer III"/>
    <m/>
    <d v="2012-02-27T00:00:00"/>
    <x v="5"/>
    <x v="5"/>
  </r>
  <r>
    <s v="Employee3494"/>
    <s v="F"/>
    <n v="125810.78"/>
    <n v="112833.63"/>
    <n v="0"/>
    <s v="CAT"/>
    <s v="County Attorney's Office"/>
    <s v="Insurance Defense Litigation"/>
    <s v="Fulltime-Regular"/>
    <s v="Assistant County Attorney III"/>
    <m/>
    <d v="2015-11-16T00:00:00"/>
    <x v="12"/>
    <x v="12"/>
  </r>
  <r>
    <s v="Employee3495"/>
    <s v="F"/>
    <n v="62479.35"/>
    <n v="26834.06"/>
    <n v="0"/>
    <s v="HHS"/>
    <s v="Department of Health and Human Services"/>
    <s v="School Health Services"/>
    <s v="Parttime-Regular"/>
    <s v="Community Health Nurse II"/>
    <m/>
    <d v="2017-03-08T00:00:00"/>
    <x v="30"/>
    <x v="16"/>
  </r>
  <r>
    <s v="Employee3496"/>
    <s v="M"/>
    <n v="85758"/>
    <n v="101837.11"/>
    <n v="5091.76"/>
    <s v="POL"/>
    <s v="Department of Police"/>
    <s v="PSB 4th District Patrol"/>
    <s v="Fulltime-Regular"/>
    <s v="Police Officer III"/>
    <m/>
    <d v="2003-07-21T00:00:00"/>
    <x v="15"/>
    <x v="15"/>
  </r>
  <r>
    <s v="Employee3497"/>
    <s v="F"/>
    <n v="95740"/>
    <n v="94479.06"/>
    <n v="0"/>
    <s v="DGS"/>
    <s v="Department of General Services"/>
    <s v="Administration and Budget"/>
    <s v="Fulltime-Regular"/>
    <s v="Administrative Specialist III"/>
    <m/>
    <d v="1997-10-14T00:00:00"/>
    <x v="1"/>
    <x v="1"/>
  </r>
  <r>
    <s v="Employee3498"/>
    <s v="M"/>
    <n v="82400"/>
    <n v="99257.03"/>
    <n v="12952.43"/>
    <s v="FRS"/>
    <s v="Fire and Rescue Services"/>
    <s v="Station 17"/>
    <s v="Fulltime-Regular"/>
    <s v="Firefighter/Rescuer III"/>
    <m/>
    <d v="1998-08-17T00:00:00"/>
    <x v="19"/>
    <x v="16"/>
  </r>
  <r>
    <s v="Employee3499"/>
    <s v="M"/>
    <n v="44617.77"/>
    <n v="49136.54"/>
    <n v="5855.65"/>
    <s v="DOT"/>
    <s v="Department of Transportation"/>
    <s v="Transit Silver Spring Ride On"/>
    <s v="Fulltime-Regular"/>
    <s v="Bus Operator"/>
    <m/>
    <d v="2014-09-29T00:00:00"/>
    <x v="3"/>
    <x v="3"/>
  </r>
  <r>
    <s v="Employee3500"/>
    <s v="M"/>
    <n v="58484.72"/>
    <n v="85276.5"/>
    <n v="23764.25"/>
    <s v="DOT"/>
    <s v="Department of Transportation"/>
    <s v="Transit Silver Spring Ride On"/>
    <s v="Fulltime-Regular"/>
    <s v="Bus Operator"/>
    <m/>
    <d v="2004-09-20T00:00:00"/>
    <x v="3"/>
    <x v="3"/>
  </r>
  <r>
    <s v="Employee3501"/>
    <s v="M"/>
    <n v="70787.37"/>
    <n v="78002.070000000007"/>
    <n v="3840.43"/>
    <s v="DLC"/>
    <s v="Department of Liquor Control"/>
    <s v="Montrose"/>
    <s v="Fulltime-Regular"/>
    <s v="Liquor Store Assistant Manager"/>
    <m/>
    <d v="1999-08-10T00:00:00"/>
    <x v="27"/>
    <x v="25"/>
  </r>
  <r>
    <s v="Employee3502"/>
    <s v="M"/>
    <n v="47796.15"/>
    <n v="46806.12"/>
    <n v="2777.51"/>
    <s v="DOT"/>
    <s v="Department of Transportation"/>
    <s v="Transit Silver Spring Ride On"/>
    <s v="Fulltime-Regular"/>
    <s v="Bus Operator"/>
    <m/>
    <d v="2011-01-10T00:00:00"/>
    <x v="1"/>
    <x v="1"/>
  </r>
  <r>
    <s v="Employee3503"/>
    <s v="M"/>
    <n v="77347"/>
    <n v="102539.83"/>
    <n v="25888.22"/>
    <s v="POL"/>
    <s v="Department of Police"/>
    <s v="FSB Special Operations Division Tactical Operations Section"/>
    <s v="Fulltime-Regular"/>
    <s v="Police Officer III"/>
    <m/>
    <d v="2006-07-17T00:00:00"/>
    <x v="16"/>
    <x v="16"/>
  </r>
  <r>
    <s v="Employee3504"/>
    <s v="F"/>
    <n v="27271.15"/>
    <n v="33061.56"/>
    <n v="152.02000000000001"/>
    <s v="LIB"/>
    <s v="Department of Public Libraries"/>
    <s v="Silver Spring Library"/>
    <s v="Parttime-Regular"/>
    <s v="Librarian I"/>
    <m/>
    <d v="2014-12-05T00:00:00"/>
    <x v="34"/>
    <x v="31"/>
  </r>
  <r>
    <s v="Employee3505"/>
    <s v="M"/>
    <n v="106104"/>
    <n v="134285.78"/>
    <n v="16897.25"/>
    <s v="POL"/>
    <s v="Department of Police"/>
    <s v="ISB Major Crimes Division Homicide and Sex Section"/>
    <s v="Fulltime-Regular"/>
    <s v="Police Sergeant"/>
    <m/>
    <d v="2002-08-12T00:00:00"/>
    <x v="9"/>
    <x v="9"/>
  </r>
  <r>
    <s v="Employee3506"/>
    <s v="F"/>
    <n v="86677"/>
    <n v="91969.63"/>
    <n v="6765.36"/>
    <s v="DOT"/>
    <s v="Department of Transportation"/>
    <s v="Transportation Construction Section"/>
    <s v="Fulltime-Regular"/>
    <s v="Construction Representative III"/>
    <m/>
    <d v="2015-01-26T00:00:00"/>
    <x v="3"/>
    <x v="3"/>
  </r>
  <r>
    <s v="Employee3507"/>
    <s v="M"/>
    <n v="90046"/>
    <n v="109374.19"/>
    <n v="14702.18"/>
    <s v="POL"/>
    <s v="Department of Police"/>
    <s v="PSB 3rd District Community Action Team"/>
    <s v="Fulltime-Regular"/>
    <s v="Master Police Officer"/>
    <m/>
    <d v="2003-06-16T00:00:00"/>
    <x v="2"/>
    <x v="2"/>
  </r>
  <r>
    <s v="Employee3508"/>
    <s v="M"/>
    <n v="44618.21"/>
    <n v="48718.65"/>
    <n v="5442.32"/>
    <s v="DOT"/>
    <s v="Department of Transportation"/>
    <s v="Transit Silver Spring Ride On"/>
    <s v="Fulltime-Regular"/>
    <s v="Bus Operator"/>
    <m/>
    <d v="2014-05-27T00:00:00"/>
    <x v="1"/>
    <x v="1"/>
  </r>
  <r>
    <s v="Employee3509"/>
    <s v="M"/>
    <n v="62020"/>
    <n v="71065.429999999993"/>
    <n v="7735.98"/>
    <s v="POL"/>
    <s v="Department of Police"/>
    <s v="PSB 6th District Patrol"/>
    <s v="Fulltime-Regular"/>
    <s v="Police Officer III"/>
    <s v="Police Officer II"/>
    <d v="2013-08-12T00:00:00"/>
    <x v="26"/>
    <x v="24"/>
  </r>
  <r>
    <s v="Employee3510"/>
    <s v="M"/>
    <n v="53274"/>
    <n v="61461.279999999999"/>
    <n v="5405.98"/>
    <s v="POL"/>
    <s v="Department of Police"/>
    <s v="PSB 2nd District Patrol"/>
    <s v="Fulltime-Regular"/>
    <s v="Police Officer III"/>
    <s v="Police Officer I"/>
    <d v="2016-07-11T00:00:00"/>
    <x v="32"/>
    <x v="29"/>
  </r>
  <r>
    <s v="Employee3511"/>
    <s v="M"/>
    <n v="60455"/>
    <n v="79800.61"/>
    <n v="17078.29"/>
    <s v="FRS"/>
    <s v="Fire and Rescue Services"/>
    <s v="Station 15"/>
    <s v="Fulltime-Regular"/>
    <s v="Firefighter/Rescuer III"/>
    <m/>
    <d v="2012-06-04T00:00:00"/>
    <x v="20"/>
    <x v="19"/>
  </r>
  <r>
    <s v="Employee3512"/>
    <s v="M"/>
    <n v="48165.63"/>
    <n v="55688.3"/>
    <n v="8161.34"/>
    <s v="DLC"/>
    <s v="Department of Liquor Control"/>
    <s v="Montrose"/>
    <s v="Fulltime-Regular"/>
    <s v="Liquor Store Clerk II"/>
    <m/>
    <d v="2008-10-30T00:00:00"/>
    <x v="13"/>
    <x v="13"/>
  </r>
  <r>
    <s v="Employee3513"/>
    <s v="M"/>
    <n v="55784"/>
    <n v="72063.14"/>
    <n v="13740.85"/>
    <s v="FRS"/>
    <s v="Fire and Rescue Services"/>
    <s v="Station 40"/>
    <s v="Fulltime-Regular"/>
    <s v="Firefighter/Rescuer III"/>
    <s v="Firefighter/Rescuer II"/>
    <d v="2014-03-10T00:00:00"/>
    <x v="24"/>
    <x v="22"/>
  </r>
  <r>
    <s v="Employee3514"/>
    <s v="M"/>
    <n v="95117"/>
    <n v="117046.74"/>
    <n v="23626.95"/>
    <s v="FRS"/>
    <s v="Fire and Rescue Services"/>
    <s v="Fifth Battalion - Administration"/>
    <s v="Fulltime-Regular"/>
    <s v="Fire/Rescue Lieutenant"/>
    <m/>
    <d v="2004-12-13T00:00:00"/>
    <x v="4"/>
    <x v="4"/>
  </r>
  <r>
    <s v="Employee3515"/>
    <s v="M"/>
    <n v="55915.64"/>
    <n v="62653.8"/>
    <n v="6398.95"/>
    <s v="DOT"/>
    <s v="Department of Transportation"/>
    <s v="Transit Nicholson Ride On"/>
    <s v="Fulltime-Regular"/>
    <s v="Bus Operator"/>
    <m/>
    <d v="2008-03-02T00:00:00"/>
    <x v="26"/>
    <x v="24"/>
  </r>
  <r>
    <s v="Employee3516"/>
    <s v="M"/>
    <n v="42830.65"/>
    <n v="52533.75"/>
    <n v="10429.81"/>
    <s v="DOT"/>
    <s v="Department of Transportation"/>
    <s v="Highway Services"/>
    <s v="Fulltime-Regular"/>
    <s v="Equipment Operator I"/>
    <m/>
    <d v="2014-01-27T00:00:00"/>
    <x v="30"/>
    <x v="16"/>
  </r>
  <r>
    <s v="Employee3517"/>
    <s v="M"/>
    <n v="93080"/>
    <n v="128682.69"/>
    <n v="32059.93"/>
    <s v="FRS"/>
    <s v="Fire and Rescue Services"/>
    <s v="First Battalion - Administration"/>
    <s v="Fulltime-Regular"/>
    <s v="Fire/Rescue Lieutenant"/>
    <m/>
    <d v="2004-06-07T00:00:00"/>
    <x v="2"/>
    <x v="2"/>
  </r>
  <r>
    <s v="Employee3518"/>
    <s v="F"/>
    <n v="35247.15"/>
    <n v="34199.58"/>
    <n v="0"/>
    <s v="LIB"/>
    <s v="Department of Public Libraries"/>
    <s v="Collection Development"/>
    <s v="Fulltime-Regular"/>
    <s v="Supply Technician I"/>
    <m/>
    <d v="2015-06-15T00:00:00"/>
    <x v="10"/>
    <x v="10"/>
  </r>
  <r>
    <s v="Employee3519"/>
    <s v="F"/>
    <n v="74696.850000000006"/>
    <n v="72094.149999999994"/>
    <n v="0"/>
    <s v="HHS"/>
    <s v="Department of Health and Human Services"/>
    <s v="Access to Behavioral Health Services"/>
    <s v="Fulltime-Regular"/>
    <s v="Program Specialist I"/>
    <m/>
    <d v="2008-08-18T00:00:00"/>
    <x v="29"/>
    <x v="27"/>
  </r>
  <r>
    <s v="Employee3520"/>
    <s v="M"/>
    <n v="55629"/>
    <n v="74246.69"/>
    <n v="18906.990000000002"/>
    <s v="FRS"/>
    <s v="Fire and Rescue Services"/>
    <s v="Station 8"/>
    <s v="Fulltime-Regular"/>
    <s v="Firefighter/Rescuer III"/>
    <s v="Firefighter/Rescuer II"/>
    <d v="2013-07-29T00:00:00"/>
    <x v="5"/>
    <x v="5"/>
  </r>
  <r>
    <s v="Employee3521"/>
    <s v="F"/>
    <n v="77166.06"/>
    <n v="76150.64"/>
    <n v="0"/>
    <s v="LIB"/>
    <s v="Department of Public Libraries"/>
    <s v="Collection Development"/>
    <s v="Fulltime-Regular"/>
    <s v="Administrative Specialist I"/>
    <m/>
    <d v="1977-07-18T00:00:00"/>
    <x v="26"/>
    <x v="24"/>
  </r>
  <r>
    <s v="Employee3522"/>
    <s v="M"/>
    <n v="53747"/>
    <n v="53953.78"/>
    <n v="702.98"/>
    <s v="FRS"/>
    <s v="Fire and Rescue Services"/>
    <s v="Station 32"/>
    <s v="Fulltime-Regular"/>
    <s v="Firefighter/Rescuer III"/>
    <s v="Firefighter/Rescuer II"/>
    <d v="2014-09-22T00:00:00"/>
    <x v="33"/>
    <x v="30"/>
  </r>
  <r>
    <s v="Employee3523"/>
    <s v="F"/>
    <n v="75653"/>
    <n v="74696.2"/>
    <n v="40.119999999999997"/>
    <s v="HHS"/>
    <s v="Department of Health and Human Services"/>
    <s v="Child Welfare Services"/>
    <s v="Fulltime-Regular"/>
    <s v="Community Services Aide III"/>
    <m/>
    <d v="2000-06-19T00:00:00"/>
    <x v="12"/>
    <x v="12"/>
  </r>
  <r>
    <s v="Employee3524"/>
    <s v="M"/>
    <n v="87589"/>
    <n v="121850.94"/>
    <n v="28572.81"/>
    <s v="COR"/>
    <s v="Correction and Rehabilitation"/>
    <s v="DS MCCF Unit 1 Security"/>
    <s v="Fulltime-Regular"/>
    <s v="Correctional Supervisor (Sergeant)"/>
    <m/>
    <d v="2002-04-29T00:00:00"/>
    <x v="1"/>
    <x v="1"/>
  </r>
  <r>
    <s v="Employee3525"/>
    <s v="M"/>
    <n v="75609.59"/>
    <n v="73519.37"/>
    <n v="1428.66"/>
    <s v="DOT"/>
    <s v="Department of Transportation"/>
    <s v="Highway Administration"/>
    <s v="Fulltime-Regular"/>
    <s v="Highway Inspector I"/>
    <m/>
    <d v="1997-05-11T00:00:00"/>
    <x v="14"/>
    <x v="14"/>
  </r>
  <r>
    <s v="Employee3526"/>
    <s v="F"/>
    <n v="53274"/>
    <n v="51140.25"/>
    <n v="2025.72"/>
    <s v="POL"/>
    <s v="Department of Police"/>
    <s v="PSB 5th District Patrol"/>
    <s v="Fulltime-Regular"/>
    <s v="Police Officer III"/>
    <s v="Police Officer I"/>
    <d v="2017-01-09T00:00:00"/>
    <x v="8"/>
    <x v="8"/>
  </r>
  <r>
    <s v="Employee3527"/>
    <s v="F"/>
    <n v="75653"/>
    <n v="73821.58"/>
    <n v="0"/>
    <s v="BOE"/>
    <s v="Board of Elections"/>
    <s v="Election Judge Recruitment"/>
    <s v="Fulltime-Regular"/>
    <s v="Administrative Specialist I"/>
    <m/>
    <d v="2007-09-24T00:00:00"/>
    <x v="7"/>
    <x v="7"/>
  </r>
  <r>
    <s v="Employee3528"/>
    <s v="F"/>
    <n v="95084.42"/>
    <n v="128009.24"/>
    <n v="31105.34"/>
    <s v="POL"/>
    <s v="Department of Police"/>
    <s v="ISB Major Crimes Division Homicide and Sex Section"/>
    <s v="Fulltime-Regular"/>
    <s v="Police Officer III"/>
    <m/>
    <d v="1986-12-08T00:00:00"/>
    <x v="19"/>
    <x v="16"/>
  </r>
  <r>
    <s v="Employee3529"/>
    <s v="M"/>
    <n v="177649"/>
    <n v="179375.29"/>
    <n v="1004.81"/>
    <s v="POL"/>
    <s v="Department of Police"/>
    <s v="Management Services Bureau"/>
    <s v="Fulltime-Regular"/>
    <s v="Assistant Chief of Police"/>
    <m/>
    <d v="1984-01-23T00:00:00"/>
    <x v="17"/>
    <x v="17"/>
  </r>
  <r>
    <s v="Employee3530"/>
    <s v="F"/>
    <n v="52620.5"/>
    <n v="52129.22"/>
    <n v="0"/>
    <s v="HCA"/>
    <s v="Department of Housing and Community Affairs"/>
    <s v="Asset Management"/>
    <s v="Parttime-Regular"/>
    <s v="Program Manager II"/>
    <m/>
    <d v="2008-06-23T00:00:00"/>
    <x v="21"/>
    <x v="20"/>
  </r>
  <r>
    <s v="Employee3531"/>
    <s v="F"/>
    <n v="87107"/>
    <n v="85958.77"/>
    <n v="0"/>
    <s v="HHS"/>
    <s v="Department of Health and Human Services"/>
    <s v="Support Planning"/>
    <s v="Fulltime-Regular"/>
    <s v="Program Specialist II"/>
    <m/>
    <d v="2001-01-14T00:00:00"/>
    <x v="20"/>
    <x v="19"/>
  </r>
  <r>
    <s v="Employee3532"/>
    <s v="F"/>
    <n v="44617.77"/>
    <n v="48224.59"/>
    <n v="4628.01"/>
    <s v="DOT"/>
    <s v="Department of Transportation"/>
    <s v="Transit Silver Spring Ride On"/>
    <s v="Fulltime-Regular"/>
    <s v="Bus Operator"/>
    <m/>
    <d v="2014-11-10T00:00:00"/>
    <x v="7"/>
    <x v="7"/>
  </r>
  <r>
    <s v="Employee3533"/>
    <s v="M"/>
    <n v="63656"/>
    <n v="104485.89"/>
    <n v="40335.71"/>
    <s v="FRS"/>
    <s v="Fire and Rescue Services"/>
    <s v="Station 32"/>
    <s v="Fulltime-Regular"/>
    <s v="Firefighter/Rescuer III"/>
    <s v="Firefighter/Rescuer II"/>
    <d v="2013-01-14T00:00:00"/>
    <x v="17"/>
    <x v="17"/>
  </r>
  <r>
    <s v="Employee3534"/>
    <s v="M"/>
    <n v="91869"/>
    <n v="116369.87"/>
    <n v="21024.61"/>
    <s v="POL"/>
    <s v="Department of Police"/>
    <s v="PSB 4th District Community Action Team"/>
    <s v="Fulltime-Regular"/>
    <s v="Police Officer III"/>
    <m/>
    <d v="2001-02-12T00:00:00"/>
    <x v="5"/>
    <x v="5"/>
  </r>
  <r>
    <s v="Employee3535"/>
    <s v="M"/>
    <n v="72189"/>
    <n v="71237.539999999994"/>
    <n v="0"/>
    <s v="HHS"/>
    <s v="Department of Health and Human Services"/>
    <s v="STD and HIV Services"/>
    <s v="Fulltime-Regular"/>
    <s v="Community Health Clinic Technician Leader"/>
    <m/>
    <d v="2000-12-04T00:00:00"/>
    <x v="21"/>
    <x v="20"/>
  </r>
  <r>
    <s v="Employee3536"/>
    <s v="M"/>
    <n v="77166.06"/>
    <n v="101565.91"/>
    <n v="25415.64"/>
    <s v="DOT"/>
    <s v="Department of Transportation"/>
    <s v="Highway Services"/>
    <s v="Fulltime-Regular"/>
    <s v="Work Force Leader II"/>
    <m/>
    <d v="1987-06-15T00:00:00"/>
    <x v="1"/>
    <x v="1"/>
  </r>
  <r>
    <s v="Employee3537"/>
    <s v="M"/>
    <n v="143746.54999999999"/>
    <n v="217078.93"/>
    <n v="65503.65"/>
    <s v="FRS"/>
    <s v="Fire and Rescue Services"/>
    <s v="Fifth Battalion - Administration"/>
    <s v="Fulltime-Regular"/>
    <s v="Fire/Rescue Battalion Chief"/>
    <m/>
    <d v="1974-05-20T00:00:00"/>
    <x v="33"/>
    <x v="30"/>
  </r>
  <r>
    <s v="Employee3538"/>
    <s v="M"/>
    <n v="71228"/>
    <n v="73308.33"/>
    <n v="4140.95"/>
    <s v="FRS"/>
    <s v="Fire and Rescue Services"/>
    <s v="Station 35"/>
    <s v="Fulltime-Regular"/>
    <s v="Firefighter/Rescuer III"/>
    <s v="Firefighter/Rescuer II"/>
    <d v="2008-03-17T00:00:00"/>
    <x v="22"/>
    <x v="13"/>
  </r>
  <r>
    <s v="Employee3539"/>
    <s v="M"/>
    <n v="42986.51"/>
    <n v="46672.69"/>
    <n v="5407.25"/>
    <s v="DLC"/>
    <s v="Department of Liquor Control"/>
    <s v="Liquor and Wine Delivery Operations"/>
    <s v="Fulltime-Regular"/>
    <s v="Warehouse Equipment Operator"/>
    <m/>
    <d v="2012-10-01T00:00:00"/>
    <x v="6"/>
    <x v="6"/>
  </r>
  <r>
    <s v="Employee3540"/>
    <s v="M"/>
    <n v="41651.17"/>
    <n v="58653.62"/>
    <n v="16588.810000000001"/>
    <s v="DOT"/>
    <s v="Department of Transportation"/>
    <s v="Transit Nicholson Ride On"/>
    <s v="Fulltime-Regular"/>
    <s v="Bus Operator"/>
    <m/>
    <d v="2016-01-04T00:00:00"/>
    <x v="29"/>
    <x v="27"/>
  </r>
  <r>
    <s v="Employee3541"/>
    <s v="M"/>
    <n v="132684.75"/>
    <n v="128399.51"/>
    <n v="0"/>
    <s v="CCL"/>
    <s v="County Council"/>
    <s v="Council Central Staff"/>
    <s v="Fulltime-Regular"/>
    <s v="Legislative Attorney"/>
    <m/>
    <d v="2013-07-15T00:00:00"/>
    <x v="10"/>
    <x v="10"/>
  </r>
  <r>
    <s v="Employee3542"/>
    <s v="F"/>
    <n v="121812.07"/>
    <n v="121197.52"/>
    <n v="0"/>
    <s v="PIO"/>
    <s v="Office of Public Information"/>
    <s v="MC311"/>
    <s v="Fulltime-Regular"/>
    <s v="Manager II"/>
    <m/>
    <d v="2001-01-08T00:00:00"/>
    <x v="8"/>
    <x v="8"/>
  </r>
  <r>
    <s v="Employee3543"/>
    <s v="M"/>
    <n v="102516"/>
    <n v="113302.85"/>
    <n v="5723.67"/>
    <s v="POL"/>
    <s v="Department of Police"/>
    <s v="PSB 2nd District Patrol"/>
    <s v="Fulltime-Regular"/>
    <s v="Police Sergeant"/>
    <m/>
    <d v="2002-12-16T00:00:00"/>
    <x v="7"/>
    <x v="7"/>
  </r>
  <r>
    <s v="Employee3544"/>
    <s v="F"/>
    <n v="74732"/>
    <n v="78651.06"/>
    <n v="3093.06"/>
    <s v="POL"/>
    <s v="Department of Police"/>
    <s v="Patrol Services Bureau"/>
    <s v="Fulltime-Regular"/>
    <s v="Police Officer III"/>
    <m/>
    <d v="2007-07-16T00:00:00"/>
    <x v="30"/>
    <x v="16"/>
  </r>
  <r>
    <s v="Employee3545"/>
    <s v="M"/>
    <n v="44329.71"/>
    <n v="51549.48"/>
    <n v="8537.94"/>
    <s v="DOT"/>
    <s v="Department of Transportation"/>
    <s v="Highway Services"/>
    <s v="Fulltime-Regular"/>
    <s v="Equipment Operator I"/>
    <m/>
    <d v="2012-06-18T00:00:00"/>
    <x v="32"/>
    <x v="29"/>
  </r>
  <r>
    <s v="Employee3546"/>
    <s v="M"/>
    <n v="50172"/>
    <n v="53348.67"/>
    <n v="3618.05"/>
    <s v="FRS"/>
    <s v="Fire and Rescue Services"/>
    <s v="Field Recruits"/>
    <s v="Fulltime-Regular"/>
    <s v="Firefighter/Rescuer III"/>
    <s v="Firefighter/Rescuer II"/>
    <d v="2016-12-12T00:00:00"/>
    <x v="29"/>
    <x v="27"/>
  </r>
  <r>
    <s v="Employee3547"/>
    <s v="F"/>
    <n v="49000"/>
    <n v="7538.8"/>
    <n v="0"/>
    <s v="CAT"/>
    <s v="County Attorney's Office"/>
    <s v="Support Services"/>
    <s v="Fulltime-Regular"/>
    <s v="Legal Secretary II"/>
    <s v="Legal Secretary I"/>
    <d v="2017-10-16T00:00:00"/>
    <x v="33"/>
    <x v="30"/>
  </r>
  <r>
    <s v="Employee3548"/>
    <s v="M"/>
    <n v="115765.1"/>
    <n v="115124.47"/>
    <n v="600.22"/>
    <s v="DOT"/>
    <s v="Department of Transportation"/>
    <s v="Transportation System Engineering"/>
    <s v="Fulltime-Regular"/>
    <s v="Manager III"/>
    <m/>
    <d v="2005-06-27T00:00:00"/>
    <x v="32"/>
    <x v="29"/>
  </r>
  <r>
    <s v="Employee3549"/>
    <s v="M"/>
    <n v="59922"/>
    <n v="67398.429999999993"/>
    <n v="2332.96"/>
    <s v="POL"/>
    <s v="Department of Police"/>
    <s v="PSB 2nd District Patrol"/>
    <s v="Fulltime-Regular"/>
    <s v="Police Officer III"/>
    <s v="Police Officer II"/>
    <d v="2014-02-24T00:00:00"/>
    <x v="11"/>
    <x v="11"/>
  </r>
  <r>
    <s v="Employee3550"/>
    <s v="M"/>
    <n v="78475"/>
    <n v="109258.15"/>
    <n v="27187.41"/>
    <s v="FRS"/>
    <s v="Fire and Rescue Services"/>
    <s v="Rescue 2"/>
    <s v="Fulltime-Regular"/>
    <s v="Firefighter/Rescuer III"/>
    <s v="Firefighter/Rescuer II"/>
    <d v="2000-02-14T00:00:00"/>
    <x v="16"/>
    <x v="16"/>
  </r>
  <r>
    <s v="Employee3551"/>
    <s v="M"/>
    <n v="107345.82"/>
    <n v="105931.05"/>
    <n v="0"/>
    <s v="DEP"/>
    <s v="Department of Environmental Protection"/>
    <s v="Solid Waste Services Administration"/>
    <s v="Fulltime-Regular"/>
    <s v="Senior Financial Specialist"/>
    <m/>
    <d v="1994-03-14T00:00:00"/>
    <x v="25"/>
    <x v="23"/>
  </r>
  <r>
    <s v="Employee3552"/>
    <s v="M"/>
    <n v="98612.2"/>
    <n v="127324.25"/>
    <n v="29583.83"/>
    <s v="DOT"/>
    <s v="Department of Transportation"/>
    <s v="Transportation Construction Section"/>
    <s v="Fulltime-Regular"/>
    <s v="Construction Representative III"/>
    <m/>
    <d v="1974-07-03T00:00:00"/>
    <x v="20"/>
    <x v="19"/>
  </r>
  <r>
    <s v="Employee3553"/>
    <s v="M"/>
    <n v="72080"/>
    <n v="127995.58"/>
    <n v="51951.05"/>
    <s v="FRS"/>
    <s v="Fire and Rescue Services"/>
    <s v="Emergency Communications Center (ECC)"/>
    <s v="Fulltime-Regular"/>
    <s v="Firefighter/Rescuer III"/>
    <m/>
    <d v="2008-03-17T00:00:00"/>
    <x v="4"/>
    <x v="4"/>
  </r>
  <r>
    <s v="Employee3554"/>
    <s v="F"/>
    <n v="49353.35"/>
    <n v="39833.85"/>
    <n v="0"/>
    <s v="HHS"/>
    <s v="Department of Health and Human Services"/>
    <s v="School Health Services"/>
    <s v="Parttime-Regular"/>
    <s v="School Health Room Technician I"/>
    <m/>
    <d v="2003-03-10T00:00:00"/>
    <x v="31"/>
    <x v="28"/>
  </r>
  <r>
    <s v="Employee3555"/>
    <s v="F"/>
    <n v="89720.21"/>
    <n v="89617.03"/>
    <n v="647.03"/>
    <s v="POL"/>
    <s v="Department of Police"/>
    <s v="ISB Criminal Investigations Division Financial Crimes Section"/>
    <s v="Fulltime-Regular"/>
    <s v="Program Specialist II"/>
    <m/>
    <d v="1988-11-21T00:00:00"/>
    <x v="16"/>
    <x v="16"/>
  </r>
  <r>
    <s v="Employee3556"/>
    <s v="M"/>
    <n v="64661.62"/>
    <n v="62445.25"/>
    <n v="422.49"/>
    <s v="REC"/>
    <s v="Department of Recreation"/>
    <s v="Northern Region Area I"/>
    <s v="Fulltime-Regular"/>
    <s v="Recreation Specialist"/>
    <m/>
    <d v="2014-12-01T00:00:00"/>
    <x v="18"/>
    <x v="18"/>
  </r>
  <r>
    <s v="Employee3557"/>
    <s v="M"/>
    <n v="105241"/>
    <n v="108386.72"/>
    <n v="4532.96"/>
    <s v="DOT"/>
    <s v="Department of Transportation"/>
    <s v="Highway Administration"/>
    <s v="Fulltime-Regular"/>
    <s v="Engineer III"/>
    <m/>
    <d v="2006-01-23T00:00:00"/>
    <x v="24"/>
    <x v="22"/>
  </r>
  <r>
    <s v="Employee3558"/>
    <s v="M"/>
    <n v="91869"/>
    <n v="110663.54"/>
    <n v="19120.5"/>
    <s v="POL"/>
    <s v="Department of Police"/>
    <s v="PSB 4th District Patrol"/>
    <s v="Fulltime-Regular"/>
    <s v="Police Officer III"/>
    <m/>
    <d v="2002-01-14T00:00:00"/>
    <x v="12"/>
    <x v="12"/>
  </r>
  <r>
    <s v="Employee3559"/>
    <s v="M"/>
    <n v="131765.32999999999"/>
    <n v="127163.25"/>
    <n v="0"/>
    <s v="DLC"/>
    <s v="Department of Liquor Control"/>
    <s v="Administration"/>
    <s v="Fulltime-Regular"/>
    <s v="Manager III"/>
    <m/>
    <d v="1978-07-24T00:00:00"/>
    <x v="12"/>
    <x v="12"/>
  </r>
  <r>
    <s v="Employee3560"/>
    <s v="M"/>
    <n v="75672.09"/>
    <n v="107966.51"/>
    <n v="32665.53"/>
    <s v="DOT"/>
    <s v="Department of Transportation"/>
    <s v="Highway Services"/>
    <s v="Fulltime-Regular"/>
    <s v="Work Force Leader IV"/>
    <m/>
    <d v="1996-05-26T00:00:00"/>
    <x v="10"/>
    <x v="10"/>
  </r>
  <r>
    <s v="Employee3561"/>
    <s v="F"/>
    <n v="48151.99"/>
    <n v="39186.42"/>
    <n v="204.28"/>
    <s v="PIO"/>
    <s v="Office of Public Information"/>
    <s v="MC311"/>
    <s v="Fulltime-Regular"/>
    <s v="Customer Service Representative II"/>
    <m/>
    <d v="2009-02-02T00:00:00"/>
    <x v="26"/>
    <x v="24"/>
  </r>
  <r>
    <s v="Employee3562"/>
    <s v="F"/>
    <n v="164141"/>
    <n v="160015.6"/>
    <n v="0"/>
    <s v="ZAH"/>
    <s v="Office of Zoning and Administrative Hearings"/>
    <s v="Zoning and Administrative Hearings"/>
    <s v="Fulltime-Regular"/>
    <s v="Hearing Examiner"/>
    <m/>
    <d v="2010-10-25T00:00:00"/>
    <x v="2"/>
    <x v="2"/>
  </r>
  <r>
    <s v="Employee3563"/>
    <s v="F"/>
    <n v="85758"/>
    <n v="87284.53"/>
    <n v="3109.88"/>
    <s v="POL"/>
    <s v="Department of Police"/>
    <s v="PSB 5th District Patrol"/>
    <s v="Fulltime-Regular"/>
    <s v="Police Officer III"/>
    <m/>
    <d v="2003-07-21T00:00:00"/>
    <x v="1"/>
    <x v="1"/>
  </r>
  <r>
    <s v="Employee3564"/>
    <s v="F"/>
    <n v="53274"/>
    <n v="54788.78"/>
    <n v="2817.49"/>
    <s v="POL"/>
    <s v="Department of Police"/>
    <s v="PSB 4th District Patrol"/>
    <s v="Fulltime-Regular"/>
    <s v="Police Officer III"/>
    <s v="Police Officer I"/>
    <d v="2016-07-11T00:00:00"/>
    <x v="26"/>
    <x v="24"/>
  </r>
  <r>
    <s v="Employee3565"/>
    <s v="M"/>
    <n v="210143"/>
    <n v="224544.57"/>
    <n v="0"/>
    <s v="CAT"/>
    <s v="County Attorney's Office"/>
    <s v="County Attorney"/>
    <s v="Fulltime-Regular"/>
    <s v="County Attorney"/>
    <m/>
    <d v="1984-07-16T00:00:00"/>
    <x v="3"/>
    <x v="3"/>
  </r>
  <r>
    <s v="Employee3566"/>
    <s v="M"/>
    <n v="84059"/>
    <n v="96493.82"/>
    <n v="12909"/>
    <s v="POL"/>
    <s v="Department of Police"/>
    <s v="PSB 4th District Community Action Team"/>
    <s v="Fulltime-Regular"/>
    <s v="Master Police Officer"/>
    <m/>
    <d v="2005-01-18T00:00:00"/>
    <x v="19"/>
    <x v="16"/>
  </r>
  <r>
    <s v="Employee3567"/>
    <s v="M"/>
    <n v="55335.19"/>
    <n v="54324.5"/>
    <n v="0"/>
    <s v="CCL"/>
    <s v="County Council"/>
    <s v="Council Members and Staff"/>
    <s v="Fulltime-Regular"/>
    <s v="Legislative Senior Aide III"/>
    <s v="Legislative Senior Aide I"/>
    <d v="2014-02-10T00:00:00"/>
    <x v="24"/>
    <x v="22"/>
  </r>
  <r>
    <s v="Employee3568"/>
    <s v="F"/>
    <n v="57243.839999999997"/>
    <n v="56198.74"/>
    <n v="0"/>
    <s v="HCA"/>
    <s v="Department of Housing and Community Affairs"/>
    <s v="Housing Administration"/>
    <s v="Fulltime-Regular"/>
    <s v="Information and Referral Aide II"/>
    <m/>
    <d v="1985-09-23T00:00:00"/>
    <x v="3"/>
    <x v="3"/>
  </r>
  <r>
    <s v="Employee3569"/>
    <s v="M"/>
    <n v="97091.55"/>
    <n v="96928.79"/>
    <n v="1372.94"/>
    <s v="FRS"/>
    <s v="Fire and Rescue Services"/>
    <s v="Station 21"/>
    <s v="Fulltime-Regular"/>
    <s v="Master Firefighter/Rescuer"/>
    <m/>
    <d v="1985-09-08T00:00:00"/>
    <x v="10"/>
    <x v="10"/>
  </r>
  <r>
    <s v="Employee3570"/>
    <s v="M"/>
    <n v="69067"/>
    <n v="87590.18"/>
    <n v="21123.1"/>
    <s v="FRS"/>
    <s v="Fire and Rescue Services"/>
    <s v="Station 31"/>
    <s v="Fulltime-Regular"/>
    <s v="Firefighter/Rescuer III"/>
    <m/>
    <d v="2008-09-02T00:00:00"/>
    <x v="23"/>
    <x v="21"/>
  </r>
  <r>
    <s v="Employee3571"/>
    <s v="M"/>
    <n v="82043"/>
    <n v="97658.95"/>
    <n v="18203.2"/>
    <s v="COR"/>
    <s v="Correction and Rehabilitation"/>
    <s v="DS MCCF Unit 3 Security"/>
    <s v="Fulltime-Regular"/>
    <s v="Correctional Officer III (Corporal)"/>
    <m/>
    <d v="2000-11-06T00:00:00"/>
    <x v="24"/>
    <x v="22"/>
  </r>
  <r>
    <s v="Employee3572"/>
    <s v="M"/>
    <n v="68572"/>
    <n v="91991.29"/>
    <n v="23059.84"/>
    <s v="FRS"/>
    <s v="Fire and Rescue Services"/>
    <s v="Station 31"/>
    <s v="Fulltime-Regular"/>
    <s v="Firefighter/Rescuer III"/>
    <m/>
    <d v="2012-02-27T00:00:00"/>
    <x v="25"/>
    <x v="23"/>
  </r>
  <r>
    <s v="Employee3573"/>
    <s v="M"/>
    <n v="71194.3"/>
    <n v="88741.45"/>
    <n v="19657.57"/>
    <s v="DGS"/>
    <s v="Department of General Services"/>
    <s v="Fleet Management Fleet Services"/>
    <s v="Fulltime-Regular"/>
    <s v="Mechanic Technician II"/>
    <m/>
    <d v="2012-08-27T00:00:00"/>
    <x v="13"/>
    <x v="13"/>
  </r>
  <r>
    <s v="Employee3574"/>
    <s v="M"/>
    <n v="97091.55"/>
    <n v="113838.88"/>
    <n v="11639.7"/>
    <s v="FRS"/>
    <s v="Fire and Rescue Services"/>
    <s v="Station 34"/>
    <s v="Fulltime-Regular"/>
    <s v="Master Firefighter/Rescuer"/>
    <m/>
    <d v="1989-01-03T00:00:00"/>
    <x v="21"/>
    <x v="20"/>
  </r>
  <r>
    <s v="Employee3575"/>
    <s v="M"/>
    <n v="62234.07"/>
    <n v="77052.17"/>
    <n v="14540.82"/>
    <s v="DOT"/>
    <s v="Department of Transportation"/>
    <s v="Transit Gaithersburg Ride On"/>
    <s v="Fulltime-Regular"/>
    <s v="Bus Operator"/>
    <m/>
    <d v="2001-09-30T00:00:00"/>
    <x v="21"/>
    <x v="20"/>
  </r>
  <r>
    <s v="Employee3576"/>
    <s v="M"/>
    <n v="99128.55"/>
    <n v="108135.23"/>
    <n v="8108.68"/>
    <s v="FRS"/>
    <s v="Fire and Rescue Services"/>
    <s v="Station 29"/>
    <s v="Fulltime-Regular"/>
    <s v="Master Firefighter/Rescuer"/>
    <m/>
    <d v="1989-07-24T00:00:00"/>
    <x v="0"/>
    <x v="0"/>
  </r>
  <r>
    <s v="Employee3577"/>
    <s v="M"/>
    <n v="79435.649999999994"/>
    <n v="83739.67"/>
    <n v="4868.2700000000004"/>
    <s v="DLC"/>
    <s v="Department of Liquor Control"/>
    <s v="White Oak"/>
    <s v="Fulltime-Regular"/>
    <s v="Liquor Store Assistant Manager"/>
    <m/>
    <d v="1986-07-14T00:00:00"/>
    <x v="28"/>
    <x v="26"/>
  </r>
  <r>
    <s v="Employee3578"/>
    <s v="F"/>
    <n v="80714.8"/>
    <n v="80371.710000000006"/>
    <n v="1802.35"/>
    <s v="POL"/>
    <s v="Department of Police"/>
    <s v="ISB Criminal Investigations Division Crime Laboratory Section"/>
    <s v="Fulltime-Regular"/>
    <s v="Forensic Scientist"/>
    <m/>
    <d v="2014-05-19T00:00:00"/>
    <x v="18"/>
    <x v="18"/>
  </r>
  <r>
    <s v="Employee3579"/>
    <s v="M"/>
    <n v="74732"/>
    <n v="78512.88"/>
    <n v="4596.67"/>
    <s v="POL"/>
    <s v="Department of Police"/>
    <s v="ISB Family Crimes Division Family Outreach Section"/>
    <s v="Fulltime-Regular"/>
    <s v="Police Officer III"/>
    <m/>
    <d v="2008-01-14T00:00:00"/>
    <x v="34"/>
    <x v="31"/>
  </r>
  <r>
    <s v="Employee3580"/>
    <s v="F"/>
    <n v="95699"/>
    <n v="100304.2"/>
    <n v="728.57"/>
    <s v="POL"/>
    <s v="Department of Police"/>
    <s v="HQ Office of the Chief Internal Affairs Division"/>
    <s v="Fulltime-Regular"/>
    <s v="Police Sergeant"/>
    <m/>
    <d v="2004-01-26T00:00:00"/>
    <x v="28"/>
    <x v="26"/>
  </r>
  <r>
    <s v="Employee3581"/>
    <s v="M"/>
    <n v="41651.17"/>
    <n v="52591.95"/>
    <n v="11780.12"/>
    <s v="DOT"/>
    <s v="Department of Transportation"/>
    <s v="Transit Silver Spring Ride On"/>
    <s v="Fulltime-Regular"/>
    <s v="Bus Operator"/>
    <m/>
    <d v="2015-06-22T00:00:00"/>
    <x v="32"/>
    <x v="29"/>
  </r>
  <r>
    <s v="Employee3582"/>
    <s v="F"/>
    <n v="80367.839999999997"/>
    <n v="78757.929999999993"/>
    <n v="0"/>
    <s v="FIN"/>
    <s v="Department of Finance"/>
    <s v="General Accounting"/>
    <s v="Fulltime-Regular"/>
    <s v="Accountant/Auditor III"/>
    <s v="Accountant/Auditor II"/>
    <d v="2016-09-06T00:00:00"/>
    <x v="10"/>
    <x v="10"/>
  </r>
  <r>
    <s v="Employee3583"/>
    <s v="M"/>
    <n v="68000"/>
    <n v="16158.29"/>
    <n v="465.89"/>
    <s v="DLC"/>
    <s v="Department of Liquor Control"/>
    <s v="Purchasing"/>
    <s v="Fulltime-Regular"/>
    <s v="Alcohol Beverage Purchasing Specialist"/>
    <m/>
    <d v="2017-09-18T00:00:00"/>
    <x v="3"/>
    <x v="3"/>
  </r>
  <r>
    <s v="Employee3584"/>
    <s v="F"/>
    <n v="40145.78"/>
    <n v="32018.89"/>
    <n v="33.090000000000003"/>
    <s v="HHS"/>
    <s v="Department of Health and Human Services"/>
    <s v="School Health Services"/>
    <s v="Parttime-Regular"/>
    <s v="School Health Room Technician I"/>
    <m/>
    <d v="2010-08-02T00:00:00"/>
    <x v="1"/>
    <x v="1"/>
  </r>
  <r>
    <s v="Employee3585"/>
    <s v="F"/>
    <n v="89720.21"/>
    <n v="90995.91"/>
    <n v="28.02"/>
    <s v="LIB"/>
    <s v="Department of Public Libraries"/>
    <s v="Germantown Library"/>
    <s v="Fulltime-Regular"/>
    <s v="Library Associate II"/>
    <m/>
    <d v="1986-02-10T00:00:00"/>
    <x v="27"/>
    <x v="25"/>
  </r>
  <r>
    <s v="Employee3586"/>
    <s v="M"/>
    <n v="82980.289999999994"/>
    <n v="80723.710000000006"/>
    <n v="0"/>
    <s v="OAG"/>
    <s v="Office of Agriculture"/>
    <s v="Soil Conservation"/>
    <s v="Fulltime-Regular"/>
    <s v="Business Development Specialist III"/>
    <m/>
    <d v="2005-10-02T00:00:00"/>
    <x v="5"/>
    <x v="5"/>
  </r>
  <r>
    <s v="Employee3587"/>
    <s v="F"/>
    <n v="29957.5"/>
    <n v="29563.46"/>
    <n v="0"/>
    <s v="HHS"/>
    <s v="Department of Health and Human Services"/>
    <s v="Child Welfare Services"/>
    <s v="Parttime-Regular"/>
    <s v="Principal Administrative Aide"/>
    <m/>
    <d v="2001-02-25T00:00:00"/>
    <x v="16"/>
    <x v="16"/>
  </r>
  <r>
    <s v="Employee3588"/>
    <s v="F"/>
    <n v="62089.82"/>
    <n v="56270.84"/>
    <n v="0"/>
    <s v="HHS"/>
    <s v="Department of Health and Human Services"/>
    <s v="School Health Services"/>
    <s v="Parttime-Regular"/>
    <s v="School Health Room Technician II"/>
    <m/>
    <d v="1992-08-10T00:00:00"/>
    <x v="15"/>
    <x v="15"/>
  </r>
  <r>
    <s v="Employee3589"/>
    <s v="F"/>
    <n v="62552.82"/>
    <n v="60746.77"/>
    <n v="0"/>
    <s v="LIB"/>
    <s v="Department of Public Libraries"/>
    <s v="Long Branch Library"/>
    <s v="Fulltime-Regular"/>
    <s v="Librarian I"/>
    <m/>
    <d v="2014-10-06T00:00:00"/>
    <x v="11"/>
    <x v="11"/>
  </r>
  <r>
    <s v="Employee3590"/>
    <s v="F"/>
    <n v="80783.75"/>
    <n v="80275.13"/>
    <n v="1069.76"/>
    <s v="HHS"/>
    <s v="Department of Health and Human Services"/>
    <s v="Medical Assistance Eligibility Services"/>
    <s v="Fulltime-Regular"/>
    <s v="Income Assistance Program Specialist III"/>
    <m/>
    <d v="2003-03-03T00:00:00"/>
    <x v="23"/>
    <x v="21"/>
  </r>
  <r>
    <s v="Employee3591"/>
    <s v="M"/>
    <n v="138776.03"/>
    <n v="142389.04999999999"/>
    <n v="0"/>
    <s v="DTS"/>
    <s v="Department of Technology Services"/>
    <s v="ESOD Server Support"/>
    <s v="Fulltime-Regular"/>
    <s v="Manager III"/>
    <m/>
    <d v="2002-09-09T00:00:00"/>
    <x v="28"/>
    <x v="26"/>
  </r>
  <r>
    <s v="Employee3592"/>
    <s v="F"/>
    <n v="74970"/>
    <n v="17301"/>
    <n v="0"/>
    <s v="HHS"/>
    <s v="Department of Health and Human Services"/>
    <s v="Child Welfare Services"/>
    <s v="Fulltime-Regular"/>
    <s v="Social Worker III"/>
    <m/>
    <d v="2017-09-18T00:00:00"/>
    <x v="3"/>
    <x v="3"/>
  </r>
  <r>
    <s v="Employee3593"/>
    <s v="M"/>
    <n v="40242.06"/>
    <n v="19146.52"/>
    <n v="2109.9"/>
    <s v="DOT"/>
    <s v="Department of Transportation"/>
    <s v="Transit Gaithersburg Ride On"/>
    <s v="Fulltime-Regular"/>
    <s v="Transit Bus Operator"/>
    <m/>
    <d v="2017-07-10T00:00:00"/>
    <x v="30"/>
    <x v="16"/>
  </r>
  <r>
    <s v="Employee3594"/>
    <s v="F"/>
    <n v="127013.13"/>
    <n v="128327.75"/>
    <n v="478.94"/>
    <s v="POL"/>
    <s v="Department of Police"/>
    <s v="ISB Criminal Investigations Division"/>
    <s v="Fulltime-Regular"/>
    <s v="Police Lieutenant"/>
    <m/>
    <d v="1997-03-03T00:00:00"/>
    <x v="5"/>
    <x v="5"/>
  </r>
  <r>
    <s v="Employee3595"/>
    <s v="F"/>
    <n v="68893"/>
    <n v="68939.23"/>
    <n v="1391.65"/>
    <s v="FIN"/>
    <s v="Department of Finance"/>
    <s v="Tax Operations"/>
    <s v="Fulltime-Regular"/>
    <s v="Office Services Coordinator"/>
    <m/>
    <d v="2001-06-11T00:00:00"/>
    <x v="5"/>
    <x v="5"/>
  </r>
  <r>
    <s v="Employee3596"/>
    <s v="M"/>
    <n v="72341.759999999995"/>
    <n v="69350.19"/>
    <n v="0"/>
    <s v="DOT"/>
    <s v="Department of Transportation"/>
    <s v="Commuter Services"/>
    <s v="Fulltime-Regular"/>
    <s v="Transit Marketing Specialist"/>
    <m/>
    <d v="2016-10-17T00:00:00"/>
    <x v="29"/>
    <x v="27"/>
  </r>
  <r>
    <s v="Employee3597"/>
    <s v="M"/>
    <n v="47482.22"/>
    <n v="66533.91"/>
    <n v="17885.62"/>
    <s v="DOT"/>
    <s v="Department of Transportation"/>
    <s v="Transportation Technical Center"/>
    <s v="Fulltime-Regular"/>
    <s v="Transportation Systems Technician III"/>
    <s v="Transportation Systems Technician II"/>
    <d v="2014-02-24T00:00:00"/>
    <x v="12"/>
    <x v="12"/>
  </r>
  <r>
    <s v="Employee3598"/>
    <s v="M"/>
    <n v="44272.33"/>
    <n v="46513.14"/>
    <n v="3923.95"/>
    <s v="DLC"/>
    <s v="Department of Liquor Control"/>
    <s v="Stock Liquor and Wine Warehouse Operations"/>
    <s v="Fulltime-Regular"/>
    <s v="Warehouse Equipment Operator"/>
    <m/>
    <d v="2007-08-15T00:00:00"/>
    <x v="33"/>
    <x v="30"/>
  </r>
  <r>
    <s v="Employee3599"/>
    <s v="M"/>
    <n v="52373"/>
    <n v="51583.19"/>
    <n v="448.58"/>
    <s v="SHF"/>
    <s v="Sheriff's Office"/>
    <s v="Civil Process"/>
    <s v="Fulltime-Regular"/>
    <s v="Deputy Sheriff III"/>
    <s v="Deputy Sheriff I"/>
    <d v="2015-06-01T00:00:00"/>
    <x v="1"/>
    <x v="1"/>
  </r>
  <r>
    <s v="Employee3600"/>
    <s v="F"/>
    <n v="150000"/>
    <n v="156001.57999999999"/>
    <n v="0"/>
    <s v="HHS"/>
    <s v="Department of Health and Human Services"/>
    <s v="Chief Special Needs Housing"/>
    <s v="Fulltime-Regular"/>
    <s v="Chief Special Needs Housing"/>
    <m/>
    <d v="2016-08-08T00:00:00"/>
    <x v="22"/>
    <x v="13"/>
  </r>
  <r>
    <s v="Employee3601"/>
    <s v="M"/>
    <n v="71495"/>
    <n v="101106.76"/>
    <n v="31009.34"/>
    <s v="COR"/>
    <s v="Correction and Rehabilitation"/>
    <s v="DS MCCF Unit 2 Security"/>
    <s v="Fulltime-Regular"/>
    <s v="Correctional Officer III (Corporal)"/>
    <m/>
    <d v="2005-02-22T00:00:00"/>
    <x v="7"/>
    <x v="7"/>
  </r>
  <r>
    <s v="Employee3602"/>
    <s v="M"/>
    <n v="77166.06"/>
    <n v="96341.26"/>
    <n v="15121.27"/>
    <s v="DOT"/>
    <s v="Department of Transportation"/>
    <s v="Transit Central Communication"/>
    <s v="Fulltime-Regular"/>
    <s v="Transit Communications Supervisor"/>
    <m/>
    <d v="1990-09-24T00:00:00"/>
    <x v="8"/>
    <x v="8"/>
  </r>
  <r>
    <s v="Employee3603"/>
    <s v="M"/>
    <n v="55672.03"/>
    <n v="64868.47"/>
    <n v="14101.02"/>
    <s v="DOT"/>
    <s v="Department of Transportation"/>
    <s v="Transit Gaithersburg Ride On"/>
    <s v="Fulltime-Regular"/>
    <s v="Bus Operator"/>
    <m/>
    <d v="2004-11-08T00:00:00"/>
    <x v="24"/>
    <x v="22"/>
  </r>
  <r>
    <s v="Employee3604"/>
    <s v="M"/>
    <n v="94289.09"/>
    <n v="90487.24"/>
    <n v="0"/>
    <s v="PRO"/>
    <s v="Office of Procurement"/>
    <s v="Procurement Operations Section"/>
    <s v="Fulltime-Regular"/>
    <s v="Procurement Specialist IV"/>
    <s v="Procurement Specialist II"/>
    <d v="2004-11-15T00:00:00"/>
    <x v="4"/>
    <x v="4"/>
  </r>
  <r>
    <s v="Employee3605"/>
    <s v="M"/>
    <n v="44618.21"/>
    <n v="41464.959999999999"/>
    <n v="2410.4"/>
    <s v="DOT"/>
    <s v="Department of Transportation"/>
    <s v="Transit Silver Spring Ride On"/>
    <s v="Fulltime-Regular"/>
    <s v="Bus Operator"/>
    <m/>
    <d v="2014-06-30T00:00:00"/>
    <x v="5"/>
    <x v="5"/>
  </r>
  <r>
    <s v="Employee3606"/>
    <s v="M"/>
    <n v="31594.95"/>
    <n v="41320.47"/>
    <n v="3646.74"/>
    <s v="DLC"/>
    <s v="Department of Liquor Control"/>
    <s v="Milestone"/>
    <s v="Parttime-Regular"/>
    <s v="Liquor Store Clerk I"/>
    <m/>
    <d v="2012-05-20T00:00:00"/>
    <x v="8"/>
    <x v="8"/>
  </r>
  <r>
    <s v="Employee3607"/>
    <s v="F"/>
    <n v="47527.63"/>
    <n v="61746.55"/>
    <n v="13768.21"/>
    <s v="POL"/>
    <s v="Department of Police"/>
    <s v="MSB Communications Division"/>
    <s v="Fulltime-Regular"/>
    <s v="Public Safety Emergency Call-Taker II"/>
    <s v="Public Safety Emergency Call-Taker II"/>
    <d v="2015-06-15T00:00:00"/>
    <x v="22"/>
    <x v="13"/>
  </r>
  <r>
    <s v="Employee3608"/>
    <s v="F"/>
    <n v="52966.37"/>
    <n v="50729.35"/>
    <n v="168.86"/>
    <s v="DGS"/>
    <s v="Department of General Services"/>
    <s v="Facilities"/>
    <s v="Fulltime-Regular"/>
    <s v="Administrative Specialist I"/>
    <m/>
    <d v="2014-08-11T00:00:00"/>
    <x v="4"/>
    <x v="4"/>
  </r>
  <r>
    <s v="Employee3609"/>
    <s v="F"/>
    <n v="54719.07"/>
    <n v="44393.72"/>
    <n v="0"/>
    <s v="HHS"/>
    <s v="Department of Health and Human Services"/>
    <s v="School Health Services"/>
    <s v="Parttime-Regular"/>
    <s v="School Health Room Technician I"/>
    <m/>
    <d v="1997-07-28T00:00:00"/>
    <x v="34"/>
    <x v="31"/>
  </r>
  <r>
    <s v="Employee3610"/>
    <s v="F"/>
    <n v="55811.51"/>
    <n v="59276.9"/>
    <n v="4650.84"/>
    <s v="COR"/>
    <s v="Correction and Rehabilitation"/>
    <s v="DS Inmate Records"/>
    <s v="Fulltime-Regular"/>
    <s v="Correctional Records Technician"/>
    <m/>
    <d v="2007-06-11T00:00:00"/>
    <x v="29"/>
    <x v="27"/>
  </r>
  <r>
    <s v="Employee3611"/>
    <s v="M"/>
    <n v="95344.7"/>
    <n v="85987.11"/>
    <n v="0"/>
    <s v="OMB"/>
    <s v="Office of Management and Budget"/>
    <s v="Capital Budget Management"/>
    <s v="Fulltime-Regular"/>
    <s v="Fiscal and Policy Analyst III"/>
    <m/>
    <d v="2015-05-18T00:00:00"/>
    <x v="13"/>
    <x v="13"/>
  </r>
  <r>
    <s v="Employee3612"/>
    <s v="M"/>
    <n v="99836.1"/>
    <n v="115291.75"/>
    <n v="14927.2"/>
    <s v="POL"/>
    <s v="Department of Police"/>
    <s v="ISB Major Crimes Division Fugitive Section"/>
    <s v="Fulltime-Regular"/>
    <s v="Master Police Officer"/>
    <m/>
    <d v="1991-03-04T00:00:00"/>
    <x v="0"/>
    <x v="0"/>
  </r>
  <r>
    <s v="Employee3613"/>
    <s v="M"/>
    <n v="83950"/>
    <n v="88850.68"/>
    <n v="15105.33"/>
    <s v="FRS"/>
    <s v="Fire and Rescue Services"/>
    <s v="Station 3"/>
    <s v="Fulltime-Regular"/>
    <s v="Fire/Rescue Lieutenant"/>
    <m/>
    <d v="2007-05-21T00:00:00"/>
    <x v="20"/>
    <x v="19"/>
  </r>
  <r>
    <s v="Employee3614"/>
    <s v="M"/>
    <n v="42830.45"/>
    <n v="49176.29"/>
    <n v="8170.97"/>
    <s v="DOT"/>
    <s v="Department of Transportation"/>
    <s v="Highway Services"/>
    <s v="Fulltime-Regular"/>
    <s v="Equipment Operator I"/>
    <m/>
    <d v="2014-11-03T00:00:00"/>
    <x v="6"/>
    <x v="6"/>
  </r>
  <r>
    <s v="Employee3615"/>
    <s v="F"/>
    <n v="37720.379999999997"/>
    <n v="19746.5"/>
    <n v="0"/>
    <s v="HHS"/>
    <s v="Department of Health and Human Services"/>
    <s v="School Health Services"/>
    <s v="Parttime-Regular"/>
    <s v="School Health Room Technician I"/>
    <m/>
    <d v="2012-03-26T00:00:00"/>
    <x v="28"/>
    <x v="26"/>
  </r>
  <r>
    <s v="Employee3616"/>
    <s v="M"/>
    <n v="59915"/>
    <n v="67582.679999999993"/>
    <n v="5958.38"/>
    <s v="DLC"/>
    <s v="Department of Liquor Control"/>
    <s v="Stock Liquor and Wine Warehouse Operations"/>
    <s v="Fulltime-Regular"/>
    <s v="Warehouse Equipment Operator"/>
    <m/>
    <d v="1999-10-31T00:00:00"/>
    <x v="26"/>
    <x v="24"/>
  </r>
  <r>
    <s v="Employee3617"/>
    <s v="M"/>
    <n v="79393.95"/>
    <n v="77134.759999999995"/>
    <n v="0"/>
    <s v="CCL"/>
    <s v="County Council"/>
    <s v="Council Members and Staff"/>
    <s v="Fulltime-Regular"/>
    <s v="Legislative Senior Aide III"/>
    <m/>
    <d v="2004-06-01T00:00:00"/>
    <x v="28"/>
    <x v="26"/>
  </r>
  <r>
    <s v="Employee3618"/>
    <s v="M"/>
    <n v="46179.85"/>
    <n v="56311.33"/>
    <n v="8390.14"/>
    <s v="DOT"/>
    <s v="Department of Transportation"/>
    <s v="Transit Silver Spring Ride On"/>
    <s v="Fulltime-Regular"/>
    <s v="Bus Operator"/>
    <m/>
    <d v="2006-01-23T00:00:00"/>
    <x v="32"/>
    <x v="29"/>
  </r>
  <r>
    <s v="Employee3619"/>
    <s v="F"/>
    <n v="94789.62"/>
    <n v="93575.4"/>
    <n v="0"/>
    <s v="DEP"/>
    <s v="Department of Environmental Protection"/>
    <s v="Environmental Planning and Policy Implementation"/>
    <s v="Fulltime-Regular"/>
    <s v="Program Manager I"/>
    <m/>
    <d v="1999-04-11T00:00:00"/>
    <x v="21"/>
    <x v="20"/>
  </r>
  <r>
    <s v="Employee3620"/>
    <s v="F"/>
    <n v="26866.01"/>
    <n v="24739.27"/>
    <n v="155"/>
    <s v="POL"/>
    <s v="Department of Police"/>
    <s v="FSB Traffic Division School Safety Section"/>
    <s v="Parttime-Regular"/>
    <s v="Crossing Guard"/>
    <m/>
    <d v="1990-04-09T00:00:00"/>
    <x v="29"/>
    <x v="27"/>
  </r>
  <r>
    <s v="Employee3621"/>
    <s v="F"/>
    <n v="43733.38"/>
    <n v="47624.09"/>
    <n v="4418.0200000000004"/>
    <s v="POL"/>
    <s v="Department of Police"/>
    <s v="MSB Communications Division"/>
    <s v="Fulltime-Regular"/>
    <s v="Public Safety Communications Specialist III"/>
    <s v="Public Safety Communications Specialist I"/>
    <d v="2016-09-19T00:00:00"/>
    <x v="3"/>
    <x v="3"/>
  </r>
  <r>
    <s v="Employee3622"/>
    <s v="M"/>
    <n v="77347"/>
    <n v="36070.31"/>
    <n v="2668.85"/>
    <s v="POL"/>
    <s v="Department of Police"/>
    <s v="ISB Criminal Investigations Division Financial Crimes Section"/>
    <s v="Fulltime-Regular"/>
    <s v="Police Officer III"/>
    <m/>
    <d v="2006-07-17T00:00:00"/>
    <x v="27"/>
    <x v="25"/>
  </r>
  <r>
    <s v="Employee3623"/>
    <s v="M"/>
    <n v="83950"/>
    <n v="93086.01"/>
    <n v="15168.57"/>
    <s v="FRS"/>
    <s v="Fire and Rescue Services"/>
    <s v="Second Battalion - Administration"/>
    <s v="Fulltime-Regular"/>
    <s v="Fire/Rescue Lieutenant"/>
    <m/>
    <d v="2007-03-19T00:00:00"/>
    <x v="25"/>
    <x v="23"/>
  </r>
  <r>
    <s v="Employee3624"/>
    <s v="M"/>
    <n v="49470.1"/>
    <n v="60322.59"/>
    <n v="10974.22"/>
    <s v="DOT"/>
    <s v="Department of Transportation"/>
    <s v="Transit Silver Spring Ride On"/>
    <s v="Fulltime-Regular"/>
    <s v="Bus Operator"/>
    <m/>
    <d v="2008-02-11T00:00:00"/>
    <x v="0"/>
    <x v="0"/>
  </r>
  <r>
    <s v="Employee3625"/>
    <s v="M"/>
    <n v="96460"/>
    <n v="108671.47"/>
    <n v="5214.49"/>
    <s v="POL"/>
    <s v="Department of Police"/>
    <s v="PSB 1st District Patrol"/>
    <s v="Fulltime-Regular"/>
    <s v="Master Police Officer"/>
    <m/>
    <d v="1998-03-16T00:00:00"/>
    <x v="11"/>
    <x v="11"/>
  </r>
  <r>
    <s v="Employee3626"/>
    <s v="M"/>
    <n v="165046"/>
    <n v="175930.84"/>
    <n v="0"/>
    <s v="CEC"/>
    <s v="Community Engagement Cluster"/>
    <s v="Regional Services Centers"/>
    <s v="Fulltime-Regular"/>
    <s v="Director Regional Services Center"/>
    <m/>
    <d v="1999-09-07T00:00:00"/>
    <x v="17"/>
    <x v="17"/>
  </r>
  <r>
    <s v="Employee3627"/>
    <s v="M"/>
    <n v="85758"/>
    <n v="125225.88"/>
    <n v="37230.239999999998"/>
    <s v="POL"/>
    <s v="Department of Police"/>
    <s v="PSB 4th District Special Assignment Team"/>
    <s v="Fulltime-Regular"/>
    <s v="Police Officer III"/>
    <m/>
    <d v="2005-01-18T00:00:00"/>
    <x v="2"/>
    <x v="2"/>
  </r>
  <r>
    <s v="Employee3628"/>
    <s v="M"/>
    <n v="127013.13"/>
    <n v="136827.53"/>
    <n v="5145.2700000000004"/>
    <s v="POL"/>
    <s v="Department of Police"/>
    <s v="PSB 4th District Station"/>
    <s v="Fulltime-Regular"/>
    <s v="Police Lieutenant"/>
    <m/>
    <d v="1983-09-26T00:00:00"/>
    <x v="32"/>
    <x v="29"/>
  </r>
  <r>
    <s v="Employee3629"/>
    <s v="M"/>
    <n v="73177.41"/>
    <n v="80554.759999999995"/>
    <n v="9466.6299999999992"/>
    <s v="FRS"/>
    <s v="Fire and Rescue Services"/>
    <s v="Technical Operations"/>
    <s v="Fulltime-Regular"/>
    <s v="Telecommunications Specialist"/>
    <m/>
    <d v="2012-09-10T00:00:00"/>
    <x v="9"/>
    <x v="9"/>
  </r>
  <r>
    <s v="Employee3630"/>
    <s v="F"/>
    <n v="57456.24"/>
    <n v="51768.54"/>
    <n v="0"/>
    <s v="HHS"/>
    <s v="Department of Health and Human Services"/>
    <s v="School Health Services"/>
    <s v="Parttime-Regular"/>
    <s v="School Health Room Technician II"/>
    <m/>
    <d v="2000-08-14T00:00:00"/>
    <x v="22"/>
    <x v="13"/>
  </r>
  <r>
    <s v="Employee3631"/>
    <s v="F"/>
    <n v="59915"/>
    <n v="60370.66"/>
    <n v="0"/>
    <s v="HHS"/>
    <s v="Department of Health and Human Services"/>
    <s v="Latino Health Initiative"/>
    <s v="Fulltime-Regular"/>
    <s v="Principal Administrative Aide"/>
    <m/>
    <d v="1999-01-31T00:00:00"/>
    <x v="27"/>
    <x v="25"/>
  </r>
  <r>
    <s v="Employee3632"/>
    <s v="F"/>
    <n v="70626.45"/>
    <n v="74922.83"/>
    <n v="6973.76"/>
    <s v="COR"/>
    <s v="Correction and Rehabilitation"/>
    <s v="DS MCCF Case Managers Unit 2"/>
    <s v="Fulltime-Regular"/>
    <s v="Correctional Specialist II"/>
    <m/>
    <d v="2007-04-02T00:00:00"/>
    <x v="8"/>
    <x v="8"/>
  </r>
  <r>
    <s v="Employee3633"/>
    <s v="F"/>
    <n v="105241"/>
    <n v="96671.16"/>
    <n v="0"/>
    <s v="HCA"/>
    <s v="Department of Housing and Community Affairs"/>
    <s v="Housing Landlord and Tenant Mediation"/>
    <s v="Fulltime-Regular"/>
    <s v="Investigator III"/>
    <m/>
    <d v="2000-07-03T00:00:00"/>
    <x v="24"/>
    <x v="22"/>
  </r>
  <r>
    <s v="Employee3634"/>
    <s v="F"/>
    <n v="46073.67"/>
    <n v="37089.32"/>
    <n v="0"/>
    <s v="HHS"/>
    <s v="Department of Health and Human Services"/>
    <s v="School Health Services"/>
    <s v="Parttime-Regular"/>
    <s v="School Health Room Technician I"/>
    <m/>
    <d v="2004-08-09T00:00:00"/>
    <x v="2"/>
    <x v="2"/>
  </r>
  <r>
    <s v="Employee3635"/>
    <s v="F"/>
    <n v="67320"/>
    <n v="50782.78"/>
    <n v="0"/>
    <s v="HHS"/>
    <s v="Department of Health and Human Services"/>
    <s v="Latino Health Initiative"/>
    <s v="Fulltime-Regular"/>
    <s v="Program Specialist II"/>
    <m/>
    <d v="2017-03-20T00:00:00"/>
    <x v="4"/>
    <x v="4"/>
  </r>
  <r>
    <s v="Employee3636"/>
    <s v="F"/>
    <n v="98612.2"/>
    <n v="96204"/>
    <n v="0"/>
    <s v="HHS"/>
    <s v="Department of Health and Human Services"/>
    <s v="Emergency Housing Assistance"/>
    <s v="Fulltime-Regular"/>
    <s v="Social Worker II"/>
    <m/>
    <d v="1995-01-03T00:00:00"/>
    <x v="17"/>
    <x v="17"/>
  </r>
  <r>
    <s v="Employee3637"/>
    <s v="M"/>
    <n v="38580.71"/>
    <n v="43146.98"/>
    <n v="8384.09"/>
    <s v="DLC"/>
    <s v="Department of Liquor Control"/>
    <s v="Stock Liquor and Wine Warehouse Operations"/>
    <s v="Fulltime-Regular"/>
    <s v="Supply Technician III"/>
    <s v="Supply Technician II"/>
    <d v="2014-08-04T00:00:00"/>
    <x v="24"/>
    <x v="22"/>
  </r>
  <r>
    <s v="Employee3638"/>
    <s v="M"/>
    <n v="107345.82"/>
    <n v="105930.78"/>
    <n v="0"/>
    <s v="HHS"/>
    <s v="Department of Health and Human Services"/>
    <s v="Compliance Team"/>
    <s v="Fulltime-Regular"/>
    <s v="Senior Financial Specialist"/>
    <m/>
    <d v="1994-09-12T00:00:00"/>
    <x v="10"/>
    <x v="10"/>
  </r>
  <r>
    <s v="Employee3639"/>
    <s v="M"/>
    <n v="59915"/>
    <n v="62263.43"/>
    <n v="2852.94"/>
    <s v="DOT"/>
    <s v="Department of Transportation"/>
    <s v="Sign and Marking Shop"/>
    <s v="Fulltime-Regular"/>
    <s v="Sign Fabricator I"/>
    <m/>
    <d v="1999-04-05T00:00:00"/>
    <x v="34"/>
    <x v="31"/>
  </r>
  <r>
    <s v="Employee3640"/>
    <s v="F"/>
    <n v="86876.66"/>
    <n v="73265.73"/>
    <n v="0"/>
    <s v="OCP"/>
    <s v="Office of Consumer Protection"/>
    <s v="Operations"/>
    <s v="Fulltime-Regular"/>
    <s v="Administrative Specialist I"/>
    <m/>
    <d v="2002-02-26T00:00:00"/>
    <x v="32"/>
    <x v="29"/>
  </r>
  <r>
    <s v="Employee3641"/>
    <s v="M"/>
    <n v="67723.53"/>
    <n v="82513.5"/>
    <n v="15065.61"/>
    <s v="DOT"/>
    <s v="Department of Transportation"/>
    <s v="Transit Silver Spring Ride On"/>
    <s v="Fulltime-Regular"/>
    <s v="Bus Operator"/>
    <m/>
    <d v="1998-01-11T00:00:00"/>
    <x v="0"/>
    <x v="0"/>
  </r>
  <r>
    <s v="Employee3642"/>
    <s v="M"/>
    <n v="55672.04"/>
    <n v="72474.27"/>
    <n v="16630.68"/>
    <s v="DOT"/>
    <s v="Department of Transportation"/>
    <s v="Transit Nicholson Ride On"/>
    <s v="Fulltime-Regular"/>
    <s v="Bus Operator"/>
    <m/>
    <d v="2005-08-15T00:00:00"/>
    <x v="5"/>
    <x v="5"/>
  </r>
  <r>
    <s v="Employee3643"/>
    <s v="M"/>
    <n v="46166"/>
    <n v="8878.2000000000007"/>
    <n v="0"/>
    <s v="FRS"/>
    <s v="Fire and Rescue Services"/>
    <s v="Recruit Training"/>
    <s v="Fulltime-Regular"/>
    <s v="Firefighter/Rescuer III"/>
    <s v="Firefighter/Rescuer I (Recruit)"/>
    <d v="2017-10-02T00:00:00"/>
    <x v="10"/>
    <x v="10"/>
  </r>
  <r>
    <s v="Employee3644"/>
    <s v="F"/>
    <n v="145092.51"/>
    <n v="170656.43"/>
    <n v="15286.24"/>
    <s v="POL"/>
    <s v="Department of Police"/>
    <s v="Management Services Bureau"/>
    <s v="Fulltime-Regular"/>
    <s v="Police Captain"/>
    <m/>
    <d v="1992-07-06T00:00:00"/>
    <x v="1"/>
    <x v="1"/>
  </r>
  <r>
    <s v="Employee3645"/>
    <s v="M"/>
    <n v="87107"/>
    <n v="86266.91"/>
    <n v="307.94"/>
    <s v="POL"/>
    <s v="Department of Police"/>
    <s v="MSB Personnel Division Background Section"/>
    <s v="Fulltime-Regular"/>
    <s v="Background Screening Specialist"/>
    <m/>
    <d v="2001-01-16T00:00:00"/>
    <x v="33"/>
    <x v="30"/>
  </r>
  <r>
    <s v="Employee3646"/>
    <s v="M"/>
    <n v="53747"/>
    <n v="56683.05"/>
    <n v="879.73"/>
    <s v="FRS"/>
    <s v="Fire and Rescue Services"/>
    <s v="Station 1"/>
    <s v="Fulltime-Regular"/>
    <s v="Firefighter/Rescuer III"/>
    <s v="Firefighter/Rescuer II"/>
    <d v="2014-09-22T00:00:00"/>
    <x v="2"/>
    <x v="2"/>
  </r>
  <r>
    <s v="Employee3647"/>
    <s v="F"/>
    <n v="105347.22"/>
    <n v="102224.06"/>
    <n v="0"/>
    <s v="LIB"/>
    <s v="Department of Public Libraries"/>
    <s v="White Oak Library"/>
    <s v="Fulltime-Regular"/>
    <s v="Manager III"/>
    <m/>
    <d v="2014-04-21T00:00:00"/>
    <x v="14"/>
    <x v="14"/>
  </r>
  <r>
    <s v="Employee3648"/>
    <s v="M"/>
    <n v="68963.600000000006"/>
    <n v="65842.47"/>
    <n v="0"/>
    <s v="REC"/>
    <s v="Department of Recreation"/>
    <s v="Automation"/>
    <s v="Fulltime-Regular"/>
    <s v="Information Technology Technician III"/>
    <m/>
    <d v="2016-11-28T00:00:00"/>
    <x v="11"/>
    <x v="11"/>
  </r>
  <r>
    <s v="Employee3649"/>
    <s v="M"/>
    <n v="108550.16"/>
    <n v="106134.99"/>
    <n v="0"/>
    <s v="HHS"/>
    <s v="Department of Health and Human Services"/>
    <s v="Child Welfare Services"/>
    <s v="Fulltime-Regular"/>
    <s v="Social Worker III"/>
    <m/>
    <d v="1988-08-30T00:00:00"/>
    <x v="13"/>
    <x v="13"/>
  </r>
  <r>
    <s v="Employee3650"/>
    <s v="F"/>
    <n v="179523"/>
    <n v="183287.67"/>
    <n v="0"/>
    <s v="FIN"/>
    <s v="Department of Finance"/>
    <s v="Director's Office"/>
    <s v="Fulltime-Regular"/>
    <s v="Manager I"/>
    <m/>
    <d v="1995-01-03T00:00:00"/>
    <x v="5"/>
    <x v="5"/>
  </r>
  <r>
    <s v="Employee3651"/>
    <s v="F"/>
    <n v="80056"/>
    <n v="96827.85"/>
    <n v="17864.919999999998"/>
    <s v="POL"/>
    <s v="Department of Police"/>
    <s v="PSB 3rd District Patrol"/>
    <s v="Fulltime-Regular"/>
    <s v="Police Officer III"/>
    <m/>
    <d v="2011-07-18T00:00:00"/>
    <x v="25"/>
    <x v="23"/>
  </r>
  <r>
    <s v="Employee3652"/>
    <s v="M"/>
    <n v="38974.699999999997"/>
    <n v="45679.69"/>
    <n v="8958.42"/>
    <s v="DOT"/>
    <s v="Department of Transportation"/>
    <s v="Highway Services"/>
    <s v="Fulltime-Regular"/>
    <s v="Equipment Operator I"/>
    <m/>
    <d v="2016-04-18T00:00:00"/>
    <x v="28"/>
    <x v="26"/>
  </r>
  <r>
    <s v="Employee3653"/>
    <s v="M"/>
    <n v="67723.53"/>
    <n v="86123.14"/>
    <n v="19290.5"/>
    <s v="DOT"/>
    <s v="Department of Transportation"/>
    <s v="Highway Services"/>
    <s v="Fulltime-Regular"/>
    <s v="Equipment Operator II"/>
    <m/>
    <d v="1990-09-17T00:00:00"/>
    <x v="33"/>
    <x v="30"/>
  </r>
  <r>
    <s v="Employee3654"/>
    <s v="M"/>
    <n v="121372"/>
    <n v="119858.59"/>
    <n v="87.53"/>
    <s v="DGS"/>
    <s v="Department of General Services"/>
    <s v="Building Design and Construction"/>
    <s v="Fulltime-Regular"/>
    <s v="Senior Architect"/>
    <m/>
    <d v="2006-05-01T00:00:00"/>
    <x v="10"/>
    <x v="10"/>
  </r>
  <r>
    <s v="Employee3655"/>
    <s v="F"/>
    <n v="67723.53"/>
    <n v="91414.24"/>
    <n v="22163.47"/>
    <s v="DOT"/>
    <s v="Department of Transportation"/>
    <s v="Transit Gaithersburg Ride On"/>
    <s v="Fulltime-Regular"/>
    <s v="Bus Operator"/>
    <m/>
    <d v="1994-05-23T00:00:00"/>
    <x v="20"/>
    <x v="19"/>
  </r>
  <r>
    <s v="Employee3656"/>
    <s v="F"/>
    <n v="73632.78"/>
    <n v="72663.460000000006"/>
    <n v="0"/>
    <s v="CCL"/>
    <s v="County Council"/>
    <s v="Council Members and Staff"/>
    <s v="Fulltime-Regular"/>
    <s v="Legislative Services Coordinator"/>
    <m/>
    <d v="1984-09-25T00:00:00"/>
    <x v="31"/>
    <x v="28"/>
  </r>
  <r>
    <s v="Employee3657"/>
    <s v="M"/>
    <n v="93808.26"/>
    <n v="137681.95000000001"/>
    <n v="40586.879999999997"/>
    <s v="FRS"/>
    <s v="Fire and Rescue Services"/>
    <s v="Station 18"/>
    <s v="Fulltime-Regular"/>
    <s v="Master Firefighter/Rescuer"/>
    <m/>
    <d v="1994-02-22T00:00:00"/>
    <x v="11"/>
    <x v="11"/>
  </r>
  <r>
    <s v="Employee3658"/>
    <s v="M"/>
    <n v="109817.64"/>
    <n v="124749.36"/>
    <n v="8350.57"/>
    <s v="POL"/>
    <s v="Department of Police"/>
    <s v="PSB 4th District Patrol"/>
    <s v="Fulltime-Regular"/>
    <s v="Police Sergeant"/>
    <m/>
    <d v="1989-12-03T00:00:00"/>
    <x v="19"/>
    <x v="16"/>
  </r>
  <r>
    <s v="Employee3659"/>
    <s v="F"/>
    <n v="80056"/>
    <n v="82688.67"/>
    <n v="2031.55"/>
    <s v="POL"/>
    <s v="Department of Police"/>
    <s v="ISB Family Crimes Division Child Abuse Sexual Assault Section"/>
    <s v="Fulltime-Regular"/>
    <s v="Police Officer III"/>
    <m/>
    <d v="2005-07-18T00:00:00"/>
    <x v="14"/>
    <x v="14"/>
  </r>
  <r>
    <s v="Employee3660"/>
    <s v="M"/>
    <n v="85758"/>
    <n v="93982.07"/>
    <n v="7983.74"/>
    <s v="POL"/>
    <s v="Department of Police"/>
    <s v="ISB Major Crimes Division Robbery Section"/>
    <s v="Fulltime-Regular"/>
    <s v="Police Officer III"/>
    <m/>
    <d v="2008-01-14T00:00:00"/>
    <x v="31"/>
    <x v="28"/>
  </r>
  <r>
    <s v="Employee3661"/>
    <s v="M"/>
    <n v="99337.45"/>
    <n v="114060.97"/>
    <n v="17552.47"/>
    <s v="DOT"/>
    <s v="Department of Transportation"/>
    <s v="Highway Services"/>
    <s v="Fulltime-Regular"/>
    <s v="District Supervisor"/>
    <m/>
    <d v="1993-05-03T00:00:00"/>
    <x v="4"/>
    <x v="4"/>
  </r>
  <r>
    <s v="Employee3662"/>
    <s v="F"/>
    <n v="64192"/>
    <n v="70447.63"/>
    <n v="5682.25"/>
    <s v="POL"/>
    <s v="Department of Police"/>
    <s v="PSB 3rd District Patrol"/>
    <s v="Fulltime-Regular"/>
    <s v="Police Officer III"/>
    <s v="Police Officer II"/>
    <d v="2013-08-12T00:00:00"/>
    <x v="22"/>
    <x v="13"/>
  </r>
  <r>
    <s v="Employee3663"/>
    <s v="F"/>
    <n v="93830"/>
    <n v="109416.04"/>
    <n v="16518.580000000002"/>
    <s v="COR"/>
    <s v="Correction and Rehabilitation"/>
    <s v="DS MCDC Custody and Security"/>
    <s v="Fulltime-Regular"/>
    <s v="Correctional Supervisor (Sergeant)"/>
    <m/>
    <d v="2000-09-25T00:00:00"/>
    <x v="11"/>
    <x v="11"/>
  </r>
  <r>
    <s v="Employee3664"/>
    <s v="M"/>
    <n v="103381.1"/>
    <n v="105718.59"/>
    <n v="3700.01"/>
    <s v="HHS"/>
    <s v="Department of Health and Human Services"/>
    <s v="Environmental Health and Regulatory Services"/>
    <s v="Fulltime-Regular"/>
    <s v="Environmental Health Specialist III"/>
    <m/>
    <d v="1987-10-13T00:00:00"/>
    <x v="6"/>
    <x v="6"/>
  </r>
  <r>
    <s v="Employee3665"/>
    <s v="M"/>
    <n v="125070.19"/>
    <n v="236311.85"/>
    <n v="105124.41"/>
    <s v="FRS"/>
    <s v="Fire and Rescue Services"/>
    <s v="Fourth Battalion - Administration"/>
    <s v="Fulltime-Regular"/>
    <s v="Fire/Rescue Captain"/>
    <m/>
    <d v="1995-01-23T00:00:00"/>
    <x v="24"/>
    <x v="22"/>
  </r>
  <r>
    <s v="Employee3666"/>
    <s v="M"/>
    <n v="108411"/>
    <n v="151917.38"/>
    <n v="40256.400000000001"/>
    <s v="FRS"/>
    <s v="Fire and Rescue Services"/>
    <s v="Fourth Battalion - Administration"/>
    <s v="Fulltime-Regular"/>
    <s v="Fire/Rescue Lieutenant"/>
    <m/>
    <d v="2001-09-04T00:00:00"/>
    <x v="26"/>
    <x v="24"/>
  </r>
  <r>
    <s v="Employee3667"/>
    <s v="F"/>
    <n v="138790"/>
    <n v="141042.28"/>
    <n v="0"/>
    <s v="FIN"/>
    <s v="Department of Finance"/>
    <s v="Division of Fiscal Management"/>
    <s v="Fulltime-Regular"/>
    <s v="Manager III"/>
    <m/>
    <d v="2012-02-27T00:00:00"/>
    <x v="33"/>
    <x v="30"/>
  </r>
  <r>
    <s v="Employee3668"/>
    <s v="F"/>
    <n v="26524.46"/>
    <n v="25947.46"/>
    <n v="0"/>
    <s v="HHS"/>
    <s v="Department of Health and Human Services"/>
    <s v="Income Supports"/>
    <s v="Parttime-Regular"/>
    <s v="Program Specialist I"/>
    <m/>
    <d v="2016-10-17T00:00:00"/>
    <x v="8"/>
    <x v="8"/>
  </r>
  <r>
    <s v="Employee3669"/>
    <s v="M"/>
    <n v="117510.8"/>
    <n v="120697.78"/>
    <n v="3725.45"/>
    <s v="COR"/>
    <s v="Correction and Rehabilitation"/>
    <s v="DS MCCF Unit 3 Security"/>
    <s v="Fulltime-Regular"/>
    <s v="Correctional Team Leader - Captain"/>
    <m/>
    <d v="1995-01-09T00:00:00"/>
    <x v="27"/>
    <x v="25"/>
  </r>
  <r>
    <s v="Employee3670"/>
    <s v="M"/>
    <n v="51201.56"/>
    <n v="63534"/>
    <n v="12636.39"/>
    <s v="DOT"/>
    <s v="Department of Transportation"/>
    <s v="Transit Silver Spring Ride On"/>
    <s v="Fulltime-Regular"/>
    <s v="Bus Operator"/>
    <m/>
    <d v="2007-08-27T00:00:00"/>
    <x v="2"/>
    <x v="2"/>
  </r>
  <r>
    <s v="Employee3671"/>
    <s v="M"/>
    <n v="91869"/>
    <n v="92859.15"/>
    <n v="1873.94"/>
    <s v="POL"/>
    <s v="Department of Police"/>
    <s v="PSB 6th District Traffic Squad"/>
    <s v="Fulltime-Regular"/>
    <s v="Police Officer III"/>
    <m/>
    <d v="1999-04-12T00:00:00"/>
    <x v="5"/>
    <x v="5"/>
  </r>
  <r>
    <s v="Employee3672"/>
    <s v="F"/>
    <n v="90472.34"/>
    <n v="89501.96"/>
    <n v="1593.47"/>
    <s v="REC"/>
    <s v="Department of Recreation"/>
    <s v="Aquatic Team Management"/>
    <s v="Fulltime-Regular"/>
    <s v="Aquatic Programs Supervisor"/>
    <m/>
    <d v="1994-11-20T00:00:00"/>
    <x v="28"/>
    <x v="26"/>
  </r>
  <r>
    <s v="Employee3673"/>
    <s v="F"/>
    <n v="160454"/>
    <n v="163844.62"/>
    <n v="0"/>
    <s v="CCL"/>
    <s v="County Council"/>
    <s v="Council Central Staff"/>
    <s v="Fulltime-Regular"/>
    <s v="Manager II"/>
    <m/>
    <d v="2001-10-22T00:00:00"/>
    <x v="22"/>
    <x v="13"/>
  </r>
  <r>
    <s v="Employee3674"/>
    <s v="F"/>
    <n v="59216.5"/>
    <n v="62679.7"/>
    <n v="5084.33"/>
    <s v="DLC"/>
    <s v="Department of Liquor Control"/>
    <s v="Pike"/>
    <s v="Fulltime-Regular"/>
    <s v="Liquor Store Clerk II"/>
    <m/>
    <d v="1999-09-15T00:00:00"/>
    <x v="30"/>
    <x v="16"/>
  </r>
  <r>
    <s v="Employee3675"/>
    <s v="M"/>
    <n v="51607.44"/>
    <n v="66777.350000000006"/>
    <n v="17657.79"/>
    <s v="DOT"/>
    <s v="Department of Transportation"/>
    <s v="Highway Services"/>
    <s v="Fulltime-Regular"/>
    <s v="Equipment Operator II"/>
    <m/>
    <d v="2007-05-15T00:00:00"/>
    <x v="15"/>
    <x v="15"/>
  </r>
  <r>
    <s v="Employee3676"/>
    <s v="M"/>
    <n v="61704.27"/>
    <n v="62552.53"/>
    <n v="2077.7800000000002"/>
    <s v="POL"/>
    <s v="Department of Police"/>
    <s v="FSB Traffic Division Automated Traffic Enforcement Section"/>
    <s v="Fulltime-Regular"/>
    <s v="Program Specialist I"/>
    <m/>
    <d v="2012-06-18T00:00:00"/>
    <x v="3"/>
    <x v="3"/>
  </r>
  <r>
    <s v="Employee3677"/>
    <s v="F"/>
    <n v="30856.23"/>
    <n v="30889.03"/>
    <n v="178.02"/>
    <s v="LIB"/>
    <s v="Department of Public Libraries"/>
    <s v="Olney Library"/>
    <s v="Parttime-Regular"/>
    <s v="Library Assistant I"/>
    <m/>
    <d v="1991-11-04T00:00:00"/>
    <x v="28"/>
    <x v="26"/>
  </r>
  <r>
    <s v="Employee3678"/>
    <s v="M"/>
    <n v="58484.72"/>
    <n v="71913.37"/>
    <n v="12890.15"/>
    <s v="DOT"/>
    <s v="Department of Transportation"/>
    <s v="Transit Gaithersburg Ride On"/>
    <s v="Fulltime-Regular"/>
    <s v="Bus Operator"/>
    <m/>
    <d v="2004-10-18T00:00:00"/>
    <x v="23"/>
    <x v="21"/>
  </r>
  <r>
    <s v="Employee3679"/>
    <s v="M"/>
    <n v="79269"/>
    <n v="109987.04"/>
    <n v="31707.77"/>
    <s v="COR"/>
    <s v="Correction and Rehabilitation"/>
    <s v="DS MCDC Custody and Security"/>
    <s v="Fulltime-Regular"/>
    <s v="Correctional Officer III (Corporal)"/>
    <m/>
    <d v="2001-05-07T00:00:00"/>
    <x v="29"/>
    <x v="27"/>
  </r>
  <r>
    <s v="Employee3680"/>
    <s v="M"/>
    <n v="100370"/>
    <n v="98921.18"/>
    <n v="253.39"/>
    <s v="HHS"/>
    <s v="Department of Health and Human Services"/>
    <s v="Environmental Health and Regulatory Services"/>
    <s v="Fulltime-Regular"/>
    <s v="Environmental Health Specialist III"/>
    <m/>
    <d v="2012-04-23T00:00:00"/>
    <x v="15"/>
    <x v="15"/>
  </r>
  <r>
    <s v="Employee3681"/>
    <s v="M"/>
    <n v="69375"/>
    <n v="78014.73"/>
    <n v="6044.14"/>
    <s v="FRS"/>
    <s v="Fire and Rescue Services"/>
    <s v="Station 9"/>
    <s v="Fulltime-Regular"/>
    <s v="Firefighter/Rescuer III"/>
    <m/>
    <d v="2007-03-19T00:00:00"/>
    <x v="19"/>
    <x v="16"/>
  </r>
  <r>
    <s v="Employee3682"/>
    <s v="F"/>
    <n v="65751"/>
    <n v="73313.740000000005"/>
    <n v="8428.6"/>
    <s v="DOT"/>
    <s v="Department of Transportation"/>
    <s v="Highway Services"/>
    <s v="Fulltime-Regular"/>
    <s v="Depot Supply Coordinator"/>
    <m/>
    <d v="2003-02-18T00:00:00"/>
    <x v="10"/>
    <x v="10"/>
  </r>
  <r>
    <s v="Employee3683"/>
    <s v="M"/>
    <n v="62556.04"/>
    <n v="70962.19"/>
    <n v="9189.5400000000009"/>
    <s v="DGS"/>
    <s v="Department of General Services"/>
    <s v="Fleet Management Fleet Services"/>
    <s v="Fulltime-Regular"/>
    <s v="Mechanic Technician II"/>
    <m/>
    <d v="2008-02-19T00:00:00"/>
    <x v="10"/>
    <x v="10"/>
  </r>
  <r>
    <s v="Employee3684"/>
    <s v="F"/>
    <n v="59922"/>
    <n v="67888.39"/>
    <n v="6724.31"/>
    <s v="POL"/>
    <s v="Department of Police"/>
    <s v="PSB 1st District Patrol"/>
    <s v="Fulltime-Regular"/>
    <s v="Police Officer III"/>
    <s v="Police Officer II"/>
    <d v="2014-10-06T00:00:00"/>
    <x v="8"/>
    <x v="8"/>
  </r>
  <r>
    <s v="Employee3685"/>
    <s v="M"/>
    <n v="95084.42"/>
    <n v="103360.29"/>
    <n v="8934.5300000000007"/>
    <s v="POL"/>
    <s v="Department of Police"/>
    <s v="PSB 2nd District Traffic Squad"/>
    <s v="Fulltime-Regular"/>
    <s v="Police Officer III"/>
    <m/>
    <d v="1993-02-21T00:00:00"/>
    <x v="0"/>
    <x v="0"/>
  </r>
  <r>
    <s v="Employee3686"/>
    <s v="F"/>
    <n v="50185.26"/>
    <n v="55631.39"/>
    <n v="6202.72"/>
    <s v="POL"/>
    <s v="Department of Police"/>
    <s v="MSB Communications Division"/>
    <s v="Fulltime-Regular"/>
    <s v="Public Safety Communications Specialist III"/>
    <s v="Public Safety Communications Specialist I"/>
    <d v="2012-08-10T00:00:00"/>
    <x v="14"/>
    <x v="14"/>
  </r>
  <r>
    <s v="Employee3687"/>
    <s v="F"/>
    <n v="59258.09"/>
    <n v="33253.57"/>
    <n v="0"/>
    <s v="HHS"/>
    <s v="Department of Health and Human Services"/>
    <s v="School Health Services"/>
    <s v="Parttime-Regular"/>
    <s v="School Health Room Technician I"/>
    <m/>
    <d v="1995-08-21T00:00:00"/>
    <x v="22"/>
    <x v="13"/>
  </r>
  <r>
    <s v="Employee3688"/>
    <s v="M"/>
    <n v="64192"/>
    <n v="79960.100000000006"/>
    <n v="13763.8"/>
    <s v="POL"/>
    <s v="Department of Police"/>
    <s v="PSB 4th District Patrol"/>
    <s v="Fulltime-Regular"/>
    <s v="Police Officer III"/>
    <s v="Police Officer II"/>
    <d v="2013-08-12T00:00:00"/>
    <x v="7"/>
    <x v="7"/>
  </r>
  <r>
    <s v="Employee3689"/>
    <s v="M"/>
    <n v="80870.7"/>
    <n v="84840.59"/>
    <n v="5033.96"/>
    <s v="DOT"/>
    <s v="Department of Transportation"/>
    <s v="Sign and Marking Shop"/>
    <s v="Fulltime-Regular"/>
    <s v="Work Force Leader III"/>
    <m/>
    <d v="1992-05-11T00:00:00"/>
    <x v="6"/>
    <x v="6"/>
  </r>
  <r>
    <s v="Employee3690"/>
    <s v="M"/>
    <n v="46166"/>
    <n v="9528.2000000000007"/>
    <n v="0"/>
    <s v="FRS"/>
    <s v="Fire and Rescue Services"/>
    <s v="Recruit Training"/>
    <s v="Fulltime-Regular"/>
    <s v="Firefighter/Rescuer III"/>
    <s v="Firefighter/Rescuer I (Recruit)"/>
    <d v="2016-05-23T00:00:00"/>
    <x v="19"/>
    <x v="16"/>
  </r>
  <r>
    <s v="Employee3691"/>
    <s v="M"/>
    <n v="116869.19"/>
    <n v="178112.09"/>
    <n v="57913.47"/>
    <s v="FRS"/>
    <s v="Fire and Rescue Services"/>
    <s v="Station 18"/>
    <s v="Fulltime-Regular"/>
    <s v="Fire/Rescue Captain"/>
    <m/>
    <d v="1995-01-23T00:00:00"/>
    <x v="21"/>
    <x v="20"/>
  </r>
  <r>
    <s v="Employee3692"/>
    <s v="M"/>
    <n v="127013.13"/>
    <n v="132479.19"/>
    <n v="6771.98"/>
    <s v="POL"/>
    <s v="Department of Police"/>
    <s v="PSB 2nd District Station"/>
    <s v="Fulltime-Regular"/>
    <s v="Police Lieutenant"/>
    <m/>
    <d v="1995-02-06T00:00:00"/>
    <x v="3"/>
    <x v="3"/>
  </r>
  <r>
    <s v="Employee3693"/>
    <s v="M"/>
    <n v="87176"/>
    <n v="90248.3"/>
    <n v="2095.73"/>
    <s v="FRS"/>
    <s v="Fire and Rescue Services"/>
    <s v="Emergency Communications Center (ECC)"/>
    <s v="Fulltime-Regular"/>
    <s v="Firefighter/Rescuer III"/>
    <s v="Firefighter/Rescuer II"/>
    <d v="2000-02-14T00:00:00"/>
    <x v="3"/>
    <x v="3"/>
  </r>
  <r>
    <s v="Employee3694"/>
    <s v="F"/>
    <n v="70788.91"/>
    <n v="68229.88"/>
    <n v="0"/>
    <s v="LIB"/>
    <s v="Department of Public Libraries"/>
    <s v="Public Service Administration"/>
    <s v="Fulltime-Regular"/>
    <s v="Program Specialist I"/>
    <m/>
    <d v="2001-01-29T00:00:00"/>
    <x v="16"/>
    <x v="16"/>
  </r>
  <r>
    <s v="Employee3695"/>
    <s v="M"/>
    <n v="50172"/>
    <n v="49928.4"/>
    <n v="839.06"/>
    <s v="FRS"/>
    <s v="Fire and Rescue Services"/>
    <s v="Field Recruits"/>
    <s v="Fulltime-Regular"/>
    <s v="Firefighter/Rescuer III"/>
    <s v="Firefighter/Rescuer II"/>
    <d v="2016-12-12T00:00:00"/>
    <x v="18"/>
    <x v="18"/>
  </r>
  <r>
    <s v="Employee3696"/>
    <s v="F"/>
    <n v="30959.65"/>
    <n v="55423.040000000001"/>
    <n v="0"/>
    <s v="HHS"/>
    <s v="Department of Health and Human Services"/>
    <s v="Child Welfare Services"/>
    <s v="Parttime-Regular"/>
    <s v="Social Worker II"/>
    <m/>
    <d v="2015-09-08T00:00:00"/>
    <x v="20"/>
    <x v="19"/>
  </r>
  <r>
    <s v="Employee3697"/>
    <s v="M"/>
    <n v="120945.03"/>
    <n v="122072.85"/>
    <n v="0"/>
    <s v="OHR"/>
    <s v="Office of Human Resources"/>
    <s v="Communications and Strategic Planning Team"/>
    <s v="Fulltime-Regular"/>
    <s v="Program Manager II"/>
    <m/>
    <d v="1999-07-19T00:00:00"/>
    <x v="12"/>
    <x v="12"/>
  </r>
  <r>
    <s v="Employee3698"/>
    <s v="M"/>
    <n v="65751"/>
    <n v="89757.88"/>
    <n v="23226.04"/>
    <s v="DOT"/>
    <s v="Department of Transportation"/>
    <s v="Transit Gaithersburg Ride On"/>
    <s v="Fulltime-Regular"/>
    <s v="Bus Operator"/>
    <m/>
    <d v="1997-10-19T00:00:00"/>
    <x v="7"/>
    <x v="7"/>
  </r>
  <r>
    <s v="Employee3699"/>
    <s v="F"/>
    <n v="68014.81"/>
    <n v="67310.45"/>
    <n v="797.82"/>
    <s v="POL"/>
    <s v="Department of Police"/>
    <s v="MSB Communications Division"/>
    <s v="Fulltime-Regular"/>
    <s v="Administrative Specialist I"/>
    <m/>
    <d v="2006-06-26T00:00:00"/>
    <x v="30"/>
    <x v="16"/>
  </r>
  <r>
    <s v="Employee3700"/>
    <s v="M"/>
    <n v="121372"/>
    <n v="119772.17"/>
    <n v="0"/>
    <s v="PIO"/>
    <s v="Office of Public Information"/>
    <s v="MC311"/>
    <s v="Fulltime-Regular"/>
    <s v="Senior Information Technology Specialist"/>
    <m/>
    <d v="2008-01-07T00:00:00"/>
    <x v="5"/>
    <x v="5"/>
  </r>
  <r>
    <s v="Employee3701"/>
    <s v="M"/>
    <n v="78093.33"/>
    <n v="75397.14"/>
    <n v="533.46"/>
    <s v="POL"/>
    <s v="Department of Police"/>
    <s v="MSB Personnel Division Background Section"/>
    <s v="Fulltime-Regular"/>
    <s v="Background Screening Specialist"/>
    <m/>
    <d v="2014-10-27T00:00:00"/>
    <x v="24"/>
    <x v="22"/>
  </r>
  <r>
    <s v="Employee3702"/>
    <s v="M"/>
    <n v="71172"/>
    <n v="69085.39"/>
    <n v="584.92999999999995"/>
    <s v="POL"/>
    <s v="Department of Police"/>
    <s v="PSB 1st District Patrol"/>
    <s v="Fulltime-Regular"/>
    <s v="Police Officer III"/>
    <s v="Police Officer II"/>
    <d v="2008-07-14T00:00:00"/>
    <x v="5"/>
    <x v="5"/>
  </r>
  <r>
    <s v="Employee3703"/>
    <s v="M"/>
    <n v="66439"/>
    <n v="71358.16"/>
    <n v="4877.93"/>
    <s v="POL"/>
    <s v="Department of Police"/>
    <s v="PSB 4th District Patrol"/>
    <s v="Fulltime-Regular"/>
    <s v="Police Officer III"/>
    <s v="Police Officer II"/>
    <d v="2014-10-06T00:00:00"/>
    <x v="28"/>
    <x v="26"/>
  </r>
  <r>
    <s v="Employee3704"/>
    <s v="F"/>
    <n v="54719.07"/>
    <n v="45501.75"/>
    <n v="0"/>
    <s v="HHS"/>
    <s v="Department of Health and Human Services"/>
    <s v="School Health Services"/>
    <s v="Parttime-Regular"/>
    <s v="School Health Room Technician I"/>
    <m/>
    <d v="1998-08-17T00:00:00"/>
    <x v="27"/>
    <x v="25"/>
  </r>
  <r>
    <s v="Employee3705"/>
    <s v="F"/>
    <n v="50863.85"/>
    <n v="55220.43"/>
    <n v="6086.31"/>
    <s v="POL"/>
    <s v="Department of Police"/>
    <s v="FSB Animal Services Division"/>
    <s v="Fulltime-Regular"/>
    <s v="Program Specialist I"/>
    <m/>
    <d v="2014-08-11T00:00:00"/>
    <x v="1"/>
    <x v="1"/>
  </r>
  <r>
    <s v="Employee3706"/>
    <s v="M"/>
    <n v="74318"/>
    <n v="77767.45"/>
    <n v="567.77"/>
    <s v="FRS"/>
    <s v="Fire and Rescue Services"/>
    <s v="Station 35"/>
    <s v="Fulltime-Regular"/>
    <s v="Firefighter/Rescuer III"/>
    <m/>
    <d v="2005-05-16T00:00:00"/>
    <x v="14"/>
    <x v="14"/>
  </r>
  <r>
    <s v="Employee3707"/>
    <s v="F"/>
    <n v="81663.55"/>
    <n v="82618.259999999995"/>
    <n v="2029"/>
    <s v="DGS"/>
    <s v="Department of General Services"/>
    <s v="Central Duplicating"/>
    <s v="Fulltime-Regular"/>
    <s v="Graphic Artist"/>
    <m/>
    <d v="1990-05-14T00:00:00"/>
    <x v="17"/>
    <x v="17"/>
  </r>
  <r>
    <s v="Employee3708"/>
    <s v="F"/>
    <n v="51081"/>
    <n v="41873.629999999997"/>
    <n v="0"/>
    <s v="HHS"/>
    <s v="Department of Health and Human Services"/>
    <s v="School Health Services"/>
    <s v="Parttime-Regular"/>
    <s v="School Health Room Technician I"/>
    <m/>
    <d v="2002-08-05T00:00:00"/>
    <x v="13"/>
    <x v="13"/>
  </r>
  <r>
    <s v="Employee3709"/>
    <s v="M"/>
    <n v="125013.16"/>
    <n v="124186.13"/>
    <n v="820.84"/>
    <s v="DGS"/>
    <s v="Department of General Services"/>
    <s v="Building Design and Construction"/>
    <s v="Fulltime-Regular"/>
    <s v="Capital Projects Manager"/>
    <m/>
    <d v="1996-08-05T00:00:00"/>
    <x v="2"/>
    <x v="2"/>
  </r>
  <r>
    <s v="Employee3710"/>
    <s v="F"/>
    <n v="121372"/>
    <n v="120219.62"/>
    <n v="768.45"/>
    <s v="DGS"/>
    <s v="Department of General Services"/>
    <s v="Building Design and Construction"/>
    <s v="Fulltime-Regular"/>
    <s v="Capital Projects Manager"/>
    <m/>
    <d v="2000-12-17T00:00:00"/>
    <x v="14"/>
    <x v="14"/>
  </r>
  <r>
    <s v="Employee3711"/>
    <s v="M"/>
    <n v="102516"/>
    <n v="111064.42"/>
    <n v="7184.27"/>
    <s v="POL"/>
    <s v="Department of Police"/>
    <s v="Patrol Services Bureau"/>
    <s v="Fulltime-Regular"/>
    <s v="Police Sergeant"/>
    <m/>
    <d v="2002-07-08T00:00:00"/>
    <x v="0"/>
    <x v="0"/>
  </r>
  <r>
    <s v="Employee3712"/>
    <s v="F"/>
    <n v="43066.64"/>
    <n v="55968.41"/>
    <n v="3256.68"/>
    <s v="DLC"/>
    <s v="Department of Liquor Control"/>
    <s v="Walnut Hill"/>
    <s v="Parttime-Regular"/>
    <s v="Liquor Store Clerk I"/>
    <m/>
    <d v="2001-08-07T00:00:00"/>
    <x v="15"/>
    <x v="15"/>
  </r>
  <r>
    <s v="Employee3713"/>
    <s v="M"/>
    <n v="67846"/>
    <n v="87494.14"/>
    <n v="21795.95"/>
    <s v="FRS"/>
    <s v="Fire and Rescue Services"/>
    <s v="Station 19"/>
    <s v="Fulltime-Regular"/>
    <s v="Firefighter/Rescuer III"/>
    <m/>
    <d v="2012-06-04T00:00:00"/>
    <x v="23"/>
    <x v="21"/>
  </r>
  <r>
    <s v="Employee3714"/>
    <s v="F"/>
    <n v="105241"/>
    <n v="103853.69"/>
    <n v="0"/>
    <s v="DOT"/>
    <s v="Department of Transportation"/>
    <s v="Transit Management Services"/>
    <s v="Fulltime-Regular"/>
    <s v="Senior Financial Specialist"/>
    <m/>
    <d v="1990-02-06T00:00:00"/>
    <x v="31"/>
    <x v="28"/>
  </r>
  <r>
    <s v="Employee3715"/>
    <s v="M"/>
    <n v="113487.75"/>
    <n v="110320.82"/>
    <n v="537.42999999999995"/>
    <s v="SHF"/>
    <s v="Sheriff's Office"/>
    <s v="Child Support"/>
    <s v="Fulltime-Regular"/>
    <s v="Deputy Sheriff Lieutenant"/>
    <m/>
    <d v="1986-09-02T00:00:00"/>
    <x v="29"/>
    <x v="27"/>
  </r>
  <r>
    <s v="Employee3716"/>
    <s v="F"/>
    <n v="174576"/>
    <n v="170904.25"/>
    <n v="0"/>
    <s v="DTS"/>
    <s v="Department of Technology Services"/>
    <s v="CIO Office - Integrated Justice Information Systems"/>
    <s v="Fulltime-Regular"/>
    <s v="Information Technology Project Manager"/>
    <m/>
    <d v="2005-03-21T00:00:00"/>
    <x v="15"/>
    <x v="15"/>
  </r>
  <r>
    <s v="Employee3717"/>
    <s v="M"/>
    <n v="53386.239999999998"/>
    <n v="50253.19"/>
    <n v="255.29"/>
    <s v="DGS"/>
    <s v="Department of General Services"/>
    <s v="Fleet Management Services"/>
    <s v="Fulltime-Regular"/>
    <s v="Fiscal Assistant"/>
    <m/>
    <d v="2006-06-26T00:00:00"/>
    <x v="20"/>
    <x v="19"/>
  </r>
  <r>
    <s v="Employee3718"/>
    <s v="F"/>
    <n v="36445.14"/>
    <n v="29361.45"/>
    <n v="0"/>
    <s v="HHS"/>
    <s v="Department of Health and Human Services"/>
    <s v="School Health Services"/>
    <s v="Parttime-Regular"/>
    <s v="School Health Room Technician I"/>
    <m/>
    <d v="2014-01-27T00:00:00"/>
    <x v="0"/>
    <x v="0"/>
  </r>
  <r>
    <s v="Employee3719"/>
    <s v="F"/>
    <n v="95084.42"/>
    <n v="100667.4"/>
    <n v="2395"/>
    <s v="POL"/>
    <s v="Department of Police"/>
    <s v="PSB 4th District Educational Facilities Officers"/>
    <s v="Fulltime-Regular"/>
    <s v="Police Officer III"/>
    <m/>
    <d v="1994-01-18T00:00:00"/>
    <x v="3"/>
    <x v="3"/>
  </r>
  <r>
    <s v="Employee3720"/>
    <s v="M"/>
    <n v="99673.61"/>
    <n v="112510.35"/>
    <n v="10502.95"/>
    <s v="SHF"/>
    <s v="Sheriff's Office"/>
    <s v="Court and Transport"/>
    <s v="Fulltime-Regular"/>
    <s v="Deputy Sheriff Sergeant"/>
    <m/>
    <d v="1997-03-03T00:00:00"/>
    <x v="30"/>
    <x v="16"/>
  </r>
  <r>
    <s v="Employee3721"/>
    <s v="M"/>
    <n v="54417.13"/>
    <n v="66421.89"/>
    <n v="10534.81"/>
    <s v="DOT"/>
    <s v="Department of Transportation"/>
    <s v="Transit Nicholson Ride On"/>
    <s v="Fulltime-Regular"/>
    <s v="Transit Coordinator"/>
    <m/>
    <d v="2008-01-07T00:00:00"/>
    <x v="17"/>
    <x v="17"/>
  </r>
  <r>
    <s v="Employee3722"/>
    <s v="M"/>
    <n v="79811"/>
    <n v="123562.59"/>
    <n v="41119.31"/>
    <s v="FRS"/>
    <s v="Fire and Rescue Services"/>
    <s v="Station 12"/>
    <s v="Fulltime-Regular"/>
    <s v="Master Firefighter/Rescuer"/>
    <m/>
    <d v="2007-03-19T00:00:00"/>
    <x v="23"/>
    <x v="21"/>
  </r>
  <r>
    <s v="Employee3723"/>
    <s v="F"/>
    <n v="64482"/>
    <n v="85294.95"/>
    <n v="19338.12"/>
    <s v="COR"/>
    <s v="Correction and Rehabilitation"/>
    <s v="DS MCCF Unit 3 Security"/>
    <s v="Fulltime-Regular"/>
    <s v="Correctional Officer III (Corporal)"/>
    <m/>
    <d v="2008-01-07T00:00:00"/>
    <x v="4"/>
    <x v="4"/>
  </r>
  <r>
    <s v="Employee3724"/>
    <s v="M"/>
    <n v="62020"/>
    <n v="72341.679999999993"/>
    <n v="7192.33"/>
    <s v="POL"/>
    <s v="Department of Police"/>
    <s v="PSB 3rd District Patrol"/>
    <s v="Fulltime-Regular"/>
    <s v="Police Officer III"/>
    <s v="Police Officer II"/>
    <d v="2013-08-12T00:00:00"/>
    <x v="13"/>
    <x v="13"/>
  </r>
  <r>
    <s v="Employee3725"/>
    <s v="M"/>
    <n v="75420.25"/>
    <n v="73821.899999999994"/>
    <n v="0"/>
    <s v="LIB"/>
    <s v="Department of Public Libraries"/>
    <s v="Quince Orchard Library"/>
    <s v="Fulltime-Regular"/>
    <s v="Librarian II"/>
    <m/>
    <d v="2015-06-15T00:00:00"/>
    <x v="12"/>
    <x v="12"/>
  </r>
  <r>
    <s v="Employee3726"/>
    <s v="M"/>
    <n v="103162.59"/>
    <n v="106423.55"/>
    <n v="862.61"/>
    <s v="SHF"/>
    <s v="Sheriff's Office"/>
    <s v="Warrant Section"/>
    <s v="Fulltime-Regular"/>
    <s v="Deputy Sheriff Sergeant"/>
    <m/>
    <d v="1995-09-18T00:00:00"/>
    <x v="32"/>
    <x v="29"/>
  </r>
  <r>
    <s v="Employee3727"/>
    <s v="M"/>
    <n v="74732"/>
    <n v="75553.08"/>
    <n v="1652.97"/>
    <s v="POL"/>
    <s v="Department of Police"/>
    <s v="PSB 1st District Patrol"/>
    <s v="Fulltime-Regular"/>
    <s v="Police Officer III"/>
    <m/>
    <d v="2008-01-14T00:00:00"/>
    <x v="26"/>
    <x v="24"/>
  </r>
  <r>
    <s v="Employee3728"/>
    <s v="M"/>
    <n v="60455"/>
    <n v="84819.12"/>
    <n v="23447.13"/>
    <s v="FRS"/>
    <s v="Fire and Rescue Services"/>
    <s v="Station 18"/>
    <s v="Fulltime-Regular"/>
    <s v="Firefighter/Rescuer III"/>
    <m/>
    <d v="2013-01-14T00:00:00"/>
    <x v="8"/>
    <x v="8"/>
  </r>
  <r>
    <s v="Employee3729"/>
    <s v="F"/>
    <n v="61704.27"/>
    <n v="60578.14"/>
    <n v="0"/>
    <s v="FIN"/>
    <s v="Department of Finance"/>
    <s v="Accounts Payable"/>
    <s v="Fulltime-Regular"/>
    <s v="Fiscal Assistant"/>
    <m/>
    <d v="2013-02-11T00:00:00"/>
    <x v="18"/>
    <x v="18"/>
  </r>
  <r>
    <s v="Employee3730"/>
    <s v="M"/>
    <n v="79285"/>
    <n v="77657"/>
    <n v="0"/>
    <s v="LIB"/>
    <s v="Department of Public Libraries"/>
    <s v="Technology Management"/>
    <s v="Fulltime-Regular"/>
    <s v="Information Technology Technician III"/>
    <m/>
    <d v="1998-05-26T00:00:00"/>
    <x v="31"/>
    <x v="28"/>
  </r>
  <r>
    <s v="Employee3731"/>
    <s v="M"/>
    <n v="58410"/>
    <n v="58681.75"/>
    <n v="1276.47"/>
    <s v="FRS"/>
    <s v="Fire and Rescue Services"/>
    <s v="Station 16"/>
    <s v="Fulltime-Regular"/>
    <s v="Firefighter/Rescuer III"/>
    <m/>
    <d v="2013-01-14T00:00:00"/>
    <x v="17"/>
    <x v="17"/>
  </r>
  <r>
    <s v="Employee3732"/>
    <s v="M"/>
    <n v="71804"/>
    <n v="105702.23"/>
    <n v="31857.34"/>
    <s v="FRS"/>
    <s v="Fire and Rescue Services"/>
    <s v="Station 34"/>
    <s v="Fulltime-Regular"/>
    <s v="Firefighter/Rescuer III"/>
    <m/>
    <d v="2006-01-30T00:00:00"/>
    <x v="27"/>
    <x v="25"/>
  </r>
  <r>
    <s v="Employee3733"/>
    <s v="F"/>
    <n v="79778.399999999994"/>
    <n v="10258.700000000001"/>
    <n v="0"/>
    <s v="DOT"/>
    <s v="Department of Transportation"/>
    <s v="Director Transportation Policy"/>
    <s v="Parttime-Regular"/>
    <s v="Senior Engineer"/>
    <m/>
    <d v="2017-10-02T00:00:00"/>
    <x v="27"/>
    <x v="25"/>
  </r>
  <r>
    <s v="Employee3734"/>
    <s v="M"/>
    <n v="31594.98"/>
    <n v="40424.980000000003"/>
    <n v="2515.37"/>
    <s v="DLC"/>
    <s v="Department of Liquor Control"/>
    <s v="Westwood"/>
    <s v="Parttime-Regular"/>
    <s v="Liquor Store Clerk I"/>
    <m/>
    <d v="2014-10-20T00:00:00"/>
    <x v="17"/>
    <x v="17"/>
  </r>
  <r>
    <s v="Employee3735"/>
    <s v="M"/>
    <n v="82858"/>
    <n v="83332.759999999995"/>
    <n v="1899.5"/>
    <s v="POL"/>
    <s v="Department of Police"/>
    <s v="ISB Family Crimes Division Pedophile Section"/>
    <s v="Fulltime-Regular"/>
    <s v="Police Officer III"/>
    <m/>
    <d v="2004-07-19T00:00:00"/>
    <x v="26"/>
    <x v="24"/>
  </r>
  <r>
    <s v="Employee3736"/>
    <s v="F"/>
    <n v="68651.14"/>
    <n v="68741.789999999994"/>
    <n v="3106.97"/>
    <s v="POL"/>
    <s v="Department of Police"/>
    <s v="MSB Management and Budget Division"/>
    <s v="Fulltime-Regular"/>
    <s v="Administrative Specialist III"/>
    <m/>
    <d v="2007-08-20T00:00:00"/>
    <x v="25"/>
    <x v="23"/>
  </r>
  <r>
    <s v="Employee3737"/>
    <s v="F"/>
    <n v="52967.18"/>
    <n v="53999.42"/>
    <n v="289.47000000000003"/>
    <s v="HHS"/>
    <s v="Department of Health and Human Services"/>
    <s v="Area Health Centers"/>
    <s v="Fulltime-Regular"/>
    <s v="Community Services Aide III"/>
    <m/>
    <d v="2013-08-26T00:00:00"/>
    <x v="13"/>
    <x v="13"/>
  </r>
  <r>
    <s v="Employee3738"/>
    <s v="F"/>
    <n v="61176.32"/>
    <n v="61718.02"/>
    <n v="1686.59"/>
    <s v="PIO"/>
    <s v="Office of Public Information"/>
    <s v="MC311"/>
    <s v="Fulltime-Regular"/>
    <s v="Customer Service Representative II"/>
    <m/>
    <d v="2010-12-05T00:00:00"/>
    <x v="28"/>
    <x v="26"/>
  </r>
  <r>
    <s v="Employee3739"/>
    <s v="F"/>
    <n v="48453.74"/>
    <n v="45977.23"/>
    <n v="0"/>
    <s v="COR"/>
    <s v="Correction and Rehabilitation"/>
    <s v="DS MCCF Custody and Security"/>
    <s v="Fulltime-Regular"/>
    <s v="Office Services Coordinator"/>
    <m/>
    <d v="2013-01-14T00:00:00"/>
    <x v="14"/>
    <x v="14"/>
  </r>
  <r>
    <s v="Employee3740"/>
    <s v="F"/>
    <n v="80709.179999999993"/>
    <n v="78205.710000000006"/>
    <n v="0"/>
    <s v="HHS"/>
    <s v="Department of Health and Human Services"/>
    <s v="Child Welfare Services"/>
    <s v="Fulltime-Regular"/>
    <s v="Program Specialist II"/>
    <m/>
    <d v="1994-01-24T00:00:00"/>
    <x v="22"/>
    <x v="13"/>
  </r>
  <r>
    <s v="Employee3741"/>
    <s v="F"/>
    <n v="43006.21"/>
    <n v="35053.14"/>
    <n v="0"/>
    <s v="HHS"/>
    <s v="Department of Health and Human Services"/>
    <s v="School Health Services"/>
    <s v="Parttime-Regular"/>
    <s v="School Health Room Technician I"/>
    <m/>
    <d v="2007-08-06T00:00:00"/>
    <x v="32"/>
    <x v="29"/>
  </r>
  <r>
    <s v="Employee3742"/>
    <s v="M"/>
    <n v="85987"/>
    <n v="97924.06"/>
    <n v="11718.77"/>
    <s v="FRS"/>
    <s v="Fire and Rescue Services"/>
    <s v="Third Battalion - Administration"/>
    <s v="Fulltime-Regular"/>
    <s v="Fire/Rescue Lieutenant"/>
    <m/>
    <d v="2007-09-04T00:00:00"/>
    <x v="20"/>
    <x v="19"/>
  </r>
  <r>
    <s v="Employee3743"/>
    <s v="F"/>
    <n v="65632.820000000007"/>
    <n v="66961.36"/>
    <n v="1692.85"/>
    <s v="HHS"/>
    <s v="Department of Health and Human Services"/>
    <s v="Medical Assistance Eligibility Services"/>
    <s v="Fulltime-Regular"/>
    <s v="Income Assistance Program Specialist II"/>
    <m/>
    <d v="2007-11-13T00:00:00"/>
    <x v="22"/>
    <x v="13"/>
  </r>
  <r>
    <s v="Employee3744"/>
    <s v="F"/>
    <n v="78718.070000000007"/>
    <n v="85323.47"/>
    <n v="8921.73"/>
    <s v="DLC"/>
    <s v="Department of Liquor Control"/>
    <s v="Aspen Hill"/>
    <s v="Fulltime-Regular"/>
    <s v="Liquor Store Manager"/>
    <m/>
    <d v="1999-08-31T00:00:00"/>
    <x v="12"/>
    <x v="12"/>
  </r>
  <r>
    <s v="Employee3745"/>
    <s v="M"/>
    <n v="75830.41"/>
    <n v="80519.360000000001"/>
    <n v="6173.22"/>
    <s v="DLC"/>
    <s v="Department of Liquor Control"/>
    <s v="Wheaton"/>
    <s v="Fulltime-Regular"/>
    <s v="Liquor Store Assistant Manager"/>
    <m/>
    <d v="1998-09-18T00:00:00"/>
    <x v="30"/>
    <x v="16"/>
  </r>
  <r>
    <s v="Employee3746"/>
    <s v="M"/>
    <n v="77347"/>
    <n v="98780.42"/>
    <n v="20708.330000000002"/>
    <s v="POL"/>
    <s v="Department of Police"/>
    <s v="FSB Special Operations Division Tactical Operations Section"/>
    <s v="Fulltime-Regular"/>
    <s v="Police Officer III"/>
    <m/>
    <d v="2006-07-17T00:00:00"/>
    <x v="28"/>
    <x v="26"/>
  </r>
  <r>
    <s v="Employee3747"/>
    <s v="M"/>
    <n v="99710"/>
    <n v="112031.25"/>
    <n v="6968.73"/>
    <s v="FRS"/>
    <s v="Fire and Rescue Services"/>
    <s v="Fourth Battalion - Administration"/>
    <s v="Fulltime-Regular"/>
    <s v="Fire/Rescue Lieutenant"/>
    <m/>
    <d v="1999-02-08T00:00:00"/>
    <x v="9"/>
    <x v="9"/>
  </r>
  <r>
    <s v="Employee3748"/>
    <s v="M"/>
    <n v="103199.85"/>
    <n v="110474.01"/>
    <n v="5749.35"/>
    <s v="FRS"/>
    <s v="Fire and Rescue Services"/>
    <s v="Station 17"/>
    <s v="Fulltime-Regular"/>
    <s v="Fire/Rescue Lieutenant"/>
    <m/>
    <d v="1997-11-17T00:00:00"/>
    <x v="28"/>
    <x v="26"/>
  </r>
  <r>
    <s v="Employee3749"/>
    <s v="F"/>
    <n v="73731.72"/>
    <n v="31083.7"/>
    <n v="0"/>
    <s v="HHS"/>
    <s v="Department of Health and Human Services"/>
    <s v="Child Welfare Services"/>
    <s v="Fulltime-Regular"/>
    <s v="Social Worker II"/>
    <m/>
    <d v="2017-07-10T00:00:00"/>
    <x v="0"/>
    <x v="0"/>
  </r>
  <r>
    <s v="Employee3750"/>
    <s v="M"/>
    <n v="71804"/>
    <n v="110331.24"/>
    <n v="35892.639999999999"/>
    <s v="FRS"/>
    <s v="Fire and Rescue Services"/>
    <s v="Station 23"/>
    <s v="Fulltime-Regular"/>
    <s v="Firefighter/Rescuer III"/>
    <m/>
    <d v="2006-01-30T00:00:00"/>
    <x v="14"/>
    <x v="14"/>
  </r>
  <r>
    <s v="Employee3751"/>
    <s v="F"/>
    <n v="85593"/>
    <n v="86924.32"/>
    <n v="61.65"/>
    <s v="HHS"/>
    <s v="Department of Health and Human Services"/>
    <s v="Behavioral Health Community Support Services"/>
    <s v="Fulltime-Regular"/>
    <s v="Behavioral Health Associate Counselor"/>
    <m/>
    <d v="1990-01-16T00:00:00"/>
    <x v="8"/>
    <x v="8"/>
  </r>
  <r>
    <s v="Employee3752"/>
    <s v="M"/>
    <n v="49470.1"/>
    <n v="76366.929999999993"/>
    <n v="25799.84"/>
    <s v="DOT"/>
    <s v="Department of Transportation"/>
    <s v="Transit Gaithersburg Ride On"/>
    <s v="Fulltime-Regular"/>
    <s v="Bus Operator"/>
    <m/>
    <d v="2008-04-28T00:00:00"/>
    <x v="18"/>
    <x v="18"/>
  </r>
  <r>
    <s v="Employee3753"/>
    <s v="M"/>
    <n v="53646.36"/>
    <n v="51745.5"/>
    <n v="661.74"/>
    <s v="POL"/>
    <s v="Department of Police"/>
    <s v="FSB Traffic Division Automated Traffic Enforcement Section"/>
    <s v="Fulltime-Regular"/>
    <s v="Traffic Enforcement Field Service Technician II"/>
    <m/>
    <d v="2006-02-06T00:00:00"/>
    <x v="34"/>
    <x v="31"/>
  </r>
  <r>
    <s v="Employee3754"/>
    <s v="M"/>
    <n v="92673"/>
    <n v="138348.9"/>
    <n v="44760.13"/>
    <s v="FRS"/>
    <s v="Fire and Rescue Services"/>
    <s v="Station 25"/>
    <s v="Fulltime-Regular"/>
    <s v="Master Firefighter/Rescuer"/>
    <m/>
    <d v="2001-09-04T00:00:00"/>
    <x v="19"/>
    <x v="16"/>
  </r>
  <r>
    <s v="Employee3755"/>
    <s v="M"/>
    <n v="64719.69"/>
    <n v="68071.28"/>
    <n v="4761"/>
    <s v="DGS"/>
    <s v="Department of General Services"/>
    <s v="Facilities Maintenance"/>
    <s v="Fulltime-Regular"/>
    <s v="HVAC Mechanic I"/>
    <m/>
    <d v="2016-09-19T00:00:00"/>
    <x v="13"/>
    <x v="13"/>
  </r>
  <r>
    <s v="Employee3756"/>
    <s v="F"/>
    <n v="53747"/>
    <n v="54442.28"/>
    <n v="0"/>
    <s v="FRS"/>
    <s v="Fire and Rescue Services"/>
    <s v="Station 12"/>
    <s v="Fulltime-Regular"/>
    <s v="Firefighter/Rescuer III"/>
    <s v="Firefighter/Rescuer II"/>
    <d v="2014-09-22T00:00:00"/>
    <x v="15"/>
    <x v="15"/>
  </r>
  <r>
    <s v="Employee3757"/>
    <s v="M"/>
    <n v="70242.62"/>
    <n v="69371.05"/>
    <n v="0"/>
    <s v="REC"/>
    <s v="Department of Recreation"/>
    <s v="Lawton Community Recreation Center"/>
    <s v="Fulltime-Regular"/>
    <s v="Recreation Specialist"/>
    <m/>
    <d v="2003-06-01T00:00:00"/>
    <x v="0"/>
    <x v="0"/>
  </r>
  <r>
    <s v="Employee3758"/>
    <s v="F"/>
    <n v="25605.98"/>
    <n v="12458.76"/>
    <n v="110.8"/>
    <s v="POL"/>
    <s v="Department of Police"/>
    <s v="FSB Traffic Division School Safety Section"/>
    <s v="Parttime-Regular"/>
    <s v="Crossing Guard"/>
    <m/>
    <d v="2001-04-02T00:00:00"/>
    <x v="29"/>
    <x v="27"/>
  </r>
  <r>
    <s v="Employee3759"/>
    <s v="F"/>
    <n v="49470.1"/>
    <n v="59904.17"/>
    <n v="8468.2900000000009"/>
    <s v="DOT"/>
    <s v="Department of Transportation"/>
    <s v="Transit Gaithersburg Ride On"/>
    <s v="Fulltime-Regular"/>
    <s v="Bus Operator"/>
    <m/>
    <d v="2008-06-16T00:00:00"/>
    <x v="13"/>
    <x v="13"/>
  </r>
  <r>
    <s v="Employee3760"/>
    <s v="F"/>
    <n v="33844.959999999999"/>
    <n v="44757.79"/>
    <n v="3774.37"/>
    <s v="DLC"/>
    <s v="Department of Liquor Control"/>
    <s v="Burtonsville"/>
    <s v="Parttime-Regular"/>
    <s v="Liquor Store Clerk I"/>
    <m/>
    <d v="2007-08-19T00:00:00"/>
    <x v="18"/>
    <x v="18"/>
  </r>
  <r>
    <s v="Employee3761"/>
    <s v="M"/>
    <n v="55138"/>
    <n v="62238.15"/>
    <n v="7092.09"/>
    <s v="POL"/>
    <s v="Department of Police"/>
    <s v="PSB 4th District Patrol"/>
    <s v="Fulltime-Regular"/>
    <s v="Police Officer III"/>
    <s v="Police Officer I"/>
    <d v="2015-06-01T00:00:00"/>
    <x v="16"/>
    <x v="16"/>
  </r>
  <r>
    <s v="Employee3762"/>
    <s v="M"/>
    <n v="98612.2"/>
    <n v="97313.85"/>
    <n v="0"/>
    <s v="DGS"/>
    <s v="Department of General Services"/>
    <s v="Building Design and Construction"/>
    <s v="Fulltime-Regular"/>
    <s v="Construction Representative III"/>
    <m/>
    <d v="1990-05-21T00:00:00"/>
    <x v="15"/>
    <x v="15"/>
  </r>
  <r>
    <s v="Employee3763"/>
    <s v="F"/>
    <n v="53274"/>
    <n v="51422.99"/>
    <n v="2656.4"/>
    <s v="POL"/>
    <s v="Department of Police"/>
    <s v="PSB 5th District Patrol"/>
    <s v="Fulltime-Regular"/>
    <s v="Police Officer III"/>
    <s v="Police Officer I"/>
    <d v="2017-01-09T00:00:00"/>
    <x v="27"/>
    <x v="25"/>
  </r>
  <r>
    <s v="Employee3764"/>
    <s v="M"/>
    <n v="67403"/>
    <n v="82449.710000000006"/>
    <n v="14176.73"/>
    <s v="POL"/>
    <s v="Department of Police"/>
    <s v="PSB 3rd District Patrol"/>
    <s v="Fulltime-Regular"/>
    <s v="Police Officer III"/>
    <m/>
    <d v="2012-07-16T00:00:00"/>
    <x v="33"/>
    <x v="30"/>
  </r>
  <r>
    <s v="Employee3765"/>
    <s v="F"/>
    <n v="53882.2"/>
    <n v="50495.13"/>
    <n v="202.45"/>
    <s v="POL"/>
    <s v="Department of Police"/>
    <s v="FSB Animal Services Division"/>
    <s v="Fulltime-Regular"/>
    <s v="Animal Care Attendant"/>
    <m/>
    <d v="2013-12-30T00:00:00"/>
    <x v="25"/>
    <x v="23"/>
  </r>
  <r>
    <s v="Employee3766"/>
    <s v="M"/>
    <n v="56252"/>
    <n v="55293.57"/>
    <n v="1467.47"/>
    <s v="FRS"/>
    <s v="Fire and Rescue Services"/>
    <s v="Field Recruits"/>
    <s v="Fulltime-Regular"/>
    <s v="Firefighter/Rescuer III"/>
    <s v="Firefighter/Rescuer II"/>
    <d v="2015-04-28T00:00:00"/>
    <x v="20"/>
    <x v="19"/>
  </r>
  <r>
    <s v="Employee3767"/>
    <s v="M"/>
    <n v="82858"/>
    <n v="87459.22"/>
    <n v="4957.9399999999996"/>
    <s v="POL"/>
    <s v="Department of Police"/>
    <s v="PSB 2nd District Patrol"/>
    <s v="Fulltime-Regular"/>
    <s v="Police Officer III"/>
    <m/>
    <d v="2005-01-18T00:00:00"/>
    <x v="8"/>
    <x v="8"/>
  </r>
  <r>
    <s v="Employee3768"/>
    <s v="F"/>
    <n v="179505.81"/>
    <n v="184159.61"/>
    <n v="0"/>
    <s v="NDA"/>
    <s v="Non-Departmental Account"/>
    <s v="MCERP"/>
    <s v="Fulltime-Regular"/>
    <s v="Manager I"/>
    <m/>
    <d v="1999-10-03T00:00:00"/>
    <x v="2"/>
    <x v="2"/>
  </r>
  <r>
    <s v="Employee3769"/>
    <s v="F"/>
    <n v="32331.71"/>
    <n v="26692.45"/>
    <n v="7.78"/>
    <s v="HHS"/>
    <s v="Department of Health and Human Services"/>
    <s v="School Health Services"/>
    <s v="Parttime-Regular"/>
    <s v="School Health Room Technician I"/>
    <m/>
    <d v="2012-08-08T00:00:00"/>
    <x v="12"/>
    <x v="12"/>
  </r>
  <r>
    <s v="Employee3770"/>
    <s v="M"/>
    <n v="50172"/>
    <n v="49414.75"/>
    <n v="341.66"/>
    <s v="FRS"/>
    <s v="Fire and Rescue Services"/>
    <s v="Station 5"/>
    <s v="Fulltime-Regular"/>
    <s v="Firefighter/Rescuer III"/>
    <s v="Firefighter/Rescuer II"/>
    <d v="2016-12-12T00:00:00"/>
    <x v="10"/>
    <x v="10"/>
  </r>
  <r>
    <s v="Employee3771"/>
    <s v="M"/>
    <n v="83785"/>
    <n v="125573.58"/>
    <n v="40111.550000000003"/>
    <s v="FRS"/>
    <s v="Fire and Rescue Services"/>
    <s v="Station 28"/>
    <s v="Fulltime-Regular"/>
    <s v="Master Firefighter/Rescuer"/>
    <m/>
    <d v="2005-05-16T00:00:00"/>
    <x v="32"/>
    <x v="29"/>
  </r>
  <r>
    <s v="Employee3772"/>
    <s v="M"/>
    <n v="43866.12"/>
    <n v="51008.79"/>
    <n v="4756.6899999999996"/>
    <s v="HHS"/>
    <s v="Department of Health and Human Services"/>
    <s v="Medical Assistance Eligibility Services"/>
    <s v="Fulltime-Regular"/>
    <s v="Income Assistance Program Specialist II"/>
    <s v="Income Assistance Program Specialist I"/>
    <d v="2016-11-28T00:00:00"/>
    <x v="27"/>
    <x v="25"/>
  </r>
  <r>
    <s v="Employee3773"/>
    <s v="M"/>
    <n v="38974.699999999997"/>
    <n v="45878.32"/>
    <n v="8978.2999999999993"/>
    <s v="DOT"/>
    <s v="Department of Transportation"/>
    <s v="Highway Services"/>
    <s v="Fulltime-Regular"/>
    <s v="Equipment Operator I"/>
    <m/>
    <d v="2016-04-04T00:00:00"/>
    <x v="29"/>
    <x v="27"/>
  </r>
  <r>
    <s v="Employee3774"/>
    <s v="F"/>
    <n v="59980.75"/>
    <n v="55948.959999999999"/>
    <n v="267.39"/>
    <s v="HHS"/>
    <s v="Department of Health and Human Services"/>
    <s v="Child Welfare Services"/>
    <s v="Fulltime-Regular"/>
    <s v="Social Worker II"/>
    <m/>
    <d v="2016-08-08T00:00:00"/>
    <x v="20"/>
    <x v="19"/>
  </r>
  <r>
    <s v="Employee3775"/>
    <s v="F"/>
    <n v="85593"/>
    <n v="87165.99"/>
    <n v="0"/>
    <s v="POL"/>
    <s v="Department of Police"/>
    <s v="ISB Major Crimes Division Victim Witness Assistance Section"/>
    <s v="Fulltime-Regular"/>
    <s v="Client Assistance Specialist"/>
    <m/>
    <d v="1986-11-17T00:00:00"/>
    <x v="8"/>
    <x v="8"/>
  </r>
  <r>
    <s v="Employee3776"/>
    <s v="F"/>
    <n v="58979.66"/>
    <n v="58101.21"/>
    <n v="70.34"/>
    <s v="REC"/>
    <s v="Department of Recreation"/>
    <s v="Finance/Payroll/Budget"/>
    <s v="Fulltime-Regular"/>
    <s v="Program Aide"/>
    <m/>
    <d v="2007-11-13T00:00:00"/>
    <x v="8"/>
    <x v="8"/>
  </r>
  <r>
    <s v="Employee3777"/>
    <s v="F"/>
    <n v="41974.01"/>
    <n v="43760.62"/>
    <n v="1825.85"/>
    <s v="DLC"/>
    <s v="Department of Liquor Control"/>
    <s v="Fallsgrove"/>
    <s v="Fulltime-Regular"/>
    <s v="Liquor Store Clerk II"/>
    <m/>
    <d v="2015-04-06T00:00:00"/>
    <x v="27"/>
    <x v="25"/>
  </r>
  <r>
    <s v="Employee3778"/>
    <s v="F"/>
    <n v="23750"/>
    <n v="12526.87"/>
    <n v="0"/>
    <s v="HHS"/>
    <s v="Department of Health and Human Services"/>
    <s v="Income Supports"/>
    <s v="Parttime-Regular"/>
    <s v="Administrative Aide"/>
    <m/>
    <d v="2010-03-15T00:00:00"/>
    <x v="0"/>
    <x v="0"/>
  </r>
  <r>
    <s v="Employee3779"/>
    <s v="F"/>
    <n v="77922.59"/>
    <n v="78777.47"/>
    <n v="0"/>
    <s v="HHS"/>
    <s v="Department of Health and Human Services"/>
    <s v="Area Health Centers"/>
    <s v="Fulltime-Regular"/>
    <s v="Community Services Aide III"/>
    <m/>
    <d v="1995-01-03T00:00:00"/>
    <x v="20"/>
    <x v="19"/>
  </r>
  <r>
    <s v="Employee3780"/>
    <s v="F"/>
    <n v="94931.07"/>
    <n v="93880.77"/>
    <n v="345.86"/>
    <s v="COR"/>
    <s v="Correction and Rehabilitation"/>
    <s v="PRRS Assessment and Quality Services"/>
    <s v="Fulltime-Regular"/>
    <s v="Correctional Specialist III"/>
    <m/>
    <d v="1999-09-28T00:00:00"/>
    <x v="9"/>
    <x v="9"/>
  </r>
  <r>
    <s v="Employee3781"/>
    <s v="M"/>
    <n v="41651.160000000003"/>
    <n v="45712.7"/>
    <n v="4457.7700000000004"/>
    <s v="DOT"/>
    <s v="Department of Transportation"/>
    <s v="Transit Gaithersburg Ride On"/>
    <s v="Fulltime-Regular"/>
    <s v="Transit Bus Operator"/>
    <m/>
    <d v="2016-06-27T00:00:00"/>
    <x v="0"/>
    <x v="0"/>
  </r>
  <r>
    <s v="Employee3782"/>
    <s v="F"/>
    <n v="58570.22"/>
    <n v="61455.1"/>
    <n v="1112.25"/>
    <s v="HHS"/>
    <s v="Department of Health and Human Services"/>
    <s v="Care Coordination"/>
    <s v="Fulltime-Regular"/>
    <s v="Community Services Aide III"/>
    <m/>
    <d v="2008-02-04T00:00:00"/>
    <x v="1"/>
    <x v="1"/>
  </r>
  <r>
    <s v="Employee3783"/>
    <s v="F"/>
    <n v="46166"/>
    <n v="49333.55"/>
    <n v="911.97"/>
    <s v="FRS"/>
    <s v="Fire and Rescue Services"/>
    <s v="Field Recruits"/>
    <s v="Fulltime-Regular"/>
    <s v="Firefighter/Rescuer III"/>
    <s v="Firefighter/Rescuer I (Recruit)"/>
    <d v="2010-06-01T00:00:00"/>
    <x v="26"/>
    <x v="24"/>
  </r>
  <r>
    <s v="Employee3784"/>
    <s v="F"/>
    <n v="77347"/>
    <n v="90735.69"/>
    <n v="12278.37"/>
    <s v="POL"/>
    <s v="Department of Police"/>
    <s v="ISB Major Crimes Division Homicide and Sex Section"/>
    <s v="Fulltime-Regular"/>
    <s v="Police Officer III"/>
    <m/>
    <d v="2007-01-16T00:00:00"/>
    <x v="29"/>
    <x v="27"/>
  </r>
  <r>
    <s v="Employee3785"/>
    <s v="F"/>
    <n v="160454"/>
    <n v="164630.6"/>
    <n v="0"/>
    <s v="DTS"/>
    <s v="Department of Technology Services"/>
    <s v="COO Office"/>
    <s v="Fulltime-Regular"/>
    <s v="Manager II"/>
    <m/>
    <d v="2009-01-05T00:00:00"/>
    <x v="7"/>
    <x v="7"/>
  </r>
  <r>
    <s v="Employee3786"/>
    <s v="F"/>
    <n v="35212.33"/>
    <n v="28218.83"/>
    <n v="0"/>
    <s v="HHS"/>
    <s v="Department of Health and Human Services"/>
    <s v="School Health Services"/>
    <s v="Parttime-Regular"/>
    <s v="School Health Room Technician I"/>
    <m/>
    <d v="2016-03-08T00:00:00"/>
    <x v="3"/>
    <x v="3"/>
  </r>
  <r>
    <s v="Employee3787"/>
    <s v="M"/>
    <n v="73632.78"/>
    <n v="96958.63"/>
    <n v="23949.77"/>
    <s v="DEP"/>
    <s v="Department of Environmental Protection"/>
    <s v="Solid Waste Services Operations"/>
    <s v="Fulltime-Regular"/>
    <s v="Executive Administrative Aide"/>
    <m/>
    <d v="1979-10-29T00:00:00"/>
    <x v="9"/>
    <x v="9"/>
  </r>
  <r>
    <s v="Employee3788"/>
    <s v="M"/>
    <n v="35621"/>
    <n v="17058.21"/>
    <n v="3974.62"/>
    <s v="DLC"/>
    <s v="Department of Liquor Control"/>
    <s v="Beer Warehouse Operations"/>
    <s v="Fulltime-Regular"/>
    <s v="Supply Technician III"/>
    <s v="Supply Technician II"/>
    <d v="2017-08-07T00:00:00"/>
    <x v="1"/>
    <x v="1"/>
  </r>
  <r>
    <s v="Employee3789"/>
    <s v="F"/>
    <n v="105241"/>
    <n v="103853.22"/>
    <n v="0"/>
    <s v="HHS"/>
    <s v="Department of Health and Human Services"/>
    <s v="Fiscal Team"/>
    <s v="Fulltime-Regular"/>
    <s v="Management and Budget Specialist III"/>
    <m/>
    <d v="2006-01-09T00:00:00"/>
    <x v="20"/>
    <x v="19"/>
  </r>
  <r>
    <s v="Employee3790"/>
    <s v="M"/>
    <n v="112434"/>
    <n v="170493.38"/>
    <n v="52024.58"/>
    <s v="FRS"/>
    <s v="Fire and Rescue Services"/>
    <s v="Station 26"/>
    <s v="Fulltime-Regular"/>
    <s v="Fire/Rescue Captain"/>
    <m/>
    <d v="1999-11-29T00:00:00"/>
    <x v="15"/>
    <x v="15"/>
  </r>
  <r>
    <s v="Employee3791"/>
    <s v="M"/>
    <n v="88761"/>
    <n v="89594.74"/>
    <n v="3422.6"/>
    <s v="POL"/>
    <s v="Department of Police"/>
    <s v="PSB 2nd District Patrol"/>
    <s v="Fulltime-Regular"/>
    <s v="Police Officer III"/>
    <m/>
    <d v="2008-01-14T00:00:00"/>
    <x v="20"/>
    <x v="19"/>
  </r>
  <r>
    <s v="Employee3792"/>
    <s v="F"/>
    <n v="94871.58"/>
    <n v="90825.02"/>
    <n v="0"/>
    <s v="HHS"/>
    <s v="Department of Health and Human Services"/>
    <s v="Child Welfare Services"/>
    <s v="Fulltime-Regular"/>
    <s v="Supervisory Social Worker"/>
    <m/>
    <d v="2004-04-19T00:00:00"/>
    <x v="10"/>
    <x v="10"/>
  </r>
  <r>
    <s v="Employee3793"/>
    <s v="M"/>
    <n v="77347"/>
    <n v="85623.89"/>
    <n v="5707.72"/>
    <s v="POL"/>
    <s v="Department of Police"/>
    <s v="PSB 2nd District Patrol"/>
    <s v="Fulltime-Regular"/>
    <s v="Police Officer III"/>
    <m/>
    <d v="2006-07-17T00:00:00"/>
    <x v="23"/>
    <x v="21"/>
  </r>
  <r>
    <s v="Employee3794"/>
    <s v="M"/>
    <n v="85758"/>
    <n v="102458.38"/>
    <n v="15740.64"/>
    <s v="POL"/>
    <s v="Department of Police"/>
    <s v="PSB 4th District Community Action Team"/>
    <s v="Fulltime-Regular"/>
    <s v="Police Officer III"/>
    <m/>
    <d v="2003-07-21T00:00:00"/>
    <x v="20"/>
    <x v="19"/>
  </r>
  <r>
    <s v="Employee3795"/>
    <s v="F"/>
    <n v="74732"/>
    <n v="77690.759999999995"/>
    <n v="4185.8"/>
    <s v="POL"/>
    <s v="Department of Police"/>
    <s v="PSB 1st District Patrol"/>
    <s v="Fulltime-Regular"/>
    <s v="Police Officer III"/>
    <m/>
    <d v="2007-07-16T00:00:00"/>
    <x v="30"/>
    <x v="16"/>
  </r>
  <r>
    <s v="Employee3796"/>
    <s v="F"/>
    <n v="85758"/>
    <n v="116861.41"/>
    <n v="33432.97"/>
    <s v="POL"/>
    <s v="Department of Police"/>
    <s v="MSB Personnel Division Recruitment Section"/>
    <s v="Fulltime-Regular"/>
    <s v="Police Officer III"/>
    <m/>
    <d v="2003-01-10T00:00:00"/>
    <x v="14"/>
    <x v="14"/>
  </r>
  <r>
    <s v="Employee3797"/>
    <s v="M"/>
    <n v="109203.9"/>
    <n v="104270.6"/>
    <n v="0"/>
    <s v="POL"/>
    <s v="Department of Police"/>
    <s v="FSB Traffic Division Automated Traffic Enforcement Section"/>
    <s v="Fulltime-Regular"/>
    <s v="Manager III"/>
    <m/>
    <d v="2016-04-04T00:00:00"/>
    <x v="22"/>
    <x v="13"/>
  </r>
  <r>
    <s v="Employee3798"/>
    <s v="M"/>
    <n v="115732"/>
    <n v="114206.36"/>
    <n v="0"/>
    <s v="FIN"/>
    <s v="Department of Finance"/>
    <s v="Division of Fiscal Management"/>
    <s v="Fulltime-Regular"/>
    <s v="Senior Management and Budget Specialist"/>
    <m/>
    <d v="2012-12-17T00:00:00"/>
    <x v="29"/>
    <x v="27"/>
  </r>
  <r>
    <s v="Employee3799"/>
    <s v="M"/>
    <n v="46166"/>
    <n v="10201.02"/>
    <n v="0"/>
    <s v="FRS"/>
    <s v="Fire and Rescue Services"/>
    <s v="Recruit Training"/>
    <s v="Fulltime-Regular"/>
    <s v="Firefighter/Rescuer III"/>
    <s v="Firefighter/Rescuer I (Recruit)"/>
    <d v="2013-04-15T00:00:00"/>
    <x v="20"/>
    <x v="19"/>
  </r>
  <r>
    <s v="Employee3800"/>
    <s v="M"/>
    <n v="95084.42"/>
    <n v="122360.6"/>
    <n v="27092.58"/>
    <s v="POL"/>
    <s v="Department of Police"/>
    <s v="ISB Criminal Investigations Division Financial Crimes Section"/>
    <s v="Fulltime-Regular"/>
    <s v="Police Officer III"/>
    <m/>
    <d v="1995-02-06T00:00:00"/>
    <x v="5"/>
    <x v="5"/>
  </r>
  <r>
    <s v="Employee3801"/>
    <s v="M"/>
    <n v="64430.91"/>
    <n v="61851"/>
    <n v="0"/>
    <s v="CCL"/>
    <s v="County Council"/>
    <s v="Council Members and Staff"/>
    <s v="Fulltime-Regular"/>
    <s v="Legislative Senior Aide III"/>
    <s v="Legislative Senior Aide I"/>
    <d v="2013-10-07T00:00:00"/>
    <x v="20"/>
    <x v="19"/>
  </r>
  <r>
    <s v="Employee3802"/>
    <s v="M"/>
    <n v="74108.17"/>
    <n v="78049.55"/>
    <n v="5939.88"/>
    <s v="DGS"/>
    <s v="Department of General Services"/>
    <s v="Fleet Management Fleet Services"/>
    <s v="Fulltime-Regular"/>
    <s v="Mechanic Technician II"/>
    <m/>
    <d v="2004-09-20T00:00:00"/>
    <x v="10"/>
    <x v="10"/>
  </r>
  <r>
    <s v="Employee3803"/>
    <s v="M"/>
    <n v="121394.9"/>
    <n v="115112.5"/>
    <n v="0"/>
    <s v="CUS"/>
    <s v="Community Use of Public Facilities"/>
    <s v="Finance and Administrative Support Team"/>
    <s v="Fulltime-Regular"/>
    <s v="Information Technology Specialist III"/>
    <m/>
    <d v="1999-11-01T00:00:00"/>
    <x v="1"/>
    <x v="1"/>
  </r>
  <r>
    <s v="Employee3804"/>
    <s v="M"/>
    <n v="39078.050000000003"/>
    <n v="43553.99"/>
    <n v="3297.16"/>
    <s v="CEC"/>
    <s v="Community Engagement Cluster"/>
    <s v="Silver Spring Urban District"/>
    <s v="Fulltime-Regular"/>
    <s v="Urban District Public Service Aide"/>
    <m/>
    <d v="2012-05-07T00:00:00"/>
    <x v="22"/>
    <x v="13"/>
  </r>
  <r>
    <s v="Employee3805"/>
    <s v="M"/>
    <n v="179513.46"/>
    <n v="174457.54"/>
    <n v="0"/>
    <s v="DOT"/>
    <s v="Department of Transportation"/>
    <s v="Transit Services"/>
    <s v="Fulltime-Regular"/>
    <s v="Manager I"/>
    <m/>
    <d v="2002-09-16T00:00:00"/>
    <x v="29"/>
    <x v="27"/>
  </r>
  <r>
    <s v="Employee3806"/>
    <s v="F"/>
    <n v="35615.9"/>
    <n v="30130.22"/>
    <n v="34.25"/>
    <s v="HHS"/>
    <s v="Department of Health and Human Services"/>
    <s v="School Health Services"/>
    <s v="Parttime-Regular"/>
    <s v="School Health Room Technician I"/>
    <m/>
    <d v="2007-08-06T00:00:00"/>
    <x v="31"/>
    <x v="28"/>
  </r>
  <r>
    <s v="Employee3807"/>
    <s v="F"/>
    <n v="107345.82"/>
    <n v="104741.19"/>
    <n v="0"/>
    <s v="HHS"/>
    <s v="Department of Health and Human Services"/>
    <s v="Chief, Public Health"/>
    <s v="Fulltime-Regular"/>
    <s v="Management and Budget Specialist III"/>
    <m/>
    <d v="1986-09-29T00:00:00"/>
    <x v="25"/>
    <x v="23"/>
  </r>
  <r>
    <s v="Employee3808"/>
    <s v="M"/>
    <n v="60058.81"/>
    <n v="84019.71"/>
    <n v="19493.38"/>
    <s v="DGS"/>
    <s v="Department of General Services"/>
    <s v="Facilities Maintenance"/>
    <s v="Fulltime-Regular"/>
    <s v="Plumber I"/>
    <m/>
    <d v="2016-07-25T00:00:00"/>
    <x v="16"/>
    <x v="16"/>
  </r>
  <r>
    <s v="Employee3809"/>
    <s v="F"/>
    <n v="83100"/>
    <n v="80763.600000000006"/>
    <n v="0"/>
    <s v="HHS"/>
    <s v="Department of Health and Human Services"/>
    <s v="Access to Behavioral Health Services"/>
    <s v="Fulltime-Regular"/>
    <s v="Behavioral Health Associate Counselor"/>
    <m/>
    <d v="2001-10-08T00:00:00"/>
    <x v="5"/>
    <x v="5"/>
  </r>
  <r>
    <s v="Employee3810"/>
    <s v="M"/>
    <n v="51201.55"/>
    <n v="57571.86"/>
    <n v="9149.73"/>
    <s v="DOT"/>
    <s v="Department of Transportation"/>
    <s v="Transit Silver Spring Ride On"/>
    <s v="Fulltime-Regular"/>
    <s v="Bus Operator"/>
    <m/>
    <d v="2007-10-29T00:00:00"/>
    <x v="15"/>
    <x v="15"/>
  </r>
  <r>
    <s v="Employee3811"/>
    <s v="F"/>
    <n v="70959.789999999994"/>
    <n v="71691.91"/>
    <n v="0"/>
    <s v="HHS"/>
    <s v="Department of Health and Human Services"/>
    <s v="Area Health Centers"/>
    <s v="Fulltime-Regular"/>
    <s v="Community Services Aide III"/>
    <s v="Community Services Aide II"/>
    <d v="1985-09-23T00:00:00"/>
    <x v="10"/>
    <x v="10"/>
  </r>
  <r>
    <s v="Employee3812"/>
    <s v="F"/>
    <n v="88268.94"/>
    <n v="167605.63"/>
    <n v="76400.929999999993"/>
    <s v="FRS"/>
    <s v="Fire and Rescue Services"/>
    <s v="Station 22"/>
    <s v="Fulltime-Regular"/>
    <s v="Firefighter/Rescuer III"/>
    <m/>
    <d v="1992-11-16T00:00:00"/>
    <x v="4"/>
    <x v="4"/>
  </r>
  <r>
    <s v="Employee3813"/>
    <s v="M"/>
    <n v="95084.42"/>
    <n v="108884.99"/>
    <n v="5449.37"/>
    <s v="POL"/>
    <s v="Department of Police"/>
    <s v="PSB 4th District Station"/>
    <s v="Fulltime-Regular"/>
    <s v="Police Officer III"/>
    <m/>
    <d v="1996-09-24T00:00:00"/>
    <x v="14"/>
    <x v="14"/>
  </r>
  <r>
    <s v="Employee3814"/>
    <s v="F"/>
    <n v="49470.1"/>
    <n v="60400.47"/>
    <n v="9578.52"/>
    <s v="DOT"/>
    <s v="Department of Transportation"/>
    <s v="Transit Nicholson Ride On"/>
    <s v="Fulltime-Regular"/>
    <s v="Bus Operator"/>
    <m/>
    <d v="2007-12-10T00:00:00"/>
    <x v="2"/>
    <x v="2"/>
  </r>
  <r>
    <s v="Employee3815"/>
    <s v="M"/>
    <n v="48999.78"/>
    <n v="49953.8"/>
    <n v="5924.79"/>
    <s v="DOT"/>
    <s v="Department of Transportation"/>
    <s v="Transit Safety and Instruction"/>
    <s v="Fulltime-Regular"/>
    <s v="Safety and Training Instructor"/>
    <m/>
    <d v="2016-01-04T00:00:00"/>
    <x v="22"/>
    <x v="13"/>
  </r>
  <r>
    <s v="Employee3816"/>
    <s v="M"/>
    <n v="90636"/>
    <n v="121475.84"/>
    <n v="31636.1"/>
    <s v="FRS"/>
    <s v="Fire and Rescue Services"/>
    <s v="Station 15"/>
    <s v="Fulltime-Regular"/>
    <s v="Master Firefighter/Rescuer"/>
    <m/>
    <d v="2002-02-11T00:00:00"/>
    <x v="10"/>
    <x v="10"/>
  </r>
  <r>
    <s v="Employee3817"/>
    <s v="M"/>
    <n v="83100"/>
    <n v="82005.05"/>
    <n v="0"/>
    <s v="DOT"/>
    <s v="Department of Transportation"/>
    <s v="Transportation Planning and Design Section"/>
    <s v="Fulltime-Regular"/>
    <s v="Civil Works Designer"/>
    <m/>
    <d v="2007-07-23T00:00:00"/>
    <x v="28"/>
    <x v="26"/>
  </r>
  <r>
    <s v="Employee3818"/>
    <s v="M"/>
    <n v="41963"/>
    <n v="0"/>
    <n v="0"/>
    <s v="CCL"/>
    <s v="County Council"/>
    <s v="Council Members and Staff"/>
    <s v="Fulltime-Regular"/>
    <s v="Public Administration Associate"/>
    <m/>
    <d v="2017-12-11T00:00:00"/>
    <x v="5"/>
    <x v="5"/>
  </r>
  <r>
    <s v="Employee3819"/>
    <s v="F"/>
    <n v="23454.04"/>
    <n v="23621.99"/>
    <n v="0"/>
    <s v="LIB"/>
    <s v="Department of Public Libraries"/>
    <s v="Damascus Library"/>
    <s v="Parttime-Regular"/>
    <s v="Library Desk Assistant"/>
    <m/>
    <d v="2000-09-28T00:00:00"/>
    <x v="28"/>
    <x v="26"/>
  </r>
  <r>
    <s v="Employee3820"/>
    <s v="F"/>
    <n v="49469.25"/>
    <n v="49097.26"/>
    <n v="1930.32"/>
    <s v="POL"/>
    <s v="Department of Police"/>
    <s v="FSB Traffic Division Automated Traffic Enforcement Section"/>
    <s v="Fulltime-Regular"/>
    <s v="Police Aide"/>
    <m/>
    <d v="2006-02-05T00:00:00"/>
    <x v="2"/>
    <x v="2"/>
  </r>
  <r>
    <s v="Employee3821"/>
    <s v="M"/>
    <n v="89720.21"/>
    <n v="88732.23"/>
    <n v="194.12"/>
    <s v="DPS"/>
    <s v="Department of Permitting Services"/>
    <s v="Team 2 Residential Inspection"/>
    <s v="Fulltime-Regular"/>
    <s v="Permitting and Code Enforcement Inspector III"/>
    <s v="Permitting and Code Enforcement Inspector II"/>
    <d v="1987-06-15T00:00:00"/>
    <x v="25"/>
    <x v="23"/>
  </r>
  <r>
    <s v="Employee3822"/>
    <s v="M"/>
    <n v="59922"/>
    <n v="68701.67"/>
    <n v="8277.9500000000007"/>
    <s v="POL"/>
    <s v="Department of Police"/>
    <s v="PSB 3rd District Patrol"/>
    <s v="Fulltime-Regular"/>
    <s v="Police Officer III"/>
    <s v="Police Officer II"/>
    <d v="2014-10-06T00:00:00"/>
    <x v="0"/>
    <x v="0"/>
  </r>
  <r>
    <s v="Employee3823"/>
    <s v="F"/>
    <n v="53882.33"/>
    <n v="60935.17"/>
    <n v="7940.57"/>
    <s v="POL"/>
    <s v="Department of Police"/>
    <s v="ISB Criminal Investigations Division Forensic Services Section"/>
    <s v="Fulltime-Regular"/>
    <s v="Forensics Specialist I"/>
    <m/>
    <d v="2012-07-16T00:00:00"/>
    <x v="24"/>
    <x v="22"/>
  </r>
  <r>
    <s v="Employee3824"/>
    <s v="F"/>
    <n v="100370"/>
    <n v="115492.66"/>
    <n v="12770.85"/>
    <s v="COR"/>
    <s v="Correction and Rehabilitation"/>
    <s v="DS Health Services"/>
    <s v="Fulltime-Regular"/>
    <s v="Correctional Health Nurse II"/>
    <m/>
    <d v="2002-06-03T00:00:00"/>
    <x v="31"/>
    <x v="28"/>
  </r>
  <r>
    <s v="Employee3825"/>
    <s v="M"/>
    <n v="51200.82"/>
    <n v="51278.43"/>
    <n v="2434.2399999999998"/>
    <s v="POL"/>
    <s v="Department of Police"/>
    <s v="FSB Animal Services Division"/>
    <s v="Fulltime-Regular"/>
    <s v="Code Enforcement Inspector III"/>
    <s v="Code Enforcement Inspector II"/>
    <d v="2013-12-30T00:00:00"/>
    <x v="4"/>
    <x v="4"/>
  </r>
  <r>
    <s v="Employee3826"/>
    <s v="M"/>
    <n v="95880"/>
    <n v="44035.57"/>
    <n v="0"/>
    <s v="DOT"/>
    <s v="Department of Transportation"/>
    <s v="Director Management Services"/>
    <s v="Fulltime-Regular"/>
    <s v="Management Services Supervisor"/>
    <m/>
    <d v="2017-06-26T00:00:00"/>
    <x v="20"/>
    <x v="19"/>
  </r>
  <r>
    <s v="Employee3827"/>
    <s v="M"/>
    <n v="46179.85"/>
    <n v="50838.2"/>
    <n v="4554.6499999999996"/>
    <s v="DOT"/>
    <s v="Department of Transportation"/>
    <s v="Transit Gaithersburg Ride On"/>
    <s v="Fulltime-Regular"/>
    <s v="Bus Operator"/>
    <m/>
    <d v="2011-03-21T00:00:00"/>
    <x v="20"/>
    <x v="19"/>
  </r>
  <r>
    <s v="Employee3828"/>
    <s v="F"/>
    <n v="60782.62"/>
    <n v="60341.33"/>
    <n v="0"/>
    <s v="DOT"/>
    <s v="Department of Transportation"/>
    <s v="Transit Special Transportation and Medicaid"/>
    <s v="Fulltime-Regular"/>
    <s v="Income Assistance Program Specialist II"/>
    <m/>
    <d v="2006-05-30T00:00:00"/>
    <x v="24"/>
    <x v="22"/>
  </r>
  <r>
    <s v="Employee3829"/>
    <s v="M"/>
    <n v="67880.350000000006"/>
    <n v="66034.37"/>
    <n v="0"/>
    <s v="DOT"/>
    <s v="Department of Transportation"/>
    <s v="Parking Management Parking Operations"/>
    <s v="Fulltime-Regular"/>
    <s v="Supervisor Parking Meter Unit"/>
    <m/>
    <d v="2007-05-14T00:00:00"/>
    <x v="6"/>
    <x v="6"/>
  </r>
  <r>
    <s v="Employee3830"/>
    <s v="F"/>
    <n v="94178.49"/>
    <n v="95621.27"/>
    <n v="3995.34"/>
    <s v="HHS"/>
    <s v="Department of Health and Human Services"/>
    <s v="Child Welfare Services"/>
    <s v="Fulltime-Regular"/>
    <s v="Supervisory Social Worker"/>
    <m/>
    <d v="2001-05-06T00:00:00"/>
    <x v="17"/>
    <x v="17"/>
  </r>
  <r>
    <s v="Employee3831"/>
    <s v="F"/>
    <n v="107345.82"/>
    <n v="106526.66"/>
    <n v="0"/>
    <s v="HCA"/>
    <s v="Department of Housing and Community Affairs"/>
    <s v="Licensing"/>
    <s v="Fulltime-Regular"/>
    <s v="Program Manager II"/>
    <m/>
    <d v="1989-05-22T00:00:00"/>
    <x v="10"/>
    <x v="10"/>
  </r>
  <r>
    <s v="Employee3832"/>
    <s v="M"/>
    <n v="34055.29"/>
    <n v="34839.35"/>
    <n v="1579.74"/>
    <s v="CEC"/>
    <s v="Community Engagement Cluster"/>
    <s v="Silver Spring Urban District"/>
    <s v="Fulltime-Regular"/>
    <s v="Urban District Public Service Aide"/>
    <m/>
    <d v="2016-04-04T00:00:00"/>
    <x v="25"/>
    <x v="23"/>
  </r>
  <r>
    <s v="Employee3833"/>
    <s v="F"/>
    <n v="103381.1"/>
    <n v="102018.77"/>
    <n v="0"/>
    <s v="HHS"/>
    <s v="Department of Health and Human Services"/>
    <s v="Adult Protective Services - Nurse Assessment"/>
    <s v="Fulltime-Regular"/>
    <s v="Community Health Nurse II"/>
    <m/>
    <d v="1994-09-26T00:00:00"/>
    <x v="5"/>
    <x v="5"/>
  </r>
  <r>
    <s v="Employee3834"/>
    <s v="F"/>
    <n v="51081"/>
    <n v="41827.379999999997"/>
    <n v="0"/>
    <s v="HHS"/>
    <s v="Department of Health and Human Services"/>
    <s v="School Health Services"/>
    <s v="Parttime-Regular"/>
    <s v="School Health Room Technician I"/>
    <m/>
    <d v="2002-08-05T00:00:00"/>
    <x v="2"/>
    <x v="2"/>
  </r>
  <r>
    <s v="Employee3835"/>
    <s v="M"/>
    <n v="53747"/>
    <n v="59441.919999999998"/>
    <n v="7591.16"/>
    <s v="FRS"/>
    <s v="Fire and Rescue Services"/>
    <s v="Station 8"/>
    <s v="Fulltime-Regular"/>
    <s v="Firefighter/Rescuer III"/>
    <s v="Firefighter/Rescuer II"/>
    <d v="2014-09-22T00:00:00"/>
    <x v="5"/>
    <x v="5"/>
  </r>
  <r>
    <s v="Employee3836"/>
    <s v="M"/>
    <n v="83100"/>
    <n v="82385.16"/>
    <n v="1212.81"/>
    <s v="DLC"/>
    <s v="Department of Liquor Control"/>
    <s v="Administrative Services"/>
    <s v="Fulltime-Regular"/>
    <s v="Warehouse Assistant Supervisor"/>
    <m/>
    <d v="1992-08-10T00:00:00"/>
    <x v="13"/>
    <x v="13"/>
  </r>
  <r>
    <s v="Employee3837"/>
    <s v="M"/>
    <n v="46179.85"/>
    <n v="59429.2"/>
    <n v="12934.52"/>
    <s v="DOT"/>
    <s v="Department of Transportation"/>
    <s v="Transit Gaithersburg Ride On"/>
    <s v="Fulltime-Regular"/>
    <s v="Bus Operator"/>
    <m/>
    <d v="2013-05-20T00:00:00"/>
    <x v="4"/>
    <x v="4"/>
  </r>
  <r>
    <s v="Employee3838"/>
    <s v="F"/>
    <n v="95080.08"/>
    <n v="99901.79"/>
    <n v="194.85"/>
    <s v="DLC"/>
    <s v="Department of Liquor Control"/>
    <s v="Retail Administration"/>
    <s v="Fulltime-Regular"/>
    <s v="Program Manager II"/>
    <m/>
    <d v="1991-08-29T00:00:00"/>
    <x v="20"/>
    <x v="19"/>
  </r>
  <r>
    <s v="Employee3839"/>
    <s v="F"/>
    <n v="75613.3"/>
    <n v="80743.95"/>
    <n v="7122.75"/>
    <s v="DEP"/>
    <s v="Department of Environmental Protection"/>
    <s v="Solid Waste Services Collection Operations"/>
    <s v="Fulltime-Regular"/>
    <s v="Program Specialist II"/>
    <m/>
    <d v="2006-09-05T00:00:00"/>
    <x v="23"/>
    <x v="21"/>
  </r>
  <r>
    <s v="Employee3840"/>
    <s v="M"/>
    <n v="85284"/>
    <n v="143579.16"/>
    <n v="53717.14"/>
    <s v="FRS"/>
    <s v="Fire and Rescue Services"/>
    <s v="Station 34"/>
    <s v="Fulltime-Regular"/>
    <s v="Firefighter/Rescuer III"/>
    <m/>
    <d v="1994-02-22T00:00:00"/>
    <x v="10"/>
    <x v="10"/>
  </r>
  <r>
    <s v="Employee3841"/>
    <s v="M"/>
    <n v="82858"/>
    <n v="104844.36"/>
    <n v="22230.48"/>
    <s v="POL"/>
    <s v="Department of Police"/>
    <s v="PSB 6th District Special Assignment Team"/>
    <s v="Fulltime-Regular"/>
    <s v="Police Officer III"/>
    <m/>
    <d v="2004-11-29T00:00:00"/>
    <x v="23"/>
    <x v="21"/>
  </r>
  <r>
    <s v="Employee3842"/>
    <s v="M"/>
    <n v="68420.899999999994"/>
    <n v="72728.53"/>
    <n v="5885.24"/>
    <s v="DGS"/>
    <s v="Department of General Services"/>
    <s v="Fleet Management Fleet Services"/>
    <s v="Fulltime-Regular"/>
    <s v="Mechanic Technician II"/>
    <m/>
    <d v="2012-08-13T00:00:00"/>
    <x v="9"/>
    <x v="9"/>
  </r>
  <r>
    <s v="Employee3843"/>
    <s v="M"/>
    <n v="83100"/>
    <n v="93588.77"/>
    <n v="5244.65"/>
    <s v="DTS"/>
    <s v="Department of Technology Services"/>
    <s v="ETSD Radio Communications Services"/>
    <s v="Fulltime-Regular"/>
    <s v="Communications Equipment Technician II"/>
    <m/>
    <d v="2006-03-06T00:00:00"/>
    <x v="4"/>
    <x v="4"/>
  </r>
  <r>
    <s v="Employee3844"/>
    <s v="M"/>
    <n v="47795.49"/>
    <n v="59302.37"/>
    <n v="9726.92"/>
    <s v="DOT"/>
    <s v="Department of Transportation"/>
    <s v="Transit Silver Spring Ride On"/>
    <s v="Fulltime-Regular"/>
    <s v="Bus Operator"/>
    <m/>
    <d v="2012-07-16T00:00:00"/>
    <x v="30"/>
    <x v="16"/>
  </r>
  <r>
    <s v="Employee3845"/>
    <s v="M"/>
    <n v="151561"/>
    <n v="153254.68"/>
    <n v="0"/>
    <s v="FRS"/>
    <s v="Fire and Rescue Services"/>
    <s v="Volunteer and Community Services Division"/>
    <s v="Fulltime-Regular"/>
    <s v="Division Chief MCFRS Volunteer Services"/>
    <m/>
    <d v="2005-03-14T00:00:00"/>
    <x v="10"/>
    <x v="10"/>
  </r>
  <r>
    <s v="Employee3846"/>
    <s v="M"/>
    <n v="91314"/>
    <n v="89025.47"/>
    <n v="426.28"/>
    <s v="POL"/>
    <s v="Department of Police"/>
    <s v="ISB Criminal Investigations Division Forensic Services Section"/>
    <s v="Fulltime-Regular"/>
    <s v="Senior Latent Print Examiner"/>
    <m/>
    <d v="2003-08-25T00:00:00"/>
    <x v="20"/>
    <x v="19"/>
  </r>
  <r>
    <s v="Employee3847"/>
    <s v="M"/>
    <n v="78781"/>
    <n v="94010.35"/>
    <n v="16871.669999999998"/>
    <s v="FRS"/>
    <s v="Fire and Rescue Services"/>
    <s v="Emergency Communications Center (ECC)"/>
    <s v="Fulltime-Regular"/>
    <s v="Master Firefighter/Rescuer"/>
    <m/>
    <d v="2008-03-17T00:00:00"/>
    <x v="0"/>
    <x v="0"/>
  </r>
  <r>
    <s v="Employee3848"/>
    <s v="M"/>
    <n v="22940.639999999999"/>
    <n v="23154.12"/>
    <n v="0"/>
    <s v="LIB"/>
    <s v="Department of Public Libraries"/>
    <s v="Technology Management"/>
    <s v="Parttime-Regular"/>
    <s v="Information Technology Technician I"/>
    <m/>
    <d v="2012-10-08T00:00:00"/>
    <x v="34"/>
    <x v="31"/>
  </r>
  <r>
    <s v="Employee3849"/>
    <s v="M"/>
    <n v="62003.9"/>
    <n v="63691.39"/>
    <n v="2097.61"/>
    <s v="DGS"/>
    <s v="Department of General Services"/>
    <s v="Fleet Management Services"/>
    <s v="Fulltime-Regular"/>
    <s v="Automotive Parts Technician II"/>
    <m/>
    <d v="2008-03-17T00:00:00"/>
    <x v="2"/>
    <x v="2"/>
  </r>
  <r>
    <s v="Employee3850"/>
    <s v="F"/>
    <n v="26866.01"/>
    <n v="28051.15"/>
    <n v="461.21"/>
    <s v="POL"/>
    <s v="Department of Police"/>
    <s v="FSB Traffic Division School Safety Section"/>
    <s v="Parttime-Regular"/>
    <s v="Crossing Guard"/>
    <m/>
    <d v="1988-02-08T00:00:00"/>
    <x v="23"/>
    <x v="21"/>
  </r>
  <r>
    <s v="Employee3851"/>
    <s v="F"/>
    <n v="57802.38"/>
    <n v="37445.599999999999"/>
    <n v="0"/>
    <s v="HHS"/>
    <s v="Department of Health and Human Services"/>
    <s v="Child Welfare Services"/>
    <s v="Fulltime-Regular"/>
    <s v="Social Worker II"/>
    <m/>
    <d v="2017-04-17T00:00:00"/>
    <x v="21"/>
    <x v="20"/>
  </r>
  <r>
    <s v="Employee3852"/>
    <s v="M"/>
    <n v="90636"/>
    <n v="142518.63"/>
    <n v="52317.34"/>
    <s v="FRS"/>
    <s v="Fire and Rescue Services"/>
    <s v="Training"/>
    <s v="Fulltime-Regular"/>
    <s v="Master Firefighter/Rescuer"/>
    <m/>
    <d v="2000-02-14T00:00:00"/>
    <x v="3"/>
    <x v="3"/>
  </r>
  <r>
    <s v="Employee3853"/>
    <s v="M"/>
    <n v="81748"/>
    <n v="106867.49"/>
    <n v="23169.06"/>
    <s v="FRS"/>
    <s v="Fire and Rescue Services"/>
    <s v="Station 23"/>
    <s v="Fulltime-Regular"/>
    <s v="Master Firefighter/Rescuer"/>
    <m/>
    <d v="2005-10-17T00:00:00"/>
    <x v="6"/>
    <x v="6"/>
  </r>
  <r>
    <s v="Employee3854"/>
    <s v="M"/>
    <n v="138664.72"/>
    <n v="162881.53"/>
    <n v="21266.97"/>
    <s v="FRS"/>
    <s v="Fire and Rescue Services"/>
    <s v="Third Battalion - Administration"/>
    <s v="Fulltime-Regular"/>
    <s v="Fire/Rescue Battalion Chief"/>
    <m/>
    <d v="1990-08-27T00:00:00"/>
    <x v="3"/>
    <x v="3"/>
  </r>
  <r>
    <s v="Employee3855"/>
    <s v="F"/>
    <n v="55768.6"/>
    <n v="47569.9"/>
    <n v="171.45"/>
    <s v="HHS"/>
    <s v="Department of Health and Human Services"/>
    <s v="Medical Assistance Eligibility Services"/>
    <s v="Fulltime-Regular"/>
    <s v="Income Assistance Program Specialist II"/>
    <m/>
    <d v="2014-06-02T00:00:00"/>
    <x v="16"/>
    <x v="16"/>
  </r>
  <r>
    <s v="Employee3856"/>
    <s v="F"/>
    <n v="43108.959999999999"/>
    <n v="35340.910000000003"/>
    <n v="2716.67"/>
    <s v="DOT"/>
    <s v="Department of Transportation"/>
    <s v="Transit Silver Spring Ride On"/>
    <s v="Fulltime-Regular"/>
    <s v="Bus Operator"/>
    <m/>
    <d v="2015-01-05T00:00:00"/>
    <x v="0"/>
    <x v="0"/>
  </r>
  <r>
    <s v="Employee3857"/>
    <s v="F"/>
    <n v="83700.75"/>
    <n v="82900.14"/>
    <n v="930.77"/>
    <s v="DOT"/>
    <s v="Department of Transportation"/>
    <s v="Transit Silver Spring Ride On"/>
    <s v="Fulltime-Regular"/>
    <s v="Transit Operations Supervisor"/>
    <m/>
    <d v="1989-05-15T00:00:00"/>
    <x v="12"/>
    <x v="12"/>
  </r>
  <r>
    <s v="Employee3858"/>
    <s v="M"/>
    <n v="60455"/>
    <n v="73401.7"/>
    <n v="10526.87"/>
    <s v="FRS"/>
    <s v="Fire and Rescue Services"/>
    <s v="Station 21"/>
    <s v="Fulltime-Regular"/>
    <s v="Firefighter/Rescuer III"/>
    <m/>
    <d v="2012-02-27T00:00:00"/>
    <x v="11"/>
    <x v="11"/>
  </r>
  <r>
    <s v="Employee3859"/>
    <s v="M"/>
    <n v="67723.53"/>
    <n v="79059.78"/>
    <n v="12227.23"/>
    <s v="DOT"/>
    <s v="Department of Transportation"/>
    <s v="Highway Services"/>
    <s v="Fulltime-Regular"/>
    <s v="Public Service Craftsworker I"/>
    <m/>
    <d v="1989-06-04T00:00:00"/>
    <x v="32"/>
    <x v="29"/>
  </r>
  <r>
    <s v="Employee3860"/>
    <s v="M"/>
    <n v="137136.9"/>
    <n v="133807.92000000001"/>
    <n v="0"/>
    <s v="HHS"/>
    <s v="Department of Health and Human Services"/>
    <s v="Facilities and Logistical Services"/>
    <s v="Fulltime-Regular"/>
    <s v="Manager III"/>
    <m/>
    <d v="1991-11-18T00:00:00"/>
    <x v="12"/>
    <x v="12"/>
  </r>
  <r>
    <s v="Employee3861"/>
    <s v="M"/>
    <n v="90636"/>
    <n v="98940.03"/>
    <n v="6890.18"/>
    <s v="FRS"/>
    <s v="Fire and Rescue Services"/>
    <s v="Station 22"/>
    <s v="Fulltime-Regular"/>
    <s v="Master Firefighter/Rescuer"/>
    <m/>
    <d v="2000-09-11T00:00:00"/>
    <x v="3"/>
    <x v="3"/>
  </r>
  <r>
    <s v="Employee3862"/>
    <s v="F"/>
    <n v="82399.88"/>
    <n v="83727.33"/>
    <n v="67.510000000000005"/>
    <s v="CEC"/>
    <s v="Community Engagement Cluster"/>
    <s v="Gilchrist Center"/>
    <s v="Fulltime-Regular"/>
    <s v="Program Manager II"/>
    <m/>
    <d v="2006-02-21T00:00:00"/>
    <x v="11"/>
    <x v="11"/>
  </r>
  <r>
    <s v="Employee3863"/>
    <s v="M"/>
    <n v="87107"/>
    <n v="89081.94"/>
    <n v="2468.4299999999998"/>
    <s v="REC"/>
    <s v="Department of Recreation"/>
    <s v="Olney Indoor Pool"/>
    <s v="Fulltime-Regular"/>
    <s v="Recreation Specialist"/>
    <m/>
    <d v="2000-02-14T00:00:00"/>
    <x v="5"/>
    <x v="5"/>
  </r>
  <r>
    <s v="Employee3864"/>
    <s v="F"/>
    <n v="78032.399999999994"/>
    <n v="74304.429999999993"/>
    <n v="0"/>
    <s v="HHS"/>
    <s v="Department of Health and Human Services"/>
    <s v="Support Planning"/>
    <s v="Fulltime-Regular"/>
    <s v="Program Specialist II"/>
    <m/>
    <d v="2004-06-28T00:00:00"/>
    <x v="14"/>
    <x v="14"/>
  </r>
  <r>
    <s v="Employee3865"/>
    <s v="M"/>
    <n v="103381.1"/>
    <n v="102019.12"/>
    <n v="0"/>
    <s v="HHS"/>
    <s v="Department of Health and Human Services"/>
    <s v="Adult Intensive Outpatient Services"/>
    <s v="Fulltime-Regular"/>
    <s v="Therapist II"/>
    <m/>
    <d v="1990-08-27T00:00:00"/>
    <x v="12"/>
    <x v="12"/>
  </r>
  <r>
    <s v="Employee3866"/>
    <s v="M"/>
    <n v="29500.98"/>
    <n v="43981.8"/>
    <n v="7413.7"/>
    <s v="DLC"/>
    <s v="Department of Liquor Control"/>
    <s v="Goshen Crossing"/>
    <s v="Parttime-Regular"/>
    <s v="Liquor Store Clerk I"/>
    <m/>
    <d v="2016-08-08T00:00:00"/>
    <x v="15"/>
    <x v="15"/>
  </r>
  <r>
    <s v="Employee3867"/>
    <s v="M"/>
    <n v="71172"/>
    <n v="75984.509999999995"/>
    <n v="3580.78"/>
    <s v="POL"/>
    <s v="Department of Police"/>
    <s v="PSB 5th District Patrol"/>
    <s v="Fulltime-Regular"/>
    <s v="Police Officer III"/>
    <s v="Police Officer II"/>
    <d v="2014-02-24T00:00:00"/>
    <x v="17"/>
    <x v="17"/>
  </r>
  <r>
    <s v="Employee3868"/>
    <s v="F"/>
    <n v="59951.68"/>
    <n v="54741.19"/>
    <n v="345.88"/>
    <s v="LIB"/>
    <s v="Department of Public Libraries"/>
    <s v="Kensington Park Library"/>
    <s v="Fulltime-Regular"/>
    <s v="Library Assistant Supervisor"/>
    <m/>
    <d v="2008-02-19T00:00:00"/>
    <x v="23"/>
    <x v="21"/>
  </r>
  <r>
    <s v="Employee3869"/>
    <s v="M"/>
    <n v="56435"/>
    <n v="63446.76"/>
    <n v="9874.75"/>
    <s v="FRS"/>
    <s v="Fire and Rescue Services"/>
    <s v="Station 19"/>
    <s v="Fulltime-Regular"/>
    <s v="Firefighter/Rescuer III"/>
    <m/>
    <d v="2014-09-22T00:00:00"/>
    <x v="17"/>
    <x v="17"/>
  </r>
  <r>
    <s v="Employee3870"/>
    <s v="F"/>
    <n v="85593"/>
    <n v="88064.57"/>
    <n v="972.9"/>
    <s v="HHS"/>
    <s v="Department of Health and Human Services"/>
    <s v="Income Supports"/>
    <s v="Fulltime-Regular"/>
    <s v="Income Assistance Program Specialist II"/>
    <m/>
    <d v="1989-12-11T00:00:00"/>
    <x v="4"/>
    <x v="4"/>
  </r>
  <r>
    <s v="Employee3871"/>
    <s v="M"/>
    <n v="65751"/>
    <n v="87095.55"/>
    <n v="18937.849999999999"/>
    <s v="DOT"/>
    <s v="Department of Transportation"/>
    <s v="Transit Gaithersburg Ride On"/>
    <s v="Fulltime-Regular"/>
    <s v="Bus Operator"/>
    <m/>
    <d v="1998-06-07T00:00:00"/>
    <x v="12"/>
    <x v="12"/>
  </r>
  <r>
    <s v="Employee3872"/>
    <s v="M"/>
    <n v="105236.85"/>
    <n v="131988.29999999999"/>
    <n v="27060.51"/>
    <s v="FRS"/>
    <s v="Fire and Rescue Services"/>
    <s v="Station 29"/>
    <s v="Fulltime-Regular"/>
    <s v="Fire/Rescue Lieutenant"/>
    <m/>
    <d v="1994-02-22T00:00:00"/>
    <x v="5"/>
    <x v="5"/>
  </r>
  <r>
    <s v="Employee3873"/>
    <s v="M"/>
    <n v="65122"/>
    <n v="74706.100000000006"/>
    <n v="9005.31"/>
    <s v="POL"/>
    <s v="Department of Police"/>
    <s v="PSB 4th District Patrol"/>
    <s v="Fulltime-Regular"/>
    <s v="Police Officer III"/>
    <m/>
    <d v="2013-01-28T00:00:00"/>
    <x v="17"/>
    <x v="17"/>
  </r>
  <r>
    <s v="Employee3874"/>
    <s v="M"/>
    <n v="45881.25"/>
    <n v="47982.93"/>
    <n v="4349.76"/>
    <s v="DOT"/>
    <s v="Department of Transportation"/>
    <s v="Highway Services"/>
    <s v="Fulltime-Regular"/>
    <s v="Equipment Operator I"/>
    <m/>
    <d v="2013-01-14T00:00:00"/>
    <x v="2"/>
    <x v="2"/>
  </r>
  <r>
    <s v="Employee3875"/>
    <s v="M"/>
    <n v="92673"/>
    <n v="147080.51"/>
    <n v="49398.46"/>
    <s v="FRS"/>
    <s v="Fire and Rescue Services"/>
    <s v="Station 10"/>
    <s v="Fulltime-Regular"/>
    <s v="Master Firefighter/Rescuer"/>
    <m/>
    <d v="1998-08-17T00:00:00"/>
    <x v="2"/>
    <x v="2"/>
  </r>
  <r>
    <s v="Employee3876"/>
    <s v="M"/>
    <n v="91101"/>
    <n v="115433.58"/>
    <n v="19296.68"/>
    <s v="FRS"/>
    <s v="Fire and Rescue Services"/>
    <s v="Station 1"/>
    <s v="Fulltime-Regular"/>
    <s v="Firefighter/Rescuer III"/>
    <m/>
    <d v="2000-02-14T00:00:00"/>
    <x v="8"/>
    <x v="8"/>
  </r>
  <r>
    <s v="Employee3877"/>
    <s v="F"/>
    <n v="105241"/>
    <n v="103853.53"/>
    <n v="0"/>
    <s v="OHR"/>
    <s v="Office of Human Resources"/>
    <s v="Recruitment and Selection Division"/>
    <s v="Fulltime-Regular"/>
    <s v="Human Resources Specialist III"/>
    <m/>
    <d v="2000-02-07T00:00:00"/>
    <x v="4"/>
    <x v="4"/>
  </r>
  <r>
    <s v="Employee3878"/>
    <s v="F"/>
    <n v="45315.43"/>
    <n v="35592.86"/>
    <n v="0"/>
    <s v="HHS"/>
    <s v="Department of Health and Human Services"/>
    <s v="School Health Services"/>
    <s v="Parttime-Regular"/>
    <s v="School Health Room Technician I"/>
    <m/>
    <d v="1999-08-09T00:00:00"/>
    <x v="16"/>
    <x v="16"/>
  </r>
  <r>
    <s v="Employee3879"/>
    <s v="F"/>
    <n v="23094.76"/>
    <n v="12188.54"/>
    <n v="197.59"/>
    <s v="POL"/>
    <s v="Department of Police"/>
    <s v="FSB Traffic Division School Safety Section"/>
    <s v="Parttime-Regular"/>
    <s v="Crossing Guard"/>
    <m/>
    <d v="2003-06-16T00:00:00"/>
    <x v="13"/>
    <x v="13"/>
  </r>
  <r>
    <s v="Employee3880"/>
    <s v="M"/>
    <n v="40242.06"/>
    <n v="29434.55"/>
    <n v="3606.34"/>
    <s v="DOT"/>
    <s v="Department of Transportation"/>
    <s v="Transit Gaithersburg Ride On"/>
    <s v="Fulltime-Regular"/>
    <s v="Transit Bus Operator"/>
    <m/>
    <d v="2017-04-17T00:00:00"/>
    <x v="31"/>
    <x v="28"/>
  </r>
  <r>
    <s v="Employee3881"/>
    <s v="M"/>
    <n v="43108.959999999999"/>
    <n v="64384.04"/>
    <n v="21192.32"/>
    <s v="DOT"/>
    <s v="Department of Transportation"/>
    <s v="Transit Silver Spring Ride On"/>
    <s v="Fulltime-Regular"/>
    <s v="Bus Operator"/>
    <m/>
    <d v="2015-05-26T00:00:00"/>
    <x v="1"/>
    <x v="1"/>
  </r>
  <r>
    <s v="Employee3882"/>
    <s v="M"/>
    <n v="144000"/>
    <n v="136825.5"/>
    <n v="0"/>
    <s v="HHS"/>
    <s v="Department of Health and Human Services"/>
    <s v="Chief, Public Health"/>
    <s v="Fulltime-Regular"/>
    <s v="Manager II"/>
    <m/>
    <d v="2001-08-13T00:00:00"/>
    <x v="32"/>
    <x v="29"/>
  </r>
  <r>
    <s v="Employee3883"/>
    <s v="F"/>
    <n v="76589"/>
    <n v="183591.31"/>
    <n v="90581.16"/>
    <s v="COR"/>
    <s v="Correction and Rehabilitation"/>
    <s v="DS MCCF Unit 1 Security"/>
    <s v="Fulltime-Regular"/>
    <s v="Correctional Officer III (Corporal)"/>
    <m/>
    <d v="2003-02-10T00:00:00"/>
    <x v="30"/>
    <x v="16"/>
  </r>
  <r>
    <s v="Employee3884"/>
    <s v="M"/>
    <n v="60455"/>
    <n v="78264.63"/>
    <n v="16791.28"/>
    <s v="FRS"/>
    <s v="Fire and Rescue Services"/>
    <s v="Station 9"/>
    <s v="Fulltime-Regular"/>
    <s v="Firefighter/Rescuer III"/>
    <m/>
    <d v="2013-01-14T00:00:00"/>
    <x v="26"/>
    <x v="24"/>
  </r>
  <r>
    <s v="Employee3885"/>
    <s v="M"/>
    <n v="81748"/>
    <n v="116364.07"/>
    <n v="36512.74"/>
    <s v="FRS"/>
    <s v="Fire and Rescue Services"/>
    <s v="Station 11"/>
    <s v="Fulltime-Regular"/>
    <s v="Master Firefighter/Rescuer"/>
    <m/>
    <d v="2005-05-16T00:00:00"/>
    <x v="29"/>
    <x v="27"/>
  </r>
  <r>
    <s v="Employee3886"/>
    <s v="M"/>
    <n v="47796.15"/>
    <n v="55544.19"/>
    <n v="10862.71"/>
    <s v="DOT"/>
    <s v="Department of Transportation"/>
    <s v="Transit Gaithersburg Ride On"/>
    <s v="Fulltime-Regular"/>
    <s v="Bus Operator"/>
    <m/>
    <d v="2012-01-09T00:00:00"/>
    <x v="24"/>
    <x v="22"/>
  </r>
  <r>
    <s v="Employee3887"/>
    <s v="F"/>
    <n v="67723.53"/>
    <n v="65567.460000000006"/>
    <n v="3574.01"/>
    <s v="DOT"/>
    <s v="Department of Transportation"/>
    <s v="Transit Gaithersburg Ride On"/>
    <s v="Fulltime-Regular"/>
    <s v="Bus Operator"/>
    <m/>
    <d v="1995-12-10T00:00:00"/>
    <x v="19"/>
    <x v="16"/>
  </r>
  <r>
    <s v="Employee3888"/>
    <s v="F"/>
    <n v="43553.5"/>
    <n v="47771.47"/>
    <n v="0"/>
    <s v="HHS"/>
    <s v="Department of Health and Human Services"/>
    <s v="Planning, Accountability and Customer Service"/>
    <s v="Parttime-Regular"/>
    <s v="Program Specialist II"/>
    <m/>
    <d v="2001-01-02T00:00:00"/>
    <x v="31"/>
    <x v="28"/>
  </r>
  <r>
    <s v="Employee3889"/>
    <s v="M"/>
    <n v="64490"/>
    <n v="88558.13"/>
    <n v="28292.92"/>
    <s v="FRS"/>
    <s v="Fire and Rescue Services"/>
    <s v="Station 6"/>
    <s v="Fulltime-Regular"/>
    <s v="Firefighter/Rescuer III"/>
    <m/>
    <d v="2013-07-29T00:00:00"/>
    <x v="12"/>
    <x v="12"/>
  </r>
  <r>
    <s v="Employee3890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7"/>
    <x v="7"/>
  </r>
  <r>
    <s v="Employee3891"/>
    <s v="F"/>
    <n v="67922.25"/>
    <n v="64244.95"/>
    <n v="0"/>
    <s v="POL"/>
    <s v="Department of Police"/>
    <s v="ISB Criminal Investigations Division Crime Laboratory Section"/>
    <s v="Fulltime-Regular"/>
    <s v="Forensic Scientist"/>
    <m/>
    <d v="2016-04-04T00:00:00"/>
    <x v="5"/>
    <x v="5"/>
  </r>
  <r>
    <s v="Employee3892"/>
    <s v="F"/>
    <n v="62910.61"/>
    <n v="60145.91"/>
    <n v="0"/>
    <s v="HHS"/>
    <s v="Department of Health and Human Services"/>
    <s v="Child Welfare Services"/>
    <s v="Fulltime-Regular"/>
    <s v="Community Services Aide III"/>
    <m/>
    <d v="2006-05-30T00:00:00"/>
    <x v="18"/>
    <x v="18"/>
  </r>
  <r>
    <s v="Employee3893"/>
    <s v="M"/>
    <n v="91869"/>
    <n v="90797.2"/>
    <n v="0"/>
    <s v="POL"/>
    <s v="Department of Police"/>
    <s v="PSB 6th District Patrol"/>
    <s v="Fulltime-Regular"/>
    <s v="Police Officer III"/>
    <m/>
    <d v="2004-07-19T00:00:00"/>
    <x v="31"/>
    <x v="28"/>
  </r>
  <r>
    <s v="Employee3894"/>
    <s v="M"/>
    <n v="62492"/>
    <n v="90617.47"/>
    <n v="25153.8"/>
    <s v="FRS"/>
    <s v="Fire and Rescue Services"/>
    <s v="Station 20"/>
    <s v="Fulltime-Regular"/>
    <s v="Firefighter/Rescuer III"/>
    <m/>
    <d v="2012-02-27T00:00:00"/>
    <x v="6"/>
    <x v="6"/>
  </r>
  <r>
    <s v="Employee3895"/>
    <s v="F"/>
    <n v="95084.42"/>
    <n v="101461.59"/>
    <n v="4617.24"/>
    <s v="POL"/>
    <s v="Department of Police"/>
    <s v="PSB 5th District Traffic Squad"/>
    <s v="Fulltime-Regular"/>
    <s v="Police Officer III"/>
    <m/>
    <d v="1993-07-26T00:00:00"/>
    <x v="22"/>
    <x v="13"/>
  </r>
  <r>
    <s v="Employee3896"/>
    <s v="F"/>
    <n v="113656.35"/>
    <n v="112200.8"/>
    <n v="0"/>
    <s v="REC"/>
    <s v="Department of Recreation"/>
    <s v="Office of the Director"/>
    <s v="Fulltime-Regular"/>
    <s v="Program Manager II"/>
    <m/>
    <d v="1986-12-17T00:00:00"/>
    <x v="11"/>
    <x v="11"/>
  </r>
  <r>
    <s v="Employee3897"/>
    <s v="M"/>
    <n v="95084.42"/>
    <n v="93058.62"/>
    <n v="1046.56"/>
    <s v="POL"/>
    <s v="Department of Police"/>
    <s v="MSB Policy and Planning Division"/>
    <s v="Fulltime-Regular"/>
    <s v="Police Officer III"/>
    <m/>
    <d v="1997-09-29T00:00:00"/>
    <x v="23"/>
    <x v="21"/>
  </r>
  <r>
    <s v="Employee3898"/>
    <s v="M"/>
    <n v="45412"/>
    <n v="33002"/>
    <n v="4410.96"/>
    <s v="COR"/>
    <s v="Correction and Rehabilitation"/>
    <s v="DS MCCF Unit 2 Security"/>
    <s v="Fulltime-Regular"/>
    <s v="Correctional Officer III (Corporal)"/>
    <s v="Correctional Officer I (Private)"/>
    <d v="2017-05-01T00:00:00"/>
    <x v="29"/>
    <x v="27"/>
  </r>
  <r>
    <s v="Employee3899"/>
    <s v="F"/>
    <n v="132230.10999999999"/>
    <n v="176962.2"/>
    <n v="40727.730000000003"/>
    <s v="FRS"/>
    <s v="Fire and Rescue Services"/>
    <s v="Station 13"/>
    <s v="Fulltime-Regular"/>
    <s v="Fire/Rescue Captain"/>
    <m/>
    <d v="1989-08-14T00:00:00"/>
    <x v="21"/>
    <x v="20"/>
  </r>
  <r>
    <s v="Employee3900"/>
    <s v="M"/>
    <n v="81748"/>
    <n v="87844.9"/>
    <n v="8481.2000000000007"/>
    <s v="FRS"/>
    <s v="Fire and Rescue Services"/>
    <s v="Station 15"/>
    <s v="Fulltime-Regular"/>
    <s v="Master Firefighter/Rescuer"/>
    <m/>
    <d v="2005-05-16T00:00:00"/>
    <x v="12"/>
    <x v="12"/>
  </r>
  <r>
    <s v="Employee3901"/>
    <s v="F"/>
    <n v="45728.17"/>
    <n v="43659.45"/>
    <n v="0"/>
    <s v="HHS"/>
    <s v="Department of Health and Human Services"/>
    <s v="Infants and Toddlers"/>
    <s v="Fulltime-Regular"/>
    <s v="Program Aide"/>
    <m/>
    <d v="2016-11-28T00:00:00"/>
    <x v="24"/>
    <x v="22"/>
  </r>
  <r>
    <s v="Employee3902"/>
    <s v="M"/>
    <n v="76920"/>
    <n v="119620.89"/>
    <n v="41742.769999999997"/>
    <s v="FRS"/>
    <s v="Fire and Rescue Services"/>
    <s v="Station 16"/>
    <s v="Fulltime-Regular"/>
    <s v="Firefighter/Rescuer III"/>
    <m/>
    <d v="2004-12-13T00:00:00"/>
    <x v="34"/>
    <x v="31"/>
  </r>
  <r>
    <s v="Employee3903"/>
    <s v="F"/>
    <n v="26381.8"/>
    <n v="25425.16"/>
    <n v="0"/>
    <s v="LIB"/>
    <s v="Department of Public Libraries"/>
    <s v="Chevy Chase Library"/>
    <s v="Parttime-Regular"/>
    <s v="Library Assistant I"/>
    <m/>
    <d v="2000-03-14T00:00:00"/>
    <x v="14"/>
    <x v="14"/>
  </r>
  <r>
    <s v="Employee3904"/>
    <s v="M"/>
    <n v="85758"/>
    <n v="86182.57"/>
    <n v="2815.51"/>
    <s v="POL"/>
    <s v="Department of Police"/>
    <s v="FSB Special Operations Division"/>
    <s v="Fulltime-Regular"/>
    <s v="Police Officer III"/>
    <m/>
    <d v="2003-07-21T00:00:00"/>
    <x v="2"/>
    <x v="2"/>
  </r>
  <r>
    <s v="Employee3905"/>
    <s v="M"/>
    <n v="56252"/>
    <n v="53271.040000000001"/>
    <n v="1080.3900000000001"/>
    <s v="FRS"/>
    <s v="Fire and Rescue Services"/>
    <s v="Station 13"/>
    <s v="Fulltime-Regular"/>
    <s v="Firefighter/Rescuer III"/>
    <s v="Firefighter/Rescuer II"/>
    <d v="2016-12-12T00:00:00"/>
    <x v="26"/>
    <x v="24"/>
  </r>
  <r>
    <s v="Employee3906"/>
    <s v="M"/>
    <n v="74732"/>
    <n v="73550.289999999994"/>
    <n v="1169.04"/>
    <s v="POL"/>
    <s v="Department of Police"/>
    <s v="PSB 5th District Patrol"/>
    <s v="Fulltime-Regular"/>
    <s v="Police Officer III"/>
    <m/>
    <d v="2007-09-04T00:00:00"/>
    <x v="24"/>
    <x v="22"/>
  </r>
  <r>
    <s v="Employee3907"/>
    <s v="M"/>
    <n v="84652.12"/>
    <n v="82566.23"/>
    <n v="0"/>
    <s v="CEX"/>
    <s v="Offices of the County Executive"/>
    <s v="CountyStat"/>
    <s v="Fulltime-Regular"/>
    <s v="Performance Management and Data Analyst III"/>
    <m/>
    <d v="2013-06-03T00:00:00"/>
    <x v="0"/>
    <x v="0"/>
  </r>
  <r>
    <s v="Employee3908"/>
    <s v="F"/>
    <n v="78999"/>
    <n v="90301.23"/>
    <n v="11887.98"/>
    <s v="COR"/>
    <s v="Correction and Rehabilitation"/>
    <s v="DS MCCF Unit 2 Security"/>
    <s v="Fulltime-Regular"/>
    <s v="Correctional Supervisor (Sergeant)"/>
    <m/>
    <d v="2005-10-31T00:00:00"/>
    <x v="20"/>
    <x v="19"/>
  </r>
  <r>
    <s v="Employee3909"/>
    <s v="F"/>
    <n v="127292"/>
    <n v="123037.13"/>
    <n v="0"/>
    <s v="HHS"/>
    <s v="Department of Health and Human Services"/>
    <s v="Infants and Toddlers"/>
    <s v="Fulltime-Regular"/>
    <s v="Psychologist"/>
    <m/>
    <d v="2006-07-24T00:00:00"/>
    <x v="23"/>
    <x v="21"/>
  </r>
  <r>
    <s v="Employee3910"/>
    <s v="F"/>
    <n v="59827"/>
    <n v="61896.62"/>
    <n v="35.96"/>
    <s v="FRS"/>
    <s v="Fire and Rescue Services"/>
    <s v="Station 25"/>
    <s v="Fulltime-Regular"/>
    <s v="Firefighter/Rescuer III"/>
    <s v="Firefighter/Rescuer II"/>
    <d v="2012-04-23T00:00:00"/>
    <x v="8"/>
    <x v="8"/>
  </r>
  <r>
    <s v="Employee3911"/>
    <s v="M"/>
    <n v="69375"/>
    <n v="70913.17"/>
    <n v="41.7"/>
    <s v="FRS"/>
    <s v="Fire and Rescue Services"/>
    <s v="Station 22"/>
    <s v="Fulltime-Regular"/>
    <s v="Firefighter/Rescuer III"/>
    <m/>
    <d v="2007-09-04T00:00:00"/>
    <x v="9"/>
    <x v="9"/>
  </r>
  <r>
    <s v="Employee3912"/>
    <s v="M"/>
    <n v="98612.2"/>
    <n v="97313.8"/>
    <n v="0"/>
    <s v="DOT"/>
    <s v="Department of Transportation"/>
    <s v="Transportation Planning and Design Section"/>
    <s v="Fulltime-Regular"/>
    <s v="Construction Representative III"/>
    <m/>
    <d v="1993-02-16T00:00:00"/>
    <x v="31"/>
    <x v="28"/>
  </r>
  <r>
    <s v="Employee3913"/>
    <s v="F"/>
    <n v="91869"/>
    <n v="91393.59"/>
    <n v="1299.06"/>
    <s v="POL"/>
    <s v="Department of Police"/>
    <s v="PSB 3rd District Patrol"/>
    <s v="Fulltime-Regular"/>
    <s v="Police Officer III"/>
    <m/>
    <d v="2001-03-12T00:00:00"/>
    <x v="27"/>
    <x v="25"/>
  </r>
  <r>
    <s v="Employee3914"/>
    <s v="M"/>
    <n v="121372"/>
    <n v="139500.22"/>
    <n v="0"/>
    <s v="DTS"/>
    <s v="Department of Technology Services"/>
    <s v="ESOD Public Safety Data Support"/>
    <s v="Fulltime-Regular"/>
    <s v="Senior Information Technology Specialist"/>
    <m/>
    <d v="2005-05-31T00:00:00"/>
    <x v="12"/>
    <x v="12"/>
  </r>
  <r>
    <s v="Employee3915"/>
    <s v="F"/>
    <n v="51597.49"/>
    <n v="59601.48"/>
    <n v="8483.74"/>
    <s v="DLC"/>
    <s v="Department of Liquor Control"/>
    <s v="Leisure World"/>
    <s v="Fulltime-Regular"/>
    <s v="Liquor Store Clerk II"/>
    <m/>
    <d v="2006-01-09T00:00:00"/>
    <x v="34"/>
    <x v="31"/>
  </r>
  <r>
    <s v="Employee3916"/>
    <s v="F"/>
    <n v="52684.02"/>
    <n v="26715.98"/>
    <n v="531.98"/>
    <s v="HHS"/>
    <s v="Department of Health and Human Services"/>
    <s v="Child Welfare Services"/>
    <s v="Fulltime-Regular"/>
    <s v="Social Worker II"/>
    <s v="Social Worker I"/>
    <d v="2017-06-12T00:00:00"/>
    <x v="1"/>
    <x v="1"/>
  </r>
  <r>
    <s v="Employee3917"/>
    <s v="M"/>
    <n v="82858"/>
    <n v="97810.11"/>
    <n v="15610.55"/>
    <s v="POL"/>
    <s v="Department of Police"/>
    <s v="PSB 6th District Special Assignment Team"/>
    <s v="Fulltime-Regular"/>
    <s v="Police Officer III"/>
    <m/>
    <d v="2005-01-18T00:00:00"/>
    <x v="9"/>
    <x v="9"/>
  </r>
  <r>
    <s v="Employee3918"/>
    <s v="M"/>
    <n v="95084.42"/>
    <n v="102227.56"/>
    <n v="6798.06"/>
    <s v="POL"/>
    <s v="Department of Police"/>
    <s v="PSB 5th District Patrol"/>
    <s v="Fulltime-Regular"/>
    <s v="Police Officer III"/>
    <m/>
    <d v="1989-08-07T00:00:00"/>
    <x v="16"/>
    <x v="16"/>
  </r>
  <r>
    <s v="Employee3919"/>
    <s v="M"/>
    <n v="49861.15"/>
    <n v="54711.75"/>
    <n v="6781.94"/>
    <s v="DOT"/>
    <s v="Department of Transportation"/>
    <s v="Highway Services"/>
    <s v="Fulltime-Regular"/>
    <s v="Equipment Operator II"/>
    <m/>
    <d v="2008-09-29T00:00:00"/>
    <x v="0"/>
    <x v="0"/>
  </r>
  <r>
    <s v="Employee3920"/>
    <s v="M"/>
    <n v="56435"/>
    <n v="85908.66"/>
    <n v="27808.12"/>
    <s v="FRS"/>
    <s v="Fire and Rescue Services"/>
    <s v="Station 22"/>
    <s v="Fulltime-Regular"/>
    <s v="Firefighter/Rescuer III"/>
    <m/>
    <d v="2014-03-10T00:00:00"/>
    <x v="28"/>
    <x v="26"/>
  </r>
  <r>
    <s v="Employee3921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20"/>
    <x v="19"/>
  </r>
  <r>
    <s v="Employee3922"/>
    <s v="F"/>
    <n v="46179.85"/>
    <n v="51610.01"/>
    <n v="5201.9799999999996"/>
    <s v="DOT"/>
    <s v="Department of Transportation"/>
    <s v="Transit Nicholson Ride On"/>
    <s v="Fulltime-Regular"/>
    <s v="Bus Operator"/>
    <m/>
    <d v="2013-02-25T00:00:00"/>
    <x v="19"/>
    <x v="16"/>
  </r>
  <r>
    <s v="Employee3923"/>
    <s v="F"/>
    <n v="15216"/>
    <n v="10935.03"/>
    <n v="0"/>
    <s v="LIB"/>
    <s v="Department of Public Libraries"/>
    <s v="Rockville Library"/>
    <s v="Parttime-Regular"/>
    <s v="Library Aide"/>
    <m/>
    <d v="2016-03-09T00:00:00"/>
    <x v="0"/>
    <x v="0"/>
  </r>
  <r>
    <s v="Employee3924"/>
    <s v="M"/>
    <n v="109817.64"/>
    <n v="140223.39000000001"/>
    <n v="17989.009999999998"/>
    <s v="POL"/>
    <s v="Department of Police"/>
    <s v="PSB 5th District Special Assignment Team"/>
    <s v="Fulltime-Regular"/>
    <s v="Police Sergeant"/>
    <m/>
    <d v="1996-08-19T00:00:00"/>
    <x v="32"/>
    <x v="29"/>
  </r>
  <r>
    <s v="Employee3925"/>
    <s v="F"/>
    <n v="16451.5"/>
    <n v="1293.28"/>
    <n v="59.33"/>
    <s v="POL"/>
    <s v="Department of Police"/>
    <s v="FSB Traffic Division School Safety Section"/>
    <s v="Parttime-Regular"/>
    <s v="Crossing Guard"/>
    <m/>
    <d v="2017-10-30T00:00:00"/>
    <x v="31"/>
    <x v="28"/>
  </r>
  <r>
    <s v="Employee3926"/>
    <s v="M"/>
    <n v="63275"/>
    <n v="71060.28"/>
    <n v="7244.74"/>
    <s v="POL"/>
    <s v="Department of Police"/>
    <s v="PSB 2nd District Patrol"/>
    <s v="Fulltime-Regular"/>
    <s v="Police Officer III"/>
    <s v="Police Officer I"/>
    <d v="2016-07-11T00:00:00"/>
    <x v="13"/>
    <x v="13"/>
  </r>
  <r>
    <s v="Employee3927"/>
    <s v="M"/>
    <n v="78781"/>
    <n v="85820.41"/>
    <n v="7786.86"/>
    <s v="FRS"/>
    <s v="Fire and Rescue Services"/>
    <s v="Emergency Communications Center (ECC)"/>
    <s v="Fulltime-Regular"/>
    <s v="Master Firefighter/Rescuer"/>
    <m/>
    <d v="2008-03-17T00:00:00"/>
    <x v="3"/>
    <x v="3"/>
  </r>
  <r>
    <s v="Employee3928"/>
    <s v="F"/>
    <n v="61712.45"/>
    <n v="61386.71"/>
    <n v="0"/>
    <s v="LIB"/>
    <s v="Department of Public Libraries"/>
    <s v="Germantown Library"/>
    <s v="Fulltime-Regular"/>
    <s v="Library Assistant I"/>
    <m/>
    <d v="1988-04-30T00:00:00"/>
    <x v="17"/>
    <x v="17"/>
  </r>
  <r>
    <s v="Employee3929"/>
    <s v="M"/>
    <n v="78669.710000000006"/>
    <n v="75073.16"/>
    <n v="161.22999999999999"/>
    <s v="HHS"/>
    <s v="Department of Health and Human Services"/>
    <s v="Income Supports"/>
    <s v="Fulltime-Regular"/>
    <s v="Income Assistance Program Specialist II"/>
    <m/>
    <d v="2000-09-25T00:00:00"/>
    <x v="21"/>
    <x v="20"/>
  </r>
  <r>
    <s v="Employee3930"/>
    <s v="F"/>
    <n v="105241"/>
    <n v="103853.7"/>
    <n v="0"/>
    <s v="HHS"/>
    <s v="Department of Health and Human Services"/>
    <s v="Cancer and Tobacco Prevention"/>
    <s v="Fulltime-Regular"/>
    <s v="Nurse Manager"/>
    <m/>
    <d v="2006-03-06T00:00:00"/>
    <x v="21"/>
    <x v="20"/>
  </r>
  <r>
    <s v="Employee3931"/>
    <s v="F"/>
    <n v="53274"/>
    <n v="52768.45"/>
    <n v="3845.68"/>
    <s v="POL"/>
    <s v="Department of Police"/>
    <s v="PSB 3rd District Patrol"/>
    <s v="Fulltime-Regular"/>
    <s v="Police Officer III"/>
    <s v="Police Officer I"/>
    <d v="2017-01-09T00:00:00"/>
    <x v="23"/>
    <x v="21"/>
  </r>
  <r>
    <s v="Employee3932"/>
    <s v="M"/>
    <n v="69185.919999999998"/>
    <n v="66613.09"/>
    <n v="378.1"/>
    <s v="REC"/>
    <s v="Department of Recreation"/>
    <s v="Youth Development Your Sports/Activities"/>
    <s v="Fulltime-Regular"/>
    <s v="Recreation Specialist"/>
    <m/>
    <d v="2012-11-05T00:00:00"/>
    <x v="11"/>
    <x v="11"/>
  </r>
  <r>
    <s v="Employee3933"/>
    <s v="F"/>
    <n v="81041.820000000007"/>
    <n v="77796.41"/>
    <n v="0"/>
    <s v="LIB"/>
    <s v="Department of Public Libraries"/>
    <s v="Director"/>
    <s v="Fulltime-Regular"/>
    <s v="Administrative Specialist II"/>
    <m/>
    <d v="2006-08-21T00:00:00"/>
    <x v="19"/>
    <x v="16"/>
  </r>
  <r>
    <s v="Employee3934"/>
    <s v="M"/>
    <n v="65859.67"/>
    <n v="75706.559999999998"/>
    <n v="8961.1"/>
    <s v="DGS"/>
    <s v="Department of General Services"/>
    <s v="Fleet Management Fleet Services"/>
    <s v="Fulltime-Regular"/>
    <s v="Mechanic Technician II"/>
    <m/>
    <d v="2010-03-01T00:00:00"/>
    <x v="1"/>
    <x v="1"/>
  </r>
  <r>
    <s v="Employee3935"/>
    <s v="F"/>
    <n v="95084.42"/>
    <n v="101342.08"/>
    <n v="6574.19"/>
    <s v="POL"/>
    <s v="Department of Police"/>
    <s v="PSB 1st District Educational Facilities Officers"/>
    <s v="Fulltime-Regular"/>
    <s v="Police Officer III"/>
    <m/>
    <d v="1995-02-06T00:00:00"/>
    <x v="0"/>
    <x v="0"/>
  </r>
  <r>
    <s v="Employee3936"/>
    <s v="M"/>
    <n v="109817.64"/>
    <n v="126397.73"/>
    <n v="8614.58"/>
    <s v="POL"/>
    <s v="Department of Police"/>
    <s v="ISB Major Crimes Division Cold Case Section"/>
    <s v="Fulltime-Regular"/>
    <s v="Police Sergeant"/>
    <m/>
    <d v="1994-06-13T00:00:00"/>
    <x v="30"/>
    <x v="16"/>
  </r>
  <r>
    <s v="Employee3937"/>
    <s v="F"/>
    <n v="37720.730000000003"/>
    <n v="30398.79"/>
    <n v="0"/>
    <s v="HHS"/>
    <s v="Department of Health and Human Services"/>
    <s v="School Health Services"/>
    <s v="Parttime-Regular"/>
    <s v="School Health Room Technician I"/>
    <m/>
    <d v="2014-01-27T00:00:00"/>
    <x v="31"/>
    <x v="28"/>
  </r>
  <r>
    <s v="Employee3938"/>
    <s v="M"/>
    <n v="46166"/>
    <n v="435"/>
    <n v="0"/>
    <s v="FRS"/>
    <s v="Fire and Rescue Services"/>
    <s v="Recruit Training"/>
    <s v="Fulltime-Regular"/>
    <s v="Firefighter/Rescuer III"/>
    <s v="Firefighter/Rescuer I (Recruit)"/>
    <d v="2016-05-09T00:00:00"/>
    <x v="5"/>
    <x v="5"/>
  </r>
  <r>
    <s v="Employee3939"/>
    <s v="M"/>
    <n v="87968.39"/>
    <n v="79541.31"/>
    <n v="0"/>
    <s v="DOT"/>
    <s v="Department of Transportation"/>
    <s v="Traffic Engineering Design and Operations"/>
    <s v="Fulltime-Regular"/>
    <s v="Engineer III"/>
    <m/>
    <d v="2016-08-22T00:00:00"/>
    <x v="10"/>
    <x v="10"/>
  </r>
  <r>
    <s v="Employee3940"/>
    <s v="F"/>
    <n v="76589"/>
    <n v="87500.95"/>
    <n v="12751.02"/>
    <s v="COR"/>
    <s v="Correction and Rehabilitation"/>
    <s v="DS MCCF Unit 3 Security"/>
    <s v="Fulltime-Regular"/>
    <s v="Correctional Officer III (Corporal)"/>
    <m/>
    <d v="2003-05-19T00:00:00"/>
    <x v="34"/>
    <x v="31"/>
  </r>
  <r>
    <s v="Employee3941"/>
    <s v="M"/>
    <n v="105241"/>
    <n v="103853.69"/>
    <n v="0"/>
    <s v="POL"/>
    <s v="Department of Police"/>
    <s v="MSB Management and Budget Division False Alarm Reduction Unit"/>
    <s v="Fulltime-Regular"/>
    <s v="Program Manager II"/>
    <m/>
    <d v="2013-04-22T00:00:00"/>
    <x v="32"/>
    <x v="29"/>
  </r>
  <r>
    <s v="Employee3942"/>
    <s v="M"/>
    <n v="94053.42"/>
    <n v="106153.79"/>
    <n v="13337.99"/>
    <s v="DOT"/>
    <s v="Department of Transportation"/>
    <s v="Highway Administration"/>
    <s v="Fulltime-Regular"/>
    <s v="Highway Inspector II"/>
    <m/>
    <d v="1989-03-06T00:00:00"/>
    <x v="23"/>
    <x v="21"/>
  </r>
  <r>
    <s v="Employee3943"/>
    <s v="F"/>
    <n v="43733.38"/>
    <n v="48670.57"/>
    <n v="5807.15"/>
    <s v="POL"/>
    <s v="Department of Police"/>
    <s v="MSB Communications Division"/>
    <s v="Fulltime-Regular"/>
    <s v="Public Safety Communications Specialist III"/>
    <s v="Public Safety Communications Specialist I"/>
    <d v="2016-09-19T00:00:00"/>
    <x v="28"/>
    <x v="26"/>
  </r>
  <r>
    <s v="Employee3944"/>
    <s v="M"/>
    <n v="64192"/>
    <n v="71803.399999999994"/>
    <n v="10275.5"/>
    <s v="POL"/>
    <s v="Department of Police"/>
    <s v="PSB 3rd District Patrol"/>
    <s v="Fulltime-Regular"/>
    <s v="Police Officer III"/>
    <s v="Police Officer II"/>
    <d v="2015-02-09T00:00:00"/>
    <x v="7"/>
    <x v="7"/>
  </r>
  <r>
    <s v="Employee3945"/>
    <s v="F"/>
    <n v="46179.85"/>
    <n v="50863.64"/>
    <n v="3306.05"/>
    <s v="DOT"/>
    <s v="Department of Transportation"/>
    <s v="Transit Silver Spring Ride On"/>
    <s v="Fulltime-Regular"/>
    <s v="Bus Operator"/>
    <m/>
    <d v="2011-01-24T00:00:00"/>
    <x v="26"/>
    <x v="24"/>
  </r>
  <r>
    <s v="Employee3946"/>
    <s v="M"/>
    <n v="66439"/>
    <n v="78594.48"/>
    <n v="8505.7900000000009"/>
    <s v="POL"/>
    <s v="Department of Police"/>
    <s v="PSB 6th District Patrol"/>
    <s v="Fulltime-Regular"/>
    <s v="Police Officer III"/>
    <s v="Police Officer II"/>
    <d v="2014-02-24T00:00:00"/>
    <x v="25"/>
    <x v="23"/>
  </r>
  <r>
    <s v="Employee3947"/>
    <s v="M"/>
    <n v="82858"/>
    <n v="81819.28"/>
    <n v="56.33"/>
    <s v="POL"/>
    <s v="Department of Police"/>
    <s v="ISB Major Crimes Division Fugitive Section"/>
    <s v="Fulltime-Regular"/>
    <s v="Police Officer III"/>
    <m/>
    <d v="1999-03-01T00:00:00"/>
    <x v="19"/>
    <x v="16"/>
  </r>
  <r>
    <s v="Employee3948"/>
    <s v="M"/>
    <n v="112434"/>
    <n v="111545.35"/>
    <n v="8088.12"/>
    <s v="FRS"/>
    <s v="Fire and Rescue Services"/>
    <s v="First Battalion - Administration"/>
    <s v="Fulltime-Regular"/>
    <s v="Fire/Rescue Captain"/>
    <m/>
    <d v="2000-09-11T00:00:00"/>
    <x v="6"/>
    <x v="6"/>
  </r>
  <r>
    <s v="Employee3949"/>
    <s v="M"/>
    <n v="62515"/>
    <n v="63816.13"/>
    <n v="3363.52"/>
    <s v="FRS"/>
    <s v="Fire and Rescue Services"/>
    <s v="Station 3"/>
    <s v="Fulltime-Regular"/>
    <s v="Firefighter/Rescuer III"/>
    <m/>
    <d v="2014-03-10T00:00:00"/>
    <x v="12"/>
    <x v="12"/>
  </r>
  <r>
    <s v="Employee3950"/>
    <s v="F"/>
    <n v="35608.199999999997"/>
    <n v="35093.47"/>
    <n v="198.49"/>
    <s v="LIB"/>
    <s v="Department of Public Libraries"/>
    <s v="Olney Library"/>
    <s v="Parttime-Regular"/>
    <s v="Librarian I"/>
    <m/>
    <d v="2013-12-02T00:00:00"/>
    <x v="4"/>
    <x v="4"/>
  </r>
  <r>
    <s v="Employee3951"/>
    <s v="F"/>
    <n v="65751"/>
    <n v="88264.26"/>
    <n v="19869.04"/>
    <s v="DOT"/>
    <s v="Department of Transportation"/>
    <s v="Transit Gaithersburg Ride On"/>
    <s v="Fulltime-Regular"/>
    <s v="Bus Operator"/>
    <m/>
    <d v="1998-09-28T00:00:00"/>
    <x v="11"/>
    <x v="11"/>
  </r>
  <r>
    <s v="Employee3952"/>
    <s v="M"/>
    <n v="69762"/>
    <n v="78670.3"/>
    <n v="6444.48"/>
    <s v="POL"/>
    <s v="Department of Police"/>
    <s v="PSB 3rd District Patrol"/>
    <s v="Fulltime-Regular"/>
    <s v="Police Officer III"/>
    <m/>
    <d v="2008-07-14T00:00:00"/>
    <x v="21"/>
    <x v="20"/>
  </r>
  <r>
    <s v="Employee3953"/>
    <s v="M"/>
    <n v="133975.57999999999"/>
    <n v="160890.07999999999"/>
    <n v="29009.19"/>
    <s v="FRS"/>
    <s v="Fire and Rescue Services"/>
    <s v="Third Battalion - Administration"/>
    <s v="Fulltime-Regular"/>
    <s v="Fire/Rescue Battalion Chief"/>
    <m/>
    <d v="1995-01-23T00:00:00"/>
    <x v="13"/>
    <x v="13"/>
  </r>
  <r>
    <s v="Employee3954"/>
    <s v="F"/>
    <n v="66501.039999999994"/>
    <n v="63491.79"/>
    <n v="0"/>
    <s v="HHS"/>
    <s v="Department of Health and Human Services"/>
    <s v="Child Welfare Services"/>
    <s v="Fulltime-Regular"/>
    <s v="Social Worker II"/>
    <m/>
    <d v="2013-12-02T00:00:00"/>
    <x v="4"/>
    <x v="4"/>
  </r>
  <r>
    <s v="Employee3955"/>
    <s v="F"/>
    <n v="83694.47"/>
    <n v="78181.850000000006"/>
    <n v="0"/>
    <s v="DPS"/>
    <s v="Department of Permitting Services"/>
    <s v="Land Development Sediment and Stormwater Inspection"/>
    <s v="Fulltime-Regular"/>
    <s v="Permitting and Code Enforcement Inspector III"/>
    <m/>
    <d v="2014-05-05T00:00:00"/>
    <x v="24"/>
    <x v="22"/>
  </r>
  <r>
    <s v="Employee3956"/>
    <s v="M"/>
    <n v="99128.55"/>
    <n v="102536.34"/>
    <n v="0"/>
    <s v="FRS"/>
    <s v="Fire and Rescue Services"/>
    <s v="Station 31"/>
    <s v="Fulltime-Regular"/>
    <s v="Master Firefighter/Rescuer"/>
    <m/>
    <d v="1987-04-19T00:00:00"/>
    <x v="11"/>
    <x v="11"/>
  </r>
  <r>
    <s v="Employee3957"/>
    <s v="F"/>
    <n v="55138"/>
    <n v="61631.44"/>
    <n v="7729.69"/>
    <s v="POL"/>
    <s v="Department of Police"/>
    <s v="PSB 3rd District Patrol"/>
    <s v="Fulltime-Regular"/>
    <s v="Police Officer III"/>
    <s v="Police Officer I"/>
    <d v="2015-06-01T00:00:00"/>
    <x v="26"/>
    <x v="24"/>
  </r>
  <r>
    <s v="Employee3958"/>
    <s v="M"/>
    <n v="84827.25"/>
    <n v="82136.490000000005"/>
    <n v="927.17"/>
    <s v="DPS"/>
    <s v="Department of Permitting Services"/>
    <s v="Team 4 Commercial Electrical, Mechanical and Fire Protection Systems"/>
    <s v="Fulltime-Regular"/>
    <s v="Permitting and Code Enforcement Inspector III"/>
    <m/>
    <d v="2008-11-10T00:00:00"/>
    <x v="26"/>
    <x v="24"/>
  </r>
  <r>
    <s v="Employee3959"/>
    <s v="M"/>
    <n v="62492"/>
    <n v="63621.43"/>
    <n v="36.33"/>
    <s v="FRS"/>
    <s v="Fire and Rescue Services"/>
    <s v="Station 30"/>
    <s v="Fulltime-Regular"/>
    <s v="Firefighter/Rescuer III"/>
    <m/>
    <d v="2013-01-14T00:00:00"/>
    <x v="26"/>
    <x v="24"/>
  </r>
  <r>
    <s v="Employee3960"/>
    <s v="M"/>
    <n v="56435"/>
    <n v="60213.74"/>
    <n v="3790.91"/>
    <s v="FRS"/>
    <s v="Fire and Rescue Services"/>
    <s v="Station 18"/>
    <s v="Fulltime-Regular"/>
    <s v="Firefighter/Rescuer III"/>
    <m/>
    <d v="2014-03-10T00:00:00"/>
    <x v="29"/>
    <x v="27"/>
  </r>
  <r>
    <s v="Employee3961"/>
    <s v="M"/>
    <n v="46179.85"/>
    <n v="10344.280000000001"/>
    <n v="856.72"/>
    <s v="DOT"/>
    <s v="Department of Transportation"/>
    <s v="Transit Gaithersburg Ride On"/>
    <s v="Fulltime-Regular"/>
    <s v="Bus Operator"/>
    <m/>
    <d v="2011-11-28T00:00:00"/>
    <x v="33"/>
    <x v="30"/>
  </r>
  <r>
    <s v="Employee3962"/>
    <s v="M"/>
    <n v="41651.17"/>
    <n v="48211.57"/>
    <n v="6481.67"/>
    <s v="DOT"/>
    <s v="Department of Transportation"/>
    <s v="Transit Gaithersburg Ride On"/>
    <s v="Fulltime-Regular"/>
    <s v="Bus Operator"/>
    <m/>
    <d v="2016-01-04T00:00:00"/>
    <x v="2"/>
    <x v="2"/>
  </r>
  <r>
    <s v="Employee3963"/>
    <s v="M"/>
    <n v="44972.17"/>
    <n v="56329.69"/>
    <n v="12866.89"/>
    <s v="DOT"/>
    <s v="Department of Transportation"/>
    <s v="Highway Services"/>
    <s v="Fulltime-Regular"/>
    <s v="Equipment Operator II"/>
    <m/>
    <d v="2013-07-29T00:00:00"/>
    <x v="24"/>
    <x v="22"/>
  </r>
  <r>
    <s v="Employee3964"/>
    <s v="M"/>
    <n v="112434"/>
    <n v="127574.37"/>
    <n v="14044.76"/>
    <s v="FRS"/>
    <s v="Fire and Rescue Services"/>
    <s v="Station 11"/>
    <s v="Fulltime-Regular"/>
    <s v="Fire/Rescue Captain"/>
    <m/>
    <d v="1999-11-29T00:00:00"/>
    <x v="29"/>
    <x v="27"/>
  </r>
  <r>
    <s v="Employee3965"/>
    <s v="M"/>
    <n v="77922.59"/>
    <n v="88972.97"/>
    <n v="12076.56"/>
    <s v="DGS"/>
    <s v="Department of General Services"/>
    <s v="Facilities Maintenance"/>
    <s v="Fulltime-Regular"/>
    <s v="HVAC Mechanic I"/>
    <m/>
    <d v="1991-11-18T00:00:00"/>
    <x v="23"/>
    <x v="21"/>
  </r>
  <r>
    <s v="Employee3966"/>
    <s v="M"/>
    <n v="108411"/>
    <n v="123860.37"/>
    <n v="14031.25"/>
    <s v="FRS"/>
    <s v="Fire and Rescue Services"/>
    <s v="Third Battalion - Administration"/>
    <s v="Fulltime-Regular"/>
    <s v="Fire/Rescue Lieutenant"/>
    <m/>
    <d v="2002-09-03T00:00:00"/>
    <x v="32"/>
    <x v="29"/>
  </r>
  <r>
    <s v="Employee3967"/>
    <s v="F"/>
    <n v="83019"/>
    <n v="100282.21"/>
    <n v="20720.05"/>
    <s v="FRS"/>
    <s v="Fire and Rescue Services"/>
    <s v="Station 32"/>
    <s v="Fulltime-Regular"/>
    <s v="Firefighter/Rescuer III"/>
    <m/>
    <d v="2005-05-16T00:00:00"/>
    <x v="5"/>
    <x v="5"/>
  </r>
  <r>
    <s v="Employee3968"/>
    <s v="F"/>
    <n v="26866.01"/>
    <n v="18703.09"/>
    <n v="383.58"/>
    <s v="POL"/>
    <s v="Department of Police"/>
    <s v="FSB Traffic Division School Safety Section"/>
    <s v="Parttime-Regular"/>
    <s v="Crossing Guard"/>
    <m/>
    <d v="1997-10-06T00:00:00"/>
    <x v="29"/>
    <x v="27"/>
  </r>
  <r>
    <s v="Employee3969"/>
    <s v="M"/>
    <n v="101374"/>
    <n v="107116.12"/>
    <n v="119.71"/>
    <s v="FRS"/>
    <s v="Fire and Rescue Services"/>
    <s v="Station 20"/>
    <s v="Fulltime-Regular"/>
    <s v="Master Firefighter/Rescuer"/>
    <m/>
    <d v="2001-02-20T00:00:00"/>
    <x v="7"/>
    <x v="7"/>
  </r>
  <r>
    <s v="Employee3970"/>
    <s v="M"/>
    <n v="56190"/>
    <n v="62661.32"/>
    <n v="7898.88"/>
    <s v="COR"/>
    <s v="Correction and Rehabilitation"/>
    <s v="DS MCCF Unit 2 Security"/>
    <s v="Fulltime-Regular"/>
    <s v="Correctional Officer III (Corporal)"/>
    <m/>
    <d v="2015-03-09T00:00:00"/>
    <x v="20"/>
    <x v="19"/>
  </r>
  <r>
    <s v="Employee3971"/>
    <s v="F"/>
    <n v="18544.11"/>
    <n v="10482.02"/>
    <n v="0"/>
    <s v="HHS"/>
    <s v="Department of Health and Human Services"/>
    <s v="Abused Persons Program"/>
    <s v="Parttime-Regular"/>
    <s v="Principal Administrative Aide"/>
    <m/>
    <d v="2017-05-30T00:00:00"/>
    <x v="26"/>
    <x v="24"/>
  </r>
  <r>
    <s v="Employee3972"/>
    <s v="F"/>
    <n v="37720.75"/>
    <n v="29350.27"/>
    <n v="0"/>
    <s v="HHS"/>
    <s v="Department of Health and Human Services"/>
    <s v="School Health Services"/>
    <s v="Parttime-Regular"/>
    <s v="School Health Room Technician I"/>
    <m/>
    <d v="2014-01-27T00:00:00"/>
    <x v="32"/>
    <x v="29"/>
  </r>
  <r>
    <s v="Employee3973"/>
    <s v="F"/>
    <n v="106231.47"/>
    <n v="108476.9"/>
    <n v="0"/>
    <s v="REC"/>
    <s v="Department of Recreation"/>
    <s v="Management Services"/>
    <s v="Fulltime-Regular"/>
    <s v="Manager III"/>
    <m/>
    <d v="1984-09-21T00:00:00"/>
    <x v="26"/>
    <x v="24"/>
  </r>
  <r>
    <s v="Employee3974"/>
    <s v="M"/>
    <n v="69762"/>
    <n v="85436.79"/>
    <n v="10898.07"/>
    <s v="POL"/>
    <s v="Department of Police"/>
    <s v="ISB Criminal Investigations Division 3rd District Investigative Section"/>
    <s v="Fulltime-Regular"/>
    <s v="Police Officer III"/>
    <m/>
    <d v="2010-07-12T00:00:00"/>
    <x v="17"/>
    <x v="17"/>
  </r>
  <r>
    <s v="Employee3975"/>
    <s v="M"/>
    <n v="29500.98"/>
    <n v="52713.52"/>
    <n v="16172.94"/>
    <s v="DLC"/>
    <s v="Department of Liquor Control"/>
    <s v="Walnut Hill"/>
    <s v="Parttime-Regular"/>
    <s v="Liquor Store Clerk I"/>
    <m/>
    <d v="2016-02-28T00:00:00"/>
    <x v="7"/>
    <x v="7"/>
  </r>
  <r>
    <s v="Employee3976"/>
    <s v="F"/>
    <n v="42575.87"/>
    <n v="52971.79"/>
    <n v="6646.25"/>
    <s v="SHF"/>
    <s v="Sheriff's Office"/>
    <s v="Sheriff Domestic Violence"/>
    <s v="Parttime-Regular"/>
    <s v="Public Safety Telephone Reporting Aide I"/>
    <m/>
    <d v="1990-01-02T00:00:00"/>
    <x v="10"/>
    <x v="10"/>
  </r>
  <r>
    <s v="Employee3977"/>
    <s v="F"/>
    <n v="57191.47"/>
    <n v="55522.61"/>
    <n v="104.19"/>
    <s v="HHS"/>
    <s v="Department of Health and Human Services"/>
    <s v="Adult Protective and Case Management Services"/>
    <s v="Fulltime-Regular"/>
    <s v="Program Specialist I"/>
    <m/>
    <d v="2004-03-08T00:00:00"/>
    <x v="5"/>
    <x v="5"/>
  </r>
  <r>
    <s v="Employee3978"/>
    <s v="F"/>
    <n v="60554"/>
    <n v="13886.71"/>
    <n v="0"/>
    <s v="HHS"/>
    <s v="Department of Health and Human Services"/>
    <s v="Juvenile Justice Services"/>
    <s v="Fulltime-Regular"/>
    <s v="Therapist II"/>
    <m/>
    <d v="2017-09-18T00:00:00"/>
    <x v="24"/>
    <x v="22"/>
  </r>
  <r>
    <s v="Employee3979"/>
    <s v="M"/>
    <n v="95117"/>
    <n v="131394.57"/>
    <n v="39512.51"/>
    <s v="FRS"/>
    <s v="Fire and Rescue Services"/>
    <s v="First Battalion - Administration"/>
    <s v="Fulltime-Regular"/>
    <s v="Fire/Rescue Lieutenant"/>
    <m/>
    <d v="2004-12-13T00:00:00"/>
    <x v="6"/>
    <x v="6"/>
  </r>
  <r>
    <s v="Employee3980"/>
    <s v="M"/>
    <n v="67030"/>
    <n v="79746.89"/>
    <n v="9702.9500000000007"/>
    <s v="FRS"/>
    <s v="Fire and Rescue Services"/>
    <s v="Station 23"/>
    <s v="Fulltime-Regular"/>
    <s v="Firefighter/Rescuer III"/>
    <m/>
    <d v="2008-03-17T00:00:00"/>
    <x v="26"/>
    <x v="24"/>
  </r>
  <r>
    <s v="Employee3981"/>
    <s v="F"/>
    <n v="45232.14"/>
    <n v="45416.84"/>
    <n v="274.95"/>
    <s v="BOE"/>
    <s v="Board of Elections"/>
    <s v="Registration Services"/>
    <s v="Fulltime-Regular"/>
    <s v="Office Services Coordinator"/>
    <m/>
    <d v="2014-02-10T00:00:00"/>
    <x v="4"/>
    <x v="4"/>
  </r>
  <r>
    <s v="Employee3982"/>
    <s v="M"/>
    <n v="90305.94"/>
    <n v="112803.16"/>
    <n v="17614.759999999998"/>
    <s v="FRS"/>
    <s v="Fire and Rescue Services"/>
    <s v="Station 31"/>
    <s v="Fulltime-Regular"/>
    <s v="Firefighter/Rescuer III"/>
    <m/>
    <d v="1988-11-28T00:00:00"/>
    <x v="5"/>
    <x v="5"/>
  </r>
  <r>
    <s v="Employee3983"/>
    <s v="M"/>
    <n v="152519.94"/>
    <n v="172111.74"/>
    <n v="11669.08"/>
    <s v="FRS"/>
    <s v="Fire and Rescue Services"/>
    <s v="Property and Supply"/>
    <s v="Fulltime-Regular"/>
    <s v="Fire/Rescue Assistant Chief"/>
    <m/>
    <d v="1988-06-13T00:00:00"/>
    <x v="31"/>
    <x v="28"/>
  </r>
  <r>
    <s v="Employee3984"/>
    <s v="M"/>
    <n v="67403"/>
    <n v="77027.240000000005"/>
    <n v="6938.65"/>
    <s v="POL"/>
    <s v="Department of Police"/>
    <s v="PSB 3rd District Patrol"/>
    <s v="Fulltime-Regular"/>
    <s v="Police Officer III"/>
    <m/>
    <d v="2012-07-16T00:00:00"/>
    <x v="32"/>
    <x v="29"/>
  </r>
  <r>
    <s v="Employee3985"/>
    <s v="M"/>
    <n v="123529.11"/>
    <n v="170403.16"/>
    <n v="42494.46"/>
    <s v="FRS"/>
    <s v="Fire and Rescue Services"/>
    <s v="Station 2"/>
    <s v="Fulltime-Regular"/>
    <s v="Fire/Rescue Captain"/>
    <m/>
    <d v="1989-07-24T00:00:00"/>
    <x v="25"/>
    <x v="23"/>
  </r>
  <r>
    <s v="Employee3986"/>
    <s v="M"/>
    <n v="42830.18"/>
    <n v="51800.15"/>
    <n v="10961.94"/>
    <s v="DOT"/>
    <s v="Department of Transportation"/>
    <s v="Highway Services"/>
    <s v="Fulltime-Regular"/>
    <s v="Equipment Operator I"/>
    <m/>
    <d v="2014-09-22T00:00:00"/>
    <x v="0"/>
    <x v="0"/>
  </r>
  <r>
    <s v="Employee3987"/>
    <s v="M"/>
    <n v="153415.74"/>
    <n v="146153.74"/>
    <n v="0"/>
    <s v="CCL"/>
    <s v="County Council"/>
    <s v="Council Central Staff"/>
    <s v="Fulltime-Regular"/>
    <s v="Manager II"/>
    <m/>
    <d v="2002-09-09T00:00:00"/>
    <x v="29"/>
    <x v="27"/>
  </r>
  <r>
    <s v="Employee3988"/>
    <s v="M"/>
    <n v="60423.23"/>
    <n v="71037.77"/>
    <n v="12719.73"/>
    <s v="DOT"/>
    <s v="Department of Transportation"/>
    <s v="Highway Services"/>
    <s v="Fulltime-Regular"/>
    <s v="Equipment Operator I"/>
    <m/>
    <d v="2001-08-12T00:00:00"/>
    <x v="22"/>
    <x v="13"/>
  </r>
  <r>
    <s v="Employee3989"/>
    <s v="F"/>
    <n v="70982.13"/>
    <n v="67955.100000000006"/>
    <n v="0"/>
    <s v="HHS"/>
    <s v="Department of Health and Human Services"/>
    <s v="Adult Protective and Case Management Services"/>
    <s v="Fulltime-Regular"/>
    <s v="Social Worker III"/>
    <m/>
    <d v="2014-11-03T00:00:00"/>
    <x v="24"/>
    <x v="22"/>
  </r>
  <r>
    <s v="Employee3990"/>
    <s v="M"/>
    <n v="97654.8"/>
    <n v="138539.53"/>
    <n v="36885.230000000003"/>
    <s v="DGS"/>
    <s v="Department of General Services"/>
    <s v="Facilities Major Programs"/>
    <s v="Fulltime-Regular"/>
    <s v="Program Manager I"/>
    <m/>
    <d v="1993-09-13T00:00:00"/>
    <x v="30"/>
    <x v="16"/>
  </r>
  <r>
    <s v="Employee3991"/>
    <s v="M"/>
    <n v="51885.83"/>
    <n v="57988.639999999999"/>
    <n v="8191.93"/>
    <s v="DGS"/>
    <s v="Department of General Services"/>
    <s v="Fleet Management Fleet Services"/>
    <s v="Fulltime-Regular"/>
    <s v="Automotive Parts Technician II"/>
    <m/>
    <d v="2016-10-03T00:00:00"/>
    <x v="31"/>
    <x v="28"/>
  </r>
  <r>
    <s v="Employee3992"/>
    <s v="M"/>
    <n v="91869"/>
    <n v="101015.41"/>
    <n v="6751.18"/>
    <s v="POL"/>
    <s v="Department of Police"/>
    <s v="MSB Training and Education Division"/>
    <s v="Fulltime-Regular"/>
    <s v="Police Officer III"/>
    <m/>
    <d v="2005-07-18T00:00:00"/>
    <x v="7"/>
    <x v="7"/>
  </r>
  <r>
    <s v="Employee3993"/>
    <s v="F"/>
    <n v="29459.55"/>
    <n v="32936.080000000002"/>
    <n v="169.97"/>
    <s v="LIB"/>
    <s v="Department of Public Libraries"/>
    <s v="Gaithersburg Library"/>
    <s v="Parttime-Regular"/>
    <s v="Library Desk Assistant"/>
    <m/>
    <d v="1994-12-20T00:00:00"/>
    <x v="2"/>
    <x v="2"/>
  </r>
  <r>
    <s v="Employee3994"/>
    <s v="M"/>
    <n v="99836.1"/>
    <n v="104192.32000000001"/>
    <n v="4425.88"/>
    <s v="POL"/>
    <s v="Department of Police"/>
    <s v="PSB 1st District Traffic Squad"/>
    <s v="Fulltime-Regular"/>
    <s v="Master Police Officer"/>
    <m/>
    <d v="1986-03-17T00:00:00"/>
    <x v="0"/>
    <x v="0"/>
  </r>
  <r>
    <s v="Employee3995"/>
    <s v="F"/>
    <n v="58490.33"/>
    <n v="74230.539999999994"/>
    <n v="12016.89"/>
    <s v="POL"/>
    <s v="Department of Police"/>
    <s v="MSB Communications Division"/>
    <s v="Fulltime-Regular"/>
    <s v="Public Safety Communications Specialist III"/>
    <m/>
    <d v="2013-02-25T00:00:00"/>
    <x v="11"/>
    <x v="11"/>
  </r>
  <r>
    <s v="Employee3996"/>
    <s v="F"/>
    <n v="89720.21"/>
    <n v="88538.09"/>
    <n v="0"/>
    <s v="DPS"/>
    <s v="Department of Permitting Services"/>
    <s v="Team 2 Residential Inspection"/>
    <s v="Fulltime-Regular"/>
    <s v="Permitting and Code Enforcement Inspector III"/>
    <s v="Permitting and Code Enforcement Inspector II"/>
    <d v="1988-06-27T00:00:00"/>
    <x v="14"/>
    <x v="14"/>
  </r>
  <r>
    <s v="Employee3997"/>
    <s v="M"/>
    <n v="37276.06"/>
    <n v="40010.019999999997"/>
    <n v="4093.91"/>
    <s v="DOT"/>
    <s v="Department of Transportation"/>
    <s v="Sign and Marking Shop"/>
    <s v="Fulltime-Regular"/>
    <s v="Public Service Worker III"/>
    <m/>
    <d v="2015-01-12T00:00:00"/>
    <x v="30"/>
    <x v="16"/>
  </r>
  <r>
    <s v="Employee3998"/>
    <s v="M"/>
    <n v="57823.33"/>
    <n v="84391.53"/>
    <n v="23006.29"/>
    <s v="DGS"/>
    <s v="Department of General Services"/>
    <s v="Fleet Management Fleet Services"/>
    <s v="Fulltime-Regular"/>
    <s v="Equipment Maintenance Crew Chief"/>
    <m/>
    <d v="2016-08-08T00:00:00"/>
    <x v="22"/>
    <x v="13"/>
  </r>
  <r>
    <s v="Employee3999"/>
    <s v="M"/>
    <n v="80827.7"/>
    <n v="77381"/>
    <n v="0"/>
    <s v="POL"/>
    <s v="Department of Police"/>
    <s v="MSB Personnel Division Background Section"/>
    <s v="Fulltime-Regular"/>
    <s v="Background Screening Specialist"/>
    <m/>
    <d v="2011-11-07T00:00:00"/>
    <x v="33"/>
    <x v="30"/>
  </r>
  <r>
    <s v="Employee4000"/>
    <s v="M"/>
    <n v="67030"/>
    <n v="82749.11"/>
    <n v="17720.64"/>
    <s v="FRS"/>
    <s v="Fire and Rescue Services"/>
    <s v="Station 34"/>
    <s v="Fulltime-Regular"/>
    <s v="Firefighter/Rescuer III"/>
    <m/>
    <d v="2008-09-02T00:00:00"/>
    <x v="22"/>
    <x v="13"/>
  </r>
  <r>
    <s v="Employee4001"/>
    <s v="M"/>
    <n v="71172"/>
    <n v="70767.649999999994"/>
    <n v="835.71"/>
    <s v="POL"/>
    <s v="Department of Police"/>
    <s v="PSB 4th District Patrol"/>
    <s v="Fulltime-Regular"/>
    <s v="Police Officer III"/>
    <s v="Police Officer II"/>
    <d v="2014-10-06T00:00:00"/>
    <x v="9"/>
    <x v="9"/>
  </r>
  <r>
    <s v="Employee4002"/>
    <s v="M"/>
    <n v="69375"/>
    <n v="67680.53"/>
    <n v="0"/>
    <s v="FRS"/>
    <s v="Fire and Rescue Services"/>
    <s v="Station 11"/>
    <s v="Fulltime-Regular"/>
    <s v="Firefighter/Rescuer III"/>
    <m/>
    <d v="2007-03-19T00:00:00"/>
    <x v="16"/>
    <x v="16"/>
  </r>
  <r>
    <s v="Employee4003"/>
    <s v="F"/>
    <n v="40242"/>
    <n v="6394.41"/>
    <n v="203.21"/>
    <s v="POL"/>
    <s v="Department of Police"/>
    <s v="MSB Communications Division"/>
    <s v="Fulltime-Regular"/>
    <s v="Senior Public Safety Emergency Communications Specialist"/>
    <s v="Public Safety Emergency Communications Specialist I"/>
    <d v="2017-10-16T00:00:00"/>
    <x v="13"/>
    <x v="13"/>
  </r>
  <r>
    <s v="Employee4004"/>
    <s v="M"/>
    <n v="95740"/>
    <n v="93084.85"/>
    <n v="69.05"/>
    <s v="DPS"/>
    <s v="Department of Permitting Services"/>
    <s v="Team 2 Residential Inspection"/>
    <s v="Fulltime-Regular"/>
    <s v="Permitting and Code Enforcement Inspector III"/>
    <m/>
    <d v="1998-06-29T00:00:00"/>
    <x v="24"/>
    <x v="22"/>
  </r>
  <r>
    <s v="Employee4005"/>
    <s v="M"/>
    <n v="95084.42"/>
    <n v="107450.4"/>
    <n v="9266.25"/>
    <s v="POL"/>
    <s v="Department of Police"/>
    <s v="MSB Training and Education Division"/>
    <s v="Fulltime-Regular"/>
    <s v="Police Officer III"/>
    <m/>
    <d v="1995-09-18T00:00:00"/>
    <x v="1"/>
    <x v="1"/>
  </r>
  <r>
    <s v="Employee4006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8"/>
    <x v="18"/>
  </r>
  <r>
    <s v="Employee4007"/>
    <s v="F"/>
    <n v="70959.789999999994"/>
    <n v="70025.990000000005"/>
    <n v="0"/>
    <s v="POL"/>
    <s v="Department of Police"/>
    <s v="MSB Information Mgmt and Tech Division Warrant Control Section"/>
    <s v="Fulltime-Regular"/>
    <s v="Office Services Coordinator"/>
    <m/>
    <d v="1981-02-09T00:00:00"/>
    <x v="7"/>
    <x v="7"/>
  </r>
  <r>
    <s v="Employee4008"/>
    <s v="F"/>
    <n v="73195.83"/>
    <n v="78581.600000000006"/>
    <n v="0"/>
    <s v="LIB"/>
    <s v="Department of Public Libraries"/>
    <s v="Rockville Library"/>
    <s v="Fulltime-Regular"/>
    <s v="Librarian II"/>
    <m/>
    <d v="2006-06-26T00:00:00"/>
    <x v="12"/>
    <x v="12"/>
  </r>
  <r>
    <s v="Employee4009"/>
    <s v="F"/>
    <n v="105241"/>
    <n v="106472.5"/>
    <n v="622.55999999999995"/>
    <s v="HHS"/>
    <s v="Department of Health and Human Services"/>
    <s v="Women's Health Services"/>
    <s v="Fulltime-Regular"/>
    <s v="Nurse Manager"/>
    <m/>
    <d v="2002-08-05T00:00:00"/>
    <x v="5"/>
    <x v="5"/>
  </r>
  <r>
    <s v="Employee4010"/>
    <s v="M"/>
    <n v="64482"/>
    <n v="71876.39"/>
    <n v="8363.6200000000008"/>
    <s v="COR"/>
    <s v="Correction and Rehabilitation"/>
    <s v="DS MCCF Unit 2 Security"/>
    <s v="Fulltime-Regular"/>
    <s v="Correctional Officer III (Corporal)"/>
    <m/>
    <d v="2008-02-19T00:00:00"/>
    <x v="2"/>
    <x v="2"/>
  </r>
  <r>
    <s v="Employee4011"/>
    <s v="F"/>
    <n v="138345.87"/>
    <n v="125525.56"/>
    <n v="0"/>
    <s v="CAT"/>
    <s v="County Attorney's Office"/>
    <s v="County Attorney's Office"/>
    <s v="Fulltime-Regular"/>
    <s v="Manager III"/>
    <m/>
    <d v="1986-08-18T00:00:00"/>
    <x v="7"/>
    <x v="7"/>
  </r>
  <r>
    <s v="Employee4012"/>
    <s v="M"/>
    <n v="110359"/>
    <n v="108903.84"/>
    <n v="0"/>
    <s v="FIN"/>
    <s v="Department of Finance"/>
    <s v="Operations and Administration - Controller"/>
    <s v="Fulltime-Regular"/>
    <s v="Senior Information Technology Specialist"/>
    <s v="Information Technology Specialist III"/>
    <d v="2012-09-24T00:00:00"/>
    <x v="2"/>
    <x v="2"/>
  </r>
  <r>
    <s v="Employee4013"/>
    <s v="F"/>
    <n v="105241"/>
    <n v="102868.24"/>
    <n v="0"/>
    <s v="FIN"/>
    <s v="Department of Finance"/>
    <s v="General Accounting"/>
    <s v="Fulltime-Regular"/>
    <s v="Senior Financial Specialist"/>
    <m/>
    <d v="2013-04-08T00:00:00"/>
    <x v="23"/>
    <x v="21"/>
  </r>
  <r>
    <s v="Employee4014"/>
    <s v="F"/>
    <n v="32113.9"/>
    <n v="23966.43"/>
    <n v="132.35"/>
    <s v="REC"/>
    <s v="Department of Recreation"/>
    <s v="Facilities Division"/>
    <s v="Parttime-Regular"/>
    <s v="Recreation Coordinator"/>
    <m/>
    <d v="2008-04-22T00:00:00"/>
    <x v="10"/>
    <x v="10"/>
  </r>
  <r>
    <s v="Employee4015"/>
    <s v="M"/>
    <n v="138790"/>
    <n v="139681.63"/>
    <n v="0"/>
    <s v="HHS"/>
    <s v="Department of Health and Human Services"/>
    <s v="Information Systems and Technology"/>
    <s v="Fulltime-Regular"/>
    <s v="Manager III"/>
    <m/>
    <d v="2007-04-16T00:00:00"/>
    <x v="23"/>
    <x v="21"/>
  </r>
  <r>
    <s v="Employee4016"/>
    <s v="F"/>
    <n v="46815.26"/>
    <n v="39786.03"/>
    <n v="0"/>
    <s v="LIB"/>
    <s v="Department of Public Libraries"/>
    <s v="Little Falls Library"/>
    <s v="Fulltime-Regular"/>
    <s v="Library Assistant II"/>
    <m/>
    <d v="2011-11-21T00:00:00"/>
    <x v="22"/>
    <x v="13"/>
  </r>
  <r>
    <s v="Employee4017"/>
    <s v="F"/>
    <n v="72004.56"/>
    <n v="70867.33"/>
    <n v="0"/>
    <s v="HHS"/>
    <s v="Department of Health and Human Services"/>
    <s v="Women's Health Services"/>
    <s v="Parttime-Regular"/>
    <s v="Community Health Nurse II"/>
    <m/>
    <d v="2003-01-06T00:00:00"/>
    <x v="3"/>
    <x v="3"/>
  </r>
  <r>
    <s v="Employee4018"/>
    <s v="F"/>
    <n v="89720.21"/>
    <n v="86783.679999999993"/>
    <n v="0"/>
    <s v="DGS"/>
    <s v="Department of General Services"/>
    <s v="Contracting and Accounts Payable"/>
    <s v="Fulltime-Regular"/>
    <s v="Program Specialist II"/>
    <m/>
    <d v="1974-02-11T00:00:00"/>
    <x v="17"/>
    <x v="17"/>
  </r>
  <r>
    <s v="Employee4019"/>
    <s v="F"/>
    <n v="47686.239999999998"/>
    <n v="38687.919999999998"/>
    <n v="0"/>
    <s v="HHS"/>
    <s v="Department of Health and Human Services"/>
    <s v="School Health Services"/>
    <s v="Parttime-Regular"/>
    <s v="School Health Room Technician I"/>
    <m/>
    <d v="2003-12-01T00:00:00"/>
    <x v="21"/>
    <x v="20"/>
  </r>
  <r>
    <s v="Employee4020"/>
    <s v="F"/>
    <n v="73369.42"/>
    <n v="69774.649999999994"/>
    <n v="0"/>
    <s v="HHS"/>
    <s v="Department of Health and Human Services"/>
    <s v="Child Welfare Services"/>
    <s v="Fulltime-Regular"/>
    <s v="Social Worker III"/>
    <m/>
    <d v="2012-01-17T00:00:00"/>
    <x v="30"/>
    <x v="16"/>
  </r>
  <r>
    <s v="Employee4021"/>
    <s v="M"/>
    <n v="120895.37"/>
    <n v="118532.17"/>
    <n v="0"/>
    <s v="DGS"/>
    <s v="Department of General Services"/>
    <s v="ADA Compliance"/>
    <s v="Fulltime-Regular"/>
    <s v="Capital Projects Manager"/>
    <m/>
    <d v="2014-02-24T00:00:00"/>
    <x v="11"/>
    <x v="11"/>
  </r>
  <r>
    <s v="Employee4022"/>
    <s v="M"/>
    <n v="136258"/>
    <n v="128667.87"/>
    <n v="0"/>
    <s v="CCL"/>
    <s v="County Council"/>
    <s v="Council Members and Staff"/>
    <s v="Fulltime-Regular"/>
    <s v="Council Member"/>
    <m/>
    <d v="2014-12-01T00:00:00"/>
    <x v="13"/>
    <x v="13"/>
  </r>
  <r>
    <s v="Employee4023"/>
    <s v="M"/>
    <n v="77347"/>
    <n v="90047.039999999994"/>
    <n v="8310.8799999999992"/>
    <s v="POL"/>
    <s v="Department of Police"/>
    <s v="PSB 1st District Patrol"/>
    <s v="Fulltime-Regular"/>
    <s v="Police Officer III"/>
    <m/>
    <d v="2006-07-17T00:00:00"/>
    <x v="31"/>
    <x v="28"/>
  </r>
  <r>
    <s v="Employee4024"/>
    <s v="M"/>
    <n v="67723.53"/>
    <n v="76780.97"/>
    <n v="10573"/>
    <s v="DOT"/>
    <s v="Department of Transportation"/>
    <s v="Transit Silver Spring Ride On"/>
    <s v="Fulltime-Regular"/>
    <s v="Bus Operator"/>
    <m/>
    <d v="1998-01-11T00:00:00"/>
    <x v="30"/>
    <x v="16"/>
  </r>
  <r>
    <s v="Employee4025"/>
    <s v="M"/>
    <n v="99710"/>
    <n v="129490.77"/>
    <n v="31835.67"/>
    <s v="FRS"/>
    <s v="Fire and Rescue Services"/>
    <s v="Station 15"/>
    <s v="Fulltime-Regular"/>
    <s v="Fire/Rescue Lieutenant"/>
    <m/>
    <d v="2002-02-11T00:00:00"/>
    <x v="20"/>
    <x v="19"/>
  </r>
  <r>
    <s v="Employee4026"/>
    <s v="F"/>
    <n v="127013.13"/>
    <n v="134022.93"/>
    <n v="5971.93"/>
    <s v="POL"/>
    <s v="Department of Police"/>
    <s v="PSB 6th District Station"/>
    <s v="Fulltime-Regular"/>
    <s v="Police Lieutenant"/>
    <m/>
    <d v="1982-07-12T00:00:00"/>
    <x v="31"/>
    <x v="28"/>
  </r>
  <r>
    <s v="Employee4027"/>
    <s v="F"/>
    <n v="49143.61"/>
    <n v="50770.95"/>
    <n v="0"/>
    <s v="LIB"/>
    <s v="Department of Public Libraries"/>
    <s v="Long Branch Library"/>
    <s v="Fulltime-Regular"/>
    <s v="Library Associate"/>
    <m/>
    <d v="2013-03-25T00:00:00"/>
    <x v="26"/>
    <x v="24"/>
  </r>
  <r>
    <s v="Employee4028"/>
    <s v="M"/>
    <n v="40338.81"/>
    <n v="47154.07"/>
    <n v="8168.78"/>
    <s v="DOT"/>
    <s v="Department of Transportation"/>
    <s v="Highway Services"/>
    <s v="Fulltime-Regular"/>
    <s v="Equipment Operator I"/>
    <m/>
    <d v="2015-07-27T00:00:00"/>
    <x v="2"/>
    <x v="2"/>
  </r>
  <r>
    <s v="Employee4029"/>
    <s v="F"/>
    <n v="73632.78"/>
    <n v="73088.23"/>
    <n v="424.82"/>
    <s v="HHS"/>
    <s v="Department of Health and Human Services"/>
    <s v="Chief, Aging and Disability Services"/>
    <s v="Fulltime-Regular"/>
    <s v="Executive Administrative Aide"/>
    <m/>
    <d v="1995-08-21T00:00:00"/>
    <x v="26"/>
    <x v="24"/>
  </r>
  <r>
    <s v="Employee4030"/>
    <s v="M"/>
    <n v="91869"/>
    <n v="123891.27"/>
    <n v="27039.15"/>
    <s v="POL"/>
    <s v="Department of Police"/>
    <s v="FSB Special Operations Division"/>
    <s v="Fulltime-Regular"/>
    <s v="Police Officer III"/>
    <m/>
    <d v="2002-08-12T00:00:00"/>
    <x v="8"/>
    <x v="8"/>
  </r>
  <r>
    <s v="Employee4031"/>
    <s v="F"/>
    <n v="70959.789999999994"/>
    <n v="64055.7"/>
    <n v="1906.52"/>
    <s v="PIO"/>
    <s v="Office of Public Information"/>
    <s v="MC311"/>
    <s v="Fulltime-Regular"/>
    <s v="Customer Service Representative II"/>
    <m/>
    <d v="1984-05-21T00:00:00"/>
    <x v="5"/>
    <x v="5"/>
  </r>
  <r>
    <s v="Employee4032"/>
    <s v="M"/>
    <n v="69762"/>
    <n v="89610.48"/>
    <n v="17648.150000000001"/>
    <s v="POL"/>
    <s v="Department of Police"/>
    <s v="PSB 3rd District Patrol"/>
    <s v="Fulltime-Regular"/>
    <s v="Police Officer III"/>
    <m/>
    <d v="2011-07-18T00:00:00"/>
    <x v="26"/>
    <x v="24"/>
  </r>
  <r>
    <s v="Employee4033"/>
    <s v="F"/>
    <n v="216336"/>
    <n v="224991.21"/>
    <n v="0"/>
    <s v="OMB"/>
    <s v="Office of Management and Budget"/>
    <s v="Director"/>
    <s v="Fulltime-Regular"/>
    <s v="Director Office of Management and Budget"/>
    <m/>
    <d v="1985-04-01T00:00:00"/>
    <x v="26"/>
    <x v="24"/>
  </r>
  <r>
    <s v="Employee4034"/>
    <s v="F"/>
    <n v="72837.81"/>
    <n v="77999.7"/>
    <n v="6213.8"/>
    <s v="POL"/>
    <s v="Department of Police"/>
    <s v="MSB Information Management and Technology Division"/>
    <s v="Fulltime-Regular"/>
    <s v="Information Technology Technician III"/>
    <m/>
    <d v="2010-01-04T00:00:00"/>
    <x v="33"/>
    <x v="30"/>
  </r>
  <r>
    <s v="Employee4035"/>
    <s v="M"/>
    <n v="60455"/>
    <n v="80640.89"/>
    <n v="18520.560000000001"/>
    <s v="FRS"/>
    <s v="Fire and Rescue Services"/>
    <s v="Station 17"/>
    <s v="Fulltime-Regular"/>
    <s v="Firefighter/Rescuer III"/>
    <m/>
    <d v="2012-02-27T00:00:00"/>
    <x v="3"/>
    <x v="3"/>
  </r>
  <r>
    <s v="Employee4036"/>
    <s v="M"/>
    <n v="58368.98"/>
    <n v="58555.76"/>
    <n v="319"/>
    <s v="CEC"/>
    <s v="Community Engagement Cluster"/>
    <s v="Wheaton Urban District"/>
    <s v="Fulltime-Regular"/>
    <s v="Urban District Public Service Team Supervisor"/>
    <m/>
    <d v="2006-09-01T00:00:00"/>
    <x v="34"/>
    <x v="31"/>
  </r>
  <r>
    <s v="Employee4037"/>
    <s v="M"/>
    <n v="40242.06"/>
    <n v="30598.17"/>
    <n v="4926.05"/>
    <s v="DOT"/>
    <s v="Department of Transportation"/>
    <s v="Transit Gaithersburg Ride On"/>
    <s v="Fulltime-Regular"/>
    <s v="Bus Operator"/>
    <m/>
    <d v="2017-04-17T00:00:00"/>
    <x v="19"/>
    <x v="16"/>
  </r>
  <r>
    <s v="Employee4038"/>
    <s v="F"/>
    <n v="66087.19"/>
    <n v="67889.75"/>
    <n v="3997.44"/>
    <s v="POL"/>
    <s v="Department of Police"/>
    <s v="MSB Information Mgmt and Tech Division Telephone Reporting Section"/>
    <s v="Fulltime-Regular"/>
    <s v="Public Safety Telephone Reporting Aide I"/>
    <m/>
    <d v="2001-08-06T00:00:00"/>
    <x v="26"/>
    <x v="24"/>
  </r>
  <r>
    <s v="Employee4039"/>
    <s v="M"/>
    <n v="67364.56"/>
    <n v="77592.38"/>
    <n v="10963.88"/>
    <s v="DGS"/>
    <s v="Department of General Services"/>
    <s v="Facilities Maintenance"/>
    <s v="Fulltime-Regular"/>
    <s v="Electrician I"/>
    <m/>
    <d v="2014-01-27T00:00:00"/>
    <x v="15"/>
    <x v="15"/>
  </r>
  <r>
    <s v="Employee4040"/>
    <s v="M"/>
    <n v="95740"/>
    <n v="96608.56"/>
    <n v="2129.5500000000002"/>
    <s v="FIN"/>
    <s v="Department of Finance"/>
    <s v="Grants Accounting"/>
    <s v="Fulltime-Regular"/>
    <s v="Accountant/Auditor III"/>
    <m/>
    <d v="1998-07-06T00:00:00"/>
    <x v="9"/>
    <x v="9"/>
  </r>
  <r>
    <s v="Employee4041"/>
    <s v="M"/>
    <n v="86342.69"/>
    <n v="90100.35"/>
    <n v="3178.65"/>
    <s v="DGS"/>
    <s v="Department of General Services"/>
    <s v="Fleet Management Fleet Services"/>
    <s v="Fulltime-Regular"/>
    <s v="Equipment Maintenance Crew Chief"/>
    <m/>
    <d v="2008-06-23T00:00:00"/>
    <x v="24"/>
    <x v="22"/>
  </r>
  <r>
    <s v="Employee4042"/>
    <s v="M"/>
    <n v="62020"/>
    <n v="71278.89"/>
    <n v="7421.33"/>
    <s v="POL"/>
    <s v="Department of Police"/>
    <s v="PSB 5th District Patrol"/>
    <s v="Fulltime-Regular"/>
    <s v="Police Officer III"/>
    <s v="Police Officer II"/>
    <d v="2013-11-18T00:00:00"/>
    <x v="18"/>
    <x v="18"/>
  </r>
  <r>
    <s v="Employee4043"/>
    <s v="F"/>
    <n v="60214.37"/>
    <n v="60541.8"/>
    <n v="0"/>
    <s v="HHS"/>
    <s v="Department of Health and Human Services"/>
    <s v="Head Start"/>
    <s v="Fulltime-Regular"/>
    <s v="Program Aide"/>
    <m/>
    <d v="2012-09-10T00:00:00"/>
    <x v="10"/>
    <x v="10"/>
  </r>
  <r>
    <s v="Employee4044"/>
    <s v="M"/>
    <n v="41650.839999999997"/>
    <n v="49103.6"/>
    <n v="7209.28"/>
    <s v="DOT"/>
    <s v="Department of Transportation"/>
    <s v="Transit Silver Spring Ride On"/>
    <s v="Fulltime-Regular"/>
    <s v="Bus Operator"/>
    <m/>
    <d v="2016-09-19T00:00:00"/>
    <x v="21"/>
    <x v="20"/>
  </r>
  <r>
    <s v="Employee4045"/>
    <s v="F"/>
    <n v="55256.94"/>
    <n v="53543.4"/>
    <n v="0"/>
    <s v="BOE"/>
    <s v="Board of Elections"/>
    <s v="Registration Services"/>
    <s v="Fulltime-Regular"/>
    <s v="Office Services Coordinator"/>
    <m/>
    <d v="2004-02-12T00:00:00"/>
    <x v="2"/>
    <x v="2"/>
  </r>
  <r>
    <s v="Employee4046"/>
    <s v="M"/>
    <n v="99710"/>
    <n v="129220.66"/>
    <n v="24682.03"/>
    <s v="FRS"/>
    <s v="Fire and Rescue Services"/>
    <s v="Third Battalion - Administration"/>
    <s v="Fulltime-Regular"/>
    <s v="Fire/Rescue Lieutenant"/>
    <m/>
    <d v="2002-02-11T00:00:00"/>
    <x v="27"/>
    <x v="25"/>
  </r>
  <r>
    <s v="Employee4047"/>
    <s v="M"/>
    <n v="160454"/>
    <n v="163838.26999999999"/>
    <n v="0"/>
    <s v="OIG"/>
    <s v="Office of the Inspector General"/>
    <s v="Inspector General Staff"/>
    <s v="Fulltime-Regular"/>
    <s v="Manager II"/>
    <m/>
    <d v="2011-06-28T00:00:00"/>
    <x v="30"/>
    <x v="16"/>
  </r>
  <r>
    <s v="Employee4048"/>
    <s v="F"/>
    <n v="72203"/>
    <n v="78092.990000000005"/>
    <n v="5563.52"/>
    <s v="POL"/>
    <s v="Department of Police"/>
    <s v="ISB Criminal Investigations Division 5th District Investigative Section"/>
    <s v="Fulltime-Regular"/>
    <s v="Police Officer III"/>
    <m/>
    <d v="2008-07-14T00:00:00"/>
    <x v="29"/>
    <x v="27"/>
  </r>
  <r>
    <s v="Employee4049"/>
    <s v="M"/>
    <n v="51201.55"/>
    <n v="57737.15"/>
    <n v="7082.71"/>
    <s v="DOT"/>
    <s v="Department of Transportation"/>
    <s v="Transit Silver Spring Ride On"/>
    <s v="Fulltime-Regular"/>
    <s v="Bus Operator"/>
    <m/>
    <d v="2007-10-29T00:00:00"/>
    <x v="22"/>
    <x v="13"/>
  </r>
  <r>
    <s v="Employee4050"/>
    <s v="F"/>
    <n v="87107"/>
    <n v="84143.84"/>
    <n v="0"/>
    <s v="COR"/>
    <s v="Correction and Rehabilitation"/>
    <s v="MSD Human Resources"/>
    <s v="Fulltime-Regular"/>
    <s v="Administrative Specialist II"/>
    <m/>
    <d v="2002-09-23T00:00:00"/>
    <x v="31"/>
    <x v="28"/>
  </r>
  <r>
    <s v="Employee4051"/>
    <s v="F"/>
    <n v="76117.37"/>
    <n v="80784.56"/>
    <n v="6009"/>
    <s v="HHS"/>
    <s v="Department of Health and Human Services"/>
    <s v="Child Welfare Services"/>
    <s v="Fulltime-Regular"/>
    <s v="Social Worker II"/>
    <m/>
    <d v="2006-06-26T00:00:00"/>
    <x v="20"/>
    <x v="19"/>
  </r>
  <r>
    <s v="Employee4052"/>
    <s v="F"/>
    <n v="125359.43"/>
    <n v="121642.53"/>
    <n v="0"/>
    <s v="LIB"/>
    <s v="Department of Public Libraries"/>
    <s v="Chevy Chase Library"/>
    <s v="Fulltime-Regular"/>
    <s v="Manager III"/>
    <m/>
    <d v="1986-12-29T00:00:00"/>
    <x v="6"/>
    <x v="6"/>
  </r>
  <r>
    <s v="Employee4053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4"/>
    <x v="14"/>
  </r>
  <r>
    <s v="Employee4054"/>
    <s v="M"/>
    <n v="118046.64"/>
    <n v="116578.41"/>
    <n v="0"/>
    <s v="OMB"/>
    <s v="Office of Management and Budget"/>
    <s v="Administration"/>
    <s v="Fulltime-Regular"/>
    <s v="Senior Management and Budget Specialist"/>
    <m/>
    <d v="1989-01-03T00:00:00"/>
    <x v="16"/>
    <x v="16"/>
  </r>
  <r>
    <s v="Employee4055"/>
    <s v="M"/>
    <n v="95084.42"/>
    <n v="96832.51"/>
    <n v="2047.74"/>
    <s v="POL"/>
    <s v="Department of Police"/>
    <s v="PSB 5th District Patrol"/>
    <s v="Fulltime-Regular"/>
    <s v="Police Officer III"/>
    <m/>
    <d v="1994-03-07T00:00:00"/>
    <x v="25"/>
    <x v="23"/>
  </r>
  <r>
    <s v="Employee4056"/>
    <s v="M"/>
    <n v="58158.85"/>
    <n v="66909.09"/>
    <n v="8295.81"/>
    <s v="DOT"/>
    <s v="Department of Transportation"/>
    <s v="Transit Silver Spring Ride On"/>
    <s v="Fulltime-Regular"/>
    <s v="Bus Operator"/>
    <m/>
    <d v="2008-03-02T00:00:00"/>
    <x v="8"/>
    <x v="8"/>
  </r>
  <r>
    <s v="Employee4057"/>
    <s v="M"/>
    <n v="69149.73"/>
    <n v="70555.02"/>
    <n v="1720.21"/>
    <s v="DGS"/>
    <s v="Department of General Services"/>
    <s v="Fleet Management Administration"/>
    <s v="Fulltime-Regular"/>
    <s v="Mechanic Instructor"/>
    <m/>
    <d v="2009-03-30T00:00:00"/>
    <x v="9"/>
    <x v="9"/>
  </r>
  <r>
    <s v="Employee4058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6"/>
    <x v="16"/>
  </r>
  <r>
    <s v="Employee4059"/>
    <s v="F"/>
    <n v="59922"/>
    <n v="64321.18"/>
    <n v="4564.78"/>
    <s v="POL"/>
    <s v="Department of Police"/>
    <s v="PSB 5th District Patrol"/>
    <s v="Fulltime-Regular"/>
    <s v="Police Officer III"/>
    <s v="Police Officer II"/>
    <d v="2014-10-06T00:00:00"/>
    <x v="31"/>
    <x v="28"/>
  </r>
  <r>
    <s v="Employee4060"/>
    <s v="F"/>
    <n v="60724.17"/>
    <n v="49651.24"/>
    <n v="4791.26"/>
    <s v="POL"/>
    <s v="Department of Police"/>
    <s v="MSB Communications Division"/>
    <s v="Fulltime-Regular"/>
    <s v="Public Safety Communications Specialist III"/>
    <m/>
    <d v="2012-08-13T00:00:00"/>
    <x v="14"/>
    <x v="14"/>
  </r>
  <r>
    <s v="Employee4061"/>
    <s v="F"/>
    <n v="56500"/>
    <n v="8692.4"/>
    <n v="0"/>
    <s v="HHS"/>
    <s v="Department of Health and Human Services"/>
    <s v="Early Childhood Services"/>
    <s v="Fulltime-Regular"/>
    <s v="Program Specialist I"/>
    <m/>
    <d v="2017-10-16T00:00:00"/>
    <x v="2"/>
    <x v="2"/>
  </r>
  <r>
    <s v="Employee4062"/>
    <s v="F"/>
    <n v="70959.789999999994"/>
    <n v="70026.149999999994"/>
    <n v="0"/>
    <s v="FIN"/>
    <s v="Department of Finance"/>
    <s v="Tax Operations"/>
    <s v="Fulltime-Regular"/>
    <s v="Office Services Coordinator"/>
    <m/>
    <d v="1988-09-12T00:00:00"/>
    <x v="20"/>
    <x v="19"/>
  </r>
  <r>
    <s v="Employee4063"/>
    <s v="F"/>
    <n v="107345.82"/>
    <n v="107978.38"/>
    <n v="0"/>
    <s v="HHS"/>
    <s v="Department of Health and Human Services"/>
    <s v="Adult Protective Services - Nurse Assessment"/>
    <s v="Fulltime-Regular"/>
    <s v="Nurse Manager"/>
    <m/>
    <d v="1976-10-04T00:00:00"/>
    <x v="10"/>
    <x v="10"/>
  </r>
  <r>
    <s v="Employee4064"/>
    <s v="M"/>
    <n v="87107"/>
    <n v="86814.1"/>
    <n v="443.23"/>
    <s v="DPS"/>
    <s v="Department of Permitting Services"/>
    <s v="Site Plan Enforcement"/>
    <s v="Fulltime-Regular"/>
    <s v="Permitting and Code Enforcement Inspector III"/>
    <s v="Permitting and Code Enforcement Inspector II"/>
    <d v="2015-10-05T00:00:00"/>
    <x v="2"/>
    <x v="2"/>
  </r>
  <r>
    <s v="Employee4065"/>
    <s v="M"/>
    <n v="50603"/>
    <n v="51737.88"/>
    <n v="2504.3200000000002"/>
    <s v="SHF"/>
    <s v="Sheriff's Office"/>
    <s v="Court and Transport"/>
    <s v="Fulltime-Regular"/>
    <s v="Deputy Sheriff III"/>
    <s v="Deputy Sheriff I"/>
    <d v="2016-07-11T00:00:00"/>
    <x v="18"/>
    <x v="18"/>
  </r>
  <r>
    <s v="Employee4066"/>
    <s v="F"/>
    <n v="46179.85"/>
    <n v="60551.16"/>
    <n v="13478.75"/>
    <s v="DOT"/>
    <s v="Department of Transportation"/>
    <s v="Transit Gaithersburg Ride On"/>
    <s v="Fulltime-Regular"/>
    <s v="Bus Operator"/>
    <m/>
    <d v="2013-05-20T00:00:00"/>
    <x v="10"/>
    <x v="10"/>
  </r>
  <r>
    <s v="Employee4067"/>
    <s v="M"/>
    <n v="43108.959999999999"/>
    <n v="60862.3"/>
    <n v="18448.45"/>
    <s v="DOT"/>
    <s v="Department of Transportation"/>
    <s v="Transit Silver Spring Ride On"/>
    <s v="Fulltime-Regular"/>
    <s v="Bus Operator"/>
    <m/>
    <d v="2015-09-28T00:00:00"/>
    <x v="26"/>
    <x v="24"/>
  </r>
  <r>
    <s v="Employee4068"/>
    <s v="M"/>
    <n v="105241"/>
    <n v="105845.92"/>
    <n v="2424.09"/>
    <s v="DPS"/>
    <s v="Department of Permitting Services"/>
    <s v="Land Development Right-of-Way Inspection"/>
    <s v="Fulltime-Regular"/>
    <s v="Program Manager II"/>
    <m/>
    <d v="2007-07-08T00:00:00"/>
    <x v="23"/>
    <x v="21"/>
  </r>
  <r>
    <s v="Employee4069"/>
    <s v="M"/>
    <n v="125013.16"/>
    <n v="119499.01"/>
    <n v="0"/>
    <s v="DOT"/>
    <s v="Department of Transportation"/>
    <s v="Transportation Planning and Design Section"/>
    <s v="Fulltime-Regular"/>
    <s v="Capital Projects Manager"/>
    <m/>
    <d v="1998-01-05T00:00:00"/>
    <x v="34"/>
    <x v="31"/>
  </r>
  <r>
    <s v="Employee4070"/>
    <s v="M"/>
    <n v="52098.33"/>
    <n v="72184.350000000006"/>
    <n v="19854.400000000001"/>
    <s v="COR"/>
    <s v="Correction and Rehabilitation"/>
    <s v="DS Food Services"/>
    <s v="Fulltime-Regular"/>
    <s v="Correctional Dietary Officer II"/>
    <m/>
    <d v="2009-08-17T00:00:00"/>
    <x v="14"/>
    <x v="14"/>
  </r>
  <r>
    <s v="Employee4071"/>
    <s v="M"/>
    <n v="67846"/>
    <n v="76653.710000000006"/>
    <n v="9634.89"/>
    <s v="FRS"/>
    <s v="Fire and Rescue Services"/>
    <s v="Station 3"/>
    <s v="Fulltime-Regular"/>
    <s v="Firefighter/Rescuer III"/>
    <m/>
    <d v="2013-01-14T00:00:00"/>
    <x v="22"/>
    <x v="13"/>
  </r>
  <r>
    <s v="Employee4072"/>
    <s v="M"/>
    <n v="98159.82"/>
    <n v="96491.199999999997"/>
    <n v="0"/>
    <s v="CAT"/>
    <s v="County Attorney's Office"/>
    <s v="Insurance Defense Litigation"/>
    <s v="Fulltime-Regular"/>
    <s v="Assistant County Attorney III"/>
    <s v="Assistant County Attorney II"/>
    <d v="2014-01-27T00:00:00"/>
    <x v="3"/>
    <x v="3"/>
  </r>
  <r>
    <s v="Employee4073"/>
    <s v="F"/>
    <n v="88849.14"/>
    <n v="87679.28"/>
    <n v="0"/>
    <s v="HHS"/>
    <s v="Department of Health and Human Services"/>
    <s v="Fiscal Team"/>
    <s v="Fulltime-Regular"/>
    <s v="Administrative Specialist II"/>
    <m/>
    <d v="1983-08-08T00:00:00"/>
    <x v="27"/>
    <x v="25"/>
  </r>
  <r>
    <s v="Employee4074"/>
    <s v="F"/>
    <n v="82858"/>
    <n v="92736.26"/>
    <n v="8123.82"/>
    <s v="POL"/>
    <s v="Department of Police"/>
    <s v="ISB Criminal Investigations Division 6th District Investigative Section"/>
    <s v="Fulltime-Regular"/>
    <s v="Police Officer III"/>
    <m/>
    <d v="2004-01-26T00:00:00"/>
    <x v="5"/>
    <x v="5"/>
  </r>
  <r>
    <s v="Employee4075"/>
    <s v="M"/>
    <n v="125013.16"/>
    <n v="131283.51"/>
    <n v="0"/>
    <s v="DOT"/>
    <s v="Department of Transportation"/>
    <s v="Transportation Planning and Design Section"/>
    <s v="Fulltime-Regular"/>
    <s v="Capital Projects Manager"/>
    <m/>
    <d v="1998-01-05T00:00:00"/>
    <x v="26"/>
    <x v="24"/>
  </r>
  <r>
    <s v="Employee4076"/>
    <s v="M"/>
    <n v="122019.29"/>
    <n v="129045.43"/>
    <n v="6028.18"/>
    <s v="POL"/>
    <s v="Department of Police"/>
    <s v="PSB 5th District Station"/>
    <s v="Fulltime-Regular"/>
    <s v="Police Lieutenant"/>
    <m/>
    <d v="2003-07-21T00:00:00"/>
    <x v="2"/>
    <x v="2"/>
  </r>
  <r>
    <s v="Employee4077"/>
    <s v="F"/>
    <n v="107345.82"/>
    <n v="106274.34"/>
    <n v="0"/>
    <s v="DEP"/>
    <s v="Department of Environmental Protection"/>
    <s v="Management Services"/>
    <s v="Fulltime-Regular"/>
    <s v="Senior Financial Specialist"/>
    <m/>
    <d v="1990-06-18T00:00:00"/>
    <x v="24"/>
    <x v="22"/>
  </r>
  <r>
    <s v="Employee4078"/>
    <s v="M"/>
    <n v="56435"/>
    <n v="54336.95"/>
    <n v="423.02"/>
    <s v="FRS"/>
    <s v="Fire and Rescue Services"/>
    <s v="Station 16"/>
    <s v="Fulltime-Regular"/>
    <s v="Firefighter/Rescuer III"/>
    <m/>
    <d v="2014-03-10T00:00:00"/>
    <x v="16"/>
    <x v="16"/>
  </r>
  <r>
    <s v="Employee4079"/>
    <s v="F"/>
    <n v="95084.42"/>
    <n v="97627.09"/>
    <n v="1430.49"/>
    <s v="POL"/>
    <s v="Department of Police"/>
    <s v="ISB Family Crimes Division Pedophile Section"/>
    <s v="Fulltime-Regular"/>
    <s v="Police Officer III"/>
    <m/>
    <d v="1993-10-04T00:00:00"/>
    <x v="3"/>
    <x v="3"/>
  </r>
  <r>
    <s v="Employee4080"/>
    <s v="F"/>
    <n v="66300"/>
    <n v="36300.400000000001"/>
    <n v="765"/>
    <s v="REC"/>
    <s v="Department of Recreation"/>
    <s v="Olney Indoor Pool"/>
    <s v="Fulltime-Regular"/>
    <s v="Recreation Specialist"/>
    <m/>
    <d v="2017-05-30T00:00:00"/>
    <x v="8"/>
    <x v="8"/>
  </r>
  <r>
    <s v="Employee4081"/>
    <s v="M"/>
    <n v="64490"/>
    <n v="67880.73"/>
    <n v="2697.64"/>
    <s v="FRS"/>
    <s v="Fire and Rescue Services"/>
    <s v="Station 1"/>
    <s v="Fulltime-Regular"/>
    <s v="Firefighter/Rescuer III"/>
    <m/>
    <d v="2013-07-29T00:00:00"/>
    <x v="19"/>
    <x v="16"/>
  </r>
  <r>
    <s v="Employee4082"/>
    <s v="F"/>
    <n v="105241"/>
    <n v="125744.06"/>
    <n v="31526.33"/>
    <s v="DGS"/>
    <s v="Department of General Services"/>
    <s v="Fleet Management Contract Services"/>
    <s v="Fulltime-Regular"/>
    <s v="Program Manager II"/>
    <m/>
    <d v="2007-12-17T00:00:00"/>
    <x v="19"/>
    <x v="16"/>
  </r>
  <r>
    <s v="Employee4083"/>
    <s v="M"/>
    <n v="88761"/>
    <n v="91355.9"/>
    <n v="4028.59"/>
    <s v="POL"/>
    <s v="Department of Police"/>
    <s v="PSB 1st District Educational Facilities Officers"/>
    <s v="Fulltime-Regular"/>
    <s v="Police Officer III"/>
    <m/>
    <d v="2002-06-17T00:00:00"/>
    <x v="19"/>
    <x v="16"/>
  </r>
  <r>
    <s v="Employee4084"/>
    <s v="F"/>
    <n v="78300"/>
    <n v="3011.6"/>
    <n v="0"/>
    <s v="HHS"/>
    <s v="Department of Health and Human Services"/>
    <s v="Early Childhood Services"/>
    <s v="Fulltime-Regular"/>
    <s v="Therapist II"/>
    <m/>
    <d v="2017-11-27T00:00:00"/>
    <x v="27"/>
    <x v="25"/>
  </r>
  <r>
    <s v="Employee4085"/>
    <s v="M"/>
    <n v="50172"/>
    <n v="47341.55"/>
    <n v="415.04"/>
    <s v="FRS"/>
    <s v="Fire and Rescue Services"/>
    <s v="Field Recruits"/>
    <s v="Fulltime-Regular"/>
    <s v="Firefighter/Rescuer III"/>
    <s v="Firefighter/Rescuer II"/>
    <d v="2016-12-12T00:00:00"/>
    <x v="33"/>
    <x v="30"/>
  </r>
  <r>
    <s v="Employee4086"/>
    <s v="M"/>
    <n v="71218"/>
    <n v="76149.039999999994"/>
    <n v="5155.79"/>
    <s v="SHF"/>
    <s v="Sheriff's Office"/>
    <s v="Sheriff Domestic Violence"/>
    <s v="Fulltime-Regular"/>
    <s v="Deputy Sheriff III"/>
    <m/>
    <d v="2008-01-14T00:00:00"/>
    <x v="16"/>
    <x v="16"/>
  </r>
  <r>
    <s v="Employee4087"/>
    <s v="M"/>
    <n v="76292"/>
    <n v="79721.39"/>
    <n v="2693.66"/>
    <s v="SHF"/>
    <s v="Sheriff's Office"/>
    <s v="Warrant Section"/>
    <s v="Fulltime-Regular"/>
    <s v="Deputy Sheriff III"/>
    <m/>
    <d v="2005-07-18T00:00:00"/>
    <x v="27"/>
    <x v="25"/>
  </r>
  <r>
    <s v="Employee4088"/>
    <s v="M"/>
    <n v="60194"/>
    <n v="123252.99"/>
    <n v="61679.39"/>
    <s v="COR"/>
    <s v="Correction and Rehabilitation"/>
    <s v="DS MCCF Unit 1 Security"/>
    <s v="Fulltime-Regular"/>
    <s v="Correctional Officer III (Corporal)"/>
    <m/>
    <d v="2012-06-18T00:00:00"/>
    <x v="0"/>
    <x v="0"/>
  </r>
  <r>
    <s v="Employee4089"/>
    <s v="F"/>
    <n v="120010.7"/>
    <n v="116451.99"/>
    <n v="0"/>
    <s v="LIB"/>
    <s v="Department of Public Libraries"/>
    <s v="Public Service Administration"/>
    <s v="Fulltime-Regular"/>
    <s v="Manager II"/>
    <m/>
    <d v="2000-11-06T00:00:00"/>
    <x v="4"/>
    <x v="4"/>
  </r>
  <r>
    <s v="Employee4090"/>
    <s v="F"/>
    <n v="74793.3"/>
    <n v="81290.03"/>
    <n v="6829.69"/>
    <s v="COR"/>
    <s v="Correction and Rehabilitation"/>
    <s v="DS Health Services"/>
    <s v="Fulltime-Regular"/>
    <s v="Licensed Practical Nurse (C and R)"/>
    <m/>
    <d v="2006-05-15T00:00:00"/>
    <x v="12"/>
    <x v="12"/>
  </r>
  <r>
    <s v="Employee4091"/>
    <s v="M"/>
    <n v="69075"/>
    <n v="93419.98"/>
    <n v="24766.78"/>
    <s v="COR"/>
    <s v="Correction and Rehabilitation"/>
    <s v="DS MCDC Custody and Security"/>
    <s v="Fulltime-Regular"/>
    <s v="Correctional Officer III (Corporal)"/>
    <m/>
    <d v="2006-08-07T00:00:00"/>
    <x v="3"/>
    <x v="3"/>
  </r>
  <r>
    <s v="Employee4092"/>
    <s v="M"/>
    <n v="50172"/>
    <n v="49569.14"/>
    <n v="291.01"/>
    <s v="FRS"/>
    <s v="Fire and Rescue Services"/>
    <s v="Field Recruits"/>
    <s v="Fulltime-Regular"/>
    <s v="Firefighter/Rescuer III"/>
    <s v="Firefighter/Rescuer II"/>
    <d v="2016-12-12T00:00:00"/>
    <x v="27"/>
    <x v="25"/>
  </r>
  <r>
    <s v="Employee4093"/>
    <s v="M"/>
    <n v="73713"/>
    <n v="75385.59"/>
    <n v="2819.01"/>
    <s v="SHF"/>
    <s v="Sheriff's Office"/>
    <s v="Sheriff Domestic Violence"/>
    <s v="Fulltime-Regular"/>
    <s v="Deputy Sheriff III"/>
    <m/>
    <d v="2007-01-16T00:00:00"/>
    <x v="15"/>
    <x v="15"/>
  </r>
  <r>
    <s v="Employee4094"/>
    <s v="F"/>
    <n v="110359"/>
    <n v="108904.4"/>
    <n v="0"/>
    <s v="FRS"/>
    <s v="Fire and Rescue Services"/>
    <s v="Planning and Accreditation"/>
    <s v="Fulltime-Regular"/>
    <s v="Information Technology Specialist III"/>
    <m/>
    <d v="2002-07-08T00:00:00"/>
    <x v="22"/>
    <x v="13"/>
  </r>
  <r>
    <s v="Employee4095"/>
    <s v="M"/>
    <n v="69762"/>
    <n v="83527.710000000006"/>
    <n v="12592.1"/>
    <s v="POL"/>
    <s v="Department of Police"/>
    <s v="PSB 6th District Special Assignment Team"/>
    <s v="Fulltime-Regular"/>
    <s v="Police Officer III"/>
    <m/>
    <d v="2011-07-18T00:00:00"/>
    <x v="9"/>
    <x v="9"/>
  </r>
  <r>
    <s v="Employee4096"/>
    <s v="F"/>
    <n v="103333.14"/>
    <n v="98683.69"/>
    <n v="0"/>
    <s v="DOT"/>
    <s v="Department of Transportation"/>
    <s v="Traffic Engineering Design and Operations"/>
    <s v="Fulltime-Regular"/>
    <s v="Engineer III"/>
    <m/>
    <d v="2002-10-21T00:00:00"/>
    <x v="14"/>
    <x v="14"/>
  </r>
  <r>
    <s v="Employee4097"/>
    <s v="M"/>
    <n v="46179.86"/>
    <n v="57170.64"/>
    <n v="9701.36"/>
    <s v="DOT"/>
    <s v="Department of Transportation"/>
    <s v="Transit Nicholson Ride On"/>
    <s v="Fulltime-Regular"/>
    <s v="Bus Operator"/>
    <m/>
    <d v="2013-01-07T00:00:00"/>
    <x v="21"/>
    <x v="20"/>
  </r>
  <r>
    <s v="Employee4098"/>
    <s v="F"/>
    <n v="48870.080000000002"/>
    <n v="44996.65"/>
    <n v="68.08"/>
    <s v="LIB"/>
    <s v="Department of Public Libraries"/>
    <s v="Davis Library"/>
    <s v="Fulltime-Regular"/>
    <s v="Library Assistant II"/>
    <m/>
    <d v="2013-01-31T00:00:00"/>
    <x v="26"/>
    <x v="24"/>
  </r>
  <r>
    <s v="Employee4099"/>
    <s v="F"/>
    <n v="68893"/>
    <n v="68326.23"/>
    <n v="340.98"/>
    <s v="DGS"/>
    <s v="Department of General Services"/>
    <s v="Fleet Management Services"/>
    <s v="Fulltime-Regular"/>
    <s v="Office Services Coordinator"/>
    <m/>
    <d v="2006-02-21T00:00:00"/>
    <x v="12"/>
    <x v="12"/>
  </r>
  <r>
    <s v="Employee4100"/>
    <s v="M"/>
    <n v="78300.86"/>
    <n v="81576.23"/>
    <n v="1636.74"/>
    <s v="DGS"/>
    <s v="Department of General Services"/>
    <s v="Fleet Management Fleet Services"/>
    <s v="Fulltime-Regular"/>
    <s v="Mechanic Technician II"/>
    <m/>
    <d v="2000-04-10T00:00:00"/>
    <x v="28"/>
    <x v="26"/>
  </r>
  <r>
    <s v="Employee4101"/>
    <s v="M"/>
    <n v="67723.53"/>
    <n v="67052.479999999996"/>
    <n v="219.78"/>
    <s v="DGS"/>
    <s v="Department of General Services"/>
    <s v="Central Duplicating"/>
    <s v="Fulltime-Regular"/>
    <s v="Printing Technician III"/>
    <s v="Printing Technician II"/>
    <d v="1988-11-21T00:00:00"/>
    <x v="14"/>
    <x v="14"/>
  </r>
  <r>
    <s v="Employee4102"/>
    <s v="M"/>
    <n v="85758"/>
    <n v="94711.31"/>
    <n v="5088.28"/>
    <s v="POL"/>
    <s v="Department of Police"/>
    <s v="PSB 6th District Patrol"/>
    <s v="Fulltime-Regular"/>
    <s v="Police Officer III"/>
    <m/>
    <d v="2003-06-30T00:00:00"/>
    <x v="23"/>
    <x v="21"/>
  </r>
  <r>
    <s v="Employee4103"/>
    <s v="F"/>
    <n v="107345.82"/>
    <n v="105931.73"/>
    <n v="0"/>
    <s v="HHS"/>
    <s v="Department of Health and Human Services"/>
    <s v="Adult Behavioral Health Services"/>
    <s v="Fulltime-Regular"/>
    <s v="Supervisory Therapist"/>
    <m/>
    <d v="1989-08-14T00:00:00"/>
    <x v="23"/>
    <x v="21"/>
  </r>
  <r>
    <s v="Employee4104"/>
    <s v="F"/>
    <n v="61712.45"/>
    <n v="61773.51"/>
    <n v="0"/>
    <s v="LIB"/>
    <s v="Department of Public Libraries"/>
    <s v="Rockville Library"/>
    <s v="Fulltime-Regular"/>
    <s v="Library Assistant I"/>
    <m/>
    <d v="1984-08-20T00:00:00"/>
    <x v="28"/>
    <x v="26"/>
  </r>
  <r>
    <s v="Employee4105"/>
    <s v="M"/>
    <n v="40242.36"/>
    <n v="59102.57"/>
    <n v="17978.66"/>
    <s v="DOT"/>
    <s v="Department of Transportation"/>
    <s v="Transit Silver Spring Ride On"/>
    <s v="Fulltime-Regular"/>
    <s v="Bus Operator"/>
    <m/>
    <d v="2016-08-08T00:00:00"/>
    <x v="21"/>
    <x v="20"/>
  </r>
  <r>
    <s v="Employee4106"/>
    <s v="F"/>
    <n v="59258.09"/>
    <n v="50390"/>
    <n v="0"/>
    <s v="HHS"/>
    <s v="Department of Health and Human Services"/>
    <s v="School Health Services"/>
    <s v="Parttime-Regular"/>
    <s v="School Health Room Technician I"/>
    <m/>
    <d v="1994-08-15T00:00:00"/>
    <x v="10"/>
    <x v="10"/>
  </r>
  <r>
    <s v="Employee4107"/>
    <s v="F"/>
    <n v="114471"/>
    <n v="117992.25"/>
    <n v="4684.34"/>
    <s v="FRS"/>
    <s v="Fire and Rescue Services"/>
    <s v="Special Operations"/>
    <s v="Fulltime-Regular"/>
    <s v="Fire/Rescue Captain"/>
    <m/>
    <d v="1998-08-17T00:00:00"/>
    <x v="0"/>
    <x v="0"/>
  </r>
  <r>
    <s v="Employee4108"/>
    <s v="F"/>
    <n v="21664.639999999999"/>
    <n v="10325.799999999999"/>
    <n v="78.12"/>
    <s v="POL"/>
    <s v="Department of Police"/>
    <s v="FSB Traffic Division School Safety Section"/>
    <s v="Parttime-Regular"/>
    <s v="Crossing Guard"/>
    <m/>
    <d v="2006-02-06T00:00:00"/>
    <x v="13"/>
    <x v="13"/>
  </r>
  <r>
    <s v="Employee4109"/>
    <s v="M"/>
    <n v="93784.46"/>
    <n v="90069.42"/>
    <n v="1327.45"/>
    <s v="SHF"/>
    <s v="Sheriff's Office"/>
    <s v="Child Support"/>
    <s v="Fulltime-Regular"/>
    <s v="Deputy Sheriff III"/>
    <m/>
    <d v="1997-09-29T00:00:00"/>
    <x v="33"/>
    <x v="30"/>
  </r>
  <r>
    <s v="Employee4110"/>
    <s v="F"/>
    <n v="19359.72"/>
    <n v="19153.14"/>
    <n v="0"/>
    <s v="LIB"/>
    <s v="Department of Public Libraries"/>
    <s v="Damascus Library"/>
    <s v="Parttime-Regular"/>
    <s v="Library Aide"/>
    <m/>
    <d v="2003-11-14T00:00:00"/>
    <x v="28"/>
    <x v="26"/>
  </r>
  <r>
    <s v="Employee4111"/>
    <s v="F"/>
    <n v="77922.59"/>
    <n v="76896.52"/>
    <n v="0"/>
    <s v="FRS"/>
    <s v="Fire and Rescue Services"/>
    <s v="Procurement"/>
    <s v="Fulltime-Regular"/>
    <s v="Administrative Specialist I"/>
    <m/>
    <d v="1992-12-09T00:00:00"/>
    <x v="4"/>
    <x v="4"/>
  </r>
  <r>
    <s v="Employee4112"/>
    <s v="F"/>
    <n v="90926.39"/>
    <n v="73310.17"/>
    <n v="0"/>
    <s v="HHS"/>
    <s v="Department of Health and Human Services"/>
    <s v="School Health Services"/>
    <s v="Fulltime-Regular"/>
    <s v="Community Health Nurse II"/>
    <m/>
    <d v="2013-07-30T00:00:00"/>
    <x v="13"/>
    <x v="13"/>
  </r>
  <r>
    <s v="Employee4113"/>
    <s v="F"/>
    <n v="72252.81"/>
    <n v="71300.539999999994"/>
    <n v="0"/>
    <s v="OAG"/>
    <s v="Office of Agriculture"/>
    <s v="Soil Conservation"/>
    <s v="Fulltime-Regular"/>
    <s v="Resource Conservationist"/>
    <m/>
    <d v="2016-01-11T00:00:00"/>
    <x v="29"/>
    <x v="27"/>
  </r>
  <r>
    <s v="Employee4114"/>
    <s v="M"/>
    <n v="74732"/>
    <n v="81548.73"/>
    <n v="5093.4399999999996"/>
    <s v="POL"/>
    <s v="Department of Police"/>
    <s v="PSB 6th District Patrol"/>
    <s v="Fulltime-Regular"/>
    <s v="Police Officer III"/>
    <m/>
    <d v="2008-07-14T00:00:00"/>
    <x v="0"/>
    <x v="0"/>
  </r>
  <r>
    <s v="Employee4115"/>
    <s v="M"/>
    <n v="80056"/>
    <n v="89594.98"/>
    <n v="7494.18"/>
    <s v="POL"/>
    <s v="Department of Police"/>
    <s v="PSB 2nd District Patrol"/>
    <s v="Fulltime-Regular"/>
    <s v="Police Officer III"/>
    <m/>
    <d v="2005-07-18T00:00:00"/>
    <x v="22"/>
    <x v="13"/>
  </r>
  <r>
    <s v="Employee4116"/>
    <s v="F"/>
    <n v="92463"/>
    <n v="104920.44"/>
    <n v="11555.73"/>
    <s v="POL"/>
    <s v="Department of Police"/>
    <s v="FSB Media Services Division"/>
    <s v="Fulltime-Regular"/>
    <s v="Police Sergeant"/>
    <m/>
    <d v="2005-07-18T00:00:00"/>
    <x v="3"/>
    <x v="3"/>
  </r>
  <r>
    <s v="Employee4117"/>
    <s v="F"/>
    <n v="91953.4"/>
    <n v="87950.13"/>
    <n v="0"/>
    <s v="HHS"/>
    <s v="Department of Health and Human Services"/>
    <s v="Child Welfare Services"/>
    <s v="Fulltime-Regular"/>
    <s v="Social Worker III"/>
    <m/>
    <d v="2002-08-26T00:00:00"/>
    <x v="26"/>
    <x v="24"/>
  </r>
  <r>
    <s v="Employee4118"/>
    <s v="F"/>
    <n v="66948.399999999994"/>
    <n v="78483.360000000001"/>
    <n v="14917.68"/>
    <s v="POL"/>
    <s v="Department of Police"/>
    <s v="MSB Communications Division"/>
    <s v="Fulltime-Regular"/>
    <s v="Administrative Specialist II"/>
    <m/>
    <d v="2011-01-18T00:00:00"/>
    <x v="2"/>
    <x v="2"/>
  </r>
  <r>
    <s v="Employee4119"/>
    <s v="F"/>
    <n v="20734.18"/>
    <n v="21070.01"/>
    <n v="0"/>
    <s v="LIB"/>
    <s v="Department of Public Libraries"/>
    <s v="Long Branch Library"/>
    <s v="Parttime-Regular"/>
    <s v="Library Assistant I"/>
    <m/>
    <d v="2013-01-31T00:00:00"/>
    <x v="17"/>
    <x v="17"/>
  </r>
  <r>
    <s v="Employee4120"/>
    <s v="F"/>
    <n v="103381.1"/>
    <n v="103685.51"/>
    <n v="0"/>
    <s v="HHS"/>
    <s v="Department of Health and Human Services"/>
    <s v="Area Health Centers"/>
    <s v="Fulltime-Regular"/>
    <s v="Community Health Nurse II"/>
    <m/>
    <d v="1989-07-24T00:00:00"/>
    <x v="17"/>
    <x v="17"/>
  </r>
  <r>
    <s v="Employee4121"/>
    <s v="M"/>
    <n v="50172"/>
    <n v="47200.959999999999"/>
    <n v="305.11"/>
    <s v="FRS"/>
    <s v="Fire and Rescue Services"/>
    <s v="Station 32"/>
    <s v="Fulltime-Regular"/>
    <s v="Firefighter/Rescuer III"/>
    <s v="Firefighter/Rescuer II"/>
    <d v="2016-12-12T00:00:00"/>
    <x v="26"/>
    <x v="24"/>
  </r>
  <r>
    <s v="Employee4122"/>
    <s v="F"/>
    <n v="153059.69"/>
    <n v="149345.44"/>
    <n v="0"/>
    <s v="HHS"/>
    <s v="Department of Health and Human Services"/>
    <s v="Income Supports"/>
    <s v="Fulltime-Regular"/>
    <s v="Manager II"/>
    <m/>
    <d v="2015-02-09T00:00:00"/>
    <x v="3"/>
    <x v="3"/>
  </r>
  <r>
    <s v="Employee4123"/>
    <s v="F"/>
    <n v="44134.63"/>
    <n v="42137.74"/>
    <n v="0"/>
    <s v="CCL"/>
    <s v="County Council"/>
    <s v="Council Members and Staff"/>
    <s v="Parttime-Regular"/>
    <s v="Legislative Senior Aide III"/>
    <s v="Legislative Senior Aide II"/>
    <d v="2001-12-03T00:00:00"/>
    <x v="24"/>
    <x v="22"/>
  </r>
  <r>
    <s v="Employee4124"/>
    <s v="M"/>
    <n v="73539.64"/>
    <n v="70786.95"/>
    <n v="0"/>
    <s v="HHS"/>
    <s v="Department of Health and Human Services"/>
    <s v="Adult Protective and Case Management Services"/>
    <s v="Fulltime-Regular"/>
    <s v="Social Worker III"/>
    <m/>
    <d v="2013-09-09T00:00:00"/>
    <x v="13"/>
    <x v="13"/>
  </r>
  <r>
    <s v="Employee4125"/>
    <s v="M"/>
    <n v="105241"/>
    <n v="103853.61"/>
    <n v="0"/>
    <s v="DPS"/>
    <s v="Department of Permitting Services"/>
    <s v="Land Development Sediment and Stormwater Inspection"/>
    <s v="Fulltime-Regular"/>
    <s v="Program Manager II"/>
    <m/>
    <d v="2003-06-02T00:00:00"/>
    <x v="6"/>
    <x v="6"/>
  </r>
  <r>
    <s v="Employee4126"/>
    <s v="F"/>
    <n v="85284"/>
    <n v="85940.42"/>
    <n v="1321.52"/>
    <s v="FRS"/>
    <s v="Fire and Rescue Services"/>
    <s v="Station 17"/>
    <s v="Fulltime-Regular"/>
    <s v="Firefighter/Rescuer III"/>
    <m/>
    <d v="1994-02-22T00:00:00"/>
    <x v="33"/>
    <x v="30"/>
  </r>
  <r>
    <s v="Employee4127"/>
    <s v="F"/>
    <n v="20734.169999999998"/>
    <n v="20953.72"/>
    <n v="119.63"/>
    <s v="LIB"/>
    <s v="Department of Public Libraries"/>
    <s v="Marilyn J Praisner Library"/>
    <s v="Parttime-Regular"/>
    <s v="Library Assistant I"/>
    <m/>
    <d v="2013-09-22T00:00:00"/>
    <x v="18"/>
    <x v="18"/>
  </r>
  <r>
    <s v="Employee4128"/>
    <s v="F"/>
    <n v="54527.94"/>
    <n v="47258.57"/>
    <n v="105.94"/>
    <s v="DOT"/>
    <s v="Department of Transportation"/>
    <s v="Transit Special Transportation and Medicaid"/>
    <s v="Fulltime-Regular"/>
    <s v="Program Specialist II"/>
    <m/>
    <d v="2011-09-01T00:00:00"/>
    <x v="19"/>
    <x v="16"/>
  </r>
  <r>
    <s v="Employee4129"/>
    <s v="M"/>
    <n v="91101"/>
    <n v="108316.2"/>
    <n v="15276.1"/>
    <s v="FRS"/>
    <s v="Fire and Rescue Services"/>
    <s v="Station 19"/>
    <s v="Fulltime-Regular"/>
    <s v="Firefighter/Rescuer III"/>
    <m/>
    <d v="2000-09-11T00:00:00"/>
    <x v="30"/>
    <x v="16"/>
  </r>
  <r>
    <s v="Employee4130"/>
    <s v="M"/>
    <n v="53274"/>
    <n v="51596.63"/>
    <n v="2652.01"/>
    <s v="POL"/>
    <s v="Department of Police"/>
    <s v="PSB 4th District Patrol"/>
    <s v="Fulltime-Regular"/>
    <s v="Police Officer III"/>
    <s v="Police Officer I"/>
    <d v="2017-01-09T00:00:00"/>
    <x v="31"/>
    <x v="28"/>
  </r>
  <r>
    <s v="Employee4131"/>
    <s v="M"/>
    <n v="45412"/>
    <n v="41614.019999999997"/>
    <n v="5186.92"/>
    <s v="COR"/>
    <s v="Correction and Rehabilitation"/>
    <s v="DS MCDC Central Processing Unit"/>
    <s v="Fulltime-Regular"/>
    <s v="Correctional Officer III (Corporal)"/>
    <s v="Correctional Officer I (Private)"/>
    <d v="2017-03-06T00:00:00"/>
    <x v="8"/>
    <x v="8"/>
  </r>
  <r>
    <s v="Employee4132"/>
    <s v="F"/>
    <n v="23903.33"/>
    <n v="11424.32"/>
    <n v="86.19"/>
    <s v="POL"/>
    <s v="Department of Police"/>
    <s v="FSB Traffic Division School Safety Section"/>
    <s v="Parttime-Regular"/>
    <s v="Crossing Guard"/>
    <m/>
    <d v="2002-12-16T00:00:00"/>
    <x v="22"/>
    <x v="13"/>
  </r>
  <r>
    <s v="Employee4133"/>
    <s v="M"/>
    <n v="60725.55"/>
    <n v="72209.86"/>
    <n v="9659.32"/>
    <s v="POL"/>
    <s v="Department of Police"/>
    <s v="MSB Communications Division"/>
    <s v="Fulltime-Regular"/>
    <s v="Public Safety Communications Specialist III"/>
    <m/>
    <d v="2009-07-06T00:00:00"/>
    <x v="6"/>
    <x v="6"/>
  </r>
  <r>
    <s v="Employee4134"/>
    <s v="F"/>
    <n v="91314"/>
    <n v="90051.79"/>
    <n v="0"/>
    <s v="HHS"/>
    <s v="Department of Health and Human Services"/>
    <s v="Medical Assistance Eligibility Services"/>
    <s v="Fulltime-Regular"/>
    <s v="Income Assistance Program Specialist III"/>
    <m/>
    <d v="2001-01-16T00:00:00"/>
    <x v="10"/>
    <x v="10"/>
  </r>
  <r>
    <s v="Employee4135"/>
    <s v="F"/>
    <n v="92244.42"/>
    <n v="88861.61"/>
    <n v="0"/>
    <s v="HHS"/>
    <s v="Department of Health and Human Services"/>
    <s v="School Health Services"/>
    <s v="Fulltime-Regular"/>
    <s v="Nurse Manager"/>
    <m/>
    <d v="2014-08-11T00:00:00"/>
    <x v="17"/>
    <x v="17"/>
  </r>
  <r>
    <s v="Employee4136"/>
    <s v="F"/>
    <n v="52684"/>
    <n v="18725.07"/>
    <n v="0"/>
    <s v="LIB"/>
    <s v="Department of Public Libraries"/>
    <s v="Potomac Library"/>
    <s v="Fulltime-Regular"/>
    <s v="Librarian I"/>
    <m/>
    <d v="2014-10-16T00:00:00"/>
    <x v="10"/>
    <x v="10"/>
  </r>
  <r>
    <s v="Employee4137"/>
    <s v="F"/>
    <n v="18878.580000000002"/>
    <n v="8818.6299999999992"/>
    <n v="68.08"/>
    <s v="POL"/>
    <s v="Department of Police"/>
    <s v="FSB Traffic Division School Safety Section"/>
    <s v="Parttime-Regular"/>
    <s v="Crossing Guard"/>
    <m/>
    <d v="2013-08-26T00:00:00"/>
    <x v="30"/>
    <x v="16"/>
  </r>
  <r>
    <s v="Employee4138"/>
    <s v="F"/>
    <n v="140460.72"/>
    <n v="133749.9"/>
    <n v="0"/>
    <s v="CCL"/>
    <s v="County Council"/>
    <s v="Council Members and Staff"/>
    <s v="Fulltime-Regular"/>
    <s v="Confidential Aide"/>
    <m/>
    <d v="2009-01-05T00:00:00"/>
    <x v="18"/>
    <x v="18"/>
  </r>
  <r>
    <s v="Employee4139"/>
    <s v="M"/>
    <n v="74732"/>
    <n v="73568.210000000006"/>
    <n v="2390.0700000000002"/>
    <s v="POL"/>
    <s v="Department of Police"/>
    <s v="PSB 1st District Educational Facilities Officers"/>
    <s v="Fulltime-Regular"/>
    <s v="Police Officer III"/>
    <m/>
    <d v="2009-01-12T00:00:00"/>
    <x v="14"/>
    <x v="14"/>
  </r>
  <r>
    <s v="Employee4140"/>
    <s v="M"/>
    <n v="46524.14"/>
    <n v="44661.02"/>
    <n v="0"/>
    <s v="HCA"/>
    <s v="Department of Housing and Community Affairs"/>
    <s v="Housing Code Enforcement"/>
    <s v="Fulltime-Regular"/>
    <s v="Housing Code Inspector III"/>
    <s v="Public Administration Associate"/>
    <d v="2012-10-07T00:00:00"/>
    <x v="0"/>
    <x v="0"/>
  </r>
  <r>
    <s v="Employee4141"/>
    <s v="F"/>
    <n v="51201.56"/>
    <n v="63713.63"/>
    <n v="12201.99"/>
    <s v="POL"/>
    <s v="Department of Police"/>
    <s v="FSB Security Services Division"/>
    <s v="Fulltime-Regular"/>
    <s v="Security Officer I"/>
    <m/>
    <d v="2007-10-15T00:00:00"/>
    <x v="27"/>
    <x v="25"/>
  </r>
  <r>
    <s v="Employee4142"/>
    <s v="F"/>
    <n v="64205.86"/>
    <n v="70194.259999999995"/>
    <n v="6730.66"/>
    <s v="COR"/>
    <s v="Correction and Rehabilitation"/>
    <s v="PRRS Facility and Security"/>
    <s v="Fulltime-Regular"/>
    <s v="Resident Supervisor II"/>
    <m/>
    <d v="2001-07-01T00:00:00"/>
    <x v="25"/>
    <x v="23"/>
  </r>
  <r>
    <s v="Employee4143"/>
    <s v="M"/>
    <n v="67723.53"/>
    <n v="88353.919999999998"/>
    <n v="18670.740000000002"/>
    <s v="DOT"/>
    <s v="Department of Transportation"/>
    <s v="Transit Gaithersburg Ride On"/>
    <s v="Fulltime-Regular"/>
    <s v="Bus Operator"/>
    <m/>
    <d v="1989-07-24T00:00:00"/>
    <x v="5"/>
    <x v="5"/>
  </r>
  <r>
    <s v="Employee4144"/>
    <s v="F"/>
    <n v="40145.78"/>
    <n v="32583.22"/>
    <n v="0"/>
    <s v="HHS"/>
    <s v="Department of Health and Human Services"/>
    <s v="School Health Services"/>
    <s v="Parttime-Regular"/>
    <s v="School Health Room Technician I"/>
    <m/>
    <d v="2012-08-06T00:00:00"/>
    <x v="7"/>
    <x v="7"/>
  </r>
  <r>
    <s v="Employee4145"/>
    <s v="F"/>
    <n v="67723.53"/>
    <n v="96982.02"/>
    <n v="26595.47"/>
    <s v="DOT"/>
    <s v="Department of Transportation"/>
    <s v="Transit Silver Spring Ride On"/>
    <s v="Fulltime-Regular"/>
    <s v="Bus Operator"/>
    <m/>
    <d v="1990-09-10T00:00:00"/>
    <x v="16"/>
    <x v="16"/>
  </r>
  <r>
    <s v="Employee4146"/>
    <s v="F"/>
    <n v="70959.789999999994"/>
    <n v="90621.55"/>
    <n v="17855.88"/>
    <s v="POL"/>
    <s v="Department of Police"/>
    <s v="PSB 2nd District Patrol"/>
    <s v="Fulltime-Regular"/>
    <s v="Police Services Assistant"/>
    <m/>
    <d v="1989-10-02T00:00:00"/>
    <x v="26"/>
    <x v="24"/>
  </r>
  <r>
    <s v="Employee4147"/>
    <s v="M"/>
    <n v="66158.22"/>
    <n v="74767.259999999995"/>
    <n v="8691.7000000000007"/>
    <s v="DOT"/>
    <s v="Department of Transportation"/>
    <s v="Transit Gaithersburg Ride On"/>
    <s v="Fulltime-Regular"/>
    <s v="Transit Coordinator"/>
    <m/>
    <d v="2003-07-07T00:00:00"/>
    <x v="22"/>
    <x v="13"/>
  </r>
  <r>
    <s v="Employee4148"/>
    <s v="M"/>
    <n v="43108.959999999999"/>
    <n v="49129.48"/>
    <n v="5793.43"/>
    <s v="DOT"/>
    <s v="Department of Transportation"/>
    <s v="Transit Nicholson Ride On"/>
    <s v="Fulltime-Regular"/>
    <s v="Bus Operator"/>
    <m/>
    <d v="2015-04-27T00:00:00"/>
    <x v="9"/>
    <x v="9"/>
  </r>
  <r>
    <s v="Employee4149"/>
    <s v="F"/>
    <n v="30526.65"/>
    <n v="36108.43"/>
    <n v="2948.86"/>
    <s v="DLC"/>
    <s v="Department of Liquor Control"/>
    <s v="Fallsgrove"/>
    <s v="Parttime-Regular"/>
    <s v="Liquor Store Clerk I"/>
    <m/>
    <d v="2015-11-02T00:00:00"/>
    <x v="13"/>
    <x v="13"/>
  </r>
  <r>
    <s v="Employee4150"/>
    <s v="F"/>
    <n v="95740"/>
    <n v="161771.6"/>
    <n v="61428.94"/>
    <s v="POL"/>
    <s v="Department of Police"/>
    <s v="MSB Communications Division"/>
    <s v="Fulltime-Regular"/>
    <s v="Public Safety Emergency Communications Supervisor"/>
    <m/>
    <d v="1988-07-25T00:00:00"/>
    <x v="2"/>
    <x v="2"/>
  </r>
  <r>
    <s v="Employee4151"/>
    <s v="M"/>
    <n v="73530.92"/>
    <n v="90554.7"/>
    <n v="18085.89"/>
    <s v="DOT"/>
    <s v="Department of Transportation"/>
    <s v="Highway Administration"/>
    <s v="Fulltime-Regular"/>
    <s v="Highway Inspector II"/>
    <m/>
    <d v="2007-04-17T00:00:00"/>
    <x v="29"/>
    <x v="27"/>
  </r>
  <r>
    <s v="Employee4152"/>
    <s v="M"/>
    <n v="69185.919999999998"/>
    <n v="66144.97"/>
    <n v="0"/>
    <s v="REC"/>
    <s v="Department of Recreation"/>
    <s v="Youth Development Your Sports/Activities"/>
    <s v="Fulltime-Regular"/>
    <s v="Recreation Specialist"/>
    <m/>
    <d v="2012-11-19T00:00:00"/>
    <x v="33"/>
    <x v="30"/>
  </r>
  <r>
    <s v="Employee4153"/>
    <s v="F"/>
    <n v="62080.04"/>
    <n v="60730.96"/>
    <n v="763.35"/>
    <s v="HHS"/>
    <s v="Department of Health and Human Services"/>
    <s v="Child Welfare Services"/>
    <s v="Fulltime-Regular"/>
    <s v="Social Worker II"/>
    <m/>
    <d v="2014-05-16T00:00:00"/>
    <x v="23"/>
    <x v="21"/>
  </r>
  <r>
    <s v="Employee4154"/>
    <s v="F"/>
    <n v="49837.31"/>
    <n v="47467.53"/>
    <n v="0"/>
    <s v="LIB"/>
    <s v="Department of Public Libraries"/>
    <s v="Rockville Library"/>
    <s v="Fulltime-Regular"/>
    <s v="Library Assistant II"/>
    <m/>
    <d v="2008-01-12T00:00:00"/>
    <x v="24"/>
    <x v="22"/>
  </r>
  <r>
    <s v="Employee4155"/>
    <s v="M"/>
    <n v="123172"/>
    <n v="201943.52"/>
    <n v="76964.69"/>
    <s v="FRS"/>
    <s v="Fire and Rescue Services"/>
    <s v="Station 20"/>
    <s v="Fulltime-Regular"/>
    <s v="Fire/Rescue Captain"/>
    <m/>
    <d v="1998-08-17T00:00:00"/>
    <x v="7"/>
    <x v="7"/>
  </r>
  <r>
    <s v="Employee4156"/>
    <s v="F"/>
    <n v="49470.1"/>
    <n v="52967.57"/>
    <n v="3582.02"/>
    <s v="DOT"/>
    <s v="Department of Transportation"/>
    <s v="Transit Gaithersburg Ride On"/>
    <s v="Fulltime-Regular"/>
    <s v="Bus Operator"/>
    <m/>
    <d v="2003-10-06T00:00:00"/>
    <x v="1"/>
    <x v="1"/>
  </r>
  <r>
    <s v="Employee4157"/>
    <s v="M"/>
    <n v="62248.7"/>
    <n v="71405.69"/>
    <n v="10390.74"/>
    <s v="DOT"/>
    <s v="Department of Transportation"/>
    <s v="Transit Silver Spring Ride On"/>
    <s v="Fulltime-Regular"/>
    <s v="Bus Operator"/>
    <m/>
    <d v="2002-02-17T00:00:00"/>
    <x v="14"/>
    <x v="14"/>
  </r>
  <r>
    <s v="Employee4158"/>
    <s v="F"/>
    <n v="58672.02"/>
    <n v="75865.33"/>
    <n v="9950.34"/>
    <s v="POL"/>
    <s v="Department of Police"/>
    <s v="MSB Communications Division"/>
    <s v="Fulltime-Regular"/>
    <s v="Public Safety Communications Specialist III"/>
    <m/>
    <d v="2010-01-04T00:00:00"/>
    <x v="21"/>
    <x v="20"/>
  </r>
  <r>
    <s v="Employee4159"/>
    <s v="F"/>
    <n v="63524.55"/>
    <n v="61797.38"/>
    <n v="0"/>
    <s v="FIN"/>
    <s v="Department of Finance"/>
    <s v="Accounts Payable"/>
    <s v="Fulltime-Regular"/>
    <s v="Fiscal Assistant"/>
    <m/>
    <d v="1999-08-16T00:00:00"/>
    <x v="16"/>
    <x v="16"/>
  </r>
  <r>
    <s v="Employee4160"/>
    <s v="M"/>
    <n v="67723.53"/>
    <n v="97442.07"/>
    <n v="29015.18"/>
    <s v="DOT"/>
    <s v="Department of Transportation"/>
    <s v="Transit Silver Spring Ride On"/>
    <s v="Fulltime-Regular"/>
    <s v="Bus Operator"/>
    <m/>
    <d v="1997-10-19T00:00:00"/>
    <x v="18"/>
    <x v="18"/>
  </r>
  <r>
    <s v="Employee4161"/>
    <s v="F"/>
    <n v="93857.35"/>
    <n v="92142.86"/>
    <n v="0"/>
    <s v="HHS"/>
    <s v="Department of Health and Human Services"/>
    <s v="Budget Team"/>
    <s v="Fulltime-Regular"/>
    <s v="Management and Budget Specialist III"/>
    <m/>
    <d v="1998-02-09T00:00:00"/>
    <x v="34"/>
    <x v="31"/>
  </r>
  <r>
    <s v="Employee4162"/>
    <s v="F"/>
    <n v="91869"/>
    <n v="87654.89"/>
    <n v="0"/>
    <s v="POL"/>
    <s v="Department of Police"/>
    <s v="PSB 2nd District Educational Facilities Officers"/>
    <s v="Fulltime-Regular"/>
    <s v="Police Officer III"/>
    <m/>
    <d v="2002-01-14T00:00:00"/>
    <x v="6"/>
    <x v="6"/>
  </r>
  <r>
    <s v="Employee4163"/>
    <s v="M"/>
    <n v="47419.85"/>
    <n v="53283.07"/>
    <n v="4990.3"/>
    <s v="POL"/>
    <s v="Department of Police"/>
    <s v="MSB Communications Division"/>
    <s v="Fulltime-Regular"/>
    <s v="Public Safety Communications Specialist III"/>
    <s v="Public Safety Communications Specialist II"/>
    <d v="2015-01-26T00:00:00"/>
    <x v="15"/>
    <x v="15"/>
  </r>
  <r>
    <s v="Employee4164"/>
    <s v="M"/>
    <n v="64651.040000000001"/>
    <n v="84631.15"/>
    <n v="20830.25"/>
    <s v="DOT"/>
    <s v="Department of Transportation"/>
    <s v="Highway Services"/>
    <s v="Fulltime-Regular"/>
    <s v="Equipment Operator I"/>
    <m/>
    <d v="1995-02-21T00:00:00"/>
    <x v="31"/>
    <x v="28"/>
  </r>
  <r>
    <s v="Employee4165"/>
    <s v="M"/>
    <n v="62536.09"/>
    <n v="80518.009999999995"/>
    <n v="20764.12"/>
    <s v="DOT"/>
    <s v="Department of Transportation"/>
    <s v="Highway Services"/>
    <s v="Fulltime-Regular"/>
    <s v="Equipment Operator I"/>
    <m/>
    <d v="1994-11-01T00:00:00"/>
    <x v="30"/>
    <x v="16"/>
  </r>
  <r>
    <s v="Employee4166"/>
    <s v="F"/>
    <n v="67723.53"/>
    <n v="84004.28"/>
    <n v="14942.12"/>
    <s v="DOT"/>
    <s v="Department of Transportation"/>
    <s v="Transit Nicholson Ride On"/>
    <s v="Fulltime-Regular"/>
    <s v="Bus Operator"/>
    <m/>
    <d v="1986-04-14T00:00:00"/>
    <x v="22"/>
    <x v="13"/>
  </r>
  <r>
    <s v="Employee4167"/>
    <s v="F"/>
    <n v="16451.5"/>
    <n v="3340.12"/>
    <n v="59.33"/>
    <s v="POL"/>
    <s v="Department of Police"/>
    <s v="FSB Traffic Division School Safety Section"/>
    <s v="Parttime-Regular"/>
    <s v="Crossing Guard"/>
    <m/>
    <d v="2017-08-21T00:00:00"/>
    <x v="22"/>
    <x v="13"/>
  </r>
  <r>
    <s v="Employee4168"/>
    <s v="M"/>
    <n v="62020"/>
    <n v="81821.27"/>
    <n v="18550.11"/>
    <s v="POL"/>
    <s v="Department of Police"/>
    <s v="PSB 3rd District Community Action Team"/>
    <s v="Fulltime-Regular"/>
    <s v="Police Officer III"/>
    <s v="Police Officer II"/>
    <d v="2010-06-01T00:00:00"/>
    <x v="19"/>
    <x v="16"/>
  </r>
  <r>
    <s v="Employee4169"/>
    <s v="F"/>
    <n v="99691.56"/>
    <n v="95179.94"/>
    <n v="0"/>
    <s v="HHS"/>
    <s v="Department of Health and Human Services"/>
    <s v="Child Welfare Services"/>
    <s v="Fulltime-Regular"/>
    <s v="Social Worker III"/>
    <m/>
    <d v="2005-10-17T00:00:00"/>
    <x v="15"/>
    <x v="15"/>
  </r>
  <r>
    <s v="Employee4170"/>
    <s v="M"/>
    <n v="95084.42"/>
    <n v="122681.62"/>
    <n v="25537.16"/>
    <s v="POL"/>
    <s v="Department of Police"/>
    <s v="PSB 2nd District Special Assignment Team"/>
    <s v="Fulltime-Regular"/>
    <s v="Police Officer III"/>
    <m/>
    <d v="1990-06-25T00:00:00"/>
    <x v="24"/>
    <x v="22"/>
  </r>
  <r>
    <s v="Employee4171"/>
    <s v="F"/>
    <n v="95740"/>
    <n v="96694.28"/>
    <n v="6.76"/>
    <s v="HHS"/>
    <s v="Department of Health and Human Services"/>
    <s v="Emergency Housing Assistance"/>
    <s v="Fulltime-Regular"/>
    <s v="Social Worker II"/>
    <m/>
    <d v="1999-11-29T00:00:00"/>
    <x v="34"/>
    <x v="31"/>
  </r>
  <r>
    <s v="Employee4172"/>
    <s v="M"/>
    <n v="69883"/>
    <n v="108861.02"/>
    <n v="37974.46"/>
    <s v="FRS"/>
    <s v="Fire and Rescue Services"/>
    <s v="Station 25"/>
    <s v="Fulltime-Regular"/>
    <s v="Firefighter/Rescuer III"/>
    <m/>
    <d v="2013-01-14T00:00:00"/>
    <x v="8"/>
    <x v="8"/>
  </r>
  <r>
    <s v="Employee4173"/>
    <s v="M"/>
    <n v="28496.799999999999"/>
    <n v="7167.38"/>
    <n v="254.34"/>
    <s v="DLC"/>
    <s v="Department of Liquor Control"/>
    <s v="Darnestown"/>
    <s v="Parttime-Regular"/>
    <s v="Liquor Store Clerk I"/>
    <m/>
    <d v="2017-10-02T00:00:00"/>
    <x v="22"/>
    <x v="13"/>
  </r>
  <r>
    <s v="Employee4174"/>
    <s v="M"/>
    <n v="41650.839999999997"/>
    <n v="51959.92"/>
    <n v="10669.29"/>
    <s v="DOT"/>
    <s v="Department of Transportation"/>
    <s v="Transit Silver Spring Ride On"/>
    <s v="Fulltime-Regular"/>
    <s v="Bus Operator"/>
    <m/>
    <d v="2016-09-19T00:00:00"/>
    <x v="24"/>
    <x v="22"/>
  </r>
  <r>
    <s v="Employee4175"/>
    <s v="M"/>
    <n v="83023.100000000006"/>
    <n v="84672.49"/>
    <n v="302.48"/>
    <s v="COR"/>
    <s v="Correction and Rehabilitation"/>
    <s v="PRRS Reentry Services and Programs"/>
    <s v="Fulltime-Regular"/>
    <s v="Correctional Specialist III"/>
    <m/>
    <d v="2009-08-31T00:00:00"/>
    <x v="7"/>
    <x v="7"/>
  </r>
  <r>
    <s v="Employee4176"/>
    <s v="F"/>
    <n v="57453.48"/>
    <n v="64894.05"/>
    <n v="14805.29"/>
    <s v="COR"/>
    <s v="Correction and Rehabilitation"/>
    <s v="DS MCCF Case Managers Unit 3"/>
    <s v="Fulltime-Regular"/>
    <s v="Correctional Specialist II"/>
    <m/>
    <d v="2010-06-20T00:00:00"/>
    <x v="2"/>
    <x v="2"/>
  </r>
  <r>
    <s v="Employee4177"/>
    <s v="M"/>
    <n v="44618.21"/>
    <n v="54760.28"/>
    <n v="9756.67"/>
    <s v="DOT"/>
    <s v="Department of Transportation"/>
    <s v="Transit Gaithersburg Ride On"/>
    <s v="Fulltime-Regular"/>
    <s v="Bus Operator"/>
    <m/>
    <d v="2014-02-24T00:00:00"/>
    <x v="28"/>
    <x v="26"/>
  </r>
  <r>
    <s v="Employee4178"/>
    <s v="F"/>
    <n v="15500"/>
    <n v="3576.97"/>
    <n v="0"/>
    <s v="CEX"/>
    <s v="Offices of the County Executive"/>
    <s v="Chief Administrative Officer's Office"/>
    <s v="Parttime-Regular"/>
    <s v="Office Clerk"/>
    <m/>
    <d v="2017-09-18T00:00:00"/>
    <x v="17"/>
    <x v="17"/>
  </r>
  <r>
    <s v="Employee4179"/>
    <s v="M"/>
    <n v="56435"/>
    <n v="69213.5"/>
    <n v="14936.82"/>
    <s v="FRS"/>
    <s v="Fire and Rescue Services"/>
    <s v="Station 21"/>
    <s v="Fulltime-Regular"/>
    <s v="Firefighter/Rescuer III"/>
    <m/>
    <d v="2014-09-22T00:00:00"/>
    <x v="26"/>
    <x v="24"/>
  </r>
  <r>
    <s v="Employee4180"/>
    <s v="F"/>
    <n v="41553.07"/>
    <n v="33503.370000000003"/>
    <n v="102.75"/>
    <s v="HHS"/>
    <s v="Department of Health and Human Services"/>
    <s v="School Health Services"/>
    <s v="Parttime-Regular"/>
    <s v="School Health Room Technician I"/>
    <m/>
    <d v="2008-08-04T00:00:00"/>
    <x v="20"/>
    <x v="19"/>
  </r>
  <r>
    <s v="Employee4181"/>
    <s v="M"/>
    <n v="98612.2"/>
    <n v="101155.89"/>
    <n v="3842.09"/>
    <s v="DPS"/>
    <s v="Department of Permitting Services"/>
    <s v="Site Plan Enforcement"/>
    <s v="Fulltime-Regular"/>
    <s v="Permitting and Code Enforcement Inspector III"/>
    <m/>
    <d v="1989-08-27T00:00:00"/>
    <x v="2"/>
    <x v="2"/>
  </r>
  <r>
    <s v="Employee4182"/>
    <s v="F"/>
    <n v="105241"/>
    <n v="103989.67"/>
    <n v="0"/>
    <s v="OHR"/>
    <s v="Office of Human Resources"/>
    <s v="Recruitment and Selection Division"/>
    <s v="Fulltime-Regular"/>
    <s v="Human Resources Specialist III"/>
    <m/>
    <d v="2006-07-24T00:00:00"/>
    <x v="13"/>
    <x v="13"/>
  </r>
  <r>
    <s v="Employee4183"/>
    <s v="M"/>
    <n v="69375"/>
    <n v="77642.41"/>
    <n v="7874.13"/>
    <s v="FRS"/>
    <s v="Fire and Rescue Services"/>
    <s v="Station 13"/>
    <s v="Fulltime-Regular"/>
    <s v="Firefighter/Rescuer III"/>
    <m/>
    <d v="2007-09-04T00:00:00"/>
    <x v="10"/>
    <x v="10"/>
  </r>
  <r>
    <s v="Employee4184"/>
    <s v="M"/>
    <n v="77347"/>
    <n v="83645.81"/>
    <n v="5124.07"/>
    <s v="POL"/>
    <s v="Department of Police"/>
    <s v="PSB 6th District Patrol"/>
    <s v="Fulltime-Regular"/>
    <s v="Police Officer III"/>
    <m/>
    <d v="2006-07-17T00:00:00"/>
    <x v="34"/>
    <x v="31"/>
  </r>
  <r>
    <s v="Employee4185"/>
    <s v="M"/>
    <n v="47795.48"/>
    <n v="50668.12"/>
    <n v="4079.09"/>
    <s v="DOT"/>
    <s v="Department of Transportation"/>
    <s v="Transit Nicholson Ride On"/>
    <s v="Fulltime-Regular"/>
    <s v="Bus Operator"/>
    <m/>
    <d v="2011-07-25T00:00:00"/>
    <x v="7"/>
    <x v="7"/>
  </r>
  <r>
    <s v="Employee4186"/>
    <s v="M"/>
    <n v="55170.879999999997"/>
    <n v="52601.81"/>
    <n v="0"/>
    <s v="DOT"/>
    <s v="Department of Transportation"/>
    <s v="Traffic Engineering Design and Operations"/>
    <s v="Fulltime-Regular"/>
    <s v="Engineer Technician II"/>
    <m/>
    <d v="2016-10-17T00:00:00"/>
    <x v="27"/>
    <x v="25"/>
  </r>
  <r>
    <s v="Employee4187"/>
    <s v="F"/>
    <n v="75330.149999999994"/>
    <n v="73187.5"/>
    <n v="1363.67"/>
    <s v="DOT"/>
    <s v="Department of Transportation"/>
    <s v="Transit COS Taxicab Regulation"/>
    <s v="Fulltime-Regular"/>
    <s v="Program Specialist II"/>
    <m/>
    <d v="2012-12-17T00:00:00"/>
    <x v="12"/>
    <x v="12"/>
  </r>
  <r>
    <s v="Employee4188"/>
    <s v="F"/>
    <n v="67427.34"/>
    <n v="76981"/>
    <n v="8701.5"/>
    <s v="POL"/>
    <s v="Department of Police"/>
    <s v="PSB 1st District Patrol"/>
    <s v="Fulltime-Regular"/>
    <s v="Police Services Assistant"/>
    <m/>
    <d v="1999-03-29T00:00:00"/>
    <x v="19"/>
    <x v="16"/>
  </r>
  <r>
    <s v="Employee4189"/>
    <s v="M"/>
    <n v="43108.959999999999"/>
    <n v="55855.41"/>
    <n v="12915.38"/>
    <s v="DOT"/>
    <s v="Department of Transportation"/>
    <s v="Transit Silver Spring Ride On"/>
    <s v="Fulltime-Regular"/>
    <s v="Bus Operator"/>
    <m/>
    <d v="2015-02-02T00:00:00"/>
    <x v="33"/>
    <x v="30"/>
  </r>
  <r>
    <s v="Employee4190"/>
    <s v="M"/>
    <n v="42919.77"/>
    <n v="42517.7"/>
    <n v="1595.31"/>
    <s v="POL"/>
    <s v="Department of Police"/>
    <s v="FSB Animal Services Division"/>
    <s v="Fulltime-Regular"/>
    <s v="Principal Administrative Aide"/>
    <m/>
    <d v="2012-04-30T00:00:00"/>
    <x v="21"/>
    <x v="20"/>
  </r>
  <r>
    <s v="Employee4191"/>
    <s v="F"/>
    <n v="74229.84"/>
    <n v="64204.83"/>
    <n v="0"/>
    <s v="DEP"/>
    <s v="Department of Environmental Protection"/>
    <s v="Solid Waste Services Recycling"/>
    <s v="Fulltime-Regular"/>
    <s v="Program Specialist I"/>
    <m/>
    <d v="2005-09-19T00:00:00"/>
    <x v="11"/>
    <x v="11"/>
  </r>
  <r>
    <s v="Employee4192"/>
    <s v="M"/>
    <n v="51310.48"/>
    <n v="62537.62"/>
    <n v="11901.9"/>
    <s v="DOT"/>
    <s v="Department of Transportation"/>
    <s v="Highway Services"/>
    <s v="Fulltime-Regular"/>
    <s v="Public Service Worker II"/>
    <m/>
    <d v="1988-11-15T00:00:00"/>
    <x v="33"/>
    <x v="30"/>
  </r>
  <r>
    <s v="Employee4193"/>
    <s v="M"/>
    <n v="74747.740000000005"/>
    <n v="72120.86"/>
    <n v="392.72"/>
    <s v="DLC"/>
    <s v="Department of Liquor Control"/>
    <s v="Wheaton"/>
    <s v="Fulltime-Regular"/>
    <s v="Liquor Store Manager"/>
    <m/>
    <d v="2002-03-10T00:00:00"/>
    <x v="6"/>
    <x v="6"/>
  </r>
  <r>
    <s v="Employee4194"/>
    <s v="F"/>
    <n v="47774.26"/>
    <n v="50096.11"/>
    <n v="1695.59"/>
    <s v="SHF"/>
    <s v="Sheriff's Office"/>
    <s v="Sheriff Domestic Violence"/>
    <s v="Fulltime-Regular"/>
    <s v="Public Safety Telephone Reporting Aide I"/>
    <m/>
    <d v="2013-10-17T00:00:00"/>
    <x v="14"/>
    <x v="14"/>
  </r>
  <r>
    <s v="Employee4195"/>
    <s v="M"/>
    <n v="67723.53"/>
    <n v="88173.18"/>
    <n v="17489.63"/>
    <s v="DOT"/>
    <s v="Department of Transportation"/>
    <s v="Transit Silver Spring Ride On"/>
    <s v="Fulltime-Regular"/>
    <s v="Bus Operator"/>
    <m/>
    <d v="1981-02-17T00:00:00"/>
    <x v="20"/>
    <x v="19"/>
  </r>
  <r>
    <s v="Employee4196"/>
    <s v="M"/>
    <n v="71656.649999999994"/>
    <n v="95074.12"/>
    <n v="25091.62"/>
    <s v="DLC"/>
    <s v="Department of Liquor Control"/>
    <s v="Liquor and Wine Delivery Operations"/>
    <s v="Fulltime-Regular"/>
    <s v="Work Force Leader II"/>
    <m/>
    <d v="1998-05-18T00:00:00"/>
    <x v="11"/>
    <x v="11"/>
  </r>
  <r>
    <s v="Employee4197"/>
    <s v="F"/>
    <n v="43108.959999999999"/>
    <n v="55518.52"/>
    <n v="12470.79"/>
    <s v="DOT"/>
    <s v="Department of Transportation"/>
    <s v="Transit Silver Spring Ride On"/>
    <s v="Fulltime-Regular"/>
    <s v="Bus Operator"/>
    <m/>
    <d v="2015-03-30T00:00:00"/>
    <x v="23"/>
    <x v="21"/>
  </r>
  <r>
    <s v="Employee4198"/>
    <s v="F"/>
    <n v="26970.75"/>
    <n v="27729.1"/>
    <n v="797.63"/>
    <s v="SHF"/>
    <s v="Sheriff's Office"/>
    <s v="Sheriff Domestic Violence"/>
    <s v="Parttime-Regular"/>
    <s v="Public Safety Reporting Aide I"/>
    <m/>
    <d v="2015-07-27T00:00:00"/>
    <x v="14"/>
    <x v="14"/>
  </r>
  <r>
    <s v="Employee4199"/>
    <s v="M"/>
    <n v="51201.55"/>
    <n v="55132.73"/>
    <n v="4121.78"/>
    <s v="DOT"/>
    <s v="Department of Transportation"/>
    <s v="Transit Silver Spring Ride On"/>
    <s v="Fulltime-Regular"/>
    <s v="Bus Operator"/>
    <m/>
    <d v="2007-10-29T00:00:00"/>
    <x v="1"/>
    <x v="1"/>
  </r>
  <r>
    <s v="Employee4200"/>
    <s v="M"/>
    <n v="82002.48"/>
    <n v="83932.26"/>
    <n v="4760.7"/>
    <s v="DLC"/>
    <s v="Department of Liquor Control"/>
    <s v="Downtown Rockville"/>
    <s v="Fulltime-Regular"/>
    <s v="Liquor Store Manager"/>
    <m/>
    <d v="1998-11-23T00:00:00"/>
    <x v="25"/>
    <x v="23"/>
  </r>
  <r>
    <s v="Employee4201"/>
    <s v="M"/>
    <n v="99128.55"/>
    <n v="107250.87"/>
    <n v="2765.68"/>
    <s v="FRS"/>
    <s v="Fire and Rescue Services"/>
    <s v="Station 20"/>
    <s v="Fulltime-Regular"/>
    <s v="Master Firefighter/Rescuer"/>
    <m/>
    <d v="1985-07-28T00:00:00"/>
    <x v="12"/>
    <x v="12"/>
  </r>
  <r>
    <s v="Employee4202"/>
    <s v="M"/>
    <n v="19864.87"/>
    <n v="19821.740000000002"/>
    <n v="0"/>
    <s v="LIB"/>
    <s v="Department of Public Libraries"/>
    <s v="White Oak Library"/>
    <s v="Parttime-Regular"/>
    <s v="Library Assistant I"/>
    <m/>
    <d v="1982-06-06T00:00:00"/>
    <x v="8"/>
    <x v="8"/>
  </r>
  <r>
    <s v="Employee4203"/>
    <s v="M"/>
    <n v="67723.53"/>
    <n v="69874.77"/>
    <n v="4609.95"/>
    <s v="DGS"/>
    <s v="Department of General Services"/>
    <s v="Facilities Maintenance"/>
    <s v="Fulltime-Regular"/>
    <s v="Public Service Craftsworker"/>
    <m/>
    <d v="1997-10-20T00:00:00"/>
    <x v="15"/>
    <x v="15"/>
  </r>
  <r>
    <s v="Employee4204"/>
    <s v="M"/>
    <n v="47635"/>
    <n v="47037.69"/>
    <n v="30.17"/>
    <s v="DGS"/>
    <s v="Department of General Services"/>
    <s v="Facilities Maintenance"/>
    <s v="Fulltime-Regular"/>
    <s v="Building Services Worker II"/>
    <m/>
    <d v="1999-11-28T00:00:00"/>
    <x v="28"/>
    <x v="26"/>
  </r>
  <r>
    <s v="Employee4205"/>
    <s v="M"/>
    <n v="95084.42"/>
    <n v="112488.81"/>
    <n v="7847.83"/>
    <s v="POL"/>
    <s v="Department of Police"/>
    <s v="PSB 6th District Patrol"/>
    <s v="Fulltime-Regular"/>
    <s v="Police Officer III"/>
    <m/>
    <d v="1996-08-19T00:00:00"/>
    <x v="24"/>
    <x v="22"/>
  </r>
  <r>
    <s v="Employee4206"/>
    <s v="F"/>
    <n v="59922"/>
    <n v="77590.67"/>
    <n v="9760.4"/>
    <s v="POL"/>
    <s v="Department of Police"/>
    <s v="PSB 4th District Patrol"/>
    <s v="Fulltime-Regular"/>
    <s v="Police Officer III"/>
    <s v="Police Officer II"/>
    <d v="2014-02-24T00:00:00"/>
    <x v="20"/>
    <x v="19"/>
  </r>
  <r>
    <s v="Employee4207"/>
    <s v="F"/>
    <n v="100370"/>
    <n v="100574.11"/>
    <n v="0"/>
    <s v="HHS"/>
    <s v="Department of Health and Human Services"/>
    <s v="Area Health Centers"/>
    <s v="Fulltime-Regular"/>
    <s v="Community Health Nurse II"/>
    <m/>
    <d v="1998-11-23T00:00:00"/>
    <x v="8"/>
    <x v="8"/>
  </r>
  <r>
    <s v="Employee4208"/>
    <s v="M"/>
    <n v="82946.600000000006"/>
    <n v="97418.39"/>
    <n v="14297.3"/>
    <s v="DGS"/>
    <s v="Department of General Services"/>
    <s v="Fleet Management Fleet Services"/>
    <s v="Fulltime-Regular"/>
    <s v="Equipment Maintenance Crew Chief"/>
    <m/>
    <d v="2005-09-19T00:00:00"/>
    <x v="20"/>
    <x v="19"/>
  </r>
  <r>
    <s v="Employee4209"/>
    <s v="F"/>
    <n v="103381.1"/>
    <n v="102019.1"/>
    <n v="0"/>
    <s v="HHS"/>
    <s v="Department of Health and Human Services"/>
    <s v="Area Health Centers"/>
    <s v="Fulltime-Regular"/>
    <s v="Community Health Nurse II"/>
    <m/>
    <d v="1965-09-30T00:00:00"/>
    <x v="22"/>
    <x v="13"/>
  </r>
  <r>
    <s v="Employee4210"/>
    <s v="M"/>
    <n v="95084.42"/>
    <n v="99487.14"/>
    <n v="3301.98"/>
    <s v="POL"/>
    <s v="Department of Police"/>
    <s v="ISB Major Crimes Division Cold Case Section"/>
    <s v="Fulltime-Regular"/>
    <s v="Police Officer III"/>
    <m/>
    <d v="1992-07-06T00:00:00"/>
    <x v="4"/>
    <x v="4"/>
  </r>
  <r>
    <s v="Employee4211"/>
    <s v="M"/>
    <n v="95084.42"/>
    <n v="96636.57"/>
    <n v="2895.3"/>
    <s v="POL"/>
    <s v="Department of Police"/>
    <s v="PSB 2nd District Station"/>
    <s v="Fulltime-Regular"/>
    <s v="Police Officer III"/>
    <m/>
    <d v="2002-01-14T00:00:00"/>
    <x v="12"/>
    <x v="12"/>
  </r>
  <r>
    <s v="Employee4212"/>
    <s v="M"/>
    <n v="92673"/>
    <n v="113314.61"/>
    <n v="17912.150000000001"/>
    <s v="FRS"/>
    <s v="Fire and Rescue Services"/>
    <s v="Station 29"/>
    <s v="Fulltime-Regular"/>
    <s v="Master Firefighter/Rescuer"/>
    <m/>
    <d v="1999-02-08T00:00:00"/>
    <x v="25"/>
    <x v="23"/>
  </r>
  <r>
    <s v="Employee4213"/>
    <s v="F"/>
    <n v="84437"/>
    <n v="100986.14"/>
    <n v="11982.92"/>
    <s v="FRS"/>
    <s v="Fire and Rescue Services"/>
    <s v="Station 29"/>
    <s v="Fulltime-Regular"/>
    <s v="Firefighter/Rescuer III"/>
    <m/>
    <d v="1999-06-21T00:00:00"/>
    <x v="34"/>
    <x v="31"/>
  </r>
  <r>
    <s v="Employee4214"/>
    <s v="F"/>
    <n v="39040.97"/>
    <n v="31611.9"/>
    <n v="0"/>
    <s v="HHS"/>
    <s v="Department of Health and Human Services"/>
    <s v="School Health Services"/>
    <s v="Parttime-Regular"/>
    <s v="School Health Room Technician I"/>
    <m/>
    <d v="2014-07-28T00:00:00"/>
    <x v="8"/>
    <x v="8"/>
  </r>
  <r>
    <s v="Employee4215"/>
    <s v="F"/>
    <n v="47635"/>
    <n v="47007.48"/>
    <n v="0"/>
    <s v="DGS"/>
    <s v="Department of General Services"/>
    <s v="Facilities Maintenance"/>
    <s v="Fulltime-Regular"/>
    <s v="Building Services Worker II"/>
    <m/>
    <d v="1998-08-10T00:00:00"/>
    <x v="12"/>
    <x v="12"/>
  </r>
  <r>
    <s v="Employee4216"/>
    <s v="M"/>
    <n v="59922"/>
    <n v="72388.73"/>
    <n v="10322.25"/>
    <s v="POL"/>
    <s v="Department of Police"/>
    <s v="PSB 5th District Patrol"/>
    <s v="Fulltime-Regular"/>
    <s v="Police Officer III"/>
    <s v="Police Officer II"/>
    <d v="2014-06-02T00:00:00"/>
    <x v="31"/>
    <x v="28"/>
  </r>
  <r>
    <s v="Employee4217"/>
    <s v="M"/>
    <n v="69375"/>
    <n v="70388.160000000003"/>
    <n v="2729.82"/>
    <s v="FRS"/>
    <s v="Fire and Rescue Services"/>
    <s v="Station 35"/>
    <s v="Fulltime-Regular"/>
    <s v="Firefighter/Rescuer III"/>
    <m/>
    <d v="2007-03-19T00:00:00"/>
    <x v="33"/>
    <x v="30"/>
  </r>
  <r>
    <s v="Employee4218"/>
    <s v="F"/>
    <n v="44860.11"/>
    <n v="44817.29"/>
    <n v="0"/>
    <s v="LIB"/>
    <s v="Department of Public Libraries"/>
    <s v="Little Falls Library"/>
    <s v="Parttime-Regular"/>
    <s v="Librarian I"/>
    <m/>
    <d v="1994-05-01T00:00:00"/>
    <x v="21"/>
    <x v="20"/>
  </r>
  <r>
    <s v="Employee4219"/>
    <s v="F"/>
    <n v="105241"/>
    <n v="103005.57"/>
    <n v="0"/>
    <s v="OMB"/>
    <s v="Office of Management and Budget"/>
    <s v="Process, Production and Technology"/>
    <s v="Fulltime-Regular"/>
    <s v="Fiscal and Policy Analyst II"/>
    <m/>
    <d v="2006-05-30T00:00:00"/>
    <x v="25"/>
    <x v="23"/>
  </r>
  <r>
    <s v="Employee4220"/>
    <s v="F"/>
    <n v="16451.5"/>
    <n v="4620.32"/>
    <n v="165.29"/>
    <s v="POL"/>
    <s v="Department of Police"/>
    <s v="MSB Personnel Division"/>
    <s v="Parttime-Regular"/>
    <s v="Police Cadet"/>
    <m/>
    <d v="2017-09-05T00:00:00"/>
    <x v="21"/>
    <x v="20"/>
  </r>
  <r>
    <s v="Employee4221"/>
    <s v="F"/>
    <n v="138790"/>
    <n v="141722.72"/>
    <n v="0"/>
    <s v="BOA"/>
    <s v="Board of Appeals Department"/>
    <s v="Executive Director"/>
    <s v="Fulltime-Regular"/>
    <s v="Manager III"/>
    <m/>
    <d v="2005-04-04T00:00:00"/>
    <x v="22"/>
    <x v="13"/>
  </r>
  <r>
    <s v="Employee4222"/>
    <s v="M"/>
    <n v="54064.94"/>
    <n v="52001.9"/>
    <n v="452.06"/>
    <s v="DGS"/>
    <s v="Department of General Services"/>
    <s v="Central Duplicating"/>
    <s v="Fulltime-Regular"/>
    <s v="Mail Clerk Leader"/>
    <m/>
    <d v="1999-11-10T00:00:00"/>
    <x v="34"/>
    <x v="31"/>
  </r>
  <r>
    <s v="Employee4223"/>
    <s v="F"/>
    <n v="73632.78"/>
    <n v="73058.5"/>
    <n v="395.15"/>
    <s v="CCL"/>
    <s v="County Council"/>
    <s v="Council Central Staff"/>
    <s v="Fulltime-Regular"/>
    <s v="Legislative Services Coordinator"/>
    <m/>
    <d v="1994-12-19T00:00:00"/>
    <x v="12"/>
    <x v="12"/>
  </r>
  <r>
    <s v="Employee4224"/>
    <s v="M"/>
    <n v="87650.95"/>
    <n v="82969.119999999995"/>
    <n v="0"/>
    <s v="DPS"/>
    <s v="Department of Permitting Services"/>
    <s v="Land Development Right-of-Way Plan Review"/>
    <s v="Fulltime-Regular"/>
    <s v="Senior Permitting Services Specialist"/>
    <m/>
    <d v="2014-01-13T00:00:00"/>
    <x v="33"/>
    <x v="30"/>
  </r>
  <r>
    <s v="Employee4225"/>
    <s v="F"/>
    <n v="74588"/>
    <n v="88052.07"/>
    <n v="16625.32"/>
    <s v="COR"/>
    <s v="Correction and Rehabilitation"/>
    <s v="DS MCDC Custody and Security"/>
    <s v="Fulltime-Regular"/>
    <s v="Correctional Officer III (Corporal)"/>
    <s v="Correctional Officer II (PFC)"/>
    <d v="2000-09-25T00:00:00"/>
    <x v="18"/>
    <x v="18"/>
  </r>
  <r>
    <s v="Employee4226"/>
    <s v="M"/>
    <n v="97591.55"/>
    <n v="173412.16"/>
    <n v="73518.58"/>
    <s v="FRS"/>
    <s v="Fire and Rescue Services"/>
    <s v="Station 3"/>
    <s v="Fulltime-Regular"/>
    <s v="Master Firefighter/Rescuer"/>
    <m/>
    <d v="1993-09-20T00:00:00"/>
    <x v="30"/>
    <x v="16"/>
  </r>
  <r>
    <s v="Employee4227"/>
    <s v="F"/>
    <n v="53882.33"/>
    <n v="51654.78"/>
    <n v="0"/>
    <s v="HHS"/>
    <s v="Department of Health and Human Services"/>
    <s v="Income Supports"/>
    <s v="Fulltime-Regular"/>
    <s v="Income Assistance Program Specialist II"/>
    <m/>
    <d v="2014-07-28T00:00:00"/>
    <x v="31"/>
    <x v="28"/>
  </r>
  <r>
    <s v="Employee4228"/>
    <s v="M"/>
    <n v="51201.56"/>
    <n v="54092.61"/>
    <n v="4299.8599999999997"/>
    <s v="DOT"/>
    <s v="Department of Transportation"/>
    <s v="Transit Nicholson Ride On"/>
    <s v="Fulltime-Regular"/>
    <s v="Bus Operator"/>
    <m/>
    <d v="2006-06-11T00:00:00"/>
    <x v="31"/>
    <x v="28"/>
  </r>
  <r>
    <s v="Employee4229"/>
    <s v="F"/>
    <n v="90826.55"/>
    <n v="76609.89"/>
    <n v="0"/>
    <s v="HHS"/>
    <s v="Department of Health and Human Services"/>
    <s v="Chief, Children Youth and Families"/>
    <s v="Fulltime-Regular"/>
    <s v="Program Manager II"/>
    <m/>
    <d v="2015-07-27T00:00:00"/>
    <x v="5"/>
    <x v="5"/>
  </r>
  <r>
    <s v="Employee4230"/>
    <s v="M"/>
    <n v="60455"/>
    <n v="64164.57"/>
    <n v="1453.6"/>
    <s v="FRS"/>
    <s v="Fire and Rescue Services"/>
    <s v="Station 1"/>
    <s v="Fulltime-Regular"/>
    <s v="Firefighter/Rescuer III"/>
    <m/>
    <d v="2012-06-04T00:00:00"/>
    <x v="23"/>
    <x v="21"/>
  </r>
  <r>
    <s v="Employee4231"/>
    <s v="F"/>
    <n v="74268.5"/>
    <n v="71004.22"/>
    <n v="0"/>
    <s v="DOT"/>
    <s v="Department of Transportation"/>
    <s v="Director's Office"/>
    <s v="Fulltime-Regular"/>
    <s v="Senior Executive Administrative Aide"/>
    <m/>
    <d v="2016-11-14T00:00:00"/>
    <x v="28"/>
    <x v="26"/>
  </r>
  <r>
    <s v="Employee4232"/>
    <s v="M"/>
    <n v="67723.53"/>
    <n v="84824.77"/>
    <n v="15837.66"/>
    <s v="DOT"/>
    <s v="Department of Transportation"/>
    <s v="Transit Silver Spring Ride On"/>
    <s v="Fulltime-Regular"/>
    <s v="Bus Operator"/>
    <m/>
    <d v="1989-06-26T00:00:00"/>
    <x v="19"/>
    <x v="16"/>
  </r>
  <r>
    <s v="Employee4233"/>
    <s v="M"/>
    <n v="89720.21"/>
    <n v="89785.49"/>
    <n v="1247.32"/>
    <s v="DPS"/>
    <s v="Department of Permitting Services"/>
    <s v="Team 2 Residential Inspection"/>
    <s v="Fulltime-Regular"/>
    <s v="Permitting and Code Enforcement Inspector III"/>
    <s v="Permitting and Code Enforcement Inspector II"/>
    <d v="1987-10-26T00:00:00"/>
    <x v="27"/>
    <x v="25"/>
  </r>
  <r>
    <s v="Employee4234"/>
    <s v="M"/>
    <n v="67723.53"/>
    <n v="73181.75"/>
    <n v="4117.5"/>
    <s v="DOT"/>
    <s v="Department of Transportation"/>
    <s v="Transit Gaithersburg Ride On"/>
    <s v="Fulltime-Regular"/>
    <s v="Bus Operator"/>
    <m/>
    <d v="1989-12-04T00:00:00"/>
    <x v="18"/>
    <x v="18"/>
  </r>
  <r>
    <s v="Employee4235"/>
    <s v="F"/>
    <n v="115993.13"/>
    <n v="112554.55"/>
    <n v="0"/>
    <s v="HHS"/>
    <s v="Department of Health and Human Services"/>
    <s v="Income Supports"/>
    <s v="Fulltime-Regular"/>
    <s v="Manager III"/>
    <m/>
    <d v="1991-05-28T00:00:00"/>
    <x v="15"/>
    <x v="15"/>
  </r>
  <r>
    <s v="Employee4236"/>
    <s v="M"/>
    <n v="95740"/>
    <n v="99876.71"/>
    <n v="2455.56"/>
    <s v="PIO"/>
    <s v="Office of Public Information"/>
    <s v="MC311"/>
    <s v="Fulltime-Regular"/>
    <s v="Program Manager I"/>
    <m/>
    <d v="2008-08-18T00:00:00"/>
    <x v="3"/>
    <x v="3"/>
  </r>
  <r>
    <s v="Employee4237"/>
    <s v="M"/>
    <n v="123799.44"/>
    <n v="121510.55"/>
    <n v="714.24"/>
    <s v="DTS"/>
    <s v="Department of Technology Services"/>
    <s v="ETSD Network Services"/>
    <s v="Fulltime-Regular"/>
    <s v="Senior Information Technology Specialist"/>
    <m/>
    <d v="1989-04-10T00:00:00"/>
    <x v="2"/>
    <x v="2"/>
  </r>
  <r>
    <s v="Employee4238"/>
    <s v="M"/>
    <n v="84437"/>
    <n v="99944.99"/>
    <n v="11472.75"/>
    <s v="FRS"/>
    <s v="Fire and Rescue Services"/>
    <s v="Station 7"/>
    <s v="Fulltime-Regular"/>
    <s v="Firefighter/Rescuer III"/>
    <m/>
    <d v="2001-02-20T00:00:00"/>
    <x v="7"/>
    <x v="7"/>
  </r>
  <r>
    <s v="Employee4239"/>
    <s v="M"/>
    <n v="56321.73"/>
    <n v="59408.63"/>
    <n v="697.75"/>
    <s v="DOT"/>
    <s v="Department of Transportation"/>
    <s v="Transit Silver Spring Ride On"/>
    <s v="Fulltime-Regular"/>
    <s v="Transit Coordinator"/>
    <m/>
    <d v="2007-08-13T00:00:00"/>
    <x v="9"/>
    <x v="9"/>
  </r>
  <r>
    <s v="Employee4240"/>
    <s v="F"/>
    <n v="99955.78"/>
    <n v="97983.88"/>
    <n v="364.17"/>
    <s v="PIO"/>
    <s v="Office of Public Information"/>
    <s v="MC311"/>
    <s v="Fulltime-Regular"/>
    <s v="Program Manager II"/>
    <m/>
    <d v="2004-08-23T00:00:00"/>
    <x v="21"/>
    <x v="20"/>
  </r>
  <r>
    <s v="Employee4241"/>
    <s v="F"/>
    <n v="100370"/>
    <n v="99046.42"/>
    <n v="0"/>
    <s v="HHS"/>
    <s v="Department of Health and Human Services"/>
    <s v="Women's Health Services"/>
    <s v="Fulltime-Regular"/>
    <s v="Community Health Nurse II"/>
    <m/>
    <d v="2005-10-17T00:00:00"/>
    <x v="34"/>
    <x v="31"/>
  </r>
  <r>
    <s v="Employee4242"/>
    <s v="M"/>
    <n v="67403"/>
    <n v="72951.8"/>
    <n v="6215.57"/>
    <s v="POL"/>
    <s v="Department of Police"/>
    <s v="PSB 6th District Patrol"/>
    <s v="Fulltime-Regular"/>
    <s v="Police Officer III"/>
    <m/>
    <d v="2012-07-16T00:00:00"/>
    <x v="1"/>
    <x v="1"/>
  </r>
  <r>
    <s v="Employee4243"/>
    <s v="F"/>
    <n v="87107"/>
    <n v="75908.08"/>
    <n v="0"/>
    <s v="DOT"/>
    <s v="Department of Transportation"/>
    <s v="Transportation Property Acquisition Section"/>
    <s v="Fulltime-Regular"/>
    <s v="Real Estate Specialist III"/>
    <s v="Real Estate Specialist I"/>
    <d v="1998-10-11T00:00:00"/>
    <x v="6"/>
    <x v="6"/>
  </r>
  <r>
    <s v="Employee4244"/>
    <s v="F"/>
    <n v="106104"/>
    <n v="119772.59"/>
    <n v="9439.44"/>
    <s v="POL"/>
    <s v="Department of Police"/>
    <s v="PSB 2nd District Patrol"/>
    <s v="Fulltime-Regular"/>
    <s v="Police Sergeant"/>
    <m/>
    <d v="1998-06-08T00:00:00"/>
    <x v="3"/>
    <x v="3"/>
  </r>
  <r>
    <s v="Employee4245"/>
    <s v="M"/>
    <n v="99049"/>
    <n v="126111.96"/>
    <n v="19315.259999999998"/>
    <s v="POL"/>
    <s v="Department of Police"/>
    <s v="PSB 5th District Community Action Team"/>
    <s v="Fulltime-Regular"/>
    <s v="Police Sergeant"/>
    <m/>
    <d v="2003-01-06T00:00:00"/>
    <x v="27"/>
    <x v="25"/>
  </r>
  <r>
    <s v="Employee4246"/>
    <s v="M"/>
    <n v="88849.14"/>
    <n v="89536.38"/>
    <n v="1857.42"/>
    <s v="PIO"/>
    <s v="Office of Public Information"/>
    <s v="Web Content and Graphic Management"/>
    <s v="Fulltime-Regular"/>
    <s v="Visual Information Specialist"/>
    <m/>
    <d v="1990-04-30T00:00:00"/>
    <x v="34"/>
    <x v="31"/>
  </r>
  <r>
    <s v="Employee4247"/>
    <s v="M"/>
    <n v="69762"/>
    <n v="89014.34"/>
    <n v="17682.28"/>
    <s v="POL"/>
    <s v="Department of Police"/>
    <s v="PSB 4th District Community Action Team"/>
    <s v="Fulltime-Regular"/>
    <s v="Police Officer III"/>
    <m/>
    <d v="2010-07-12T00:00:00"/>
    <x v="25"/>
    <x v="23"/>
  </r>
  <r>
    <s v="Employee4248"/>
    <s v="M"/>
    <n v="69762"/>
    <n v="84605.5"/>
    <n v="12316.63"/>
    <s v="POL"/>
    <s v="Department of Police"/>
    <s v="PSB 3rd District Community Action Team"/>
    <s v="Fulltime-Regular"/>
    <s v="Police Officer III"/>
    <m/>
    <d v="2010-07-12T00:00:00"/>
    <x v="17"/>
    <x v="17"/>
  </r>
  <r>
    <s v="Employee4249"/>
    <s v="F"/>
    <n v="100370"/>
    <n v="98655.51"/>
    <n v="0"/>
    <s v="HHS"/>
    <s v="Department of Health and Human Services"/>
    <s v="Adult Foster Care - Project Home"/>
    <s v="Fulltime-Regular"/>
    <s v="Social Worker III"/>
    <m/>
    <d v="2004-06-14T00:00:00"/>
    <x v="19"/>
    <x v="16"/>
  </r>
  <r>
    <s v="Employee4250"/>
    <s v="M"/>
    <n v="60455"/>
    <n v="101210.52"/>
    <n v="41295.79"/>
    <s v="FRS"/>
    <s v="Fire and Rescue Services"/>
    <s v="Station 8"/>
    <s v="Fulltime-Regular"/>
    <s v="Firefighter/Rescuer III"/>
    <m/>
    <d v="2013-01-14T00:00:00"/>
    <x v="7"/>
    <x v="7"/>
  </r>
  <r>
    <s v="Employee4251"/>
    <s v="M"/>
    <n v="95084.42"/>
    <n v="117995.6"/>
    <n v="16481.650000000001"/>
    <s v="POL"/>
    <s v="Department of Police"/>
    <s v="PSB 2nd District Community Action Team"/>
    <s v="Fulltime-Regular"/>
    <s v="Police Officer III"/>
    <m/>
    <d v="1993-07-26T00:00:00"/>
    <x v="4"/>
    <x v="4"/>
  </r>
  <r>
    <s v="Employee4252"/>
    <s v="F"/>
    <n v="74607.8"/>
    <n v="75415.259999999995"/>
    <n v="2098.4"/>
    <s v="HHS"/>
    <s v="Department of Health and Human Services"/>
    <s v="Child Welfare Services"/>
    <s v="Fulltime-Regular"/>
    <s v="Social Worker III"/>
    <m/>
    <d v="2008-02-19T00:00:00"/>
    <x v="2"/>
    <x v="2"/>
  </r>
  <r>
    <s v="Employee4253"/>
    <s v="F"/>
    <n v="47003"/>
    <n v="54461.13"/>
    <n v="11460.42"/>
    <s v="COR"/>
    <s v="Correction and Rehabilitation"/>
    <s v="DS MCCF Unit 1 Security"/>
    <s v="Fulltime-Regular"/>
    <s v="Correctional Officer III (Corporal)"/>
    <s v="Correctional Officer I (Private)"/>
    <d v="2017-01-09T00:00:00"/>
    <x v="5"/>
    <x v="5"/>
  </r>
  <r>
    <s v="Employee4254"/>
    <s v="M"/>
    <n v="53790.71"/>
    <n v="59050.04"/>
    <n v="4068.31"/>
    <s v="DOT"/>
    <s v="Department of Transportation"/>
    <s v="Transit Silver Spring Ride On"/>
    <s v="Fulltime-Regular"/>
    <s v="Bus Operator"/>
    <m/>
    <d v="2006-05-01T00:00:00"/>
    <x v="20"/>
    <x v="19"/>
  </r>
  <r>
    <s v="Employee4255"/>
    <s v="M"/>
    <n v="105241"/>
    <n v="103853.18"/>
    <n v="0"/>
    <s v="FIN"/>
    <s v="Department of Finance"/>
    <s v="Accounts Payable"/>
    <s v="Fulltime-Regular"/>
    <s v="Program Manager II"/>
    <m/>
    <d v="2008-11-10T00:00:00"/>
    <x v="24"/>
    <x v="22"/>
  </r>
  <r>
    <s v="Employee4256"/>
    <s v="F"/>
    <n v="105241"/>
    <n v="103852.4"/>
    <n v="0"/>
    <s v="FIN"/>
    <s v="Department of Finance"/>
    <s v="Tax Operations"/>
    <s v="Fulltime-Regular"/>
    <s v="Senior Financial Specialist"/>
    <m/>
    <d v="2002-11-04T00:00:00"/>
    <x v="15"/>
    <x v="15"/>
  </r>
  <r>
    <s v="Employee4257"/>
    <s v="F"/>
    <n v="110359"/>
    <n v="112194.39"/>
    <n v="3290.56"/>
    <s v="DPS"/>
    <s v="Department of Permitting Services"/>
    <s v="Team 5 Green Building"/>
    <s v="Fulltime-Regular"/>
    <s v="Senior Permitting Services Specialist"/>
    <m/>
    <d v="2003-07-28T00:00:00"/>
    <x v="12"/>
    <x v="12"/>
  </r>
  <r>
    <s v="Employee4258"/>
    <s v="F"/>
    <n v="29251.01"/>
    <n v="29825"/>
    <n v="0"/>
    <s v="LIB"/>
    <s v="Department of Public Libraries"/>
    <s v="Olney Library"/>
    <s v="Parttime-Regular"/>
    <s v="Library Assistant I"/>
    <m/>
    <d v="2000-10-16T00:00:00"/>
    <x v="10"/>
    <x v="10"/>
  </r>
  <r>
    <s v="Employee4259"/>
    <s v="M"/>
    <n v="55629"/>
    <n v="63655.45"/>
    <n v="7272.31"/>
    <s v="FRS"/>
    <s v="Fire and Rescue Services"/>
    <s v="Station 11"/>
    <s v="Fulltime-Regular"/>
    <s v="Firefighter/Rescuer III"/>
    <s v="Firefighter/Rescuer II"/>
    <d v="2013-07-29T00:00:00"/>
    <x v="30"/>
    <x v="16"/>
  </r>
  <r>
    <s v="Employee4260"/>
    <s v="M"/>
    <n v="44618.21"/>
    <n v="65730.12"/>
    <n v="20068.87"/>
    <s v="DOT"/>
    <s v="Department of Transportation"/>
    <s v="Transit Gaithersburg Ride On"/>
    <s v="Fulltime-Regular"/>
    <s v="Bus Operator"/>
    <m/>
    <d v="2014-06-30T00:00:00"/>
    <x v="13"/>
    <x v="13"/>
  </r>
  <r>
    <s v="Employee4261"/>
    <s v="M"/>
    <n v="62280.12"/>
    <n v="70447.08"/>
    <n v="5370.9"/>
    <s v="DGS"/>
    <s v="Department of General Services"/>
    <s v="Fleet Management Fleet Services"/>
    <s v="Fulltime-Regular"/>
    <s v="Mechanic Technician II"/>
    <m/>
    <d v="2014-06-30T00:00:00"/>
    <x v="2"/>
    <x v="2"/>
  </r>
  <r>
    <s v="Employee4262"/>
    <s v="M"/>
    <n v="47955.3"/>
    <n v="36952.78"/>
    <n v="0"/>
    <s v="DGS"/>
    <s v="Department of General Services"/>
    <s v="Fleet Management Fleet Services"/>
    <s v="Fulltime-Regular"/>
    <s v="Mechanic Technician II"/>
    <s v="Mechanic Technician I"/>
    <d v="2017-03-06T00:00:00"/>
    <x v="25"/>
    <x v="23"/>
  </r>
  <r>
    <s v="Employee4263"/>
    <s v="F"/>
    <n v="103381.1"/>
    <n v="102575.79"/>
    <n v="0"/>
    <s v="HHS"/>
    <s v="Department of Health and Human Services"/>
    <s v="Clinical Assessment and Triage Services"/>
    <s v="Fulltime-Regular"/>
    <s v="Therapist II"/>
    <m/>
    <d v="1988-08-08T00:00:00"/>
    <x v="17"/>
    <x v="17"/>
  </r>
  <r>
    <s v="Employee4264"/>
    <s v="F"/>
    <n v="100897.02"/>
    <n v="96321.13"/>
    <n v="367.6"/>
    <s v="COR"/>
    <s v="Correction and Rehabilitation"/>
    <s v="DS Intake Classification and Re-Entry Services"/>
    <s v="Fulltime-Regular"/>
    <s v="Correctional Specialist V"/>
    <m/>
    <d v="2001-05-29T00:00:00"/>
    <x v="8"/>
    <x v="8"/>
  </r>
  <r>
    <s v="Employee4265"/>
    <s v="M"/>
    <n v="63275"/>
    <n v="63941.89"/>
    <n v="5613.72"/>
    <s v="POL"/>
    <s v="Department of Police"/>
    <s v="Patrol Services Bureau"/>
    <s v="Fulltime-Regular"/>
    <s v="Police Officer III"/>
    <s v="Police Officer I"/>
    <d v="2017-01-09T00:00:00"/>
    <x v="32"/>
    <x v="29"/>
  </r>
  <r>
    <s v="Employee4266"/>
    <s v="M"/>
    <n v="59922"/>
    <n v="69233.55"/>
    <n v="8233.18"/>
    <s v="POL"/>
    <s v="Department of Police"/>
    <s v="PSB 5th District Patrol"/>
    <s v="Fulltime-Regular"/>
    <s v="Police Officer III"/>
    <s v="Police Officer II"/>
    <d v="2014-10-06T00:00:00"/>
    <x v="5"/>
    <x v="5"/>
  </r>
  <r>
    <s v="Employee4267"/>
    <s v="M"/>
    <n v="34055.29"/>
    <n v="35840.19"/>
    <n v="1133.21"/>
    <s v="CEC"/>
    <s v="Community Engagement Cluster"/>
    <s v="Silver Spring Urban District"/>
    <s v="Fulltime-Regular"/>
    <s v="Urban District Public Service Aide"/>
    <m/>
    <d v="2016-04-18T00:00:00"/>
    <x v="17"/>
    <x v="17"/>
  </r>
  <r>
    <s v="Employee4268"/>
    <s v="F"/>
    <n v="89720.21"/>
    <n v="91981.6"/>
    <n v="3402.99"/>
    <s v="DLC"/>
    <s v="Department of Liquor Control"/>
    <s v="Licensure, Regulation and Education"/>
    <s v="Fulltime-Regular"/>
    <s v="Alcohol/Tobacco Enforcement Specialist II"/>
    <m/>
    <d v="1985-05-06T00:00:00"/>
    <x v="2"/>
    <x v="2"/>
  </r>
  <r>
    <s v="Employee4269"/>
    <s v="M"/>
    <n v="86645"/>
    <n v="116722.4"/>
    <n v="34058.32"/>
    <s v="FRS"/>
    <s v="Fire and Rescue Services"/>
    <s v="Station 29"/>
    <s v="Fulltime-Regular"/>
    <s v="Master Firefighter/Rescuer"/>
    <m/>
    <d v="2004-12-13T00:00:00"/>
    <x v="10"/>
    <x v="10"/>
  </r>
  <r>
    <s v="Employee4270"/>
    <s v="M"/>
    <n v="81663.55"/>
    <n v="101883.05"/>
    <n v="20849.05"/>
    <s v="DGS"/>
    <s v="Department of General Services"/>
    <s v="Facilities Maintenance"/>
    <s v="Fulltime-Regular"/>
    <s v="Electrician II"/>
    <m/>
    <d v="1990-10-09T00:00:00"/>
    <x v="24"/>
    <x v="22"/>
  </r>
  <r>
    <s v="Employee4271"/>
    <s v="M"/>
    <n v="82043.42"/>
    <n v="88413.38"/>
    <n v="6885.25"/>
    <s v="COR"/>
    <s v="Correction and Rehabilitation"/>
    <s v="DS MCCF Facilities Maintenance"/>
    <s v="Fulltime-Regular"/>
    <s v="Correctional Officer III (Corporal)"/>
    <m/>
    <d v="1990-01-01T00:00:00"/>
    <x v="6"/>
    <x v="6"/>
  </r>
  <r>
    <s v="Employee4272"/>
    <s v="M"/>
    <n v="41650.839999999997"/>
    <n v="48878.61"/>
    <n v="8165.38"/>
    <s v="DOT"/>
    <s v="Department of Transportation"/>
    <s v="Transit Gaithersburg Ride On"/>
    <s v="Fulltime-Regular"/>
    <s v="Bus Operator"/>
    <m/>
    <d v="2016-09-19T00:00:00"/>
    <x v="30"/>
    <x v="16"/>
  </r>
  <r>
    <s v="Employee4273"/>
    <s v="M"/>
    <n v="80505"/>
    <n v="104185.8"/>
    <n v="24700.31"/>
    <s v="FRS"/>
    <s v="Fire and Rescue Services"/>
    <s v="Station 3"/>
    <s v="Fulltime-Regular"/>
    <s v="Firefighter/Rescuer III"/>
    <m/>
    <d v="2006-10-09T00:00:00"/>
    <x v="14"/>
    <x v="14"/>
  </r>
  <r>
    <s v="Employee4274"/>
    <s v="M"/>
    <n v="67723.53"/>
    <n v="86475.39"/>
    <n v="16642.97"/>
    <s v="DOT"/>
    <s v="Department of Transportation"/>
    <s v="Transit Gaithersburg Ride On"/>
    <s v="Fulltime-Regular"/>
    <s v="Bus Operator"/>
    <m/>
    <d v="1995-11-27T00:00:00"/>
    <x v="1"/>
    <x v="1"/>
  </r>
  <r>
    <s v="Employee4275"/>
    <s v="F"/>
    <n v="55672.03"/>
    <n v="61527.46"/>
    <n v="11242.09"/>
    <s v="DOT"/>
    <s v="Department of Transportation"/>
    <s v="Transit Silver Spring Ride On"/>
    <s v="Fulltime-Regular"/>
    <s v="Bus Operator"/>
    <m/>
    <d v="2005-04-25T00:00:00"/>
    <x v="9"/>
    <x v="9"/>
  </r>
  <r>
    <s v="Employee4276"/>
    <s v="M"/>
    <n v="62797"/>
    <n v="76987.17"/>
    <n v="15547.22"/>
    <s v="COR"/>
    <s v="Correction and Rehabilitation"/>
    <s v="DS MCDC Custody and Security"/>
    <s v="Fulltime-Regular"/>
    <s v="Correctional Officer III (Corporal)"/>
    <s v="Correctional Officer II (PFC)"/>
    <d v="2006-09-05T00:00:00"/>
    <x v="12"/>
    <x v="12"/>
  </r>
  <r>
    <s v="Employee4277"/>
    <s v="F"/>
    <n v="49790.85"/>
    <n v="57040.07"/>
    <n v="9033.1200000000008"/>
    <s v="POL"/>
    <s v="Department of Police"/>
    <s v="MSB Communications Division"/>
    <s v="Fulltime-Regular"/>
    <s v="Public Safety Communications Specialist III"/>
    <s v="Public Safety Communications Specialist II"/>
    <d v="2015-11-30T00:00:00"/>
    <x v="15"/>
    <x v="15"/>
  </r>
  <r>
    <s v="Employee4278"/>
    <s v="M"/>
    <n v="84608"/>
    <n v="121878.26"/>
    <n v="38903.96"/>
    <s v="FRS"/>
    <s v="Fire and Rescue Services"/>
    <s v="Station 12"/>
    <s v="Fulltime-Regular"/>
    <s v="Master Firefighter/Rescuer"/>
    <m/>
    <d v="2004-06-07T00:00:00"/>
    <x v="25"/>
    <x v="23"/>
  </r>
  <r>
    <s v="Employee4279"/>
    <s v="M"/>
    <n v="35431.4"/>
    <n v="38229.71"/>
    <n v="4176.8999999999996"/>
    <s v="DOT"/>
    <s v="Department of Transportation"/>
    <s v="Highway Services"/>
    <s v="Fulltime-Regular"/>
    <s v="Equipment Operator I"/>
    <s v="Equipment Operator Apprentice"/>
    <d v="2012-04-23T00:00:00"/>
    <x v="16"/>
    <x v="16"/>
  </r>
  <r>
    <s v="Employee4280"/>
    <s v="M"/>
    <n v="44329.71"/>
    <n v="51976.53"/>
    <n v="8682.44"/>
    <s v="DOT"/>
    <s v="Department of Transportation"/>
    <s v="Highway Services"/>
    <s v="Fulltime-Regular"/>
    <s v="Equipment Operator I"/>
    <m/>
    <d v="2012-04-09T00:00:00"/>
    <x v="20"/>
    <x v="19"/>
  </r>
  <r>
    <s v="Employee4281"/>
    <s v="F"/>
    <n v="75653"/>
    <n v="74655.88"/>
    <n v="0"/>
    <s v="FRS"/>
    <s v="Fire and Rescue Services"/>
    <s v="Training"/>
    <s v="Fulltime-Regular"/>
    <s v="Administrative Specialist I"/>
    <m/>
    <d v="2000-04-17T00:00:00"/>
    <x v="24"/>
    <x v="22"/>
  </r>
  <r>
    <s v="Employee4282"/>
    <s v="M"/>
    <n v="67723.53"/>
    <n v="84892.83"/>
    <n v="16858.12"/>
    <s v="DOT"/>
    <s v="Department of Transportation"/>
    <s v="Transit Gaithersburg Ride On"/>
    <s v="Fulltime-Regular"/>
    <s v="Bus Operator"/>
    <m/>
    <d v="1992-01-06T00:00:00"/>
    <x v="28"/>
    <x v="26"/>
  </r>
  <r>
    <s v="Employee4283"/>
    <s v="M"/>
    <n v="45881.25"/>
    <n v="61799.76"/>
    <n v="17875"/>
    <s v="DOT"/>
    <s v="Department of Transportation"/>
    <s v="Highway Services"/>
    <s v="Fulltime-Regular"/>
    <s v="Equipment Operator I"/>
    <m/>
    <d v="2011-11-07T00:00:00"/>
    <x v="12"/>
    <x v="12"/>
  </r>
  <r>
    <s v="Employee4284"/>
    <s v="M"/>
    <n v="91869"/>
    <n v="103244.56"/>
    <n v="9415.99"/>
    <s v="POL"/>
    <s v="Department of Police"/>
    <s v="PSB 4th District Patrol"/>
    <s v="Fulltime-Regular"/>
    <s v="Police Officer III"/>
    <m/>
    <d v="1998-10-05T00:00:00"/>
    <x v="31"/>
    <x v="28"/>
  </r>
  <r>
    <s v="Employee4285"/>
    <s v="M"/>
    <n v="53274"/>
    <n v="51570.99"/>
    <n v="1917.1"/>
    <s v="POL"/>
    <s v="Department of Police"/>
    <s v="PSB 2nd District Patrol"/>
    <s v="Fulltime-Regular"/>
    <s v="Police Officer III"/>
    <s v="Police Officer I"/>
    <d v="2017-01-09T00:00:00"/>
    <x v="21"/>
    <x v="20"/>
  </r>
  <r>
    <s v="Employee4286"/>
    <s v="M"/>
    <n v="95084.42"/>
    <n v="139103.98000000001"/>
    <n v="40834.339999999997"/>
    <s v="POL"/>
    <s v="Department of Police"/>
    <s v="MSB Information Management and Technology Division"/>
    <s v="Fulltime-Regular"/>
    <s v="Police Officer III"/>
    <m/>
    <d v="1994-06-13T00:00:00"/>
    <x v="21"/>
    <x v="20"/>
  </r>
  <r>
    <s v="Employee4287"/>
    <s v="M"/>
    <n v="41650.839999999997"/>
    <n v="48559.28"/>
    <n v="8604.1299999999992"/>
    <s v="DOT"/>
    <s v="Department of Transportation"/>
    <s v="Transit Silver Spring Ride On"/>
    <s v="Fulltime-Regular"/>
    <s v="Bus Operator"/>
    <m/>
    <d v="2011-03-07T00:00:00"/>
    <x v="4"/>
    <x v="4"/>
  </r>
  <r>
    <s v="Employee4288"/>
    <s v="M"/>
    <n v="74715.62"/>
    <n v="91742.1"/>
    <n v="19464.650000000001"/>
    <s v="DGS"/>
    <s v="Department of General Services"/>
    <s v="Fleet Management Services"/>
    <s v="Fulltime-Regular"/>
    <s v="Supervisory Supply Technician"/>
    <m/>
    <d v="2007-04-02T00:00:00"/>
    <x v="7"/>
    <x v="7"/>
  </r>
  <r>
    <s v="Employee4289"/>
    <s v="F"/>
    <n v="64759.08"/>
    <n v="58219.33"/>
    <n v="0"/>
    <s v="HHS"/>
    <s v="Department of Health and Human Services"/>
    <s v="Child Welfare Services"/>
    <s v="Fulltime-Regular"/>
    <s v="Community Services Aide III"/>
    <m/>
    <d v="2008-02-19T00:00:00"/>
    <x v="5"/>
    <x v="5"/>
  </r>
  <r>
    <s v="Employee4290"/>
    <s v="F"/>
    <n v="97114.05"/>
    <n v="123276.4"/>
    <n v="29215.74"/>
    <s v="COR"/>
    <s v="Correction and Rehabilitation"/>
    <s v="DS MCCF Unit 3 Security"/>
    <s v="Fulltime-Regular"/>
    <s v="Correctional Supervisor (Sergeant)"/>
    <m/>
    <d v="1997-11-03T00:00:00"/>
    <x v="27"/>
    <x v="25"/>
  </r>
  <r>
    <s v="Employee4291"/>
    <s v="M"/>
    <n v="69762"/>
    <n v="73257.38"/>
    <n v="5065.7700000000004"/>
    <s v="POL"/>
    <s v="Department of Police"/>
    <s v="MSB Personnel Division Recruitment Section"/>
    <s v="Fulltime-Regular"/>
    <s v="Police Officer III"/>
    <m/>
    <d v="2010-07-12T00:00:00"/>
    <x v="20"/>
    <x v="19"/>
  </r>
  <r>
    <s v="Employee4292"/>
    <s v="M"/>
    <n v="62020"/>
    <n v="71609.63"/>
    <n v="7212.63"/>
    <s v="POL"/>
    <s v="Department of Police"/>
    <s v="PSB 5th District Patrol"/>
    <s v="Fulltime-Regular"/>
    <s v="Police Officer III"/>
    <s v="Police Officer II"/>
    <d v="2014-10-06T00:00:00"/>
    <x v="3"/>
    <x v="3"/>
  </r>
  <r>
    <s v="Employee4293"/>
    <s v="M"/>
    <n v="55672.04"/>
    <n v="63708.18"/>
    <n v="9923.14"/>
    <s v="DOT"/>
    <s v="Department of Transportation"/>
    <s v="Transit Nicholson Ride On"/>
    <s v="Fulltime-Regular"/>
    <s v="Bus Operator"/>
    <m/>
    <d v="2005-07-25T00:00:00"/>
    <x v="16"/>
    <x v="16"/>
  </r>
  <r>
    <s v="Employee4294"/>
    <s v="M"/>
    <n v="83021.81"/>
    <n v="82491.3"/>
    <n v="1303.44"/>
    <s v="HHS"/>
    <s v="Department of Health and Human Services"/>
    <s v="Facilities and Logistical Services"/>
    <s v="Fulltime-Regular"/>
    <s v="Administrative Specialist II"/>
    <m/>
    <d v="1968-11-25T00:00:00"/>
    <x v="34"/>
    <x v="31"/>
  </r>
  <r>
    <s v="Employee4295"/>
    <s v="M"/>
    <n v="79269"/>
    <n v="92583.81"/>
    <n v="11939.61"/>
    <s v="COR"/>
    <s v="Correction and Rehabilitation"/>
    <s v="DS MCDC Central Processing Unit"/>
    <s v="Fulltime-Regular"/>
    <s v="Correctional Officer III (Corporal)"/>
    <m/>
    <d v="2001-05-07T00:00:00"/>
    <x v="21"/>
    <x v="20"/>
  </r>
  <r>
    <s v="Employee4296"/>
    <s v="F"/>
    <n v="66300"/>
    <n v="17595.009999999998"/>
    <n v="0"/>
    <s v="POL"/>
    <s v="Department of Police"/>
    <s v="ISB Criminal Investigations Division Forensic Services Section"/>
    <s v="Fulltime-Regular"/>
    <s v="Latent Print Examiner"/>
    <m/>
    <d v="2017-09-05T00:00:00"/>
    <x v="23"/>
    <x v="21"/>
  </r>
  <r>
    <s v="Employee4297"/>
    <s v="F"/>
    <n v="74268.5"/>
    <n v="71583.570000000007"/>
    <n v="0"/>
    <s v="HHS"/>
    <s v="Department of Health and Human Services"/>
    <s v="Chief Operating Officer"/>
    <s v="Fulltime-Regular"/>
    <s v="Administrative Specialist III"/>
    <m/>
    <d v="2016-08-22T00:00:00"/>
    <x v="2"/>
    <x v="2"/>
  </r>
  <r>
    <s v="Employee4298"/>
    <s v="M"/>
    <n v="67723.53"/>
    <n v="82647.62"/>
    <n v="12527.12"/>
    <s v="DOT"/>
    <s v="Department of Transportation"/>
    <s v="Transit Silver Spring Ride On"/>
    <s v="Fulltime-Regular"/>
    <s v="Bus Operator"/>
    <m/>
    <d v="1985-03-11T00:00:00"/>
    <x v="12"/>
    <x v="12"/>
  </r>
  <r>
    <s v="Employee4299"/>
    <s v="M"/>
    <n v="78274.55"/>
    <n v="83733.86"/>
    <n v="6783.77"/>
    <s v="POL"/>
    <s v="Department of Police"/>
    <s v="PSB 6th District Station"/>
    <s v="Fulltime-Regular"/>
    <s v="Police District Station Assistant"/>
    <m/>
    <d v="1996-07-08T00:00:00"/>
    <x v="4"/>
    <x v="4"/>
  </r>
  <r>
    <s v="Employee4300"/>
    <s v="M"/>
    <n v="78962"/>
    <n v="79914.73"/>
    <n v="2938.83"/>
    <s v="SHF"/>
    <s v="Sheriff's Office"/>
    <s v="Administration"/>
    <s v="Fulltime-Regular"/>
    <s v="Deputy Sheriff III"/>
    <m/>
    <d v="2004-07-19T00:00:00"/>
    <x v="30"/>
    <x v="16"/>
  </r>
  <r>
    <s v="Employee4301"/>
    <s v="M"/>
    <n v="121372"/>
    <n v="136693.04"/>
    <n v="475.41"/>
    <s v="DTS"/>
    <s v="Department of Technology Services"/>
    <s v="ESOD Public Safety Data Support"/>
    <s v="Fulltime-Regular"/>
    <s v="Senior Information Technology Specialist"/>
    <m/>
    <d v="2008-08-04T00:00:00"/>
    <x v="8"/>
    <x v="8"/>
  </r>
  <r>
    <s v="Employee4302"/>
    <s v="F"/>
    <n v="38570.29"/>
    <n v="40115.93"/>
    <n v="593.66"/>
    <s v="LIB"/>
    <s v="Department of Public Libraries"/>
    <s v="Poolesville Library"/>
    <s v="Parttime-Regular"/>
    <s v="Library Assistant I"/>
    <m/>
    <d v="1977-09-06T00:00:00"/>
    <x v="29"/>
    <x v="27"/>
  </r>
  <r>
    <s v="Employee4303"/>
    <s v="M"/>
    <n v="62234.07"/>
    <n v="80990.42"/>
    <n v="18834.29"/>
    <s v="DOT"/>
    <s v="Department of Transportation"/>
    <s v="Transit Silver Spring Ride On"/>
    <s v="Fulltime-Regular"/>
    <s v="Bus Operator"/>
    <m/>
    <d v="2001-09-30T00:00:00"/>
    <x v="3"/>
    <x v="3"/>
  </r>
  <r>
    <s v="Employee4304"/>
    <s v="M"/>
    <n v="91869"/>
    <n v="111237.83"/>
    <n v="16368.03"/>
    <s v="POL"/>
    <s v="Department of Police"/>
    <s v="PSB 4th District Patrol"/>
    <s v="Fulltime-Regular"/>
    <s v="Police Officer III"/>
    <m/>
    <d v="2000-07-17T00:00:00"/>
    <x v="3"/>
    <x v="3"/>
  </r>
  <r>
    <s v="Employee4305"/>
    <s v="M"/>
    <n v="95084.42"/>
    <n v="114125.75999999999"/>
    <n v="16979.45"/>
    <s v="POL"/>
    <s v="Department of Police"/>
    <s v="FSB Traffic Division School Safety Section"/>
    <s v="Fulltime-Regular"/>
    <s v="Police Officer III"/>
    <m/>
    <d v="1986-12-08T00:00:00"/>
    <x v="3"/>
    <x v="3"/>
  </r>
  <r>
    <s v="Employee4306"/>
    <s v="M"/>
    <n v="105792.55"/>
    <n v="190825.44"/>
    <n v="87701.04"/>
    <s v="FRS"/>
    <s v="Fire and Rescue Services"/>
    <s v="Station 35"/>
    <s v="Fulltime-Regular"/>
    <s v="Master Firefighter/Rescuer"/>
    <m/>
    <d v="1993-09-20T00:00:00"/>
    <x v="19"/>
    <x v="16"/>
  </r>
  <r>
    <s v="Employee4307"/>
    <s v="M"/>
    <n v="51471"/>
    <n v="20553.509999999998"/>
    <n v="0"/>
    <s v="POL"/>
    <s v="Department of Police"/>
    <s v="MSB Training and Education Division"/>
    <s v="Fulltime-Regular"/>
    <s v="Police Officer Candidate"/>
    <m/>
    <d v="2017-07-24T00:00:00"/>
    <x v="9"/>
    <x v="9"/>
  </r>
  <r>
    <s v="Employee4308"/>
    <s v="M"/>
    <n v="39981.910000000003"/>
    <n v="52743.42"/>
    <n v="13847.88"/>
    <s v="DOT"/>
    <s v="Department of Transportation"/>
    <s v="Highway Services"/>
    <s v="Fulltime-Regular"/>
    <s v="Equipment Operator I"/>
    <m/>
    <d v="2003-09-23T00:00:00"/>
    <x v="17"/>
    <x v="17"/>
  </r>
  <r>
    <s v="Employee4309"/>
    <s v="M"/>
    <n v="91869"/>
    <n v="92518.97"/>
    <n v="5018.5200000000004"/>
    <s v="POL"/>
    <s v="Department of Police"/>
    <s v="PSB 2nd District Patrol"/>
    <s v="Fulltime-Regular"/>
    <s v="Police Officer III"/>
    <m/>
    <d v="2002-01-14T00:00:00"/>
    <x v="32"/>
    <x v="29"/>
  </r>
  <r>
    <s v="Employee4310"/>
    <s v="F"/>
    <n v="97654.8"/>
    <n v="96368.76"/>
    <n v="0"/>
    <s v="DGS"/>
    <s v="Department of General Services"/>
    <s v="Administration and Budget"/>
    <s v="Fulltime-Regular"/>
    <s v="Administrative Specialist III"/>
    <m/>
    <d v="1986-04-28T00:00:00"/>
    <x v="26"/>
    <x v="24"/>
  </r>
  <r>
    <s v="Employee4311"/>
    <s v="F"/>
    <n v="100296.96000000001"/>
    <n v="96828.800000000003"/>
    <n v="548.12"/>
    <s v="PIO"/>
    <s v="Office of Public Information"/>
    <s v="MC311"/>
    <s v="Fulltime-Regular"/>
    <s v="Program Manager II"/>
    <m/>
    <d v="2010-10-11T00:00:00"/>
    <x v="11"/>
    <x v="11"/>
  </r>
  <r>
    <s v="Employee4312"/>
    <s v="F"/>
    <n v="37027.47"/>
    <n v="38063.89"/>
    <n v="0"/>
    <s v="LIB"/>
    <s v="Department of Public Libraries"/>
    <s v="Collection Development"/>
    <s v="Parttime-Regular"/>
    <s v="Library Technician"/>
    <m/>
    <d v="1972-07-17T00:00:00"/>
    <x v="21"/>
    <x v="20"/>
  </r>
  <r>
    <s v="Employee4313"/>
    <s v="M"/>
    <n v="43108.959999999999"/>
    <n v="47382.67"/>
    <n v="4454.67"/>
    <s v="DOT"/>
    <s v="Department of Transportation"/>
    <s v="Transit Silver Spring Ride On"/>
    <s v="Fulltime-Regular"/>
    <s v="Bus Operator"/>
    <m/>
    <d v="2015-11-09T00:00:00"/>
    <x v="2"/>
    <x v="2"/>
  </r>
  <r>
    <s v="Employee4314"/>
    <s v="M"/>
    <n v="64651.040000000001"/>
    <n v="66347.81"/>
    <n v="1769.82"/>
    <s v="DLC"/>
    <s v="Department of Liquor Control"/>
    <s v="Flower Avenue"/>
    <s v="Fulltime-Regular"/>
    <s v="Liquor Store Clerk II"/>
    <m/>
    <d v="1993-11-03T00:00:00"/>
    <x v="27"/>
    <x v="25"/>
  </r>
  <r>
    <s v="Employee4315"/>
    <s v="M"/>
    <n v="59907.040000000001"/>
    <n v="60275.1"/>
    <n v="2635.11"/>
    <s v="DGS"/>
    <s v="Department of General Services"/>
    <s v="Fleet Management Services"/>
    <s v="Fulltime-Regular"/>
    <s v="Automotive Parts Technician II"/>
    <m/>
    <d v="2008-11-24T00:00:00"/>
    <x v="0"/>
    <x v="0"/>
  </r>
  <r>
    <s v="Employee4316"/>
    <s v="F"/>
    <n v="100370"/>
    <n v="99046.38"/>
    <n v="0"/>
    <s v="HHS"/>
    <s v="Department of Health and Human Services"/>
    <s v="Care Coordination"/>
    <s v="Fulltime-Regular"/>
    <s v="Community Health Nurse II"/>
    <m/>
    <d v="1999-08-09T00:00:00"/>
    <x v="7"/>
    <x v="7"/>
  </r>
  <r>
    <s v="Employee4317"/>
    <s v="F"/>
    <n v="88840.07"/>
    <n v="85983.679999999993"/>
    <n v="367.78"/>
    <s v="HHS"/>
    <s v="Department of Health and Human Services"/>
    <s v="Home Care Services"/>
    <s v="Fulltime-Regular"/>
    <s v="Supervisory Social Worker"/>
    <m/>
    <d v="2016-03-21T00:00:00"/>
    <x v="32"/>
    <x v="29"/>
  </r>
  <r>
    <s v="Employee4318"/>
    <s v="F"/>
    <n v="56323.28"/>
    <n v="72107.73"/>
    <n v="13870.81"/>
    <s v="DOT"/>
    <s v="Department of Transportation"/>
    <s v="Transit Silver Spring Ride On"/>
    <s v="Fulltime-Regular"/>
    <s v="Transit Coordinator"/>
    <m/>
    <d v="2006-11-13T00:00:00"/>
    <x v="8"/>
    <x v="8"/>
  </r>
  <r>
    <s v="Employee4319"/>
    <s v="F"/>
    <n v="74639.839999999997"/>
    <n v="72529"/>
    <n v="203.96"/>
    <s v="DEP"/>
    <s v="Department of Environmental Protection"/>
    <s v="Environmental Planning and Policy Implementation"/>
    <s v="Fulltime-Regular"/>
    <s v="Program Manager I"/>
    <m/>
    <d v="2016-06-27T00:00:00"/>
    <x v="13"/>
    <x v="13"/>
  </r>
  <r>
    <s v="Employee4320"/>
    <s v="F"/>
    <n v="50185.26"/>
    <n v="52089.53"/>
    <n v="3460.06"/>
    <s v="POL"/>
    <s v="Department of Police"/>
    <s v="MSB Management and Budget Division Abandoned Vehicle Section"/>
    <s v="Fulltime-Regular"/>
    <s v="Abandoned Vehicle Code Enforcement Specialist"/>
    <m/>
    <d v="2009-01-05T00:00:00"/>
    <x v="0"/>
    <x v="0"/>
  </r>
  <r>
    <s v="Employee4321"/>
    <s v="M"/>
    <n v="41651.17"/>
    <n v="53917.37"/>
    <n v="11360.05"/>
    <s v="DOT"/>
    <s v="Department of Transportation"/>
    <s v="Transit Silver Spring Ride On"/>
    <s v="Fulltime-Regular"/>
    <s v="Bus Operator"/>
    <m/>
    <d v="2016-02-22T00:00:00"/>
    <x v="1"/>
    <x v="1"/>
  </r>
  <r>
    <s v="Employee4322"/>
    <s v="M"/>
    <n v="43108.959999999999"/>
    <n v="61967.56"/>
    <n v="20416.150000000001"/>
    <s v="DLC"/>
    <s v="Department of Liquor Control"/>
    <s v="Beer Delivery Operations"/>
    <s v="Fulltime-Regular"/>
    <s v="Truck Driver/Warehouse Worker"/>
    <m/>
    <d v="2015-08-24T00:00:00"/>
    <x v="2"/>
    <x v="2"/>
  </r>
  <r>
    <s v="Employee4323"/>
    <s v="F"/>
    <n v="49790.83"/>
    <n v="60523.360000000001"/>
    <n v="10032.64"/>
    <s v="POL"/>
    <s v="Department of Police"/>
    <s v="MSB Communications Division"/>
    <s v="Fulltime-Regular"/>
    <s v="Public Safety Communications Specialist III"/>
    <s v="Public Safety Communications Specialist II"/>
    <d v="2015-06-15T00:00:00"/>
    <x v="15"/>
    <x v="15"/>
  </r>
  <r>
    <s v="Employee4324"/>
    <s v="M"/>
    <n v="43108.959999999999"/>
    <n v="55762.01"/>
    <n v="12710.1"/>
    <s v="DOT"/>
    <s v="Department of Transportation"/>
    <s v="Transit Silver Spring Ride On"/>
    <s v="Fulltime-Regular"/>
    <s v="Bus Operator"/>
    <m/>
    <d v="2015-11-09T00:00:00"/>
    <x v="6"/>
    <x v="6"/>
  </r>
  <r>
    <s v="Employee4325"/>
    <s v="F"/>
    <n v="90613.22"/>
    <n v="94862.77"/>
    <n v="6088.22"/>
    <s v="SHF"/>
    <s v="Sheriff's Office"/>
    <s v="Court and Transport"/>
    <s v="Fulltime-Regular"/>
    <s v="Deputy Sheriff III"/>
    <m/>
    <d v="1984-10-10T00:00:00"/>
    <x v="25"/>
    <x v="23"/>
  </r>
  <r>
    <s v="Employee4326"/>
    <s v="M"/>
    <n v="77520"/>
    <n v="58988.59"/>
    <n v="0"/>
    <s v="DOT"/>
    <s v="Department of Transportation"/>
    <s v="Transportation Planning and Design Section"/>
    <s v="Fulltime-Regular"/>
    <s v="Senior Planning Specialist"/>
    <m/>
    <d v="2017-03-06T00:00:00"/>
    <x v="32"/>
    <x v="29"/>
  </r>
  <r>
    <s v="Employee4327"/>
    <s v="M"/>
    <n v="74732"/>
    <n v="87730.58"/>
    <n v="12471.08"/>
    <s v="POL"/>
    <s v="Department of Police"/>
    <s v="PSB 3rd District Patrol"/>
    <s v="Fulltime-Regular"/>
    <s v="Police Officer III"/>
    <m/>
    <d v="2007-07-16T00:00:00"/>
    <x v="19"/>
    <x v="16"/>
  </r>
  <r>
    <s v="Employee4328"/>
    <s v="M"/>
    <n v="67030"/>
    <n v="73017.61"/>
    <n v="4381.9799999999996"/>
    <s v="FRS"/>
    <s v="Fire and Rescue Services"/>
    <s v="Station 23"/>
    <s v="Fulltime-Regular"/>
    <s v="Firefighter/Rescuer III"/>
    <m/>
    <d v="2008-09-02T00:00:00"/>
    <x v="30"/>
    <x v="16"/>
  </r>
  <r>
    <s v="Employee4329"/>
    <s v="M"/>
    <n v="62012.03"/>
    <n v="66816.75"/>
    <n v="5356.29"/>
    <s v="DGS"/>
    <s v="Department of General Services"/>
    <s v="Fleet Management Services"/>
    <s v="Fulltime-Regular"/>
    <s v="Automotive Parts Technician II"/>
    <m/>
    <d v="2000-04-17T00:00:00"/>
    <x v="1"/>
    <x v="1"/>
  </r>
  <r>
    <s v="Employee4330"/>
    <s v="M"/>
    <n v="44618.21"/>
    <n v="51570.12"/>
    <n v="6691.89"/>
    <s v="DOT"/>
    <s v="Department of Transportation"/>
    <s v="Transit Silver Spring Ride On"/>
    <s v="Fulltime-Regular"/>
    <s v="Bus Operator"/>
    <m/>
    <d v="2014-02-24T00:00:00"/>
    <x v="27"/>
    <x v="25"/>
  </r>
  <r>
    <s v="Employee4331"/>
    <s v="F"/>
    <n v="20437.98"/>
    <n v="20218.45"/>
    <n v="113.93"/>
    <s v="LIB"/>
    <s v="Department of Public Libraries"/>
    <s v="Silver Spring Library"/>
    <s v="Parttime-Regular"/>
    <s v="Library Desk Assistant"/>
    <m/>
    <d v="2013-12-16T00:00:00"/>
    <x v="3"/>
    <x v="3"/>
  </r>
  <r>
    <s v="Employee4332"/>
    <s v="F"/>
    <n v="82562.509999999995"/>
    <n v="80633.279999999999"/>
    <n v="0"/>
    <s v="HHS"/>
    <s v="Department of Health and Human Services"/>
    <s v="Educational Support"/>
    <s v="Fulltime-Regular"/>
    <s v="Program Manager I"/>
    <m/>
    <d v="2006-04-03T00:00:00"/>
    <x v="0"/>
    <x v="0"/>
  </r>
  <r>
    <s v="Employee4333"/>
    <s v="F"/>
    <n v="60000"/>
    <n v="18461.599999999999"/>
    <n v="0"/>
    <s v="ZAH"/>
    <s v="Office of Zoning and Administrative Hearings"/>
    <s v="Office of Zoning and Administrative Hearings"/>
    <s v="Fulltime-Regular"/>
    <s v="Administrative Specialist I"/>
    <m/>
    <d v="2017-08-21T00:00:00"/>
    <x v="22"/>
    <x v="13"/>
  </r>
  <r>
    <s v="Employee4334"/>
    <s v="M"/>
    <n v="120442.11"/>
    <n v="127613.06"/>
    <n v="7349.05"/>
    <s v="FRS"/>
    <s v="Fire and Rescue Services"/>
    <s v="Recruiting"/>
    <s v="Fulltime-Regular"/>
    <s v="Fire/Rescue Captain"/>
    <m/>
    <d v="1989-08-14T00:00:00"/>
    <x v="26"/>
    <x v="24"/>
  </r>
  <r>
    <s v="Employee4335"/>
    <s v="F"/>
    <n v="61712.45"/>
    <n v="61363.44"/>
    <n v="0"/>
    <s v="LIB"/>
    <s v="Department of Public Libraries"/>
    <s v="Kensington Park Library"/>
    <s v="Fulltime-Regular"/>
    <s v="Library Assistant I"/>
    <m/>
    <d v="1996-03-27T00:00:00"/>
    <x v="4"/>
    <x v="4"/>
  </r>
  <r>
    <s v="Employee4336"/>
    <s v="M"/>
    <n v="95699"/>
    <n v="109074.18"/>
    <n v="20714.98"/>
    <s v="POL"/>
    <s v="Department of Police"/>
    <s v="PSB 5th District Patrol"/>
    <s v="Fulltime-Regular"/>
    <s v="Police Sergeant"/>
    <m/>
    <d v="2004-07-19T00:00:00"/>
    <x v="17"/>
    <x v="17"/>
  </r>
  <r>
    <s v="Employee4337"/>
    <s v="M"/>
    <n v="51202.98"/>
    <n v="59674.33"/>
    <n v="7930.98"/>
    <s v="DOT"/>
    <s v="Department of Transportation"/>
    <s v="Transit Gaithersburg Ride On"/>
    <s v="Fulltime-Regular"/>
    <s v="Bus Operator"/>
    <m/>
    <d v="2006-10-30T00:00:00"/>
    <x v="27"/>
    <x v="25"/>
  </r>
  <r>
    <s v="Employee4338"/>
    <s v="M"/>
    <n v="121372"/>
    <n v="119772.15"/>
    <n v="0"/>
    <s v="DTS"/>
    <s v="Department of Technology Services"/>
    <s v="EASD DCM Administration"/>
    <s v="Fulltime-Regular"/>
    <s v="Senior Information Technology Specialist"/>
    <m/>
    <d v="2004-05-17T00:00:00"/>
    <x v="31"/>
    <x v="28"/>
  </r>
  <r>
    <s v="Employee4339"/>
    <s v="M"/>
    <n v="63000"/>
    <n v="16598.259999999998"/>
    <n v="0"/>
    <s v="HCA"/>
    <s v="Department of Housing and Community Affairs"/>
    <s v="Housing Code Enforcement"/>
    <s v="Fulltime-Regular"/>
    <s v="Housing Code Inspector III"/>
    <s v="Housing Code Inspector II"/>
    <d v="2017-09-05T00:00:00"/>
    <x v="4"/>
    <x v="4"/>
  </r>
  <r>
    <s v="Employee4340"/>
    <s v="F"/>
    <n v="48488.2"/>
    <n v="78945.919999999998"/>
    <n v="26727.11"/>
    <s v="POL"/>
    <s v="Department of Police"/>
    <s v="MSB Communications Division"/>
    <s v="Fulltime-Regular"/>
    <s v="Public Safety Emergency Call-Taker II"/>
    <m/>
    <d v="2013-05-20T00:00:00"/>
    <x v="21"/>
    <x v="20"/>
  </r>
  <r>
    <s v="Employee4341"/>
    <s v="M"/>
    <n v="55811.51"/>
    <n v="62276.7"/>
    <n v="6591.34"/>
    <s v="COR"/>
    <s v="Correction and Rehabilitation"/>
    <s v="DS Inmate Records"/>
    <s v="Fulltime-Regular"/>
    <s v="Correctional Records Technician"/>
    <m/>
    <d v="2007-05-29T00:00:00"/>
    <x v="31"/>
    <x v="28"/>
  </r>
  <r>
    <s v="Employee4342"/>
    <s v="M"/>
    <n v="58919.09"/>
    <n v="58753.15"/>
    <n v="609.30999999999995"/>
    <s v="DOT"/>
    <s v="Department of Transportation"/>
    <s v="Parking Management Engineering and Capital Project Management"/>
    <s v="Fulltime-Regular"/>
    <s v="Public Service Worker III"/>
    <m/>
    <d v="1990-10-28T00:00:00"/>
    <x v="4"/>
    <x v="4"/>
  </r>
  <r>
    <s v="Employee4343"/>
    <s v="F"/>
    <n v="75653"/>
    <n v="75088.639999999999"/>
    <n v="432.73"/>
    <s v="POL"/>
    <s v="Department of Police"/>
    <s v="Management Services Bureau"/>
    <s v="Fulltime-Regular"/>
    <s v="Administrative Specialist I"/>
    <m/>
    <d v="2001-08-06T00:00:00"/>
    <x v="1"/>
    <x v="1"/>
  </r>
  <r>
    <s v="Employee4344"/>
    <s v="M"/>
    <n v="46179.85"/>
    <n v="55344.32"/>
    <n v="8301.85"/>
    <s v="DOT"/>
    <s v="Department of Transportation"/>
    <s v="Transit Silver Spring Ride On"/>
    <s v="Fulltime-Regular"/>
    <s v="Bus Operator"/>
    <m/>
    <d v="2013-07-01T00:00:00"/>
    <x v="33"/>
    <x v="30"/>
  </r>
  <r>
    <s v="Employee4345"/>
    <s v="F"/>
    <n v="68935.78"/>
    <n v="81790.44"/>
    <n v="9245.65"/>
    <s v="COR"/>
    <s v="Correction and Rehabilitation"/>
    <s v="DS Inmate Records"/>
    <s v="Fulltime-Regular"/>
    <s v="Correctional Records Technician"/>
    <m/>
    <d v="1999-08-30T00:00:00"/>
    <x v="1"/>
    <x v="1"/>
  </r>
  <r>
    <s v="Employee4346"/>
    <s v="M"/>
    <n v="75653"/>
    <n v="75627.09"/>
    <n v="971.39"/>
    <s v="DOT"/>
    <s v="Department of Transportation"/>
    <s v="Traffic Engineering Studies Section"/>
    <s v="Fulltime-Regular"/>
    <s v="Engineer Technician II"/>
    <m/>
    <d v="2006-08-07T00:00:00"/>
    <x v="13"/>
    <x v="13"/>
  </r>
  <r>
    <s v="Employee4347"/>
    <s v="F"/>
    <n v="61712.45"/>
    <n v="61558.48"/>
    <n v="87.28"/>
    <s v="LIB"/>
    <s v="Department of Public Libraries"/>
    <s v="Potomac Library"/>
    <s v="Fulltime-Regular"/>
    <s v="Library Assistant I"/>
    <m/>
    <d v="1992-10-04T00:00:00"/>
    <x v="25"/>
    <x v="23"/>
  </r>
  <r>
    <s v="Employee4348"/>
    <s v="M"/>
    <n v="67030"/>
    <n v="69473.13"/>
    <n v="2397.84"/>
    <s v="FRS"/>
    <s v="Fire and Rescue Services"/>
    <s v="Station 33"/>
    <s v="Fulltime-Regular"/>
    <s v="Firefighter/Rescuer III"/>
    <m/>
    <d v="2008-09-02T00:00:00"/>
    <x v="1"/>
    <x v="1"/>
  </r>
  <r>
    <s v="Employee4349"/>
    <s v="M"/>
    <n v="84610.7"/>
    <n v="82633.58"/>
    <n v="0"/>
    <s v="REC"/>
    <s v="Department of Recreation"/>
    <s v="Countywide Programs Sports"/>
    <s v="Fulltime-Regular"/>
    <s v="Recreation Specialist"/>
    <m/>
    <d v="2002-10-07T00:00:00"/>
    <x v="17"/>
    <x v="17"/>
  </r>
  <r>
    <s v="Employee4350"/>
    <s v="F"/>
    <n v="100792.96000000001"/>
    <n v="96756.69"/>
    <n v="0"/>
    <s v="HHS"/>
    <s v="Department of Health and Human Services"/>
    <s v="Human Resources"/>
    <s v="Fulltime-Regular"/>
    <s v="Program Manager II"/>
    <m/>
    <d v="2016-10-03T00:00:00"/>
    <x v="13"/>
    <x v="13"/>
  </r>
  <r>
    <s v="Employee4351"/>
    <s v="F"/>
    <n v="80205.279999999999"/>
    <n v="78843.100000000006"/>
    <n v="0"/>
    <s v="HHS"/>
    <s v="Department of Health and Human Services"/>
    <s v="Community Action Agency"/>
    <s v="Fulltime-Regular"/>
    <s v="Program Specialist II"/>
    <m/>
    <d v="2010-02-01T00:00:00"/>
    <x v="17"/>
    <x v="17"/>
  </r>
  <r>
    <s v="Employee4352"/>
    <s v="M"/>
    <n v="179523"/>
    <n v="182435.81"/>
    <n v="0"/>
    <s v="DOT"/>
    <s v="Department of Transportation"/>
    <s v="Transportation Engineering Administration"/>
    <s v="Fulltime-Regular"/>
    <s v="Manager I"/>
    <m/>
    <d v="2001-08-20T00:00:00"/>
    <x v="7"/>
    <x v="7"/>
  </r>
  <r>
    <s v="Employee4353"/>
    <s v="M"/>
    <n v="59733.09"/>
    <n v="58840.55"/>
    <n v="1584.6"/>
    <s v="DPS"/>
    <s v="Department of Permitting Services"/>
    <s v="Land Development Right-of-Way Inspection"/>
    <s v="Fulltime-Regular"/>
    <s v="Permitting and Code Enforcement Inspector III"/>
    <s v="Permitting and Code Enforcement Inspector I"/>
    <d v="2016-10-03T00:00:00"/>
    <x v="6"/>
    <x v="6"/>
  </r>
  <r>
    <s v="Employee4354"/>
    <s v="M"/>
    <n v="95740"/>
    <n v="94477.48"/>
    <n v="0"/>
    <s v="HCA"/>
    <s v="Department of Housing and Community Affairs"/>
    <s v="Housing Code Enforcement"/>
    <s v="Fulltime-Regular"/>
    <s v="Housing Code Inspector III"/>
    <m/>
    <d v="1999-12-20T00:00:00"/>
    <x v="33"/>
    <x v="30"/>
  </r>
  <r>
    <s v="Employee4355"/>
    <s v="F"/>
    <n v="46179.83"/>
    <n v="36532.97"/>
    <n v="0"/>
    <s v="HHS"/>
    <s v="Department of Health and Human Services"/>
    <s v="School Health Services"/>
    <s v="Fulltime-Regular"/>
    <s v="Principal Administrative Aide"/>
    <m/>
    <d v="2013-07-30T00:00:00"/>
    <x v="18"/>
    <x v="18"/>
  </r>
  <r>
    <s v="Employee4356"/>
    <s v="M"/>
    <n v="58884.31"/>
    <n v="56992.54"/>
    <n v="25.2"/>
    <s v="REC"/>
    <s v="Department of Recreation"/>
    <s v="Mid County Community Recreation Center"/>
    <s v="Fulltime-Regular"/>
    <s v="Recreation Specialist"/>
    <m/>
    <d v="2016-12-12T00:00:00"/>
    <x v="33"/>
    <x v="30"/>
  </r>
  <r>
    <s v="Employee4357"/>
    <s v="M"/>
    <n v="55272.37"/>
    <n v="70891.06"/>
    <n v="17498.72"/>
    <s v="DLC"/>
    <s v="Department of Liquor Control"/>
    <s v="Wheaton"/>
    <s v="Fulltime-Regular"/>
    <s v="Liquor Store Clerk II"/>
    <m/>
    <d v="2004-05-16T00:00:00"/>
    <x v="21"/>
    <x v="20"/>
  </r>
  <r>
    <s v="Employee4358"/>
    <s v="M"/>
    <n v="152519.94"/>
    <n v="175003.44"/>
    <n v="18282.62"/>
    <s v="FRS"/>
    <s v="Fire and Rescue Services"/>
    <s v="Training"/>
    <s v="Fulltime-Regular"/>
    <s v="Fire/Rescue Assistant Chief"/>
    <m/>
    <d v="1993-09-20T00:00:00"/>
    <x v="8"/>
    <x v="8"/>
  </r>
  <r>
    <s v="Employee4359"/>
    <s v="F"/>
    <n v="96969.94"/>
    <n v="113166.06"/>
    <n v="10843.28"/>
    <s v="FRS"/>
    <s v="Fire and Rescue Services"/>
    <s v="Station 4"/>
    <s v="Fulltime-Regular"/>
    <s v="Firefighter/Rescuer III"/>
    <m/>
    <d v="1988-11-28T00:00:00"/>
    <x v="4"/>
    <x v="4"/>
  </r>
  <r>
    <s v="Employee4360"/>
    <s v="F"/>
    <n v="100370"/>
    <n v="104094.13"/>
    <n v="7455.54"/>
    <s v="HHS"/>
    <s v="Department of Health and Human Services"/>
    <s v="Income Supports"/>
    <s v="Fulltime-Regular"/>
    <s v="Income Assistance Program Supervisor"/>
    <m/>
    <d v="2006-03-20T00:00:00"/>
    <x v="26"/>
    <x v="24"/>
  </r>
  <r>
    <s v="Employee4361"/>
    <s v="M"/>
    <n v="75556.59"/>
    <n v="70154.240000000005"/>
    <n v="0"/>
    <s v="OHR"/>
    <s v="Office of Human Resources"/>
    <s v="Labor and Employee Relations Team"/>
    <s v="Fulltime-Regular"/>
    <s v="Human Resources Specialist III"/>
    <m/>
    <d v="2014-03-10T00:00:00"/>
    <x v="29"/>
    <x v="27"/>
  </r>
  <r>
    <s v="Employee4362"/>
    <s v="F"/>
    <n v="47482.7"/>
    <n v="46571.360000000001"/>
    <n v="264.69"/>
    <s v="REC"/>
    <s v="Department of Recreation"/>
    <s v="Facilities Division"/>
    <s v="Fulltime-Regular"/>
    <s v="Recreation Coordinator"/>
    <m/>
    <d v="2016-01-24T00:00:00"/>
    <x v="30"/>
    <x v="16"/>
  </r>
  <r>
    <s v="Employee4363"/>
    <s v="F"/>
    <n v="76388.820000000007"/>
    <n v="41502.53"/>
    <n v="945.17"/>
    <s v="DOT"/>
    <s v="Department of Transportation"/>
    <s v="Highway Services"/>
    <s v="Fulltime-Regular"/>
    <s v="Arborist"/>
    <m/>
    <d v="2017-05-30T00:00:00"/>
    <x v="33"/>
    <x v="30"/>
  </r>
  <r>
    <s v="Employee4364"/>
    <s v="M"/>
    <n v="59922"/>
    <n v="67818.87"/>
    <n v="5588.28"/>
    <s v="POL"/>
    <s v="Department of Police"/>
    <s v="ISB Family Crimes Division Family Outreach Section"/>
    <s v="Fulltime-Regular"/>
    <s v="Police Officer III"/>
    <s v="Police Officer II"/>
    <d v="2014-02-24T00:00:00"/>
    <x v="15"/>
    <x v="15"/>
  </r>
  <r>
    <s v="Employee4365"/>
    <s v="M"/>
    <n v="121995.21"/>
    <n v="118055"/>
    <n v="0"/>
    <s v="DGS"/>
    <s v="Department of General Services"/>
    <s v="Fleet Management Fleet Services"/>
    <s v="Fulltime-Regular"/>
    <s v="Manager III"/>
    <m/>
    <d v="2000-01-03T00:00:00"/>
    <x v="18"/>
    <x v="18"/>
  </r>
  <r>
    <s v="Employee4366"/>
    <s v="F"/>
    <n v="92766.66"/>
    <n v="91178.09"/>
    <n v="714.77"/>
    <s v="NDA"/>
    <s v="Non-Departmental Account"/>
    <s v="MCERP"/>
    <s v="Fulltime-Regular"/>
    <s v="Senior Retirement Analyst"/>
    <s v="Retirement Analyst"/>
    <d v="2016-05-31T00:00:00"/>
    <x v="28"/>
    <x v="26"/>
  </r>
  <r>
    <s v="Employee4367"/>
    <s v="F"/>
    <n v="59471.28"/>
    <n v="49141.7"/>
    <n v="0"/>
    <s v="HHS"/>
    <s v="Department of Health and Human Services"/>
    <s v="School Health Services"/>
    <s v="Parttime-Regular"/>
    <s v="School Health Room Technician II"/>
    <m/>
    <d v="1999-04-26T00:00:00"/>
    <x v="7"/>
    <x v="7"/>
  </r>
  <r>
    <s v="Employee4368"/>
    <s v="M"/>
    <n v="67407"/>
    <n v="72825.289999999994"/>
    <n v="3794.65"/>
    <s v="FRS"/>
    <s v="Fire and Rescue Services"/>
    <s v="Recruit Training"/>
    <s v="Fulltime-Regular"/>
    <s v="Firefighter/Rescuer III"/>
    <s v="Firefighter/Rescuer I (Recruit)"/>
    <d v="2014-09-08T00:00:00"/>
    <x v="13"/>
    <x v="13"/>
  </r>
  <r>
    <s v="Employee4369"/>
    <s v="M"/>
    <n v="87107"/>
    <n v="87672.38"/>
    <n v="0"/>
    <s v="DEP"/>
    <s v="Department of Environmental Protection"/>
    <s v="Solid Waste Services Recycling"/>
    <s v="Fulltime-Regular"/>
    <s v="Program Specialist II"/>
    <m/>
    <d v="2000-01-10T00:00:00"/>
    <x v="3"/>
    <x v="3"/>
  </r>
  <r>
    <s v="Employee4370"/>
    <s v="M"/>
    <n v="77622.7"/>
    <n v="71467.53"/>
    <n v="2213.41"/>
    <s v="DTS"/>
    <s v="Department of Technology Services"/>
    <s v="ETSD Telephone Services"/>
    <s v="Fulltime-Regular"/>
    <s v="Telecommunications Specialist"/>
    <m/>
    <d v="2007-11-26T00:00:00"/>
    <x v="3"/>
    <x v="3"/>
  </r>
  <r>
    <s v="Employee4371"/>
    <s v="F"/>
    <n v="95740"/>
    <n v="94479.02"/>
    <n v="0"/>
    <s v="HHS"/>
    <s v="Department of Health and Human Services"/>
    <s v="School Health Services"/>
    <s v="Fulltime-Regular"/>
    <s v="Administrative Specialist III"/>
    <m/>
    <d v="1990-11-19T00:00:00"/>
    <x v="11"/>
    <x v="11"/>
  </r>
  <r>
    <s v="Employee4372"/>
    <s v="M"/>
    <n v="40242.06"/>
    <n v="23284.17"/>
    <n v="2609.21"/>
    <s v="DOT"/>
    <s v="Department of Transportation"/>
    <s v="Transit Gaithersburg Ride On"/>
    <s v="Fulltime-Regular"/>
    <s v="Transit Bus Operator"/>
    <m/>
    <d v="2017-05-30T00:00:00"/>
    <x v="28"/>
    <x v="26"/>
  </r>
  <r>
    <s v="Employee4373"/>
    <s v="M"/>
    <n v="65751"/>
    <n v="81689.679999999993"/>
    <n v="16575.03"/>
    <s v="DOT"/>
    <s v="Department of Transportation"/>
    <s v="Transit Gaithersburg Ride On"/>
    <s v="Fulltime-Regular"/>
    <s v="Bus Operator"/>
    <m/>
    <d v="2000-04-16T00:00:00"/>
    <x v="19"/>
    <x v="16"/>
  </r>
  <r>
    <s v="Employee4374"/>
    <s v="F"/>
    <n v="210143"/>
    <n v="218551.12"/>
    <n v="0"/>
    <s v="DPS"/>
    <s v="Department of Permitting Services"/>
    <s v="Director"/>
    <s v="Fulltime-Regular"/>
    <s v="Director Department of Permitting Services"/>
    <m/>
    <d v="1986-03-03T00:00:00"/>
    <x v="23"/>
    <x v="21"/>
  </r>
  <r>
    <s v="Employee4375"/>
    <s v="F"/>
    <n v="34407.75"/>
    <n v="11953.57"/>
    <n v="286.72000000000003"/>
    <s v="REC"/>
    <s v="Department of Recreation"/>
    <s v="Facilities Division"/>
    <s v="Parttime-Regular"/>
    <s v="Recreation Coordinator"/>
    <m/>
    <d v="2013-05-24T00:00:00"/>
    <x v="28"/>
    <x v="26"/>
  </r>
  <r>
    <s v="Employee4376"/>
    <s v="F"/>
    <n v="79269"/>
    <n v="65971.05"/>
    <n v="4783.63"/>
    <s v="COR"/>
    <s v="Correction and Rehabilitation"/>
    <s v="DS MCDC Custody and Security"/>
    <s v="Fulltime-Regular"/>
    <s v="Correctional Officer III (Corporal)"/>
    <m/>
    <d v="1998-05-11T00:00:00"/>
    <x v="30"/>
    <x v="16"/>
  </r>
  <r>
    <s v="Employee4377"/>
    <s v="M"/>
    <n v="77166.06"/>
    <n v="87497.65"/>
    <n v="11347.06"/>
    <s v="DOT"/>
    <s v="Department of Transportation"/>
    <s v="Highway Services"/>
    <s v="Fulltime-Regular"/>
    <s v="Work Force Leader II"/>
    <m/>
    <d v="1989-11-13T00:00:00"/>
    <x v="26"/>
    <x v="24"/>
  </r>
  <r>
    <s v="Employee4378"/>
    <s v="F"/>
    <n v="51202.98"/>
    <n v="58082.97"/>
    <n v="6373.22"/>
    <s v="DOT"/>
    <s v="Department of Transportation"/>
    <s v="Transit Gaithersburg Ride On"/>
    <s v="Fulltime-Regular"/>
    <s v="Bus Operator"/>
    <m/>
    <d v="2006-10-16T00:00:00"/>
    <x v="32"/>
    <x v="29"/>
  </r>
  <r>
    <s v="Employee4379"/>
    <s v="F"/>
    <n v="40242.67"/>
    <n v="48679.62"/>
    <n v="8484.5"/>
    <s v="DOT"/>
    <s v="Department of Transportation"/>
    <s v="Transit Silver Spring Ride On"/>
    <s v="Fulltime-Regular"/>
    <s v="Bus Operator"/>
    <m/>
    <d v="2016-06-27T00:00:00"/>
    <x v="33"/>
    <x v="30"/>
  </r>
  <r>
    <s v="Employee4380"/>
    <s v="M"/>
    <n v="65751"/>
    <n v="88280.42"/>
    <n v="20306.93"/>
    <s v="DOT"/>
    <s v="Department of Transportation"/>
    <s v="Transit Gaithersburg Ride On"/>
    <s v="Fulltime-Regular"/>
    <s v="Bus Operator"/>
    <m/>
    <d v="1999-07-18T00:00:00"/>
    <x v="34"/>
    <x v="31"/>
  </r>
  <r>
    <s v="Employee4381"/>
    <s v="M"/>
    <n v="70702.81"/>
    <n v="70544.929999999993"/>
    <n v="44.1"/>
    <s v="HHS"/>
    <s v="Department of Health and Human Services"/>
    <s v="Adult Drug Court"/>
    <s v="Fulltime-Regular"/>
    <s v="Therapist II"/>
    <m/>
    <d v="2012-02-27T00:00:00"/>
    <x v="18"/>
    <x v="18"/>
  </r>
  <r>
    <s v="Employee4382"/>
    <s v="M"/>
    <n v="97091.55"/>
    <n v="121609.23"/>
    <n v="20525.099999999999"/>
    <s v="FRS"/>
    <s v="Fire and Rescue Services"/>
    <s v="Station 34"/>
    <s v="Fulltime-Regular"/>
    <s v="Master Firefighter/Rescuer"/>
    <m/>
    <d v="1985-12-27T00:00:00"/>
    <x v="15"/>
    <x v="15"/>
  </r>
  <r>
    <s v="Employee4383"/>
    <s v="F"/>
    <n v="46868.73"/>
    <n v="42818.5"/>
    <n v="0"/>
    <s v="HHS"/>
    <s v="Department of Health and Human Services"/>
    <s v="Infants and Toddlers"/>
    <s v="Fulltime-Regular"/>
    <s v="Program Aide"/>
    <m/>
    <d v="2016-12-27T00:00:00"/>
    <x v="12"/>
    <x v="12"/>
  </r>
  <r>
    <s v="Employee4384"/>
    <s v="F"/>
    <n v="31594.95"/>
    <n v="40044.61"/>
    <n v="2286.7399999999998"/>
    <s v="DLC"/>
    <s v="Department of Liquor Control"/>
    <s v="Leisure World"/>
    <s v="Parttime-Regular"/>
    <s v="Liquor Store Clerk I"/>
    <m/>
    <d v="2010-11-23T00:00:00"/>
    <x v="29"/>
    <x v="27"/>
  </r>
  <r>
    <s v="Employee4385"/>
    <s v="M"/>
    <n v="51000"/>
    <n v="31226.09"/>
    <n v="109.98"/>
    <s v="COR"/>
    <s v="Correction and Rehabilitation"/>
    <s v="PTS Assessment"/>
    <s v="Fulltime-Regular"/>
    <s v="Correctional Specialist II"/>
    <s v="Correctional Specialist I"/>
    <d v="2017-05-01T00:00:00"/>
    <x v="30"/>
    <x v="16"/>
  </r>
  <r>
    <s v="Employee4386"/>
    <s v="F"/>
    <n v="100370"/>
    <n v="88231.41"/>
    <n v="615.26"/>
    <s v="HHS"/>
    <s v="Department of Health and Human Services"/>
    <s v="School Health Services"/>
    <s v="Fulltime-Regular"/>
    <s v="Community Health Nurse II"/>
    <m/>
    <d v="2000-12-04T00:00:00"/>
    <x v="30"/>
    <x v="16"/>
  </r>
  <r>
    <s v="Employee4387"/>
    <s v="F"/>
    <n v="74695.59"/>
    <n v="71510.460000000006"/>
    <n v="0"/>
    <s v="BOE"/>
    <s v="Board of Elections"/>
    <s v="Election Judge Recruitment"/>
    <s v="Fulltime-Regular"/>
    <s v="Administrative Specialist I"/>
    <m/>
    <d v="2006-08-21T00:00:00"/>
    <x v="33"/>
    <x v="30"/>
  </r>
  <r>
    <s v="Employee4388"/>
    <s v="F"/>
    <n v="87414.38"/>
    <n v="86268.54"/>
    <n v="0"/>
    <s v="DEP"/>
    <s v="Department of Environmental Protection"/>
    <s v="Environmental Planning and Policy Implementation"/>
    <s v="Fulltime-Regular"/>
    <s v="Program Manager II"/>
    <m/>
    <d v="2013-01-28T00:00:00"/>
    <x v="28"/>
    <x v="26"/>
  </r>
  <r>
    <s v="Employee4389"/>
    <s v="M"/>
    <n v="64482"/>
    <n v="50708.29"/>
    <n v="1802.48"/>
    <s v="COR"/>
    <s v="Correction and Rehabilitation"/>
    <s v="DS MCDC Custody and Security"/>
    <s v="Fulltime-Regular"/>
    <s v="Correctional Officer III (Corporal)"/>
    <m/>
    <d v="2008-11-24T00:00:00"/>
    <x v="9"/>
    <x v="9"/>
  </r>
  <r>
    <s v="Employee4390"/>
    <s v="M"/>
    <n v="71093.33"/>
    <n v="71209.62"/>
    <n v="3148.76"/>
    <s v="HCA"/>
    <s v="Department of Housing and Community Affairs"/>
    <s v="Housing Code Enforcement"/>
    <s v="Fulltime-Regular"/>
    <s v="Housing Code Inspector III"/>
    <s v="Housing Code Inspector I"/>
    <d v="2004-08-09T00:00:00"/>
    <x v="19"/>
    <x v="16"/>
  </r>
  <r>
    <s v="Employee4391"/>
    <s v="F"/>
    <n v="26866.01"/>
    <n v="19924.18"/>
    <n v="116.25"/>
    <s v="POL"/>
    <s v="Department of Police"/>
    <s v="FSB Traffic Division School Safety Section"/>
    <s v="Parttime-Regular"/>
    <s v="Crossing Guard"/>
    <m/>
    <d v="1994-10-31T00:00:00"/>
    <x v="32"/>
    <x v="29"/>
  </r>
  <r>
    <s v="Employee4392"/>
    <s v="M"/>
    <n v="68893"/>
    <n v="89025.26"/>
    <n v="21040.19"/>
    <s v="DOT"/>
    <s v="Department of Transportation"/>
    <s v="Highway Services"/>
    <s v="Fulltime-Regular"/>
    <s v="Equipment Operator III"/>
    <m/>
    <d v="1995-06-19T00:00:00"/>
    <x v="17"/>
    <x v="17"/>
  </r>
  <r>
    <s v="Employee4393"/>
    <s v="F"/>
    <n v="96303"/>
    <n v="98129.24"/>
    <n v="2835.9"/>
    <s v="SHF"/>
    <s v="Sheriff's Office"/>
    <s v="Sheriff Domestic Violence"/>
    <s v="Fulltime-Regular"/>
    <s v="Deputy Sheriff Sergeant"/>
    <m/>
    <d v="2001-03-12T00:00:00"/>
    <x v="8"/>
    <x v="8"/>
  </r>
  <r>
    <s v="Employee4394"/>
    <s v="M"/>
    <n v="85593"/>
    <n v="107661.96"/>
    <n v="20639.59"/>
    <s v="DOT"/>
    <s v="Department of Transportation"/>
    <s v="Transportation Technical Center"/>
    <s v="Fulltime-Regular"/>
    <s v="Transportation Systems Technician III"/>
    <m/>
    <d v="1990-12-17T00:00:00"/>
    <x v="23"/>
    <x v="21"/>
  </r>
  <r>
    <s v="Employee4395"/>
    <s v="F"/>
    <n v="43866.12"/>
    <n v="16838.91"/>
    <n v="0"/>
    <s v="HHS"/>
    <s v="Department of Health and Human Services"/>
    <s v="Income Supports"/>
    <s v="Fulltime-Regular"/>
    <s v="Income Assistance Program Specialist II"/>
    <s v="Income Assistance Program Specialist I"/>
    <d v="2017-07-24T00:00:00"/>
    <x v="1"/>
    <x v="1"/>
  </r>
  <r>
    <s v="Employee4396"/>
    <s v="F"/>
    <n v="95084.42"/>
    <n v="130984.84"/>
    <n v="34014.449999999997"/>
    <s v="POL"/>
    <s v="Department of Police"/>
    <s v="PSB 6th District Patrol"/>
    <s v="Fulltime-Regular"/>
    <s v="Police Officer III"/>
    <m/>
    <d v="1995-02-06T00:00:00"/>
    <x v="12"/>
    <x v="12"/>
  </r>
  <r>
    <s v="Employee4397"/>
    <s v="F"/>
    <n v="62536.08"/>
    <n v="63591.54"/>
    <n v="3029.3"/>
    <s v="POL"/>
    <s v="Department of Police"/>
    <s v="FSB Security Services Division"/>
    <s v="Fulltime-Regular"/>
    <s v="Security Officer I"/>
    <m/>
    <d v="2000-10-15T00:00:00"/>
    <x v="2"/>
    <x v="2"/>
  </r>
  <r>
    <s v="Employee4398"/>
    <s v="F"/>
    <n v="66161.64"/>
    <n v="64223.839999999997"/>
    <n v="0.06"/>
    <s v="BOE"/>
    <s v="Board of Elections"/>
    <s v="Information Technology"/>
    <s v="Fulltime-Regular"/>
    <s v="Information Technology Technician III"/>
    <m/>
    <d v="2014-05-19T00:00:00"/>
    <x v="16"/>
    <x v="16"/>
  </r>
  <r>
    <s v="Employee4399"/>
    <s v="M"/>
    <n v="72203"/>
    <n v="82748.52"/>
    <n v="13895.96"/>
    <s v="POL"/>
    <s v="Department of Police"/>
    <s v="PSB 4th District Patrol"/>
    <s v="Fulltime-Regular"/>
    <s v="Police Officer III"/>
    <m/>
    <d v="2009-01-12T00:00:00"/>
    <x v="34"/>
    <x v="31"/>
  </r>
  <r>
    <s v="Employee4400"/>
    <s v="M"/>
    <n v="159601.76"/>
    <n v="163320.56"/>
    <n v="5413.13"/>
    <s v="POL"/>
    <s v="Department of Police"/>
    <s v="PSB 3rd District Station"/>
    <s v="Fulltime-Regular"/>
    <s v="Police Captain"/>
    <m/>
    <d v="1985-09-23T00:00:00"/>
    <x v="26"/>
    <x v="24"/>
  </r>
  <r>
    <s v="Employee4401"/>
    <s v="M"/>
    <n v="41381.82"/>
    <n v="48575.64"/>
    <n v="8587.27"/>
    <s v="DOT"/>
    <s v="Department of Transportation"/>
    <s v="Highway Services"/>
    <s v="Fulltime-Regular"/>
    <s v="Equipment Operator I"/>
    <m/>
    <d v="2015-08-10T00:00:00"/>
    <x v="5"/>
    <x v="5"/>
  </r>
  <r>
    <s v="Employee4402"/>
    <s v="F"/>
    <n v="95740"/>
    <n v="94885.17"/>
    <n v="406.16"/>
    <s v="CAT"/>
    <s v="County Attorney's Office"/>
    <s v="Health and Human Services"/>
    <s v="Fulltime-Regular"/>
    <s v="Paralegal Specialist"/>
    <m/>
    <d v="1999-11-01T00:00:00"/>
    <x v="9"/>
    <x v="9"/>
  </r>
  <r>
    <s v="Employee4403"/>
    <s v="M"/>
    <n v="56150.9"/>
    <n v="68866.98"/>
    <n v="15328.48"/>
    <s v="DOT"/>
    <s v="Department of Transportation"/>
    <s v="Highway Administration"/>
    <s v="Fulltime-Regular"/>
    <s v="Highway Inspector I"/>
    <m/>
    <d v="2010-04-29T00:00:00"/>
    <x v="21"/>
    <x v="20"/>
  </r>
  <r>
    <s v="Employee4404"/>
    <s v="F"/>
    <n v="148755.34"/>
    <n v="145560.09"/>
    <n v="0"/>
    <s v="PRO"/>
    <s v="Office of Procurement"/>
    <s v="Procurement Division"/>
    <s v="Fulltime-Regular"/>
    <s v="Manager II"/>
    <m/>
    <d v="1995-01-23T00:00:00"/>
    <x v="33"/>
    <x v="30"/>
  </r>
  <r>
    <s v="Employee4405"/>
    <s v="M"/>
    <n v="95032.18"/>
    <n v="92326.73"/>
    <n v="0"/>
    <s v="DEP"/>
    <s v="Department of Environmental Protection"/>
    <s v="Watershed Restoration and Capital Projects"/>
    <s v="Fulltime-Regular"/>
    <s v="Engineer III"/>
    <m/>
    <d v="2014-06-02T00:00:00"/>
    <x v="27"/>
    <x v="25"/>
  </r>
  <r>
    <s v="Employee4406"/>
    <s v="F"/>
    <n v="60455.5"/>
    <n v="58711.05"/>
    <n v="348.8"/>
    <s v="LIB"/>
    <s v="Department of Public Libraries"/>
    <s v="White Oak Library"/>
    <s v="Fulltime-Regular"/>
    <s v="Librarian I"/>
    <m/>
    <d v="2008-01-23T00:00:00"/>
    <x v="24"/>
    <x v="22"/>
  </r>
  <r>
    <s v="Employee4407"/>
    <s v="F"/>
    <n v="54417.14"/>
    <n v="52868.76"/>
    <n v="0"/>
    <s v="DPS"/>
    <s v="Department of Permitting Services"/>
    <s v="Building Construction Permit Processing"/>
    <s v="Fulltime-Regular"/>
    <s v="Permit Technician III"/>
    <s v="Permit Technician II"/>
    <d v="2008-06-09T00:00:00"/>
    <x v="10"/>
    <x v="10"/>
  </r>
  <r>
    <s v="Employee4408"/>
    <s v="F"/>
    <n v="87107"/>
    <n v="90997.96"/>
    <n v="4944.41"/>
    <s v="POL"/>
    <s v="Department of Police"/>
    <s v="MSB Communications Division"/>
    <s v="Fulltime-Regular"/>
    <s v="Program Specialist II"/>
    <m/>
    <d v="2005-03-07T00:00:00"/>
    <x v="8"/>
    <x v="8"/>
  </r>
  <r>
    <s v="Employee4409"/>
    <s v="M"/>
    <n v="47338.74"/>
    <n v="56575.16"/>
    <n v="8605.9699999999993"/>
    <s v="DOT"/>
    <s v="Department of Transportation"/>
    <s v="Transit Gaithersburg Ride On"/>
    <s v="Fulltime-Regular"/>
    <s v="Bus Operator"/>
    <m/>
    <d v="2003-12-01T00:00:00"/>
    <x v="34"/>
    <x v="31"/>
  </r>
  <r>
    <s v="Employee4410"/>
    <s v="M"/>
    <n v="138790"/>
    <n v="139681.59"/>
    <n v="0"/>
    <s v="HHS"/>
    <s v="Department of Health and Human Services"/>
    <s v="Information Systems and Technology"/>
    <s v="Fulltime-Regular"/>
    <s v="Manager III"/>
    <m/>
    <d v="2003-04-07T00:00:00"/>
    <x v="27"/>
    <x v="25"/>
  </r>
  <r>
    <s v="Employee4411"/>
    <s v="F"/>
    <n v="18878.59"/>
    <n v="8716.73"/>
    <n v="68.08"/>
    <s v="POL"/>
    <s v="Department of Police"/>
    <s v="FSB Traffic Division School Safety Section"/>
    <s v="Parttime-Regular"/>
    <s v="Crossing Guard"/>
    <m/>
    <d v="2013-03-11T00:00:00"/>
    <x v="19"/>
    <x v="16"/>
  </r>
  <r>
    <s v="Employee4412"/>
    <s v="M"/>
    <n v="46179.23"/>
    <n v="57033.49"/>
    <n v="9589.34"/>
    <s v="DOT"/>
    <s v="Department of Transportation"/>
    <s v="Transit Gaithersburg Ride On"/>
    <s v="Fulltime-Regular"/>
    <s v="Bus Operator"/>
    <m/>
    <d v="2012-02-27T00:00:00"/>
    <x v="3"/>
    <x v="3"/>
  </r>
  <r>
    <s v="Employee4413"/>
    <s v="F"/>
    <n v="51580.9"/>
    <n v="62609.32"/>
    <n v="7586.57"/>
    <s v="POL"/>
    <s v="Department of Police"/>
    <s v="PSB 4th District Patrol"/>
    <s v="Fulltime-Regular"/>
    <s v="Police Services Assistant"/>
    <m/>
    <d v="2007-10-01T00:00:00"/>
    <x v="1"/>
    <x v="1"/>
  </r>
  <r>
    <s v="Employee4414"/>
    <s v="F"/>
    <n v="48894.67"/>
    <n v="48063.76"/>
    <n v="0"/>
    <s v="HHS"/>
    <s v="Department of Health and Human Services"/>
    <s v="STD and HIV Services"/>
    <s v="Fulltime-Regular"/>
    <s v="Principal Administrative Aide"/>
    <m/>
    <d v="2005-07-10T00:00:00"/>
    <x v="18"/>
    <x v="18"/>
  </r>
  <r>
    <s v="Employee4415"/>
    <s v="M"/>
    <n v="129143.11"/>
    <n v="236424.92"/>
    <n v="109786.71"/>
    <s v="FRS"/>
    <s v="Fire and Rescue Services"/>
    <s v="Field Relief Personnel"/>
    <s v="Fulltime-Regular"/>
    <s v="Fire/Rescue Captain"/>
    <m/>
    <d v="1990-08-27T00:00:00"/>
    <x v="24"/>
    <x v="22"/>
  </r>
  <r>
    <s v="Employee4416"/>
    <s v="F"/>
    <n v="102377.4"/>
    <n v="99893.07"/>
    <n v="0"/>
    <s v="HHS"/>
    <s v="Department of Health and Human Services"/>
    <s v="Medical Assistance Eligibility Services"/>
    <s v="Fulltime-Regular"/>
    <s v="Income Assistance Program Supervisor"/>
    <m/>
    <d v="1989-08-28T00:00:00"/>
    <x v="24"/>
    <x v="22"/>
  </r>
  <r>
    <s v="Employee4417"/>
    <s v="F"/>
    <n v="108398.23"/>
    <n v="106970.35"/>
    <n v="0"/>
    <s v="HHS"/>
    <s v="Department of Health and Human Services"/>
    <s v="Adult Shelters"/>
    <s v="Fulltime-Regular"/>
    <s v="Program Manager II"/>
    <m/>
    <d v="1988-07-07T00:00:00"/>
    <x v="17"/>
    <x v="17"/>
  </r>
  <r>
    <s v="Employee4418"/>
    <s v="F"/>
    <n v="68893"/>
    <n v="67812.42"/>
    <n v="0"/>
    <s v="HHS"/>
    <s v="Department of Health and Human Services"/>
    <s v="Area Agency on Aging Administration"/>
    <s v="Fulltime-Regular"/>
    <s v="Office Services Coordinator"/>
    <m/>
    <d v="2001-06-25T00:00:00"/>
    <x v="18"/>
    <x v="18"/>
  </r>
  <r>
    <s v="Employee4419"/>
    <s v="M"/>
    <n v="69287.48"/>
    <n v="69346.05"/>
    <n v="825.65"/>
    <s v="DGS"/>
    <s v="Department of General Services"/>
    <s v="Facilities"/>
    <s v="Fulltime-Regular"/>
    <s v="Supply Technician II"/>
    <m/>
    <d v="2001-05-07T00:00:00"/>
    <x v="26"/>
    <x v="24"/>
  </r>
  <r>
    <s v="Employee4420"/>
    <s v="M"/>
    <n v="72066"/>
    <n v="79058.48"/>
    <n v="8867.4699999999993"/>
    <s v="COR"/>
    <s v="Correction and Rehabilitation"/>
    <s v="DS MCCF Unit 3 Security"/>
    <s v="Fulltime-Regular"/>
    <s v="Correctional Officer III (Corporal)"/>
    <s v="Correctional Officer II (PFC)"/>
    <d v="2001-02-20T00:00:00"/>
    <x v="13"/>
    <x v="13"/>
  </r>
  <r>
    <s v="Employee4421"/>
    <s v="M"/>
    <n v="43334.34"/>
    <n v="46667.67"/>
    <n v="2560.0300000000002"/>
    <s v="CEC"/>
    <s v="Community Engagement Cluster"/>
    <s v="Silver Spring Urban District"/>
    <s v="Fulltime-Regular"/>
    <s v="Urban District Public Service Aide"/>
    <m/>
    <d v="2005-11-16T00:00:00"/>
    <x v="34"/>
    <x v="31"/>
  </r>
  <r>
    <s v="Employee4422"/>
    <s v="M"/>
    <n v="94053.42"/>
    <n v="92815.76"/>
    <n v="0"/>
    <s v="DEP"/>
    <s v="Department of Environmental Protection"/>
    <s v="Water Quality Monitoring and Planning"/>
    <s v="Fulltime-Regular"/>
    <s v="Water Quality Specialist II"/>
    <m/>
    <d v="1995-03-06T00:00:00"/>
    <x v="31"/>
    <x v="28"/>
  </r>
  <r>
    <s v="Employee4423"/>
    <s v="F"/>
    <n v="67963.199999999997"/>
    <n v="66722.25"/>
    <n v="0"/>
    <s v="HHS"/>
    <s v="Department of Health and Human Services"/>
    <s v="Area Health Centers"/>
    <s v="Fulltime-Regular"/>
    <s v="Office Services Coordinator"/>
    <m/>
    <d v="1999-08-23T00:00:00"/>
    <x v="20"/>
    <x v="19"/>
  </r>
  <r>
    <s v="Employee4424"/>
    <s v="M"/>
    <n v="46166"/>
    <n v="10416.02"/>
    <n v="0"/>
    <s v="FRS"/>
    <s v="Fire and Rescue Services"/>
    <s v="Recruit Training"/>
    <s v="Fulltime-Regular"/>
    <s v="Firefighter/Rescuer III"/>
    <s v="Firefighter/Rescuer I (Recruit)"/>
    <d v="2015-05-05T00:00:00"/>
    <x v="10"/>
    <x v="10"/>
  </r>
  <r>
    <s v="Employee4425"/>
    <s v="M"/>
    <n v="145092.51"/>
    <n v="156944.85999999999"/>
    <n v="2841.84"/>
    <s v="POL"/>
    <s v="Department of Police"/>
    <s v="MSB Communications Division"/>
    <s v="Fulltime-Regular"/>
    <s v="Police Captain"/>
    <m/>
    <d v="1995-09-18T00:00:00"/>
    <x v="2"/>
    <x v="2"/>
  </r>
  <r>
    <s v="Employee4426"/>
    <s v="M"/>
    <n v="77347"/>
    <n v="103751.93"/>
    <n v="24547.33"/>
    <s v="POL"/>
    <s v="Department of Police"/>
    <s v="FSB Special Operations Division Canine Section"/>
    <s v="Fulltime-Regular"/>
    <s v="Police Officer III"/>
    <m/>
    <d v="2006-07-17T00:00:00"/>
    <x v="15"/>
    <x v="15"/>
  </r>
  <r>
    <s v="Employee4427"/>
    <s v="M"/>
    <n v="60455"/>
    <n v="67086.81"/>
    <n v="6401.66"/>
    <s v="FRS"/>
    <s v="Fire and Rescue Services"/>
    <s v="Station 8"/>
    <s v="Fulltime-Regular"/>
    <s v="Firefighter/Rescuer III"/>
    <m/>
    <d v="2013-01-14T00:00:00"/>
    <x v="18"/>
    <x v="18"/>
  </r>
  <r>
    <s v="Employee4428"/>
    <s v="M"/>
    <n v="109817.64"/>
    <n v="126114.42"/>
    <n v="10657.88"/>
    <s v="POL"/>
    <s v="Department of Police"/>
    <s v="PSB 3rd District Patrol"/>
    <s v="Fulltime-Regular"/>
    <s v="Police Sergeant"/>
    <m/>
    <d v="1992-07-06T00:00:00"/>
    <x v="26"/>
    <x v="24"/>
  </r>
  <r>
    <s v="Employee4429"/>
    <s v="F"/>
    <n v="97654.8"/>
    <n v="96369.56"/>
    <n v="0"/>
    <s v="REC"/>
    <s v="Department of Recreation"/>
    <s v="Southern Region Area III"/>
    <s v="Fulltime-Regular"/>
    <s v="Recreation Supervisor"/>
    <m/>
    <d v="1993-10-17T00:00:00"/>
    <x v="16"/>
    <x v="16"/>
  </r>
  <r>
    <s v="Employee4430"/>
    <s v="F"/>
    <n v="85593"/>
    <n v="83996.5"/>
    <n v="0"/>
    <s v="POL"/>
    <s v="Department of Police"/>
    <s v="ISB Family Crimes Division Family Outreach Section"/>
    <s v="Fulltime-Regular"/>
    <s v="Client Assistance Specialist"/>
    <m/>
    <d v="1997-03-03T00:00:00"/>
    <x v="27"/>
    <x v="25"/>
  </r>
  <r>
    <s v="Employee4431"/>
    <s v="M"/>
    <n v="65751"/>
    <n v="71668.240000000005"/>
    <n v="6575.23"/>
    <s v="DOT"/>
    <s v="Department of Transportation"/>
    <s v="Transit Gaithersburg Ride On"/>
    <s v="Fulltime-Regular"/>
    <s v="Bus Operator"/>
    <m/>
    <d v="2000-07-23T00:00:00"/>
    <x v="9"/>
    <x v="9"/>
  </r>
  <r>
    <s v="Employee4432"/>
    <s v="F"/>
    <n v="103381.1"/>
    <n v="102603.36"/>
    <n v="584.74"/>
    <s v="HHS"/>
    <s v="Department of Health and Human Services"/>
    <s v="Child Welfare Services"/>
    <s v="Fulltime-Regular"/>
    <s v="Social Worker III"/>
    <m/>
    <d v="1988-11-28T00:00:00"/>
    <x v="12"/>
    <x v="12"/>
  </r>
  <r>
    <s v="Employee4433"/>
    <s v="F"/>
    <n v="100370"/>
    <n v="100483.11"/>
    <n v="1437.03"/>
    <s v="FIN"/>
    <s v="Department of Finance"/>
    <s v="Insurance"/>
    <s v="Fulltime-Regular"/>
    <s v="Insurance Risk Analyst"/>
    <m/>
    <d v="1998-02-23T00:00:00"/>
    <x v="12"/>
    <x v="12"/>
  </r>
  <r>
    <s v="Employee4434"/>
    <s v="M"/>
    <n v="121372"/>
    <n v="119772.14"/>
    <n v="0"/>
    <s v="DTS"/>
    <s v="Department of Technology Services"/>
    <s v="ERP Technical Support"/>
    <s v="Fulltime-Regular"/>
    <s v="Senior Information Technology Specialist"/>
    <m/>
    <d v="2015-03-09T00:00:00"/>
    <x v="10"/>
    <x v="10"/>
  </r>
  <r>
    <s v="Employee4435"/>
    <s v="M"/>
    <n v="144328"/>
    <n v="143359.66"/>
    <n v="934.72"/>
    <s v="DTS"/>
    <s v="Department of Technology Services"/>
    <s v="ERP Technical Support"/>
    <s v="Fulltime-Regular"/>
    <s v="Technology Expert"/>
    <m/>
    <d v="2014-02-24T00:00:00"/>
    <x v="12"/>
    <x v="12"/>
  </r>
  <r>
    <s v="Employee4436"/>
    <s v="F"/>
    <n v="78667.81"/>
    <n v="75522.100000000006"/>
    <n v="0"/>
    <s v="HHS"/>
    <s v="Department of Health and Human Services"/>
    <s v="Aging and Disability Resource Unit"/>
    <s v="Fulltime-Regular"/>
    <s v="Client Assistance Specialist"/>
    <m/>
    <d v="2000-02-07T00:00:00"/>
    <x v="1"/>
    <x v="1"/>
  </r>
  <r>
    <s v="Employee4437"/>
    <s v="M"/>
    <n v="50603"/>
    <n v="45991.74"/>
    <n v="1066.6199999999999"/>
    <s v="SHF"/>
    <s v="Sheriff's Office"/>
    <s v="Court and Transport"/>
    <s v="Fulltime-Regular"/>
    <s v="Deputy Sheriff III"/>
    <s v="Deputy Sheriff I"/>
    <d v="2017-01-09T00:00:00"/>
    <x v="27"/>
    <x v="25"/>
  </r>
  <r>
    <s v="Employee4438"/>
    <s v="F"/>
    <n v="45935"/>
    <n v="49484.77"/>
    <n v="2297.67"/>
    <s v="POL"/>
    <s v="Department of Police"/>
    <s v="PSB 3rd District Patrol"/>
    <s v="Fulltime-Regular"/>
    <s v="Police Officer III"/>
    <m/>
    <d v="2005-07-18T00:00:00"/>
    <x v="33"/>
    <x v="30"/>
  </r>
  <r>
    <s v="Employee4439"/>
    <s v="M"/>
    <n v="53924.44"/>
    <n v="61698.47"/>
    <n v="7824.03"/>
    <s v="POL"/>
    <s v="Department of Police"/>
    <s v="PSB 1st District Patrol"/>
    <s v="Fulltime-Regular"/>
    <s v="Police Services Assistant"/>
    <m/>
    <d v="2007-10-15T00:00:00"/>
    <x v="21"/>
    <x v="20"/>
  </r>
  <r>
    <s v="Employee4440"/>
    <s v="M"/>
    <n v="59922"/>
    <n v="63326.84"/>
    <n v="2809.2"/>
    <s v="POL"/>
    <s v="Department of Police"/>
    <s v="PSB 4th District Patrol"/>
    <s v="Fulltime-Regular"/>
    <s v="Police Officer III"/>
    <s v="Police Officer II"/>
    <d v="2014-02-24T00:00:00"/>
    <x v="25"/>
    <x v="23"/>
  </r>
  <r>
    <s v="Employee4441"/>
    <s v="F"/>
    <n v="87107"/>
    <n v="85958.55"/>
    <n v="0"/>
    <s v="FIN"/>
    <s v="Department of Finance"/>
    <s v="Accounts Receivable"/>
    <s v="Fulltime-Regular"/>
    <s v="Administrative Specialist II"/>
    <m/>
    <d v="2005-09-19T00:00:00"/>
    <x v="34"/>
    <x v="31"/>
  </r>
  <r>
    <s v="Employee4442"/>
    <s v="M"/>
    <n v="56252"/>
    <n v="50770.239999999998"/>
    <n v="414.12"/>
    <s v="FRS"/>
    <s v="Fire and Rescue Services"/>
    <s v="Field Recruits"/>
    <s v="Fulltime-Regular"/>
    <s v="Firefighter/Rescuer III"/>
    <s v="Firefighter/Rescuer II"/>
    <d v="2016-12-12T00:00:00"/>
    <x v="11"/>
    <x v="11"/>
  </r>
  <r>
    <s v="Employee4443"/>
    <s v="F"/>
    <n v="49353.35"/>
    <n v="39480.46"/>
    <n v="0"/>
    <s v="HHS"/>
    <s v="Department of Health and Human Services"/>
    <s v="School Health Services"/>
    <s v="Parttime-Regular"/>
    <s v="School Health Room Technician I"/>
    <m/>
    <d v="2003-08-04T00:00:00"/>
    <x v="3"/>
    <x v="3"/>
  </r>
  <r>
    <s v="Employee4444"/>
    <s v="M"/>
    <n v="65000"/>
    <n v="0"/>
    <n v="0"/>
    <s v="CCL"/>
    <s v="County Council"/>
    <s v="Council Central Staff"/>
    <s v="Fulltime-Regular"/>
    <s v="Public Information Officer II"/>
    <s v="Public Information Officer I"/>
    <d v="2010-11-22T00:00:00"/>
    <x v="25"/>
    <x v="23"/>
  </r>
  <r>
    <s v="Employee4445"/>
    <s v="F"/>
    <n v="39165.230000000003"/>
    <n v="38060.449999999997"/>
    <n v="209.62"/>
    <s v="DGS"/>
    <s v="Department of General Services"/>
    <s v="Facilities Maintenance"/>
    <s v="Fulltime-Regular"/>
    <s v="Building Services Worker II"/>
    <m/>
    <d v="2013-07-29T00:00:00"/>
    <x v="31"/>
    <x v="28"/>
  </r>
  <r>
    <s v="Employee4446"/>
    <s v="F"/>
    <n v="73747"/>
    <n v="170083.39"/>
    <n v="100323.01"/>
    <s v="COR"/>
    <s v="Correction and Rehabilitation"/>
    <s v="DS MCCF Unit 1 Security"/>
    <s v="Fulltime-Regular"/>
    <s v="Correctional Officer III (Corporal)"/>
    <m/>
    <d v="2007-08-06T00:00:00"/>
    <x v="12"/>
    <x v="12"/>
  </r>
  <r>
    <s v="Employee4447"/>
    <s v="F"/>
    <n v="93291.6"/>
    <n v="95376.99"/>
    <n v="3313.83"/>
    <s v="DLC"/>
    <s v="Department of Liquor Control"/>
    <s v="Potomac"/>
    <s v="Fulltime-Regular"/>
    <s v="Liquor Store Manager"/>
    <m/>
    <d v="1986-06-09T00:00:00"/>
    <x v="27"/>
    <x v="25"/>
  </r>
  <r>
    <s v="Employee4448"/>
    <s v="F"/>
    <n v="106827.53"/>
    <n v="122178.08"/>
    <n v="19031.86"/>
    <s v="COR"/>
    <s v="Correction and Rehabilitation"/>
    <s v="DS MCCF Unit 1 Security"/>
    <s v="Fulltime-Regular"/>
    <s v="Correctional Shift Commander (Lieutenant)"/>
    <m/>
    <d v="1997-12-08T00:00:00"/>
    <x v="13"/>
    <x v="13"/>
  </r>
  <r>
    <s v="Employee4449"/>
    <s v="M"/>
    <n v="88268.94"/>
    <n v="93061.440000000002"/>
    <n v="53.05"/>
    <s v="FRS"/>
    <s v="Fire and Rescue Services"/>
    <s v="Station 16"/>
    <s v="Fulltime-Regular"/>
    <s v="Firefighter/Rescuer III"/>
    <m/>
    <d v="1988-02-29T00:00:00"/>
    <x v="29"/>
    <x v="27"/>
  </r>
  <r>
    <s v="Employee4450"/>
    <s v="F"/>
    <n v="51201.56"/>
    <n v="49084.15"/>
    <n v="0"/>
    <s v="HHS"/>
    <s v="Department of Health and Human Services"/>
    <s v="Child Welfare Services"/>
    <s v="Fulltime-Regular"/>
    <s v="Principal Administrative Aide"/>
    <m/>
    <d v="2007-05-14T00:00:00"/>
    <x v="17"/>
    <x v="17"/>
  </r>
  <r>
    <s v="Employee4451"/>
    <s v="M"/>
    <n v="83100"/>
    <n v="82004.320000000007"/>
    <n v="0"/>
    <s v="HHS"/>
    <s v="Department of Health and Human Services"/>
    <s v="Adult Drug Court"/>
    <s v="Fulltime-Regular"/>
    <s v="Behavioral Health Associate Counselor"/>
    <m/>
    <d v="2012-02-27T00:00:00"/>
    <x v="12"/>
    <x v="12"/>
  </r>
  <r>
    <s v="Employee4452"/>
    <s v="M"/>
    <n v="115732"/>
    <n v="114206.76"/>
    <n v="0"/>
    <s v="DGS"/>
    <s v="Department of General Services"/>
    <s v="Facilities"/>
    <s v="Fulltime-Regular"/>
    <s v="Senior Engineer"/>
    <m/>
    <d v="2008-11-24T00:00:00"/>
    <x v="23"/>
    <x v="21"/>
  </r>
  <r>
    <s v="Employee4453"/>
    <s v="F"/>
    <n v="80086.69"/>
    <n v="84710.44"/>
    <n v="5942.18"/>
    <s v="DOT"/>
    <s v="Department of Transportation"/>
    <s v="Transit Gaithersburg Ride On"/>
    <s v="Fulltime-Regular"/>
    <s v="Transit Operations Supervisor"/>
    <m/>
    <d v="1998-11-16T00:00:00"/>
    <x v="13"/>
    <x v="13"/>
  </r>
  <r>
    <s v="Employee4454"/>
    <s v="M"/>
    <n v="64552"/>
    <n v="129877.44"/>
    <n v="61308.7"/>
    <s v="FRS"/>
    <s v="Fire and Rescue Services"/>
    <s v="Station 29"/>
    <s v="Fulltime-Regular"/>
    <s v="Firefighter/Rescuer III"/>
    <m/>
    <d v="2014-03-10T00:00:00"/>
    <x v="13"/>
    <x v="13"/>
  </r>
  <r>
    <s v="Employee4455"/>
    <s v="F"/>
    <n v="70192.33"/>
    <n v="72322.41"/>
    <n v="404.97"/>
    <s v="LIB"/>
    <s v="Department of Public Libraries"/>
    <s v="Aspen Hill Library"/>
    <s v="Fulltime-Regular"/>
    <s v="Library Assistant Supervisor"/>
    <m/>
    <d v="2001-04-09T00:00:00"/>
    <x v="11"/>
    <x v="11"/>
  </r>
  <r>
    <s v="Employee4456"/>
    <s v="M"/>
    <n v="95084.42"/>
    <n v="101167.03999999999"/>
    <n v="6961.85"/>
    <s v="POL"/>
    <s v="Department of Police"/>
    <s v="PSB 2nd District Patrol"/>
    <s v="Fulltime-Regular"/>
    <s v="Police Officer III"/>
    <m/>
    <d v="1988-09-12T00:00:00"/>
    <x v="23"/>
    <x v="21"/>
  </r>
  <r>
    <s v="Employee4457"/>
    <s v="F"/>
    <n v="62768"/>
    <n v="63366.77"/>
    <n v="2261.58"/>
    <s v="DLC"/>
    <s v="Department of Liquor Control"/>
    <s v="White Oak"/>
    <s v="Fulltime-Regular"/>
    <s v="Liquor Store Clerk II"/>
    <m/>
    <d v="1999-06-24T00:00:00"/>
    <x v="28"/>
    <x v="26"/>
  </r>
  <r>
    <s v="Employee4458"/>
    <s v="F"/>
    <n v="91869"/>
    <n v="101407.13"/>
    <n v="12233.12"/>
    <s v="POL"/>
    <s v="Department of Police"/>
    <s v="PSB 3rd District Educational Facilities Officers"/>
    <s v="Fulltime-Regular"/>
    <s v="Police Officer III"/>
    <m/>
    <d v="2006-07-17T00:00:00"/>
    <x v="6"/>
    <x v="6"/>
  </r>
  <r>
    <s v="Employee4459"/>
    <s v="F"/>
    <n v="166820.97"/>
    <n v="163462"/>
    <n v="0"/>
    <s v="BOE"/>
    <s v="Board of Elections"/>
    <s v="Director"/>
    <s v="Fulltime-Regular"/>
    <s v="Manager I"/>
    <m/>
    <d v="2001-08-12T00:00:00"/>
    <x v="0"/>
    <x v="0"/>
  </r>
  <r>
    <s v="Employee4460"/>
    <s v="M"/>
    <n v="105241"/>
    <n v="102439.49"/>
    <n v="0"/>
    <s v="REC"/>
    <s v="Department of Recreation"/>
    <s v="Office of the Director"/>
    <s v="Fulltime-Regular"/>
    <s v="Program Manager II"/>
    <m/>
    <d v="2007-08-20T00:00:00"/>
    <x v="13"/>
    <x v="13"/>
  </r>
  <r>
    <s v="Employee4461"/>
    <s v="F"/>
    <n v="95740"/>
    <n v="93116.6"/>
    <n v="0"/>
    <s v="FIN"/>
    <s v="Department of Finance"/>
    <s v="Grants Accounting"/>
    <s v="Fulltime-Regular"/>
    <s v="Accountant/Auditor III"/>
    <m/>
    <d v="2010-10-25T00:00:00"/>
    <x v="10"/>
    <x v="10"/>
  </r>
  <r>
    <s v="Employee4462"/>
    <s v="F"/>
    <n v="73872.45"/>
    <n v="110230.81"/>
    <n v="35244.94"/>
    <s v="COR"/>
    <s v="Correction and Rehabilitation"/>
    <s v="DS Health Services"/>
    <s v="Fulltime-Regular"/>
    <s v="Correctional Health Nurse II"/>
    <m/>
    <d v="2014-08-12T00:00:00"/>
    <x v="0"/>
    <x v="0"/>
  </r>
  <r>
    <s v="Employee4463"/>
    <s v="M"/>
    <n v="47795.48"/>
    <n v="59801.89"/>
    <n v="10357.049999999999"/>
    <s v="DOT"/>
    <s v="Department of Transportation"/>
    <s v="Transit Gaithersburg Ride On"/>
    <s v="Fulltime-Regular"/>
    <s v="Bus Operator"/>
    <m/>
    <d v="2012-08-27T00:00:00"/>
    <x v="9"/>
    <x v="9"/>
  </r>
  <r>
    <s v="Employee4464"/>
    <s v="M"/>
    <n v="40242.06"/>
    <n v="28157.81"/>
    <n v="2262.9299999999998"/>
    <s v="DOT"/>
    <s v="Department of Transportation"/>
    <s v="Transit Gaithersburg Ride On"/>
    <s v="Fulltime-Regular"/>
    <s v="Bus Operator"/>
    <m/>
    <d v="2017-04-17T00:00:00"/>
    <x v="26"/>
    <x v="24"/>
  </r>
  <r>
    <s v="Employee4465"/>
    <s v="F"/>
    <n v="21664.639999999999"/>
    <n v="9959.5400000000009"/>
    <n v="78.12"/>
    <s v="POL"/>
    <s v="Department of Police"/>
    <s v="FSB Traffic Division School Safety Section"/>
    <s v="Parttime-Regular"/>
    <s v="Crossing Guard"/>
    <m/>
    <d v="2006-03-20T00:00:00"/>
    <x v="17"/>
    <x v="17"/>
  </r>
  <r>
    <s v="Employee4466"/>
    <s v="M"/>
    <n v="138790"/>
    <n v="89910.92"/>
    <n v="0"/>
    <s v="DOT"/>
    <s v="Department of Transportation"/>
    <s v="Transit Customer Operations and Support"/>
    <s v="Fulltime-Regular"/>
    <s v="Manager III"/>
    <m/>
    <d v="2017-04-17T00:00:00"/>
    <x v="16"/>
    <x v="16"/>
  </r>
  <r>
    <s v="Employee4467"/>
    <s v="M"/>
    <n v="65122"/>
    <n v="70368.800000000003"/>
    <n v="4033.23"/>
    <s v="POL"/>
    <s v="Department of Police"/>
    <s v="ISB Family Crimes Division Child Abuse Sexual Assault Section"/>
    <s v="Fulltime-Regular"/>
    <s v="Police Officer III"/>
    <m/>
    <d v="2013-01-28T00:00:00"/>
    <x v="23"/>
    <x v="21"/>
  </r>
  <r>
    <s v="Employee4468"/>
    <s v="F"/>
    <n v="57720.13"/>
    <n v="56519.33"/>
    <n v="0"/>
    <s v="POL"/>
    <s v="Department of Police"/>
    <s v="Patrol Services Bureau"/>
    <s v="Fulltime-Regular"/>
    <s v="Executive Administrative Aide"/>
    <m/>
    <d v="2012-03-12T00:00:00"/>
    <x v="24"/>
    <x v="22"/>
  </r>
  <r>
    <s v="Employee4469"/>
    <s v="M"/>
    <n v="60194"/>
    <n v="69622.22"/>
    <n v="7393.78"/>
    <s v="COR"/>
    <s v="Correction and Rehabilitation"/>
    <s v="DS MCCF Unit 1 Security"/>
    <s v="Fulltime-Regular"/>
    <s v="Correctional Officer III (Corporal)"/>
    <m/>
    <d v="2013-06-03T00:00:00"/>
    <x v="4"/>
    <x v="4"/>
  </r>
  <r>
    <s v="Employee4470"/>
    <s v="F"/>
    <n v="30526.65"/>
    <n v="40884.559999999998"/>
    <n v="3661.75"/>
    <s v="DLC"/>
    <s v="Department of Liquor Control"/>
    <s v="Goshen Crossing"/>
    <s v="Parttime-Regular"/>
    <s v="Liquor Store Clerk I"/>
    <m/>
    <d v="2015-06-29T00:00:00"/>
    <x v="34"/>
    <x v="31"/>
  </r>
  <r>
    <s v="Employee4471"/>
    <s v="M"/>
    <n v="69375"/>
    <n v="68392.39"/>
    <n v="0"/>
    <s v="FRS"/>
    <s v="Fire and Rescue Services"/>
    <s v="Station 12"/>
    <s v="Fulltime-Regular"/>
    <s v="Firefighter/Rescuer III"/>
    <m/>
    <d v="2007-09-04T00:00:00"/>
    <x v="33"/>
    <x v="30"/>
  </r>
  <r>
    <s v="Employee4472"/>
    <s v="M"/>
    <n v="56435"/>
    <n v="69343.05"/>
    <n v="12624.72"/>
    <s v="FRS"/>
    <s v="Fire and Rescue Services"/>
    <s v="Station 16"/>
    <s v="Fulltime-Regular"/>
    <s v="Firefighter/Rescuer III"/>
    <m/>
    <d v="2014-03-10T00:00:00"/>
    <x v="4"/>
    <x v="4"/>
  </r>
  <r>
    <s v="Employee4473"/>
    <s v="F"/>
    <n v="133514"/>
    <n v="128965.2"/>
    <n v="0"/>
    <s v="DTS"/>
    <s v="Department of Technology Services"/>
    <s v="ERP Financials"/>
    <s v="Fulltime-Regular"/>
    <s v="ERP Functional Business Analyst"/>
    <m/>
    <d v="2016-08-08T00:00:00"/>
    <x v="25"/>
    <x v="23"/>
  </r>
  <r>
    <s v="Employee4474"/>
    <s v="M"/>
    <n v="81663.55"/>
    <n v="81961.06"/>
    <n v="3363.77"/>
    <s v="DGS"/>
    <s v="Department of General Services"/>
    <s v="Fleet Management Fleet Services"/>
    <s v="Fulltime-Regular"/>
    <s v="Mechanic Technician II"/>
    <m/>
    <d v="1997-07-07T00:00:00"/>
    <x v="22"/>
    <x v="13"/>
  </r>
  <r>
    <s v="Employee4475"/>
    <s v="F"/>
    <n v="56073.599999999999"/>
    <n v="32511.41"/>
    <n v="0"/>
    <s v="LIB"/>
    <s v="Department of Public Libraries"/>
    <s v="Quince Orchard Library"/>
    <s v="Fulltime-Regular"/>
    <s v="Library Assistant II"/>
    <m/>
    <d v="2005-12-12T00:00:00"/>
    <x v="33"/>
    <x v="30"/>
  </r>
  <r>
    <s v="Employee4476"/>
    <s v="M"/>
    <n v="179523"/>
    <n v="184195.82"/>
    <n v="0"/>
    <s v="DPS"/>
    <s v="Department of Permitting Services"/>
    <s v="Director's Office"/>
    <s v="Fulltime-Regular"/>
    <s v="Manager I"/>
    <m/>
    <d v="1989-04-10T00:00:00"/>
    <x v="23"/>
    <x v="21"/>
  </r>
  <r>
    <s v="Employee4477"/>
    <s v="M"/>
    <n v="91869"/>
    <n v="110262.73"/>
    <n v="18536.72"/>
    <s v="POL"/>
    <s v="Department of Police"/>
    <s v="FSB Traffic Division Collision Reconstruction"/>
    <s v="Fulltime-Regular"/>
    <s v="Police Officer III"/>
    <m/>
    <d v="1999-11-08T00:00:00"/>
    <x v="18"/>
    <x v="18"/>
  </r>
  <r>
    <s v="Employee4478"/>
    <s v="M"/>
    <n v="38718.839999999997"/>
    <n v="37945.300000000003"/>
    <n v="476.1"/>
    <s v="DOT"/>
    <s v="Department of Transportation"/>
    <s v="Transit Nicholson Ride On"/>
    <s v="Fulltime-Regular"/>
    <s v="Motor Pool Attendant"/>
    <m/>
    <d v="2008-05-27T00:00:00"/>
    <x v="27"/>
    <x v="25"/>
  </r>
  <r>
    <s v="Employee4479"/>
    <s v="F"/>
    <n v="72798.84"/>
    <n v="71755.38"/>
    <n v="912.49"/>
    <s v="POL"/>
    <s v="Department of Police"/>
    <s v="FSB Animal Services Division"/>
    <s v="Fulltime-Regular"/>
    <s v="Program Manager II"/>
    <m/>
    <d v="2013-12-16T00:00:00"/>
    <x v="25"/>
    <x v="23"/>
  </r>
  <r>
    <s v="Employee4480"/>
    <s v="F"/>
    <n v="29459.55"/>
    <n v="29733.8"/>
    <n v="169.97"/>
    <s v="LIB"/>
    <s v="Department of Public Libraries"/>
    <s v="Germantown Library"/>
    <s v="Parttime-Regular"/>
    <s v="Library Desk Assistant"/>
    <m/>
    <d v="1992-02-10T00:00:00"/>
    <x v="11"/>
    <x v="11"/>
  </r>
  <r>
    <s v="Employee4481"/>
    <s v="F"/>
    <n v="44266.27"/>
    <n v="23771.54"/>
    <n v="1828.71"/>
    <s v="POL"/>
    <s v="Department of Police"/>
    <s v="MSB Communications Division"/>
    <s v="Fulltime-Regular"/>
    <s v="Senior Public Safety Emergency Communications Specialist"/>
    <s v="Public Safety Emergency Communications Specialist II"/>
    <d v="2017-05-30T00:00:00"/>
    <x v="7"/>
    <x v="7"/>
  </r>
  <r>
    <s v="Employee4482"/>
    <s v="M"/>
    <n v="47744.03"/>
    <n v="45584.9"/>
    <n v="0"/>
    <s v="DGS"/>
    <s v="Department of General Services"/>
    <s v="Central Duplicating"/>
    <s v="Fulltime-Regular"/>
    <s v="Mail Clerk"/>
    <m/>
    <d v="2016-11-28T00:00:00"/>
    <x v="19"/>
    <x v="16"/>
  </r>
  <r>
    <s v="Employee4483"/>
    <s v="M"/>
    <n v="112434"/>
    <n v="166129"/>
    <n v="47660.26"/>
    <s v="FRS"/>
    <s v="Fire and Rescue Services"/>
    <s v="Station 32"/>
    <s v="Fulltime-Regular"/>
    <s v="Fire/Rescue Captain"/>
    <m/>
    <d v="1998-08-17T00:00:00"/>
    <x v="8"/>
    <x v="8"/>
  </r>
  <r>
    <s v="Employee4484"/>
    <s v="M"/>
    <n v="85284"/>
    <n v="87613.119999999995"/>
    <n v="938.63"/>
    <s v="FRS"/>
    <s v="Fire and Rescue Services"/>
    <s v="Station 23"/>
    <s v="Fulltime-Regular"/>
    <s v="Firefighter/Rescuer III"/>
    <m/>
    <d v="1997-11-17T00:00:00"/>
    <x v="25"/>
    <x v="23"/>
  </r>
  <r>
    <s v="Employee4485"/>
    <s v="F"/>
    <n v="19359.72"/>
    <n v="24972.04"/>
    <n v="0"/>
    <s v="LIB"/>
    <s v="Department of Public Libraries"/>
    <s v="Chevy Chase Library"/>
    <s v="Parttime-Regular"/>
    <s v="Library Aide"/>
    <m/>
    <d v="2006-07-19T00:00:00"/>
    <x v="0"/>
    <x v="0"/>
  </r>
  <r>
    <s v="Employee4486"/>
    <s v="M"/>
    <n v="60194"/>
    <n v="81364.490000000005"/>
    <n v="19808.39"/>
    <s v="COR"/>
    <s v="Correction and Rehabilitation"/>
    <s v="DS MCCF Unit 2 Security"/>
    <s v="Fulltime-Regular"/>
    <s v="Correctional Officer III (Corporal)"/>
    <m/>
    <d v="2013-01-28T00:00:00"/>
    <x v="15"/>
    <x v="15"/>
  </r>
  <r>
    <s v="Employee4487"/>
    <s v="M"/>
    <n v="46081.41"/>
    <n v="52646.17"/>
    <n v="5026.2"/>
    <s v="DOT"/>
    <s v="Department of Transportation"/>
    <s v="Transit Gaithersburg Ride On"/>
    <s v="Fulltime-Regular"/>
    <s v="Motor Pool Attendant"/>
    <m/>
    <d v="2007-12-10T00:00:00"/>
    <x v="16"/>
    <x v="16"/>
  </r>
  <r>
    <s v="Employee4488"/>
    <s v="M"/>
    <n v="51201.55"/>
    <n v="60185.11"/>
    <n v="10755.15"/>
    <s v="DOT"/>
    <s v="Department of Transportation"/>
    <s v="Transit Gaithersburg Ride On"/>
    <s v="Fulltime-Regular"/>
    <s v="Bus Operator"/>
    <m/>
    <d v="2007-04-09T00:00:00"/>
    <x v="24"/>
    <x v="22"/>
  </r>
  <r>
    <s v="Employee4489"/>
    <s v="F"/>
    <n v="59740.33"/>
    <n v="57193.04"/>
    <n v="0"/>
    <s v="HHS"/>
    <s v="Department of Health and Human Services"/>
    <s v="Aging and Disability Resource Unit"/>
    <s v="Fulltime-Regular"/>
    <s v="Client Assistance Specialist"/>
    <m/>
    <d v="2012-11-05T00:00:00"/>
    <x v="25"/>
    <x v="23"/>
  </r>
  <r>
    <s v="Employee4490"/>
    <s v="M"/>
    <n v="119203.96"/>
    <n v="117633.95"/>
    <n v="0"/>
    <s v="DEP"/>
    <s v="Department of Environmental Protection"/>
    <s v="Water and Waste Water Management"/>
    <s v="Fulltime-Regular"/>
    <s v="Senior Engineer"/>
    <m/>
    <d v="1995-04-03T00:00:00"/>
    <x v="20"/>
    <x v="19"/>
  </r>
  <r>
    <s v="Employee4491"/>
    <s v="M"/>
    <n v="38838.92"/>
    <n v="43155.16"/>
    <n v="1067.3800000000001"/>
    <s v="DLC"/>
    <s v="Department of Liquor Control"/>
    <s v="Wheaton"/>
    <s v="Parttime-Regular"/>
    <s v="Liquor Store Clerk I"/>
    <m/>
    <d v="2003-06-23T00:00:00"/>
    <x v="9"/>
    <x v="9"/>
  </r>
  <r>
    <s v="Employee4492"/>
    <s v="M"/>
    <n v="46179.85"/>
    <n v="60461.97"/>
    <n v="14099.4"/>
    <s v="DOT"/>
    <s v="Department of Transportation"/>
    <s v="Transit Gaithersburg Ride On"/>
    <s v="Fulltime-Regular"/>
    <s v="Bus Operator"/>
    <m/>
    <d v="2013-08-12T00:00:00"/>
    <x v="32"/>
    <x v="29"/>
  </r>
  <r>
    <s v="Employee4493"/>
    <s v="M"/>
    <n v="109817.64"/>
    <n v="138138.43"/>
    <n v="22647.63"/>
    <s v="POL"/>
    <s v="Department of Police"/>
    <s v="PSB 5th District Patrol"/>
    <s v="Fulltime-Regular"/>
    <s v="Police Sergeant"/>
    <m/>
    <d v="1988-09-12T00:00:00"/>
    <x v="7"/>
    <x v="7"/>
  </r>
  <r>
    <s v="Employee4494"/>
    <s v="M"/>
    <n v="85593"/>
    <n v="104152.81"/>
    <n v="9344.65"/>
    <s v="DTS"/>
    <s v="Department of Technology Services"/>
    <s v="ETSD Radio Communications Services"/>
    <s v="Fulltime-Regular"/>
    <s v="Communications Equipment Technician II"/>
    <m/>
    <d v="1990-07-30T00:00:00"/>
    <x v="25"/>
    <x v="23"/>
  </r>
  <r>
    <s v="Employee4495"/>
    <s v="M"/>
    <n v="103784"/>
    <n v="154040.48000000001"/>
    <n v="42436.92"/>
    <s v="FRS"/>
    <s v="Fire and Rescue Services"/>
    <s v="Station 31"/>
    <s v="Fulltime-Regular"/>
    <s v="Fire/Rescue Lieutenant"/>
    <m/>
    <d v="2001-09-04T00:00:00"/>
    <x v="24"/>
    <x v="22"/>
  </r>
  <r>
    <s v="Employee4496"/>
    <s v="M"/>
    <n v="73841"/>
    <n v="85995.64"/>
    <n v="10164.98"/>
    <s v="FRS"/>
    <s v="Fire and Rescue Services"/>
    <s v="Station 31"/>
    <s v="Fulltime-Regular"/>
    <s v="Firefighter/Rescuer III"/>
    <m/>
    <d v="2006-10-09T00:00:00"/>
    <x v="23"/>
    <x v="21"/>
  </r>
  <r>
    <s v="Employee4497"/>
    <s v="M"/>
    <n v="101781"/>
    <n v="102098.01"/>
    <n v="645.19000000000005"/>
    <s v="FRS"/>
    <s v="Fire and Rescue Services"/>
    <s v="Third Battalion - Administration"/>
    <s v="Fulltime-Regular"/>
    <s v="Fire/Rescue Lieutenant"/>
    <m/>
    <d v="2004-06-07T00:00:00"/>
    <x v="10"/>
    <x v="10"/>
  </r>
  <r>
    <s v="Employee4498"/>
    <s v="M"/>
    <n v="95084.42"/>
    <n v="139645.01"/>
    <n v="44839.11"/>
    <s v="POL"/>
    <s v="Department of Police"/>
    <s v="PSB 3rd District Traffic Squad"/>
    <s v="Fulltime-Regular"/>
    <s v="Police Officer III"/>
    <m/>
    <d v="1995-09-18T00:00:00"/>
    <x v="17"/>
    <x v="17"/>
  </r>
  <r>
    <s v="Employee4499"/>
    <s v="M"/>
    <n v="77347"/>
    <n v="80977.03"/>
    <n v="3858.95"/>
    <s v="POL"/>
    <s v="Department of Police"/>
    <s v="PSB 3rd District Patrol"/>
    <s v="Fulltime-Regular"/>
    <s v="Police Officer III"/>
    <m/>
    <d v="2007-01-16T00:00:00"/>
    <x v="1"/>
    <x v="1"/>
  </r>
  <r>
    <s v="Employee4500"/>
    <s v="F"/>
    <n v="144328"/>
    <n v="146626.09"/>
    <n v="1632.68"/>
    <s v="CAT"/>
    <s v="County Attorney's Office"/>
    <s v="Insurance Defense Litigation"/>
    <s v="Fulltime-Regular"/>
    <s v="Assistant County Attorney III"/>
    <m/>
    <d v="2007-01-22T00:00:00"/>
    <x v="13"/>
    <x v="13"/>
  </r>
  <r>
    <s v="Employee4501"/>
    <s v="M"/>
    <n v="137061.95000000001"/>
    <n v="134609.69"/>
    <n v="528"/>
    <s v="SHF"/>
    <s v="Sheriff's Office"/>
    <s v="Administration"/>
    <s v="Fulltime-Regular"/>
    <s v="Deputy Sheriff Captain"/>
    <m/>
    <d v="1988-01-24T00:00:00"/>
    <x v="29"/>
    <x v="27"/>
  </r>
  <r>
    <s v="Employee4502"/>
    <s v="F"/>
    <n v="118955.59"/>
    <n v="122053.12"/>
    <n v="0"/>
    <s v="REC"/>
    <s v="Department of Recreation"/>
    <s v="Countywide Programs"/>
    <s v="Fulltime-Regular"/>
    <s v="Manager III"/>
    <m/>
    <d v="1981-05-31T00:00:00"/>
    <x v="8"/>
    <x v="8"/>
  </r>
  <r>
    <s v="Employee4503"/>
    <s v="M"/>
    <n v="59922"/>
    <n v="66068.61"/>
    <n v="3295.05"/>
    <s v="POL"/>
    <s v="Department of Police"/>
    <s v="PSB 3rd District Patrol"/>
    <s v="Fulltime-Regular"/>
    <s v="Police Officer III"/>
    <s v="Police Officer II"/>
    <d v="2014-02-24T00:00:00"/>
    <x v="1"/>
    <x v="1"/>
  </r>
  <r>
    <s v="Employee4504"/>
    <s v="F"/>
    <n v="54527.96"/>
    <n v="48112.639999999999"/>
    <n v="75.989999999999995"/>
    <s v="HHS"/>
    <s v="Department of Health and Human Services"/>
    <s v="Autism Waiver"/>
    <s v="Fulltime-Regular"/>
    <s v="Program Specialist II"/>
    <m/>
    <d v="2017-01-09T00:00:00"/>
    <x v="30"/>
    <x v="16"/>
  </r>
  <r>
    <s v="Employee4505"/>
    <s v="F"/>
    <n v="20931.88"/>
    <n v="13273.64"/>
    <n v="226.44"/>
    <s v="POL"/>
    <s v="Department of Police"/>
    <s v="FSB Traffic Division School Safety Section"/>
    <s v="Parttime-Regular"/>
    <s v="Crossing Guard"/>
    <m/>
    <d v="2007-04-30T00:00:00"/>
    <x v="24"/>
    <x v="22"/>
  </r>
  <r>
    <s v="Employee4506"/>
    <s v="M"/>
    <n v="121372"/>
    <n v="119771.05"/>
    <n v="0"/>
    <s v="DGS"/>
    <s v="Department of General Services"/>
    <s v="Automation"/>
    <s v="Fulltime-Regular"/>
    <s v="Senior Information Technology Specialist"/>
    <m/>
    <d v="2003-08-11T00:00:00"/>
    <x v="14"/>
    <x v="14"/>
  </r>
  <r>
    <s v="Employee4507"/>
    <s v="M"/>
    <n v="19823.560000000001"/>
    <n v="19082.8"/>
    <n v="0"/>
    <s v="DEP"/>
    <s v="Department of Environmental Protection"/>
    <s v="Solid Waste Services Recycling"/>
    <s v="Parttime-Regular"/>
    <s v="Office Clerk"/>
    <m/>
    <d v="2013-09-09T00:00:00"/>
    <x v="8"/>
    <x v="8"/>
  </r>
  <r>
    <s v="Employee4508"/>
    <s v="F"/>
    <n v="138790"/>
    <n v="140362.16"/>
    <n v="0"/>
    <s v="DEP"/>
    <s v="Department of Environmental Protection"/>
    <s v="Solid Waste Services Recycling"/>
    <s v="Fulltime-Regular"/>
    <s v="Manager III"/>
    <m/>
    <d v="1989-12-11T00:00:00"/>
    <x v="0"/>
    <x v="0"/>
  </r>
  <r>
    <s v="Employee4509"/>
    <s v="M"/>
    <n v="95740"/>
    <n v="94479"/>
    <n v="0"/>
    <s v="FIN"/>
    <s v="Department of Finance"/>
    <s v="Operations and Administration - Treasury"/>
    <s v="Fulltime-Regular"/>
    <s v="Senior Business Development Specialist"/>
    <s v="Business Development Specialist II"/>
    <d v="2007-08-06T00:00:00"/>
    <x v="3"/>
    <x v="3"/>
  </r>
  <r>
    <s v="Employee4510"/>
    <s v="M"/>
    <n v="58410"/>
    <n v="79407.97"/>
    <n v="19140.759999999998"/>
    <s v="FRS"/>
    <s v="Fire and Rescue Services"/>
    <s v="Station 26"/>
    <s v="Fulltime-Regular"/>
    <s v="Firefighter/Rescuer III"/>
    <m/>
    <d v="2013-07-29T00:00:00"/>
    <x v="34"/>
    <x v="31"/>
  </r>
  <r>
    <s v="Employee4511"/>
    <s v="F"/>
    <n v="103381.1"/>
    <n v="103937.63"/>
    <n v="0"/>
    <s v="LIB"/>
    <s v="Department of Public Libraries"/>
    <s v="Aspen Hill Library"/>
    <s v="Fulltime-Regular"/>
    <s v="Librarian II"/>
    <m/>
    <d v="1977-02-14T00:00:00"/>
    <x v="9"/>
    <x v="9"/>
  </r>
  <r>
    <s v="Employee4512"/>
    <s v="M"/>
    <n v="73904.28"/>
    <n v="52116.480000000003"/>
    <n v="0"/>
    <s v="HHS"/>
    <s v="Department of Health and Human Services"/>
    <s v="School Health Services"/>
    <s v="Fulltime-Regular"/>
    <s v="Community Health Nurse II"/>
    <m/>
    <d v="2017-01-09T00:00:00"/>
    <x v="1"/>
    <x v="1"/>
  </r>
  <r>
    <s v="Employee4513"/>
    <s v="F"/>
    <n v="43006.21"/>
    <n v="35536.400000000001"/>
    <n v="0"/>
    <s v="HHS"/>
    <s v="Department of Health and Human Services"/>
    <s v="School Health Services"/>
    <s v="Parttime-Regular"/>
    <s v="School Health Room Technician I"/>
    <m/>
    <d v="2007-08-06T00:00:00"/>
    <x v="3"/>
    <x v="3"/>
  </r>
  <r>
    <s v="Employee4514"/>
    <s v="F"/>
    <n v="101579.56"/>
    <n v="102272.11"/>
    <n v="4597.37"/>
    <s v="DOT"/>
    <s v="Department of Transportation"/>
    <s v="Highway Services"/>
    <s v="Fulltime-Regular"/>
    <s v="Management and Budget Specialist III"/>
    <m/>
    <d v="2007-10-29T00:00:00"/>
    <x v="30"/>
    <x v="16"/>
  </r>
  <r>
    <s v="Employee4515"/>
    <s v="M"/>
    <n v="95084.42"/>
    <n v="98998.49"/>
    <n v="3287.44"/>
    <s v="POL"/>
    <s v="Department of Police"/>
    <s v="ISB Major Crimes Division Fugitive Section"/>
    <s v="Fulltime-Regular"/>
    <s v="Police Officer III"/>
    <m/>
    <d v="1995-02-06T00:00:00"/>
    <x v="32"/>
    <x v="29"/>
  </r>
  <r>
    <s v="Employee4516"/>
    <s v="F"/>
    <n v="101552.1"/>
    <n v="98790.01"/>
    <n v="0"/>
    <s v="DPS"/>
    <s v="Department of Permitting Services"/>
    <s v="Land Development Sediment Stormwater Plan Review"/>
    <s v="Fulltime-Regular"/>
    <s v="Senior Permitting Services Specialist"/>
    <m/>
    <d v="2014-05-19T00:00:00"/>
    <x v="20"/>
    <x v="19"/>
  </r>
  <r>
    <s v="Employee4517"/>
    <s v="F"/>
    <n v="58270.26"/>
    <n v="56773.71"/>
    <n v="417.96"/>
    <s v="PRO"/>
    <s v="Office of Procurement"/>
    <s v="Procurement Operations Section"/>
    <s v="Fulltime-Regular"/>
    <s v="Procurement Specialist IV"/>
    <s v="Procurement Specialist I"/>
    <d v="2015-09-21T00:00:00"/>
    <x v="16"/>
    <x v="16"/>
  </r>
  <r>
    <s v="Employee4518"/>
    <s v="F"/>
    <n v="108398.23"/>
    <n v="107312.81"/>
    <n v="0"/>
    <s v="PRO"/>
    <s v="Office of Procurement"/>
    <s v="Procurement Operations Section"/>
    <s v="Fulltime-Regular"/>
    <s v="Procurement Specialist IV"/>
    <s v="Procurement Specialist III"/>
    <d v="1993-09-07T00:00:00"/>
    <x v="11"/>
    <x v="11"/>
  </r>
  <r>
    <s v="Employee4519"/>
    <s v="M"/>
    <n v="105241"/>
    <n v="103853.65"/>
    <n v="0"/>
    <s v="HCA"/>
    <s v="Department of Housing and Community Affairs"/>
    <s v="Grants Management"/>
    <s v="Fulltime-Regular"/>
    <s v="Senior Planning Specialist"/>
    <m/>
    <d v="2001-03-26T00:00:00"/>
    <x v="13"/>
    <x v="13"/>
  </r>
  <r>
    <s v="Employee4520"/>
    <s v="M"/>
    <n v="49143.45"/>
    <n v="57840.43"/>
    <n v="9531.82"/>
    <s v="FRS"/>
    <s v="Fire and Rescue Services"/>
    <s v="Budgets and Grants"/>
    <s v="Fulltime-Regular"/>
    <s v="Administrative Specialist I"/>
    <m/>
    <d v="2012-04-22T00:00:00"/>
    <x v="21"/>
    <x v="20"/>
  </r>
  <r>
    <s v="Employee4521"/>
    <s v="F"/>
    <n v="144328"/>
    <n v="142424.74"/>
    <n v="0"/>
    <s v="CAT"/>
    <s v="County Attorney's Office"/>
    <s v="Insurance Defense Litigation"/>
    <s v="Fulltime-Regular"/>
    <s v="Assistant County Attorney III"/>
    <m/>
    <d v="2002-11-18T00:00:00"/>
    <x v="30"/>
    <x v="16"/>
  </r>
  <r>
    <s v="Employee4522"/>
    <s v="F"/>
    <n v="76744.490000000005"/>
    <n v="86782.71"/>
    <n v="10554.1"/>
    <s v="POL"/>
    <s v="Department of Police"/>
    <s v="ISB Criminal Investigations Division Forensic Services Section"/>
    <s v="Fulltime-Regular"/>
    <s v="Forensics Specialist II"/>
    <m/>
    <d v="2002-12-30T00:00:00"/>
    <x v="6"/>
    <x v="6"/>
  </r>
  <r>
    <s v="Employee4523"/>
    <s v="F"/>
    <n v="71110"/>
    <n v="61204.97"/>
    <n v="2620.15"/>
    <s v="DOT"/>
    <s v="Department of Transportation"/>
    <s v="Transit Gaithersburg Ride On"/>
    <s v="Fulltime-Regular"/>
    <s v="Transit Operations Supervisor"/>
    <m/>
    <d v="2007-10-29T00:00:00"/>
    <x v="19"/>
    <x v="16"/>
  </r>
  <r>
    <s v="Employee4524"/>
    <s v="M"/>
    <n v="73598.61"/>
    <n v="77330.91"/>
    <n v="3383.87"/>
    <s v="DOT"/>
    <s v="Department of Transportation"/>
    <s v="Transit Silver Spring Ride On"/>
    <s v="Fulltime-Regular"/>
    <s v="Transit Services Supervisor"/>
    <m/>
    <d v="2005-11-28T00:00:00"/>
    <x v="12"/>
    <x v="12"/>
  </r>
  <r>
    <s v="Employee4525"/>
    <s v="M"/>
    <n v="85758"/>
    <n v="97487.95"/>
    <n v="7299.04"/>
    <s v="POL"/>
    <s v="Department of Police"/>
    <s v="PSB 2nd District Patrol"/>
    <s v="Fulltime-Regular"/>
    <s v="Police Officer III"/>
    <m/>
    <d v="2003-07-21T00:00:00"/>
    <x v="15"/>
    <x v="15"/>
  </r>
  <r>
    <s v="Employee4526"/>
    <s v="M"/>
    <n v="114422.97"/>
    <n v="109244.2"/>
    <n v="0"/>
    <s v="CEC"/>
    <s v="Community Engagement Cluster"/>
    <s v="Community Engagement Cluster"/>
    <s v="Fulltime-Regular"/>
    <s v="Community Outreach Manager"/>
    <m/>
    <d v="2012-12-03T00:00:00"/>
    <x v="4"/>
    <x v="4"/>
  </r>
  <r>
    <s v="Employee4527"/>
    <s v="M"/>
    <n v="28496.799999999999"/>
    <n v="14967.02"/>
    <n v="235.06"/>
    <s v="DLC"/>
    <s v="Department of Liquor Control"/>
    <s v="Kensington"/>
    <s v="Parttime-Regular"/>
    <s v="Liquor Store Clerk I"/>
    <m/>
    <d v="2017-06-12T00:00:00"/>
    <x v="21"/>
    <x v="20"/>
  </r>
  <r>
    <s v="Employee4528"/>
    <s v="F"/>
    <n v="80975.460000000006"/>
    <n v="78725.929999999993"/>
    <n v="0"/>
    <s v="LIB"/>
    <s v="Department of Public Libraries"/>
    <s v="Marilyn J Praisner Library"/>
    <s v="Fulltime-Regular"/>
    <s v="Library Assistant Supervisor"/>
    <m/>
    <d v="1989-08-08T00:00:00"/>
    <x v="33"/>
    <x v="30"/>
  </r>
  <r>
    <s v="Employee4529"/>
    <s v="F"/>
    <n v="179505.81"/>
    <n v="197643.2"/>
    <n v="0"/>
    <s v="CEX"/>
    <s v="Offices of the County Executive"/>
    <s v="Chief Administrative Officer's Office"/>
    <s v="Fulltime-Regular"/>
    <s v="Manager I"/>
    <m/>
    <d v="2004-11-29T00:00:00"/>
    <x v="20"/>
    <x v="19"/>
  </r>
  <r>
    <s v="Employee4530"/>
    <s v="F"/>
    <n v="63848.49"/>
    <n v="67407.66"/>
    <n v="4120.01"/>
    <s v="POL"/>
    <s v="Department of Police"/>
    <s v="MSB Information Mgmt and Tech Division Records Management Section"/>
    <s v="Fulltime-Regular"/>
    <s v="Office Services Coordinator"/>
    <m/>
    <d v="2002-09-09T00:00:00"/>
    <x v="20"/>
    <x v="19"/>
  </r>
  <r>
    <s v="Employee4531"/>
    <s v="F"/>
    <n v="64260"/>
    <n v="31936.799999999999"/>
    <n v="0"/>
    <s v="HCA"/>
    <s v="Department of Housing and Community Affairs"/>
    <s v="Management Services"/>
    <s v="Fulltime-Regular"/>
    <s v="Information Technology Specialist I"/>
    <m/>
    <d v="2017-06-12T00:00:00"/>
    <x v="0"/>
    <x v="0"/>
  </r>
  <r>
    <s v="Employee4532"/>
    <s v="F"/>
    <n v="64716.94"/>
    <n v="62336.47"/>
    <n v="0"/>
    <s v="HHS"/>
    <s v="Department of Health and Human Services"/>
    <s v="Adult Public Guardianship"/>
    <s v="Parttime-Regular"/>
    <s v="Social Worker III"/>
    <m/>
    <d v="2007-07-23T00:00:00"/>
    <x v="3"/>
    <x v="3"/>
  </r>
  <r>
    <s v="Employee4533"/>
    <s v="M"/>
    <n v="136258"/>
    <n v="128667.87"/>
    <n v="0"/>
    <s v="CCL"/>
    <s v="County Council"/>
    <s v="Council Members and Staff"/>
    <s v="Fulltime-Regular"/>
    <s v="Council Member"/>
    <m/>
    <d v="2014-12-01T00:00:00"/>
    <x v="20"/>
    <x v="19"/>
  </r>
  <r>
    <s v="Employee4534"/>
    <s v="M"/>
    <n v="127107.19"/>
    <n v="234445.44"/>
    <n v="107953.54"/>
    <s v="FRS"/>
    <s v="Fire and Rescue Services"/>
    <s v="Operations Division"/>
    <s v="Fulltime-Regular"/>
    <s v="Fire/Rescue Captain"/>
    <m/>
    <d v="1997-11-17T00:00:00"/>
    <x v="28"/>
    <x v="26"/>
  </r>
  <r>
    <s v="Employee4535"/>
    <s v="F"/>
    <n v="138790"/>
    <n v="138321.03"/>
    <n v="0"/>
    <s v="HHS"/>
    <s v="Department of Health and Human Services"/>
    <s v="Medical Assistance Eligibility Services"/>
    <s v="Fulltime-Regular"/>
    <s v="Manager III"/>
    <m/>
    <d v="2008-01-07T00:00:00"/>
    <x v="21"/>
    <x v="20"/>
  </r>
  <r>
    <s v="Employee4536"/>
    <s v="F"/>
    <n v="94927.74"/>
    <n v="93698.77"/>
    <n v="1622.28"/>
    <s v="HHS"/>
    <s v="Department of Health and Human Services"/>
    <s v="Child Welfare Services"/>
    <s v="Fulltime-Regular"/>
    <s v="Supervisory Social Worker"/>
    <m/>
    <d v="2009-09-29T00:00:00"/>
    <x v="3"/>
    <x v="3"/>
  </r>
  <r>
    <s v="Employee4537"/>
    <s v="M"/>
    <n v="121372"/>
    <n v="121743.72"/>
    <n v="1319.27"/>
    <s v="DGS"/>
    <s v="Department of General Services"/>
    <s v="Building Design and Construction"/>
    <s v="Fulltime-Regular"/>
    <s v="Capital Projects Manager"/>
    <m/>
    <d v="2009-08-31T00:00:00"/>
    <x v="5"/>
    <x v="5"/>
  </r>
  <r>
    <s v="Employee4538"/>
    <s v="M"/>
    <n v="50299"/>
    <n v="12197.62"/>
    <n v="290.2"/>
    <s v="POL"/>
    <s v="Department of Police"/>
    <s v="ISB Criminal Investigations Division Forensic Services Section"/>
    <s v="Fulltime-Regular"/>
    <s v="Forensics Specialist I"/>
    <m/>
    <d v="2017-09-18T00:00:00"/>
    <x v="17"/>
    <x v="17"/>
  </r>
  <r>
    <s v="Employee4539"/>
    <s v="M"/>
    <n v="109817.64"/>
    <n v="129985.12"/>
    <n v="14377.06"/>
    <s v="POL"/>
    <s v="Department of Police"/>
    <s v="MSB Training and Education Division"/>
    <s v="Fulltime-Regular"/>
    <s v="Police Sergeant"/>
    <m/>
    <d v="1994-06-13T00:00:00"/>
    <x v="15"/>
    <x v="15"/>
  </r>
  <r>
    <s v="Employee4540"/>
    <s v="F"/>
    <n v="46250"/>
    <n v="9294.77"/>
    <n v="400.26"/>
    <s v="HHS"/>
    <s v="Department of Health and Human Services"/>
    <s v="Medical Assistance Eligibility Services"/>
    <s v="Fulltime-Regular"/>
    <s v="Office Services Coordinator"/>
    <m/>
    <d v="2017-10-02T00:00:00"/>
    <x v="5"/>
    <x v="5"/>
  </r>
  <r>
    <s v="Employee4541"/>
    <s v="F"/>
    <n v="132473.76"/>
    <n v="126218.76"/>
    <n v="0"/>
    <s v="DTS"/>
    <s v="Department of Technology Services"/>
    <s v="Media Services"/>
    <s v="Fulltime-Regular"/>
    <s v="Manager III"/>
    <m/>
    <d v="1987-01-20T00:00:00"/>
    <x v="13"/>
    <x v="13"/>
  </r>
  <r>
    <s v="Employee4542"/>
    <s v="M"/>
    <n v="107158.83"/>
    <n v="103285.11"/>
    <n v="0"/>
    <s v="DTS"/>
    <s v="Department of Technology Services"/>
    <s v="EASD Web and Mobile Applications"/>
    <s v="Fulltime-Regular"/>
    <s v="Senior Information Technology Specialist"/>
    <m/>
    <d v="2016-08-22T00:00:00"/>
    <x v="17"/>
    <x v="17"/>
  </r>
  <r>
    <s v="Employee4543"/>
    <s v="M"/>
    <n v="95117"/>
    <n v="126357.14"/>
    <n v="34968.870000000003"/>
    <s v="FRS"/>
    <s v="Fire and Rescue Services"/>
    <s v="Third Battalion - Administration"/>
    <s v="Fulltime-Regular"/>
    <s v="Fire/Rescue Lieutenant"/>
    <m/>
    <d v="2004-12-13T00:00:00"/>
    <x v="5"/>
    <x v="5"/>
  </r>
  <r>
    <s v="Employee4544"/>
    <s v="M"/>
    <n v="92432.45"/>
    <n v="76891.44"/>
    <n v="1200.24"/>
    <s v="DPS"/>
    <s v="Department of Permitting Services"/>
    <s v="Site Plan Enforcement"/>
    <s v="Fulltime-Regular"/>
    <s v="Program Manager II"/>
    <m/>
    <d v="2016-10-03T00:00:00"/>
    <x v="20"/>
    <x v="19"/>
  </r>
  <r>
    <s v="Employee4545"/>
    <s v="M"/>
    <n v="81730"/>
    <n v="80618.87"/>
    <n v="34.270000000000003"/>
    <s v="SHF"/>
    <s v="Sheriff's Office"/>
    <s v="Court and Transport"/>
    <s v="Fulltime-Regular"/>
    <s v="Deputy Sheriff III"/>
    <m/>
    <d v="2000-03-12T00:00:00"/>
    <x v="14"/>
    <x v="14"/>
  </r>
  <r>
    <s v="Employee4546"/>
    <s v="M"/>
    <n v="103381.1"/>
    <n v="102915.22"/>
    <n v="389.83"/>
    <s v="COR"/>
    <s v="Correction and Rehabilitation"/>
    <s v="PRRS Assessment and Quality Services"/>
    <s v="Fulltime-Regular"/>
    <s v="Correctional Specialist III"/>
    <m/>
    <d v="1989-03-27T00:00:00"/>
    <x v="12"/>
    <x v="12"/>
  </r>
  <r>
    <s v="Employee4547"/>
    <s v="M"/>
    <n v="53747"/>
    <n v="64233.58"/>
    <n v="12354.48"/>
    <s v="FRS"/>
    <s v="Fire and Rescue Services"/>
    <s v="Station 24"/>
    <s v="Fulltime-Regular"/>
    <s v="Firefighter/Rescuer III"/>
    <s v="Firefighter/Rescuer II"/>
    <d v="2014-09-22T00:00:00"/>
    <x v="21"/>
    <x v="20"/>
  </r>
  <r>
    <s v="Employee4548"/>
    <s v="M"/>
    <n v="77166.06"/>
    <n v="98313.39"/>
    <n v="22162.959999999999"/>
    <s v="DOT"/>
    <s v="Department of Transportation"/>
    <s v="Highway Services"/>
    <s v="Fulltime-Regular"/>
    <s v="Work Force Leader II"/>
    <m/>
    <d v="1988-10-31T00:00:00"/>
    <x v="6"/>
    <x v="6"/>
  </r>
  <r>
    <s v="Employee4549"/>
    <s v="M"/>
    <n v="82437.3"/>
    <n v="94554.23"/>
    <n v="20597.93"/>
    <s v="POL"/>
    <s v="Department of Police"/>
    <s v="MSB Information Management and Technology Division"/>
    <s v="Fulltime-Regular"/>
    <s v="Telecommunications Specialist"/>
    <m/>
    <d v="2013-09-23T00:00:00"/>
    <x v="26"/>
    <x v="24"/>
  </r>
  <r>
    <s v="Employee4550"/>
    <s v="M"/>
    <n v="114151.32"/>
    <n v="110767.08"/>
    <n v="0"/>
    <s v="LIB"/>
    <s v="Department of Public Libraries"/>
    <s v="Technology Management"/>
    <s v="Fulltime-Regular"/>
    <s v="Manager III"/>
    <m/>
    <d v="1998-11-16T00:00:00"/>
    <x v="6"/>
    <x v="6"/>
  </r>
  <r>
    <s v="Employee4551"/>
    <s v="M"/>
    <n v="89720.21"/>
    <n v="89192.18"/>
    <n v="726.2"/>
    <s v="DGS"/>
    <s v="Department of General Services"/>
    <s v="Fleet Management Administration"/>
    <s v="Fulltime-Regular"/>
    <s v="Mechanic Instructor"/>
    <m/>
    <d v="1982-01-18T00:00:00"/>
    <x v="8"/>
    <x v="8"/>
  </r>
  <r>
    <s v="Employee4552"/>
    <s v="F"/>
    <n v="35211.839999999997"/>
    <n v="17836.66"/>
    <n v="0"/>
    <s v="HHS"/>
    <s v="Department of Health and Human Services"/>
    <s v="School Health Services"/>
    <s v="Parttime-Regular"/>
    <s v="School Health Room Technician I"/>
    <m/>
    <d v="2017-03-08T00:00:00"/>
    <x v="31"/>
    <x v="28"/>
  </r>
  <r>
    <s v="Employee4553"/>
    <s v="F"/>
    <n v="23793.94"/>
    <n v="23332.48"/>
    <n v="132.63999999999999"/>
    <s v="LIB"/>
    <s v="Department of Public Libraries"/>
    <s v="Damascus Library"/>
    <s v="Parttime-Regular"/>
    <s v="Library Assistant I"/>
    <m/>
    <d v="1995-09-19T00:00:00"/>
    <x v="5"/>
    <x v="5"/>
  </r>
  <r>
    <s v="Employee4554"/>
    <s v="F"/>
    <n v="72269.13"/>
    <n v="73239.399999999994"/>
    <n v="2586.54"/>
    <s v="HHS"/>
    <s v="Department of Health and Human Services"/>
    <s v="Child Welfare Services"/>
    <s v="Fulltime-Regular"/>
    <s v="Social Worker III"/>
    <m/>
    <d v="2012-07-02T00:00:00"/>
    <x v="6"/>
    <x v="6"/>
  </r>
  <r>
    <s v="Employee4555"/>
    <s v="M"/>
    <n v="91314"/>
    <n v="101140.94"/>
    <n v="9391.7800000000007"/>
    <s v="DGS"/>
    <s v="Department of General Services"/>
    <s v="Fleet Automotive Heavy Equipment"/>
    <s v="Fulltime-Regular"/>
    <s v="Equipment Maintenance Crew Chief"/>
    <m/>
    <d v="2000-08-27T00:00:00"/>
    <x v="20"/>
    <x v="19"/>
  </r>
  <r>
    <s v="Employee4556"/>
    <s v="M"/>
    <n v="50172"/>
    <n v="48036.05"/>
    <n v="278.45"/>
    <s v="FRS"/>
    <s v="Fire and Rescue Services"/>
    <s v="Station 21"/>
    <s v="Fulltime-Regular"/>
    <s v="Firefighter/Rescuer III"/>
    <s v="Firefighter/Rescuer II"/>
    <d v="2016-12-12T00:00:00"/>
    <x v="3"/>
    <x v="3"/>
  </r>
  <r>
    <s v="Employee4557"/>
    <s v="F"/>
    <n v="75653"/>
    <n v="73973.91"/>
    <n v="0"/>
    <s v="BOA"/>
    <s v="Board of Appeals Department"/>
    <s v="Board of Appeals Division"/>
    <s v="Fulltime-Regular"/>
    <s v="Administrative Specialist II"/>
    <s v="Administrative Specialist I"/>
    <d v="1999-10-04T00:00:00"/>
    <x v="8"/>
    <x v="8"/>
  </r>
  <r>
    <s v="Employee4558"/>
    <s v="F"/>
    <n v="40407.370000000003"/>
    <n v="30754.33"/>
    <n v="0"/>
    <s v="HHS"/>
    <s v="Department of Health and Human Services"/>
    <s v="School Health Services"/>
    <s v="Parttime-Regular"/>
    <s v="School Health Room Technician I"/>
    <m/>
    <d v="2011-01-31T00:00:00"/>
    <x v="19"/>
    <x v="16"/>
  </r>
  <r>
    <s v="Employee4559"/>
    <s v="M"/>
    <n v="78983"/>
    <n v="102994.92"/>
    <n v="19817.02"/>
    <s v="FRS"/>
    <s v="Fire and Rescue Services"/>
    <s v="Station 40"/>
    <s v="Fulltime-Regular"/>
    <s v="Master Firefighter/Rescuer"/>
    <m/>
    <d v="2006-03-27T00:00:00"/>
    <x v="32"/>
    <x v="29"/>
  </r>
  <r>
    <s v="Employee4560"/>
    <s v="M"/>
    <n v="47976"/>
    <n v="13690.6"/>
    <n v="743.9"/>
    <s v="DOT"/>
    <s v="Department of Transportation"/>
    <s v="Sign and Marking Shop"/>
    <s v="Fulltime-Regular"/>
    <s v="Public Service Worker IV"/>
    <m/>
    <d v="2017-09-05T00:00:00"/>
    <x v="8"/>
    <x v="8"/>
  </r>
  <r>
    <s v="Employee4561"/>
    <s v="M"/>
    <n v="44329.71"/>
    <n v="53782.01"/>
    <n v="10657.47"/>
    <s v="DOT"/>
    <s v="Department of Transportation"/>
    <s v="Highway Services"/>
    <s v="Fulltime-Regular"/>
    <s v="Equipment Operator I"/>
    <m/>
    <d v="2012-05-21T00:00:00"/>
    <x v="19"/>
    <x v="16"/>
  </r>
  <r>
    <s v="Employee4562"/>
    <s v="F"/>
    <n v="17027.650000000001"/>
    <n v="7837.09"/>
    <n v="61.4"/>
    <s v="POL"/>
    <s v="Department of Police"/>
    <s v="FSB Traffic Division School Safety Section"/>
    <s v="Parttime-Regular"/>
    <s v="Crossing Guard"/>
    <m/>
    <d v="2016-04-04T00:00:00"/>
    <x v="11"/>
    <x v="11"/>
  </r>
  <r>
    <s v="Employee4563"/>
    <s v="F"/>
    <n v="49790.85"/>
    <n v="56968.09"/>
    <n v="13681.93"/>
    <s v="POL"/>
    <s v="Department of Police"/>
    <s v="MSB Communications Division"/>
    <s v="Fulltime-Regular"/>
    <s v="Public Safety Communications Specialist III"/>
    <s v="Public Safety Communications Specialist II"/>
    <d v="2016-02-22T00:00:00"/>
    <x v="25"/>
    <x v="23"/>
  </r>
  <r>
    <s v="Employee4564"/>
    <s v="F"/>
    <n v="57802.38"/>
    <n v="30688.87"/>
    <n v="0"/>
    <s v="HHS"/>
    <s v="Department of Health and Human Services"/>
    <s v="Screening and Assessment Services for Children and Adolescents"/>
    <s v="Fulltime-Regular"/>
    <s v="Therapist II"/>
    <s v="Therapist I"/>
    <d v="2017-05-30T00:00:00"/>
    <x v="23"/>
    <x v="21"/>
  </r>
  <r>
    <s v="Employee4565"/>
    <s v="M"/>
    <n v="64529"/>
    <n v="65881.47"/>
    <n v="3512.12"/>
    <s v="FRS"/>
    <s v="Fire and Rescue Services"/>
    <s v="Station 25"/>
    <s v="Fulltime-Regular"/>
    <s v="Firefighter/Rescuer III"/>
    <m/>
    <d v="2010-06-01T00:00:00"/>
    <x v="21"/>
    <x v="20"/>
  </r>
  <r>
    <s v="Employee4566"/>
    <s v="F"/>
    <n v="155034.49"/>
    <n v="151272.29"/>
    <n v="0"/>
    <s v="HHS"/>
    <s v="Department of Health and Human Services"/>
    <s v="Montgomery Cares"/>
    <s v="Fulltime-Regular"/>
    <s v="Manager II"/>
    <m/>
    <d v="1990-01-22T00:00:00"/>
    <x v="28"/>
    <x v="26"/>
  </r>
  <r>
    <s v="Employee4567"/>
    <s v="M"/>
    <n v="80505"/>
    <n v="80369.960000000006"/>
    <n v="0"/>
    <s v="FRS"/>
    <s v="Fire and Rescue Services"/>
    <s v="Station 35"/>
    <s v="Fulltime-Regular"/>
    <s v="Firefighter/Rescuer III"/>
    <m/>
    <d v="2006-10-09T00:00:00"/>
    <x v="0"/>
    <x v="0"/>
  </r>
  <r>
    <s v="Employee4568"/>
    <s v="F"/>
    <n v="69825.240000000005"/>
    <n v="69354.92"/>
    <n v="437.13"/>
    <s v="HHS"/>
    <s v="Department of Health and Human Services"/>
    <s v="Child Welfare Services"/>
    <s v="Fulltime-Regular"/>
    <s v="Social Worker III"/>
    <m/>
    <d v="2012-01-03T00:00:00"/>
    <x v="34"/>
    <x v="31"/>
  </r>
  <r>
    <s v="Employee4569"/>
    <s v="F"/>
    <n v="94849.12"/>
    <n v="91543.74"/>
    <n v="0"/>
    <s v="HHS"/>
    <s v="Department of Health and Human Services"/>
    <s v="Montgomery Cares - Homeless"/>
    <s v="Fulltime-Regular"/>
    <s v="Program Manager II"/>
    <m/>
    <d v="2005-01-24T00:00:00"/>
    <x v="11"/>
    <x v="11"/>
  </r>
  <r>
    <s v="Employee4570"/>
    <s v="M"/>
    <n v="96460"/>
    <n v="104978.06"/>
    <n v="6456.16"/>
    <s v="POL"/>
    <s v="Department of Police"/>
    <s v="PSB 1st District Patrol"/>
    <s v="Fulltime-Regular"/>
    <s v="Master Police Officer"/>
    <m/>
    <d v="1996-09-03T00:00:00"/>
    <x v="14"/>
    <x v="14"/>
  </r>
  <r>
    <s v="Employee4571"/>
    <s v="F"/>
    <n v="57831.45"/>
    <n v="55365.61"/>
    <n v="0"/>
    <s v="HHS"/>
    <s v="Department of Health and Human Services"/>
    <s v="Child Welfare Services"/>
    <s v="Fulltime-Regular"/>
    <s v="Principal Administrative Aide"/>
    <m/>
    <d v="2004-11-01T00:00:00"/>
    <x v="33"/>
    <x v="30"/>
  </r>
  <r>
    <s v="Employee4572"/>
    <s v="M"/>
    <n v="53413.8"/>
    <n v="66603.31"/>
    <n v="15467.25"/>
    <s v="DOT"/>
    <s v="Department of Transportation"/>
    <s v="Highway Services"/>
    <s v="Fulltime-Regular"/>
    <s v="Public Service Craftsworker I"/>
    <m/>
    <d v="2006-10-30T00:00:00"/>
    <x v="17"/>
    <x v="17"/>
  </r>
  <r>
    <s v="Employee4573"/>
    <s v="M"/>
    <n v="120809.91"/>
    <n v="117228.62"/>
    <n v="0"/>
    <s v="DPS"/>
    <s v="Department of Permitting Services"/>
    <s v="Team 1 Residential Plan Review"/>
    <s v="Fulltime-Regular"/>
    <s v="Manager III"/>
    <m/>
    <d v="2014-01-13T00:00:00"/>
    <x v="29"/>
    <x v="27"/>
  </r>
  <r>
    <s v="Employee4574"/>
    <s v="M"/>
    <n v="55126.71"/>
    <n v="61197.8"/>
    <n v="5844.63"/>
    <s v="POL"/>
    <s v="Department of Police"/>
    <s v="FSB Animal Services Division"/>
    <s v="Fulltime-Regular"/>
    <s v="Animal Care Attendant Supervisor"/>
    <m/>
    <d v="2013-12-16T00:00:00"/>
    <x v="31"/>
    <x v="28"/>
  </r>
  <r>
    <s v="Employee4575"/>
    <s v="M"/>
    <n v="95084.42"/>
    <n v="135995.89000000001"/>
    <n v="14270.36"/>
    <s v="POL"/>
    <s v="Department of Police"/>
    <s v="FSB Special Operations Division Canine Section"/>
    <s v="Fulltime-Regular"/>
    <s v="Police Officer III"/>
    <m/>
    <d v="1988-03-14T00:00:00"/>
    <x v="32"/>
    <x v="29"/>
  </r>
  <r>
    <s v="Employee4576"/>
    <s v="M"/>
    <n v="51471"/>
    <n v="20553.52"/>
    <n v="0"/>
    <s v="POL"/>
    <s v="Department of Police"/>
    <s v="MSB Training and Education Division"/>
    <s v="Fulltime-Regular"/>
    <s v="Police Officer Candidate"/>
    <m/>
    <d v="2017-07-24T00:00:00"/>
    <x v="4"/>
    <x v="4"/>
  </r>
  <r>
    <s v="Employee4577"/>
    <s v="M"/>
    <n v="69762"/>
    <n v="76568.009999999995"/>
    <n v="3711.04"/>
    <s v="POL"/>
    <s v="Department of Police"/>
    <s v="PSB 3rd District Patrol"/>
    <s v="Fulltime-Regular"/>
    <s v="Police Officer III"/>
    <m/>
    <d v="2013-01-28T00:00:00"/>
    <x v="1"/>
    <x v="1"/>
  </r>
  <r>
    <s v="Employee4578"/>
    <s v="F"/>
    <n v="100370"/>
    <n v="83831.509999999995"/>
    <n v="0"/>
    <s v="HHS"/>
    <s v="Department of Health and Human Services"/>
    <s v="School Health Services"/>
    <s v="Fulltime-Regular"/>
    <s v="Community Health Nurse II"/>
    <m/>
    <d v="1999-10-04T00:00:00"/>
    <x v="0"/>
    <x v="0"/>
  </r>
  <r>
    <s v="Employee4579"/>
    <s v="F"/>
    <n v="61712.45"/>
    <n v="60956.05"/>
    <n v="0"/>
    <s v="LIB"/>
    <s v="Department of Public Libraries"/>
    <s v="Rockville Library"/>
    <s v="Fulltime-Regular"/>
    <s v="Library Assistant I"/>
    <m/>
    <d v="1996-10-28T00:00:00"/>
    <x v="15"/>
    <x v="15"/>
  </r>
  <r>
    <s v="Employee4580"/>
    <s v="M"/>
    <n v="56435"/>
    <n v="88576.45"/>
    <n v="33503.17"/>
    <s v="FRS"/>
    <s v="Fire and Rescue Services"/>
    <s v="Emergency Communications Center (ECC)"/>
    <s v="Fulltime-Regular"/>
    <s v="Firefighter/Rescuer III"/>
    <m/>
    <d v="2014-03-10T00:00:00"/>
    <x v="6"/>
    <x v="6"/>
  </r>
  <r>
    <s v="Employee4581"/>
    <s v="M"/>
    <n v="51471"/>
    <n v="20553.53"/>
    <n v="0"/>
    <s v="POL"/>
    <s v="Department of Police"/>
    <s v="MSB Training and Education Division"/>
    <s v="Fulltime-Regular"/>
    <s v="Police Officer Candidate"/>
    <m/>
    <d v="2017-07-24T00:00:00"/>
    <x v="21"/>
    <x v="20"/>
  </r>
  <r>
    <s v="Employee4582"/>
    <s v="M"/>
    <n v="60032"/>
    <n v="65018.57"/>
    <n v="3460.51"/>
    <s v="SHF"/>
    <s v="Sheriff's Office"/>
    <s v="Sheriff Domestic Violence"/>
    <s v="Fulltime-Regular"/>
    <s v="Deputy Sheriff III"/>
    <s v="Deputy Sheriff II"/>
    <d v="2013-08-12T00:00:00"/>
    <x v="7"/>
    <x v="7"/>
  </r>
  <r>
    <s v="Employee4583"/>
    <s v="F"/>
    <n v="73577.89"/>
    <n v="70152.38"/>
    <n v="0"/>
    <s v="HHS"/>
    <s v="Department of Health and Human Services"/>
    <s v="Infants and Toddlers"/>
    <s v="Fulltime-Regular"/>
    <s v="Administrative Specialist I"/>
    <m/>
    <d v="2001-12-17T00:00:00"/>
    <x v="23"/>
    <x v="21"/>
  </r>
  <r>
    <s v="Employee4584"/>
    <s v="M"/>
    <n v="96783.32"/>
    <n v="96329.68"/>
    <n v="0"/>
    <s v="DOT"/>
    <s v="Department of Transportation"/>
    <s v="Transit COS Marketing"/>
    <s v="Fulltime-Regular"/>
    <s v="Program Manager II"/>
    <m/>
    <d v="2013-09-09T00:00:00"/>
    <x v="25"/>
    <x v="23"/>
  </r>
  <r>
    <s v="Employee4585"/>
    <s v="M"/>
    <n v="53747"/>
    <n v="57063.61"/>
    <n v="2257.83"/>
    <s v="FRS"/>
    <s v="Fire and Rescue Services"/>
    <s v="Station 23"/>
    <s v="Fulltime-Regular"/>
    <s v="Firefighter/Rescuer III"/>
    <s v="Firefighter/Rescuer II"/>
    <d v="2014-03-10T00:00:00"/>
    <x v="29"/>
    <x v="27"/>
  </r>
  <r>
    <s v="Employee4586"/>
    <s v="M"/>
    <n v="91410.46"/>
    <n v="107958.5"/>
    <n v="19200.16"/>
    <s v="DOT"/>
    <s v="Department of Transportation"/>
    <s v="Transportation Technical Center"/>
    <s v="Fulltime-Regular"/>
    <s v="Supervisor Transportation Systems Technical Center"/>
    <m/>
    <d v="2001-03-12T00:00:00"/>
    <x v="27"/>
    <x v="25"/>
  </r>
  <r>
    <s v="Employee4587"/>
    <s v="M"/>
    <n v="120442.11"/>
    <n v="190845.24"/>
    <n v="67378.34"/>
    <s v="FRS"/>
    <s v="Fire and Rescue Services"/>
    <s v="First Battalion - Administration"/>
    <s v="Fulltime-Regular"/>
    <s v="Fire/Rescue Captain"/>
    <m/>
    <d v="1992-11-16T00:00:00"/>
    <x v="29"/>
    <x v="27"/>
  </r>
  <r>
    <s v="Employee4588"/>
    <s v="M"/>
    <n v="99836.1"/>
    <n v="105727.45"/>
    <n v="5154.95"/>
    <s v="POL"/>
    <s v="Department of Police"/>
    <s v="PSB 5th District Patrol"/>
    <s v="Fulltime-Regular"/>
    <s v="Master Police Officer"/>
    <m/>
    <d v="1994-01-18T00:00:00"/>
    <x v="5"/>
    <x v="5"/>
  </r>
  <r>
    <s v="Employee4589"/>
    <s v="F"/>
    <n v="108153.55"/>
    <n v="111491.44"/>
    <n v="5825.62"/>
    <s v="HHS"/>
    <s v="Department of Health and Human Services"/>
    <s v="Child Welfare Services"/>
    <s v="Fulltime-Regular"/>
    <s v="Supervisory Social Worker"/>
    <m/>
    <d v="2002-03-11T00:00:00"/>
    <x v="0"/>
    <x v="0"/>
  </r>
  <r>
    <s v="Employee4590"/>
    <s v="M"/>
    <n v="60455"/>
    <n v="79026.11"/>
    <n v="16695.150000000001"/>
    <s v="FRS"/>
    <s v="Fire and Rescue Services"/>
    <s v="Station 8"/>
    <s v="Fulltime-Regular"/>
    <s v="Firefighter/Rescuer III"/>
    <m/>
    <d v="2011-05-22T00:00:00"/>
    <x v="8"/>
    <x v="8"/>
  </r>
  <r>
    <s v="Employee4591"/>
    <s v="M"/>
    <n v="170754"/>
    <n v="177585.03"/>
    <n v="0"/>
    <s v="HHS"/>
    <s v="Department of Health and Human Services"/>
    <s v="Chief, Aging and Disability Services"/>
    <s v="Fulltime-Regular"/>
    <s v="Chief Aging and Disability Services"/>
    <m/>
    <d v="1989-03-27T00:00:00"/>
    <x v="15"/>
    <x v="15"/>
  </r>
  <r>
    <s v="Employee4592"/>
    <s v="F"/>
    <n v="100370"/>
    <n v="62934.31"/>
    <n v="2518.7800000000002"/>
    <s v="HHS"/>
    <s v="Department of Health and Human Services"/>
    <s v="24 Hours Crisis Center"/>
    <s v="Fulltime-Regular"/>
    <s v="Therapist II"/>
    <m/>
    <d v="2000-08-21T00:00:00"/>
    <x v="24"/>
    <x v="22"/>
  </r>
  <r>
    <s v="Employee4593"/>
    <s v="F"/>
    <n v="19302.87"/>
    <n v="18847.91"/>
    <n v="0"/>
    <s v="LIB"/>
    <s v="Department of Public Libraries"/>
    <s v="Collection Development"/>
    <s v="Parttime-Regular"/>
    <s v="Library Technician"/>
    <m/>
    <d v="2009-11-10T00:00:00"/>
    <x v="18"/>
    <x v="18"/>
  </r>
  <r>
    <s v="Employee4594"/>
    <s v="M"/>
    <n v="95740"/>
    <n v="94479"/>
    <n v="0"/>
    <s v="DTS"/>
    <s v="Department of Technology Services"/>
    <s v="Media Services"/>
    <s v="Fulltime-Regular"/>
    <s v="Audiovisual Production Specialist"/>
    <m/>
    <d v="2012-07-16T00:00:00"/>
    <x v="7"/>
    <x v="7"/>
  </r>
  <r>
    <s v="Employee4595"/>
    <s v="M"/>
    <n v="59922"/>
    <n v="74132.899999999994"/>
    <n v="12206.7"/>
    <s v="POL"/>
    <s v="Department of Police"/>
    <s v="PSB 3rd District Patrol"/>
    <s v="Fulltime-Regular"/>
    <s v="Police Officer III"/>
    <s v="Police Officer II"/>
    <d v="2014-02-24T00:00:00"/>
    <x v="21"/>
    <x v="20"/>
  </r>
  <r>
    <s v="Employee4596"/>
    <s v="M"/>
    <n v="18878.810000000001"/>
    <n v="8405.01"/>
    <n v="65.78"/>
    <s v="POL"/>
    <s v="Department of Police"/>
    <s v="FSB Traffic Division School Safety Section"/>
    <s v="Parttime-Regular"/>
    <s v="Crossing Guard"/>
    <m/>
    <d v="2013-11-18T00:00:00"/>
    <x v="12"/>
    <x v="12"/>
  </r>
  <r>
    <s v="Employee4597"/>
    <s v="M"/>
    <n v="82400"/>
    <n v="118529.16"/>
    <n v="31706.65"/>
    <s v="FRS"/>
    <s v="Fire and Rescue Services"/>
    <s v="Station 40"/>
    <s v="Fulltime-Regular"/>
    <s v="Firefighter/Rescuer III"/>
    <m/>
    <d v="2000-02-14T00:00:00"/>
    <x v="6"/>
    <x v="6"/>
  </r>
  <r>
    <s v="Employee4598"/>
    <s v="M"/>
    <n v="104002.39"/>
    <n v="100516.74"/>
    <n v="386.84"/>
    <s v="DOT"/>
    <s v="Department of Transportation"/>
    <s v="Traffic Engineering Studies Section"/>
    <s v="Fulltime-Regular"/>
    <s v="Engineer III"/>
    <m/>
    <d v="2004-10-18T00:00:00"/>
    <x v="19"/>
    <x v="16"/>
  </r>
  <r>
    <s v="Employee4599"/>
    <s v="F"/>
    <n v="29957.5"/>
    <n v="30830.6"/>
    <n v="0"/>
    <s v="LIB"/>
    <s v="Department of Public Libraries"/>
    <s v="Rockville Library"/>
    <s v="Parttime-Regular"/>
    <s v="Library Assistant I"/>
    <m/>
    <d v="1998-04-20T00:00:00"/>
    <x v="16"/>
    <x v="16"/>
  </r>
  <r>
    <s v="Employee4600"/>
    <s v="M"/>
    <n v="55784"/>
    <n v="57106.85"/>
    <n v="2499.85"/>
    <s v="FRS"/>
    <s v="Fire and Rescue Services"/>
    <s v="Station 28"/>
    <s v="Fulltime-Regular"/>
    <s v="Firefighter/Rescuer III"/>
    <s v="Firefighter/Rescuer II"/>
    <d v="2014-09-22T00:00:00"/>
    <x v="21"/>
    <x v="20"/>
  </r>
  <r>
    <s v="Employee4601"/>
    <s v="F"/>
    <n v="91139.14"/>
    <n v="88312.78"/>
    <n v="0"/>
    <s v="HHS"/>
    <s v="Department of Health and Human Services"/>
    <s v="Adult Protective and Case Management Services"/>
    <s v="Fulltime-Regular"/>
    <s v="Social Worker III"/>
    <m/>
    <d v="2012-11-05T00:00:00"/>
    <x v="24"/>
    <x v="22"/>
  </r>
  <r>
    <s v="Employee4602"/>
    <s v="M"/>
    <n v="40247.57"/>
    <n v="43389.16"/>
    <n v="2150.58"/>
    <s v="CEC"/>
    <s v="Community Engagement Cluster"/>
    <s v="Silver Spring Urban District"/>
    <s v="Fulltime-Regular"/>
    <s v="Public Service Worker II"/>
    <m/>
    <d v="2007-08-05T00:00:00"/>
    <x v="8"/>
    <x v="8"/>
  </r>
  <r>
    <s v="Employee4603"/>
    <s v="M"/>
    <n v="59922"/>
    <n v="71556.929999999993"/>
    <n v="9972.91"/>
    <s v="POL"/>
    <s v="Department of Police"/>
    <s v="PSB 3rd District Patrol"/>
    <s v="Fulltime-Regular"/>
    <s v="Police Officer III"/>
    <s v="Police Officer II"/>
    <d v="2014-10-06T00:00:00"/>
    <x v="18"/>
    <x v="18"/>
  </r>
  <r>
    <s v="Employee4604"/>
    <s v="M"/>
    <n v="76458"/>
    <n v="91242.61"/>
    <n v="13024.27"/>
    <s v="FRS"/>
    <s v="Fire and Rescue Services"/>
    <s v="Station 28"/>
    <s v="Fulltime-Regular"/>
    <s v="Firefighter/Rescuer III"/>
    <m/>
    <d v="2008-03-17T00:00:00"/>
    <x v="34"/>
    <x v="31"/>
  </r>
  <r>
    <s v="Employee4605"/>
    <s v="M"/>
    <n v="60455"/>
    <n v="90719.49"/>
    <n v="32811.68"/>
    <s v="FRS"/>
    <s v="Fire and Rescue Services"/>
    <s v="Station 8"/>
    <s v="Fulltime-Regular"/>
    <s v="Firefighter/Rescuer III"/>
    <m/>
    <d v="2013-01-14T00:00:00"/>
    <x v="19"/>
    <x v="16"/>
  </r>
  <r>
    <s v="Employee4606"/>
    <s v="M"/>
    <n v="77108.77"/>
    <n v="75108.5"/>
    <n v="194.63"/>
    <s v="DEP"/>
    <s v="Department of Environmental Protection"/>
    <s v="Environmental Planning and Policy Implementation"/>
    <s v="Fulltime-Regular"/>
    <s v="Program Manager I"/>
    <m/>
    <d v="2015-06-01T00:00:00"/>
    <x v="0"/>
    <x v="0"/>
  </r>
  <r>
    <s v="Employee4607"/>
    <s v="M"/>
    <n v="77347"/>
    <n v="86569.99"/>
    <n v="7748.78"/>
    <s v="POL"/>
    <s v="Department of Police"/>
    <s v="PSB 1st District Patrol"/>
    <s v="Fulltime-Regular"/>
    <s v="Police Officer III"/>
    <m/>
    <d v="2006-07-17T00:00:00"/>
    <x v="22"/>
    <x v="13"/>
  </r>
  <r>
    <s v="Employee4608"/>
    <s v="M"/>
    <n v="67030"/>
    <n v="82319.33"/>
    <n v="13296.03"/>
    <s v="FRS"/>
    <s v="Fire and Rescue Services"/>
    <s v="Station 6"/>
    <s v="Fulltime-Regular"/>
    <s v="Firefighter/Rescuer III"/>
    <m/>
    <d v="2008-09-02T00:00:00"/>
    <x v="14"/>
    <x v="14"/>
  </r>
  <r>
    <s v="Employee4609"/>
    <s v="M"/>
    <n v="48107.09"/>
    <n v="63659.15"/>
    <n v="18531.34"/>
    <s v="POL"/>
    <s v="Department of Police"/>
    <s v="MSB Communications Division"/>
    <s v="Fulltime-Regular"/>
    <s v="Public Safety Communications Specialist III"/>
    <s v="Public Safety Communications Specialist II"/>
    <d v="2016-02-22T00:00:00"/>
    <x v="34"/>
    <x v="31"/>
  </r>
  <r>
    <s v="Employee4610"/>
    <s v="M"/>
    <n v="59922"/>
    <n v="66242.789999999994"/>
    <n v="6563.13"/>
    <s v="POL"/>
    <s v="Department of Police"/>
    <s v="PSB 5th District Patrol"/>
    <s v="Fulltime-Regular"/>
    <s v="Police Officer III"/>
    <s v="Police Officer II"/>
    <d v="2014-02-24T00:00:00"/>
    <x v="1"/>
    <x v="1"/>
  </r>
  <r>
    <s v="Employee4611"/>
    <s v="F"/>
    <n v="89985.4"/>
    <n v="86615.24"/>
    <n v="0"/>
    <s v="REC"/>
    <s v="Department of Recreation"/>
    <s v="Finance/Payroll/Budget"/>
    <s v="Fulltime-Regular"/>
    <s v="Management and Budget Specialist III"/>
    <m/>
    <d v="2013-04-08T00:00:00"/>
    <x v="1"/>
    <x v="1"/>
  </r>
  <r>
    <s v="Employee4612"/>
    <s v="M"/>
    <n v="64416.87"/>
    <n v="83229.960000000006"/>
    <n v="17880.09"/>
    <s v="DOT"/>
    <s v="Department of Transportation"/>
    <s v="Transit Silver Spring Ride On"/>
    <s v="Fulltime-Regular"/>
    <s v="Bus Operator"/>
    <m/>
    <d v="1999-07-18T00:00:00"/>
    <x v="4"/>
    <x v="4"/>
  </r>
  <r>
    <s v="Employee4613"/>
    <s v="M"/>
    <n v="99710"/>
    <n v="112640.39"/>
    <n v="11375.35"/>
    <s v="FRS"/>
    <s v="Fire and Rescue Services"/>
    <s v="Fifth Battalion - Administration"/>
    <s v="Fulltime-Regular"/>
    <s v="Fire/Rescue Lieutenant"/>
    <m/>
    <d v="2001-02-20T00:00:00"/>
    <x v="18"/>
    <x v="18"/>
  </r>
  <r>
    <s v="Employee4614"/>
    <s v="M"/>
    <n v="97604.5"/>
    <n v="133198.15"/>
    <n v="1115.18"/>
    <s v="HHS"/>
    <s v="Department of Health and Human Services"/>
    <s v="24 Hours Crisis Center"/>
    <s v="Parttime-Regular"/>
    <s v="Medical Doctor III - Psychiatrist"/>
    <m/>
    <d v="2016-06-27T00:00:00"/>
    <x v="0"/>
    <x v="0"/>
  </r>
  <r>
    <s v="Employee4615"/>
    <s v="M"/>
    <n v="61712.45"/>
    <n v="63211.69"/>
    <n v="0"/>
    <s v="LIB"/>
    <s v="Department of Public Libraries"/>
    <s v="Silver Spring Library"/>
    <s v="Fulltime-Regular"/>
    <s v="Library Assistant I"/>
    <m/>
    <d v="1993-08-08T00:00:00"/>
    <x v="0"/>
    <x v="0"/>
  </r>
  <r>
    <s v="Employee4616"/>
    <s v="M"/>
    <n v="78360.66"/>
    <n v="76729.259999999995"/>
    <n v="0"/>
    <s v="DOT"/>
    <s v="Department of Transportation"/>
    <s v="Transit Special Transportation and Medicaid"/>
    <s v="Fulltime-Regular"/>
    <s v="Program Manager I"/>
    <m/>
    <d v="2007-12-10T00:00:00"/>
    <x v="17"/>
    <x v="17"/>
  </r>
  <r>
    <s v="Employee4617"/>
    <s v="F"/>
    <n v="87107"/>
    <n v="85958.33"/>
    <n v="0"/>
    <s v="HHS"/>
    <s v="Department of Health and Human Services"/>
    <s v="Director's Office"/>
    <s v="Fulltime-Regular"/>
    <s v="Administrative Specialist II"/>
    <m/>
    <d v="2001-05-07T00:00:00"/>
    <x v="7"/>
    <x v="7"/>
  </r>
  <r>
    <s v="Employee4618"/>
    <s v="M"/>
    <n v="100370"/>
    <n v="115169.23"/>
    <n v="16123.07"/>
    <s v="DPS"/>
    <s v="Department of Permitting Services"/>
    <s v="Team 3 Commercial Building, Life Safety, Structural and Accessibility"/>
    <s v="Fulltime-Regular"/>
    <s v="Senior Permitting Services Specialist"/>
    <s v="Permitting Services Specialist II"/>
    <d v="2004-07-26T00:00:00"/>
    <x v="12"/>
    <x v="12"/>
  </r>
  <r>
    <s v="Employee4619"/>
    <s v="M"/>
    <n v="72189"/>
    <n v="71237.320000000007"/>
    <n v="0"/>
    <s v="HHS"/>
    <s v="Department of Health and Human Services"/>
    <s v="TB and Refugee Health"/>
    <s v="Fulltime-Regular"/>
    <s v="Radiologic Technologist"/>
    <m/>
    <d v="2000-10-30T00:00:00"/>
    <x v="34"/>
    <x v="31"/>
  </r>
  <r>
    <s v="Employee4620"/>
    <s v="F"/>
    <n v="103544.41"/>
    <n v="103029.56"/>
    <n v="0"/>
    <s v="HHS"/>
    <s v="Department of Health and Human Services"/>
    <s v="Jail Addiction Services"/>
    <s v="Fulltime-Regular"/>
    <s v="Supervisory Therapist"/>
    <m/>
    <d v="2006-06-12T00:00:00"/>
    <x v="23"/>
    <x v="21"/>
  </r>
  <r>
    <s v="Employee4621"/>
    <s v="M"/>
    <n v="40242.06"/>
    <n v="19300.46"/>
    <n v="2222.15"/>
    <s v="DOT"/>
    <s v="Department of Transportation"/>
    <s v="Transit Gaithersburg Ride On"/>
    <s v="Fulltime-Regular"/>
    <s v="Transit Bus Operator"/>
    <m/>
    <d v="2017-07-10T00:00:00"/>
    <x v="4"/>
    <x v="4"/>
  </r>
  <r>
    <s v="Employee4622"/>
    <s v="M"/>
    <n v="56757.87"/>
    <n v="64092.12"/>
    <n v="4090.02"/>
    <s v="DLC"/>
    <s v="Department of Liquor Control"/>
    <s v="Customer Service"/>
    <s v="Fulltime-Regular"/>
    <s v="Alcohol Beverage Purchasing Specialist"/>
    <m/>
    <d v="2006-10-01T00:00:00"/>
    <x v="25"/>
    <x v="23"/>
  </r>
  <r>
    <s v="Employee4623"/>
    <s v="F"/>
    <n v="17810.73"/>
    <n v="9147.67"/>
    <n v="0"/>
    <s v="LIB"/>
    <s v="Department of Public Libraries"/>
    <s v="Quince Orchard Library"/>
    <s v="Parttime-Regular"/>
    <s v="Library Desk Assistant"/>
    <m/>
    <d v="2017-04-17T00:00:00"/>
    <x v="31"/>
    <x v="28"/>
  </r>
  <r>
    <s v="Employee4624"/>
    <s v="M"/>
    <n v="79285"/>
    <n v="78240.62"/>
    <n v="0"/>
    <s v="DGS"/>
    <s v="Department of General Services"/>
    <s v="Facilities Maintenance"/>
    <s v="Fulltime-Regular"/>
    <s v="HVAC Mechanic II"/>
    <m/>
    <d v="2000-12-10T00:00:00"/>
    <x v="25"/>
    <x v="23"/>
  </r>
  <r>
    <s v="Employee4625"/>
    <s v="M"/>
    <n v="47225.25"/>
    <n v="53316.97"/>
    <n v="4463.84"/>
    <s v="DLC"/>
    <s v="Department of Liquor Control"/>
    <s v="Stock Liquor and Wine Warehouse Operations"/>
    <s v="Fulltime-Regular"/>
    <s v="Supply Technician III"/>
    <s v="Supply Technician II"/>
    <d v="2000-04-16T00:00:00"/>
    <x v="27"/>
    <x v="25"/>
  </r>
  <r>
    <s v="Employee4626"/>
    <s v="F"/>
    <n v="90656"/>
    <n v="104767.93"/>
    <n v="14618.69"/>
    <s v="COR"/>
    <s v="Correction and Rehabilitation"/>
    <s v="DS MCDC Central Processing Unit"/>
    <s v="Fulltime-Regular"/>
    <s v="Correctional Supervisor (Sergeant)"/>
    <m/>
    <d v="2001-07-09T00:00:00"/>
    <x v="12"/>
    <x v="12"/>
  </r>
  <r>
    <s v="Employee4627"/>
    <s v="M"/>
    <n v="95740"/>
    <n v="117962.1"/>
    <n v="23483.1"/>
    <s v="DOT"/>
    <s v="Department of Transportation"/>
    <s v="Transportation Construction Section"/>
    <s v="Fulltime-Regular"/>
    <s v="Construction Representative III"/>
    <m/>
    <d v="2005-02-22T00:00:00"/>
    <x v="16"/>
    <x v="16"/>
  </r>
  <r>
    <s v="Employee4628"/>
    <s v="M"/>
    <n v="87549"/>
    <n v="92938.59"/>
    <n v="3616.78"/>
    <s v="SHF"/>
    <s v="Sheriff's Office"/>
    <s v="Civil Process"/>
    <s v="Fulltime-Regular"/>
    <s v="Deputy Sheriff III"/>
    <m/>
    <d v="2002-01-14T00:00:00"/>
    <x v="12"/>
    <x v="12"/>
  </r>
  <r>
    <s v="Employee4629"/>
    <s v="M"/>
    <n v="67030.13"/>
    <n v="67536.78"/>
    <n v="0"/>
    <s v="DEP"/>
    <s v="Department of Environmental Protection"/>
    <s v="Solid Waste Services Administration"/>
    <s v="Fulltime-Regular"/>
    <s v="Program Specialist II"/>
    <m/>
    <d v="2006-02-06T00:00:00"/>
    <x v="3"/>
    <x v="3"/>
  </r>
  <r>
    <s v="Employee4630"/>
    <s v="F"/>
    <n v="71404.98"/>
    <n v="56633.24"/>
    <n v="0"/>
    <s v="HHS"/>
    <s v="Department of Health and Human Services"/>
    <s v="School Health Services"/>
    <s v="Fulltime-Regular"/>
    <s v="Community Health Nurse II"/>
    <m/>
    <d v="2016-03-08T00:00:00"/>
    <x v="1"/>
    <x v="1"/>
  </r>
  <r>
    <s v="Employee4631"/>
    <s v="F"/>
    <n v="75653"/>
    <n v="74656"/>
    <n v="0"/>
    <s v="HHS"/>
    <s v="Department of Health and Human Services"/>
    <s v="Access to Behavioral Health Services"/>
    <s v="Fulltime-Regular"/>
    <s v="Community Services Aide III"/>
    <m/>
    <d v="2000-02-07T00:00:00"/>
    <x v="23"/>
    <x v="21"/>
  </r>
  <r>
    <s v="Employee4632"/>
    <s v="F"/>
    <n v="67403"/>
    <n v="78412.460000000006"/>
    <n v="9270.8700000000008"/>
    <s v="POL"/>
    <s v="Department of Police"/>
    <s v="PSB 5th District Community Action Team"/>
    <s v="Fulltime-Regular"/>
    <s v="Police Officer III"/>
    <m/>
    <d v="2012-07-16T00:00:00"/>
    <x v="4"/>
    <x v="4"/>
  </r>
  <r>
    <s v="Employee4633"/>
    <s v="F"/>
    <n v="81090.210000000006"/>
    <n v="76373.53"/>
    <n v="0"/>
    <s v="CAT"/>
    <s v="County Attorney's Office"/>
    <s v="Administration"/>
    <s v="Fulltime-Regular"/>
    <s v="Administrative Specialist III"/>
    <m/>
    <d v="1994-10-11T00:00:00"/>
    <x v="4"/>
    <x v="4"/>
  </r>
  <r>
    <s v="Employee4634"/>
    <s v="M"/>
    <n v="135963.93"/>
    <n v="130745.19"/>
    <n v="757.89"/>
    <s v="NDA"/>
    <s v="Non-Departmental Account"/>
    <s v="MCERP"/>
    <s v="Fulltime-Regular"/>
    <s v="Senior Investment Officer"/>
    <s v="Senior Investment Analyst"/>
    <d v="2015-11-16T00:00:00"/>
    <x v="22"/>
    <x v="13"/>
  </r>
  <r>
    <s v="Employee4635"/>
    <s v="F"/>
    <n v="87001"/>
    <n v="103390.11"/>
    <n v="15519.71"/>
    <s v="POL"/>
    <s v="Department of Police"/>
    <s v="PSB 1st District Special Assignment Team"/>
    <s v="Fulltime-Regular"/>
    <s v="Master Police Officer"/>
    <m/>
    <d v="2005-01-18T00:00:00"/>
    <x v="17"/>
    <x v="17"/>
  </r>
  <r>
    <s v="Employee4636"/>
    <s v="F"/>
    <n v="138152.56"/>
    <n v="133690.74"/>
    <n v="0"/>
    <s v="HCA"/>
    <s v="Department of Housing and Community Affairs"/>
    <s v="Affordable Housing Programs"/>
    <s v="Fulltime-Regular"/>
    <s v="Manager III"/>
    <m/>
    <d v="1985-07-29T00:00:00"/>
    <x v="3"/>
    <x v="3"/>
  </r>
  <r>
    <s v="Employee4637"/>
    <s v="F"/>
    <n v="108398.23"/>
    <n v="106969.09"/>
    <n v="0"/>
    <s v="HCA"/>
    <s v="Department of Housing and Community Affairs"/>
    <s v="Housing Landlord and Tenant Mediation"/>
    <s v="Fulltime-Regular"/>
    <s v="Investigator III"/>
    <m/>
    <d v="1987-01-25T00:00:00"/>
    <x v="14"/>
    <x v="14"/>
  </r>
  <r>
    <s v="Employee4638"/>
    <s v="F"/>
    <n v="60724.19"/>
    <n v="87035.9"/>
    <n v="23321.75"/>
    <s v="POL"/>
    <s v="Department of Police"/>
    <s v="MSB Communications Division"/>
    <s v="Fulltime-Regular"/>
    <s v="Public Safety Communications Specialist III"/>
    <m/>
    <d v="2010-07-06T00:00:00"/>
    <x v="23"/>
    <x v="21"/>
  </r>
  <r>
    <s v="Employee4639"/>
    <s v="F"/>
    <n v="35315.31"/>
    <n v="37579.410000000003"/>
    <n v="139.68"/>
    <s v="CEC"/>
    <s v="Community Engagement Cluster"/>
    <s v="Gilchrist Center"/>
    <s v="Parttime-Regular"/>
    <s v="Program Manager I"/>
    <m/>
    <d v="2015-12-14T00:00:00"/>
    <x v="20"/>
    <x v="19"/>
  </r>
  <r>
    <s v="Employee4640"/>
    <s v="M"/>
    <n v="75653"/>
    <n v="74988.77"/>
    <n v="909.32"/>
    <s v="DGS"/>
    <s v="Department of General Services"/>
    <s v="Facilities Maintenance"/>
    <s v="Fulltime-Regular"/>
    <s v="HVAC Mechanic I"/>
    <m/>
    <d v="2007-09-17T00:00:00"/>
    <x v="12"/>
    <x v="12"/>
  </r>
  <r>
    <s v="Employee4641"/>
    <s v="F"/>
    <n v="45401.43"/>
    <n v="45345.33"/>
    <n v="6.38"/>
    <s v="HHS"/>
    <s v="Department of Health and Human Services"/>
    <s v="Income Supports"/>
    <s v="Fulltime-Regular"/>
    <s v="Income Assistance Program Specialist II"/>
    <s v="Income Assistance Program Specialist I"/>
    <d v="2016-07-11T00:00:00"/>
    <x v="27"/>
    <x v="25"/>
  </r>
  <r>
    <s v="Employee4642"/>
    <s v="M"/>
    <n v="110359"/>
    <n v="111472.73"/>
    <n v="0"/>
    <s v="DPS"/>
    <s v="Department of Permitting Services"/>
    <s v="Land Development Right-of-Way Plan Review"/>
    <s v="Fulltime-Regular"/>
    <s v="Senior Permitting Services Specialist"/>
    <m/>
    <d v="2002-11-04T00:00:00"/>
    <x v="28"/>
    <x v="26"/>
  </r>
  <r>
    <s v="Employee4643"/>
    <s v="F"/>
    <n v="41963"/>
    <n v="20115.2"/>
    <n v="0"/>
    <s v="HHS"/>
    <s v="Department of Health and Human Services"/>
    <s v="Environmental Health and Regulatory Services"/>
    <s v="Fulltime-Regular"/>
    <s v="Office Services Coordinator"/>
    <m/>
    <d v="2013-12-18T00:00:00"/>
    <x v="18"/>
    <x v="18"/>
  </r>
  <r>
    <s v="Employee4644"/>
    <s v="F"/>
    <n v="24321.74"/>
    <n v="21209.35"/>
    <n v="140.33000000000001"/>
    <s v="LIB"/>
    <s v="Department of Public Libraries"/>
    <s v="Kensington Park Library"/>
    <s v="Parttime-Regular"/>
    <s v="Library Associate"/>
    <m/>
    <d v="2014-09-26T00:00:00"/>
    <x v="33"/>
    <x v="30"/>
  </r>
  <r>
    <s v="Employee4645"/>
    <s v="F"/>
    <n v="91314"/>
    <n v="92793.59"/>
    <n v="0"/>
    <s v="HHS"/>
    <s v="Department of Health and Human Services"/>
    <s v="Emergency Housing Assistance"/>
    <s v="Fulltime-Regular"/>
    <s v="Income Assistance Program Specialist III"/>
    <m/>
    <d v="2000-09-24T00:00:00"/>
    <x v="29"/>
    <x v="27"/>
  </r>
  <r>
    <s v="Employee4646"/>
    <s v="F"/>
    <n v="94053.42"/>
    <n v="100124.25"/>
    <n v="4851.62"/>
    <s v="HHS"/>
    <s v="Department of Health and Human Services"/>
    <s v="Income Supports"/>
    <s v="Fulltime-Regular"/>
    <s v="Income Assistance Program Specialist III"/>
    <m/>
    <d v="1992-12-09T00:00:00"/>
    <x v="8"/>
    <x v="8"/>
  </r>
  <r>
    <s v="Employee4647"/>
    <s v="M"/>
    <n v="62492"/>
    <n v="70365.5"/>
    <n v="6911.66"/>
    <s v="FRS"/>
    <s v="Fire and Rescue Services"/>
    <s v="Station 25"/>
    <s v="Fulltime-Regular"/>
    <s v="Firefighter/Rescuer III"/>
    <m/>
    <d v="2010-06-01T00:00:00"/>
    <x v="1"/>
    <x v="1"/>
  </r>
  <r>
    <s v="Employee4648"/>
    <s v="F"/>
    <n v="103381.1"/>
    <n v="83228.88"/>
    <n v="0"/>
    <s v="HHS"/>
    <s v="Department of Health and Human Services"/>
    <s v="School Health Services"/>
    <s v="Fulltime-Regular"/>
    <s v="Community Health Nurse II"/>
    <m/>
    <d v="1985-12-02T00:00:00"/>
    <x v="17"/>
    <x v="17"/>
  </r>
  <r>
    <s v="Employee4649"/>
    <s v="F"/>
    <n v="121181.81"/>
    <n v="118021.75"/>
    <n v="0"/>
    <s v="CAT"/>
    <s v="County Attorney's Office"/>
    <s v="Health and Human Services"/>
    <s v="Fulltime-Regular"/>
    <s v="Assistant County Attorney III"/>
    <m/>
    <d v="2011-10-10T00:00:00"/>
    <x v="27"/>
    <x v="25"/>
  </r>
  <r>
    <s v="Employee4650"/>
    <s v="M"/>
    <n v="65490"/>
    <n v="78082.25"/>
    <n v="9428.08"/>
    <s v="POL"/>
    <s v="Department of Police"/>
    <s v="PSB 5th District Patrol"/>
    <s v="Fulltime-Regular"/>
    <s v="Police Officer III"/>
    <s v="Police Officer I"/>
    <d v="2015-06-01T00:00:00"/>
    <x v="14"/>
    <x v="14"/>
  </r>
  <r>
    <s v="Employee4651"/>
    <s v="F"/>
    <n v="84059"/>
    <n v="96419.85"/>
    <n v="2255.6"/>
    <s v="POL"/>
    <s v="Department of Police"/>
    <s v="HQ Office of the Chief"/>
    <s v="Fulltime-Regular"/>
    <s v="Master Police Officer"/>
    <m/>
    <d v="2006-01-17T00:00:00"/>
    <x v="29"/>
    <x v="27"/>
  </r>
  <r>
    <s v="Employee4652"/>
    <s v="F"/>
    <n v="100370"/>
    <n v="83747.45"/>
    <n v="0"/>
    <s v="HHS"/>
    <s v="Department of Health and Human Services"/>
    <s v="School Health Services"/>
    <s v="Fulltime-Regular"/>
    <s v="Community Health Nurse II"/>
    <m/>
    <d v="2002-09-23T00:00:00"/>
    <x v="25"/>
    <x v="23"/>
  </r>
  <r>
    <s v="Employee4653"/>
    <s v="F"/>
    <n v="53274"/>
    <n v="55124.6"/>
    <n v="1480.8"/>
    <s v="POL"/>
    <s v="Department of Police"/>
    <s v="PSB 6th District Patrol"/>
    <s v="Fulltime-Regular"/>
    <s v="Police Officer III"/>
    <s v="Police Officer I"/>
    <d v="2016-07-11T00:00:00"/>
    <x v="21"/>
    <x v="20"/>
  </r>
  <r>
    <s v="Employee4654"/>
    <s v="F"/>
    <n v="106827.53"/>
    <n v="122879.23"/>
    <n v="17295.490000000002"/>
    <s v="COR"/>
    <s v="Correction and Rehabilitation"/>
    <s v="DS MCDC Custody and Security"/>
    <s v="Fulltime-Regular"/>
    <s v="Correctional Shift Commander (Lieutenant)"/>
    <m/>
    <d v="1995-02-27T00:00:00"/>
    <x v="28"/>
    <x v="26"/>
  </r>
  <r>
    <s v="Employee4655"/>
    <s v="M"/>
    <n v="108411"/>
    <n v="137287.21"/>
    <n v="22910.26"/>
    <s v="FRS"/>
    <s v="Fire and Rescue Services"/>
    <s v="Station 23"/>
    <s v="Fulltime-Regular"/>
    <s v="Fire/Rescue Lieutenant"/>
    <m/>
    <d v="2000-09-11T00:00:00"/>
    <x v="31"/>
    <x v="28"/>
  </r>
  <r>
    <s v="Employee4656"/>
    <s v="M"/>
    <n v="56252"/>
    <n v="52771.55"/>
    <n v="383.26"/>
    <s v="FRS"/>
    <s v="Fire and Rescue Services"/>
    <s v="Field Recruits"/>
    <s v="Fulltime-Regular"/>
    <s v="Firefighter/Rescuer III"/>
    <s v="Firefighter/Rescuer II"/>
    <d v="2016-12-12T00:00:00"/>
    <x v="3"/>
    <x v="3"/>
  </r>
  <r>
    <s v="Employee4657"/>
    <s v="F"/>
    <n v="95740"/>
    <n v="94479.01"/>
    <n v="0"/>
    <s v="COR"/>
    <s v="Correction and Rehabilitation"/>
    <s v="MSD Fiscal Services"/>
    <s v="Fulltime-Regular"/>
    <s v="Accountant/Auditor III"/>
    <m/>
    <d v="2001-09-17T00:00:00"/>
    <x v="33"/>
    <x v="30"/>
  </r>
  <r>
    <s v="Employee4658"/>
    <s v="F"/>
    <n v="160454"/>
    <n v="165579.72"/>
    <n v="0"/>
    <s v="CAT"/>
    <s v="County Attorney's Office"/>
    <s v="Human Resources and Appeals"/>
    <s v="Fulltime-Regular"/>
    <s v="Manager II"/>
    <m/>
    <d v="2002-08-26T00:00:00"/>
    <x v="33"/>
    <x v="30"/>
  </r>
  <r>
    <s v="Employee4659"/>
    <s v="M"/>
    <n v="82400"/>
    <n v="112882.44"/>
    <n v="25605.01"/>
    <s v="FRS"/>
    <s v="Fire and Rescue Services"/>
    <s v="Station 19"/>
    <s v="Fulltime-Regular"/>
    <s v="Firefighter/Rescuer III"/>
    <m/>
    <d v="1999-11-29T00:00:00"/>
    <x v="12"/>
    <x v="12"/>
  </r>
  <r>
    <s v="Employee4660"/>
    <s v="F"/>
    <n v="88866.559999999998"/>
    <n v="90606.42"/>
    <n v="2801.4"/>
    <s v="POL"/>
    <s v="Department of Police"/>
    <s v="MSB Training and Education Division"/>
    <s v="Fulltime-Regular"/>
    <s v="Office Services Coordinator"/>
    <m/>
    <d v="2001-10-01T00:00:00"/>
    <x v="26"/>
    <x v="24"/>
  </r>
  <r>
    <s v="Employee4661"/>
    <s v="M"/>
    <n v="103215"/>
    <n v="129675.08"/>
    <n v="24819.75"/>
    <s v="COR"/>
    <s v="Correction and Rehabilitation"/>
    <s v="DS MCDC Custody and Security"/>
    <s v="Fulltime-Regular"/>
    <s v="Correctional Shift Commander (Lieutenant)"/>
    <m/>
    <d v="1998-08-10T00:00:00"/>
    <x v="33"/>
    <x v="30"/>
  </r>
  <r>
    <s v="Employee4662"/>
    <s v="F"/>
    <n v="17810.73"/>
    <n v="10680.53"/>
    <n v="102.76"/>
    <s v="LIB"/>
    <s v="Department of Public Libraries"/>
    <s v="Olney Library"/>
    <s v="Parttime-Regular"/>
    <s v="Library Desk Assistant"/>
    <m/>
    <d v="2017-05-15T00:00:00"/>
    <x v="1"/>
    <x v="1"/>
  </r>
  <r>
    <s v="Employee4663"/>
    <s v="M"/>
    <n v="74732"/>
    <n v="97703.26"/>
    <n v="20755.84"/>
    <s v="POL"/>
    <s v="Department of Police"/>
    <s v="PSB 5th District Special Assignment Team"/>
    <s v="Fulltime-Regular"/>
    <s v="Police Officer III"/>
    <m/>
    <d v="2007-07-16T00:00:00"/>
    <x v="27"/>
    <x v="25"/>
  </r>
  <r>
    <s v="Employee4664"/>
    <s v="F"/>
    <n v="98628.52"/>
    <n v="94293.71"/>
    <n v="0"/>
    <s v="HHS"/>
    <s v="Department of Health and Human Services"/>
    <s v="Child Welfare Services"/>
    <s v="Fulltime-Regular"/>
    <s v="Social Worker III"/>
    <m/>
    <d v="2000-11-13T00:00:00"/>
    <x v="6"/>
    <x v="6"/>
  </r>
  <r>
    <s v="Employee4665"/>
    <s v="M"/>
    <n v="87404.25"/>
    <n v="110696.22"/>
    <n v="28839.119999999999"/>
    <s v="DOT"/>
    <s v="Department of Transportation"/>
    <s v="Highway Services"/>
    <s v="Fulltime-Regular"/>
    <s v="District Supervisor"/>
    <m/>
    <d v="1998-07-06T00:00:00"/>
    <x v="31"/>
    <x v="28"/>
  </r>
  <r>
    <s v="Employee4666"/>
    <s v="M"/>
    <n v="62556.03"/>
    <n v="62138.37"/>
    <n v="3314.84"/>
    <s v="DGS"/>
    <s v="Department of General Services"/>
    <s v="Fleet Automotive Heavy Equipment"/>
    <s v="Fulltime-Regular"/>
    <s v="Mechanic Technician II"/>
    <m/>
    <d v="2008-01-22T00:00:00"/>
    <x v="7"/>
    <x v="7"/>
  </r>
  <r>
    <s v="Employee4667"/>
    <s v="M"/>
    <n v="46179.85"/>
    <n v="63519.08"/>
    <n v="15091.75"/>
    <s v="POL"/>
    <s v="Department of Police"/>
    <s v="MSB Information Mgmt and Tech Division Warrant Control Section"/>
    <s v="Fulltime-Regular"/>
    <s v="Office Services Coordinator"/>
    <m/>
    <d v="2012-01-03T00:00:00"/>
    <x v="14"/>
    <x v="14"/>
  </r>
  <r>
    <s v="Employee4668"/>
    <s v="M"/>
    <n v="80056"/>
    <n v="96262.86"/>
    <n v="13255.45"/>
    <s v="POL"/>
    <s v="Department of Police"/>
    <s v="PSB 3rd District Community Action Team"/>
    <s v="Fulltime-Regular"/>
    <s v="Police Officer III"/>
    <m/>
    <d v="2011-07-18T00:00:00"/>
    <x v="1"/>
    <x v="1"/>
  </r>
  <r>
    <s v="Employee4669"/>
    <s v="F"/>
    <n v="62479.38"/>
    <n v="21421.919999999998"/>
    <n v="0"/>
    <s v="HHS"/>
    <s v="Department of Health and Human Services"/>
    <s v="School Health Services"/>
    <s v="Parttime-Regular"/>
    <s v="Community Health Nurse II"/>
    <m/>
    <d v="2012-08-06T00:00:00"/>
    <x v="1"/>
    <x v="1"/>
  </r>
  <r>
    <s v="Employee4670"/>
    <s v="M"/>
    <n v="60455"/>
    <n v="85187.35"/>
    <n v="22476.37"/>
    <s v="FRS"/>
    <s v="Fire and Rescue Services"/>
    <s v="Station 2"/>
    <s v="Fulltime-Regular"/>
    <s v="Firefighter/Rescuer III"/>
    <m/>
    <d v="2010-06-01T00:00:00"/>
    <x v="16"/>
    <x v="16"/>
  </r>
  <r>
    <s v="Employee4671"/>
    <s v="F"/>
    <n v="78558.45"/>
    <n v="81078.41"/>
    <n v="2829.37"/>
    <s v="DOT"/>
    <s v="Department of Transportation"/>
    <s v="Transit Nicholson Ride On"/>
    <s v="Fulltime-Regular"/>
    <s v="Transit Operations Supervisor"/>
    <m/>
    <d v="2008-02-24T00:00:00"/>
    <x v="14"/>
    <x v="14"/>
  </r>
  <r>
    <s v="Employee4672"/>
    <s v="F"/>
    <n v="93833.85"/>
    <n v="89997.49"/>
    <n v="42.75"/>
    <s v="POL"/>
    <s v="Department of Police"/>
    <s v="ISB Criminal Investigations Division Crime Laboratory Section"/>
    <s v="Fulltime-Regular"/>
    <s v="Senior Forensic Scientist"/>
    <m/>
    <d v="2007-10-15T00:00:00"/>
    <x v="11"/>
    <x v="11"/>
  </r>
  <r>
    <s v="Employee4673"/>
    <s v="F"/>
    <n v="68893"/>
    <n v="68764.14"/>
    <n v="779.4"/>
    <s v="HHS"/>
    <s v="Department of Health and Human Services"/>
    <s v="Child Care Subsidies - Admin"/>
    <s v="Fulltime-Regular"/>
    <s v="Fiscal Assistant"/>
    <m/>
    <d v="2000-01-24T00:00:00"/>
    <x v="17"/>
    <x v="17"/>
  </r>
  <r>
    <s v="Employee4674"/>
    <s v="M"/>
    <n v="44329.71"/>
    <n v="54457.03"/>
    <n v="11445.5"/>
    <s v="DOT"/>
    <s v="Department of Transportation"/>
    <s v="Highway Services"/>
    <s v="Fulltime-Regular"/>
    <s v="Equipment Operator I"/>
    <m/>
    <d v="2013-06-17T00:00:00"/>
    <x v="17"/>
    <x v="17"/>
  </r>
  <r>
    <s v="Employee4675"/>
    <s v="F"/>
    <n v="66841.649999999994"/>
    <n v="71679.78"/>
    <n v="7817.36"/>
    <s v="CUS"/>
    <s v="Community Use of Public Facilities"/>
    <s v="Core Services Team"/>
    <s v="Fulltime-Regular"/>
    <s v="Program Specialist I"/>
    <m/>
    <d v="2016-09-19T00:00:00"/>
    <x v="0"/>
    <x v="0"/>
  </r>
  <r>
    <s v="Employee4676"/>
    <s v="M"/>
    <n v="59595.78"/>
    <n v="68676.649999999994"/>
    <n v="3681.52"/>
    <s v="DLC"/>
    <s v="Department of Liquor Control"/>
    <s v="Silver Spring"/>
    <s v="Fulltime-Regular"/>
    <s v="Liquor Store Assistant Manager"/>
    <m/>
    <d v="2006-08-21T00:00:00"/>
    <x v="5"/>
    <x v="5"/>
  </r>
  <r>
    <s v="Employee4677"/>
    <s v="M"/>
    <n v="56638"/>
    <n v="71143.179999999993"/>
    <n v="14278.46"/>
    <s v="COR"/>
    <s v="Correction and Rehabilitation"/>
    <s v="DS MCDC Custody and Security"/>
    <s v="Fulltime-Regular"/>
    <s v="Correctional Officer III (Corporal)"/>
    <s v="Correctional Officer II (PFC)"/>
    <d v="2009-08-31T00:00:00"/>
    <x v="24"/>
    <x v="22"/>
  </r>
  <r>
    <s v="Employee4678"/>
    <s v="F"/>
    <n v="26866.01"/>
    <n v="26549.87"/>
    <n v="468.11"/>
    <s v="POL"/>
    <s v="Department of Police"/>
    <s v="FSB Traffic Division School Safety Section"/>
    <s v="Parttime-Regular"/>
    <s v="Crossing Guard"/>
    <m/>
    <d v="1994-01-24T00:00:00"/>
    <x v="5"/>
    <x v="5"/>
  </r>
  <r>
    <s v="Employee4679"/>
    <s v="F"/>
    <n v="103381.1"/>
    <n v="102018.74"/>
    <n v="0"/>
    <s v="HHS"/>
    <s v="Department of Health and Human Services"/>
    <s v="Access to Behavioral Health Services"/>
    <s v="Fulltime-Regular"/>
    <s v="Therapist II"/>
    <m/>
    <d v="1986-09-02T00:00:00"/>
    <x v="13"/>
    <x v="13"/>
  </r>
  <r>
    <s v="Employee4680"/>
    <s v="M"/>
    <n v="66535"/>
    <n v="65668.320000000007"/>
    <n v="4853.3999999999996"/>
    <s v="FRS"/>
    <s v="Fire and Rescue Services"/>
    <s v="Station 11"/>
    <s v="Fulltime-Regular"/>
    <s v="Firefighter/Rescuer III"/>
    <m/>
    <d v="2013-01-14T00:00:00"/>
    <x v="17"/>
    <x v="17"/>
  </r>
  <r>
    <s v="Employee4681"/>
    <s v="M"/>
    <n v="110738.83"/>
    <n v="107455.32"/>
    <n v="0"/>
    <s v="DOT"/>
    <s v="Department of Transportation"/>
    <s v="Transportation Planning and Design Section"/>
    <s v="Fulltime-Regular"/>
    <s v="Manager III"/>
    <m/>
    <d v="1997-09-29T00:00:00"/>
    <x v="14"/>
    <x v="14"/>
  </r>
  <r>
    <s v="Employee4682"/>
    <s v="M"/>
    <n v="95740"/>
    <n v="106454.52"/>
    <n v="11976.97"/>
    <s v="DGS"/>
    <s v="Department of General Services"/>
    <s v="Building Design and Construction"/>
    <s v="Fulltime-Regular"/>
    <s v="Construction Representative III"/>
    <m/>
    <d v="1998-08-10T00:00:00"/>
    <x v="15"/>
    <x v="15"/>
  </r>
  <r>
    <s v="Employee4683"/>
    <s v="M"/>
    <n v="51082"/>
    <n v="84411.19"/>
    <n v="31426.87"/>
    <s v="COR"/>
    <s v="Correction and Rehabilitation"/>
    <s v="DS MCCF Unit 2 Security"/>
    <s v="Fulltime-Regular"/>
    <s v="Correctional Officer III (Corporal)"/>
    <s v="Correctional Officer II (PFC)"/>
    <d v="2015-02-09T00:00:00"/>
    <x v="14"/>
    <x v="14"/>
  </r>
  <r>
    <s v="Employee4684"/>
    <s v="M"/>
    <n v="62301"/>
    <n v="77631.83"/>
    <n v="15116.1"/>
    <s v="COR"/>
    <s v="Correction and Rehabilitation"/>
    <s v="DS MCCF Unit 2 Security"/>
    <s v="Fulltime-Regular"/>
    <s v="Correctional Officer III (Corporal)"/>
    <m/>
    <d v="2012-09-24T00:00:00"/>
    <x v="18"/>
    <x v="18"/>
  </r>
  <r>
    <s v="Employee4685"/>
    <s v="F"/>
    <n v="98612.2"/>
    <n v="97312.17"/>
    <n v="0"/>
    <s v="HCA"/>
    <s v="Department of Housing and Community Affairs"/>
    <s v="Housing Code Enforcement"/>
    <s v="Fulltime-Regular"/>
    <s v="Housing Code Inspector III"/>
    <m/>
    <d v="1985-10-21T00:00:00"/>
    <x v="0"/>
    <x v="0"/>
  </r>
  <r>
    <s v="Employee4686"/>
    <s v="M"/>
    <n v="112434"/>
    <n v="156740.1"/>
    <n v="37555.53"/>
    <s v="FRS"/>
    <s v="Fire and Rescue Services"/>
    <s v="Station 23"/>
    <s v="Fulltime-Regular"/>
    <s v="Fire/Rescue Captain"/>
    <m/>
    <d v="1998-08-17T00:00:00"/>
    <x v="24"/>
    <x v="22"/>
  </r>
  <r>
    <s v="Employee4687"/>
    <s v="M"/>
    <n v="92463"/>
    <n v="108277.37"/>
    <n v="12621.83"/>
    <s v="POL"/>
    <s v="Department of Police"/>
    <s v="PSB 4th District Patrol"/>
    <s v="Fulltime-Regular"/>
    <s v="Police Sergeant"/>
    <m/>
    <d v="2006-01-17T00:00:00"/>
    <x v="13"/>
    <x v="13"/>
  </r>
  <r>
    <s v="Employee4688"/>
    <s v="M"/>
    <n v="172934.28"/>
    <n v="183879.35"/>
    <n v="4032.82"/>
    <s v="FRS"/>
    <s v="Fire and Rescue Services"/>
    <s v="Operations Division"/>
    <s v="Fulltime-Regular"/>
    <s v="Fire/Rescue Division Chief"/>
    <m/>
    <d v="1990-02-26T00:00:00"/>
    <x v="10"/>
    <x v="10"/>
  </r>
  <r>
    <s v="Employee4689"/>
    <s v="M"/>
    <n v="123200"/>
    <n v="18480.150000000001"/>
    <n v="0"/>
    <s v="DOT"/>
    <s v="Department of Transportation"/>
    <s v="Parking Management Financial Management"/>
    <s v="Fulltime-Regular"/>
    <s v="Manager III"/>
    <m/>
    <d v="2017-10-16T00:00:00"/>
    <x v="27"/>
    <x v="25"/>
  </r>
  <r>
    <s v="Employee4690"/>
    <s v="F"/>
    <n v="78962"/>
    <n v="78554.429999999993"/>
    <n v="1492.72"/>
    <s v="SHF"/>
    <s v="Sheriff's Office"/>
    <s v="Evictions"/>
    <s v="Fulltime-Regular"/>
    <s v="Deputy Sheriff III"/>
    <m/>
    <d v="2004-07-19T00:00:00"/>
    <x v="4"/>
    <x v="4"/>
  </r>
  <r>
    <s v="Employee4691"/>
    <s v="F"/>
    <n v="73549.95"/>
    <n v="73204.399999999994"/>
    <n v="2313.35"/>
    <s v="DOT"/>
    <s v="Department of Transportation"/>
    <s v="Traffic Engineering Studies Section"/>
    <s v="Fulltime-Regular"/>
    <s v="Planning Specialist III"/>
    <m/>
    <d v="2004-08-23T00:00:00"/>
    <x v="33"/>
    <x v="30"/>
  </r>
  <r>
    <s v="Employee4692"/>
    <s v="F"/>
    <n v="51533.42"/>
    <n v="65298.14"/>
    <n v="11626.19"/>
    <s v="POL"/>
    <s v="Department of Police"/>
    <s v="MSB Communications Division"/>
    <s v="Fulltime-Regular"/>
    <s v="Public Safety Communications Specialist III"/>
    <s v="Public Safety Communications Specialist II"/>
    <d v="2014-09-22T00:00:00"/>
    <x v="3"/>
    <x v="3"/>
  </r>
  <r>
    <s v="Employee4693"/>
    <s v="M"/>
    <n v="69762"/>
    <n v="98609.06"/>
    <n v="19852.28"/>
    <s v="POL"/>
    <s v="Department of Police"/>
    <s v="PSB 6th District Community Action Team"/>
    <s v="Fulltime-Regular"/>
    <s v="Police Officer III"/>
    <m/>
    <d v="2010-10-11T00:00:00"/>
    <x v="34"/>
    <x v="31"/>
  </r>
  <r>
    <s v="Employee4694"/>
    <s v="M"/>
    <n v="95740"/>
    <n v="98555.02"/>
    <n v="5317.48"/>
    <s v="DGS"/>
    <s v="Department of General Services"/>
    <s v="Building Design and Construction"/>
    <s v="Fulltime-Regular"/>
    <s v="Construction Representative III"/>
    <m/>
    <d v="2005-05-31T00:00:00"/>
    <x v="12"/>
    <x v="12"/>
  </r>
  <r>
    <s v="Employee4695"/>
    <s v="M"/>
    <n v="69762"/>
    <n v="86064.16"/>
    <n v="12905.49"/>
    <s v="POL"/>
    <s v="Department of Police"/>
    <s v="PSB 4th District Patrol"/>
    <s v="Fulltime-Regular"/>
    <s v="Police Officer III"/>
    <m/>
    <d v="2010-07-12T00:00:00"/>
    <x v="8"/>
    <x v="8"/>
  </r>
  <r>
    <s v="Employee4696"/>
    <s v="F"/>
    <n v="170687"/>
    <n v="177514.51"/>
    <n v="0"/>
    <s v="CEX"/>
    <s v="Offices of the County Executive"/>
    <s v="Chief Administrative Officer's Office"/>
    <s v="Fulltime-Regular"/>
    <s v="Assistant Chief Administrative Officer"/>
    <m/>
    <d v="2013-12-02T00:00:00"/>
    <x v="19"/>
    <x v="16"/>
  </r>
  <r>
    <s v="Employee4697"/>
    <s v="F"/>
    <n v="28496.799999999999"/>
    <n v="4479.16"/>
    <n v="389.21"/>
    <s v="DLC"/>
    <s v="Department of Liquor Control"/>
    <s v="Downtown Rockville"/>
    <s v="Parttime-Regular"/>
    <s v="Liquor Store Clerk I"/>
    <m/>
    <d v="2017-10-30T00:00:00"/>
    <x v="13"/>
    <x v="13"/>
  </r>
  <r>
    <s v="Employee4698"/>
    <s v="F"/>
    <n v="23151.96"/>
    <n v="13257.2"/>
    <n v="33.4"/>
    <s v="OMB"/>
    <s v="Office of Management and Budget"/>
    <s v="Office of Management and Budget"/>
    <s v="Parttime-Regular"/>
    <s v="Office Clerk"/>
    <m/>
    <d v="2017-05-01T00:00:00"/>
    <x v="11"/>
    <x v="11"/>
  </r>
  <r>
    <s v="Employee4699"/>
    <s v="F"/>
    <n v="81822.990000000005"/>
    <n v="79284.61"/>
    <n v="0"/>
    <s v="HHS"/>
    <s v="Department of Health and Human Services"/>
    <s v="Community Support Network for People with Disabilities"/>
    <s v="Fulltime-Regular"/>
    <s v="Administrative Specialist II"/>
    <m/>
    <d v="1999-05-24T00:00:00"/>
    <x v="11"/>
    <x v="11"/>
  </r>
  <r>
    <s v="Employee4700"/>
    <s v="F"/>
    <n v="38418.15"/>
    <n v="38916.769999999997"/>
    <n v="0"/>
    <s v="HHS"/>
    <s v="Department of Health and Human Services"/>
    <s v="Child Welfare Services"/>
    <s v="Parttime-Regular"/>
    <s v="Social Worker III"/>
    <m/>
    <d v="2009-04-13T00:00:00"/>
    <x v="6"/>
    <x v="6"/>
  </r>
  <r>
    <s v="Employee4701"/>
    <s v="M"/>
    <n v="80056"/>
    <n v="87785.55"/>
    <n v="7283.79"/>
    <s v="POL"/>
    <s v="Department of Police"/>
    <s v="MSB Training and Education Division"/>
    <s v="Fulltime-Regular"/>
    <s v="Police Officer III"/>
    <m/>
    <d v="2006-01-17T00:00:00"/>
    <x v="28"/>
    <x v="26"/>
  </r>
  <r>
    <s v="Employee4702"/>
    <s v="F"/>
    <n v="56435"/>
    <n v="64205.2"/>
    <n v="7661.04"/>
    <s v="FRS"/>
    <s v="Fire and Rescue Services"/>
    <s v="Station 21"/>
    <s v="Fulltime-Regular"/>
    <s v="Firefighter/Rescuer III"/>
    <m/>
    <d v="2014-03-10T00:00:00"/>
    <x v="29"/>
    <x v="27"/>
  </r>
  <r>
    <s v="Employee4703"/>
    <s v="M"/>
    <n v="94053.42"/>
    <n v="85325.97"/>
    <n v="1593.36"/>
    <s v="COR"/>
    <s v="Correction and Rehabilitation"/>
    <s v="DS MCCF Case Managers Unit 2"/>
    <s v="Fulltime-Regular"/>
    <s v="Correctional Specialist II"/>
    <m/>
    <d v="1996-08-19T00:00:00"/>
    <x v="25"/>
    <x v="23"/>
  </r>
  <r>
    <s v="Employee4704"/>
    <s v="M"/>
    <n v="51533.42"/>
    <n v="61153.23"/>
    <n v="9934.65"/>
    <s v="POL"/>
    <s v="Department of Police"/>
    <s v="MSB Communications Division"/>
    <s v="Fulltime-Regular"/>
    <s v="Public Safety Communications Specialist III"/>
    <s v="Public Safety Communications Specialist II"/>
    <d v="2014-09-22T00:00:00"/>
    <x v="33"/>
    <x v="30"/>
  </r>
  <r>
    <s v="Employee4705"/>
    <s v="M"/>
    <n v="94053.42"/>
    <n v="102506.4"/>
    <n v="8993.9599999999991"/>
    <s v="DOT"/>
    <s v="Department of Transportation"/>
    <s v="Highway Services"/>
    <s v="Fulltime-Regular"/>
    <s v="Highway Inspector II"/>
    <m/>
    <d v="1989-05-21T00:00:00"/>
    <x v="23"/>
    <x v="21"/>
  </r>
  <r>
    <s v="Employee4706"/>
    <s v="M"/>
    <n v="147900"/>
    <n v="62350.5"/>
    <n v="0"/>
    <s v="POL"/>
    <s v="Department of Police"/>
    <s v="MSB Information Management and Technology Division"/>
    <s v="Fulltime-Regular"/>
    <s v="Manager II"/>
    <m/>
    <d v="2017-07-10T00:00:00"/>
    <x v="11"/>
    <x v="11"/>
  </r>
  <r>
    <s v="Employee4707"/>
    <s v="F"/>
    <n v="75834.63"/>
    <n v="84101.24"/>
    <n v="10937.34"/>
    <s v="DLC"/>
    <s v="Department of Liquor Control"/>
    <s v="Burtonsville"/>
    <s v="Fulltime-Regular"/>
    <s v="Liquor Store Assistant Manager"/>
    <m/>
    <d v="1999-02-01T00:00:00"/>
    <x v="0"/>
    <x v="0"/>
  </r>
  <r>
    <s v="Employee4708"/>
    <s v="M"/>
    <n v="112434"/>
    <n v="167238.12"/>
    <n v="50182.63"/>
    <s v="FRS"/>
    <s v="Fire and Rescue Services"/>
    <s v="Station 1"/>
    <s v="Fulltime-Regular"/>
    <s v="Fire/Rescue Captain"/>
    <m/>
    <d v="1999-02-08T00:00:00"/>
    <x v="30"/>
    <x v="16"/>
  </r>
  <r>
    <s v="Employee4709"/>
    <s v="M"/>
    <n v="74425"/>
    <n v="107495.33"/>
    <n v="33603.17"/>
    <s v="FRS"/>
    <s v="Fire and Rescue Services"/>
    <s v="Emergency Communications Center (ECC)"/>
    <s v="Fulltime-Regular"/>
    <s v="Firefighter/Rescuer III"/>
    <m/>
    <d v="2007-03-19T00:00:00"/>
    <x v="29"/>
    <x v="27"/>
  </r>
  <r>
    <s v="Employee4710"/>
    <s v="M"/>
    <n v="91968"/>
    <n v="109574.01"/>
    <n v="19637.54"/>
    <s v="FRS"/>
    <s v="Fire and Rescue Services"/>
    <s v="Third Battalion - Administration"/>
    <s v="Fulltime-Regular"/>
    <s v="Fire/Rescue Lieutenant"/>
    <m/>
    <d v="2005-10-17T00:00:00"/>
    <x v="34"/>
    <x v="31"/>
  </r>
  <r>
    <s v="Employee4711"/>
    <s v="F"/>
    <n v="105241"/>
    <n v="107019.01"/>
    <n v="901.84"/>
    <s v="HHS"/>
    <s v="Department of Health and Human Services"/>
    <s v="Adult Protective Services - Nurse Assessment"/>
    <s v="Fulltime-Regular"/>
    <s v="Nurse Manager"/>
    <m/>
    <d v="2003-04-21T00:00:00"/>
    <x v="34"/>
    <x v="31"/>
  </r>
  <r>
    <s v="Employee4712"/>
    <s v="M"/>
    <n v="56321.73"/>
    <n v="58005.55"/>
    <n v="3369.3"/>
    <s v="DOT"/>
    <s v="Department of Transportation"/>
    <s v="Transit Safety and Instruction"/>
    <s v="Fulltime-Regular"/>
    <s v="Safety and Training Instructor"/>
    <m/>
    <d v="2007-09-10T00:00:00"/>
    <x v="15"/>
    <x v="15"/>
  </r>
  <r>
    <s v="Employee4713"/>
    <s v="F"/>
    <n v="100370"/>
    <n v="96787.8"/>
    <n v="0"/>
    <s v="HHS"/>
    <s v="Department of Health and Human Services"/>
    <s v="Child Welfare Services"/>
    <s v="Fulltime-Regular"/>
    <s v="Social Worker III"/>
    <m/>
    <d v="2004-11-01T00:00:00"/>
    <x v="18"/>
    <x v="18"/>
  </r>
  <r>
    <s v="Employee4714"/>
    <s v="F"/>
    <n v="87107"/>
    <n v="87702.48"/>
    <n v="3"/>
    <s v="FIN"/>
    <s v="Department of Finance"/>
    <s v="Accounts Receivable"/>
    <s v="Fulltime-Regular"/>
    <s v="Administrative Specialist II"/>
    <m/>
    <d v="2001-02-20T00:00:00"/>
    <x v="20"/>
    <x v="19"/>
  </r>
  <r>
    <s v="Employee4715"/>
    <s v="M"/>
    <n v="86343.57"/>
    <n v="108087.03"/>
    <n v="16919.59"/>
    <s v="DGS"/>
    <s v="Department of General Services"/>
    <s v="Fleet Management Fleet Services"/>
    <s v="Fulltime-Regular"/>
    <s v="Equipment Maintenance Crew Chief"/>
    <m/>
    <d v="2008-01-22T00:00:00"/>
    <x v="5"/>
    <x v="5"/>
  </r>
  <r>
    <s v="Employee4716"/>
    <s v="F"/>
    <n v="123799.44"/>
    <n v="122169.33"/>
    <n v="0"/>
    <s v="DTS"/>
    <s v="Department of Technology Services"/>
    <s v="EASD Geographic Information System"/>
    <s v="Fulltime-Regular"/>
    <s v="Senior Information Technology Specialist"/>
    <m/>
    <d v="1986-01-21T00:00:00"/>
    <x v="27"/>
    <x v="25"/>
  </r>
  <r>
    <s v="Employee4717"/>
    <s v="F"/>
    <n v="85593"/>
    <n v="88026.99"/>
    <n v="1287.3599999999999"/>
    <s v="POL"/>
    <s v="Department of Police"/>
    <s v="ISB Major Crimes Division Victim Witness Assistance Section"/>
    <s v="Fulltime-Regular"/>
    <s v="Client Assistance Specialist"/>
    <m/>
    <d v="1980-03-31T00:00:00"/>
    <x v="24"/>
    <x v="22"/>
  </r>
  <r>
    <s v="Employee4718"/>
    <s v="M"/>
    <n v="179505.69"/>
    <n v="184177.26"/>
    <n v="0"/>
    <s v="DTS"/>
    <s v="Department of Technology Services"/>
    <s v="COO Office"/>
    <s v="Fulltime-Regular"/>
    <s v="Manager I"/>
    <m/>
    <d v="1998-10-05T00:00:00"/>
    <x v="23"/>
    <x v="21"/>
  </r>
  <r>
    <s v="Employee4719"/>
    <s v="M"/>
    <n v="98130.93"/>
    <n v="96463.039999999994"/>
    <n v="0"/>
    <s v="DPS"/>
    <s v="Department of Permitting Services"/>
    <s v="Land Development"/>
    <s v="Fulltime-Regular"/>
    <s v="Senior Permitting Services Specialist"/>
    <m/>
    <d v="2014-01-27T00:00:00"/>
    <x v="26"/>
    <x v="24"/>
  </r>
  <r>
    <s v="Employee4720"/>
    <s v="M"/>
    <n v="84608"/>
    <n v="102165.37"/>
    <n v="21133.53"/>
    <s v="FRS"/>
    <s v="Fire and Rescue Services"/>
    <s v="Station 6"/>
    <s v="Fulltime-Regular"/>
    <s v="Master Firefighter/Rescuer"/>
    <m/>
    <d v="2004-12-13T00:00:00"/>
    <x v="15"/>
    <x v="15"/>
  </r>
  <r>
    <s v="Employee4721"/>
    <s v="M"/>
    <n v="92673"/>
    <n v="92549.440000000002"/>
    <n v="1311.02"/>
    <s v="FRS"/>
    <s v="Fire and Rescue Services"/>
    <s v="Station 8"/>
    <s v="Fulltime-Regular"/>
    <s v="Master Firefighter/Rescuer"/>
    <m/>
    <d v="2000-09-11T00:00:00"/>
    <x v="27"/>
    <x v="25"/>
  </r>
  <r>
    <s v="Employee4722"/>
    <s v="M"/>
    <n v="65751"/>
    <n v="85143.58"/>
    <n v="20702.86"/>
    <s v="DOT"/>
    <s v="Department of Transportation"/>
    <s v="Highway Services"/>
    <s v="Fulltime-Regular"/>
    <s v="Equipment Operator II"/>
    <m/>
    <d v="1998-05-11T00:00:00"/>
    <x v="13"/>
    <x v="13"/>
  </r>
  <r>
    <s v="Employee4723"/>
    <s v="M"/>
    <n v="53747"/>
    <n v="65570.59"/>
    <n v="10728.09"/>
    <s v="FRS"/>
    <s v="Fire and Rescue Services"/>
    <s v="Station 17"/>
    <s v="Fulltime-Regular"/>
    <s v="Firefighter/Rescuer III"/>
    <s v="Firefighter/Rescuer II"/>
    <d v="2014-09-22T00:00:00"/>
    <x v="24"/>
    <x v="22"/>
  </r>
  <r>
    <s v="Employee4724"/>
    <s v="M"/>
    <n v="91869"/>
    <n v="95766.68"/>
    <n v="4623.38"/>
    <s v="POL"/>
    <s v="Department of Police"/>
    <s v="PSB 6th District Traffic Squad"/>
    <s v="Fulltime-Regular"/>
    <s v="Police Officer III"/>
    <m/>
    <d v="1998-03-16T00:00:00"/>
    <x v="29"/>
    <x v="27"/>
  </r>
  <r>
    <s v="Employee4725"/>
    <s v="F"/>
    <n v="100152.61"/>
    <n v="104634.58"/>
    <n v="7333.91"/>
    <s v="HHS"/>
    <s v="Department of Health and Human Services"/>
    <s v="Child Welfare Services"/>
    <s v="Fulltime-Regular"/>
    <s v="Social Worker III"/>
    <m/>
    <d v="2006-12-11T00:00:00"/>
    <x v="3"/>
    <x v="3"/>
  </r>
  <r>
    <s v="Employee4726"/>
    <s v="M"/>
    <n v="109817.64"/>
    <n v="126452.13"/>
    <n v="10988.67"/>
    <s v="POL"/>
    <s v="Department of Police"/>
    <s v="PSB 5th District Patrol"/>
    <s v="Fulltime-Regular"/>
    <s v="Police Sergeant"/>
    <m/>
    <d v="1991-03-04T00:00:00"/>
    <x v="3"/>
    <x v="3"/>
  </r>
  <r>
    <s v="Employee4727"/>
    <s v="M"/>
    <n v="71412"/>
    <n v="79535.22"/>
    <n v="6474.11"/>
    <s v="FRS"/>
    <s v="Fire and Rescue Services"/>
    <s v="Station 20"/>
    <s v="Fulltime-Regular"/>
    <s v="Firefighter/Rescuer III"/>
    <m/>
    <d v="2007-09-04T00:00:00"/>
    <x v="3"/>
    <x v="3"/>
  </r>
  <r>
    <s v="Employee4728"/>
    <s v="M"/>
    <n v="62301"/>
    <n v="74465.03"/>
    <n v="11047.68"/>
    <s v="COR"/>
    <s v="Correction and Rehabilitation"/>
    <s v="DS MCCF Unit 1 Security"/>
    <s v="Fulltime-Regular"/>
    <s v="Correctional Officer III (Corporal)"/>
    <m/>
    <d v="2008-03-31T00:00:00"/>
    <x v="19"/>
    <x v="16"/>
  </r>
  <r>
    <s v="Employee4729"/>
    <s v="M"/>
    <n v="179505.69"/>
    <n v="184177.39"/>
    <n v="0"/>
    <s v="DTS"/>
    <s v="Department of Technology Services"/>
    <s v="CIO Office - Public Safety Systems Modernization"/>
    <s v="Fulltime-Regular"/>
    <s v="Manager I"/>
    <m/>
    <d v="2001-12-31T00:00:00"/>
    <x v="12"/>
    <x v="12"/>
  </r>
  <r>
    <s v="Employee4730"/>
    <s v="F"/>
    <n v="74732"/>
    <n v="79260.47"/>
    <n v="4979.38"/>
    <s v="POL"/>
    <s v="Department of Police"/>
    <s v="MSB Training and Education Division"/>
    <s v="Fulltime-Regular"/>
    <s v="Police Officer III"/>
    <m/>
    <d v="2008-01-14T00:00:00"/>
    <x v="27"/>
    <x v="25"/>
  </r>
  <r>
    <s v="Employee4731"/>
    <s v="M"/>
    <n v="87001"/>
    <n v="108995.71"/>
    <n v="17780.11"/>
    <s v="POL"/>
    <s v="Department of Police"/>
    <s v="PSB 5th District Community Action Team"/>
    <s v="Fulltime-Regular"/>
    <s v="Master Police Officer"/>
    <m/>
    <d v="2004-01-26T00:00:00"/>
    <x v="18"/>
    <x v="18"/>
  </r>
  <r>
    <s v="Employee4732"/>
    <s v="M"/>
    <n v="97073.16"/>
    <n v="93310.99"/>
    <n v="0"/>
    <s v="COR"/>
    <s v="Correction and Rehabilitation"/>
    <s v="PTS Supervision"/>
    <s v="Fulltime-Regular"/>
    <s v="Correctional Specialist III"/>
    <m/>
    <d v="1997-03-03T00:00:00"/>
    <x v="33"/>
    <x v="30"/>
  </r>
  <r>
    <s v="Employee4733"/>
    <s v="M"/>
    <n v="138790"/>
    <n v="142402.99"/>
    <n v="0"/>
    <s v="DOT"/>
    <s v="Department of Transportation"/>
    <s v="Highway Administration"/>
    <s v="Fulltime-Regular"/>
    <s v="Manager III"/>
    <m/>
    <d v="1998-12-14T00:00:00"/>
    <x v="9"/>
    <x v="9"/>
  </r>
  <r>
    <s v="Employee4734"/>
    <s v="F"/>
    <n v="71805.649999999994"/>
    <n v="68730.17"/>
    <n v="0"/>
    <s v="HHS"/>
    <s v="Department of Health and Human Services"/>
    <s v="Support Planning"/>
    <s v="Fulltime-Regular"/>
    <s v="Program Specialist II"/>
    <m/>
    <d v="2005-11-28T00:00:00"/>
    <x v="34"/>
    <x v="31"/>
  </r>
  <r>
    <s v="Employee4735"/>
    <s v="F"/>
    <n v="127331.76"/>
    <n v="121578.4"/>
    <n v="0"/>
    <s v="DPS"/>
    <s v="Department of Permitting Services"/>
    <s v="Land Development Permit Processing"/>
    <s v="Fulltime-Regular"/>
    <s v="Manager III"/>
    <m/>
    <d v="2014-01-13T00:00:00"/>
    <x v="27"/>
    <x v="25"/>
  </r>
  <r>
    <s v="Employee4736"/>
    <s v="M"/>
    <n v="77347"/>
    <n v="97073.15"/>
    <n v="17553.93"/>
    <s v="POL"/>
    <s v="Department of Police"/>
    <s v="PSB 2nd District Community Action Team"/>
    <s v="Fulltime-Regular"/>
    <s v="Police Officer III"/>
    <m/>
    <d v="2006-07-17T00:00:00"/>
    <x v="18"/>
    <x v="18"/>
  </r>
  <r>
    <s v="Employee4737"/>
    <s v="M"/>
    <n v="78628"/>
    <n v="111278.45"/>
    <n v="31295.06"/>
    <s v="FRS"/>
    <s v="Fire and Rescue Services"/>
    <s v="Station 8"/>
    <s v="Fulltime-Regular"/>
    <s v="Master Firefighter/Rescuer"/>
    <m/>
    <d v="2009-09-29T00:00:00"/>
    <x v="24"/>
    <x v="22"/>
  </r>
  <r>
    <s v="Employee4738"/>
    <s v="M"/>
    <n v="152044.59"/>
    <n v="146492.76"/>
    <n v="546.03"/>
    <s v="POL"/>
    <s v="Department of Police"/>
    <s v="FSB Animal Services Division"/>
    <s v="Fulltime-Regular"/>
    <s v="Manager II"/>
    <m/>
    <d v="2015-03-23T00:00:00"/>
    <x v="1"/>
    <x v="1"/>
  </r>
  <r>
    <s v="Employee4739"/>
    <s v="F"/>
    <n v="75653"/>
    <n v="74655.88"/>
    <n v="0"/>
    <s v="HHS"/>
    <s v="Department of Health and Human Services"/>
    <s v="Behavioral Health Community Support Services"/>
    <s v="Fulltime-Regular"/>
    <s v="Behavioral Health Associate Counselor"/>
    <s v="Behavioral Health Technician"/>
    <d v="2006-06-12T00:00:00"/>
    <x v="31"/>
    <x v="28"/>
  </r>
  <r>
    <s v="Employee4740"/>
    <s v="M"/>
    <n v="85063"/>
    <n v="191391.85"/>
    <n v="106334.03"/>
    <s v="FRS"/>
    <s v="Fire and Rescue Services"/>
    <s v="Station 23"/>
    <s v="Fulltime-Regular"/>
    <s v="Master Firefighter/Rescuer"/>
    <m/>
    <d v="2006-01-30T00:00:00"/>
    <x v="10"/>
    <x v="10"/>
  </r>
  <r>
    <s v="Employee4741"/>
    <s v="M"/>
    <n v="51310.48"/>
    <n v="60384.08"/>
    <n v="9748.43"/>
    <s v="DOT"/>
    <s v="Department of Transportation"/>
    <s v="Highway Services"/>
    <s v="Fulltime-Regular"/>
    <s v="Public Service Worker II"/>
    <m/>
    <d v="1993-08-09T00:00:00"/>
    <x v="17"/>
    <x v="17"/>
  </r>
  <r>
    <s v="Employee4742"/>
    <s v="M"/>
    <n v="95816.45"/>
    <n v="98636.08"/>
    <n v="5547.29"/>
    <s v="DPS"/>
    <s v="Department of Permitting Services"/>
    <s v="Land Development Sediment Stormwater Plan Review"/>
    <s v="Fulltime-Regular"/>
    <s v="Senior Permitting Services Specialist"/>
    <m/>
    <d v="2013-06-03T00:00:00"/>
    <x v="17"/>
    <x v="17"/>
  </r>
  <r>
    <s v="Employee4743"/>
    <s v="M"/>
    <n v="50797.85"/>
    <n v="58926.12"/>
    <n v="10303.049999999999"/>
    <s v="DOT"/>
    <s v="Department of Transportation"/>
    <s v="Transit Nicholson Ride On"/>
    <s v="Fulltime-Regular"/>
    <s v="Transit Coordinator"/>
    <m/>
    <d v="2013-01-07T00:00:00"/>
    <x v="23"/>
    <x v="21"/>
  </r>
  <r>
    <s v="Employee4744"/>
    <s v="M"/>
    <n v="42840"/>
    <n v="16261.67"/>
    <n v="575.05999999999995"/>
    <s v="CEC"/>
    <s v="Community Engagement Cluster"/>
    <s v="Wheaton Urban District"/>
    <s v="Fulltime-Regular"/>
    <s v="Urban District Public Service Aide"/>
    <m/>
    <d v="2012-04-22T00:00:00"/>
    <x v="20"/>
    <x v="19"/>
  </r>
  <r>
    <s v="Employee4745"/>
    <s v="F"/>
    <n v="89720.21"/>
    <n v="89119.72"/>
    <n v="0"/>
    <s v="LIB"/>
    <s v="Department of Public Libraries"/>
    <s v="Davis Library"/>
    <s v="Fulltime-Regular"/>
    <s v="Library Associate II"/>
    <m/>
    <d v="1988-09-26T00:00:00"/>
    <x v="32"/>
    <x v="29"/>
  </r>
  <r>
    <s v="Employee4746"/>
    <s v="M"/>
    <n v="66423.360000000001"/>
    <n v="64617.51"/>
    <n v="0"/>
    <s v="FIN"/>
    <s v="Department of Finance"/>
    <s v="Accounts Payable"/>
    <s v="Fulltime-Regular"/>
    <s v="Fiscal Assistant"/>
    <m/>
    <d v="2006-03-20T00:00:00"/>
    <x v="23"/>
    <x v="21"/>
  </r>
  <r>
    <s v="Employee4747"/>
    <s v="M"/>
    <n v="20222.93"/>
    <n v="9457.59"/>
    <n v="72.930000000000007"/>
    <s v="POL"/>
    <s v="Department of Police"/>
    <s v="FSB Traffic Division School Safety Section"/>
    <s v="Parttime-Regular"/>
    <s v="Crossing Guard"/>
    <m/>
    <d v="2008-01-22T00:00:00"/>
    <x v="19"/>
    <x v="16"/>
  </r>
  <r>
    <s v="Employee4748"/>
    <s v="M"/>
    <n v="61682.77"/>
    <n v="68421.759999999995"/>
    <n v="8943.74"/>
    <s v="DLC"/>
    <s v="Department of Liquor Control"/>
    <s v="Downtown Rockville"/>
    <s v="Fulltime-Regular"/>
    <s v="Liquor Store Assistant Manager"/>
    <m/>
    <d v="2005-05-16T00:00:00"/>
    <x v="32"/>
    <x v="29"/>
  </r>
  <r>
    <s v="Employee4749"/>
    <s v="F"/>
    <n v="30526.55"/>
    <n v="39516.910000000003"/>
    <n v="1895.63"/>
    <s v="DLC"/>
    <s v="Department of Liquor Control"/>
    <s v="Goshen Crossing"/>
    <s v="Parttime-Regular"/>
    <s v="Liquor Store Clerk I"/>
    <m/>
    <d v="2013-03-29T00:00:00"/>
    <x v="22"/>
    <x v="13"/>
  </r>
  <r>
    <s v="Employee4750"/>
    <s v="M"/>
    <n v="73996.98"/>
    <n v="71293.31"/>
    <n v="548.98"/>
    <s v="POL"/>
    <s v="Department of Police"/>
    <s v="MSB Information Management and Technology Division"/>
    <s v="Fulltime-Regular"/>
    <s v="Information Technology Technician III"/>
    <m/>
    <d v="2007-11-13T00:00:00"/>
    <x v="8"/>
    <x v="8"/>
  </r>
  <r>
    <s v="Employee4751"/>
    <s v="F"/>
    <n v="67290.16"/>
    <n v="56393.43"/>
    <n v="0"/>
    <s v="HHS"/>
    <s v="Department of Health and Human Services"/>
    <s v="Head Start/Pre-K (Health)"/>
    <s v="Parttime-Regular"/>
    <s v="Dental Hygienist"/>
    <m/>
    <d v="1989-04-17T00:00:00"/>
    <x v="2"/>
    <x v="2"/>
  </r>
  <r>
    <s v="Employee4752"/>
    <s v="M"/>
    <n v="62301"/>
    <n v="77092.73"/>
    <n v="15622.5"/>
    <s v="COR"/>
    <s v="Correction and Rehabilitation"/>
    <s v="DS MCDC Custody and Security"/>
    <s v="Fulltime-Regular"/>
    <s v="Correctional Officer III (Corporal)"/>
    <m/>
    <d v="2013-01-14T00:00:00"/>
    <x v="17"/>
    <x v="17"/>
  </r>
  <r>
    <s v="Employee4753"/>
    <s v="F"/>
    <n v="138790"/>
    <n v="142403.21"/>
    <n v="0"/>
    <s v="DTS"/>
    <s v="Department of Technology Services"/>
    <s v="ERP Payroll, Compensation and Labor Distribution"/>
    <s v="Fulltime-Regular"/>
    <s v="Manager III"/>
    <m/>
    <d v="2006-02-06T00:00:00"/>
    <x v="5"/>
    <x v="5"/>
  </r>
  <r>
    <s v="Employee4754"/>
    <s v="M"/>
    <n v="59922"/>
    <n v="74898.33"/>
    <n v="10566.57"/>
    <s v="POL"/>
    <s v="Department of Police"/>
    <s v="PSB 6th District Patrol"/>
    <s v="Fulltime-Regular"/>
    <s v="Police Officer III"/>
    <s v="Police Officer II"/>
    <d v="2014-02-24T00:00:00"/>
    <x v="27"/>
    <x v="25"/>
  </r>
  <r>
    <s v="Employee4755"/>
    <s v="F"/>
    <n v="58441.94"/>
    <n v="57672.959999999999"/>
    <n v="0"/>
    <s v="HHS"/>
    <s v="Department of Health and Human Services"/>
    <s v="Community Support Network for People with Disabilities"/>
    <s v="Parttime-Regular"/>
    <s v="Administrative Specialist I"/>
    <m/>
    <d v="1990-02-05T00:00:00"/>
    <x v="10"/>
    <x v="10"/>
  </r>
  <r>
    <s v="Employee4756"/>
    <s v="M"/>
    <n v="95084.42"/>
    <n v="97437.4"/>
    <n v="2361.58"/>
    <s v="POL"/>
    <s v="Department of Police"/>
    <s v="PSB 5th District Patrol"/>
    <s v="Fulltime-Regular"/>
    <s v="Police Officer III"/>
    <m/>
    <d v="1994-01-18T00:00:00"/>
    <x v="2"/>
    <x v="2"/>
  </r>
  <r>
    <s v="Employee4757"/>
    <s v="M"/>
    <n v="97113.52"/>
    <n v="94224.57"/>
    <n v="0"/>
    <s v="HRC"/>
    <s v="Office of Human Rights"/>
    <s v="Compliance"/>
    <s v="Fulltime-Regular"/>
    <s v="Investigator III"/>
    <m/>
    <d v="1996-09-30T00:00:00"/>
    <x v="8"/>
    <x v="8"/>
  </r>
  <r>
    <s v="Employee4758"/>
    <s v="M"/>
    <n v="54408.7"/>
    <n v="54714.42"/>
    <n v="1003.24"/>
    <s v="HHS"/>
    <s v="Department of Health and Human Services"/>
    <s v="Income Supports"/>
    <s v="Fulltime-Regular"/>
    <s v="Income Assistance Program Specialist II"/>
    <m/>
    <d v="2014-03-10T00:00:00"/>
    <x v="1"/>
    <x v="1"/>
  </r>
  <r>
    <s v="Employee4759"/>
    <s v="F"/>
    <n v="73899"/>
    <n v="65101.62"/>
    <n v="0"/>
    <s v="DEP"/>
    <s v="Department of Environmental Protection"/>
    <s v="Environmental Planning and Policy Implementation"/>
    <s v="Fulltime-Regular"/>
    <s v="Planning Specialist III"/>
    <m/>
    <d v="2017-01-09T00:00:00"/>
    <x v="7"/>
    <x v="7"/>
  </r>
  <r>
    <s v="Employee4760"/>
    <s v="M"/>
    <n v="51607.43"/>
    <n v="62958.28"/>
    <n v="13350.04"/>
    <s v="DOT"/>
    <s v="Department of Transportation"/>
    <s v="Highway Services"/>
    <s v="Fulltime-Regular"/>
    <s v="Equipment Operator II"/>
    <m/>
    <d v="2007-05-14T00:00:00"/>
    <x v="16"/>
    <x v="16"/>
  </r>
  <r>
    <s v="Employee4761"/>
    <s v="M"/>
    <n v="110553.62"/>
    <n v="108112.82"/>
    <n v="425.21"/>
    <s v="CEC"/>
    <s v="Community Engagement Cluster"/>
    <s v="Community Partnerships"/>
    <s v="Fulltime-Regular"/>
    <s v="Community Outreach Manager"/>
    <m/>
    <d v="2009-10-26T00:00:00"/>
    <x v="3"/>
    <x v="3"/>
  </r>
  <r>
    <s v="Employee4762"/>
    <s v="F"/>
    <n v="87450.34"/>
    <n v="84488.71"/>
    <n v="0"/>
    <s v="LIB"/>
    <s v="Department of Public Libraries"/>
    <s v="Aspen Hill Library"/>
    <s v="Fulltime-Regular"/>
    <s v="Librarian II"/>
    <m/>
    <d v="2008-09-29T00:00:00"/>
    <x v="0"/>
    <x v="0"/>
  </r>
  <r>
    <s v="Employee4763"/>
    <s v="F"/>
    <n v="82951.100000000006"/>
    <n v="85942.52"/>
    <n v="5444.86"/>
    <s v="HHS"/>
    <s v="Department of Health and Human Services"/>
    <s v="Child Welfare Services"/>
    <s v="Fulltime-Regular"/>
    <s v="Social Worker III"/>
    <m/>
    <d v="2007-05-29T00:00:00"/>
    <x v="10"/>
    <x v="10"/>
  </r>
  <r>
    <s v="Employee4764"/>
    <s v="M"/>
    <n v="52059.73"/>
    <n v="35411.31"/>
    <n v="290.2"/>
    <s v="LIB"/>
    <s v="Department of Public Libraries"/>
    <s v="Damascus Library"/>
    <s v="Fulltime-Regular"/>
    <s v="Library Assistant Supervisor"/>
    <m/>
    <d v="2013-12-02T00:00:00"/>
    <x v="16"/>
    <x v="16"/>
  </r>
  <r>
    <s v="Employee4765"/>
    <s v="M"/>
    <n v="70422"/>
    <n v="78240.37"/>
    <n v="7150.24"/>
    <s v="FRS"/>
    <s v="Fire and Rescue Services"/>
    <s v="Station 10"/>
    <s v="Fulltime-Regular"/>
    <s v="Firefighter/Rescuer III"/>
    <s v="Firefighter/Rescuer II"/>
    <d v="2006-03-27T00:00:00"/>
    <x v="7"/>
    <x v="7"/>
  </r>
  <r>
    <s v="Employee4766"/>
    <s v="F"/>
    <n v="79285"/>
    <n v="81736.09"/>
    <n v="2157.36"/>
    <s v="POL"/>
    <s v="Department of Police"/>
    <s v="PSB 1st District Station"/>
    <s v="Fulltime-Regular"/>
    <s v="Police District Station Assistant"/>
    <m/>
    <d v="1990-05-07T00:00:00"/>
    <x v="15"/>
    <x v="15"/>
  </r>
  <r>
    <s v="Employee4767"/>
    <s v="M"/>
    <n v="50172"/>
    <n v="47370.75"/>
    <n v="483.64"/>
    <s v="FRS"/>
    <s v="Fire and Rescue Services"/>
    <s v="Field Recruits"/>
    <s v="Fulltime-Regular"/>
    <s v="Firefighter/Rescuer III"/>
    <s v="Firefighter/Rescuer II"/>
    <d v="2016-12-12T00:00:00"/>
    <x v="32"/>
    <x v="29"/>
  </r>
  <r>
    <s v="Employee4768"/>
    <s v="M"/>
    <n v="44913.760000000002"/>
    <n v="46803.89"/>
    <n v="3396.74"/>
    <s v="DLC"/>
    <s v="Department of Liquor Control"/>
    <s v="Liquor and Wine Delivery Operations"/>
    <s v="Fulltime-Regular"/>
    <s v="Truck Driver/Warehouse Worker"/>
    <m/>
    <d v="2008-07-30T00:00:00"/>
    <x v="15"/>
    <x v="15"/>
  </r>
  <r>
    <s v="Employee4769"/>
    <s v="F"/>
    <n v="100370"/>
    <n v="83831.47"/>
    <n v="0"/>
    <s v="HHS"/>
    <s v="Department of Health and Human Services"/>
    <s v="School Health Services"/>
    <s v="Fulltime-Regular"/>
    <s v="Community Health Nurse II"/>
    <m/>
    <d v="1998-08-17T00:00:00"/>
    <x v="8"/>
    <x v="8"/>
  </r>
  <r>
    <s v="Employee4770"/>
    <s v="M"/>
    <n v="74354.67"/>
    <n v="73375.350000000006"/>
    <n v="0"/>
    <s v="DPS"/>
    <s v="Department of Permitting Services"/>
    <s v="Land Development Permit Processing"/>
    <s v="Fulltime-Regular"/>
    <s v="Permit Technician III"/>
    <s v="Permit Technician II"/>
    <d v="1990-06-11T00:00:00"/>
    <x v="0"/>
    <x v="0"/>
  </r>
  <r>
    <s v="Employee4771"/>
    <s v="F"/>
    <n v="81241.25"/>
    <n v="101400.5"/>
    <n v="18452.810000000001"/>
    <s v="COR"/>
    <s v="Correction and Rehabilitation"/>
    <s v="DS Health Services"/>
    <s v="Fulltime-Regular"/>
    <s v="Correctional Health Nurse II"/>
    <m/>
    <d v="2016-10-03T00:00:00"/>
    <x v="6"/>
    <x v="6"/>
  </r>
  <r>
    <s v="Employee4772"/>
    <s v="M"/>
    <n v="40892.65"/>
    <n v="47369.99"/>
    <n v="10262.780000000001"/>
    <s v="DLC"/>
    <s v="Department of Liquor Control"/>
    <s v="Beer Delivery Operations"/>
    <s v="Fulltime-Regular"/>
    <s v="Truck Driver/Warehouse Worker"/>
    <m/>
    <d v="2011-08-09T00:00:00"/>
    <x v="0"/>
    <x v="0"/>
  </r>
  <r>
    <s v="Employee4773"/>
    <s v="F"/>
    <n v="62533.42"/>
    <n v="73379.320000000007"/>
    <n v="12048.44"/>
    <s v="POL"/>
    <s v="Department of Police"/>
    <s v="ISB Criminal Investigations Division Forensic Services Section"/>
    <s v="Fulltime-Regular"/>
    <s v="Forensics Specialist I"/>
    <m/>
    <d v="2010-10-11T00:00:00"/>
    <x v="8"/>
    <x v="8"/>
  </r>
  <r>
    <s v="Employee4774"/>
    <s v="M"/>
    <n v="112434"/>
    <n v="153617.89000000001"/>
    <n v="35099.089999999997"/>
    <s v="FRS"/>
    <s v="Fire and Rescue Services"/>
    <s v="Fifth Battalion - Administration"/>
    <s v="Fulltime-Regular"/>
    <s v="Fire/Rescue Captain"/>
    <m/>
    <d v="1999-11-29T00:00:00"/>
    <x v="14"/>
    <x v="14"/>
  </r>
  <r>
    <s v="Employee4775"/>
    <s v="F"/>
    <n v="90015"/>
    <n v="65102.8"/>
    <n v="0"/>
    <s v="HHS"/>
    <s v="Department of Health and Human Services"/>
    <s v="Adult Protective and Case Management Services"/>
    <s v="Fulltime-Regular"/>
    <s v="Social Worker III"/>
    <m/>
    <d v="2017-03-20T00:00:00"/>
    <x v="10"/>
    <x v="10"/>
  </r>
  <r>
    <s v="Employee4776"/>
    <s v="F"/>
    <n v="55179.5"/>
    <n v="95401.86"/>
    <n v="0"/>
    <s v="HHS"/>
    <s v="Department of Health and Human Services"/>
    <s v="Special Projects - Linkages to Learning"/>
    <s v="Parttime-Regular"/>
    <s v="Supervisory Social Worker"/>
    <m/>
    <d v="1986-09-21T00:00:00"/>
    <x v="24"/>
    <x v="22"/>
  </r>
  <r>
    <s v="Employee4777"/>
    <s v="M"/>
    <n v="46166"/>
    <n v="9174.14"/>
    <n v="0"/>
    <s v="FRS"/>
    <s v="Fire and Rescue Services"/>
    <s v="Recruit Training"/>
    <s v="Fulltime-Regular"/>
    <s v="Firefighter/Rescuer III"/>
    <s v="Firefighter/Rescuer I (Recruit)"/>
    <d v="2017-10-02T00:00:00"/>
    <x v="24"/>
    <x v="22"/>
  </r>
  <r>
    <s v="Employee4778"/>
    <s v="F"/>
    <n v="100370"/>
    <n v="98836.18"/>
    <n v="0"/>
    <s v="HHS"/>
    <s v="Department of Health and Human Services"/>
    <s v="Adult Protective Services - Nurse Assessment"/>
    <s v="Fulltime-Regular"/>
    <s v="Community Health Nurse II"/>
    <m/>
    <d v="2007-04-30T00:00:00"/>
    <x v="16"/>
    <x v="16"/>
  </r>
  <r>
    <s v="Employee4779"/>
    <s v="M"/>
    <n v="55170.879999999997"/>
    <n v="52889"/>
    <n v="0"/>
    <s v="CCL"/>
    <s v="County Council"/>
    <s v="Council Members and Staff"/>
    <s v="Fulltime-Regular"/>
    <s v="Public Administration Intern"/>
    <m/>
    <d v="2016-10-17T00:00:00"/>
    <x v="29"/>
    <x v="27"/>
  </r>
  <r>
    <s v="Employee4780"/>
    <s v="F"/>
    <n v="44104.68"/>
    <n v="43502.6"/>
    <n v="0"/>
    <s v="HHS"/>
    <s v="Department of Health and Human Services"/>
    <s v="Adult Behavioral Health Services"/>
    <s v="Parttime-Regular"/>
    <s v="Therapist II"/>
    <m/>
    <d v="2004-11-01T00:00:00"/>
    <x v="30"/>
    <x v="16"/>
  </r>
  <r>
    <s v="Employee4781"/>
    <s v="M"/>
    <n v="88682"/>
    <n v="108845.12"/>
    <n v="19447.990000000002"/>
    <s v="FRS"/>
    <s v="Fire and Rescue Services"/>
    <s v="Station 25"/>
    <s v="Fulltime-Regular"/>
    <s v="Master Firefighter/Rescuer"/>
    <m/>
    <d v="2004-12-13T00:00:00"/>
    <x v="3"/>
    <x v="3"/>
  </r>
  <r>
    <s v="Employee4782"/>
    <s v="M"/>
    <n v="64490"/>
    <n v="85518.720000000001"/>
    <n v="27091.96"/>
    <s v="FRS"/>
    <s v="Fire and Rescue Services"/>
    <s v="Station 15"/>
    <s v="Fulltime-Regular"/>
    <s v="Firefighter/Rescuer III"/>
    <m/>
    <d v="2013-07-29T00:00:00"/>
    <x v="21"/>
    <x v="20"/>
  </r>
  <r>
    <s v="Employee4783"/>
    <s v="M"/>
    <n v="71804"/>
    <n v="114695.39"/>
    <n v="44206.79"/>
    <s v="FRS"/>
    <s v="Fire and Rescue Services"/>
    <s v="Station 34"/>
    <s v="Fulltime-Regular"/>
    <s v="Firefighter/Rescuer III"/>
    <m/>
    <d v="2006-10-09T00:00:00"/>
    <x v="17"/>
    <x v="17"/>
  </r>
  <r>
    <s v="Employee4784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9"/>
    <x v="27"/>
  </r>
  <r>
    <s v="Employee4785"/>
    <s v="M"/>
    <n v="99049"/>
    <n v="104982.06"/>
    <n v="827.41"/>
    <s v="POL"/>
    <s v="Department of Police"/>
    <s v="PSB 5th District Patrol"/>
    <s v="Fulltime-Regular"/>
    <s v="Police Sergeant"/>
    <m/>
    <d v="2003-02-03T00:00:00"/>
    <x v="3"/>
    <x v="3"/>
  </r>
  <r>
    <s v="Employee4786"/>
    <s v="F"/>
    <n v="21664.639999999999"/>
    <n v="9928.2900000000009"/>
    <n v="78.12"/>
    <s v="POL"/>
    <s v="Department of Police"/>
    <s v="FSB Traffic Division School Safety Section"/>
    <s v="Parttime-Regular"/>
    <s v="Crossing Guard"/>
    <m/>
    <d v="2006-05-01T00:00:00"/>
    <x v="28"/>
    <x v="26"/>
  </r>
  <r>
    <s v="Employee4787"/>
    <s v="M"/>
    <n v="91869"/>
    <n v="110031.72"/>
    <n v="16643.64"/>
    <s v="POL"/>
    <s v="Department of Police"/>
    <s v="ISB Major Crimes Division Robbery Section"/>
    <s v="Fulltime-Regular"/>
    <s v="Police Officer III"/>
    <m/>
    <d v="2002-07-22T00:00:00"/>
    <x v="33"/>
    <x v="30"/>
  </r>
  <r>
    <s v="Employee4788"/>
    <s v="M"/>
    <n v="59827"/>
    <n v="66847.789999999994"/>
    <n v="3660.31"/>
    <s v="FRS"/>
    <s v="Fire and Rescue Services"/>
    <s v="Station 21"/>
    <s v="Fulltime-Regular"/>
    <s v="Firefighter/Rescuer III"/>
    <s v="Firefighter/Rescuer II"/>
    <d v="2014-03-10T00:00:00"/>
    <x v="25"/>
    <x v="23"/>
  </r>
  <r>
    <s v="Employee4789"/>
    <s v="F"/>
    <n v="77922.59"/>
    <n v="78320.72"/>
    <n v="1423.15"/>
    <s v="DOT"/>
    <s v="Department of Transportation"/>
    <s v="Highway Services"/>
    <s v="Fulltime-Regular"/>
    <s v="Management and Budget Specialist I"/>
    <m/>
    <d v="1994-04-18T00:00:00"/>
    <x v="14"/>
    <x v="14"/>
  </r>
  <r>
    <s v="Employee4790"/>
    <s v="F"/>
    <n v="106628.34"/>
    <n v="104478.46"/>
    <n v="0"/>
    <s v="OMB"/>
    <s v="Office of Management and Budget"/>
    <s v="Process, Production and Technology"/>
    <s v="Fulltime-Regular"/>
    <s v="Senior Information Technology Specialist"/>
    <m/>
    <d v="2016-04-04T00:00:00"/>
    <x v="8"/>
    <x v="8"/>
  </r>
  <r>
    <s v="Employee4791"/>
    <s v="F"/>
    <n v="62479.47"/>
    <n v="32717.33"/>
    <n v="0"/>
    <s v="HHS"/>
    <s v="Department of Health and Human Services"/>
    <s v="School Health Services"/>
    <s v="Parttime-Regular"/>
    <s v="Community Health Nurse II"/>
    <m/>
    <d v="2017-03-08T00:00:00"/>
    <x v="2"/>
    <x v="2"/>
  </r>
  <r>
    <s v="Employee4792"/>
    <s v="M"/>
    <n v="80056"/>
    <n v="108880.87"/>
    <n v="26933.55"/>
    <s v="POL"/>
    <s v="Department of Police"/>
    <s v="FSB Traffic Division Alcohol Initiatives Section"/>
    <s v="Fulltime-Regular"/>
    <s v="Police Officer III"/>
    <m/>
    <d v="2006-01-17T00:00:00"/>
    <x v="11"/>
    <x v="11"/>
  </r>
  <r>
    <s v="Employee4793"/>
    <s v="M"/>
    <n v="72203"/>
    <n v="79988.17"/>
    <n v="4732.25"/>
    <s v="POL"/>
    <s v="Department of Police"/>
    <s v="PSB 1st District Patrol"/>
    <s v="Fulltime-Regular"/>
    <s v="Police Officer III"/>
    <m/>
    <d v="2008-07-14T00:00:00"/>
    <x v="30"/>
    <x v="16"/>
  </r>
  <r>
    <s v="Employee4794"/>
    <s v="M"/>
    <n v="95740"/>
    <n v="135205.66"/>
    <n v="31683.599999999999"/>
    <s v="FRS"/>
    <s v="Fire and Rescue Services"/>
    <s v="Fleet Operations"/>
    <s v="Fulltime-Regular"/>
    <s v="Emergency Vehicle Maintenance Crew Chief"/>
    <m/>
    <d v="2000-07-03T00:00:00"/>
    <x v="13"/>
    <x v="13"/>
  </r>
  <r>
    <s v="Employee4795"/>
    <s v="M"/>
    <n v="44618.21"/>
    <n v="54750.89"/>
    <n v="8886.5499999999993"/>
    <s v="DOT"/>
    <s v="Department of Transportation"/>
    <s v="Transit Gaithersburg Ride On"/>
    <s v="Fulltime-Regular"/>
    <s v="Bus Operator"/>
    <m/>
    <d v="2011-07-25T00:00:00"/>
    <x v="8"/>
    <x v="8"/>
  </r>
  <r>
    <s v="Employee4796"/>
    <s v="F"/>
    <n v="73694.97"/>
    <n v="74984.210000000006"/>
    <n v="3357.07"/>
    <s v="REC"/>
    <s v="Department of Recreation"/>
    <s v="Kennedy Shriver Aquatic Center"/>
    <s v="Fulltime-Regular"/>
    <s v="Recreation Specialist"/>
    <m/>
    <d v="1997-04-14T00:00:00"/>
    <x v="0"/>
    <x v="0"/>
  </r>
  <r>
    <s v="Employee4797"/>
    <s v="M"/>
    <n v="89720.21"/>
    <n v="98663.73"/>
    <n v="9452.4599999999991"/>
    <s v="DEP"/>
    <s v="Department of Environmental Protection"/>
    <s v="Solid Waste Services Collection Operations"/>
    <s v="Fulltime-Regular"/>
    <s v="Program Specialist II"/>
    <m/>
    <d v="1994-12-19T00:00:00"/>
    <x v="11"/>
    <x v="11"/>
  </r>
  <r>
    <s v="Employee4798"/>
    <s v="F"/>
    <n v="49790.84"/>
    <n v="63571.15"/>
    <n v="18939.45"/>
    <s v="POL"/>
    <s v="Department of Police"/>
    <s v="MSB Communications Division"/>
    <s v="Fulltime-Regular"/>
    <s v="Public Safety Communications Specialist III"/>
    <s v="Public Safety Communications Specialist II"/>
    <d v="2015-06-15T00:00:00"/>
    <x v="22"/>
    <x v="13"/>
  </r>
  <r>
    <s v="Employee4799"/>
    <s v="F"/>
    <n v="81663.55"/>
    <n v="99443.21"/>
    <n v="15568.5"/>
    <s v="POL"/>
    <s v="Department of Police"/>
    <s v="MSB Communications Division"/>
    <s v="Fulltime-Regular"/>
    <s v="Public Safety Communications Specialist III"/>
    <m/>
    <d v="1991-07-14T00:00:00"/>
    <x v="20"/>
    <x v="19"/>
  </r>
  <r>
    <s v="Employee4800"/>
    <s v="F"/>
    <n v="79578.429999999993"/>
    <n v="78803.649999999994"/>
    <n v="459.11"/>
    <s v="LIB"/>
    <s v="Department of Public Libraries"/>
    <s v="Rockville Library"/>
    <s v="Fulltime-Regular"/>
    <s v="Library Assistant Supervisor"/>
    <m/>
    <d v="1994-09-08T00:00:00"/>
    <x v="21"/>
    <x v="20"/>
  </r>
  <r>
    <s v="Employee4801"/>
    <s v="F"/>
    <n v="75653"/>
    <n v="71155.12"/>
    <n v="0"/>
    <s v="HHS"/>
    <s v="Department of Health and Human Services"/>
    <s v="Fiscal Team"/>
    <s v="Fulltime-Regular"/>
    <s v="Accountant/Auditor III"/>
    <s v="Accountant/Auditor I"/>
    <d v="2007-03-19T00:00:00"/>
    <x v="32"/>
    <x v="29"/>
  </r>
  <r>
    <s v="Employee4802"/>
    <s v="M"/>
    <n v="95084.42"/>
    <n v="145581.76000000001"/>
    <n v="37265.96"/>
    <s v="POL"/>
    <s v="Department of Police"/>
    <s v="ISB Major Crimes Division Homicide and Sex Section"/>
    <s v="Fulltime-Regular"/>
    <s v="Police Officer III"/>
    <m/>
    <d v="1989-08-07T00:00:00"/>
    <x v="18"/>
    <x v="18"/>
  </r>
  <r>
    <s v="Employee4803"/>
    <s v="F"/>
    <n v="82011.09"/>
    <n v="64413.69"/>
    <n v="0"/>
    <s v="HHS"/>
    <s v="Department of Health and Human Services"/>
    <s v="School Health Services"/>
    <s v="Fulltime-Regular"/>
    <s v="Community Health Nurse II"/>
    <m/>
    <d v="2015-11-03T00:00:00"/>
    <x v="10"/>
    <x v="10"/>
  </r>
  <r>
    <s v="Employee4804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8"/>
    <x v="8"/>
  </r>
  <r>
    <s v="Employee4805"/>
    <s v="F"/>
    <n v="70959.789999999994"/>
    <n v="78020.850000000006"/>
    <n v="7632.42"/>
    <s v="POL"/>
    <s v="Department of Police"/>
    <s v="PSB 5th District Patrol"/>
    <s v="Fulltime-Regular"/>
    <s v="Police Services Assistant"/>
    <m/>
    <d v="1985-11-12T00:00:00"/>
    <x v="8"/>
    <x v="8"/>
  </r>
  <r>
    <s v="Employee4806"/>
    <s v="M"/>
    <n v="84033"/>
    <n v="107946.75"/>
    <n v="25457.7"/>
    <s v="FRS"/>
    <s v="Fire and Rescue Services"/>
    <s v="Emergency Communications Center (ECC)"/>
    <s v="Fulltime-Regular"/>
    <s v="Master Firefighter/Rescuer"/>
    <m/>
    <d v="2006-01-30T00:00:00"/>
    <x v="32"/>
    <x v="29"/>
  </r>
  <r>
    <s v="Employee4807"/>
    <s v="F"/>
    <n v="65122"/>
    <n v="75567.45"/>
    <n v="7586.76"/>
    <s v="POL"/>
    <s v="Department of Police"/>
    <s v="PSB 5th District Community Action Team"/>
    <s v="Fulltime-Regular"/>
    <s v="Police Officer III"/>
    <m/>
    <d v="2013-01-28T00:00:00"/>
    <x v="25"/>
    <x v="23"/>
  </r>
  <r>
    <s v="Employee4808"/>
    <s v="M"/>
    <n v="99836.1"/>
    <n v="132780.29"/>
    <n v="13688.7"/>
    <s v="POL"/>
    <s v="Department of Police"/>
    <s v="FSB Special Operations Division"/>
    <s v="Fulltime-Regular"/>
    <s v="Master Police Officer"/>
    <m/>
    <d v="1982-06-07T00:00:00"/>
    <x v="29"/>
    <x v="27"/>
  </r>
  <r>
    <s v="Employee4809"/>
    <s v="F"/>
    <n v="97723.17"/>
    <n v="94566.57"/>
    <n v="0"/>
    <s v="HHS"/>
    <s v="Department of Health and Human Services"/>
    <s v="Child Welfare Services"/>
    <s v="Fulltime-Regular"/>
    <s v="Social Worker III"/>
    <m/>
    <d v="2003-07-14T00:00:00"/>
    <x v="34"/>
    <x v="31"/>
  </r>
  <r>
    <s v="Employee4810"/>
    <s v="F"/>
    <n v="52684"/>
    <n v="16211.2"/>
    <n v="0"/>
    <s v="HHS"/>
    <s v="Department of Health and Human Services"/>
    <s v="Child Welfare Services"/>
    <s v="Fulltime-Regular"/>
    <s v="Social Worker II"/>
    <s v="Social Worker I"/>
    <d v="2017-08-21T00:00:00"/>
    <x v="3"/>
    <x v="3"/>
  </r>
  <r>
    <s v="Employee4811"/>
    <s v="M"/>
    <n v="121372"/>
    <n v="119772.17"/>
    <n v="0"/>
    <s v="DTS"/>
    <s v="Department of Technology Services"/>
    <s v="EASD - DCM Services"/>
    <s v="Fulltime-Regular"/>
    <s v="Senior Information Technology Specialist"/>
    <m/>
    <d v="2004-05-03T00:00:00"/>
    <x v="33"/>
    <x v="30"/>
  </r>
  <r>
    <s v="Employee4812"/>
    <s v="M"/>
    <n v="60455"/>
    <n v="60717.45"/>
    <n v="438.11"/>
    <s v="FRS"/>
    <s v="Fire and Rescue Services"/>
    <s v="Station 35"/>
    <s v="Fulltime-Regular"/>
    <s v="Firefighter/Rescuer III"/>
    <m/>
    <d v="2012-02-27T00:00:00"/>
    <x v="17"/>
    <x v="17"/>
  </r>
  <r>
    <s v="Employee4813"/>
    <s v="M"/>
    <n v="104856.67"/>
    <n v="100111.22"/>
    <n v="0"/>
    <s v="CCL"/>
    <s v="County Council"/>
    <s v="Council Members and Staff"/>
    <s v="Fulltime-Regular"/>
    <s v="Confidential Aide"/>
    <m/>
    <d v="2014-12-01T00:00:00"/>
    <x v="11"/>
    <x v="11"/>
  </r>
  <r>
    <s v="Employee4814"/>
    <s v="M"/>
    <n v="91869"/>
    <n v="111749.2"/>
    <n v="17249.98"/>
    <s v="POL"/>
    <s v="Department of Police"/>
    <s v="PSB 5th District Patrol"/>
    <s v="Fulltime-Regular"/>
    <s v="Police Officer III"/>
    <m/>
    <d v="2000-05-22T00:00:00"/>
    <x v="21"/>
    <x v="20"/>
  </r>
  <r>
    <s v="Employee4815"/>
    <s v="F"/>
    <n v="107345.82"/>
    <n v="105930.68"/>
    <n v="0"/>
    <s v="HHS"/>
    <s v="Department of Health and Human Services"/>
    <s v="Fiscal Team"/>
    <s v="Fulltime-Regular"/>
    <s v="Senior Financial Specialist"/>
    <m/>
    <d v="1989-11-01T00:00:00"/>
    <x v="17"/>
    <x v="17"/>
  </r>
  <r>
    <s v="Employee4816"/>
    <s v="F"/>
    <n v="121372"/>
    <n v="119772.24"/>
    <n v="0"/>
    <s v="DTS"/>
    <s v="Department of Technology Services"/>
    <s v="Enterprise Telecommunications Services"/>
    <s v="Fulltime-Regular"/>
    <s v="Senior Information Technology Specialist"/>
    <m/>
    <d v="1993-12-13T00:00:00"/>
    <x v="31"/>
    <x v="28"/>
  </r>
  <r>
    <s v="Employee4817"/>
    <s v="F"/>
    <n v="58501.54"/>
    <n v="59377.919999999998"/>
    <n v="337.52"/>
    <s v="LIB"/>
    <s v="Department of Public Libraries"/>
    <s v="Wheaton Library"/>
    <s v="Fulltime-Regular"/>
    <s v="Library Assistant I"/>
    <m/>
    <d v="2000-12-29T00:00:00"/>
    <x v="15"/>
    <x v="15"/>
  </r>
  <r>
    <s v="Employee4818"/>
    <s v="F"/>
    <n v="72366.77"/>
    <n v="71761.929999999993"/>
    <n v="0"/>
    <s v="HHS"/>
    <s v="Department of Health and Human Services"/>
    <s v="Infants and Toddlers"/>
    <s v="Parttime-Regular"/>
    <s v="Community Health Nurse II"/>
    <m/>
    <d v="1996-08-19T00:00:00"/>
    <x v="3"/>
    <x v="3"/>
  </r>
  <r>
    <s v="Employee4819"/>
    <s v="F"/>
    <n v="50299"/>
    <n v="17636.84"/>
    <n v="0"/>
    <s v="LIB"/>
    <s v="Department of Public Libraries"/>
    <s v="Wheaton Library"/>
    <s v="Fulltime-Regular"/>
    <s v="Library Assistant Supervisor"/>
    <m/>
    <d v="2017-08-07T00:00:00"/>
    <x v="3"/>
    <x v="3"/>
  </r>
  <r>
    <s v="Employee4820"/>
    <s v="M"/>
    <n v="44618.21"/>
    <n v="51760.65"/>
    <n v="7001.39"/>
    <s v="DOT"/>
    <s v="Department of Transportation"/>
    <s v="Transit Gaithersburg Ride On"/>
    <s v="Fulltime-Regular"/>
    <s v="Bus Operator"/>
    <m/>
    <d v="2014-06-30T00:00:00"/>
    <x v="25"/>
    <x v="23"/>
  </r>
  <r>
    <s v="Employee4821"/>
    <s v="M"/>
    <n v="70344.87"/>
    <n v="67192.5"/>
    <n v="294.14999999999998"/>
    <s v="HHS"/>
    <s v="Department of Health and Human Services"/>
    <s v="Environmental Health and Regulatory Services"/>
    <s v="Fulltime-Regular"/>
    <s v="Environmental Health Specialist III"/>
    <m/>
    <d v="2014-01-13T00:00:00"/>
    <x v="34"/>
    <x v="31"/>
  </r>
  <r>
    <s v="Employee4822"/>
    <s v="M"/>
    <n v="87190"/>
    <n v="119000.77"/>
    <n v="25889.79"/>
    <s v="FRS"/>
    <s v="Fire and Rescue Services"/>
    <s v="Emergency Communications Center (ECC)"/>
    <s v="Fulltime-Regular"/>
    <s v="Fire/Rescue Lieutenant"/>
    <m/>
    <d v="2008-03-17T00:00:00"/>
    <x v="23"/>
    <x v="21"/>
  </r>
  <r>
    <s v="Employee4823"/>
    <s v="M"/>
    <n v="84608"/>
    <n v="119739.19"/>
    <n v="34101.14"/>
    <s v="FRS"/>
    <s v="Fire and Rescue Services"/>
    <s v="Station 18"/>
    <s v="Fulltime-Regular"/>
    <s v="Master Firefighter/Rescuer"/>
    <m/>
    <d v="2004-12-13T00:00:00"/>
    <x v="13"/>
    <x v="13"/>
  </r>
  <r>
    <s v="Employee4824"/>
    <s v="F"/>
    <n v="58671.5"/>
    <n v="66953.34"/>
    <n v="7613.59"/>
    <s v="POL"/>
    <s v="Department of Police"/>
    <s v="MSB Communications Division"/>
    <s v="Fulltime-Regular"/>
    <s v="Public Safety Communications Specialist III"/>
    <s v="Public Safety Communications Specialist II"/>
    <d v="2013-05-20T00:00:00"/>
    <x v="32"/>
    <x v="29"/>
  </r>
  <r>
    <s v="Employee4825"/>
    <s v="M"/>
    <n v="95084.42"/>
    <n v="106756"/>
    <n v="3781.51"/>
    <s v="POL"/>
    <s v="Department of Police"/>
    <s v="PSB 5th District Traffic Squad"/>
    <s v="Fulltime-Regular"/>
    <s v="Police Officer III"/>
    <m/>
    <d v="1990-06-25T00:00:00"/>
    <x v="32"/>
    <x v="29"/>
  </r>
  <r>
    <s v="Employee4826"/>
    <s v="M"/>
    <n v="113669.77"/>
    <n v="112172"/>
    <n v="0"/>
    <s v="DPS"/>
    <s v="Department of Permitting Services"/>
    <s v="Land Development Sediment Stormwater Plan Review"/>
    <s v="Fulltime-Regular"/>
    <s v="Senior Permitting Services Specialist"/>
    <m/>
    <d v="1995-04-03T00:00:00"/>
    <x v="11"/>
    <x v="11"/>
  </r>
  <r>
    <s v="Employee4827"/>
    <s v="M"/>
    <n v="81663.55"/>
    <n v="94212.07"/>
    <n v="17315.61"/>
    <s v="DGS"/>
    <s v="Department of General Services"/>
    <s v="Fleet Management Fleet Services"/>
    <s v="Fulltime-Regular"/>
    <s v="Mechanic Technician II"/>
    <m/>
    <d v="1995-06-19T00:00:00"/>
    <x v="2"/>
    <x v="2"/>
  </r>
  <r>
    <s v="Employee4828"/>
    <s v="F"/>
    <n v="18878.810000000001"/>
    <n v="8317.4599999999991"/>
    <n v="65.78"/>
    <s v="POL"/>
    <s v="Department of Police"/>
    <s v="FSB Traffic Division School Safety Section"/>
    <s v="Parttime-Regular"/>
    <s v="Crossing Guard"/>
    <m/>
    <d v="2014-01-13T00:00:00"/>
    <x v="8"/>
    <x v="8"/>
  </r>
  <r>
    <s v="Employee4829"/>
    <s v="M"/>
    <n v="62012.03"/>
    <n v="70192.5"/>
    <n v="7260.38"/>
    <s v="DGS"/>
    <s v="Department of General Services"/>
    <s v="Fleet Management Services"/>
    <s v="Fulltime-Regular"/>
    <s v="Automotive Parts Technician II"/>
    <m/>
    <d v="2009-10-12T00:00:00"/>
    <x v="22"/>
    <x v="13"/>
  </r>
  <r>
    <s v="Employee4830"/>
    <s v="M"/>
    <n v="95084.42"/>
    <n v="112646.42"/>
    <n v="17498.919999999998"/>
    <s v="POL"/>
    <s v="Department of Police"/>
    <s v="PSB 3rd District Patrol"/>
    <s v="Fulltime-Regular"/>
    <s v="Police Officer III"/>
    <m/>
    <d v="2002-01-14T00:00:00"/>
    <x v="5"/>
    <x v="5"/>
  </r>
  <r>
    <s v="Employee4831"/>
    <s v="F"/>
    <n v="100370"/>
    <n v="173967.17"/>
    <n v="70768.14"/>
    <s v="COR"/>
    <s v="Correction and Rehabilitation"/>
    <s v="DS Health Services"/>
    <s v="Fulltime-Regular"/>
    <s v="Correctional Health Nurse II"/>
    <m/>
    <d v="2005-08-08T00:00:00"/>
    <x v="23"/>
    <x v="21"/>
  </r>
  <r>
    <s v="Employee4832"/>
    <s v="M"/>
    <n v="68456.81"/>
    <n v="74611.27"/>
    <n v="6381.57"/>
    <s v="COR"/>
    <s v="Correction and Rehabilitation"/>
    <s v="DS Health Services"/>
    <s v="Fulltime-Regular"/>
    <s v="Licensed Practical Nurse (C and R)"/>
    <m/>
    <d v="2010-12-05T00:00:00"/>
    <x v="10"/>
    <x v="10"/>
  </r>
  <r>
    <s v="Employee4833"/>
    <s v="M"/>
    <n v="41650.839999999997"/>
    <n v="59003.8"/>
    <n v="17646.55"/>
    <s v="DOT"/>
    <s v="Department of Transportation"/>
    <s v="Transit Nicholson Ride On"/>
    <s v="Fulltime-Regular"/>
    <s v="Bus Operator"/>
    <m/>
    <d v="2016-08-08T00:00:00"/>
    <x v="5"/>
    <x v="5"/>
  </r>
  <r>
    <s v="Employee4834"/>
    <s v="M"/>
    <n v="109817.64"/>
    <n v="157553.70000000001"/>
    <n v="18624.95"/>
    <s v="POL"/>
    <s v="Department of Police"/>
    <s v="PSB 5th District Patrol"/>
    <s v="Fulltime-Regular"/>
    <s v="Police Sergeant"/>
    <m/>
    <d v="1990-06-25T00:00:00"/>
    <x v="22"/>
    <x v="13"/>
  </r>
  <r>
    <s v="Employee4835"/>
    <s v="M"/>
    <n v="85758"/>
    <n v="106930.5"/>
    <n v="22160.91"/>
    <s v="POL"/>
    <s v="Department of Police"/>
    <s v="ISB Major Crimes Division Homicide and Sex Section"/>
    <s v="Fulltime-Regular"/>
    <s v="Police Officer III"/>
    <m/>
    <d v="2003-07-21T00:00:00"/>
    <x v="25"/>
    <x v="23"/>
  </r>
  <r>
    <s v="Employee4836"/>
    <s v="F"/>
    <n v="56635.33"/>
    <n v="48767.24"/>
    <n v="0"/>
    <s v="HHS"/>
    <s v="Department of Health and Human Services"/>
    <s v="School Health Services"/>
    <s v="Parttime-Regular"/>
    <s v="School Health Room Technician I"/>
    <m/>
    <d v="1999-10-04T00:00:00"/>
    <x v="5"/>
    <x v="5"/>
  </r>
  <r>
    <s v="Employee4837"/>
    <s v="M"/>
    <n v="37720.32"/>
    <n v="30496.63"/>
    <n v="0"/>
    <s v="HHS"/>
    <s v="Department of Health and Human Services"/>
    <s v="School Health Services"/>
    <s v="Parttime-Regular"/>
    <s v="School Health Room Technician I"/>
    <m/>
    <d v="2015-07-28T00:00:00"/>
    <x v="18"/>
    <x v="18"/>
  </r>
  <r>
    <s v="Employee4838"/>
    <s v="F"/>
    <n v="29205.66"/>
    <n v="30944.31"/>
    <n v="0"/>
    <s v="LIB"/>
    <s v="Department of Public Libraries"/>
    <s v="Little Falls Library"/>
    <s v="Parttime-Regular"/>
    <s v="Librarian I"/>
    <m/>
    <d v="2014-10-20T00:00:00"/>
    <x v="13"/>
    <x v="13"/>
  </r>
  <r>
    <s v="Employee4839"/>
    <s v="F"/>
    <n v="108923.96"/>
    <n v="115042.14"/>
    <n v="9080.74"/>
    <s v="DPS"/>
    <s v="Department of Permitting Services"/>
    <s v="Fire Code Compliance"/>
    <s v="Fulltime-Regular"/>
    <s v="Senior Permitting Services Specialist"/>
    <m/>
    <d v="2005-12-13T00:00:00"/>
    <x v="21"/>
    <x v="20"/>
  </r>
  <r>
    <s v="Employee4840"/>
    <s v="F"/>
    <n v="103381.1"/>
    <n v="112253.78"/>
    <n v="6341.47"/>
    <s v="HHS"/>
    <s v="Department of Health and Human Services"/>
    <s v="Adult Protective and Case Management Services"/>
    <s v="Fulltime-Regular"/>
    <s v="Social Worker III"/>
    <m/>
    <d v="1994-02-14T00:00:00"/>
    <x v="18"/>
    <x v="18"/>
  </r>
  <r>
    <s v="Employee4841"/>
    <s v="M"/>
    <n v="103985.92"/>
    <n v="99318.68"/>
    <n v="0"/>
    <s v="DOT"/>
    <s v="Department of Transportation"/>
    <s v="Parking Management Engineering and Capital Project Management"/>
    <s v="Fulltime-Regular"/>
    <s v="Capital Projects Manager"/>
    <m/>
    <d v="2016-01-11T00:00:00"/>
    <x v="23"/>
    <x v="21"/>
  </r>
  <r>
    <s v="Employee4842"/>
    <s v="F"/>
    <n v="72507.27"/>
    <n v="82718.53"/>
    <n v="9450.19"/>
    <s v="DHS"/>
    <s v="Office of Emergency Management and Homeland Security"/>
    <s v="Policy and Planning"/>
    <s v="Fulltime-Regular"/>
    <s v="Emergency Management Specialist II"/>
    <s v="Emergency Management Specialist I"/>
    <d v="2016-05-02T00:00:00"/>
    <x v="13"/>
    <x v="13"/>
  </r>
  <r>
    <s v="Employee4843"/>
    <s v="M"/>
    <n v="187757"/>
    <n v="195269.08"/>
    <n v="0"/>
    <s v="PIO"/>
    <s v="Office of Public Information"/>
    <s v="Director"/>
    <s v="Fulltime-Regular"/>
    <s v="Director Office of Public Information"/>
    <m/>
    <d v="1999-01-03T00:00:00"/>
    <x v="17"/>
    <x v="17"/>
  </r>
  <r>
    <s v="Employee4844"/>
    <s v="M"/>
    <n v="74732"/>
    <n v="96682.17"/>
    <n v="20023.330000000002"/>
    <s v="POL"/>
    <s v="Department of Police"/>
    <s v="PSB 5th District Special Assignment Team"/>
    <s v="Fulltime-Regular"/>
    <s v="Police Officer III"/>
    <m/>
    <d v="2007-07-16T00:00:00"/>
    <x v="29"/>
    <x v="27"/>
  </r>
  <r>
    <s v="Employee4845"/>
    <s v="M"/>
    <n v="72936"/>
    <n v="2805.3"/>
    <n v="0"/>
    <s v="HHS"/>
    <s v="Department of Health and Human Services"/>
    <s v="Nursing Home Inspections"/>
    <s v="Fulltime-Regular"/>
    <s v="Community Health Nurse II"/>
    <m/>
    <d v="2017-11-27T00:00:00"/>
    <x v="32"/>
    <x v="29"/>
  </r>
  <r>
    <s v="Employee4846"/>
    <s v="F"/>
    <n v="30856.23"/>
    <n v="32668.48"/>
    <n v="178.02"/>
    <s v="LIB"/>
    <s v="Department of Public Libraries"/>
    <s v="Potomac Library"/>
    <s v="Parttime-Regular"/>
    <s v="Library Assistant I"/>
    <m/>
    <d v="1986-05-27T00:00:00"/>
    <x v="18"/>
    <x v="18"/>
  </r>
  <r>
    <s v="Employee4847"/>
    <s v="F"/>
    <n v="58158.85"/>
    <n v="66822.16"/>
    <n v="8370.86"/>
    <s v="DOT"/>
    <s v="Department of Transportation"/>
    <s v="Transit Nicholson Ride On"/>
    <s v="Fulltime-Regular"/>
    <s v="Bus Operator"/>
    <m/>
    <d v="2008-03-02T00:00:00"/>
    <x v="21"/>
    <x v="20"/>
  </r>
  <r>
    <s v="Employee4848"/>
    <s v="F"/>
    <n v="69722.33"/>
    <n v="64162.31"/>
    <n v="0"/>
    <s v="REC"/>
    <s v="Department of Recreation"/>
    <s v="Countywide Programs Therapeutics"/>
    <s v="Fulltime-Regular"/>
    <s v="Recreation Specialist"/>
    <m/>
    <d v="2013-11-04T00:00:00"/>
    <x v="29"/>
    <x v="27"/>
  </r>
  <r>
    <s v="Employee4849"/>
    <s v="M"/>
    <n v="44618.21"/>
    <n v="47887.91"/>
    <n v="4368.6099999999997"/>
    <s v="DOT"/>
    <s v="Department of Transportation"/>
    <s v="Transit Gaithersburg Ride On"/>
    <s v="Fulltime-Regular"/>
    <s v="Bus Operator"/>
    <m/>
    <d v="2014-05-28T00:00:00"/>
    <x v="1"/>
    <x v="1"/>
  </r>
  <r>
    <s v="Employee4850"/>
    <s v="M"/>
    <n v="133331.56"/>
    <n v="131573.16"/>
    <n v="0"/>
    <s v="OHR"/>
    <s v="Office of Human Resources"/>
    <s v="Police Labor Relations Team"/>
    <s v="Fulltime-Regular"/>
    <s v="Manager III"/>
    <m/>
    <d v="2005-10-17T00:00:00"/>
    <x v="31"/>
    <x v="28"/>
  </r>
  <r>
    <s v="Employee4851"/>
    <s v="M"/>
    <n v="115732"/>
    <n v="114206.6"/>
    <n v="0"/>
    <s v="DEP"/>
    <s v="Department of Environmental Protection"/>
    <s v="Solid Waste Northern Operations"/>
    <s v="Fulltime-Regular"/>
    <s v="Senior Engineer"/>
    <m/>
    <d v="2002-06-24T00:00:00"/>
    <x v="30"/>
    <x v="16"/>
  </r>
  <r>
    <s v="Employee4852"/>
    <s v="F"/>
    <n v="118195.91"/>
    <n v="129363.99"/>
    <n v="13780.22"/>
    <s v="POL"/>
    <s v="Department of Police"/>
    <s v="MSB Information Management and Technology Division"/>
    <s v="Fulltime-Regular"/>
    <s v="Senior Information Technology Specialist"/>
    <m/>
    <d v="2015-03-23T00:00:00"/>
    <x v="5"/>
    <x v="5"/>
  </r>
  <r>
    <s v="Employee4853"/>
    <s v="M"/>
    <n v="95084.42"/>
    <n v="101876.14"/>
    <n v="7576.64"/>
    <s v="POL"/>
    <s v="Department of Police"/>
    <s v="PSB 5th District Traffic Squad"/>
    <s v="Fulltime-Regular"/>
    <s v="Police Officer III"/>
    <m/>
    <d v="1990-06-25T00:00:00"/>
    <x v="0"/>
    <x v="0"/>
  </r>
  <r>
    <s v="Employee4854"/>
    <s v="M"/>
    <n v="82858"/>
    <n v="85299.32"/>
    <n v="4281.01"/>
    <s v="POL"/>
    <s v="Department of Police"/>
    <s v="PSB 5th District Patrol"/>
    <s v="Fulltime-Regular"/>
    <s v="Police Officer III"/>
    <m/>
    <d v="2003-02-03T00:00:00"/>
    <x v="0"/>
    <x v="0"/>
  </r>
  <r>
    <s v="Employee4855"/>
    <s v="F"/>
    <n v="95084.42"/>
    <n v="119502.18"/>
    <n v="21167.95"/>
    <s v="POL"/>
    <s v="Department of Police"/>
    <s v="PSB 4th District Patrol"/>
    <s v="Fulltime-Regular"/>
    <s v="Police Officer III"/>
    <m/>
    <d v="1994-01-18T00:00:00"/>
    <x v="25"/>
    <x v="23"/>
  </r>
  <r>
    <s v="Employee4856"/>
    <s v="M"/>
    <n v="62492"/>
    <n v="69039.87"/>
    <n v="5487.17"/>
    <s v="FRS"/>
    <s v="Fire and Rescue Services"/>
    <s v="Station 30"/>
    <s v="Fulltime-Regular"/>
    <s v="Firefighter/Rescuer III"/>
    <m/>
    <d v="2013-01-14T00:00:00"/>
    <x v="9"/>
    <x v="9"/>
  </r>
  <r>
    <s v="Employee4857"/>
    <s v="M"/>
    <n v="36644.06"/>
    <n v="35129.96"/>
    <n v="0"/>
    <s v="COR"/>
    <s v="Correction and Rehabilitation"/>
    <s v="DS Detention Services"/>
    <s v="Fulltime-Regular"/>
    <s v="Office Clerk"/>
    <m/>
    <d v="2009-10-12T00:00:00"/>
    <x v="3"/>
    <x v="3"/>
  </r>
  <r>
    <s v="Employee4858"/>
    <s v="M"/>
    <n v="50172"/>
    <n v="48357.18"/>
    <n v="292.06"/>
    <s v="FRS"/>
    <s v="Fire and Rescue Services"/>
    <s v="Field Recruits"/>
    <s v="Fulltime-Regular"/>
    <s v="Firefighter/Rescuer III"/>
    <s v="Firefighter/Rescuer II"/>
    <d v="2016-12-12T00:00:00"/>
    <x v="15"/>
    <x v="15"/>
  </r>
  <r>
    <s v="Employee4859"/>
    <s v="F"/>
    <n v="97315.35"/>
    <n v="97386.36"/>
    <n v="0"/>
    <s v="HHS"/>
    <s v="Department of Health and Human Services"/>
    <s v="Abused Persons Program"/>
    <s v="Fulltime-Regular"/>
    <s v="Therapist II"/>
    <m/>
    <d v="1999-06-28T00:00:00"/>
    <x v="5"/>
    <x v="5"/>
  </r>
  <r>
    <s v="Employee4860"/>
    <s v="F"/>
    <n v="62301"/>
    <n v="91436.34"/>
    <n v="29667.94"/>
    <s v="COR"/>
    <s v="Correction and Rehabilitation"/>
    <s v="DS MCCF Unit 1 Security"/>
    <s v="Fulltime-Regular"/>
    <s v="Correctional Officer III (Corporal)"/>
    <m/>
    <d v="2012-09-24T00:00:00"/>
    <x v="3"/>
    <x v="3"/>
  </r>
  <r>
    <s v="Employee4861"/>
    <s v="F"/>
    <n v="65563.38"/>
    <n v="63613.87"/>
    <n v="0"/>
    <s v="REC"/>
    <s v="Department of Recreation"/>
    <s v="Countywide Programs"/>
    <s v="Fulltime-Regular"/>
    <s v="Office Services Coordinator"/>
    <m/>
    <d v="2002-10-28T00:00:00"/>
    <x v="17"/>
    <x v="17"/>
  </r>
  <r>
    <s v="Employee4862"/>
    <s v="F"/>
    <n v="60194"/>
    <n v="59418.26"/>
    <n v="2768.79"/>
    <s v="COR"/>
    <s v="Correction and Rehabilitation"/>
    <s v="DS MCCF Unit 3 Security"/>
    <s v="Fulltime-Regular"/>
    <s v="Correctional Officer III (Corporal)"/>
    <m/>
    <d v="2012-04-23T00:00:00"/>
    <x v="28"/>
    <x v="26"/>
  </r>
  <r>
    <s v="Employee4863"/>
    <s v="M"/>
    <n v="38886.6"/>
    <n v="39716.57"/>
    <n v="545.12"/>
    <s v="DLC"/>
    <s v="Department of Liquor Control"/>
    <s v="Darnestown"/>
    <s v="Parttime-Regular"/>
    <s v="Liquor Store Clerk I"/>
    <m/>
    <d v="1990-07-12T00:00:00"/>
    <x v="2"/>
    <x v="2"/>
  </r>
  <r>
    <s v="Employee4864"/>
    <s v="M"/>
    <n v="65751"/>
    <n v="79444.789999999994"/>
    <n v="14559.69"/>
    <s v="DOT"/>
    <s v="Department of Transportation"/>
    <s v="Highway Services"/>
    <s v="Fulltime-Regular"/>
    <s v="Equipment Operator II"/>
    <m/>
    <d v="2001-12-17T00:00:00"/>
    <x v="13"/>
    <x v="13"/>
  </r>
  <r>
    <s v="Employee4865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7"/>
    <x v="25"/>
  </r>
  <r>
    <s v="Employee4866"/>
    <s v="F"/>
    <n v="103381.1"/>
    <n v="102295.56"/>
    <n v="0"/>
    <s v="COR"/>
    <s v="Correction and Rehabilitation"/>
    <s v="PTS Supervision"/>
    <s v="Fulltime-Regular"/>
    <s v="Correctional Specialist III"/>
    <m/>
    <d v="1997-01-27T00:00:00"/>
    <x v="10"/>
    <x v="10"/>
  </r>
  <r>
    <s v="Employee4867"/>
    <s v="F"/>
    <n v="150304.72"/>
    <n v="148674.34"/>
    <n v="0"/>
    <s v="HHS"/>
    <s v="Department of Health and Human Services"/>
    <s v="Chief Office of Community Affairs"/>
    <s v="Fulltime-Regular"/>
    <s v="Manager II"/>
    <m/>
    <d v="2004-07-12T00:00:00"/>
    <x v="0"/>
    <x v="0"/>
  </r>
  <r>
    <s v="Employee4868"/>
    <s v="M"/>
    <n v="52267.7"/>
    <n v="50979.61"/>
    <n v="0"/>
    <s v="DEP"/>
    <s v="Department of Environmental Protection"/>
    <s v="Solid Waste Services Recycling"/>
    <s v="Fulltime-Regular"/>
    <s v="Program Specialist I"/>
    <m/>
    <d v="2014-04-21T00:00:00"/>
    <x v="34"/>
    <x v="31"/>
  </r>
  <r>
    <s v="Employee4869"/>
    <s v="M"/>
    <n v="41650.839999999997"/>
    <n v="47424.37"/>
    <n v="6625.71"/>
    <s v="DOT"/>
    <s v="Department of Transportation"/>
    <s v="Transit Gaithersburg Ride On"/>
    <s v="Fulltime-Regular"/>
    <s v="Bus Operator"/>
    <m/>
    <d v="2016-09-19T00:00:00"/>
    <x v="0"/>
    <x v="0"/>
  </r>
  <r>
    <s v="Employee4870"/>
    <s v="M"/>
    <n v="82490.880000000005"/>
    <n v="80070.429999999993"/>
    <n v="475.92"/>
    <s v="LIB"/>
    <s v="Department of Public Libraries"/>
    <s v="Wheaton Library"/>
    <s v="Fulltime-Regular"/>
    <s v="Librarian II"/>
    <m/>
    <d v="2012-10-08T00:00:00"/>
    <x v="21"/>
    <x v="20"/>
  </r>
  <r>
    <s v="Employee4871"/>
    <s v="M"/>
    <n v="25748.39"/>
    <n v="36749.879999999997"/>
    <n v="143.53"/>
    <s v="LIB"/>
    <s v="Department of Public Libraries"/>
    <s v="Germantown Library"/>
    <s v="Parttime-Regular"/>
    <s v="Library Associate"/>
    <m/>
    <d v="2013-12-02T00:00:00"/>
    <x v="19"/>
    <x v="16"/>
  </r>
  <r>
    <s v="Employee4872"/>
    <s v="F"/>
    <n v="111412.6"/>
    <n v="103700.71"/>
    <n v="0"/>
    <s v="OMB"/>
    <s v="Office of Management and Budget"/>
    <s v="Capital Budget Management"/>
    <s v="Fulltime-Regular"/>
    <s v="Fiscal and Policy Analyst III"/>
    <m/>
    <d v="2012-07-16T00:00:00"/>
    <x v="17"/>
    <x v="17"/>
  </r>
  <r>
    <s v="Employee4873"/>
    <s v="M"/>
    <n v="60146.51"/>
    <n v="76377.25"/>
    <n v="13878.98"/>
    <s v="DOT"/>
    <s v="Department of Transportation"/>
    <s v="Transit Gaithersburg Ride On"/>
    <s v="Fulltime-Regular"/>
    <s v="Bus Operator"/>
    <m/>
    <d v="2003-01-06T00:00:00"/>
    <x v="29"/>
    <x v="27"/>
  </r>
  <r>
    <s v="Employee4874"/>
    <s v="M"/>
    <n v="44618.21"/>
    <n v="58136.58"/>
    <n v="14028.8"/>
    <s v="DOT"/>
    <s v="Department of Transportation"/>
    <s v="Transit Nicholson Ride On"/>
    <s v="Fulltime-Regular"/>
    <s v="Bus Operator"/>
    <m/>
    <d v="2014-06-30T00:00:00"/>
    <x v="18"/>
    <x v="18"/>
  </r>
  <r>
    <s v="Employee4875"/>
    <s v="M"/>
    <n v="57861.37"/>
    <n v="57251.76"/>
    <n v="0"/>
    <s v="HHS"/>
    <s v="Department of Health and Human Services"/>
    <s v="Income Supports"/>
    <s v="Fulltime-Regular"/>
    <s v="Income Assistance Program Specialist II"/>
    <m/>
    <d v="2014-07-28T00:00:00"/>
    <x v="23"/>
    <x v="21"/>
  </r>
  <r>
    <s v="Employee4876"/>
    <s v="M"/>
    <n v="37291.1"/>
    <n v="35991.5"/>
    <n v="0"/>
    <s v="DGS"/>
    <s v="Department of General Services"/>
    <s v="Facilities"/>
    <s v="Fulltime-Regular"/>
    <s v="Office Clerk"/>
    <m/>
    <d v="2014-08-11T00:00:00"/>
    <x v="6"/>
    <x v="6"/>
  </r>
  <r>
    <s v="Employee4877"/>
    <s v="M"/>
    <n v="128474.25"/>
    <n v="124759.83"/>
    <n v="0"/>
    <s v="FRS"/>
    <s v="Fire and Rescue Services"/>
    <s v="Fleet Support"/>
    <s v="Fulltime-Regular"/>
    <s v="Manager III"/>
    <m/>
    <d v="1995-01-03T00:00:00"/>
    <x v="21"/>
    <x v="20"/>
  </r>
  <r>
    <s v="Employee4878"/>
    <s v="F"/>
    <n v="147214.56"/>
    <n v="144458.56"/>
    <n v="816.34"/>
    <s v="CAT"/>
    <s v="County Attorney's Office"/>
    <s v="Human Resources and Appeals"/>
    <s v="Fulltime-Regular"/>
    <s v="Assistant County Attorney III"/>
    <m/>
    <d v="1996-06-17T00:00:00"/>
    <x v="26"/>
    <x v="24"/>
  </r>
  <r>
    <s v="Employee4879"/>
    <s v="F"/>
    <n v="105241"/>
    <n v="103853.66"/>
    <n v="0"/>
    <s v="FIN"/>
    <s v="Department of Finance"/>
    <s v="Division of Fiscal Management"/>
    <s v="Fulltime-Regular"/>
    <s v="Senior Business Development Specialist"/>
    <s v="Business Development Specialist III"/>
    <d v="2001-03-05T00:00:00"/>
    <x v="28"/>
    <x v="26"/>
  </r>
  <r>
    <s v="Employee4880"/>
    <s v="F"/>
    <n v="56473.15"/>
    <n v="57846.33"/>
    <n v="141.36000000000001"/>
    <s v="CUS"/>
    <s v="Community Use of Public Facilities"/>
    <s v="Core Services Team"/>
    <s v="Fulltime-Regular"/>
    <s v="Program Specialist I"/>
    <m/>
    <d v="2002-07-21T00:00:00"/>
    <x v="2"/>
    <x v="2"/>
  </r>
  <r>
    <s v="Employee4881"/>
    <s v="F"/>
    <n v="44603"/>
    <n v="42510.22"/>
    <n v="0"/>
    <s v="FRS"/>
    <s v="Fire and Rescue Services"/>
    <s v="Field Operations Administration"/>
    <s v="Parttime-Regular"/>
    <s v="Firefighter/Rescuer III"/>
    <m/>
    <d v="2006-10-09T00:00:00"/>
    <x v="7"/>
    <x v="7"/>
  </r>
  <r>
    <s v="Employee4882"/>
    <s v="M"/>
    <n v="125566.11"/>
    <n v="206562.18"/>
    <n v="76151.13"/>
    <s v="FRS"/>
    <s v="Fire and Rescue Services"/>
    <s v="Station 10"/>
    <s v="Fulltime-Regular"/>
    <s v="Fire/Rescue Captain"/>
    <m/>
    <d v="1993-09-20T00:00:00"/>
    <x v="2"/>
    <x v="2"/>
  </r>
  <r>
    <s v="Employee4883"/>
    <s v="M"/>
    <n v="40561.89"/>
    <n v="50365.87"/>
    <n v="8487.58"/>
    <s v="POL"/>
    <s v="Department of Police"/>
    <s v="FSB Animal Services Division"/>
    <s v="Fulltime-Regular"/>
    <s v="Veterinary Assistant"/>
    <m/>
    <d v="2016-06-13T00:00:00"/>
    <x v="11"/>
    <x v="11"/>
  </r>
  <r>
    <s v="Employee4884"/>
    <s v="M"/>
    <n v="98612.2"/>
    <n v="99788.94"/>
    <n v="2475.13"/>
    <s v="POL"/>
    <s v="Department of Police"/>
    <s v="MSB Information Management and Technology Division"/>
    <s v="Fulltime-Regular"/>
    <s v="Administrative Specialist III"/>
    <m/>
    <d v="1990-06-25T00:00:00"/>
    <x v="32"/>
    <x v="29"/>
  </r>
  <r>
    <s v="Employee4885"/>
    <s v="M"/>
    <n v="64086.06"/>
    <n v="70888.17"/>
    <n v="8955.67"/>
    <s v="POL"/>
    <s v="Department of Police"/>
    <s v="FSB Security Services Division"/>
    <s v="Fulltime-Regular"/>
    <s v="Security Officer IV (Lieutenant)"/>
    <m/>
    <d v="2014-10-20T00:00:00"/>
    <x v="19"/>
    <x v="16"/>
  </r>
  <r>
    <s v="Employee4886"/>
    <s v="M"/>
    <n v="47796.15"/>
    <n v="59163.9"/>
    <n v="11776.24"/>
    <s v="DOT"/>
    <s v="Department of Transportation"/>
    <s v="Transit Gaithersburg Ride On"/>
    <s v="Fulltime-Regular"/>
    <s v="Bus Operator"/>
    <m/>
    <d v="2011-11-28T00:00:00"/>
    <x v="4"/>
    <x v="4"/>
  </r>
  <r>
    <s v="Employee4887"/>
    <s v="M"/>
    <n v="98612.2"/>
    <n v="97312.17"/>
    <n v="0"/>
    <s v="HHS"/>
    <s v="Department of Health and Human Services"/>
    <s v="Emergency Housing Assistance"/>
    <s v="Fulltime-Regular"/>
    <s v="Social Worker II"/>
    <m/>
    <d v="1986-04-23T00:00:00"/>
    <x v="7"/>
    <x v="7"/>
  </r>
  <r>
    <s v="Employee4888"/>
    <s v="M"/>
    <n v="19359.72"/>
    <n v="19168.310000000001"/>
    <n v="0"/>
    <s v="LIB"/>
    <s v="Department of Public Libraries"/>
    <s v="Wheaton Library"/>
    <s v="Parttime-Regular"/>
    <s v="Library Aide"/>
    <m/>
    <d v="2002-12-12T00:00:00"/>
    <x v="26"/>
    <x v="24"/>
  </r>
  <r>
    <s v="Employee4889"/>
    <s v="F"/>
    <n v="70270.86"/>
    <n v="69346.100000000006"/>
    <n v="0"/>
    <s v="CAT"/>
    <s v="County Attorney's Office"/>
    <s v="Health and Human Services"/>
    <s v="Fulltime-Regular"/>
    <s v="Legal Secretary II"/>
    <m/>
    <d v="1985-11-04T00:00:00"/>
    <x v="4"/>
    <x v="4"/>
  </r>
  <r>
    <s v="Employee4890"/>
    <s v="F"/>
    <n v="86735"/>
    <n v="82923.009999999995"/>
    <n v="0"/>
    <s v="LIB"/>
    <s v="Department of Public Libraries"/>
    <s v="Public Service Administration"/>
    <s v="Fulltime-Regular"/>
    <s v="Program Manager II"/>
    <m/>
    <d v="2016-11-14T00:00:00"/>
    <x v="15"/>
    <x v="15"/>
  </r>
  <r>
    <s v="Employee4891"/>
    <s v="F"/>
    <n v="80355.570000000007"/>
    <n v="60214.8"/>
    <n v="0"/>
    <s v="HHS"/>
    <s v="Department of Health and Human Services"/>
    <s v="School Health Services"/>
    <s v="Fulltime-Regular"/>
    <s v="Community Health Nurse II"/>
    <m/>
    <d v="2015-07-28T00:00:00"/>
    <x v="33"/>
    <x v="30"/>
  </r>
  <r>
    <s v="Employee4892"/>
    <s v="F"/>
    <n v="138790"/>
    <n v="142402.89000000001"/>
    <n v="0"/>
    <s v="POL"/>
    <s v="Department of Police"/>
    <s v="MSB Personnel Division"/>
    <s v="Fulltime-Regular"/>
    <s v="Manager III"/>
    <m/>
    <d v="1979-08-13T00:00:00"/>
    <x v="18"/>
    <x v="18"/>
  </r>
  <r>
    <s v="Employee4893"/>
    <s v="M"/>
    <n v="91869"/>
    <n v="109925.85"/>
    <n v="14808.93"/>
    <s v="POL"/>
    <s v="Department of Police"/>
    <s v="PSB 1st District Patrol"/>
    <s v="Fulltime-Regular"/>
    <s v="Police Officer III"/>
    <m/>
    <d v="1999-03-15T00:00:00"/>
    <x v="17"/>
    <x v="17"/>
  </r>
  <r>
    <s v="Employee4894"/>
    <s v="M"/>
    <n v="97091.55"/>
    <n v="103712.12"/>
    <n v="3818.37"/>
    <s v="FRS"/>
    <s v="Fire and Rescue Services"/>
    <s v="Station 24"/>
    <s v="Fulltime-Regular"/>
    <s v="Master Firefighter/Rescuer"/>
    <m/>
    <d v="1992-11-16T00:00:00"/>
    <x v="2"/>
    <x v="2"/>
  </r>
  <r>
    <s v="Employee4895"/>
    <s v="M"/>
    <n v="59922"/>
    <n v="73188.78"/>
    <n v="10907.39"/>
    <s v="POL"/>
    <s v="Department of Police"/>
    <s v="PSB 2nd District Patrol"/>
    <s v="Fulltime-Regular"/>
    <s v="Police Officer III"/>
    <s v="Police Officer II"/>
    <d v="2014-02-24T00:00:00"/>
    <x v="27"/>
    <x v="25"/>
  </r>
  <r>
    <s v="Employee4896"/>
    <s v="M"/>
    <n v="97091.55"/>
    <n v="112938.7"/>
    <n v="17702.240000000002"/>
    <s v="FRS"/>
    <s v="Fire and Rescue Services"/>
    <s v="Station 6"/>
    <s v="Fulltime-Regular"/>
    <s v="Master Firefighter/Rescuer"/>
    <m/>
    <d v="1993-09-20T00:00:00"/>
    <x v="8"/>
    <x v="8"/>
  </r>
  <r>
    <s v="Employee4897"/>
    <s v="F"/>
    <n v="183866.72"/>
    <n v="171040.53"/>
    <n v="9188.25"/>
    <s v="POL"/>
    <s v="Department of Police"/>
    <s v="Investigative Services Bureau"/>
    <s v="Fulltime-Regular"/>
    <s v="Assistant Chief of Police"/>
    <m/>
    <d v="1991-03-04T00:00:00"/>
    <x v="31"/>
    <x v="28"/>
  </r>
  <r>
    <s v="Employee4898"/>
    <s v="M"/>
    <n v="68893"/>
    <n v="68327.47"/>
    <n v="0"/>
    <s v="PRO"/>
    <s v="Office of Procurement"/>
    <s v="Procurement Services Section"/>
    <s v="Fulltime-Regular"/>
    <s v="Office Services Coordinator"/>
    <m/>
    <d v="2000-03-27T00:00:00"/>
    <x v="7"/>
    <x v="7"/>
  </r>
  <r>
    <s v="Employee4899"/>
    <s v="F"/>
    <n v="95121.31"/>
    <n v="91063.73"/>
    <n v="0"/>
    <s v="HHS"/>
    <s v="Department of Health and Human Services"/>
    <s v="School Based Health Centers"/>
    <s v="Fulltime-Regular"/>
    <s v="Community Health Nurse II"/>
    <m/>
    <d v="2005-09-19T00:00:00"/>
    <x v="25"/>
    <x v="23"/>
  </r>
  <r>
    <s v="Employee4900"/>
    <s v="F"/>
    <n v="30856.23"/>
    <n v="31298.89"/>
    <n v="178.02"/>
    <s v="LIB"/>
    <s v="Department of Public Libraries"/>
    <s v="Rockville Library"/>
    <s v="Parttime-Regular"/>
    <s v="Library Assistant I"/>
    <m/>
    <d v="1989-01-06T00:00:00"/>
    <x v="1"/>
    <x v="1"/>
  </r>
  <r>
    <s v="Employee4901"/>
    <s v="M"/>
    <n v="28496.799999999999"/>
    <n v="15954.85"/>
    <n v="0"/>
    <s v="DLC"/>
    <s v="Department of Liquor Control"/>
    <s v="White Oak"/>
    <s v="Parttime-Regular"/>
    <s v="Liquor Store Clerk I"/>
    <m/>
    <d v="2017-06-12T00:00:00"/>
    <x v="6"/>
    <x v="6"/>
  </r>
  <r>
    <s v="Employee4902"/>
    <s v="M"/>
    <n v="85987"/>
    <n v="127135.81"/>
    <n v="40283.269999999997"/>
    <s v="FRS"/>
    <s v="Fire and Rescue Services"/>
    <s v="Third Battalion - Administration"/>
    <s v="Fulltime-Regular"/>
    <s v="Fire/Rescue Lieutenant"/>
    <m/>
    <d v="2007-09-04T00:00:00"/>
    <x v="5"/>
    <x v="5"/>
  </r>
  <r>
    <s v="Employee4903"/>
    <s v="M"/>
    <n v="79923.69"/>
    <n v="77343.13"/>
    <n v="0"/>
    <s v="HHS"/>
    <s v="Department of Health and Human Services"/>
    <s v="Emergency Housing Assistance"/>
    <s v="Fulltime-Regular"/>
    <s v="Social Worker III"/>
    <m/>
    <d v="2006-07-10T00:00:00"/>
    <x v="34"/>
    <x v="31"/>
  </r>
  <r>
    <s v="Employee4904"/>
    <s v="M"/>
    <n v="43443.05"/>
    <n v="45249.13"/>
    <n v="1474.73"/>
    <s v="DLC"/>
    <s v="Department of Liquor Control"/>
    <s v="Silver Spring"/>
    <s v="Fulltime-Regular"/>
    <s v="Liquor Store Clerk II"/>
    <m/>
    <d v="2012-12-19T00:00:00"/>
    <x v="13"/>
    <x v="13"/>
  </r>
  <r>
    <s v="Employee4905"/>
    <s v="M"/>
    <n v="53274"/>
    <n v="63225.31"/>
    <n v="7603.61"/>
    <s v="POL"/>
    <s v="Department of Police"/>
    <s v="PSB 3rd District Patrol"/>
    <s v="Fulltime-Regular"/>
    <s v="Police Officer III"/>
    <s v="Police Officer I"/>
    <d v="2016-07-11T00:00:00"/>
    <x v="15"/>
    <x v="15"/>
  </r>
  <r>
    <s v="Employee4906"/>
    <s v="M"/>
    <n v="84608"/>
    <n v="92686.46"/>
    <n v="6550.44"/>
    <s v="FRS"/>
    <s v="Fire and Rescue Services"/>
    <s v="Station 18"/>
    <s v="Fulltime-Regular"/>
    <s v="Master Firefighter/Rescuer"/>
    <m/>
    <d v="2004-12-13T00:00:00"/>
    <x v="9"/>
    <x v="9"/>
  </r>
  <r>
    <s v="Employee4907"/>
    <s v="M"/>
    <n v="55672.03"/>
    <n v="67540.83"/>
    <n v="11700.7"/>
    <s v="DOT"/>
    <s v="Department of Transportation"/>
    <s v="Transit Gaithersburg Ride On"/>
    <s v="Fulltime-Regular"/>
    <s v="Bus Operator"/>
    <m/>
    <d v="2005-04-25T00:00:00"/>
    <x v="29"/>
    <x v="27"/>
  </r>
  <r>
    <s v="Employee4908"/>
    <s v="F"/>
    <n v="88849.14"/>
    <n v="90172.87"/>
    <n v="0"/>
    <s v="HHS"/>
    <s v="Department of Health and Human Services"/>
    <s v="Community Action Agency"/>
    <s v="Fulltime-Regular"/>
    <s v="Program Specialist II"/>
    <m/>
    <d v="1988-07-25T00:00:00"/>
    <x v="16"/>
    <x v="16"/>
  </r>
  <r>
    <s v="Employee4909"/>
    <s v="M"/>
    <n v="35582.15"/>
    <n v="38989.29"/>
    <n v="5054.78"/>
    <s v="DLC"/>
    <s v="Department of Liquor Control"/>
    <s v="Beer Delivery Operations"/>
    <s v="Fulltime-Regular"/>
    <s v="Truck Driver Helper/Warehouse Worker"/>
    <m/>
    <d v="2015-11-02T00:00:00"/>
    <x v="28"/>
    <x v="26"/>
  </r>
  <r>
    <s v="Employee4910"/>
    <s v="F"/>
    <n v="57720.13"/>
    <n v="58945.31"/>
    <n v="0"/>
    <s v="HHS"/>
    <s v="Department of Health and Human Services"/>
    <s v="OESS-Health Care for the Uninsured"/>
    <s v="Fulltime-Regular"/>
    <s v="Income Assistance Program Specialist II"/>
    <m/>
    <d v="2012-04-09T00:00:00"/>
    <x v="11"/>
    <x v="11"/>
  </r>
  <r>
    <s v="Employee4911"/>
    <s v="M"/>
    <n v="71804"/>
    <n v="77453.37"/>
    <n v="1674.21"/>
    <s v="FRS"/>
    <s v="Fire and Rescue Services"/>
    <s v="Station 19"/>
    <s v="Fulltime-Regular"/>
    <s v="Firefighter/Rescuer III"/>
    <m/>
    <d v="2006-01-30T00:00:00"/>
    <x v="30"/>
    <x v="16"/>
  </r>
  <r>
    <s v="Employee4912"/>
    <s v="F"/>
    <n v="105241"/>
    <n v="103853.6"/>
    <n v="0"/>
    <s v="OHR"/>
    <s v="Office of Human Resources"/>
    <s v="Police Labor Relations Team"/>
    <s v="Fulltime-Regular"/>
    <s v="Human Resources Specialist III"/>
    <m/>
    <d v="2006-11-27T00:00:00"/>
    <x v="25"/>
    <x v="23"/>
  </r>
  <r>
    <s v="Employee4913"/>
    <s v="M"/>
    <n v="97322"/>
    <n v="105878.59"/>
    <n v="9560.41"/>
    <s v="FRS"/>
    <s v="Fire and Rescue Services"/>
    <s v="Fifth Battalion - Administration"/>
    <s v="Fulltime-Regular"/>
    <s v="Fire/Rescue Lieutenant"/>
    <m/>
    <d v="2005-05-16T00:00:00"/>
    <x v="20"/>
    <x v="19"/>
  </r>
  <r>
    <s v="Employee4914"/>
    <s v="F"/>
    <n v="15132"/>
    <n v="4656"/>
    <n v="0"/>
    <s v="DEP"/>
    <s v="Department of Environmental Protection"/>
    <s v="Solid Waste Services Operations"/>
    <s v="Parttime-Regular"/>
    <s v="Office Clerk"/>
    <m/>
    <d v="2017-08-21T00:00:00"/>
    <x v="9"/>
    <x v="9"/>
  </r>
  <r>
    <s v="Employee4915"/>
    <s v="M"/>
    <n v="67403"/>
    <n v="72980.41"/>
    <n v="5556.97"/>
    <s v="POL"/>
    <s v="Department of Police"/>
    <s v="PSB 3rd District Patrol"/>
    <s v="Fulltime-Regular"/>
    <s v="Police Officer III"/>
    <m/>
    <d v="2013-01-28T00:00:00"/>
    <x v="11"/>
    <x v="11"/>
  </r>
  <r>
    <s v="Employee4916"/>
    <s v="M"/>
    <n v="95084.42"/>
    <n v="107727.23"/>
    <n v="11963.31"/>
    <s v="POL"/>
    <s v="Department of Police"/>
    <s v="PSB 5th District Educational Facilities Officers"/>
    <s v="Fulltime-Regular"/>
    <s v="Police Officer III"/>
    <m/>
    <d v="1988-06-13T00:00:00"/>
    <x v="14"/>
    <x v="14"/>
  </r>
  <r>
    <s v="Employee4917"/>
    <s v="M"/>
    <n v="58410"/>
    <n v="58466.26"/>
    <n v="1359.02"/>
    <s v="FRS"/>
    <s v="Fire and Rescue Services"/>
    <s v="Station 12"/>
    <s v="Fulltime-Regular"/>
    <s v="Firefighter/Rescuer III"/>
    <m/>
    <d v="2013-07-29T00:00:00"/>
    <x v="3"/>
    <x v="3"/>
  </r>
  <r>
    <s v="Employee4918"/>
    <s v="F"/>
    <n v="122300"/>
    <n v="127192.38"/>
    <n v="0"/>
    <s v="CEX"/>
    <s v="Offices of the County Executive"/>
    <s v="County Executive's Office"/>
    <s v="Parttime-Regular"/>
    <s v="Special Assistant to County Executive"/>
    <m/>
    <d v="2000-04-18T00:00:00"/>
    <x v="8"/>
    <x v="8"/>
  </r>
  <r>
    <s v="Employee4919"/>
    <s v="M"/>
    <n v="85758"/>
    <n v="109431.16"/>
    <n v="3614.25"/>
    <s v="POL"/>
    <s v="Department of Police"/>
    <s v="PSB 1st District Patrol"/>
    <s v="Fulltime-Regular"/>
    <s v="Police Officer III"/>
    <m/>
    <d v="2003-02-03T00:00:00"/>
    <x v="22"/>
    <x v="13"/>
  </r>
  <r>
    <s v="Employee4920"/>
    <s v="M"/>
    <n v="72203"/>
    <n v="83200.149999999994"/>
    <n v="7518.37"/>
    <s v="POL"/>
    <s v="Department of Police"/>
    <s v="PSB 6th District Patrol"/>
    <s v="Fulltime-Regular"/>
    <s v="Police Officer III"/>
    <m/>
    <d v="2005-05-03T00:00:00"/>
    <x v="12"/>
    <x v="12"/>
  </r>
  <r>
    <s v="Employee4921"/>
    <s v="F"/>
    <n v="67723.53"/>
    <n v="74041.259999999995"/>
    <n v="4311.99"/>
    <s v="DOT"/>
    <s v="Department of Transportation"/>
    <s v="Transit Gaithersburg Ride On"/>
    <s v="Fulltime-Regular"/>
    <s v="Bus Operator"/>
    <m/>
    <d v="1984-10-21T00:00:00"/>
    <x v="23"/>
    <x v="21"/>
  </r>
  <r>
    <s v="Employee4922"/>
    <s v="M"/>
    <n v="43108.959999999999"/>
    <n v="12551.45"/>
    <n v="0"/>
    <s v="DOT"/>
    <s v="Department of Transportation"/>
    <s v="Transit Gaithersburg Ride On"/>
    <s v="Fulltime-Regular"/>
    <s v="Bus Operator"/>
    <m/>
    <d v="2015-03-02T00:00:00"/>
    <x v="27"/>
    <x v="25"/>
  </r>
  <r>
    <s v="Employee4923"/>
    <s v="M"/>
    <n v="77922.59"/>
    <n v="80878.710000000006"/>
    <n v="3982.33"/>
    <s v="DLC"/>
    <s v="Department of Liquor Control"/>
    <s v="Purchasing"/>
    <s v="Fulltime-Regular"/>
    <s v="Alcohol Beverage Purchasing Specialist"/>
    <m/>
    <d v="1987-11-30T00:00:00"/>
    <x v="2"/>
    <x v="2"/>
  </r>
  <r>
    <s v="Employee4924"/>
    <s v="F"/>
    <n v="105241"/>
    <n v="103853.7"/>
    <n v="0"/>
    <s v="HHS"/>
    <s v="Department of Health and Human Services"/>
    <s v="Behavioral Health Planning and Management"/>
    <s v="Fulltime-Regular"/>
    <s v="Program Manager II"/>
    <m/>
    <d v="1980-03-04T00:00:00"/>
    <x v="13"/>
    <x v="13"/>
  </r>
  <r>
    <s v="Employee4925"/>
    <s v="M"/>
    <n v="160454"/>
    <n v="164630.97"/>
    <n v="0"/>
    <s v="CAT"/>
    <s v="County Attorney's Office"/>
    <s v="Government Operations"/>
    <s v="Fulltime-Regular"/>
    <s v="Manager II"/>
    <m/>
    <d v="1988-09-26T00:00:00"/>
    <x v="24"/>
    <x v="22"/>
  </r>
  <r>
    <s v="Employee4926"/>
    <s v="M"/>
    <n v="92673"/>
    <n v="158614.57"/>
    <n v="60781.94"/>
    <s v="FRS"/>
    <s v="Fire and Rescue Services"/>
    <s v="Station 10"/>
    <s v="Fulltime-Regular"/>
    <s v="Master Firefighter/Rescuer"/>
    <m/>
    <d v="2002-02-11T00:00:00"/>
    <x v="18"/>
    <x v="18"/>
  </r>
  <r>
    <s v="Employee4927"/>
    <s v="F"/>
    <n v="43733.38"/>
    <n v="43730.37"/>
    <n v="2851.64"/>
    <s v="POL"/>
    <s v="Department of Police"/>
    <s v="MSB Communications Division"/>
    <s v="Fulltime-Regular"/>
    <s v="Public Safety Communications Specialist III"/>
    <s v="Public Safety Communications Specialist I"/>
    <d v="2014-05-18T00:00:00"/>
    <x v="30"/>
    <x v="16"/>
  </r>
  <r>
    <s v="Employee4928"/>
    <s v="M"/>
    <n v="92673"/>
    <n v="148946.59"/>
    <n v="54189.29"/>
    <s v="FRS"/>
    <s v="Fire and Rescue Services"/>
    <s v="Station 31"/>
    <s v="Fulltime-Regular"/>
    <s v="Master Firefighter/Rescuer"/>
    <m/>
    <d v="1999-02-08T00:00:00"/>
    <x v="13"/>
    <x v="13"/>
  </r>
  <r>
    <s v="Employee4929"/>
    <s v="F"/>
    <n v="59428.34"/>
    <n v="34426.019999999997"/>
    <n v="0"/>
    <s v="HHS"/>
    <s v="Department of Health and Human Services"/>
    <s v="Head Start/Pre-K (Health)"/>
    <s v="Parttime-Regular"/>
    <s v="Community Health Nurse II"/>
    <m/>
    <d v="2015-11-03T00:00:00"/>
    <x v="27"/>
    <x v="25"/>
  </r>
  <r>
    <s v="Employee4930"/>
    <s v="M"/>
    <n v="61387.74"/>
    <n v="68734.210000000006"/>
    <n v="7078.87"/>
    <s v="DGS"/>
    <s v="Department of General Services"/>
    <s v="Fleet Management Fleet Services"/>
    <s v="Fulltime-Regular"/>
    <s v="Mechanic Technician II"/>
    <m/>
    <d v="2015-04-20T00:00:00"/>
    <x v="30"/>
    <x v="16"/>
  </r>
  <r>
    <s v="Employee4931"/>
    <s v="F"/>
    <n v="40407.440000000002"/>
    <n v="32232.32"/>
    <n v="0"/>
    <s v="HHS"/>
    <s v="Department of Health and Human Services"/>
    <s v="School Health Services"/>
    <s v="Parttime-Regular"/>
    <s v="School Health Room Technician I"/>
    <m/>
    <d v="2013-07-30T00:00:00"/>
    <x v="34"/>
    <x v="31"/>
  </r>
  <r>
    <s v="Employee4932"/>
    <s v="M"/>
    <n v="78983"/>
    <n v="123403.17"/>
    <n v="33816.49"/>
    <s v="FRS"/>
    <s v="Fire and Rescue Services"/>
    <s v="Field Operations Administration"/>
    <s v="Fulltime-Regular"/>
    <s v="Master Firefighter/Rescuer"/>
    <m/>
    <d v="2006-03-27T00:00:00"/>
    <x v="2"/>
    <x v="2"/>
  </r>
  <r>
    <s v="Employee4933"/>
    <s v="F"/>
    <n v="105241"/>
    <n v="103853.63"/>
    <n v="0"/>
    <s v="HHS"/>
    <s v="Department of Health and Human Services"/>
    <s v="Chief, Behavioral Health and Crisis Services"/>
    <s v="Fulltime-Regular"/>
    <s v="Management and Budget Specialist III"/>
    <m/>
    <d v="2006-04-17T00:00:00"/>
    <x v="23"/>
    <x v="21"/>
  </r>
  <r>
    <s v="Employee4934"/>
    <s v="F"/>
    <n v="91869"/>
    <n v="95969.84"/>
    <n v="5172.1499999999996"/>
    <s v="POL"/>
    <s v="Department of Police"/>
    <s v="PSB 4th District Patrol"/>
    <s v="Fulltime-Regular"/>
    <s v="Police Officer III"/>
    <m/>
    <d v="2001-03-12T00:00:00"/>
    <x v="10"/>
    <x v="10"/>
  </r>
  <r>
    <s v="Employee4935"/>
    <s v="M"/>
    <n v="68204.3"/>
    <n v="65860.75"/>
    <n v="2175.02"/>
    <s v="FRS"/>
    <s v="Fire and Rescue Services"/>
    <s v="Fleet Support"/>
    <s v="Fulltime-Regular"/>
    <s v="Senior Supply Technician"/>
    <m/>
    <d v="2008-01-07T00:00:00"/>
    <x v="6"/>
    <x v="6"/>
  </r>
  <r>
    <s v="Employee4936"/>
    <s v="M"/>
    <n v="62768"/>
    <n v="75018.210000000006"/>
    <n v="11175.36"/>
    <s v="DOT"/>
    <s v="Department of Transportation"/>
    <s v="Highway Services"/>
    <s v="Fulltime-Regular"/>
    <s v="Equipment Operator I"/>
    <m/>
    <d v="2000-07-03T00:00:00"/>
    <x v="9"/>
    <x v="9"/>
  </r>
  <r>
    <s v="Employee4937"/>
    <s v="F"/>
    <n v="40242.06"/>
    <n v="32041.61"/>
    <n v="1845.56"/>
    <s v="DOT"/>
    <s v="Department of Transportation"/>
    <s v="Transit Gaithersburg Ride On"/>
    <s v="Fulltime-Regular"/>
    <s v="Bus Operator"/>
    <m/>
    <d v="2015-08-17T00:00:00"/>
    <x v="16"/>
    <x v="16"/>
  </r>
  <r>
    <s v="Employee4938"/>
    <s v="M"/>
    <n v="103215"/>
    <n v="135699.92000000001"/>
    <n v="31618.76"/>
    <s v="COR"/>
    <s v="Correction and Rehabilitation"/>
    <s v="DS MCCF Unit 2 Security"/>
    <s v="Fulltime-Regular"/>
    <s v="Correctional Shift Commander (Lieutenant)"/>
    <m/>
    <d v="1999-08-16T00:00:00"/>
    <x v="31"/>
    <x v="28"/>
  </r>
  <r>
    <s v="Employee4939"/>
    <s v="M"/>
    <n v="145634.25"/>
    <n v="159456.66"/>
    <n v="17742.03"/>
    <s v="POL"/>
    <s v="Department of Police"/>
    <s v="FSB Animal Services Division"/>
    <s v="Fulltime-Regular"/>
    <s v="Chief Veterinarian"/>
    <m/>
    <d v="2014-12-01T00:00:00"/>
    <x v="17"/>
    <x v="17"/>
  </r>
  <r>
    <s v="Employee4940"/>
    <s v="M"/>
    <n v="67023.86"/>
    <n v="81518.52"/>
    <n v="12362.77"/>
    <s v="DGS"/>
    <s v="Department of General Services"/>
    <s v="Fleet Management Fleet Services"/>
    <s v="Fulltime-Regular"/>
    <s v="Mechanic Technician II"/>
    <m/>
    <d v="2007-11-13T00:00:00"/>
    <x v="27"/>
    <x v="25"/>
  </r>
  <r>
    <s v="Employee4941"/>
    <s v="M"/>
    <n v="112434"/>
    <n v="110988.14"/>
    <n v="0"/>
    <s v="FRS"/>
    <s v="Fire and Rescue Services"/>
    <s v="Station 13"/>
    <s v="Fulltime-Regular"/>
    <s v="Fire/Rescue Captain"/>
    <m/>
    <d v="2000-09-11T00:00:00"/>
    <x v="14"/>
    <x v="14"/>
  </r>
  <r>
    <s v="Employee4942"/>
    <s v="M"/>
    <n v="120442.11"/>
    <n v="216171.66"/>
    <n v="97635.22"/>
    <s v="FRS"/>
    <s v="Fire and Rescue Services"/>
    <s v="Station 35"/>
    <s v="Fulltime-Regular"/>
    <s v="Fire/Rescue Captain"/>
    <m/>
    <d v="1986-04-06T00:00:00"/>
    <x v="10"/>
    <x v="10"/>
  </r>
  <r>
    <s v="Employee4943"/>
    <s v="F"/>
    <n v="59258.09"/>
    <n v="49028.7"/>
    <n v="0"/>
    <s v="HHS"/>
    <s v="Department of Health and Human Services"/>
    <s v="School Health Services"/>
    <s v="Parttime-Regular"/>
    <s v="School Health Room Technician I"/>
    <m/>
    <d v="1981-12-21T00:00:00"/>
    <x v="34"/>
    <x v="31"/>
  </r>
  <r>
    <s v="Employee4944"/>
    <s v="M"/>
    <n v="41650.839999999997"/>
    <n v="43677.64"/>
    <n v="4114.33"/>
    <s v="DOT"/>
    <s v="Department of Transportation"/>
    <s v="Transit Silver Spring Ride On"/>
    <s v="Fulltime-Regular"/>
    <s v="Bus Operator"/>
    <m/>
    <d v="2016-12-12T00:00:00"/>
    <x v="6"/>
    <x v="6"/>
  </r>
  <r>
    <s v="Employee4945"/>
    <s v="F"/>
    <n v="70375.05"/>
    <n v="67191.67"/>
    <n v="0"/>
    <s v="HHS"/>
    <s v="Department of Health and Human Services"/>
    <s v="Chief Operating Officer"/>
    <s v="Fulltime-Regular"/>
    <s v="Executive Administrative Aide"/>
    <m/>
    <d v="2007-11-26T00:00:00"/>
    <x v="28"/>
    <x v="26"/>
  </r>
  <r>
    <s v="Employee4946"/>
    <s v="M"/>
    <n v="138790"/>
    <n v="147610.42000000001"/>
    <n v="0"/>
    <s v="DPS"/>
    <s v="Department of Permitting Services"/>
    <s v="Information Technology Services"/>
    <s v="Fulltime-Regular"/>
    <s v="Manager II"/>
    <m/>
    <d v="1988-07-18T00:00:00"/>
    <x v="1"/>
    <x v="1"/>
  </r>
  <r>
    <s v="Employee4947"/>
    <s v="M"/>
    <n v="53761.13"/>
    <n v="55819.34"/>
    <n v="2843.18"/>
    <s v="DOT"/>
    <s v="Department of Transportation"/>
    <s v="Transit Nicholson Ride On"/>
    <s v="Fulltime-Regular"/>
    <s v="Bus Operator"/>
    <m/>
    <d v="2008-03-02T00:00:00"/>
    <x v="26"/>
    <x v="24"/>
  </r>
  <r>
    <s v="Employee4948"/>
    <s v="M"/>
    <n v="38945.39"/>
    <n v="51058.05"/>
    <n v="13469.56"/>
    <s v="DLC"/>
    <s v="Department of Liquor Control"/>
    <s v="Beer Warehouse Operations"/>
    <s v="Fulltime-Regular"/>
    <s v="Supply Technician III"/>
    <s v="Supply Technician II"/>
    <d v="2014-08-11T00:00:00"/>
    <x v="11"/>
    <x v="11"/>
  </r>
  <r>
    <s v="Employee4949"/>
    <s v="M"/>
    <n v="59169.81"/>
    <n v="74611.78"/>
    <n v="15184.16"/>
    <s v="DOT"/>
    <s v="Department of Transportation"/>
    <s v="Transit Gaithersburg Ride On"/>
    <s v="Fulltime-Regular"/>
    <s v="Transit Coordinator"/>
    <m/>
    <d v="2006-08-14T00:00:00"/>
    <x v="14"/>
    <x v="14"/>
  </r>
  <r>
    <s v="Employee4950"/>
    <s v="M"/>
    <n v="67403"/>
    <n v="81601.03"/>
    <n v="9908.18"/>
    <s v="POL"/>
    <s v="Department of Police"/>
    <s v="PSB 4th District Patrol"/>
    <s v="Fulltime-Regular"/>
    <s v="Police Officer III"/>
    <m/>
    <d v="2012-07-16T00:00:00"/>
    <x v="23"/>
    <x v="21"/>
  </r>
  <r>
    <s v="Employee4951"/>
    <s v="M"/>
    <n v="83159"/>
    <n v="123524.73"/>
    <n v="41824.94"/>
    <s v="FRS"/>
    <s v="Fire and Rescue Services"/>
    <s v="Station 25"/>
    <s v="Fulltime-Regular"/>
    <s v="Master Firefighter/Rescuer"/>
    <m/>
    <d v="2008-09-02T00:00:00"/>
    <x v="34"/>
    <x v="31"/>
  </r>
  <r>
    <s v="Employee4952"/>
    <s v="M"/>
    <n v="95699"/>
    <n v="100487.92"/>
    <n v="423.11"/>
    <s v="POL"/>
    <s v="Department of Police"/>
    <s v="PSB 6th District Patrol"/>
    <s v="Fulltime-Regular"/>
    <s v="Police Sergeant"/>
    <m/>
    <d v="1999-04-25T00:00:00"/>
    <x v="2"/>
    <x v="2"/>
  </r>
  <r>
    <s v="Employee4953"/>
    <s v="M"/>
    <n v="75671.31"/>
    <n v="72557.039999999994"/>
    <n v="131.82"/>
    <s v="LIB"/>
    <s v="Department of Public Libraries"/>
    <s v="Technology Management"/>
    <s v="Fulltime-Regular"/>
    <s v="Information Technology Technician III"/>
    <m/>
    <d v="2001-01-16T00:00:00"/>
    <x v="33"/>
    <x v="30"/>
  </r>
  <r>
    <s v="Employee4954"/>
    <s v="F"/>
    <n v="121372"/>
    <n v="123404.79"/>
    <n v="3632.71"/>
    <s v="DTS"/>
    <s v="Department of Technology Services"/>
    <s v="ESOD Public Safety Data Support"/>
    <s v="Fulltime-Regular"/>
    <s v="Senior Information Technology Specialist"/>
    <m/>
    <d v="1999-10-18T00:00:00"/>
    <x v="3"/>
    <x v="3"/>
  </r>
  <r>
    <s v="Employee4955"/>
    <s v="M"/>
    <n v="69762"/>
    <n v="70669.17"/>
    <n v="1305.74"/>
    <s v="POL"/>
    <s v="Department of Police"/>
    <s v="PSB 3rd District Patrol"/>
    <s v="Fulltime-Regular"/>
    <s v="Police Officer III"/>
    <m/>
    <d v="2002-08-26T00:00:00"/>
    <x v="14"/>
    <x v="14"/>
  </r>
  <r>
    <s v="Employee4956"/>
    <s v="M"/>
    <n v="70959.789999999994"/>
    <n v="72129.05"/>
    <n v="0"/>
    <s v="LIB"/>
    <s v="Department of Public Libraries"/>
    <s v="Olney Library"/>
    <s v="Fulltime-Regular"/>
    <s v="Library Assistant II"/>
    <m/>
    <d v="1987-05-04T00:00:00"/>
    <x v="4"/>
    <x v="4"/>
  </r>
  <r>
    <s v="Employee4957"/>
    <s v="F"/>
    <n v="66501.05"/>
    <n v="65078.97"/>
    <n v="131.88999999999999"/>
    <s v="FRS"/>
    <s v="Fire and Rescue Services"/>
    <s v="Procurement"/>
    <s v="Fulltime-Regular"/>
    <s v="Administrative Specialist III"/>
    <m/>
    <d v="2008-10-06T00:00:00"/>
    <x v="20"/>
    <x v="19"/>
  </r>
  <r>
    <s v="Employee4958"/>
    <s v="M"/>
    <n v="52128.95"/>
    <n v="52019.38"/>
    <n v="4016.88"/>
    <s v="DOT"/>
    <s v="Department of Transportation"/>
    <s v="Traffic Engineering Design and Operations"/>
    <s v="Fulltime-Regular"/>
    <s v="Engineer Technician II"/>
    <m/>
    <d v="2012-03-26T00:00:00"/>
    <x v="30"/>
    <x v="16"/>
  </r>
  <r>
    <s v="Employee4959"/>
    <s v="F"/>
    <n v="66524.929999999993"/>
    <n v="63601.58"/>
    <n v="0"/>
    <s v="DOT"/>
    <s v="Department of Transportation"/>
    <s v="Director Management Services"/>
    <s v="Fulltime-Regular"/>
    <s v="Executive Administrative Aide"/>
    <m/>
    <d v="2012-11-19T00:00:00"/>
    <x v="17"/>
    <x v="17"/>
  </r>
  <r>
    <s v="Employee4960"/>
    <s v="F"/>
    <n v="49790.84"/>
    <n v="73475.59"/>
    <n v="24438.69"/>
    <s v="POL"/>
    <s v="Department of Police"/>
    <s v="MSB Communications Division"/>
    <s v="Fulltime-Regular"/>
    <s v="Public Safety Communications Specialist III"/>
    <s v="Public Safety Communications Specialist II"/>
    <d v="2015-06-15T00:00:00"/>
    <x v="28"/>
    <x v="26"/>
  </r>
  <r>
    <s v="Employee4961"/>
    <s v="F"/>
    <n v="68651.06"/>
    <n v="68781.08"/>
    <n v="211.04"/>
    <s v="HHS"/>
    <s v="Department of Health and Human Services"/>
    <s v="Child Welfare Services"/>
    <s v="Fulltime-Regular"/>
    <s v="Social Worker II"/>
    <m/>
    <d v="2011-06-06T00:00:00"/>
    <x v="10"/>
    <x v="10"/>
  </r>
  <r>
    <s v="Employee4962"/>
    <s v="M"/>
    <n v="50603"/>
    <n v="50356.35"/>
    <n v="1220.5999999999999"/>
    <s v="SHF"/>
    <s v="Sheriff's Office"/>
    <s v="Court and Transport"/>
    <s v="Fulltime-Regular"/>
    <s v="Deputy Sheriff III"/>
    <s v="Deputy Sheriff I"/>
    <d v="2016-07-11T00:00:00"/>
    <x v="27"/>
    <x v="25"/>
  </r>
  <r>
    <s v="Employee4963"/>
    <s v="M"/>
    <n v="67723.53"/>
    <n v="82393.58"/>
    <n v="15561.01"/>
    <s v="DOT"/>
    <s v="Department of Transportation"/>
    <s v="Highway Services"/>
    <s v="Fulltime-Regular"/>
    <s v="Depot Supply Coordinator"/>
    <m/>
    <d v="1979-08-27T00:00:00"/>
    <x v="11"/>
    <x v="11"/>
  </r>
  <r>
    <s v="Employee4964"/>
    <s v="M"/>
    <n v="60765"/>
    <n v="10203.33"/>
    <n v="854.53"/>
    <s v="DOT"/>
    <s v="Department of Transportation"/>
    <s v="Highway Services"/>
    <s v="Fulltime-Regular"/>
    <s v="Program Specialist I"/>
    <m/>
    <d v="2017-10-16T00:00:00"/>
    <x v="33"/>
    <x v="30"/>
  </r>
  <r>
    <s v="Employee4965"/>
    <s v="M"/>
    <n v="121372"/>
    <n v="119772.12"/>
    <n v="0"/>
    <s v="DTS"/>
    <s v="Department of Technology Services"/>
    <s v="ESOD Public Safety Data Support"/>
    <s v="Fulltime-Regular"/>
    <s v="Senior Information Technology Specialist"/>
    <m/>
    <d v="2000-06-05T00:00:00"/>
    <x v="14"/>
    <x v="14"/>
  </r>
  <r>
    <s v="Employee4966"/>
    <s v="M"/>
    <n v="60455"/>
    <n v="92422.49"/>
    <n v="32021.72"/>
    <s v="FRS"/>
    <s v="Fire and Rescue Services"/>
    <s v="Station 40"/>
    <s v="Fulltime-Regular"/>
    <s v="Firefighter/Rescuer III"/>
    <m/>
    <d v="2011-01-02T00:00:00"/>
    <x v="25"/>
    <x v="23"/>
  </r>
  <r>
    <s v="Employee4967"/>
    <s v="F"/>
    <n v="62444.28"/>
    <n v="81101.23"/>
    <n v="18900.59"/>
    <s v="DOT"/>
    <s v="Department of Transportation"/>
    <s v="Transit Silver Spring Ride On"/>
    <s v="Fulltime-Regular"/>
    <s v="Transit Coordinator"/>
    <m/>
    <d v="2004-09-20T00:00:00"/>
    <x v="27"/>
    <x v="25"/>
  </r>
  <r>
    <s v="Employee4968"/>
    <s v="M"/>
    <n v="97091.55"/>
    <n v="113373.2"/>
    <n v="18102.41"/>
    <s v="FRS"/>
    <s v="Fire and Rescue Services"/>
    <s v="Station 35"/>
    <s v="Fulltime-Regular"/>
    <s v="Master Firefighter/Rescuer"/>
    <m/>
    <d v="1990-08-27T00:00:00"/>
    <x v="19"/>
    <x v="16"/>
  </r>
  <r>
    <s v="Employee4969"/>
    <s v="F"/>
    <n v="68893"/>
    <n v="71682.75"/>
    <n v="3291.66"/>
    <s v="HHS"/>
    <s v="Department of Health and Human Services"/>
    <s v="Adult Drug Court"/>
    <s v="Fulltime-Regular"/>
    <s v="Office Services Coordinator"/>
    <m/>
    <d v="1999-03-01T00:00:00"/>
    <x v="19"/>
    <x v="16"/>
  </r>
  <r>
    <s v="Employee4970"/>
    <s v="F"/>
    <n v="75488.88"/>
    <n v="47888.86"/>
    <n v="0"/>
    <s v="HHS"/>
    <s v="Department of Health and Human Services"/>
    <s v="School Health Services"/>
    <s v="Fulltime-Regular"/>
    <s v="Community Health Nurse II"/>
    <m/>
    <d v="2017-01-11T00:00:00"/>
    <x v="31"/>
    <x v="28"/>
  </r>
  <r>
    <s v="Employee4971"/>
    <s v="M"/>
    <n v="42830.45"/>
    <n v="49354.47"/>
    <n v="8181.99"/>
    <s v="DOT"/>
    <s v="Department of Transportation"/>
    <s v="Highway Services"/>
    <s v="Fulltime-Regular"/>
    <s v="Equipment Operator I"/>
    <m/>
    <d v="2014-09-22T00:00:00"/>
    <x v="3"/>
    <x v="3"/>
  </r>
  <r>
    <s v="Employee4972"/>
    <s v="M"/>
    <n v="138465.35999999999"/>
    <n v="135278.82999999999"/>
    <n v="630.58000000000004"/>
    <s v="COR"/>
    <s v="Correction and Rehabilitation"/>
    <s v="DS MCDC Intake/Release Operations"/>
    <s v="Fulltime-Regular"/>
    <s v="Manager III"/>
    <m/>
    <d v="1990-07-29T00:00:00"/>
    <x v="21"/>
    <x v="20"/>
  </r>
  <r>
    <s v="Employee4973"/>
    <s v="M"/>
    <n v="70224.649999999994"/>
    <n v="66843.61"/>
    <n v="1905.46"/>
    <s v="DLC"/>
    <s v="Department of Liquor Control"/>
    <s v="Westwood"/>
    <s v="Fulltime-Regular"/>
    <s v="Liquor Store Manager"/>
    <m/>
    <d v="2002-03-25T00:00:00"/>
    <x v="33"/>
    <x v="30"/>
  </r>
  <r>
    <s v="Employee4974"/>
    <s v="F"/>
    <n v="79654.789999999994"/>
    <n v="76155.179999999993"/>
    <n v="0"/>
    <s v="CCL"/>
    <s v="County Council"/>
    <s v="Council Members and Staff"/>
    <s v="Fulltime-Regular"/>
    <s v="Legislative Senior Aide III"/>
    <s v="Legislative Senior Aide II"/>
    <d v="2010-11-22T00:00:00"/>
    <x v="13"/>
    <x v="13"/>
  </r>
  <r>
    <s v="Employee4975"/>
    <s v="M"/>
    <n v="59922"/>
    <n v="60446.3"/>
    <n v="1358"/>
    <s v="POL"/>
    <s v="Department of Police"/>
    <s v="ISB Family Crimes Division Child Abuse Sexual Assault Section"/>
    <s v="Fulltime-Regular"/>
    <s v="Police Officer III"/>
    <s v="Police Officer II"/>
    <d v="2014-02-24T00:00:00"/>
    <x v="14"/>
    <x v="14"/>
  </r>
  <r>
    <s v="Employee4976"/>
    <s v="F"/>
    <n v="84437"/>
    <n v="79793.64"/>
    <n v="2075.6"/>
    <s v="FRS"/>
    <s v="Fire and Rescue Services"/>
    <s v="Station 29"/>
    <s v="Fulltime-Regular"/>
    <s v="Firefighter/Rescuer III"/>
    <m/>
    <d v="2000-02-14T00:00:00"/>
    <x v="28"/>
    <x v="26"/>
  </r>
  <r>
    <s v="Employee4977"/>
    <s v="M"/>
    <n v="44617.77"/>
    <n v="53902.99"/>
    <n v="9967.85"/>
    <s v="DOT"/>
    <s v="Department of Transportation"/>
    <s v="Transit Silver Spring Ride On"/>
    <s v="Fulltime-Regular"/>
    <s v="Bus Operator"/>
    <m/>
    <d v="2014-12-22T00:00:00"/>
    <x v="12"/>
    <x v="12"/>
  </r>
  <r>
    <s v="Employee4978"/>
    <s v="M"/>
    <n v="62079.67"/>
    <n v="61392.97"/>
    <n v="3419.16"/>
    <s v="REC"/>
    <s v="Department of Recreation"/>
    <s v="Kennedy Shriver Aquatic Center"/>
    <s v="Fulltime-Regular"/>
    <s v="Recreation Specialist"/>
    <m/>
    <d v="2005-07-01T00:00:00"/>
    <x v="6"/>
    <x v="6"/>
  </r>
  <r>
    <s v="Employee4979"/>
    <s v="F"/>
    <n v="96492"/>
    <n v="48094.91"/>
    <n v="139.19"/>
    <s v="DEP"/>
    <s v="Department of Environmental Protection"/>
    <s v="Solid Waste Services Administration"/>
    <s v="Fulltime-Regular"/>
    <s v="Information Technology Specialist III"/>
    <m/>
    <d v="2017-06-12T00:00:00"/>
    <x v="19"/>
    <x v="16"/>
  </r>
  <r>
    <s v="Employee4980"/>
    <s v="M"/>
    <n v="82400"/>
    <n v="102591.91"/>
    <n v="19922.71"/>
    <s v="FRS"/>
    <s v="Fire and Rescue Services"/>
    <s v="Station 6"/>
    <s v="Fulltime-Regular"/>
    <s v="Firefighter/Rescuer III"/>
    <m/>
    <d v="2000-09-11T00:00:00"/>
    <x v="20"/>
    <x v="19"/>
  </r>
  <r>
    <s v="Employee4981"/>
    <s v="F"/>
    <n v="137486.29"/>
    <n v="138540.69"/>
    <n v="0"/>
    <s v="FIN"/>
    <s v="Department of Finance"/>
    <s v="General Accounting"/>
    <s v="Fulltime-Regular"/>
    <s v="Program Manager II"/>
    <m/>
    <d v="1990-05-07T00:00:00"/>
    <x v="23"/>
    <x v="21"/>
  </r>
  <r>
    <s v="Employee4982"/>
    <s v="F"/>
    <n v="77166.06"/>
    <n v="79045.8"/>
    <n v="0"/>
    <s v="SHF"/>
    <s v="Sheriff's Office"/>
    <s v="Administration"/>
    <s v="Fulltime-Regular"/>
    <s v="Senior Executive Administrative Aide"/>
    <m/>
    <d v="1990-07-09T00:00:00"/>
    <x v="24"/>
    <x v="22"/>
  </r>
  <r>
    <s v="Employee4983"/>
    <s v="M"/>
    <n v="106827.53"/>
    <n v="120505.66"/>
    <n v="13814.66"/>
    <s v="COR"/>
    <s v="Correction and Rehabilitation"/>
    <s v="DS MCCF Unit 3 Security"/>
    <s v="Fulltime-Regular"/>
    <s v="Correctional Shift Commander (Lieutenant)"/>
    <m/>
    <d v="1996-03-04T00:00:00"/>
    <x v="12"/>
    <x v="12"/>
  </r>
  <r>
    <s v="Employee4984"/>
    <s v="M"/>
    <n v="80505"/>
    <n v="81582.149999999994"/>
    <n v="2315.3000000000002"/>
    <s v="FRS"/>
    <s v="Fire and Rescue Services"/>
    <s v="Station 35"/>
    <s v="Fulltime-Regular"/>
    <s v="Firefighter/Rescuer III"/>
    <m/>
    <d v="2006-03-27T00:00:00"/>
    <x v="33"/>
    <x v="30"/>
  </r>
  <r>
    <s v="Employee4985"/>
    <s v="F"/>
    <n v="31594.98"/>
    <n v="37707.29"/>
    <n v="2276.16"/>
    <s v="DLC"/>
    <s v="Department of Liquor Control"/>
    <s v="Montrose"/>
    <s v="Parttime-Regular"/>
    <s v="Liquor Store Clerk I"/>
    <m/>
    <d v="2014-12-15T00:00:00"/>
    <x v="7"/>
    <x v="7"/>
  </r>
  <r>
    <s v="Employee4986"/>
    <s v="F"/>
    <n v="58427.71"/>
    <n v="65243.15"/>
    <n v="6808.75"/>
    <s v="POL"/>
    <s v="Department of Police"/>
    <s v="PSB 3rd District Patrol"/>
    <s v="Fulltime-Regular"/>
    <s v="Police Services Assistant"/>
    <m/>
    <d v="2006-09-18T00:00:00"/>
    <x v="8"/>
    <x v="8"/>
  </r>
  <r>
    <s v="Employee4987"/>
    <s v="M"/>
    <n v="91869"/>
    <n v="98063.82"/>
    <n v="6221.33"/>
    <s v="POL"/>
    <s v="Department of Police"/>
    <s v="ISB Criminal Investigations Division Forensic Services Section"/>
    <s v="Fulltime-Regular"/>
    <s v="Police Officer III"/>
    <m/>
    <d v="1998-08-31T00:00:00"/>
    <x v="20"/>
    <x v="19"/>
  </r>
  <r>
    <s v="Employee4988"/>
    <s v="M"/>
    <n v="78300.86"/>
    <n v="85602.16"/>
    <n v="4022.36"/>
    <s v="DGS"/>
    <s v="Department of General Services"/>
    <s v="Fleet Automotive Heavy Equipment"/>
    <s v="Fulltime-Regular"/>
    <s v="Mechanic Technician II"/>
    <m/>
    <d v="2006-09-05T00:00:00"/>
    <x v="1"/>
    <x v="1"/>
  </r>
  <r>
    <s v="Employee4989"/>
    <s v="M"/>
    <n v="75808.820000000007"/>
    <n v="74378.48"/>
    <n v="0"/>
    <s v="REC"/>
    <s v="Department of Recreation"/>
    <s v="Wisconsin Place Community Recreation Center"/>
    <s v="Fulltime-Regular"/>
    <s v="Recreation Specialist"/>
    <m/>
    <d v="2001-01-14T00:00:00"/>
    <x v="23"/>
    <x v="21"/>
  </r>
  <r>
    <s v="Employee4990"/>
    <s v="M"/>
    <n v="67403"/>
    <n v="90514.58"/>
    <n v="19360.919999999998"/>
    <s v="POL"/>
    <s v="Department of Police"/>
    <s v="PSB 6th District Patrol"/>
    <s v="Fulltime-Regular"/>
    <s v="Police Officer III"/>
    <m/>
    <d v="2012-07-16T00:00:00"/>
    <x v="23"/>
    <x v="21"/>
  </r>
  <r>
    <s v="Employee4991"/>
    <s v="M"/>
    <n v="55915.64"/>
    <n v="56982.89"/>
    <n v="850.79"/>
    <s v="DOT"/>
    <s v="Department of Transportation"/>
    <s v="Transit Nicholson Ride On"/>
    <s v="Fulltime-Regular"/>
    <s v="Bus Operator"/>
    <m/>
    <d v="2008-03-02T00:00:00"/>
    <x v="0"/>
    <x v="0"/>
  </r>
  <r>
    <s v="Employee4992"/>
    <s v="F"/>
    <n v="89092.09"/>
    <n v="70614.87"/>
    <n v="0"/>
    <s v="HHS"/>
    <s v="Department of Health and Human Services"/>
    <s v="School Health Services"/>
    <s v="Fulltime-Regular"/>
    <s v="Community Health Nurse II"/>
    <m/>
    <d v="2012-07-30T00:00:00"/>
    <x v="0"/>
    <x v="0"/>
  </r>
  <r>
    <s v="Employee4993"/>
    <s v="M"/>
    <n v="56259.63"/>
    <n v="64901.66"/>
    <n v="9382.0499999999993"/>
    <s v="DGS"/>
    <s v="Department of General Services"/>
    <s v="Central Duplicating"/>
    <s v="Fulltime-Regular"/>
    <s v="Imaging Operator II"/>
    <m/>
    <d v="1996-01-01T00:00:00"/>
    <x v="2"/>
    <x v="2"/>
  </r>
  <r>
    <s v="Employee4994"/>
    <s v="M"/>
    <n v="160454"/>
    <n v="159125"/>
    <n v="0"/>
    <s v="PRO"/>
    <s v="Office of Procurement"/>
    <s v="Procurement Operations Section"/>
    <s v="Fulltime-Regular"/>
    <s v="Manager II"/>
    <m/>
    <d v="1989-05-15T00:00:00"/>
    <x v="8"/>
    <x v="8"/>
  </r>
  <r>
    <s v="Employee4995"/>
    <s v="M"/>
    <n v="75455"/>
    <n v="107196.86"/>
    <n v="30752.6"/>
    <s v="FRS"/>
    <s v="Fire and Rescue Services"/>
    <s v="Station 15"/>
    <s v="Fulltime-Regular"/>
    <s v="Firefighter/Rescuer III"/>
    <m/>
    <d v="2007-09-04T00:00:00"/>
    <x v="10"/>
    <x v="10"/>
  </r>
  <r>
    <s v="Employee4996"/>
    <s v="M"/>
    <n v="94122.11"/>
    <n v="91874.55"/>
    <n v="192.89"/>
    <s v="PIO"/>
    <s v="Office of Public Information"/>
    <s v="Web Content and Graphic Management"/>
    <s v="Fulltime-Regular"/>
    <s v="Information Technology Specialist III"/>
    <m/>
    <d v="2003-04-21T00:00:00"/>
    <x v="27"/>
    <x v="25"/>
  </r>
  <r>
    <s v="Employee4997"/>
    <s v="F"/>
    <n v="44950.86"/>
    <n v="25881.41"/>
    <n v="0"/>
    <s v="DOT"/>
    <s v="Department of Transportation"/>
    <s v="Transit Special Transportation and Medicaid"/>
    <s v="Fulltime-Regular"/>
    <s v="Community Services Aide II"/>
    <m/>
    <d v="2012-03-19T00:00:00"/>
    <x v="22"/>
    <x v="13"/>
  </r>
  <r>
    <s v="Employee4998"/>
    <s v="F"/>
    <n v="34446.5"/>
    <n v="32048.2"/>
    <n v="0"/>
    <s v="LIB"/>
    <s v="Department of Public Libraries"/>
    <s v="Cataloging and Preparation"/>
    <s v="Parttime-Regular"/>
    <s v="Fiscal Assistant"/>
    <m/>
    <d v="2001-11-05T00:00:00"/>
    <x v="33"/>
    <x v="30"/>
  </r>
  <r>
    <s v="Employee4999"/>
    <s v="F"/>
    <n v="61712.45"/>
    <n v="60901.31"/>
    <n v="0"/>
    <s v="HHS"/>
    <s v="Department of Health and Human Services"/>
    <s v="Income Supports"/>
    <s v="Fulltime-Regular"/>
    <s v="Principal Administrative Aide"/>
    <m/>
    <d v="1987-02-17T00:00:00"/>
    <x v="0"/>
    <x v="0"/>
  </r>
  <r>
    <s v="Employee5000"/>
    <s v="F"/>
    <n v="39554"/>
    <n v="10497.66"/>
    <n v="0"/>
    <s v="COR"/>
    <s v="Correction and Rehabilitation"/>
    <s v="PRRS Assessment and Quality Services"/>
    <s v="Fulltime-Regular"/>
    <s v="Principal Administrative Aide"/>
    <m/>
    <d v="2017-09-05T00:00:00"/>
    <x v="18"/>
    <x v="18"/>
  </r>
  <r>
    <s v="Employee5001"/>
    <s v="M"/>
    <n v="72203"/>
    <n v="77938.649999999994"/>
    <n v="4122.91"/>
    <s v="POL"/>
    <s v="Department of Police"/>
    <s v="PSB 2nd District Traffic Squad"/>
    <s v="Fulltime-Regular"/>
    <s v="Police Officer III"/>
    <m/>
    <d v="2012-09-10T00:00:00"/>
    <x v="9"/>
    <x v="9"/>
  </r>
  <r>
    <s v="Employee5002"/>
    <s v="M"/>
    <n v="95084.42"/>
    <n v="97370.69"/>
    <n v="3333.2"/>
    <s v="POL"/>
    <s v="Department of Police"/>
    <s v="PSB 4th District Traffic Squad"/>
    <s v="Fulltime-Regular"/>
    <s v="Police Officer III"/>
    <m/>
    <d v="1992-07-06T00:00:00"/>
    <x v="32"/>
    <x v="29"/>
  </r>
  <r>
    <s v="Employee5003"/>
    <s v="F"/>
    <n v="70959.789999999994"/>
    <n v="70026.06"/>
    <n v="0"/>
    <s v="DPS"/>
    <s v="Department of Permitting Services"/>
    <s v="Central Services Unit"/>
    <s v="Fulltime-Regular"/>
    <s v="Office Services Coordinator"/>
    <m/>
    <d v="1987-09-28T00:00:00"/>
    <x v="10"/>
    <x v="10"/>
  </r>
  <r>
    <s v="Employee5004"/>
    <s v="M"/>
    <n v="95536.08"/>
    <n v="91212.58"/>
    <n v="0"/>
    <s v="FIN"/>
    <s v="Department of Finance"/>
    <s v="General Accounting"/>
    <s v="Fulltime-Regular"/>
    <s v="Accountant/Auditor III"/>
    <m/>
    <d v="2014-12-01T00:00:00"/>
    <x v="2"/>
    <x v="2"/>
  </r>
  <r>
    <s v="Employee5005"/>
    <s v="M"/>
    <n v="47796.15"/>
    <n v="55936.58"/>
    <n v="8308.6"/>
    <s v="DOT"/>
    <s v="Department of Transportation"/>
    <s v="Transit Silver Spring Ride On"/>
    <s v="Fulltime-Regular"/>
    <s v="Bus Operator"/>
    <m/>
    <d v="2012-10-08T00:00:00"/>
    <x v="24"/>
    <x v="22"/>
  </r>
  <r>
    <s v="Employee5006"/>
    <s v="M"/>
    <n v="23593.73"/>
    <n v="22438"/>
    <n v="0"/>
    <s v="LIB"/>
    <s v="Department of Public Libraries"/>
    <s v="Cataloging and Preparation"/>
    <s v="Parttime-Regular"/>
    <s v="Library Technician"/>
    <m/>
    <d v="1990-01-16T00:00:00"/>
    <x v="16"/>
    <x v="16"/>
  </r>
  <r>
    <s v="Employee5007"/>
    <s v="M"/>
    <n v="50172"/>
    <n v="49782.06"/>
    <n v="2257.87"/>
    <s v="FRS"/>
    <s v="Fire and Rescue Services"/>
    <s v="Station 4"/>
    <s v="Fulltime-Regular"/>
    <s v="Firefighter/Rescuer III"/>
    <s v="Firefighter/Rescuer II"/>
    <d v="2016-12-12T00:00:00"/>
    <x v="15"/>
    <x v="15"/>
  </r>
  <r>
    <s v="Employee5008"/>
    <s v="M"/>
    <n v="90613"/>
    <n v="107008.74"/>
    <n v="17370.490000000002"/>
    <s v="SHF"/>
    <s v="Sheriff's Office"/>
    <s v="Court and Transport"/>
    <s v="Fulltime-Regular"/>
    <s v="Deputy Sheriff III"/>
    <m/>
    <d v="1999-11-08T00:00:00"/>
    <x v="3"/>
    <x v="3"/>
  </r>
  <r>
    <s v="Employee5009"/>
    <s v="M"/>
    <n v="67407.360000000001"/>
    <n v="69771.37"/>
    <n v="779.47"/>
    <s v="DGS"/>
    <s v="Department of General Services"/>
    <s v="Fleet Automotive Heavy Equipment"/>
    <s v="Fulltime-Regular"/>
    <s v="Mechanic Technician II"/>
    <m/>
    <d v="2012-09-10T00:00:00"/>
    <x v="16"/>
    <x v="16"/>
  </r>
  <r>
    <s v="Employee5010"/>
    <s v="M"/>
    <n v="103162.59"/>
    <n v="105814.91"/>
    <n v="5309.41"/>
    <s v="SHF"/>
    <s v="Sheriff's Office"/>
    <s v="Sheriff Domestic Violence"/>
    <s v="Fulltime-Regular"/>
    <s v="Deputy Sheriff Sergeant"/>
    <m/>
    <d v="1994-09-06T00:00:00"/>
    <x v="21"/>
    <x v="20"/>
  </r>
  <r>
    <s v="Employee5011"/>
    <s v="F"/>
    <n v="55541.64"/>
    <n v="53162.29"/>
    <n v="341.48"/>
    <s v="PIO"/>
    <s v="Office of Public Information"/>
    <s v="MC311"/>
    <s v="Fulltime-Regular"/>
    <s v="Customer Service Representative I"/>
    <m/>
    <d v="2011-01-18T00:00:00"/>
    <x v="5"/>
    <x v="5"/>
  </r>
  <r>
    <s v="Employee5012"/>
    <s v="M"/>
    <n v="97091.55"/>
    <n v="103860.44"/>
    <n v="3977.98"/>
    <s v="FRS"/>
    <s v="Fire and Rescue Services"/>
    <s v="Station 19"/>
    <s v="Fulltime-Regular"/>
    <s v="Master Firefighter/Rescuer"/>
    <m/>
    <d v="1993-09-20T00:00:00"/>
    <x v="0"/>
    <x v="0"/>
  </r>
  <r>
    <s v="Employee5013"/>
    <s v="F"/>
    <n v="105241"/>
    <n v="91853.26"/>
    <n v="0"/>
    <s v="POL"/>
    <s v="Department of Police"/>
    <s v="MSB Management and Budget Division"/>
    <s v="Fulltime-Regular"/>
    <s v="Management and Budget Specialist III"/>
    <m/>
    <d v="2008-12-08T00:00:00"/>
    <x v="13"/>
    <x v="13"/>
  </r>
  <r>
    <s v="Employee5014"/>
    <s v="F"/>
    <n v="18701.27"/>
    <n v="22084.28"/>
    <n v="107.9"/>
    <s v="LIB"/>
    <s v="Department of Public Libraries"/>
    <s v="Little Falls Library"/>
    <s v="Parttime-Regular"/>
    <s v="Library Assistant I"/>
    <m/>
    <d v="2012-02-06T00:00:00"/>
    <x v="17"/>
    <x v="17"/>
  </r>
  <r>
    <s v="Employee5015"/>
    <s v="M"/>
    <n v="157248.97"/>
    <n v="152586.72"/>
    <n v="0"/>
    <s v="DOT"/>
    <s v="Department of Transportation"/>
    <s v="Director Management Services"/>
    <s v="Fulltime-Regular"/>
    <s v="Manager II"/>
    <m/>
    <d v="2004-10-04T00:00:00"/>
    <x v="3"/>
    <x v="3"/>
  </r>
  <r>
    <s v="Employee5016"/>
    <s v="F"/>
    <n v="67364.56"/>
    <n v="66708.800000000003"/>
    <n v="0"/>
    <s v="CEX"/>
    <s v="Offices of the County Executive"/>
    <s v="County Executive's Office"/>
    <s v="Fulltime-Regular"/>
    <s v="Senior Executive Administrative Aide"/>
    <m/>
    <d v="2014-01-27T00:00:00"/>
    <x v="18"/>
    <x v="18"/>
  </r>
  <r>
    <s v="Employee5017"/>
    <s v="M"/>
    <n v="47482.7"/>
    <n v="64052.71"/>
    <n v="21584.85"/>
    <s v="DOT"/>
    <s v="Department of Transportation"/>
    <s v="Highway Services"/>
    <s v="Fulltime-Regular"/>
    <s v="Work Force Leader II"/>
    <m/>
    <d v="2014-10-20T00:00:00"/>
    <x v="29"/>
    <x v="27"/>
  </r>
  <r>
    <s v="Employee5018"/>
    <s v="M"/>
    <n v="49816"/>
    <n v="55417.120000000003"/>
    <n v="3728.94"/>
    <s v="DOT"/>
    <s v="Department of Transportation"/>
    <s v="Transit Nicholson Ride On"/>
    <s v="Fulltime-Regular"/>
    <s v="Motor Pool Attendant"/>
    <m/>
    <d v="2006-06-12T00:00:00"/>
    <x v="26"/>
    <x v="24"/>
  </r>
  <r>
    <s v="Employee5019"/>
    <s v="F"/>
    <n v="100370"/>
    <n v="99046.18"/>
    <n v="0"/>
    <s v="HHS"/>
    <s v="Department of Health and Human Services"/>
    <s v="Adult Protective Services - Nurse Assessment"/>
    <s v="Fulltime-Regular"/>
    <s v="Community Health Nurse II"/>
    <m/>
    <d v="1998-08-17T00:00:00"/>
    <x v="3"/>
    <x v="3"/>
  </r>
  <r>
    <s v="Employee5020"/>
    <s v="F"/>
    <n v="79575.78"/>
    <n v="75774.8"/>
    <n v="0"/>
    <s v="COR"/>
    <s v="Correction and Rehabilitation"/>
    <s v="PTS Supervision"/>
    <s v="Fulltime-Regular"/>
    <s v="Correctional Specialist III"/>
    <m/>
    <d v="2005-12-27T00:00:00"/>
    <x v="4"/>
    <x v="4"/>
  </r>
  <r>
    <s v="Employee5021"/>
    <s v="M"/>
    <n v="195114.48"/>
    <n v="192814.3"/>
    <n v="0"/>
    <s v="CEX"/>
    <s v="Offices of the County Executive"/>
    <s v="County Executive"/>
    <s v="Fulltime-Regular"/>
    <s v="County Executive"/>
    <m/>
    <d v="1986-12-01T00:00:00"/>
    <x v="24"/>
    <x v="22"/>
  </r>
  <r>
    <s v="Employee5022"/>
    <s v="M"/>
    <n v="58157"/>
    <n v="76433.289999999994"/>
    <n v="16225.91"/>
    <s v="COR"/>
    <s v="Correction and Rehabilitation"/>
    <s v="DS MCCF Unit 1 Security"/>
    <s v="Fulltime-Regular"/>
    <s v="Correctional Officer III (Corporal)"/>
    <m/>
    <d v="2014-08-11T00:00:00"/>
    <x v="2"/>
    <x v="2"/>
  </r>
  <r>
    <s v="Employee5023"/>
    <s v="F"/>
    <n v="91869"/>
    <n v="97506.63"/>
    <n v="5006.87"/>
    <s v="POL"/>
    <s v="Department of Police"/>
    <s v="ISB Major Crimes Division Cold Case Section"/>
    <s v="Fulltime-Regular"/>
    <s v="Police Officer III"/>
    <m/>
    <d v="1998-08-31T00:00:00"/>
    <x v="28"/>
    <x v="26"/>
  </r>
  <r>
    <s v="Employee5024"/>
    <s v="M"/>
    <n v="95740"/>
    <n v="93796.86"/>
    <n v="0"/>
    <s v="REC"/>
    <s v="Department of Recreation"/>
    <s v="Management Services"/>
    <s v="Fulltime-Regular"/>
    <s v="Accountant/Auditor III"/>
    <m/>
    <d v="2012-03-26T00:00:00"/>
    <x v="27"/>
    <x v="25"/>
  </r>
  <r>
    <s v="Employee5025"/>
    <s v="M"/>
    <n v="119968.52"/>
    <n v="117775.59"/>
    <n v="0"/>
    <s v="HCA"/>
    <s v="Department of Housing and Community Affairs"/>
    <s v="Management Services"/>
    <s v="Fulltime-Regular"/>
    <s v="Senior Information Technology Specialist"/>
    <m/>
    <d v="1999-02-16T00:00:00"/>
    <x v="12"/>
    <x v="12"/>
  </r>
  <r>
    <s v="Employee5026"/>
    <s v="M"/>
    <n v="113487.75"/>
    <n v="109229.3"/>
    <n v="7975.84"/>
    <s v="SHF"/>
    <s v="Sheriff's Office"/>
    <s v="Court and Transport"/>
    <s v="Fulltime-Regular"/>
    <s v="Deputy Sheriff Lieutenant"/>
    <m/>
    <d v="1995-02-06T00:00:00"/>
    <x v="6"/>
    <x v="6"/>
  </r>
  <r>
    <s v="Employee5027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7"/>
    <x v="25"/>
  </r>
  <r>
    <s v="Employee5028"/>
    <s v="M"/>
    <n v="89509.27"/>
    <n v="86034.66"/>
    <n v="342.36"/>
    <s v="DPS"/>
    <s v="Department of Permitting Services"/>
    <s v="Team 4 Commercial Electrical, Mechanical and Fire Protection Systems"/>
    <s v="Fulltime-Regular"/>
    <s v="Senior Permitting Services Specialist"/>
    <s v="Permitting Services Specialist II"/>
    <d v="2008-08-04T00:00:00"/>
    <x v="10"/>
    <x v="10"/>
  </r>
  <r>
    <s v="Employee5029"/>
    <s v="M"/>
    <n v="138664.72"/>
    <n v="172680.14"/>
    <n v="24311.69"/>
    <s v="FRS"/>
    <s v="Fire and Rescue Services"/>
    <s v="Second Battalion - Administration"/>
    <s v="Fulltime-Regular"/>
    <s v="Fire/Rescue Battalion Chief"/>
    <m/>
    <d v="1989-08-14T00:00:00"/>
    <x v="31"/>
    <x v="28"/>
  </r>
  <r>
    <s v="Employee5030"/>
    <s v="M"/>
    <n v="60455"/>
    <n v="66089.25"/>
    <n v="10563.28"/>
    <s v="FRS"/>
    <s v="Fire and Rescue Services"/>
    <s v="Station 4"/>
    <s v="Fulltime-Regular"/>
    <s v="Firefighter/Rescuer III"/>
    <m/>
    <d v="2013-01-14T00:00:00"/>
    <x v="23"/>
    <x v="21"/>
  </r>
  <r>
    <s v="Employee5031"/>
    <s v="M"/>
    <n v="97654.8"/>
    <n v="132210.10999999999"/>
    <n v="36923.51"/>
    <s v="DOT"/>
    <s v="Department of Transportation"/>
    <s v="Transportation Management"/>
    <s v="Fulltime-Regular"/>
    <s v="Shift Supervisor Transportation Management Center"/>
    <m/>
    <d v="1993-05-03T00:00:00"/>
    <x v="24"/>
    <x v="22"/>
  </r>
  <r>
    <s v="Employee5032"/>
    <s v="F"/>
    <n v="46284.34"/>
    <n v="46377.65"/>
    <n v="0"/>
    <s v="LIB"/>
    <s v="Department of Public Libraries"/>
    <s v="Germantown Library"/>
    <s v="Parttime-Regular"/>
    <s v="Library Assistant I"/>
    <m/>
    <d v="1989-09-06T00:00:00"/>
    <x v="34"/>
    <x v="31"/>
  </r>
  <r>
    <s v="Employee5033"/>
    <s v="M"/>
    <n v="67030"/>
    <n v="80619.56"/>
    <n v="11448.96"/>
    <s v="FRS"/>
    <s v="Fire and Rescue Services"/>
    <s v="Station 24"/>
    <s v="Fulltime-Regular"/>
    <s v="Firefighter/Rescuer III"/>
    <m/>
    <d v="2008-03-17T00:00:00"/>
    <x v="19"/>
    <x v="16"/>
  </r>
  <r>
    <s v="Employee5034"/>
    <s v="M"/>
    <n v="91314"/>
    <n v="100788.06"/>
    <n v="6875.5"/>
    <s v="DGS"/>
    <s v="Department of General Services"/>
    <s v="Fleet Automotive Heavy Equipment"/>
    <s v="Fulltime-Regular"/>
    <s v="Equipment Maintenance Crew Chief"/>
    <m/>
    <d v="2000-04-24T00:00:00"/>
    <x v="19"/>
    <x v="16"/>
  </r>
  <r>
    <s v="Employee5035"/>
    <s v="M"/>
    <n v="67030"/>
    <n v="77551.070000000007"/>
    <n v="8487.9599999999991"/>
    <s v="FRS"/>
    <s v="Fire and Rescue Services"/>
    <s v="Station 8"/>
    <s v="Fulltime-Regular"/>
    <s v="Firefighter/Rescuer III"/>
    <m/>
    <d v="2008-03-17T00:00:00"/>
    <x v="11"/>
    <x v="11"/>
  </r>
  <r>
    <s v="Employee5036"/>
    <s v="M"/>
    <n v="44617.77"/>
    <n v="53240.09"/>
    <n v="8709.07"/>
    <s v="DOT"/>
    <s v="Department of Transportation"/>
    <s v="Transit Silver Spring Ride On"/>
    <s v="Fulltime-Regular"/>
    <s v="Bus Operator"/>
    <m/>
    <d v="2014-11-10T00:00:00"/>
    <x v="0"/>
    <x v="0"/>
  </r>
  <r>
    <s v="Employee5037"/>
    <s v="F"/>
    <n v="85830.21"/>
    <n v="86423.28"/>
    <n v="4142.4399999999996"/>
    <s v="FRS"/>
    <s v="Fire and Rescue Services"/>
    <s v="Training"/>
    <s v="Fulltime-Regular"/>
    <s v="Program Manager II"/>
    <m/>
    <d v="2015-10-19T00:00:00"/>
    <x v="19"/>
    <x v="16"/>
  </r>
  <r>
    <s v="Employee5038"/>
    <s v="M"/>
    <n v="46166"/>
    <n v="9470.08"/>
    <n v="0"/>
    <s v="FRS"/>
    <s v="Fire and Rescue Services"/>
    <s v="Recruit Training"/>
    <s v="Fulltime-Regular"/>
    <s v="Firefighter/Rescuer III"/>
    <s v="Firefighter/Rescuer I (Recruit)"/>
    <d v="2017-10-02T00:00:00"/>
    <x v="6"/>
    <x v="6"/>
  </r>
  <r>
    <s v="Employee5039"/>
    <s v="F"/>
    <n v="87107"/>
    <n v="85958.37"/>
    <n v="0"/>
    <s v="DOT"/>
    <s v="Department of Transportation"/>
    <s v="Transit COS Marketing"/>
    <s v="Fulltime-Regular"/>
    <s v="Transit Marketing Specialist"/>
    <m/>
    <d v="2000-06-26T00:00:00"/>
    <x v="26"/>
    <x v="24"/>
  </r>
  <r>
    <s v="Employee5040"/>
    <s v="F"/>
    <n v="108398.23"/>
    <n v="108922.46"/>
    <n v="1864.67"/>
    <s v="POL"/>
    <s v="Department of Police"/>
    <s v="ISB Family Crimes Division"/>
    <s v="Fulltime-Regular"/>
    <s v="Program Manager II"/>
    <m/>
    <d v="1987-12-07T00:00:00"/>
    <x v="24"/>
    <x v="22"/>
  </r>
  <r>
    <s v="Employee5041"/>
    <s v="F"/>
    <n v="83100"/>
    <n v="82004.77"/>
    <n v="0"/>
    <s v="HHS"/>
    <s v="Department of Health and Human Services"/>
    <s v="Behavioral Health Community Support Services"/>
    <s v="Fulltime-Regular"/>
    <s v="Behavioral Health Associate Counselor"/>
    <m/>
    <d v="2000-05-01T00:00:00"/>
    <x v="23"/>
    <x v="21"/>
  </r>
  <r>
    <s v="Employee5042"/>
    <s v="M"/>
    <n v="58671.5"/>
    <n v="88589.68"/>
    <n v="24581.25"/>
    <s v="POL"/>
    <s v="Department of Police"/>
    <s v="MSB Communications Division"/>
    <s v="Fulltime-Regular"/>
    <s v="Public Safety Communications Specialist III"/>
    <m/>
    <d v="2013-05-20T00:00:00"/>
    <x v="23"/>
    <x v="21"/>
  </r>
  <r>
    <s v="Employee5043"/>
    <s v="F"/>
    <n v="70959.789999999994"/>
    <n v="72555.679999999993"/>
    <n v="0"/>
    <s v="COR"/>
    <s v="Correction and Rehabilitation"/>
    <s v="DS Health Services"/>
    <s v="Fulltime-Regular"/>
    <s v="Office Services Coordinator"/>
    <m/>
    <d v="1994-12-19T00:00:00"/>
    <x v="32"/>
    <x v="29"/>
  </r>
  <r>
    <s v="Employee5044"/>
    <s v="F"/>
    <n v="52684"/>
    <n v="19378.37"/>
    <n v="103.52"/>
    <s v="HHS"/>
    <s v="Department of Health and Human Services"/>
    <s v="Child Welfare Services"/>
    <s v="Fulltime-Regular"/>
    <s v="Social Worker II"/>
    <s v="Social Worker I"/>
    <d v="2017-08-07T00:00:00"/>
    <x v="9"/>
    <x v="9"/>
  </r>
  <r>
    <s v="Employee5045"/>
    <s v="M"/>
    <n v="53274"/>
    <n v="67868.33"/>
    <n v="9301.7099999999991"/>
    <s v="POL"/>
    <s v="Department of Police"/>
    <s v="PSB 5th District Patrol"/>
    <s v="Fulltime-Regular"/>
    <s v="Police Officer III"/>
    <s v="Police Officer I"/>
    <d v="2016-07-11T00:00:00"/>
    <x v="23"/>
    <x v="21"/>
  </r>
  <r>
    <s v="Employee5046"/>
    <s v="M"/>
    <n v="41650.839999999997"/>
    <n v="55052.55"/>
    <n v="14826.58"/>
    <s v="DOT"/>
    <s v="Department of Transportation"/>
    <s v="Transit Gaithersburg Ride On"/>
    <s v="Fulltime-Regular"/>
    <s v="Bus Operator"/>
    <m/>
    <d v="2016-12-12T00:00:00"/>
    <x v="13"/>
    <x v="13"/>
  </r>
  <r>
    <s v="Employee5047"/>
    <s v="F"/>
    <n v="55629"/>
    <n v="55689.95"/>
    <n v="1033.31"/>
    <s v="FRS"/>
    <s v="Fire and Rescue Services"/>
    <s v="Station 3"/>
    <s v="Fulltime-Regular"/>
    <s v="Firefighter/Rescuer III"/>
    <s v="Firefighter/Rescuer II"/>
    <d v="2013-01-14T00:00:00"/>
    <x v="3"/>
    <x v="3"/>
  </r>
  <r>
    <s v="Employee5048"/>
    <s v="M"/>
    <n v="53747"/>
    <n v="56966.82"/>
    <n v="4155.67"/>
    <s v="FRS"/>
    <s v="Fire and Rescue Services"/>
    <s v="Station 34"/>
    <s v="Fulltime-Regular"/>
    <s v="Firefighter/Rescuer III"/>
    <s v="Firefighter/Rescuer II"/>
    <d v="2014-03-10T00:00:00"/>
    <x v="6"/>
    <x v="6"/>
  </r>
  <r>
    <s v="Employee5049"/>
    <s v="M"/>
    <n v="62020"/>
    <n v="65316.36"/>
    <n v="2128.66"/>
    <s v="POL"/>
    <s v="Department of Police"/>
    <s v="PSB 3rd District Patrol"/>
    <s v="Fulltime-Regular"/>
    <s v="Police Officer III"/>
    <s v="Police Officer II"/>
    <d v="2013-08-12T00:00:00"/>
    <x v="24"/>
    <x v="22"/>
  </r>
  <r>
    <s v="Employee5050"/>
    <s v="M"/>
    <n v="16453.009999999998"/>
    <n v="3068.8"/>
    <n v="59.33"/>
    <s v="POL"/>
    <s v="Department of Police"/>
    <s v="FSB Traffic Division School Safety Section"/>
    <s v="Parttime-Regular"/>
    <s v="Crossing Guard"/>
    <m/>
    <d v="2017-06-12T00:00:00"/>
    <x v="11"/>
    <x v="11"/>
  </r>
  <r>
    <s v="Employee5051"/>
    <s v="M"/>
    <n v="56347.95"/>
    <n v="56749.06"/>
    <n v="1970.72"/>
    <s v="CEC"/>
    <s v="Community Engagement Cluster"/>
    <s v="Wheaton Urban District"/>
    <s v="Fulltime-Regular"/>
    <s v="Urban District Public Service Team Supervisor"/>
    <m/>
    <d v="1996-06-03T00:00:00"/>
    <x v="6"/>
    <x v="6"/>
  </r>
  <r>
    <s v="Employee5052"/>
    <s v="M"/>
    <n v="57068"/>
    <n v="53910.559999999998"/>
    <n v="2110.94"/>
    <s v="POL"/>
    <s v="Department of Police"/>
    <s v="Patrol Services Bureau"/>
    <s v="Fulltime-Regular"/>
    <s v="Police Officer III"/>
    <s v="Police Officer I"/>
    <d v="2017-01-09T00:00:00"/>
    <x v="31"/>
    <x v="28"/>
  </r>
  <r>
    <s v="Employee5053"/>
    <s v="F"/>
    <n v="52059.73"/>
    <n v="53908.91"/>
    <n v="3588.82"/>
    <s v="OHR"/>
    <s v="Office of Human Resources"/>
    <s v="Health Insurance Team"/>
    <s v="Fulltime-Regular"/>
    <s v="Administrative Specialist II"/>
    <s v="Administrative Specialist I"/>
    <d v="2015-11-02T00:00:00"/>
    <x v="22"/>
    <x v="13"/>
  </r>
  <r>
    <s v="Employee5054"/>
    <s v="M"/>
    <n v="69375"/>
    <n v="72905.539999999994"/>
    <n v="498.7"/>
    <s v="FRS"/>
    <s v="Fire and Rescue Services"/>
    <s v="Station 35"/>
    <s v="Fulltime-Regular"/>
    <s v="Firefighter/Rescuer III"/>
    <m/>
    <d v="2007-03-19T00:00:00"/>
    <x v="31"/>
    <x v="28"/>
  </r>
  <r>
    <s v="Employee5055"/>
    <s v="M"/>
    <n v="147214.56"/>
    <n v="147493.71"/>
    <n v="520.41999999999996"/>
    <s v="CAT"/>
    <s v="County Attorney's Office"/>
    <s v="Insurance Defense Litigation"/>
    <s v="Fulltime-Regular"/>
    <s v="Assistant County Attorney III"/>
    <m/>
    <d v="1992-07-13T00:00:00"/>
    <x v="32"/>
    <x v="29"/>
  </r>
  <r>
    <s v="Employee5056"/>
    <s v="M"/>
    <n v="65788.55"/>
    <n v="71760.820000000007"/>
    <n v="10092.44"/>
    <s v="DGS"/>
    <s v="Department of General Services"/>
    <s v="Fleet Management Services"/>
    <s v="Fulltime-Regular"/>
    <s v="Automotive Parts Technician II"/>
    <m/>
    <d v="1980-03-12T00:00:00"/>
    <x v="25"/>
    <x v="23"/>
  </r>
  <r>
    <s v="Employee5057"/>
    <s v="M"/>
    <n v="78475"/>
    <n v="86125.75"/>
    <n v="7394.31"/>
    <s v="FRS"/>
    <s v="Fire and Rescue Services"/>
    <s v="Station 8"/>
    <s v="Fulltime-Regular"/>
    <s v="Firefighter/Rescuer III"/>
    <s v="Firefighter/Rescuer II"/>
    <d v="2000-02-14T00:00:00"/>
    <x v="7"/>
    <x v="7"/>
  </r>
  <r>
    <s v="Employee5058"/>
    <s v="F"/>
    <n v="107000"/>
    <n v="12345.76"/>
    <n v="0"/>
    <s v="POL"/>
    <s v="Department of Police"/>
    <s v="FSB Animal Services Division"/>
    <s v="Fulltime-Regular"/>
    <s v="Manager III"/>
    <m/>
    <d v="2017-10-30T00:00:00"/>
    <x v="24"/>
    <x v="22"/>
  </r>
  <r>
    <s v="Employee5059"/>
    <s v="F"/>
    <n v="105241"/>
    <n v="103853.77"/>
    <n v="0"/>
    <s v="HHS"/>
    <s v="Department of Health and Human Services"/>
    <s v="STD and HIV Services"/>
    <s v="Fulltime-Regular"/>
    <s v="Nurse Manager"/>
    <m/>
    <d v="2001-10-01T00:00:00"/>
    <x v="30"/>
    <x v="16"/>
  </r>
  <r>
    <s v="Employee5060"/>
    <s v="M"/>
    <n v="53274"/>
    <n v="51956.17"/>
    <n v="2919.75"/>
    <s v="POL"/>
    <s v="Department of Police"/>
    <s v="Patrol Services Bureau"/>
    <s v="Fulltime-Regular"/>
    <s v="Police Officer III"/>
    <s v="Police Officer I"/>
    <d v="2017-01-09T00:00:00"/>
    <x v="7"/>
    <x v="7"/>
  </r>
  <r>
    <s v="Employee5061"/>
    <s v="F"/>
    <n v="160454"/>
    <n v="161485.26"/>
    <n v="0"/>
    <s v="HHS"/>
    <s v="Department of Health and Human Services"/>
    <s v="Chief, Public Health"/>
    <s v="Fulltime-Regular"/>
    <s v="Manager II"/>
    <m/>
    <d v="2008-09-15T00:00:00"/>
    <x v="6"/>
    <x v="6"/>
  </r>
  <r>
    <s v="Employee5062"/>
    <s v="M"/>
    <n v="88761"/>
    <n v="4398.0200000000004"/>
    <n v="0"/>
    <s v="POL"/>
    <s v="Department of Police"/>
    <s v="PSB 1st District Patrol"/>
    <s v="Fulltime-Regular"/>
    <s v="Police Officer III"/>
    <m/>
    <d v="2002-06-24T00:00:00"/>
    <x v="34"/>
    <x v="31"/>
  </r>
  <r>
    <s v="Employee5063"/>
    <s v="M"/>
    <n v="66535"/>
    <n v="77181.820000000007"/>
    <n v="5327.32"/>
    <s v="FRS"/>
    <s v="Fire and Rescue Services"/>
    <s v="Station 3"/>
    <s v="Fulltime-Regular"/>
    <s v="Firefighter/Rescuer III"/>
    <m/>
    <d v="2005-05-29T00:00:00"/>
    <x v="5"/>
    <x v="5"/>
  </r>
  <r>
    <s v="Employee5064"/>
    <s v="M"/>
    <n v="160454"/>
    <n v="164631.24"/>
    <n v="0"/>
    <s v="CCL"/>
    <s v="County Council"/>
    <s v="Council Central Staff"/>
    <s v="Fulltime-Regular"/>
    <s v="Manager II"/>
    <m/>
    <d v="1989-09-25T00:00:00"/>
    <x v="16"/>
    <x v="16"/>
  </r>
  <r>
    <s v="Employee5065"/>
    <s v="M"/>
    <n v="63842.57"/>
    <n v="81935.199999999997"/>
    <n v="5605.14"/>
    <s v="DLC"/>
    <s v="Department of Liquor Control"/>
    <s v="Pike"/>
    <s v="Fulltime-Regular"/>
    <s v="Liquor Store Assistant Manager"/>
    <m/>
    <d v="2003-10-30T00:00:00"/>
    <x v="10"/>
    <x v="10"/>
  </r>
  <r>
    <s v="Employee5066"/>
    <s v="M"/>
    <n v="136258"/>
    <n v="128667.87"/>
    <n v="0"/>
    <s v="CCL"/>
    <s v="County Council"/>
    <s v="Council Members and Staff"/>
    <s v="Fulltime-Regular"/>
    <s v="Council Member"/>
    <m/>
    <d v="2002-12-02T00:00:00"/>
    <x v="29"/>
    <x v="27"/>
  </r>
  <r>
    <s v="Employee5067"/>
    <s v="F"/>
    <n v="45877"/>
    <n v="31052.5"/>
    <n v="0"/>
    <s v="HHS"/>
    <s v="Department of Health and Human Services"/>
    <s v="Positive Youth Development"/>
    <s v="Fulltime-Regular"/>
    <s v="Community Services Aide III"/>
    <m/>
    <d v="2015-06-30T00:00:00"/>
    <x v="14"/>
    <x v="14"/>
  </r>
  <r>
    <s v="Employee5068"/>
    <s v="F"/>
    <n v="103381.1"/>
    <n v="102018.71"/>
    <n v="0"/>
    <s v="HHS"/>
    <s v="Department of Health and Human Services"/>
    <s v="Child and Adolescent Mental Health Clinic Services"/>
    <s v="Fulltime-Regular"/>
    <s v="Therapist II"/>
    <m/>
    <d v="1990-05-07T00:00:00"/>
    <x v="12"/>
    <x v="12"/>
  </r>
  <r>
    <s v="Employee5069"/>
    <s v="F"/>
    <n v="59915"/>
    <n v="57750.86"/>
    <n v="0"/>
    <s v="HHS"/>
    <s v="Department of Health and Human Services"/>
    <s v="School Health Services"/>
    <s v="Fulltime-Regular"/>
    <s v="Principal Administrative Aide"/>
    <m/>
    <d v="1998-08-17T00:00:00"/>
    <x v="11"/>
    <x v="11"/>
  </r>
  <r>
    <s v="Employee5070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4"/>
    <x v="22"/>
  </r>
  <r>
    <s v="Employee5071"/>
    <s v="M"/>
    <n v="76174.16"/>
    <n v="83199.8"/>
    <n v="9138.58"/>
    <s v="DOT"/>
    <s v="Department of Transportation"/>
    <s v="Transit Nicholson Ride On"/>
    <s v="Fulltime-Regular"/>
    <s v="Transit Operations Supervisor"/>
    <m/>
    <d v="2013-02-25T00:00:00"/>
    <x v="19"/>
    <x v="16"/>
  </r>
  <r>
    <s v="Employee5072"/>
    <s v="M"/>
    <n v="68893"/>
    <n v="67962.350000000006"/>
    <n v="0"/>
    <s v="HHS"/>
    <s v="Department of Health and Human Services"/>
    <s v="STD and HIV Services"/>
    <s v="Fulltime-Regular"/>
    <s v="Office Services Coordinator"/>
    <m/>
    <d v="2007-11-26T00:00:00"/>
    <x v="14"/>
    <x v="14"/>
  </r>
  <r>
    <s v="Employee5073"/>
    <s v="F"/>
    <n v="68893"/>
    <n v="68034.25"/>
    <n v="49.7"/>
    <s v="FIN"/>
    <s v="Department of Finance"/>
    <s v="Payroll"/>
    <s v="Fulltime-Regular"/>
    <s v="Office Services Coordinator"/>
    <m/>
    <d v="2000-05-30T00:00:00"/>
    <x v="30"/>
    <x v="16"/>
  </r>
  <r>
    <s v="Employee5074"/>
    <s v="M"/>
    <n v="76355"/>
    <n v="106124.62"/>
    <n v="29259.53"/>
    <s v="FRS"/>
    <s v="Fire and Rescue Services"/>
    <s v="Station 30"/>
    <s v="Fulltime-Regular"/>
    <s v="Firefighter/Rescuer III"/>
    <m/>
    <d v="2005-10-17T00:00:00"/>
    <x v="34"/>
    <x v="31"/>
  </r>
  <r>
    <s v="Employee5075"/>
    <s v="F"/>
    <n v="59258.09"/>
    <n v="55298.21"/>
    <n v="293.04000000000002"/>
    <s v="HHS"/>
    <s v="Department of Health and Human Services"/>
    <s v="School Health Services"/>
    <s v="Parttime-Regular"/>
    <s v="School Health Room Technician I"/>
    <m/>
    <d v="1997-05-19T00:00:00"/>
    <x v="25"/>
    <x v="23"/>
  </r>
  <r>
    <s v="Employee5076"/>
    <s v="M"/>
    <n v="74763.89"/>
    <n v="76724.47"/>
    <n v="4759.55"/>
    <s v="DGS"/>
    <s v="Department of General Services"/>
    <s v="Fleet Automotive Heavy Equipment"/>
    <s v="Fulltime-Regular"/>
    <s v="Welder"/>
    <m/>
    <d v="2000-02-03T00:00:00"/>
    <x v="0"/>
    <x v="0"/>
  </r>
  <r>
    <s v="Employee5077"/>
    <s v="M"/>
    <n v="76589"/>
    <n v="95490.1"/>
    <n v="21199.98"/>
    <s v="COR"/>
    <s v="Correction and Rehabilitation"/>
    <s v="DS MCCF Unit 3 Security"/>
    <s v="Fulltime-Regular"/>
    <s v="Correctional Officer III (Corporal)"/>
    <m/>
    <d v="2003-06-02T00:00:00"/>
    <x v="29"/>
    <x v="27"/>
  </r>
  <r>
    <s v="Employee5078"/>
    <s v="M"/>
    <n v="55672.04"/>
    <n v="66803.72"/>
    <n v="11279.66"/>
    <s v="DOT"/>
    <s v="Department of Transportation"/>
    <s v="Transit Silver Spring Ride On"/>
    <s v="Fulltime-Regular"/>
    <s v="Bus Operator"/>
    <m/>
    <d v="2005-08-15T00:00:00"/>
    <x v="20"/>
    <x v="19"/>
  </r>
  <r>
    <s v="Employee5079"/>
    <s v="M"/>
    <n v="81233.570000000007"/>
    <n v="96457.52"/>
    <n v="15776.05"/>
    <s v="DOT"/>
    <s v="Department of Transportation"/>
    <s v="Highway Services"/>
    <s v="Fulltime-Regular"/>
    <s v="Work Force Leader IV"/>
    <m/>
    <d v="1997-09-02T00:00:00"/>
    <x v="25"/>
    <x v="23"/>
  </r>
  <r>
    <s v="Employee5080"/>
    <s v="M"/>
    <n v="90334"/>
    <n v="164179.53"/>
    <n v="71249.69"/>
    <s v="FRS"/>
    <s v="Fire and Rescue Services"/>
    <s v="Emergency Communications Center (ECC)"/>
    <s v="Fulltime-Regular"/>
    <s v="Firefighter/Rescuer III"/>
    <m/>
    <d v="1995-01-23T00:00:00"/>
    <x v="19"/>
    <x v="16"/>
  </r>
  <r>
    <s v="Employee5081"/>
    <s v="M"/>
    <n v="79285"/>
    <n v="89766.83"/>
    <n v="7489.65"/>
    <s v="DGS"/>
    <s v="Department of General Services"/>
    <s v="Facilities Maintenance"/>
    <s v="Fulltime-Regular"/>
    <s v="HVAC Mechanic II"/>
    <m/>
    <d v="2001-08-20T00:00:00"/>
    <x v="34"/>
    <x v="31"/>
  </r>
  <r>
    <s v="Employee5082"/>
    <s v="M"/>
    <n v="46179.85"/>
    <n v="45841.64"/>
    <n v="4288.0600000000004"/>
    <s v="DOT"/>
    <s v="Department of Transportation"/>
    <s v="Transit Gaithersburg Ride On"/>
    <s v="Fulltime-Regular"/>
    <s v="Bus Operator"/>
    <m/>
    <d v="2011-04-18T00:00:00"/>
    <x v="9"/>
    <x v="9"/>
  </r>
  <r>
    <s v="Employee5083"/>
    <s v="M"/>
    <n v="107932.78"/>
    <n v="106509.7"/>
    <n v="0"/>
    <s v="LIB"/>
    <s v="Department of Public Libraries"/>
    <s v="Aspen Hill Library"/>
    <s v="Fulltime-Regular"/>
    <s v="Manager III"/>
    <m/>
    <d v="2002-10-28T00:00:00"/>
    <x v="2"/>
    <x v="2"/>
  </r>
  <r>
    <s v="Employee5084"/>
    <s v="M"/>
    <n v="40242.06"/>
    <n v="18389.580000000002"/>
    <n v="1308.3499999999999"/>
    <s v="DOT"/>
    <s v="Department of Transportation"/>
    <s v="Transit Gaithersburg Ride On"/>
    <s v="Fulltime-Regular"/>
    <s v="Bus Operator"/>
    <m/>
    <d v="2010-11-01T00:00:00"/>
    <x v="0"/>
    <x v="0"/>
  </r>
  <r>
    <s v="Employee5085"/>
    <s v="F"/>
    <n v="87851.82"/>
    <n v="72348.87"/>
    <n v="190.07"/>
    <s v="HHS"/>
    <s v="Department of Health and Human Services"/>
    <s v="School Health Services"/>
    <s v="Fulltime-Regular"/>
    <s v="Community Health Nurse II"/>
    <m/>
    <d v="2014-01-27T00:00:00"/>
    <x v="3"/>
    <x v="3"/>
  </r>
  <r>
    <s v="Employee5086"/>
    <s v="F"/>
    <n v="67175.86"/>
    <n v="62557.91"/>
    <n v="284.97000000000003"/>
    <s v="DGS"/>
    <s v="Department of General Services"/>
    <s v="Fleet Management Administration"/>
    <s v="Fulltime-Regular"/>
    <s v="Program Specialist I"/>
    <m/>
    <d v="2016-06-13T00:00:00"/>
    <x v="9"/>
    <x v="9"/>
  </r>
  <r>
    <s v="Employee5087"/>
    <s v="F"/>
    <n v="103381.1"/>
    <n v="102019.16"/>
    <n v="0"/>
    <s v="LIB"/>
    <s v="Department of Public Libraries"/>
    <s v="Collection Development"/>
    <s v="Fulltime-Regular"/>
    <s v="Librarian II"/>
    <m/>
    <d v="1990-08-12T00:00:00"/>
    <x v="5"/>
    <x v="5"/>
  </r>
  <r>
    <s v="Employee5088"/>
    <s v="F"/>
    <n v="113487.75"/>
    <n v="110185.78"/>
    <n v="413.58"/>
    <s v="SHF"/>
    <s v="Sheriff's Office"/>
    <s v="Sheriff Domestic Violence"/>
    <s v="Fulltime-Regular"/>
    <s v="Deputy Sheriff Lieutenant"/>
    <m/>
    <d v="1991-01-14T00:00:00"/>
    <x v="31"/>
    <x v="28"/>
  </r>
  <r>
    <s v="Employee5089"/>
    <s v="F"/>
    <n v="84340"/>
    <n v="16219.5"/>
    <n v="0"/>
    <s v="HHS"/>
    <s v="Department of Health and Human Services"/>
    <s v="Child Welfare Services"/>
    <s v="Fulltime-Regular"/>
    <s v="Supervisory Social Worker"/>
    <m/>
    <d v="2017-10-02T00:00:00"/>
    <x v="23"/>
    <x v="21"/>
  </r>
  <r>
    <s v="Employee5090"/>
    <s v="F"/>
    <n v="37995"/>
    <n v="24641.72"/>
    <n v="27.45"/>
    <s v="HHS"/>
    <s v="Department of Health and Human Services"/>
    <s v="Child Welfare Services"/>
    <s v="Fulltime-Regular"/>
    <s v="Principal Administrative Aide"/>
    <m/>
    <d v="2009-01-05T00:00:00"/>
    <x v="10"/>
    <x v="10"/>
  </r>
  <r>
    <s v="Employee5091"/>
    <s v="M"/>
    <n v="91869"/>
    <n v="106183.89"/>
    <n v="9758.9699999999993"/>
    <s v="POL"/>
    <s v="Department of Police"/>
    <s v="PSB 2nd District Patrol"/>
    <s v="Fulltime-Regular"/>
    <s v="Police Officer III"/>
    <m/>
    <d v="1998-08-31T00:00:00"/>
    <x v="29"/>
    <x v="27"/>
  </r>
  <r>
    <s v="Employee5092"/>
    <s v="M"/>
    <n v="90634.09"/>
    <n v="104031.58"/>
    <n v="1605.6"/>
    <s v="FRS"/>
    <s v="Fire and Rescue Services"/>
    <s v="Information Technology"/>
    <s v="Fulltime-Regular"/>
    <s v="Information Technology Specialist II"/>
    <m/>
    <d v="2016-05-02T00:00:00"/>
    <x v="25"/>
    <x v="23"/>
  </r>
  <r>
    <s v="Employee5093"/>
    <s v="F"/>
    <n v="25605.98"/>
    <n v="17354.86"/>
    <n v="129.27000000000001"/>
    <s v="POL"/>
    <s v="Department of Police"/>
    <s v="FSB Traffic Division School Safety Section"/>
    <s v="Parttime-Regular"/>
    <s v="Crossing Guard"/>
    <m/>
    <d v="2000-10-02T00:00:00"/>
    <x v="17"/>
    <x v="17"/>
  </r>
  <r>
    <s v="Employee5094"/>
    <s v="F"/>
    <n v="132844.79999999999"/>
    <n v="137391.56"/>
    <n v="0"/>
    <s v="DTS"/>
    <s v="Department of Technology Services"/>
    <s v="ESOD Data Center Operations"/>
    <s v="Fulltime-Regular"/>
    <s v="Manager III"/>
    <m/>
    <d v="2005-10-03T00:00:00"/>
    <x v="29"/>
    <x v="27"/>
  </r>
  <r>
    <s v="Employee5095"/>
    <s v="F"/>
    <n v="102635.11"/>
    <n v="98124.83"/>
    <n v="0"/>
    <s v="POL"/>
    <s v="Department of Police"/>
    <s v="MSB Information Management and Technology Division"/>
    <s v="Fulltime-Regular"/>
    <s v="Information Technology Specialist III"/>
    <m/>
    <d v="2015-11-16T00:00:00"/>
    <x v="29"/>
    <x v="27"/>
  </r>
  <r>
    <s v="Employee5096"/>
    <s v="F"/>
    <n v="105241"/>
    <n v="106410.64"/>
    <n v="809.56"/>
    <s v="FIN"/>
    <s v="Department of Finance"/>
    <s v="General Accounting"/>
    <s v="Fulltime-Regular"/>
    <s v="Senior Financial Specialist"/>
    <m/>
    <d v="2011-09-26T00:00:00"/>
    <x v="10"/>
    <x v="10"/>
  </r>
  <r>
    <s v="Employee5097"/>
    <s v="F"/>
    <n v="51690.55"/>
    <n v="52342.83"/>
    <n v="0"/>
    <s v="LIB"/>
    <s v="Department of Public Libraries"/>
    <s v="Cataloging and Preparation"/>
    <s v="Parttime-Regular"/>
    <s v="Librarian II"/>
    <m/>
    <d v="1988-11-23T00:00:00"/>
    <x v="33"/>
    <x v="30"/>
  </r>
  <r>
    <s v="Employee5098"/>
    <s v="F"/>
    <n v="41861.480000000003"/>
    <n v="41712.480000000003"/>
    <n v="0"/>
    <s v="CAT"/>
    <s v="County Attorney's Office"/>
    <s v="Administration"/>
    <s v="Fulltime-Regular"/>
    <s v="Imaging Operator I"/>
    <m/>
    <d v="2007-01-29T00:00:00"/>
    <x v="32"/>
    <x v="29"/>
  </r>
  <r>
    <s v="Employee5099"/>
    <s v="F"/>
    <n v="121372"/>
    <n v="119772.16"/>
    <n v="0"/>
    <s v="DTS"/>
    <s v="Department of Technology Services"/>
    <s v="EASD Web and Mobile Applications"/>
    <s v="Fulltime-Regular"/>
    <s v="Senior Information Technology Specialist"/>
    <m/>
    <d v="2004-12-13T00:00:00"/>
    <x v="14"/>
    <x v="14"/>
  </r>
  <r>
    <s v="Employee5100"/>
    <s v="F"/>
    <n v="121372"/>
    <n v="118403.03"/>
    <n v="0"/>
    <s v="FIN"/>
    <s v="Department of Finance"/>
    <s v="Information Technology"/>
    <s v="Fulltime-Regular"/>
    <s v="Senior Information Technology Specialist"/>
    <m/>
    <d v="2007-09-17T00:00:00"/>
    <x v="13"/>
    <x v="13"/>
  </r>
  <r>
    <s v="Employee5101"/>
    <s v="M"/>
    <n v="60143.86"/>
    <n v="71857.66"/>
    <n v="9981.9500000000007"/>
    <s v="DOT"/>
    <s v="Department of Transportation"/>
    <s v="Transit Gaithersburg Ride On"/>
    <s v="Fulltime-Regular"/>
    <s v="Bus Operator"/>
    <m/>
    <d v="2002-09-15T00:00:00"/>
    <x v="18"/>
    <x v="18"/>
  </r>
  <r>
    <s v="Employee5102"/>
    <s v="F"/>
    <n v="100370"/>
    <n v="99046.46"/>
    <n v="0"/>
    <s v="HHS"/>
    <s v="Department of Health and Human Services"/>
    <s v="Adult Protective and Case Management Services"/>
    <s v="Fulltime-Regular"/>
    <s v="Social Worker III"/>
    <m/>
    <d v="2003-06-16T00:00:00"/>
    <x v="34"/>
    <x v="31"/>
  </r>
  <r>
    <s v="Employee5103"/>
    <s v="M"/>
    <n v="65751"/>
    <n v="59005.33"/>
    <n v="1862.19"/>
    <s v="DGS"/>
    <s v="Department of General Services"/>
    <s v="Facilities Maintenance"/>
    <s v="Fulltime-Regular"/>
    <s v="Public Service Craftsworker"/>
    <m/>
    <d v="2004-12-27T00:00:00"/>
    <x v="21"/>
    <x v="20"/>
  </r>
  <r>
    <s v="Employee5104"/>
    <s v="F"/>
    <n v="73233.509999999995"/>
    <n v="59045.17"/>
    <n v="0"/>
    <s v="HHS"/>
    <s v="Department of Health and Human Services"/>
    <s v="School Health Services"/>
    <s v="Parttime-Regular"/>
    <s v="Community Health Nurse II"/>
    <m/>
    <d v="2013-07-30T00:00:00"/>
    <x v="29"/>
    <x v="27"/>
  </r>
  <r>
    <s v="Employee5105"/>
    <s v="M"/>
    <n v="100225.86"/>
    <n v="108298.6"/>
    <n v="0"/>
    <s v="DEP"/>
    <s v="Department of Environmental Protection"/>
    <s v="Watershed Restoration and Capital Projects"/>
    <s v="Fulltime-Regular"/>
    <s v="Engineer III"/>
    <m/>
    <d v="2010-01-04T00:00:00"/>
    <x v="15"/>
    <x v="15"/>
  </r>
  <r>
    <s v="Employee5106"/>
    <s v="M"/>
    <n v="47419.86"/>
    <n v="56112.160000000003"/>
    <n v="7369.71"/>
    <s v="POL"/>
    <s v="Department of Police"/>
    <s v="MSB Communications Division"/>
    <s v="Fulltime-Regular"/>
    <s v="Public Safety Communications Specialist III"/>
    <s v="Public Safety Communications Specialist II"/>
    <d v="2015-06-15T00:00:00"/>
    <x v="16"/>
    <x v="16"/>
  </r>
  <r>
    <s v="Employee5107"/>
    <s v="M"/>
    <n v="67403"/>
    <n v="81656.97"/>
    <n v="12587.93"/>
    <s v="POL"/>
    <s v="Department of Police"/>
    <s v="ISB Criminal Investigations Division 6th District Investigative Section"/>
    <s v="Fulltime-Regular"/>
    <s v="Police Officer III"/>
    <m/>
    <d v="2012-07-16T00:00:00"/>
    <x v="2"/>
    <x v="2"/>
  </r>
  <r>
    <s v="Employee5108"/>
    <s v="M"/>
    <n v="50863.86"/>
    <n v="59393.55"/>
    <n v="10106.94"/>
    <s v="POL"/>
    <s v="Department of Police"/>
    <s v="FSB Security Services Division"/>
    <s v="Fulltime-Regular"/>
    <s v="Program Specialist I"/>
    <m/>
    <d v="2014-06-30T00:00:00"/>
    <x v="6"/>
    <x v="6"/>
  </r>
  <r>
    <s v="Employee5109"/>
    <s v="M"/>
    <n v="103784"/>
    <n v="146081.10999999999"/>
    <n v="44383.7"/>
    <s v="FRS"/>
    <s v="Fire and Rescue Services"/>
    <s v="Station 25"/>
    <s v="Fulltime-Regular"/>
    <s v="Fire/Rescue Lieutenant"/>
    <m/>
    <d v="2002-02-11T00:00:00"/>
    <x v="25"/>
    <x v="23"/>
  </r>
  <r>
    <s v="Employee5110"/>
    <s v="F"/>
    <n v="24740.19"/>
    <n v="24340.76"/>
    <n v="282.68"/>
    <s v="POL"/>
    <s v="Department of Police"/>
    <s v="FSB Traffic Division School Safety Section"/>
    <s v="Parttime-Regular"/>
    <s v="Crossing Guard"/>
    <m/>
    <d v="2002-02-25T00:00:00"/>
    <x v="0"/>
    <x v="0"/>
  </r>
  <r>
    <s v="Employee5111"/>
    <s v="F"/>
    <n v="100370"/>
    <n v="102788.8"/>
    <n v="5510.06"/>
    <s v="POL"/>
    <s v="Department of Police"/>
    <s v="ISB Criminal Investigations Division Forensic Services Section"/>
    <s v="Fulltime-Regular"/>
    <s v="Forensic Firearms/Toolmark Examiner"/>
    <m/>
    <d v="2012-11-05T00:00:00"/>
    <x v="33"/>
    <x v="30"/>
  </r>
  <r>
    <s v="Employee5112"/>
    <s v="F"/>
    <n v="67359.8"/>
    <n v="69646.23"/>
    <n v="4896.38"/>
    <s v="HHS"/>
    <s v="Department of Health and Human Services"/>
    <s v="Child Welfare Services"/>
    <s v="Fulltime-Regular"/>
    <s v="Office Services Coordinator"/>
    <m/>
    <d v="2003-09-22T00:00:00"/>
    <x v="8"/>
    <x v="8"/>
  </r>
  <r>
    <s v="Employee5113"/>
    <s v="F"/>
    <n v="19472.71"/>
    <n v="17955.61"/>
    <n v="0"/>
    <s v="LIB"/>
    <s v="Department of Public Libraries"/>
    <s v="Quince Orchard Library"/>
    <s v="Parttime-Regular"/>
    <s v="Library Assistant I"/>
    <m/>
    <d v="2012-02-27T00:00:00"/>
    <x v="28"/>
    <x v="26"/>
  </r>
  <r>
    <s v="Employee5114"/>
    <s v="F"/>
    <n v="41550.959999999999"/>
    <n v="33509.89"/>
    <n v="0"/>
    <s v="HHS"/>
    <s v="Department of Health and Human Services"/>
    <s v="School Health Services"/>
    <s v="Parttime-Regular"/>
    <s v="School Health Room Technician I"/>
    <m/>
    <d v="2008-08-04T00:00:00"/>
    <x v="32"/>
    <x v="29"/>
  </r>
  <r>
    <s v="Employee5115"/>
    <s v="F"/>
    <n v="79911.070000000007"/>
    <n v="98256.7"/>
    <n v="20105.63"/>
    <s v="HHS"/>
    <s v="Department of Health and Human Services"/>
    <s v="Medical Assistance Eligibility Services"/>
    <s v="Fulltime-Regular"/>
    <s v="Income Assistance Program Specialist II"/>
    <m/>
    <d v="2000-09-18T00:00:00"/>
    <x v="28"/>
    <x v="26"/>
  </r>
  <r>
    <s v="Employee5116"/>
    <s v="F"/>
    <n v="145000"/>
    <n v="11154"/>
    <n v="0"/>
    <s v="CCL"/>
    <s v="County Council"/>
    <s v="Council Central Staff"/>
    <s v="Fulltime-Regular"/>
    <s v="Manager II"/>
    <m/>
    <d v="2017-11-13T00:00:00"/>
    <x v="27"/>
    <x v="25"/>
  </r>
  <r>
    <s v="Employee5117"/>
    <s v="M"/>
    <n v="47795.48"/>
    <n v="53968.97"/>
    <n v="4928.2"/>
    <s v="DOT"/>
    <s v="Department of Transportation"/>
    <s v="Transit Silver Spring Ride On"/>
    <s v="Fulltime-Regular"/>
    <s v="Bus Operator"/>
    <m/>
    <d v="2012-08-27T00:00:00"/>
    <x v="28"/>
    <x v="26"/>
  </r>
  <r>
    <s v="Employee5118"/>
    <s v="M"/>
    <n v="44500"/>
    <n v="6161.76"/>
    <n v="1026.96"/>
    <s v="DGS"/>
    <s v="Department of General Services"/>
    <s v="Central Duplicating"/>
    <s v="Fulltime-Regular"/>
    <s v="Imaging Operator II"/>
    <m/>
    <d v="2017-10-30T00:00:00"/>
    <x v="26"/>
    <x v="24"/>
  </r>
  <r>
    <s v="Employee5119"/>
    <s v="F"/>
    <n v="29957.5"/>
    <n v="30837.14"/>
    <n v="0"/>
    <s v="LIB"/>
    <s v="Department of Public Libraries"/>
    <s v="Twinbrook Library"/>
    <s v="Parttime-Regular"/>
    <s v="Library Assistant I"/>
    <m/>
    <d v="1998-11-25T00:00:00"/>
    <x v="12"/>
    <x v="12"/>
  </r>
  <r>
    <s v="Employee5120"/>
    <s v="F"/>
    <n v="21295.69"/>
    <n v="22333.42"/>
    <n v="0"/>
    <s v="LIB"/>
    <s v="Department of Public Libraries"/>
    <s v="Marilyn J Praisner Library"/>
    <s v="Parttime-Regular"/>
    <s v="Library Assistant I"/>
    <m/>
    <d v="2007-02-01T00:00:00"/>
    <x v="2"/>
    <x v="2"/>
  </r>
  <r>
    <s v="Employee5121"/>
    <s v="F"/>
    <n v="23797.33"/>
    <n v="23929.45"/>
    <n v="137.30000000000001"/>
    <s v="LIB"/>
    <s v="Department of Public Libraries"/>
    <s v="Little Falls Library"/>
    <s v="Parttime-Regular"/>
    <s v="Library Assistant I"/>
    <m/>
    <d v="1999-01-04T00:00:00"/>
    <x v="33"/>
    <x v="30"/>
  </r>
  <r>
    <s v="Employee5122"/>
    <s v="M"/>
    <n v="121372"/>
    <n v="119772.18"/>
    <n v="0"/>
    <s v="DTS"/>
    <s v="Department of Technology Services"/>
    <s v="ESOD Public Safety Data Support"/>
    <s v="Fulltime-Regular"/>
    <s v="Senior Information Technology Specialist"/>
    <m/>
    <d v="2002-06-03T00:00:00"/>
    <x v="28"/>
    <x v="26"/>
  </r>
  <r>
    <s v="Employee5123"/>
    <s v="F"/>
    <n v="68893"/>
    <n v="101533.7"/>
    <n v="28404.49"/>
    <s v="POL"/>
    <s v="Department of Police"/>
    <s v="PSB 6th District Patrol"/>
    <s v="Fulltime-Regular"/>
    <s v="Police Services Assistant"/>
    <m/>
    <d v="2002-07-22T00:00:00"/>
    <x v="17"/>
    <x v="17"/>
  </r>
  <r>
    <s v="Employee5124"/>
    <s v="F"/>
    <n v="49167.8"/>
    <n v="50657.71"/>
    <n v="0"/>
    <s v="LIB"/>
    <s v="Department of Public Libraries"/>
    <s v="Potomac Library"/>
    <s v="Fulltime-Regular"/>
    <s v="Library Assistant II"/>
    <m/>
    <d v="2005-05-21T00:00:00"/>
    <x v="6"/>
    <x v="6"/>
  </r>
  <r>
    <s v="Employee5125"/>
    <s v="F"/>
    <n v="68555.27"/>
    <n v="68729.62"/>
    <n v="1419.1"/>
    <s v="HHS"/>
    <s v="Department of Health and Human Services"/>
    <s v="Medical Assistance Eligibility Services"/>
    <s v="Fulltime-Regular"/>
    <s v="Income Assistance Program Specialist II"/>
    <m/>
    <d v="2005-11-28T00:00:00"/>
    <x v="3"/>
    <x v="3"/>
  </r>
  <r>
    <s v="Employee5126"/>
    <s v="F"/>
    <n v="72083.7"/>
    <n v="63657.35"/>
    <n v="0"/>
    <s v="HHS"/>
    <s v="Department of Health and Human Services"/>
    <s v="Child Welfare Services"/>
    <s v="Fulltime-Regular"/>
    <s v="Social Worker III"/>
    <m/>
    <d v="2012-01-17T00:00:00"/>
    <x v="25"/>
    <x v="23"/>
  </r>
  <r>
    <s v="Employee5127"/>
    <s v="F"/>
    <n v="82686"/>
    <n v="33807.769999999997"/>
    <n v="1788.9"/>
    <s v="HHS"/>
    <s v="Department of Health and Human Services"/>
    <s v="Clinical Assessment and Triage Services"/>
    <s v="Fulltime-Regular"/>
    <s v="Supervisory Therapist"/>
    <m/>
    <d v="2013-07-29T00:00:00"/>
    <x v="30"/>
    <x v="16"/>
  </r>
  <r>
    <s v="Employee5128"/>
    <s v="M"/>
    <n v="46179.85"/>
    <n v="53528"/>
    <n v="7556.3"/>
    <s v="DOT"/>
    <s v="Department of Transportation"/>
    <s v="Transit Gaithersburg Ride On"/>
    <s v="Fulltime-Regular"/>
    <s v="Bus Operator"/>
    <m/>
    <d v="2011-04-18T00:00:00"/>
    <x v="33"/>
    <x v="30"/>
  </r>
  <r>
    <s v="Employee5129"/>
    <s v="M"/>
    <n v="82966.720000000001"/>
    <n v="80922.27"/>
    <n v="0"/>
    <s v="CEX"/>
    <s v="Offices of the County Executive"/>
    <s v="CountyStat"/>
    <s v="Fulltime-Regular"/>
    <s v="Performance Management and Data Analyst III"/>
    <s v="Performance Management and Data Analyst II"/>
    <d v="2014-08-11T00:00:00"/>
    <x v="24"/>
    <x v="22"/>
  </r>
  <r>
    <s v="Employee5130"/>
    <s v="F"/>
    <n v="17810.73"/>
    <n v="14611.82"/>
    <n v="0"/>
    <s v="LIB"/>
    <s v="Department of Public Libraries"/>
    <s v="Bethesda Library"/>
    <s v="Parttime-Regular"/>
    <s v="Library Desk Assistant"/>
    <m/>
    <d v="2013-10-30T00:00:00"/>
    <x v="24"/>
    <x v="22"/>
  </r>
  <r>
    <s v="Employee5131"/>
    <s v="F"/>
    <n v="19359.72"/>
    <n v="19632.330000000002"/>
    <n v="0"/>
    <s v="LIB"/>
    <s v="Department of Public Libraries"/>
    <s v="Quince Orchard Library"/>
    <s v="Parttime-Regular"/>
    <s v="Library Aide"/>
    <m/>
    <d v="2002-04-29T00:00:00"/>
    <x v="3"/>
    <x v="3"/>
  </r>
  <r>
    <s v="Employee5132"/>
    <s v="F"/>
    <n v="97654.8"/>
    <n v="96369.71"/>
    <n v="0"/>
    <s v="POL"/>
    <s v="Department of Police"/>
    <s v="MSB Information Management and Technology DivisioinCrime Analysis Section"/>
    <s v="Fulltime-Regular"/>
    <s v="Program Manager I"/>
    <m/>
    <d v="1983-06-20T00:00:00"/>
    <x v="6"/>
    <x v="6"/>
  </r>
  <r>
    <s v="Employee5133"/>
    <s v="M"/>
    <n v="89365.59"/>
    <n v="110942.69"/>
    <n v="20835.05"/>
    <s v="DGS"/>
    <s v="Department of General Services"/>
    <s v="Fleet Management Fleet Services"/>
    <s v="Fulltime-Regular"/>
    <s v="Equipment Maintenance Crew Chief"/>
    <m/>
    <d v="2007-12-10T00:00:00"/>
    <x v="12"/>
    <x v="12"/>
  </r>
  <r>
    <s v="Employee5134"/>
    <s v="M"/>
    <n v="129143.11"/>
    <n v="154816.95000000001"/>
    <n v="18819.330000000002"/>
    <s v="FRS"/>
    <s v="Fire and Rescue Services"/>
    <s v="Emergency Medical Services"/>
    <s v="Fulltime-Regular"/>
    <s v="Fire/Rescue Captain"/>
    <m/>
    <d v="1988-06-13T00:00:00"/>
    <x v="26"/>
    <x v="24"/>
  </r>
  <r>
    <s v="Employee5135"/>
    <s v="F"/>
    <n v="48827.4"/>
    <n v="58717.279999999999"/>
    <n v="0"/>
    <s v="HHS"/>
    <s v="Department of Health and Human Services"/>
    <s v="Juvenile Justice Services"/>
    <s v="Parttime-Regular"/>
    <s v="Program Manager I"/>
    <m/>
    <d v="1993-04-05T00:00:00"/>
    <x v="0"/>
    <x v="0"/>
  </r>
  <r>
    <s v="Employee5136"/>
    <s v="F"/>
    <n v="55672.03"/>
    <n v="62716.14"/>
    <n v="7566.61"/>
    <s v="DOT"/>
    <s v="Department of Transportation"/>
    <s v="Transit Nicholson Ride On"/>
    <s v="Fulltime-Regular"/>
    <s v="Bus Operator"/>
    <m/>
    <d v="2005-04-25T00:00:00"/>
    <x v="31"/>
    <x v="28"/>
  </r>
  <r>
    <s v="Employee5137"/>
    <s v="M"/>
    <n v="61237.78"/>
    <n v="78170.41"/>
    <n v="17319.88"/>
    <s v="DOT"/>
    <s v="Department of Transportation"/>
    <s v="Transit Nicholson Ride On"/>
    <s v="Fulltime-Regular"/>
    <s v="Transit Coordinator"/>
    <m/>
    <d v="1998-01-11T00:00:00"/>
    <x v="16"/>
    <x v="16"/>
  </r>
  <r>
    <s v="Employee5138"/>
    <s v="M"/>
    <n v="127180.35"/>
    <n v="123409.48"/>
    <n v="0"/>
    <s v="DOT"/>
    <s v="Department of Transportation"/>
    <s v="Highway Administration"/>
    <s v="Fulltime-Regular"/>
    <s v="Manager III"/>
    <m/>
    <d v="2006-07-24T00:00:00"/>
    <x v="0"/>
    <x v="0"/>
  </r>
  <r>
    <s v="Employee5139"/>
    <s v="M"/>
    <n v="73997"/>
    <n v="92213.42"/>
    <n v="17872.95"/>
    <s v="COR"/>
    <s v="Correction and Rehabilitation"/>
    <s v="DS MCCF Unit 2 Security"/>
    <s v="Fulltime-Regular"/>
    <s v="Correctional Officer III (Corporal)"/>
    <m/>
    <d v="2004-08-09T00:00:00"/>
    <x v="11"/>
    <x v="11"/>
  </r>
  <r>
    <s v="Employee5140"/>
    <s v="M"/>
    <n v="71804"/>
    <n v="91790.3"/>
    <n v="19048.82"/>
    <s v="FRS"/>
    <s v="Fire and Rescue Services"/>
    <s v="Station 16"/>
    <s v="Fulltime-Regular"/>
    <s v="Firefighter/Rescuer III"/>
    <m/>
    <d v="2006-10-09T00:00:00"/>
    <x v="30"/>
    <x v="16"/>
  </r>
  <r>
    <s v="Employee5141"/>
    <s v="M"/>
    <n v="115732"/>
    <n v="114206.54"/>
    <n v="0"/>
    <s v="DEP"/>
    <s v="Department of Environmental Protection"/>
    <s v="Solid Waste Northern Operations"/>
    <s v="Fulltime-Regular"/>
    <s v="Senior Engineer"/>
    <m/>
    <d v="2003-12-01T00:00:00"/>
    <x v="21"/>
    <x v="20"/>
  </r>
  <r>
    <s v="Employee5142"/>
    <s v="M"/>
    <n v="134267.10999999999"/>
    <n v="225703.26"/>
    <n v="83972.53"/>
    <s v="FRS"/>
    <s v="Fire and Rescue Services"/>
    <s v="Station 31"/>
    <s v="Fulltime-Regular"/>
    <s v="Fire/Rescue Captain"/>
    <m/>
    <d v="1987-10-18T00:00:00"/>
    <x v="8"/>
    <x v="8"/>
  </r>
  <r>
    <s v="Employee5143"/>
    <s v="M"/>
    <n v="58483.38"/>
    <n v="69610.490000000005"/>
    <n v="14549.25"/>
    <s v="DOT"/>
    <s v="Department of Transportation"/>
    <s v="Transit Silver Spring Ride On"/>
    <s v="Fulltime-Regular"/>
    <s v="Bus Operator"/>
    <m/>
    <d v="2004-05-10T00:00:00"/>
    <x v="19"/>
    <x v="16"/>
  </r>
  <r>
    <s v="Employee5144"/>
    <s v="M"/>
    <n v="159601.76"/>
    <n v="144677.21"/>
    <n v="-2430.11"/>
    <s v="POL"/>
    <s v="Department of Police"/>
    <s v="PSB 2nd District Station"/>
    <s v="Fulltime-Regular"/>
    <s v="Police Captain"/>
    <m/>
    <d v="1994-01-18T00:00:00"/>
    <x v="30"/>
    <x v="16"/>
  </r>
  <r>
    <s v="Employee5145"/>
    <s v="M"/>
    <n v="40128.89"/>
    <n v="51087.94"/>
    <n v="12152.04"/>
    <s v="DLC"/>
    <s v="Department of Liquor Control"/>
    <s v="Stock Liquor and Wine Warehouse Operations"/>
    <s v="Fulltime-Regular"/>
    <s v="Supply Technician III"/>
    <s v="Supply Technician II"/>
    <d v="2013-04-22T00:00:00"/>
    <x v="2"/>
    <x v="2"/>
  </r>
  <r>
    <s v="Employee5146"/>
    <s v="M"/>
    <n v="67723.53"/>
    <n v="83499"/>
    <n v="14088.36"/>
    <s v="DOT"/>
    <s v="Department of Transportation"/>
    <s v="Transit Silver Spring Ride On"/>
    <s v="Fulltime-Regular"/>
    <s v="Bus Operator"/>
    <m/>
    <d v="1985-09-09T00:00:00"/>
    <x v="14"/>
    <x v="14"/>
  </r>
  <r>
    <s v="Employee5147"/>
    <s v="M"/>
    <n v="82542"/>
    <n v="91602.21"/>
    <n v="5724.3"/>
    <s v="FRS"/>
    <s v="Fire and Rescue Services"/>
    <s v="Station 30"/>
    <s v="Fulltime-Regular"/>
    <s v="Firefighter/Rescuer III"/>
    <m/>
    <d v="2006-10-09T00:00:00"/>
    <x v="19"/>
    <x v="16"/>
  </r>
  <r>
    <s v="Employee5148"/>
    <s v="F"/>
    <n v="50737.97"/>
    <n v="51951.27"/>
    <n v="1386.45"/>
    <s v="POL"/>
    <s v="Department of Police"/>
    <s v="FSB Traffic Division Automated Traffic Enforcement Section"/>
    <s v="Fulltime-Regular"/>
    <s v="Traffic Enforcement Field Service Technician II"/>
    <m/>
    <d v="2007-10-15T00:00:00"/>
    <x v="18"/>
    <x v="18"/>
  </r>
  <r>
    <s v="Employee5149"/>
    <s v="F"/>
    <n v="60859.65"/>
    <n v="60470.54"/>
    <n v="0"/>
    <s v="DPS"/>
    <s v="Department of Permitting Services"/>
    <s v="Zoning and Site Plan Enforcement"/>
    <s v="Fulltime-Regular"/>
    <s v="Office Services Coordinator"/>
    <m/>
    <d v="2004-08-09T00:00:00"/>
    <x v="31"/>
    <x v="28"/>
  </r>
  <r>
    <s v="Employee5150"/>
    <s v="M"/>
    <n v="120533.4"/>
    <n v="104813.1"/>
    <n v="0"/>
    <s v="HHS"/>
    <s v="Department of Health and Human Services"/>
    <s v="Health Planning and Epidemiology"/>
    <s v="Fulltime-Regular"/>
    <s v="Manager III"/>
    <m/>
    <d v="2017-01-23T00:00:00"/>
    <x v="33"/>
    <x v="30"/>
  </r>
  <r>
    <s v="Employee5151"/>
    <s v="F"/>
    <n v="89720.21"/>
    <n v="90954.2"/>
    <n v="0"/>
    <s v="LIB"/>
    <s v="Department of Public Libraries"/>
    <s v="Quince Orchard Library"/>
    <s v="Fulltime-Regular"/>
    <s v="Library Associate II"/>
    <m/>
    <d v="1985-08-12T00:00:00"/>
    <x v="32"/>
    <x v="29"/>
  </r>
  <r>
    <s v="Employee5152"/>
    <s v="F"/>
    <n v="102448.37"/>
    <n v="101040.44"/>
    <n v="0"/>
    <s v="DEP"/>
    <s v="Department of Environmental Protection"/>
    <s v="Stormwater Facility Inspection and Maintenance"/>
    <s v="Fulltime-Regular"/>
    <s v="Engineer III"/>
    <m/>
    <d v="2009-01-05T00:00:00"/>
    <x v="31"/>
    <x v="28"/>
  </r>
  <r>
    <s v="Employee5153"/>
    <s v="F"/>
    <n v="95740"/>
    <n v="94479"/>
    <n v="0"/>
    <s v="FIN"/>
    <s v="Department of Finance"/>
    <s v="General Accounting"/>
    <s v="Fulltime-Regular"/>
    <s v="Accountant/Auditor III"/>
    <m/>
    <d v="2013-04-22T00:00:00"/>
    <x v="31"/>
    <x v="28"/>
  </r>
  <r>
    <s v="Employee5154"/>
    <s v="M"/>
    <n v="123529.11"/>
    <n v="186333.05"/>
    <n v="58362.87"/>
    <s v="FRS"/>
    <s v="Fire and Rescue Services"/>
    <s v="Station 22"/>
    <s v="Fulltime-Regular"/>
    <s v="Fire/Rescue Captain"/>
    <m/>
    <d v="1991-08-05T00:00:00"/>
    <x v="13"/>
    <x v="13"/>
  </r>
  <r>
    <s v="Employee5155"/>
    <s v="M"/>
    <n v="41650.839999999997"/>
    <n v="44354.51"/>
    <n v="2733.4"/>
    <s v="POL"/>
    <s v="Department of Police"/>
    <s v="FSB Security Services Division"/>
    <s v="Fulltime-Regular"/>
    <s v="Security Officer I"/>
    <m/>
    <d v="2016-10-03T00:00:00"/>
    <x v="6"/>
    <x v="6"/>
  </r>
  <r>
    <s v="Employee5156"/>
    <s v="M"/>
    <n v="69883"/>
    <n v="93084.99"/>
    <n v="20466.3"/>
    <s v="FRS"/>
    <s v="Fire and Rescue Services"/>
    <s v="Station 30"/>
    <s v="Fulltime-Regular"/>
    <s v="Firefighter/Rescuer III"/>
    <m/>
    <d v="2012-06-04T00:00:00"/>
    <x v="34"/>
    <x v="31"/>
  </r>
  <r>
    <s v="Employee5157"/>
    <s v="F"/>
    <n v="95084.42"/>
    <n v="100735.12"/>
    <n v="5235.16"/>
    <s v="POL"/>
    <s v="Department of Police"/>
    <s v="PSB 2nd District Patrol"/>
    <s v="Fulltime-Regular"/>
    <s v="Police Officer III"/>
    <m/>
    <d v="1993-07-26T00:00:00"/>
    <x v="26"/>
    <x v="24"/>
  </r>
  <r>
    <s v="Employee5158"/>
    <s v="F"/>
    <n v="22660.26"/>
    <n v="24952.26"/>
    <n v="130.74"/>
    <s v="LIB"/>
    <s v="Department of Public Libraries"/>
    <s v="Gaithersburg Library"/>
    <s v="Parttime-Regular"/>
    <s v="Library Desk Assistant"/>
    <m/>
    <d v="2006-04-18T00:00:00"/>
    <x v="24"/>
    <x v="22"/>
  </r>
  <r>
    <s v="Employee5159"/>
    <s v="M"/>
    <n v="44272.67"/>
    <n v="49749.05"/>
    <n v="6422.11"/>
    <s v="DLC"/>
    <s v="Department of Liquor Control"/>
    <s v="Beer Warehouse Operations"/>
    <s v="Fulltime-Regular"/>
    <s v="Supply Technician III"/>
    <s v="Supply Technician II"/>
    <d v="2007-04-10T00:00:00"/>
    <x v="20"/>
    <x v="19"/>
  </r>
  <r>
    <s v="Employee5160"/>
    <s v="M"/>
    <n v="57203"/>
    <n v="75444.3"/>
    <n v="18138.62"/>
    <s v="DLC"/>
    <s v="Department of Liquor Control"/>
    <s v="Special Order Liquor and Wine Warehouse Operations"/>
    <s v="Fulltime-Regular"/>
    <s v="Supply Technician III"/>
    <s v="Supply Technician II"/>
    <d v="2001-08-01T00:00:00"/>
    <x v="1"/>
    <x v="1"/>
  </r>
  <r>
    <s v="Employee5161"/>
    <s v="F"/>
    <n v="62674.12"/>
    <n v="63667.31"/>
    <n v="6.76"/>
    <s v="HHS"/>
    <s v="Department of Health and Human Services"/>
    <s v="Child and Adolescent Mental Health Clinic Services"/>
    <s v="Fulltime-Regular"/>
    <s v="Therapist II"/>
    <m/>
    <d v="2016-05-02T00:00:00"/>
    <x v="2"/>
    <x v="2"/>
  </r>
  <r>
    <s v="Employee5162"/>
    <s v="M"/>
    <n v="46179.85"/>
    <n v="49367.89"/>
    <n v="5217.0600000000004"/>
    <s v="DLC"/>
    <s v="Department of Liquor Control"/>
    <s v="Beer Delivery Operations"/>
    <s v="Fulltime-Regular"/>
    <s v="Truck Driver/Warehouse Worker"/>
    <m/>
    <d v="2013-11-18T00:00:00"/>
    <x v="25"/>
    <x v="23"/>
  </r>
  <r>
    <s v="Employee5163"/>
    <s v="M"/>
    <n v="55205.78"/>
    <n v="60828.5"/>
    <n v="5385.6"/>
    <s v="DOT"/>
    <s v="Department of Transportation"/>
    <s v="Transit Central Communication"/>
    <s v="Fulltime-Regular"/>
    <s v="Transit Communications Supervisor"/>
    <m/>
    <d v="2008-01-21T00:00:00"/>
    <x v="31"/>
    <x v="28"/>
  </r>
  <r>
    <s v="Employee5164"/>
    <s v="M"/>
    <n v="90636"/>
    <n v="93274.09"/>
    <n v="2563.2800000000002"/>
    <s v="FRS"/>
    <s v="Fire and Rescue Services"/>
    <s v="Station 22"/>
    <s v="Fulltime-Regular"/>
    <s v="Master Firefighter/Rescuer"/>
    <m/>
    <d v="1998-08-17T00:00:00"/>
    <x v="3"/>
    <x v="3"/>
  </r>
  <r>
    <s v="Employee5165"/>
    <s v="M"/>
    <n v="87107"/>
    <n v="87467.88"/>
    <n v="339.12"/>
    <s v="DPS"/>
    <s v="Department of Permitting Services"/>
    <s v="Land Development Sediment and Stormwater Inspection"/>
    <s v="Fulltime-Regular"/>
    <s v="Permitting and Code Enforcement Inspector III"/>
    <s v="Permitting and Code Enforcement Inspector II"/>
    <d v="2012-10-08T00:00:00"/>
    <x v="17"/>
    <x v="17"/>
  </r>
  <r>
    <s v="Employee5166"/>
    <s v="F"/>
    <n v="106516.04"/>
    <n v="102389.04"/>
    <n v="0"/>
    <s v="CAT"/>
    <s v="County Attorney's Office"/>
    <s v="Government Operations"/>
    <s v="Fulltime-Regular"/>
    <s v="Assistant County Attorney III"/>
    <m/>
    <d v="2006-09-18T00:00:00"/>
    <x v="27"/>
    <x v="25"/>
  </r>
  <r>
    <s v="Employee5167"/>
    <s v="M"/>
    <n v="62020"/>
    <n v="75013.78"/>
    <n v="9153.24"/>
    <s v="POL"/>
    <s v="Department of Police"/>
    <s v="PSB 1st District Patrol"/>
    <s v="Fulltime-Regular"/>
    <s v="Police Officer III"/>
    <s v="Police Officer II"/>
    <d v="2013-08-12T00:00:00"/>
    <x v="15"/>
    <x v="15"/>
  </r>
  <r>
    <s v="Employee5168"/>
    <s v="M"/>
    <n v="66979.58"/>
    <n v="61897.83"/>
    <n v="0"/>
    <s v="OMB"/>
    <s v="Office of Management and Budget"/>
    <s v="Special Projects"/>
    <s v="Fulltime-Regular"/>
    <s v="Fiscal and Policy Analyst II"/>
    <s v="Fiscal and Policy Analyst I"/>
    <d v="2016-10-31T00:00:00"/>
    <x v="25"/>
    <x v="23"/>
  </r>
  <r>
    <s v="Employee5169"/>
    <s v="F"/>
    <n v="83542"/>
    <n v="80196.84"/>
    <n v="0"/>
    <s v="POL"/>
    <s v="Department of Police"/>
    <s v="ISB Criminal Investigations Division Crime Laboratory Section"/>
    <s v="Fulltime-Regular"/>
    <s v="Forensic Scientist"/>
    <m/>
    <d v="2006-10-02T00:00:00"/>
    <x v="13"/>
    <x v="13"/>
  </r>
  <r>
    <s v="Employee5170"/>
    <s v="F"/>
    <n v="105241"/>
    <n v="103853.63"/>
    <n v="0"/>
    <s v="HHS"/>
    <s v="Department of Health and Human Services"/>
    <s v="Adult Intensive Outpatient Services"/>
    <s v="Fulltime-Regular"/>
    <s v="Supervisory Therapist"/>
    <m/>
    <d v="2006-02-21T00:00:00"/>
    <x v="19"/>
    <x v="16"/>
  </r>
  <r>
    <s v="Employee5171"/>
    <s v="M"/>
    <n v="50871.33"/>
    <n v="60361.24"/>
    <n v="10808.04"/>
    <s v="DOT"/>
    <s v="Department of Transportation"/>
    <s v="Highway Services"/>
    <s v="Fulltime-Regular"/>
    <s v="Equipment Operator I"/>
    <m/>
    <d v="2005-11-01T00:00:00"/>
    <x v="9"/>
    <x v="9"/>
  </r>
  <r>
    <s v="Employee5172"/>
    <s v="M"/>
    <n v="67403"/>
    <n v="84372.58"/>
    <n v="12990.07"/>
    <s v="POL"/>
    <s v="Department of Police"/>
    <s v="PSB 5th District Patrol"/>
    <s v="Fulltime-Regular"/>
    <s v="Police Officer III"/>
    <m/>
    <d v="2012-07-16T00:00:00"/>
    <x v="31"/>
    <x v="28"/>
  </r>
  <r>
    <s v="Employee5173"/>
    <s v="F"/>
    <n v="83100"/>
    <n v="82004.44"/>
    <n v="0"/>
    <s v="HHS"/>
    <s v="Department of Health and Human Services"/>
    <s v="Income Supports"/>
    <s v="Fulltime-Regular"/>
    <s v="Income Assistance Program Specialist II"/>
    <m/>
    <d v="1999-03-28T00:00:00"/>
    <x v="28"/>
    <x v="26"/>
  </r>
  <r>
    <s v="Employee5174"/>
    <s v="M"/>
    <n v="129143.11"/>
    <n v="216675.25"/>
    <n v="80907.97"/>
    <s v="FRS"/>
    <s v="Fire and Rescue Services"/>
    <s v="Station 34"/>
    <s v="Fulltime-Regular"/>
    <s v="Fire/Rescue Captain"/>
    <m/>
    <d v="1985-12-30T00:00:00"/>
    <x v="27"/>
    <x v="25"/>
  </r>
  <r>
    <s v="Employee5175"/>
    <s v="F"/>
    <n v="72512.14"/>
    <n v="81784.13"/>
    <n v="11931.23"/>
    <s v="HHS"/>
    <s v="Department of Health and Human Services"/>
    <s v="24 Hours Crisis Center"/>
    <s v="Fulltime-Regular"/>
    <s v="Therapist II"/>
    <m/>
    <d v="2012-09-10T00:00:00"/>
    <x v="7"/>
    <x v="7"/>
  </r>
  <r>
    <s v="Employee5176"/>
    <s v="M"/>
    <n v="67723.53"/>
    <n v="74597.34"/>
    <n v="5018.2299999999996"/>
    <s v="DOT"/>
    <s v="Department of Transportation"/>
    <s v="Transit Gaithersburg Ride On"/>
    <s v="Fulltime-Regular"/>
    <s v="Bus Operator"/>
    <m/>
    <d v="1990-01-29T00:00:00"/>
    <x v="27"/>
    <x v="25"/>
  </r>
  <r>
    <s v="Employee5177"/>
    <s v="M"/>
    <n v="91869"/>
    <n v="93980.26"/>
    <n v="2424.77"/>
    <s v="POL"/>
    <s v="Department of Police"/>
    <s v="PSB 5th District Patrol"/>
    <s v="Fulltime-Regular"/>
    <s v="Police Officer III"/>
    <m/>
    <d v="2005-10-17T00:00:00"/>
    <x v="2"/>
    <x v="2"/>
  </r>
  <r>
    <s v="Employee5178"/>
    <s v="M"/>
    <n v="69375"/>
    <n v="87742.43"/>
    <n v="17058.810000000001"/>
    <s v="FRS"/>
    <s v="Fire and Rescue Services"/>
    <s v="Station 35"/>
    <s v="Fulltime-Regular"/>
    <s v="Firefighter/Rescuer III"/>
    <m/>
    <d v="2007-03-19T00:00:00"/>
    <x v="6"/>
    <x v="6"/>
  </r>
  <r>
    <s v="Employee5179"/>
    <s v="M"/>
    <n v="91999"/>
    <n v="138144.79"/>
    <n v="47607.02"/>
    <s v="FRS"/>
    <s v="Fire and Rescue Services"/>
    <s v="Station 31"/>
    <s v="Fulltime-Regular"/>
    <s v="Master Firefighter/Rescuer"/>
    <m/>
    <d v="2004-06-07T00:00:00"/>
    <x v="2"/>
    <x v="2"/>
  </r>
  <r>
    <s v="Employee5180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9"/>
    <x v="27"/>
  </r>
  <r>
    <s v="Employee5181"/>
    <s v="M"/>
    <n v="95084.42"/>
    <n v="96731.53"/>
    <n v="405.51"/>
    <s v="POL"/>
    <s v="Department of Police"/>
    <s v="PSB 5th District Patrol"/>
    <s v="Fulltime-Regular"/>
    <s v="Police Officer III"/>
    <m/>
    <d v="1996-08-19T00:00:00"/>
    <x v="4"/>
    <x v="4"/>
  </r>
  <r>
    <s v="Employee5182"/>
    <s v="M"/>
    <n v="45412"/>
    <n v="41767.620000000003"/>
    <n v="5217.32"/>
    <s v="COR"/>
    <s v="Correction and Rehabilitation"/>
    <s v="DS MCCF Unit 1 Security"/>
    <s v="Fulltime-Regular"/>
    <s v="Correctional Officer III (Corporal)"/>
    <s v="Correctional Officer I (Private)"/>
    <d v="2017-03-06T00:00:00"/>
    <x v="20"/>
    <x v="19"/>
  </r>
  <r>
    <s v="Employee5183"/>
    <s v="M"/>
    <n v="51310.48"/>
    <n v="57545.46"/>
    <n v="4476.32"/>
    <s v="DOT"/>
    <s v="Department of Transportation"/>
    <s v="Transit Gaithersburg Ride On"/>
    <s v="Fulltime-Regular"/>
    <s v="Motor Pool Attendant"/>
    <m/>
    <d v="1996-02-05T00:00:00"/>
    <x v="14"/>
    <x v="14"/>
  </r>
  <r>
    <s v="Employee5184"/>
    <s v="F"/>
    <n v="91637.26"/>
    <n v="89730.31"/>
    <n v="0"/>
    <s v="HHS"/>
    <s v="Department of Health and Human Services"/>
    <s v="Aging and Disability Resource Unit"/>
    <s v="Fulltime-Regular"/>
    <s v="Program Manager I"/>
    <m/>
    <d v="1998-03-16T00:00:00"/>
    <x v="18"/>
    <x v="18"/>
  </r>
  <r>
    <s v="Employee5185"/>
    <s v="M"/>
    <n v="100370"/>
    <n v="99048.5"/>
    <n v="0"/>
    <s v="DOT"/>
    <s v="Department of Transportation"/>
    <s v="Transportation Planning and Design Section"/>
    <s v="Fulltime-Regular"/>
    <s v="Land Survey Supervisor"/>
    <m/>
    <d v="2008-11-10T00:00:00"/>
    <x v="2"/>
    <x v="2"/>
  </r>
  <r>
    <s v="Employee5186"/>
    <s v="M"/>
    <n v="84437"/>
    <n v="139456.94"/>
    <n v="53384.54"/>
    <s v="FRS"/>
    <s v="Fire and Rescue Services"/>
    <s v="Station 20"/>
    <s v="Fulltime-Regular"/>
    <s v="Firefighter/Rescuer III"/>
    <m/>
    <d v="2001-09-04T00:00:00"/>
    <x v="6"/>
    <x v="6"/>
  </r>
  <r>
    <s v="Employee5187"/>
    <s v="M"/>
    <n v="89720.21"/>
    <n v="95462.85"/>
    <n v="6924.55"/>
    <s v="DGS"/>
    <s v="Department of General Services"/>
    <s v="Facilities Maintenance"/>
    <s v="Fulltime-Regular"/>
    <s v="Maintenance Renovation and Inspection Specialist"/>
    <m/>
    <d v="1994-11-07T00:00:00"/>
    <x v="15"/>
    <x v="15"/>
  </r>
  <r>
    <s v="Employee5188"/>
    <s v="F"/>
    <n v="76174.559999999998"/>
    <n v="78040.44"/>
    <n v="2858.79"/>
    <s v="DOT"/>
    <s v="Department of Transportation"/>
    <s v="Transit Silver Spring Ride On"/>
    <s v="Fulltime-Regular"/>
    <s v="Transit Operations Supervisor"/>
    <m/>
    <d v="2005-06-20T00:00:00"/>
    <x v="30"/>
    <x v="16"/>
  </r>
  <r>
    <s v="Employee5189"/>
    <s v="M"/>
    <n v="53882.33"/>
    <n v="58725.54"/>
    <n v="5775.86"/>
    <s v="POL"/>
    <s v="Department of Police"/>
    <s v="ISB Criminal Investigations Division Forensic Services Section"/>
    <s v="Fulltime-Regular"/>
    <s v="Forensics Specialist I"/>
    <m/>
    <d v="2015-11-02T00:00:00"/>
    <x v="25"/>
    <x v="23"/>
  </r>
  <r>
    <s v="Employee5190"/>
    <s v="M"/>
    <n v="124222"/>
    <n v="224366.75"/>
    <n v="102405.09"/>
    <s v="FRS"/>
    <s v="Fire and Rescue Services"/>
    <s v="Station 21"/>
    <s v="Fulltime-Regular"/>
    <s v="Fire/Rescue Captain"/>
    <m/>
    <d v="1998-08-17T00:00:00"/>
    <x v="14"/>
    <x v="14"/>
  </r>
  <r>
    <s v="Employee5191"/>
    <s v="M"/>
    <n v="76355"/>
    <n v="77121.429999999993"/>
    <n v="0"/>
    <s v="FRS"/>
    <s v="Fire and Rescue Services"/>
    <s v="Station 20"/>
    <s v="Fulltime-Regular"/>
    <s v="Firefighter/Rescuer III"/>
    <m/>
    <d v="2005-10-17T00:00:00"/>
    <x v="19"/>
    <x v="16"/>
  </r>
  <r>
    <s v="Employee5192"/>
    <s v="F"/>
    <n v="40242.06"/>
    <n v="31709.26"/>
    <n v="5358.75"/>
    <s v="DOT"/>
    <s v="Department of Transportation"/>
    <s v="Transit Gaithersburg Ride On"/>
    <s v="Fulltime-Regular"/>
    <s v="Transit Bus Operator"/>
    <m/>
    <d v="2017-04-17T00:00:00"/>
    <x v="34"/>
    <x v="31"/>
  </r>
  <r>
    <s v="Employee5193"/>
    <s v="M"/>
    <n v="55915.64"/>
    <n v="75460.06"/>
    <n v="14901.27"/>
    <s v="DOT"/>
    <s v="Department of Transportation"/>
    <s v="Transit Nicholson Ride On"/>
    <s v="Fulltime-Regular"/>
    <s v="Bus Operator"/>
    <m/>
    <d v="2008-03-02T00:00:00"/>
    <x v="0"/>
    <x v="0"/>
  </r>
  <r>
    <s v="Employee5194"/>
    <s v="F"/>
    <n v="63761.83"/>
    <n v="89476.36"/>
    <n v="25580.29"/>
    <s v="POL"/>
    <s v="Department of Police"/>
    <s v="MSB Communications Division"/>
    <s v="Fulltime-Regular"/>
    <s v="Public Safety Communications Specialist III"/>
    <m/>
    <d v="2009-11-23T00:00:00"/>
    <x v="6"/>
    <x v="6"/>
  </r>
  <r>
    <s v="Employee5195"/>
    <s v="F"/>
    <n v="71218"/>
    <n v="77267.960000000006"/>
    <n v="5734.68"/>
    <s v="SHF"/>
    <s v="Sheriff's Office"/>
    <s v="Court and Transport"/>
    <s v="Fulltime-Regular"/>
    <s v="Deputy Sheriff III"/>
    <m/>
    <d v="2008-01-14T00:00:00"/>
    <x v="3"/>
    <x v="3"/>
  </r>
  <r>
    <s v="Employee5196"/>
    <s v="M"/>
    <n v="47635"/>
    <n v="46471.83"/>
    <n v="0"/>
    <s v="DGS"/>
    <s v="Department of General Services"/>
    <s v="Facilities Maintenance"/>
    <s v="Fulltime-Regular"/>
    <s v="Building Services Worker II"/>
    <m/>
    <d v="2003-09-22T00:00:00"/>
    <x v="12"/>
    <x v="12"/>
  </r>
  <r>
    <s v="Employee5197"/>
    <s v="F"/>
    <n v="52060.22"/>
    <n v="53082.02"/>
    <n v="264.06"/>
    <s v="HHS"/>
    <s v="Department of Health and Human Services"/>
    <s v="Home Energy Assistance Program"/>
    <s v="Fulltime-Regular"/>
    <s v="Income Assistance Program Specialist II"/>
    <m/>
    <d v="2014-08-11T00:00:00"/>
    <x v="16"/>
    <x v="16"/>
  </r>
  <r>
    <s v="Employee5198"/>
    <s v="M"/>
    <n v="69762"/>
    <n v="72243.05"/>
    <n v="3207.93"/>
    <s v="POL"/>
    <s v="Department of Police"/>
    <s v="PSB 1st District Patrol"/>
    <s v="Fulltime-Regular"/>
    <s v="Police Officer III"/>
    <m/>
    <d v="2011-07-18T00:00:00"/>
    <x v="16"/>
    <x v="16"/>
  </r>
  <r>
    <s v="Employee5199"/>
    <s v="M"/>
    <n v="46546.18"/>
    <n v="75137.210000000006"/>
    <n v="29169"/>
    <s v="DOT"/>
    <s v="Department of Transportation"/>
    <s v="Highway Services"/>
    <s v="Fulltime-Regular"/>
    <s v="Public Service Craftsworker I"/>
    <m/>
    <d v="2012-05-21T00:00:00"/>
    <x v="5"/>
    <x v="5"/>
  </r>
  <r>
    <s v="Employee5200"/>
    <s v="M"/>
    <n v="43742.78"/>
    <n v="48972.29"/>
    <n v="7396.49"/>
    <s v="DLC"/>
    <s v="Department of Liquor Control"/>
    <s v="Liquor and Wine Delivery Operations"/>
    <s v="Fulltime-Regular"/>
    <s v="Truck Driver Helper/Warehouse Worker"/>
    <m/>
    <d v="2006-05-31T00:00:00"/>
    <x v="18"/>
    <x v="18"/>
  </r>
  <r>
    <s v="Employee5201"/>
    <s v="M"/>
    <n v="57764.19"/>
    <n v="73134.19"/>
    <n v="14211.29"/>
    <s v="COR"/>
    <s v="Correction and Rehabilitation"/>
    <s v="DS Food Services"/>
    <s v="Fulltime-Regular"/>
    <s v="Correctional Dietary Officer II"/>
    <m/>
    <d v="2006-05-28T00:00:00"/>
    <x v="27"/>
    <x v="25"/>
  </r>
  <r>
    <s v="Employee5202"/>
    <s v="F"/>
    <n v="52060.1"/>
    <n v="51976.07"/>
    <n v="0.75"/>
    <s v="HHS"/>
    <s v="Department of Health and Human Services"/>
    <s v="Home Energy Assistance Program"/>
    <s v="Fulltime-Regular"/>
    <s v="Income Assistance Program Specialist II"/>
    <m/>
    <d v="2016-09-06T00:00:00"/>
    <x v="16"/>
    <x v="16"/>
  </r>
  <r>
    <s v="Employee5203"/>
    <s v="F"/>
    <n v="80922.740000000005"/>
    <n v="79665.679999999993"/>
    <n v="0"/>
    <s v="HHS"/>
    <s v="Department of Health and Human Services"/>
    <s v="Maternity Dental"/>
    <s v="Fulltime-Regular"/>
    <s v="Administrative Specialist III"/>
    <m/>
    <d v="2004-08-23T00:00:00"/>
    <x v="14"/>
    <x v="14"/>
  </r>
  <r>
    <s v="Employee5204"/>
    <s v="F"/>
    <n v="64863.14"/>
    <n v="80918.64"/>
    <n v="15604.76"/>
    <s v="POL"/>
    <s v="Department of Police"/>
    <s v="MSB Information Mgmt and Tech Division Warrant Control Section"/>
    <s v="Fulltime-Regular"/>
    <s v="Office Services Coordinator"/>
    <m/>
    <d v="1999-11-08T00:00:00"/>
    <x v="27"/>
    <x v="25"/>
  </r>
  <r>
    <s v="Employee5205"/>
    <s v="M"/>
    <n v="60146.51"/>
    <n v="80123.570000000007"/>
    <n v="19541.560000000001"/>
    <s v="DOT"/>
    <s v="Department of Transportation"/>
    <s v="Transit Silver Spring Ride On"/>
    <s v="Fulltime-Regular"/>
    <s v="Bus Operator"/>
    <m/>
    <d v="2002-12-09T00:00:00"/>
    <x v="22"/>
    <x v="13"/>
  </r>
  <r>
    <s v="Employee5206"/>
    <s v="M"/>
    <n v="59740.33"/>
    <n v="56960.06"/>
    <n v="0"/>
    <s v="POL"/>
    <s v="Department of Police"/>
    <s v="MSB Information Management and Technology DivisioinCrime Analysis Section"/>
    <s v="Fulltime-Regular"/>
    <s v="Crime Analyst"/>
    <m/>
    <d v="2007-10-15T00:00:00"/>
    <x v="33"/>
    <x v="30"/>
  </r>
  <r>
    <s v="Employee5207"/>
    <s v="F"/>
    <n v="58502.07"/>
    <n v="57358.73"/>
    <n v="0"/>
    <s v="HHS"/>
    <s v="Department of Health and Human Services"/>
    <s v="Emergency Housing Assistance"/>
    <s v="Fulltime-Regular"/>
    <s v="Principal Administrative Aide"/>
    <m/>
    <d v="2001-02-26T00:00:00"/>
    <x v="4"/>
    <x v="4"/>
  </r>
  <r>
    <s v="Employee5208"/>
    <s v="F"/>
    <n v="54604.99"/>
    <n v="52990.47"/>
    <n v="0"/>
    <s v="POL"/>
    <s v="Department of Police"/>
    <s v="MSB Information Management and Technology Division Data Systems Section"/>
    <s v="Fulltime-Regular"/>
    <s v="Office Services Coordinator"/>
    <m/>
    <d v="2004-03-08T00:00:00"/>
    <x v="3"/>
    <x v="3"/>
  </r>
  <r>
    <s v="Employee5209"/>
    <s v="M"/>
    <n v="109817.64"/>
    <n v="115065.38"/>
    <n v="2794.22"/>
    <s v="POL"/>
    <s v="Department of Police"/>
    <s v="PSB 4th District Traffic Squad"/>
    <s v="Fulltime-Regular"/>
    <s v="Police Sergeant"/>
    <m/>
    <d v="1990-06-25T00:00:00"/>
    <x v="7"/>
    <x v="7"/>
  </r>
  <r>
    <s v="Employee5210"/>
    <s v="F"/>
    <n v="97427.07"/>
    <n v="95783.6"/>
    <n v="0"/>
    <s v="HHS"/>
    <s v="Department of Health and Human Services"/>
    <s v="Care Coordination"/>
    <s v="Fulltime-Regular"/>
    <s v="Community Health Nurse II"/>
    <m/>
    <d v="2005-06-13T00:00:00"/>
    <x v="30"/>
    <x v="16"/>
  </r>
  <r>
    <s v="Employee5211"/>
    <s v="F"/>
    <n v="138790"/>
    <n v="141042.29"/>
    <n v="0"/>
    <s v="HHS"/>
    <s v="Department of Health and Human Services"/>
    <s v="Clinical Assessment and Triage Services"/>
    <s v="Fulltime-Regular"/>
    <s v="Manager III"/>
    <m/>
    <d v="1989-03-27T00:00:00"/>
    <x v="25"/>
    <x v="23"/>
  </r>
  <r>
    <s v="Employee5212"/>
    <s v="M"/>
    <n v="84160.26"/>
    <n v="90126.69"/>
    <n v="5320.72"/>
    <s v="DPS"/>
    <s v="Department of Permitting Services"/>
    <s v="Fire Code Compliance"/>
    <s v="Fulltime-Regular"/>
    <s v="Permitting and Code Enforcement Inspector III"/>
    <m/>
    <d v="2013-10-21T00:00:00"/>
    <x v="2"/>
    <x v="2"/>
  </r>
  <r>
    <s v="Employee5213"/>
    <s v="M"/>
    <n v="97091.55"/>
    <n v="124701.25"/>
    <n v="22412.27"/>
    <s v="FRS"/>
    <s v="Fire and Rescue Services"/>
    <s v="Station 4"/>
    <s v="Fulltime-Regular"/>
    <s v="Master Firefighter/Rescuer"/>
    <m/>
    <d v="1984-03-25T00:00:00"/>
    <x v="4"/>
    <x v="4"/>
  </r>
  <r>
    <s v="Employee5214"/>
    <s v="M"/>
    <n v="71412"/>
    <n v="101492.71"/>
    <n v="30327.77"/>
    <s v="FRS"/>
    <s v="Fire and Rescue Services"/>
    <s v="Station 29"/>
    <s v="Fulltime-Regular"/>
    <s v="Firefighter/Rescuer III"/>
    <m/>
    <d v="2007-03-19T00:00:00"/>
    <x v="2"/>
    <x v="2"/>
  </r>
  <r>
    <s v="Employee5215"/>
    <s v="M"/>
    <n v="85593"/>
    <n v="92141.95"/>
    <n v="7675.85"/>
    <s v="DGS"/>
    <s v="Department of General Services"/>
    <s v="Fleet Management Administration"/>
    <s v="Fulltime-Regular"/>
    <s v="Facilities and Equipment Maintenance Coordinator"/>
    <m/>
    <d v="1985-02-19T00:00:00"/>
    <x v="1"/>
    <x v="1"/>
  </r>
  <r>
    <s v="Employee5216"/>
    <s v="M"/>
    <n v="125013.16"/>
    <n v="123365.31"/>
    <n v="0"/>
    <s v="DGS"/>
    <s v="Department of General Services"/>
    <s v="Building Design and Construction"/>
    <s v="Fulltime-Regular"/>
    <s v="Capital Projects Manager"/>
    <m/>
    <d v="1991-03-25T00:00:00"/>
    <x v="24"/>
    <x v="22"/>
  </r>
  <r>
    <s v="Employee5217"/>
    <s v="M"/>
    <n v="51202.98"/>
    <n v="56489.11"/>
    <n v="4339.22"/>
    <s v="DOT"/>
    <s v="Department of Transportation"/>
    <s v="Transit Silver Spring Ride On"/>
    <s v="Fulltime-Regular"/>
    <s v="Bus Operator"/>
    <m/>
    <d v="2006-10-30T00:00:00"/>
    <x v="25"/>
    <x v="23"/>
  </r>
  <r>
    <s v="Employee5218"/>
    <s v="F"/>
    <n v="72122.19"/>
    <n v="70040.009999999995"/>
    <n v="615.85"/>
    <s v="POL"/>
    <s v="Department of Police"/>
    <s v="MSB Information Management and Technology DivisioinCrime Analysis Section"/>
    <s v="Fulltime-Regular"/>
    <s v="Crime Analyst"/>
    <m/>
    <d v="2004-09-07T00:00:00"/>
    <x v="28"/>
    <x v="26"/>
  </r>
  <r>
    <s v="Employee5219"/>
    <s v="M"/>
    <n v="95084.42"/>
    <n v="109056.8"/>
    <n v="13417.79"/>
    <s v="POL"/>
    <s v="Department of Police"/>
    <s v="PSB 1st District Educational Facilities Officers"/>
    <s v="Fulltime-Regular"/>
    <s v="Police Officer III"/>
    <m/>
    <d v="1988-02-01T00:00:00"/>
    <x v="26"/>
    <x v="24"/>
  </r>
  <r>
    <s v="Employee5220"/>
    <s v="F"/>
    <n v="73065.710000000006"/>
    <n v="71078.45"/>
    <n v="0"/>
    <s v="DGS"/>
    <s v="Department of General Services"/>
    <s v="Real Estate Office"/>
    <s v="Fulltime-Regular"/>
    <s v="Program Specialist I"/>
    <m/>
    <d v="2005-07-21T00:00:00"/>
    <x v="17"/>
    <x v="17"/>
  </r>
  <r>
    <s v="Employee5221"/>
    <s v="F"/>
    <n v="59099.08"/>
    <n v="57793.98"/>
    <n v="0"/>
    <s v="HHS"/>
    <s v="Department of Health and Human Services"/>
    <s v="Medical Assistance Eligibility Services"/>
    <s v="Fulltime-Regular"/>
    <s v="Income Assistance Program Specialist II"/>
    <m/>
    <d v="2006-03-19T00:00:00"/>
    <x v="10"/>
    <x v="10"/>
  </r>
  <r>
    <s v="Employee5222"/>
    <s v="M"/>
    <n v="49095.38"/>
    <n v="54866.85"/>
    <n v="8176.57"/>
    <s v="DOT"/>
    <s v="Department of Transportation"/>
    <s v="Transportation Technical Center"/>
    <s v="Fulltime-Regular"/>
    <s v="Transportation Systems Technician III"/>
    <s v="Transportation Systems Technician I"/>
    <d v="2011-01-18T00:00:00"/>
    <x v="22"/>
    <x v="13"/>
  </r>
  <r>
    <s v="Employee5223"/>
    <s v="F"/>
    <n v="52760.91"/>
    <n v="50527.81"/>
    <n v="0"/>
    <s v="LIB"/>
    <s v="Department of Public Libraries"/>
    <s v="Chevy Chase Library"/>
    <s v="Fulltime-Regular"/>
    <s v="Library Assistant I"/>
    <m/>
    <d v="2004-03-11T00:00:00"/>
    <x v="18"/>
    <x v="18"/>
  </r>
  <r>
    <s v="Employee5224"/>
    <s v="M"/>
    <n v="62891.53"/>
    <n v="63345.16"/>
    <n v="2083.4299999999998"/>
    <s v="DGS"/>
    <s v="Department of General Services"/>
    <s v="Facilities Maintenance"/>
    <s v="Fulltime-Regular"/>
    <s v="Locksmith"/>
    <m/>
    <d v="2016-05-02T00:00:00"/>
    <x v="10"/>
    <x v="10"/>
  </r>
  <r>
    <s v="Employee5225"/>
    <s v="F"/>
    <n v="69487.210000000006"/>
    <n v="70375.97"/>
    <n v="1489.23"/>
    <s v="HHS"/>
    <s v="Department of Health and Human Services"/>
    <s v="24 Hours Crisis Center"/>
    <s v="Fulltime-Regular"/>
    <s v="Therapist II"/>
    <m/>
    <d v="2005-11-28T00:00:00"/>
    <x v="30"/>
    <x v="16"/>
  </r>
  <r>
    <s v="Employee5226"/>
    <s v="M"/>
    <n v="57387.38"/>
    <n v="57253.57"/>
    <n v="2014.43"/>
    <s v="FIN"/>
    <s v="Department of Finance"/>
    <s v="Tax Operations"/>
    <s v="Fulltime-Regular"/>
    <s v="Office Services Coordinator"/>
    <m/>
    <d v="2015-09-08T00:00:00"/>
    <x v="22"/>
    <x v="13"/>
  </r>
  <r>
    <s v="Employee5227"/>
    <s v="M"/>
    <n v="43733.38"/>
    <n v="48607.86"/>
    <n v="5542.03"/>
    <s v="POL"/>
    <s v="Department of Police"/>
    <s v="MSB Communications Division"/>
    <s v="Fulltime-Regular"/>
    <s v="Public Safety Communications Specialist III"/>
    <s v="Public Safety Communications Specialist I"/>
    <d v="2009-05-12T00:00:00"/>
    <x v="31"/>
    <x v="28"/>
  </r>
  <r>
    <s v="Employee5228"/>
    <s v="M"/>
    <n v="88318.33"/>
    <n v="79661.490000000005"/>
    <n v="1192.27"/>
    <s v="DOT"/>
    <s v="Department of Transportation"/>
    <s v="Transit Gaithersburg Ride On"/>
    <s v="Fulltime-Regular"/>
    <s v="Manager III"/>
    <m/>
    <d v="2006-12-04T00:00:00"/>
    <x v="24"/>
    <x v="22"/>
  </r>
  <r>
    <s v="Employee5229"/>
    <s v="M"/>
    <n v="41651.17"/>
    <n v="49951.89"/>
    <n v="8152.81"/>
    <s v="DOT"/>
    <s v="Department of Transportation"/>
    <s v="Transit Gaithersburg Ride On"/>
    <s v="Fulltime-Regular"/>
    <s v="Bus Operator"/>
    <m/>
    <d v="2016-05-16T00:00:00"/>
    <x v="25"/>
    <x v="23"/>
  </r>
  <r>
    <s v="Employee5230"/>
    <s v="F"/>
    <n v="138790"/>
    <n v="136458.79999999999"/>
    <n v="0"/>
    <s v="DPS"/>
    <s v="Department of Permitting Services"/>
    <s v="Building Construction Permit Processing"/>
    <s v="Fulltime-Regular"/>
    <s v="Manager III"/>
    <m/>
    <d v="2003-04-07T00:00:00"/>
    <x v="30"/>
    <x v="16"/>
  </r>
  <r>
    <s v="Employee5231"/>
    <s v="F"/>
    <n v="51942.71"/>
    <n v="55357.62"/>
    <n v="5812.27"/>
    <s v="POL"/>
    <s v="Department of Police"/>
    <s v="PSB 2nd District Patrol"/>
    <s v="Fulltime-Regular"/>
    <s v="Police Services Assistant"/>
    <m/>
    <d v="2007-04-02T00:00:00"/>
    <x v="14"/>
    <x v="14"/>
  </r>
  <r>
    <s v="Employee5232"/>
    <s v="F"/>
    <n v="68893"/>
    <n v="67920.240000000005"/>
    <n v="0"/>
    <s v="DOT"/>
    <s v="Department of Transportation"/>
    <s v="Parking Management"/>
    <s v="Fulltime-Regular"/>
    <s v="Office Services Coordinator"/>
    <m/>
    <d v="1999-12-06T00:00:00"/>
    <x v="19"/>
    <x v="16"/>
  </r>
  <r>
    <s v="Employee5233"/>
    <s v="F"/>
    <n v="119015.81"/>
    <n v="115171.7"/>
    <n v="0"/>
    <s v="HHS"/>
    <s v="Department of Health and Human Services"/>
    <s v="Community Support Network for People with Disabilities"/>
    <s v="Fulltime-Regular"/>
    <s v="Community Outreach Manager"/>
    <m/>
    <d v="1987-01-12T00:00:00"/>
    <x v="29"/>
    <x v="27"/>
  </r>
  <r>
    <s v="Employee5234"/>
    <s v="M"/>
    <n v="62020"/>
    <n v="78897.070000000007"/>
    <n v="12758.82"/>
    <s v="POL"/>
    <s v="Department of Police"/>
    <s v="PSB 2nd District Patrol"/>
    <s v="Fulltime-Regular"/>
    <s v="Police Officer III"/>
    <s v="Police Officer II"/>
    <d v="2013-08-12T00:00:00"/>
    <x v="24"/>
    <x v="22"/>
  </r>
  <r>
    <s v="Employee5235"/>
    <s v="M"/>
    <n v="95346"/>
    <n v="125602.53"/>
    <n v="32278.85"/>
    <s v="FRS"/>
    <s v="Fire and Rescue Services"/>
    <s v="Station 29"/>
    <s v="Fulltime-Regular"/>
    <s v="Master Firefighter/Rescuer"/>
    <m/>
    <d v="2004-06-07T00:00:00"/>
    <x v="23"/>
    <x v="21"/>
  </r>
  <r>
    <s v="Employee5236"/>
    <s v="F"/>
    <n v="121372"/>
    <n v="119772.15"/>
    <n v="0"/>
    <s v="DTS"/>
    <s v="Department of Technology Services"/>
    <s v="COO Office - Project Mangement Office"/>
    <s v="Fulltime-Regular"/>
    <s v="Senior Information Technology Specialist"/>
    <m/>
    <d v="2009-03-30T00:00:00"/>
    <x v="17"/>
    <x v="17"/>
  </r>
  <r>
    <s v="Employee5237"/>
    <s v="F"/>
    <n v="69762"/>
    <n v="79193.22"/>
    <n v="7295.52"/>
    <s v="POL"/>
    <s v="Department of Police"/>
    <s v="ISB Criminal Investigations Division 3rd District Investigative Section"/>
    <s v="Fulltime-Regular"/>
    <s v="Police Officer III"/>
    <m/>
    <d v="2011-07-18T00:00:00"/>
    <x v="5"/>
    <x v="5"/>
  </r>
  <r>
    <s v="Employee5238"/>
    <s v="F"/>
    <n v="105241"/>
    <n v="106360.93"/>
    <n v="0"/>
    <s v="HHS"/>
    <s v="Department of Health and Human Services"/>
    <s v="Disease Control - Immunization"/>
    <s v="Fulltime-Regular"/>
    <s v="Nurse Manager"/>
    <m/>
    <d v="2006-09-18T00:00:00"/>
    <x v="26"/>
    <x v="24"/>
  </r>
  <r>
    <s v="Employee5239"/>
    <s v="F"/>
    <n v="60413.75"/>
    <n v="58944.5"/>
    <n v="206.35"/>
    <s v="DLC"/>
    <s v="Department of Liquor Control"/>
    <s v="Retail Administration"/>
    <s v="Fulltime-Regular"/>
    <s v="Administrative Specialist I"/>
    <m/>
    <d v="2002-06-02T00:00:00"/>
    <x v="32"/>
    <x v="29"/>
  </r>
  <r>
    <s v="Employee5240"/>
    <s v="M"/>
    <n v="55276.3"/>
    <n v="64809.82"/>
    <n v="3574.1"/>
    <s v="DLC"/>
    <s v="Department of Liquor Control"/>
    <s v="Muddy Branch"/>
    <s v="Fulltime-Regular"/>
    <s v="Liquor Store Assistant Manager"/>
    <m/>
    <d v="2009-05-10T00:00:00"/>
    <x v="20"/>
    <x v="19"/>
  </r>
  <r>
    <s v="Employee5241"/>
    <s v="M"/>
    <n v="109817.64"/>
    <n v="137893.99"/>
    <n v="22042.05"/>
    <s v="POL"/>
    <s v="Department of Police"/>
    <s v="PSB 6th District Patrol"/>
    <s v="Fulltime-Regular"/>
    <s v="Police Sergeant"/>
    <m/>
    <d v="1997-03-03T00:00:00"/>
    <x v="3"/>
    <x v="3"/>
  </r>
  <r>
    <s v="Employee5242"/>
    <s v="F"/>
    <n v="36444.769999999997"/>
    <n v="31010.6"/>
    <n v="0"/>
    <s v="HHS"/>
    <s v="Department of Health and Human Services"/>
    <s v="School Health Services"/>
    <s v="Parttime-Regular"/>
    <s v="School Health Room Technician I"/>
    <m/>
    <d v="2015-04-07T00:00:00"/>
    <x v="9"/>
    <x v="9"/>
  </r>
  <r>
    <s v="Employee5243"/>
    <s v="F"/>
    <n v="103381.1"/>
    <n v="103340.31"/>
    <n v="596.44000000000005"/>
    <s v="LIB"/>
    <s v="Department of Public Libraries"/>
    <s v="Twinbrook Library"/>
    <s v="Fulltime-Regular"/>
    <s v="Librarian II"/>
    <m/>
    <d v="1985-10-06T00:00:00"/>
    <x v="1"/>
    <x v="1"/>
  </r>
  <r>
    <s v="Employee5244"/>
    <s v="F"/>
    <n v="105241"/>
    <n v="103171.3"/>
    <n v="0"/>
    <s v="HCA"/>
    <s v="Department of Housing and Community Affairs"/>
    <s v="Housing Code Enforcement"/>
    <s v="Fulltime-Regular"/>
    <s v="Program Manager II"/>
    <m/>
    <d v="1995-06-26T00:00:00"/>
    <x v="10"/>
    <x v="10"/>
  </r>
  <r>
    <s v="Employee5245"/>
    <s v="M"/>
    <n v="55578.23"/>
    <n v="55319.07"/>
    <n v="2110.36"/>
    <s v="PIO"/>
    <s v="Office of Public Information"/>
    <s v="MC311"/>
    <s v="Fulltime-Regular"/>
    <s v="Customer Service Representative II"/>
    <m/>
    <d v="2012-11-05T00:00:00"/>
    <x v="4"/>
    <x v="4"/>
  </r>
  <r>
    <s v="Employee5246"/>
    <s v="M"/>
    <n v="156107.87"/>
    <n v="154049.72"/>
    <n v="0"/>
    <s v="DGS"/>
    <s v="Department of General Services"/>
    <s v="Building Design and Construction"/>
    <s v="Fulltime-Regular"/>
    <s v="Manager II"/>
    <m/>
    <d v="2009-03-30T00:00:00"/>
    <x v="10"/>
    <x v="10"/>
  </r>
  <r>
    <s v="Employee5247"/>
    <s v="M"/>
    <n v="28497.17"/>
    <n v="37441.68"/>
    <n v="2926.46"/>
    <s v="DLC"/>
    <s v="Department of Liquor Control"/>
    <s v="Montrose"/>
    <s v="Parttime-Regular"/>
    <s v="Liquor Store Clerk I"/>
    <m/>
    <d v="2015-09-21T00:00:00"/>
    <x v="21"/>
    <x v="20"/>
  </r>
  <r>
    <s v="Employee5248"/>
    <s v="F"/>
    <n v="89720.21"/>
    <n v="88538.4"/>
    <n v="0"/>
    <s v="REC"/>
    <s v="Department of Recreation"/>
    <s v="Countywide Programs Therapeutics"/>
    <s v="Fulltime-Regular"/>
    <s v="Recreation Specialist"/>
    <m/>
    <d v="1986-02-28T00:00:00"/>
    <x v="34"/>
    <x v="31"/>
  </r>
  <r>
    <s v="Employee5249"/>
    <s v="M"/>
    <n v="95084.42"/>
    <n v="109291.89"/>
    <n v="7829.8"/>
    <s v="POL"/>
    <s v="Department of Police"/>
    <s v="PSB 4th District Patrol"/>
    <s v="Fulltime-Regular"/>
    <s v="Police Officer III"/>
    <m/>
    <d v="2000-07-17T00:00:00"/>
    <x v="18"/>
    <x v="18"/>
  </r>
  <r>
    <s v="Employee5250"/>
    <s v="F"/>
    <n v="66606.080000000002"/>
    <n v="65477.34"/>
    <n v="95.82"/>
    <s v="DTS"/>
    <s v="Department of Technology Services"/>
    <s v="COO Office - Management Services"/>
    <s v="Fulltime-Regular"/>
    <s v="Office Services Coordinator"/>
    <m/>
    <d v="2000-08-07T00:00:00"/>
    <x v="13"/>
    <x v="13"/>
  </r>
  <r>
    <s v="Employee5251"/>
    <s v="F"/>
    <n v="65122"/>
    <n v="73753.149999999994"/>
    <n v="9085.75"/>
    <s v="POL"/>
    <s v="Department of Police"/>
    <s v="PSB 1st District Patrol"/>
    <s v="Fulltime-Regular"/>
    <s v="Police Officer III"/>
    <m/>
    <d v="2013-01-28T00:00:00"/>
    <x v="1"/>
    <x v="1"/>
  </r>
  <r>
    <s v="Employee5252"/>
    <s v="M"/>
    <n v="59935.22"/>
    <n v="64587.89"/>
    <n v="7163.98"/>
    <s v="COR"/>
    <s v="Correction and Rehabilitation"/>
    <s v="PRRS Facility and Security"/>
    <s v="Fulltime-Regular"/>
    <s v="Resident Supervisor II"/>
    <m/>
    <d v="2003-04-02T00:00:00"/>
    <x v="31"/>
    <x v="28"/>
  </r>
  <r>
    <s v="Employee5253"/>
    <s v="F"/>
    <n v="103381.1"/>
    <n v="104240.13"/>
    <n v="0"/>
    <s v="HHS"/>
    <s v="Department of Health and Human Services"/>
    <s v="School Health Services"/>
    <s v="Fulltime-Regular"/>
    <s v="Community Health Nurse II"/>
    <m/>
    <d v="1992-12-21T00:00:00"/>
    <x v="9"/>
    <x v="9"/>
  </r>
  <r>
    <s v="Employee5254"/>
    <s v="F"/>
    <n v="77347"/>
    <n v="90408.67"/>
    <n v="11508.87"/>
    <s v="POL"/>
    <s v="Department of Police"/>
    <s v="PSB 3rd District Patrol"/>
    <s v="Fulltime-Regular"/>
    <s v="Police Officer III"/>
    <m/>
    <d v="2007-01-16T00:00:00"/>
    <x v="6"/>
    <x v="6"/>
  </r>
  <r>
    <s v="Employee5255"/>
    <s v="F"/>
    <n v="42559.27"/>
    <n v="41175.480000000003"/>
    <n v="0"/>
    <s v="FIN"/>
    <s v="Department of Finance"/>
    <s v="Tax Operations"/>
    <s v="Fulltime-Regular"/>
    <s v="Principal Administrative Aide"/>
    <m/>
    <d v="2013-07-15T00:00:00"/>
    <x v="17"/>
    <x v="17"/>
  </r>
  <r>
    <s v="Employee5256"/>
    <s v="F"/>
    <n v="95740"/>
    <n v="142297"/>
    <n v="46770.6"/>
    <s v="POL"/>
    <s v="Department of Police"/>
    <s v="MSB Communications Division"/>
    <s v="Fulltime-Regular"/>
    <s v="Public Safety Emergency Communications Supervisor"/>
    <m/>
    <d v="1988-02-16T00:00:00"/>
    <x v="8"/>
    <x v="8"/>
  </r>
  <r>
    <s v="Employee5257"/>
    <s v="M"/>
    <n v="69375"/>
    <n v="104476.08"/>
    <n v="37422.480000000003"/>
    <s v="FRS"/>
    <s v="Fire and Rescue Services"/>
    <s v="Station 15"/>
    <s v="Fulltime-Regular"/>
    <s v="Firefighter/Rescuer III"/>
    <m/>
    <d v="2007-09-04T00:00:00"/>
    <x v="33"/>
    <x v="30"/>
  </r>
  <r>
    <s v="Employee5258"/>
    <s v="F"/>
    <n v="41650.839999999997"/>
    <n v="50048"/>
    <n v="8887.5"/>
    <s v="DOT"/>
    <s v="Department of Transportation"/>
    <s v="Transit Silver Spring Ride On"/>
    <s v="Fulltime-Regular"/>
    <s v="Bus Operator"/>
    <m/>
    <d v="2016-10-31T00:00:00"/>
    <x v="0"/>
    <x v="0"/>
  </r>
  <r>
    <s v="Employee5259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5"/>
    <x v="23"/>
  </r>
  <r>
    <s v="Employee5260"/>
    <s v="M"/>
    <n v="67030"/>
    <n v="69969.38"/>
    <n v="2980.92"/>
    <s v="FRS"/>
    <s v="Fire and Rescue Services"/>
    <s v="Station 11"/>
    <s v="Fulltime-Regular"/>
    <s v="Firefighter/Rescuer III"/>
    <m/>
    <d v="2008-09-02T00:00:00"/>
    <x v="13"/>
    <x v="13"/>
  </r>
  <r>
    <s v="Employee5261"/>
    <s v="M"/>
    <n v="76589"/>
    <n v="86605.52"/>
    <n v="10320.51"/>
    <s v="COR"/>
    <s v="Correction and Rehabilitation"/>
    <s v="DS MCCF Unit 2 Security"/>
    <s v="Fulltime-Regular"/>
    <s v="Correctional Officer III (Corporal)"/>
    <m/>
    <d v="2003-11-03T00:00:00"/>
    <x v="3"/>
    <x v="3"/>
  </r>
  <r>
    <s v="Employee5262"/>
    <s v="F"/>
    <n v="41371.199999999997"/>
    <n v="17471.57"/>
    <n v="0"/>
    <s v="HHS"/>
    <s v="Department of Health and Human Services"/>
    <s v="Director's Office"/>
    <s v="Parttime-Regular"/>
    <s v="Office Services Coordinator"/>
    <m/>
    <d v="2015-11-30T00:00:00"/>
    <x v="25"/>
    <x v="23"/>
  </r>
  <r>
    <s v="Employee5263"/>
    <s v="M"/>
    <n v="71495"/>
    <n v="94402.49"/>
    <n v="24712.89"/>
    <s v="COR"/>
    <s v="Correction and Rehabilitation"/>
    <s v="DS MCCF Unit 3 Security"/>
    <s v="Fulltime-Regular"/>
    <s v="Correctional Officer III (Corporal)"/>
    <m/>
    <d v="2005-02-22T00:00:00"/>
    <x v="0"/>
    <x v="0"/>
  </r>
  <r>
    <s v="Employee5264"/>
    <s v="F"/>
    <n v="87107"/>
    <n v="83736.350000000006"/>
    <n v="259.35000000000002"/>
    <s v="REC"/>
    <s v="Department of Recreation"/>
    <s v="Upper County Community Recreation Center"/>
    <s v="Fulltime-Regular"/>
    <s v="Recreation Specialist"/>
    <m/>
    <d v="1983-07-14T00:00:00"/>
    <x v="13"/>
    <x v="13"/>
  </r>
  <r>
    <s v="Employee5265"/>
    <s v="M"/>
    <n v="147214.56"/>
    <n v="145274.19"/>
    <n v="0"/>
    <s v="FIN"/>
    <s v="Department of Finance"/>
    <s v="Information Technology"/>
    <s v="Fulltime-Regular"/>
    <s v="Technology Expert"/>
    <m/>
    <d v="1994-06-06T00:00:00"/>
    <x v="15"/>
    <x v="15"/>
  </r>
  <r>
    <s v="Employee5266"/>
    <s v="M"/>
    <n v="93199"/>
    <n v="103583.31"/>
    <n v="9743.6"/>
    <s v="POL"/>
    <s v="Department of Police"/>
    <s v="ISB Criminal Investigations Division Central Auto Theft Section"/>
    <s v="Fulltime-Regular"/>
    <s v="Master Police Officer"/>
    <m/>
    <d v="1997-09-29T00:00:00"/>
    <x v="10"/>
    <x v="10"/>
  </r>
  <r>
    <s v="Employee5267"/>
    <s v="F"/>
    <n v="137717.35"/>
    <n v="138601.94"/>
    <n v="0"/>
    <s v="DGS"/>
    <s v="Department of General Services"/>
    <s v="Fleet Management Services"/>
    <s v="Fulltime-Regular"/>
    <s v="Manager III"/>
    <m/>
    <d v="2007-10-01T00:00:00"/>
    <x v="31"/>
    <x v="28"/>
  </r>
  <r>
    <s v="Employee5268"/>
    <s v="M"/>
    <n v="64896.18"/>
    <n v="89094.73"/>
    <n v="23210.799999999999"/>
    <s v="DOT"/>
    <s v="Department of Transportation"/>
    <s v="Transit Nicholson Ride On"/>
    <s v="Fulltime-Regular"/>
    <s v="Bus Operator"/>
    <m/>
    <d v="2008-03-02T00:00:00"/>
    <x v="24"/>
    <x v="22"/>
  </r>
  <r>
    <s v="Employee5269"/>
    <s v="M"/>
    <n v="64192"/>
    <n v="77555.34"/>
    <n v="11911.2"/>
    <s v="POL"/>
    <s v="Department of Police"/>
    <s v="PSB 5th District Patrol"/>
    <s v="Fulltime-Regular"/>
    <s v="Police Officer III"/>
    <s v="Police Officer II"/>
    <d v="2014-02-24T00:00:00"/>
    <x v="21"/>
    <x v="20"/>
  </r>
  <r>
    <s v="Employee5270"/>
    <s v="F"/>
    <n v="103381.1"/>
    <n v="102018.58"/>
    <n v="0"/>
    <s v="HHS"/>
    <s v="Department of Health and Human Services"/>
    <s v="Child Welfare Services"/>
    <s v="Fulltime-Regular"/>
    <s v="Social Worker III"/>
    <m/>
    <d v="1967-06-04T00:00:00"/>
    <x v="9"/>
    <x v="9"/>
  </r>
  <r>
    <s v="Employee5271"/>
    <s v="M"/>
    <n v="95084.42"/>
    <n v="99713.43"/>
    <n v="3545.39"/>
    <s v="POL"/>
    <s v="Department of Police"/>
    <s v="PSB 2nd District Patrol"/>
    <s v="Fulltime-Regular"/>
    <s v="Police Officer III"/>
    <m/>
    <d v="1982-01-31T00:00:00"/>
    <x v="9"/>
    <x v="9"/>
  </r>
  <r>
    <s v="Employee5272"/>
    <s v="M"/>
    <n v="46166"/>
    <n v="9174.14"/>
    <n v="0"/>
    <s v="FRS"/>
    <s v="Fire and Rescue Services"/>
    <s v="Recruit Training"/>
    <s v="Fulltime-Regular"/>
    <s v="Firefighter/Rescuer III"/>
    <s v="Firefighter/Rescuer I (Recruit)"/>
    <d v="2016-07-05T00:00:00"/>
    <x v="11"/>
    <x v="11"/>
  </r>
  <r>
    <s v="Employee5273"/>
    <s v="F"/>
    <n v="38153.49"/>
    <n v="36033.43"/>
    <n v="0"/>
    <s v="HHS"/>
    <s v="Department of Health and Human Services"/>
    <s v="Head Start/Pre-K (Health)"/>
    <s v="Parttime-Regular"/>
    <s v="School Health Room Technician I"/>
    <m/>
    <d v="2005-08-08T00:00:00"/>
    <x v="29"/>
    <x v="27"/>
  </r>
  <r>
    <s v="Employee5274"/>
    <s v="F"/>
    <n v="88155.18"/>
    <n v="85307.76"/>
    <n v="0"/>
    <s v="REC"/>
    <s v="Department of Recreation"/>
    <s v="Countywide Programs Sports"/>
    <s v="Fulltime-Regular"/>
    <s v="Recreation Supervisor"/>
    <m/>
    <d v="2005-07-11T00:00:00"/>
    <x v="8"/>
    <x v="8"/>
  </r>
  <r>
    <s v="Employee5275"/>
    <s v="F"/>
    <n v="52531.519999999997"/>
    <n v="50633.73"/>
    <n v="0"/>
    <s v="HHS"/>
    <s v="Department of Health and Human Services"/>
    <s v="Early Childhood Services"/>
    <s v="Fulltime-Regular"/>
    <s v="Program Specialist I"/>
    <m/>
    <d v="2015-08-24T00:00:00"/>
    <x v="2"/>
    <x v="2"/>
  </r>
  <r>
    <s v="Employee5276"/>
    <s v="M"/>
    <n v="93309"/>
    <n v="137261.72"/>
    <n v="40842.160000000003"/>
    <s v="FRS"/>
    <s v="Fire and Rescue Services"/>
    <s v="Station 3"/>
    <s v="Fulltime-Regular"/>
    <s v="Master Firefighter/Rescuer"/>
    <m/>
    <d v="2004-06-07T00:00:00"/>
    <x v="20"/>
    <x v="19"/>
  </r>
  <r>
    <s v="Employee5277"/>
    <s v="M"/>
    <n v="60455"/>
    <n v="90299.57"/>
    <n v="28343.3"/>
    <s v="FRS"/>
    <s v="Fire and Rescue Services"/>
    <s v="Station 15"/>
    <s v="Fulltime-Regular"/>
    <s v="Firefighter/Rescuer III"/>
    <m/>
    <d v="2012-06-04T00:00:00"/>
    <x v="26"/>
    <x v="24"/>
  </r>
  <r>
    <s v="Employee5278"/>
    <s v="M"/>
    <n v="89720.21"/>
    <n v="92057.17"/>
    <n v="5596.05"/>
    <s v="DGS"/>
    <s v="Department of General Services"/>
    <s v="Facilities Maintenance"/>
    <s v="Fulltime-Regular"/>
    <s v="Maintenance Renovation and Inspection Specialist"/>
    <m/>
    <d v="1997-10-27T00:00:00"/>
    <x v="20"/>
    <x v="19"/>
  </r>
  <r>
    <s v="Employee5279"/>
    <s v="F"/>
    <n v="68893"/>
    <n v="67985.149999999994"/>
    <n v="0"/>
    <s v="POL"/>
    <s v="Department of Police"/>
    <s v="MSB Management and Budget Division"/>
    <s v="Fulltime-Regular"/>
    <s v="Fiscal Assistant"/>
    <m/>
    <d v="2002-11-04T00:00:00"/>
    <x v="28"/>
    <x v="26"/>
  </r>
  <r>
    <s v="Employee5280"/>
    <s v="M"/>
    <n v="17623.61"/>
    <n v="7989.48"/>
    <n v="36.840000000000003"/>
    <s v="POL"/>
    <s v="Department of Police"/>
    <s v="FSB Traffic Division School Safety Section"/>
    <s v="Parttime-Regular"/>
    <s v="Crossing Guard"/>
    <m/>
    <d v="2015-11-16T00:00:00"/>
    <x v="22"/>
    <x v="13"/>
  </r>
  <r>
    <s v="Employee5281"/>
    <s v="F"/>
    <n v="83067.66"/>
    <n v="84707"/>
    <n v="251.97"/>
    <s v="CCL"/>
    <s v="County Council"/>
    <s v="Council Central Staff"/>
    <s v="Fulltime-Regular"/>
    <s v="Administrative Specialist II"/>
    <m/>
    <d v="2005-10-03T00:00:00"/>
    <x v="1"/>
    <x v="1"/>
  </r>
  <r>
    <s v="Employee5282"/>
    <s v="F"/>
    <n v="64863.21"/>
    <n v="61332.06"/>
    <n v="0"/>
    <s v="HHS"/>
    <s v="Department of Health and Human Services"/>
    <s v="Behavioral Health Planning and Management"/>
    <s v="Fulltime-Regular"/>
    <s v="Therapist II"/>
    <m/>
    <d v="2016-11-28T00:00:00"/>
    <x v="9"/>
    <x v="9"/>
  </r>
  <r>
    <s v="Employee5283"/>
    <s v="F"/>
    <n v="83167.59"/>
    <n v="63407.8"/>
    <n v="0"/>
    <s v="HHS"/>
    <s v="Department of Health and Human Services"/>
    <s v="School Health Services"/>
    <s v="Fulltime-Regular"/>
    <s v="Community Health Nurse II"/>
    <m/>
    <d v="2014-08-11T00:00:00"/>
    <x v="9"/>
    <x v="9"/>
  </r>
  <r>
    <s v="Employee5284"/>
    <s v="M"/>
    <n v="85593"/>
    <n v="86281.45"/>
    <n v="1815.49"/>
    <s v="DOT"/>
    <s v="Department of Transportation"/>
    <s v="Transit COS Taxicab Regulation"/>
    <s v="Fulltime-Regular"/>
    <s v="Code Enforcement Inspector III"/>
    <m/>
    <d v="1993-06-21T00:00:00"/>
    <x v="4"/>
    <x v="4"/>
  </r>
  <r>
    <s v="Employee5285"/>
    <s v="F"/>
    <n v="35479.9"/>
    <n v="52385.68"/>
    <n v="0"/>
    <s v="DLC"/>
    <s v="Department of Liquor Control"/>
    <s v="Administrative Services"/>
    <s v="Parttime-Regular"/>
    <s v="Fiscal Assistant"/>
    <m/>
    <d v="1988-02-12T00:00:00"/>
    <x v="6"/>
    <x v="6"/>
  </r>
  <r>
    <s v="Employee5286"/>
    <s v="F"/>
    <n v="58865"/>
    <n v="13924.25"/>
    <n v="339.62"/>
    <s v="HHS"/>
    <s v="Department of Health and Human Services"/>
    <s v="Autism Waiver"/>
    <s v="Fulltime-Regular"/>
    <s v="Program Specialist II"/>
    <m/>
    <d v="2017-10-02T00:00:00"/>
    <x v="33"/>
    <x v="30"/>
  </r>
  <r>
    <s v="Employee5287"/>
    <s v="M"/>
    <n v="53747"/>
    <n v="52563.11"/>
    <n v="63.34"/>
    <s v="FRS"/>
    <s v="Fire and Rescue Services"/>
    <s v="Station 8"/>
    <s v="Fulltime-Regular"/>
    <s v="Firefighter/Rescuer III"/>
    <s v="Firefighter/Rescuer II"/>
    <d v="2014-03-10T00:00:00"/>
    <x v="29"/>
    <x v="27"/>
  </r>
  <r>
    <s v="Employee5288"/>
    <s v="M"/>
    <n v="80056"/>
    <n v="101800.88"/>
    <n v="21026.67"/>
    <s v="POL"/>
    <s v="Department of Police"/>
    <s v="PSB 5th District Patrol"/>
    <s v="Fulltime-Regular"/>
    <s v="Police Officer III"/>
    <m/>
    <d v="2005-07-18T00:00:00"/>
    <x v="19"/>
    <x v="16"/>
  </r>
  <r>
    <s v="Employee5289"/>
    <s v="M"/>
    <n v="60455"/>
    <n v="68077.990000000005"/>
    <n v="4729.1000000000004"/>
    <s v="FRS"/>
    <s v="Fire and Rescue Services"/>
    <s v="Station 2"/>
    <s v="Fulltime-Regular"/>
    <s v="Firefighter/Rescuer III"/>
    <m/>
    <d v="2012-02-27T00:00:00"/>
    <x v="0"/>
    <x v="0"/>
  </r>
  <r>
    <s v="Employee5290"/>
    <s v="M"/>
    <n v="100370"/>
    <n v="122160.94"/>
    <n v="23114.959999999999"/>
    <s v="DOT"/>
    <s v="Department of Transportation"/>
    <s v="Highway Services"/>
    <s v="Fulltime-Regular"/>
    <s v="District Supervisor"/>
    <m/>
    <d v="1980-11-03T00:00:00"/>
    <x v="9"/>
    <x v="9"/>
  </r>
  <r>
    <s v="Employee5291"/>
    <s v="M"/>
    <n v="77347"/>
    <n v="101881.61"/>
    <n v="22147.52"/>
    <s v="POL"/>
    <s v="Department of Police"/>
    <s v="PSB 5th District Special Assignment Team"/>
    <s v="Fulltime-Regular"/>
    <s v="Police Officer III"/>
    <m/>
    <d v="2007-01-16T00:00:00"/>
    <x v="20"/>
    <x v="19"/>
  </r>
  <r>
    <s v="Employee5292"/>
    <s v="M"/>
    <n v="68131.81"/>
    <n v="66540.259999999995"/>
    <n v="0"/>
    <s v="DEP"/>
    <s v="Department of Environmental Protection"/>
    <s v="Water Quality Monitoring and Planning"/>
    <s v="Fulltime-Regular"/>
    <s v="Water Quality Specialist II"/>
    <m/>
    <d v="2012-04-09T00:00:00"/>
    <x v="20"/>
    <x v="19"/>
  </r>
  <r>
    <s v="Employee5293"/>
    <s v="M"/>
    <n v="77347"/>
    <n v="88866.7"/>
    <n v="12961.97"/>
    <s v="POL"/>
    <s v="Department of Police"/>
    <s v="PSB 3rd District Patrol"/>
    <s v="Fulltime-Regular"/>
    <s v="Police Officer III"/>
    <m/>
    <d v="2007-01-16T00:00:00"/>
    <x v="14"/>
    <x v="14"/>
  </r>
  <r>
    <s v="Employee5294"/>
    <s v="F"/>
    <n v="123799.44"/>
    <n v="122169.3"/>
    <n v="0"/>
    <s v="DTS"/>
    <s v="Department of Technology Services"/>
    <s v="ESOD Core Services"/>
    <s v="Fulltime-Regular"/>
    <s v="Senior Information Technology Specialist"/>
    <m/>
    <d v="1988-09-06T00:00:00"/>
    <x v="31"/>
    <x v="28"/>
  </r>
  <r>
    <s v="Employee5295"/>
    <s v="M"/>
    <n v="39981.47"/>
    <n v="49069.73"/>
    <n v="12034.59"/>
    <s v="DOT"/>
    <s v="Department of Transportation"/>
    <s v="Highway Services"/>
    <s v="Fulltime-Regular"/>
    <s v="Equipment Operator I"/>
    <m/>
    <d v="2016-04-18T00:00:00"/>
    <x v="22"/>
    <x v="13"/>
  </r>
  <r>
    <s v="Employee5296"/>
    <s v="M"/>
    <n v="51606.93"/>
    <n v="65807.38"/>
    <n v="1625.31"/>
    <s v="HHS"/>
    <s v="Department of Health and Human Services"/>
    <s v="Adult Behavioral Health Services"/>
    <s v="Parttime-Regular"/>
    <s v="Office Services Coordinator"/>
    <m/>
    <d v="1997-07-14T00:00:00"/>
    <x v="13"/>
    <x v="13"/>
  </r>
  <r>
    <s v="Employee5297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27"/>
    <x v="25"/>
  </r>
  <r>
    <s v="Employee5298"/>
    <s v="F"/>
    <n v="95084.42"/>
    <n v="116630.35"/>
    <n v="18181.22"/>
    <s v="POL"/>
    <s v="Department of Police"/>
    <s v="ISB Major Crimes Division Homicide and Sex Section"/>
    <s v="Fulltime-Regular"/>
    <s v="Police Officer III"/>
    <m/>
    <d v="1992-07-06T00:00:00"/>
    <x v="20"/>
    <x v="19"/>
  </r>
  <r>
    <s v="Employee5299"/>
    <s v="M"/>
    <n v="95591.48"/>
    <n v="96152.4"/>
    <n v="2307.17"/>
    <s v="DPS"/>
    <s v="Department of Permitting Services"/>
    <s v="Team 2 Residential Inspection"/>
    <s v="Fulltime-Regular"/>
    <s v="Permitting and Code Enforcement Inspector III"/>
    <m/>
    <d v="2006-10-16T00:00:00"/>
    <x v="11"/>
    <x v="11"/>
  </r>
  <r>
    <s v="Employee5300"/>
    <s v="M"/>
    <n v="68893"/>
    <n v="72657.2"/>
    <n v="2618.27"/>
    <s v="POL"/>
    <s v="Department of Police"/>
    <s v="MSB Information Mgmt and Tech Division Telephone Reporting Section"/>
    <s v="Fulltime-Regular"/>
    <s v="Public Safety Telephone Reporting Aide I"/>
    <m/>
    <d v="1998-06-08T00:00:00"/>
    <x v="16"/>
    <x v="16"/>
  </r>
  <r>
    <s v="Employee5301"/>
    <s v="F"/>
    <n v="91869"/>
    <n v="98746.559999999998"/>
    <n v="5767.64"/>
    <s v="POL"/>
    <s v="Department of Police"/>
    <s v="ISB Criminal Investigations Division 4th District Investigative Section"/>
    <s v="Fulltime-Regular"/>
    <s v="Police Officer III"/>
    <m/>
    <d v="1995-12-11T00:00:00"/>
    <x v="18"/>
    <x v="18"/>
  </r>
  <r>
    <s v="Employee5302"/>
    <s v="M"/>
    <n v="67030"/>
    <n v="74256.36"/>
    <n v="4979.71"/>
    <s v="FRS"/>
    <s v="Fire and Rescue Services"/>
    <s v="Station 35"/>
    <s v="Fulltime-Regular"/>
    <s v="Firefighter/Rescuer III"/>
    <m/>
    <d v="2008-03-17T00:00:00"/>
    <x v="26"/>
    <x v="24"/>
  </r>
  <r>
    <s v="Employee5303"/>
    <s v="M"/>
    <n v="90636"/>
    <n v="120857.59"/>
    <n v="26101.93"/>
    <s v="FRS"/>
    <s v="Fire and Rescue Services"/>
    <s v="Station 19"/>
    <s v="Fulltime-Regular"/>
    <s v="Master Firefighter/Rescuer"/>
    <m/>
    <d v="1999-02-08T00:00:00"/>
    <x v="20"/>
    <x v="19"/>
  </r>
  <r>
    <s v="Employee5304"/>
    <s v="M"/>
    <n v="76920"/>
    <n v="73973.64"/>
    <n v="831.99"/>
    <s v="FRS"/>
    <s v="Fire and Rescue Services"/>
    <s v="Station 9"/>
    <s v="Fulltime-Regular"/>
    <s v="Firefighter/Rescuer III"/>
    <m/>
    <d v="2004-12-13T00:00:00"/>
    <x v="34"/>
    <x v="31"/>
  </r>
  <r>
    <s v="Employee5305"/>
    <s v="F"/>
    <n v="138790"/>
    <n v="142951.4"/>
    <n v="0"/>
    <s v="DTS"/>
    <s v="Department of Technology Services"/>
    <s v="ERP Financials"/>
    <s v="Fulltime-Regular"/>
    <s v="Manager III"/>
    <m/>
    <d v="2016-06-27T00:00:00"/>
    <x v="9"/>
    <x v="9"/>
  </r>
  <r>
    <s v="Employee5306"/>
    <s v="F"/>
    <n v="103381.1"/>
    <n v="102452.06"/>
    <n v="0"/>
    <s v="LIB"/>
    <s v="Department of Public Libraries"/>
    <s v="White Oak Library"/>
    <s v="Fulltime-Regular"/>
    <s v="Librarian II"/>
    <m/>
    <d v="1982-08-02T00:00:00"/>
    <x v="8"/>
    <x v="8"/>
  </r>
  <r>
    <s v="Employee5307"/>
    <s v="F"/>
    <n v="79285"/>
    <n v="79036.479999999996"/>
    <n v="924.74"/>
    <s v="POL"/>
    <s v="Department of Police"/>
    <s v="PSB 4th District Station"/>
    <s v="Fulltime-Regular"/>
    <s v="Police District Station Assistant"/>
    <m/>
    <d v="1998-12-21T00:00:00"/>
    <x v="15"/>
    <x v="15"/>
  </r>
  <r>
    <s v="Employee5308"/>
    <s v="F"/>
    <n v="96013.49"/>
    <n v="91745.09"/>
    <n v="437.25"/>
    <s v="DPS"/>
    <s v="Department of Permitting Services"/>
    <s v="Team 3 Commercial Building, Life Safety, Structural and Accessibility"/>
    <s v="Fulltime-Regular"/>
    <s v="Senior Permitting Services Specialist"/>
    <m/>
    <d v="2016-01-11T00:00:00"/>
    <x v="27"/>
    <x v="25"/>
  </r>
  <r>
    <s v="Employee5309"/>
    <s v="M"/>
    <n v="92860.39"/>
    <n v="90808.960000000006"/>
    <n v="0"/>
    <s v="REC"/>
    <s v="Department of Recreation"/>
    <s v="Aquatic Team Management"/>
    <s v="Fulltime-Regular"/>
    <s v="Property Manager II"/>
    <m/>
    <d v="1987-08-05T00:00:00"/>
    <x v="31"/>
    <x v="28"/>
  </r>
  <r>
    <s v="Employee5310"/>
    <s v="F"/>
    <n v="84163.33"/>
    <n v="81230.7"/>
    <n v="0"/>
    <s v="HHS"/>
    <s v="Department of Health and Human Services"/>
    <s v="Emergency Housing Assistance"/>
    <s v="Fulltime-Regular"/>
    <s v="Social Worker III"/>
    <m/>
    <d v="2006-08-07T00:00:00"/>
    <x v="13"/>
    <x v="13"/>
  </r>
  <r>
    <s v="Employee5311"/>
    <s v="F"/>
    <n v="38386.31"/>
    <n v="39382.870000000003"/>
    <n v="0"/>
    <s v="HHS"/>
    <s v="Department of Health and Human Services"/>
    <s v="Care Coordination"/>
    <s v="Fulltime-Regular"/>
    <s v="Principal Administrative Aide"/>
    <m/>
    <d v="2016-03-07T00:00:00"/>
    <x v="23"/>
    <x v="21"/>
  </r>
  <r>
    <s v="Employee5312"/>
    <s v="F"/>
    <n v="69825.25"/>
    <n v="67837.13"/>
    <n v="0"/>
    <s v="HHS"/>
    <s v="Department of Health and Human Services"/>
    <s v="Child Welfare Services"/>
    <s v="Fulltime-Regular"/>
    <s v="Social Worker III"/>
    <m/>
    <d v="2011-06-06T00:00:00"/>
    <x v="6"/>
    <x v="6"/>
  </r>
  <r>
    <s v="Employee5313"/>
    <s v="M"/>
    <n v="53747"/>
    <n v="57540.15"/>
    <n v="1702.94"/>
    <s v="FRS"/>
    <s v="Fire and Rescue Services"/>
    <s v="Station 26"/>
    <s v="Fulltime-Regular"/>
    <s v="Firefighter/Rescuer III"/>
    <s v="Firefighter/Rescuer II"/>
    <d v="2014-03-10T00:00:00"/>
    <x v="16"/>
    <x v="16"/>
  </r>
  <r>
    <s v="Employee5314"/>
    <s v="M"/>
    <n v="83100"/>
    <n v="82004.39"/>
    <n v="0"/>
    <s v="DGS"/>
    <s v="Department of General Services"/>
    <s v="ADA Compliance"/>
    <s v="Fulltime-Regular"/>
    <s v="Construction Representative III"/>
    <s v="Construction Representative II"/>
    <d v="2001-08-06T00:00:00"/>
    <x v="5"/>
    <x v="5"/>
  </r>
  <r>
    <s v="Employee5315"/>
    <s v="M"/>
    <n v="47003"/>
    <n v="49733.79"/>
    <n v="6395.03"/>
    <s v="COR"/>
    <s v="Correction and Rehabilitation"/>
    <s v="DS MCCF Unit 1 Security"/>
    <s v="Fulltime-Regular"/>
    <s v="Correctional Officer III (Corporal)"/>
    <s v="Correctional Officer I (Private)"/>
    <d v="2017-01-09T00:00:00"/>
    <x v="10"/>
    <x v="10"/>
  </r>
  <r>
    <s v="Employee5316"/>
    <s v="M"/>
    <n v="47482.7"/>
    <n v="48508.59"/>
    <n v="2102.2600000000002"/>
    <s v="REC"/>
    <s v="Department of Recreation"/>
    <s v="Aquatic Team Management"/>
    <s v="Fulltime-Regular"/>
    <s v="Senior Pool Manager"/>
    <m/>
    <d v="2005-12-12T00:00:00"/>
    <x v="8"/>
    <x v="8"/>
  </r>
  <r>
    <s v="Employee5317"/>
    <s v="M"/>
    <n v="99836.1"/>
    <n v="97051.25"/>
    <n v="678.6"/>
    <s v="POL"/>
    <s v="Department of Police"/>
    <s v="PSB 3rd District Patrol"/>
    <s v="Fulltime-Regular"/>
    <s v="Master Police Officer"/>
    <m/>
    <d v="1997-09-29T00:00:00"/>
    <x v="0"/>
    <x v="0"/>
  </r>
  <r>
    <s v="Employee5318"/>
    <s v="F"/>
    <n v="106104"/>
    <n v="110091.86"/>
    <n v="244.19"/>
    <s v="POL"/>
    <s v="Department of Police"/>
    <s v="Management Services Bureau"/>
    <s v="Fulltime-Regular"/>
    <s v="Police Sergeant"/>
    <m/>
    <d v="2002-08-12T00:00:00"/>
    <x v="9"/>
    <x v="9"/>
  </r>
  <r>
    <s v="Employee5319"/>
    <s v="F"/>
    <n v="105241"/>
    <n v="103853.62"/>
    <n v="0"/>
    <s v="HCA"/>
    <s v="Department of Housing and Community Affairs"/>
    <s v="Community Development Neighborhood Revitalization"/>
    <s v="Fulltime-Regular"/>
    <s v="Senior Planning Specialist"/>
    <m/>
    <d v="2006-08-21T00:00:00"/>
    <x v="8"/>
    <x v="8"/>
  </r>
  <r>
    <s v="Employee5320"/>
    <s v="F"/>
    <n v="93830"/>
    <n v="132327.65"/>
    <n v="41656.18"/>
    <s v="COR"/>
    <s v="Correction and Rehabilitation"/>
    <s v="DS MCCF Unit 2 Security"/>
    <s v="Fulltime-Regular"/>
    <s v="Correctional Supervisor (Sergeant)"/>
    <m/>
    <d v="2000-09-05T00:00:00"/>
    <x v="1"/>
    <x v="1"/>
  </r>
  <r>
    <s v="Employee5321"/>
    <s v="F"/>
    <n v="47870"/>
    <n v="47182.12"/>
    <n v="0"/>
    <s v="HHS"/>
    <s v="Department of Health and Human Services"/>
    <s v="Special Projects - Linkages to Learning"/>
    <s v="Parttime-Regular"/>
    <s v="Program Manager I"/>
    <m/>
    <d v="2014-01-13T00:00:00"/>
    <x v="5"/>
    <x v="5"/>
  </r>
  <r>
    <s v="Employee5322"/>
    <s v="M"/>
    <n v="74354.67"/>
    <n v="119904.25"/>
    <n v="31969.98"/>
    <s v="DGS"/>
    <s v="Department of General Services"/>
    <s v="Facilities Maintenance"/>
    <s v="Fulltime-Regular"/>
    <s v="Public Service Craftsworker II"/>
    <m/>
    <d v="1996-03-17T00:00:00"/>
    <x v="26"/>
    <x v="24"/>
  </r>
  <r>
    <s v="Employee5323"/>
    <s v="F"/>
    <n v="74732"/>
    <n v="76760.800000000003"/>
    <n v="1686"/>
    <s v="POL"/>
    <s v="Department of Police"/>
    <s v="ISB Family Crimes Division Child Abuse Sexual Assault Section"/>
    <s v="Fulltime-Regular"/>
    <s v="Police Officer III"/>
    <m/>
    <d v="2007-07-16T00:00:00"/>
    <x v="29"/>
    <x v="27"/>
  </r>
  <r>
    <s v="Employee5324"/>
    <s v="M"/>
    <n v="82858"/>
    <n v="95240.52"/>
    <n v="15543.89"/>
    <s v="POL"/>
    <s v="Department of Police"/>
    <s v="FSB Special Operations Division Tactical Operations Section"/>
    <s v="Fulltime-Regular"/>
    <s v="Police Officer III"/>
    <m/>
    <d v="2001-06-17T00:00:00"/>
    <x v="19"/>
    <x v="16"/>
  </r>
  <r>
    <s v="Employee5325"/>
    <s v="F"/>
    <n v="40407.440000000002"/>
    <n v="31296.14"/>
    <n v="0"/>
    <s v="HHS"/>
    <s v="Department of Health and Human Services"/>
    <s v="School Health Services"/>
    <s v="Parttime-Regular"/>
    <s v="School Health Room Technician I"/>
    <m/>
    <d v="2013-07-30T00:00:00"/>
    <x v="17"/>
    <x v="17"/>
  </r>
  <r>
    <s v="Employee5326"/>
    <s v="M"/>
    <n v="41650.839999999997"/>
    <n v="46096.13"/>
    <n v="6058.15"/>
    <s v="DOT"/>
    <s v="Department of Transportation"/>
    <s v="Transit Nicholson Ride On"/>
    <s v="Fulltime-Regular"/>
    <s v="Bus Operator"/>
    <m/>
    <d v="2016-12-12T00:00:00"/>
    <x v="6"/>
    <x v="6"/>
  </r>
  <r>
    <s v="Employee5327"/>
    <s v="M"/>
    <n v="44618.21"/>
    <n v="54262.27"/>
    <n v="9092.74"/>
    <s v="DOT"/>
    <s v="Department of Transportation"/>
    <s v="Transit Gaithersburg Ride On"/>
    <s v="Fulltime-Regular"/>
    <s v="Bus Operator"/>
    <m/>
    <d v="2014-08-18T00:00:00"/>
    <x v="19"/>
    <x v="16"/>
  </r>
  <r>
    <s v="Employee5328"/>
    <s v="M"/>
    <n v="89710.69"/>
    <n v="85651.3"/>
    <n v="0"/>
    <s v="DPS"/>
    <s v="Department of Permitting Services"/>
    <s v="Site Plan Enforcement"/>
    <s v="Fulltime-Regular"/>
    <s v="Permitting and Code Enforcement Inspector III"/>
    <m/>
    <d v="2014-12-01T00:00:00"/>
    <x v="30"/>
    <x v="16"/>
  </r>
  <r>
    <s v="Employee5329"/>
    <s v="F"/>
    <n v="158759.82"/>
    <n v="159779.19"/>
    <n v="0"/>
    <s v="COR"/>
    <s v="Correction and Rehabilitation"/>
    <s v="DS Detention Services"/>
    <s v="Fulltime-Regular"/>
    <s v="Manager II"/>
    <m/>
    <d v="1988-09-12T00:00:00"/>
    <x v="2"/>
    <x v="2"/>
  </r>
  <r>
    <s v="Employee5330"/>
    <s v="F"/>
    <n v="123799.44"/>
    <n v="122169.41"/>
    <n v="0"/>
    <s v="DTS"/>
    <s v="Department of Technology Services"/>
    <s v="ESOD Core Services"/>
    <s v="Fulltime-Regular"/>
    <s v="Senior Information Technology Specialist"/>
    <m/>
    <d v="1994-12-12T00:00:00"/>
    <x v="4"/>
    <x v="4"/>
  </r>
  <r>
    <s v="Employee5331"/>
    <s v="M"/>
    <n v="84437"/>
    <n v="88857.39"/>
    <n v="0"/>
    <s v="FRS"/>
    <s v="Fire and Rescue Services"/>
    <s v="Station 20"/>
    <s v="Fulltime-Regular"/>
    <s v="Firefighter/Rescuer III"/>
    <m/>
    <d v="2000-07-17T00:00:00"/>
    <x v="10"/>
    <x v="10"/>
  </r>
  <r>
    <s v="Employee5332"/>
    <s v="F"/>
    <n v="105241"/>
    <n v="142238.14000000001"/>
    <n v="31760.32"/>
    <s v="POL"/>
    <s v="Department of Police"/>
    <s v="MSB Communications Division"/>
    <s v="Fulltime-Regular"/>
    <s v="Public Safety Emergency Communications Manager"/>
    <m/>
    <d v="1991-10-15T00:00:00"/>
    <x v="8"/>
    <x v="8"/>
  </r>
  <r>
    <s v="Employee5333"/>
    <s v="F"/>
    <n v="49790.85"/>
    <n v="59693.120000000003"/>
    <n v="12992.25"/>
    <s v="POL"/>
    <s v="Department of Police"/>
    <s v="MSB Communications Division"/>
    <s v="Fulltime-Regular"/>
    <s v="Public Safety Communications Specialist III"/>
    <s v="Public Safety Communications Specialist II"/>
    <d v="2015-11-30T00:00:00"/>
    <x v="3"/>
    <x v="3"/>
  </r>
  <r>
    <s v="Employee5334"/>
    <s v="M"/>
    <n v="50172"/>
    <n v="48978.18"/>
    <n v="320.44"/>
    <s v="FRS"/>
    <s v="Fire and Rescue Services"/>
    <s v="Field Recruits"/>
    <s v="Fulltime-Regular"/>
    <s v="Firefighter/Rescuer III"/>
    <s v="Firefighter/Rescuer II"/>
    <d v="2015-05-05T00:00:00"/>
    <x v="33"/>
    <x v="30"/>
  </r>
  <r>
    <s v="Employee5335"/>
    <s v="M"/>
    <n v="60455"/>
    <n v="87319.61"/>
    <n v="26127.79"/>
    <s v="FRS"/>
    <s v="Fire and Rescue Services"/>
    <s v="Station 3"/>
    <s v="Fulltime-Regular"/>
    <s v="Firefighter/Rescuer III"/>
    <m/>
    <d v="2010-06-01T00:00:00"/>
    <x v="2"/>
    <x v="2"/>
  </r>
  <r>
    <s v="Employee5336"/>
    <s v="M"/>
    <n v="71563.899999999994"/>
    <n v="74346.42"/>
    <n v="4961.3100000000004"/>
    <s v="DLC"/>
    <s v="Department of Liquor Control"/>
    <s v="Olney"/>
    <s v="Fulltime-Regular"/>
    <s v="Liquor Store Assistant Manager"/>
    <m/>
    <d v="2000-11-06T00:00:00"/>
    <x v="10"/>
    <x v="10"/>
  </r>
  <r>
    <s v="Employee5337"/>
    <s v="M"/>
    <n v="59922"/>
    <n v="66305.97"/>
    <n v="5031.33"/>
    <s v="POL"/>
    <s v="Department of Police"/>
    <s v="PSB 4th District Patrol"/>
    <s v="Fulltime-Regular"/>
    <s v="Police Officer III"/>
    <s v="Police Officer II"/>
    <d v="2014-01-13T00:00:00"/>
    <x v="16"/>
    <x v="16"/>
  </r>
  <r>
    <s v="Employee5338"/>
    <s v="F"/>
    <n v="70371.94"/>
    <n v="62310.68"/>
    <n v="0"/>
    <s v="LIB"/>
    <s v="Department of Public Libraries"/>
    <s v="Bethesda Library"/>
    <s v="Fulltime-Regular"/>
    <s v="Librarian II"/>
    <m/>
    <d v="2014-08-11T00:00:00"/>
    <x v="11"/>
    <x v="11"/>
  </r>
  <r>
    <s v="Employee5339"/>
    <s v="M"/>
    <n v="60194"/>
    <n v="111582.28"/>
    <n v="50192.52"/>
    <s v="COR"/>
    <s v="Correction and Rehabilitation"/>
    <s v="DS MCCF Unit 2 Security"/>
    <s v="Fulltime-Regular"/>
    <s v="Correctional Officer III (Corporal)"/>
    <m/>
    <d v="2013-05-20T00:00:00"/>
    <x v="6"/>
    <x v="6"/>
  </r>
  <r>
    <s v="Employee5340"/>
    <s v="M"/>
    <n v="120000"/>
    <n v="41538.910000000003"/>
    <n v="0"/>
    <s v="DGS"/>
    <s v="Department of General Services"/>
    <s v="Facilities Maintenance"/>
    <s v="Fulltime-Regular"/>
    <s v="Manager III"/>
    <m/>
    <d v="2017-08-07T00:00:00"/>
    <x v="8"/>
    <x v="8"/>
  </r>
  <r>
    <s v="Employee5341"/>
    <s v="F"/>
    <n v="95084.42"/>
    <n v="100585.59"/>
    <n v="6087.69"/>
    <s v="POL"/>
    <s v="Department of Police"/>
    <s v="PSB 1st District Patrol"/>
    <s v="Fulltime-Regular"/>
    <s v="Police Officer III"/>
    <m/>
    <d v="1994-01-18T00:00:00"/>
    <x v="2"/>
    <x v="2"/>
  </r>
  <r>
    <s v="Employee5342"/>
    <s v="M"/>
    <n v="108264.49"/>
    <n v="100532.32"/>
    <n v="0"/>
    <s v="DEP"/>
    <s v="Department of Environmental Protection"/>
    <s v="Solid Waste Services Operations"/>
    <s v="Fulltime-Regular"/>
    <s v="Senior Engineer"/>
    <m/>
    <d v="2014-01-27T00:00:00"/>
    <x v="9"/>
    <x v="9"/>
  </r>
  <r>
    <s v="Employee5343"/>
    <s v="F"/>
    <n v="103381.1"/>
    <n v="102350.9"/>
    <n v="331.87"/>
    <s v="HHS"/>
    <s v="Department of Health and Human Services"/>
    <s v="Environmental Health and Regulatory Services"/>
    <s v="Fulltime-Regular"/>
    <s v="Environmental Health Specialist III"/>
    <m/>
    <d v="1985-12-02T00:00:00"/>
    <x v="29"/>
    <x v="27"/>
  </r>
  <r>
    <s v="Employee5344"/>
    <s v="F"/>
    <n v="57976.31"/>
    <n v="57428.7"/>
    <n v="732.7"/>
    <s v="HHS"/>
    <s v="Department of Health and Human Services"/>
    <s v="Medical Assistance Eligibility Services"/>
    <s v="Fulltime-Regular"/>
    <s v="Income Assistance Program Specialist II"/>
    <m/>
    <d v="2012-03-26T00:00:00"/>
    <x v="7"/>
    <x v="7"/>
  </r>
  <r>
    <s v="Employee5345"/>
    <s v="F"/>
    <n v="121949.13"/>
    <n v="119659.25"/>
    <n v="249.92"/>
    <s v="CAT"/>
    <s v="County Attorney's Office"/>
    <s v="Insurance Defense Litigation"/>
    <s v="Fulltime-Regular"/>
    <s v="Assistant County Attorney III"/>
    <m/>
    <d v="2014-03-10T00:00:00"/>
    <x v="30"/>
    <x v="16"/>
  </r>
  <r>
    <s v="Employee5346"/>
    <s v="F"/>
    <n v="88761"/>
    <n v="96618.4"/>
    <n v="7214.03"/>
    <s v="POL"/>
    <s v="Department of Police"/>
    <s v="PSB 6th District Patrol"/>
    <s v="Fulltime-Regular"/>
    <s v="Police Officer III"/>
    <m/>
    <d v="2006-07-17T00:00:00"/>
    <x v="14"/>
    <x v="14"/>
  </r>
  <r>
    <s v="Employee5347"/>
    <s v="M"/>
    <n v="45881.25"/>
    <n v="57020.45"/>
    <n v="13036.01"/>
    <s v="DOT"/>
    <s v="Department of Transportation"/>
    <s v="Highway Services"/>
    <s v="Fulltime-Regular"/>
    <s v="Equipment Operator I"/>
    <m/>
    <d v="2012-10-22T00:00:00"/>
    <x v="21"/>
    <x v="20"/>
  </r>
  <r>
    <s v="Employee5348"/>
    <s v="M"/>
    <n v="64651.040000000001"/>
    <n v="84173.63"/>
    <n v="20372.77"/>
    <s v="DOT"/>
    <s v="Department of Transportation"/>
    <s v="Highway Services"/>
    <s v="Fulltime-Regular"/>
    <s v="Equipment Operator I"/>
    <m/>
    <d v="1989-10-30T00:00:00"/>
    <x v="5"/>
    <x v="5"/>
  </r>
  <r>
    <s v="Employee5349"/>
    <s v="M"/>
    <n v="37319.919999999998"/>
    <n v="38519.64"/>
    <n v="1655.28"/>
    <s v="CEC"/>
    <s v="Community Engagement Cluster"/>
    <s v="Wheaton Urban District"/>
    <s v="Fulltime-Regular"/>
    <s v="Public Service Worker II"/>
    <m/>
    <d v="2016-01-27T00:00:00"/>
    <x v="16"/>
    <x v="16"/>
  </r>
  <r>
    <s v="Employee5350"/>
    <s v="M"/>
    <n v="52871"/>
    <n v="68100.05"/>
    <n v="14401.63"/>
    <s v="COR"/>
    <s v="Correction and Rehabilitation"/>
    <s v="DS MCCF Unit 1 Security"/>
    <s v="Fulltime-Regular"/>
    <s v="Correctional Officer III (Corporal)"/>
    <s v="Correctional Officer II (PFC)"/>
    <d v="2014-08-11T00:00:00"/>
    <x v="31"/>
    <x v="28"/>
  </r>
  <r>
    <s v="Employee5351"/>
    <s v="F"/>
    <n v="16451.580000000002"/>
    <n v="4037.7"/>
    <n v="59.33"/>
    <s v="POL"/>
    <s v="Department of Police"/>
    <s v="FSB Traffic Division School Safety Section"/>
    <s v="Parttime-Regular"/>
    <s v="Crossing Guard"/>
    <m/>
    <d v="2017-05-15T00:00:00"/>
    <x v="5"/>
    <x v="5"/>
  </r>
  <r>
    <s v="Employee5352"/>
    <s v="M"/>
    <n v="86889"/>
    <n v="112590.6"/>
    <n v="30097.11"/>
    <s v="FRS"/>
    <s v="Fire and Rescue Services"/>
    <s v="Second Battalion - Administration"/>
    <s v="Fulltime-Regular"/>
    <s v="Fire/Rescue Lieutenant"/>
    <m/>
    <d v="2006-01-30T00:00:00"/>
    <x v="18"/>
    <x v="18"/>
  </r>
  <r>
    <s v="Employee5353"/>
    <s v="M"/>
    <n v="88761"/>
    <n v="96318.59"/>
    <n v="7231.9"/>
    <s v="POL"/>
    <s v="Department of Police"/>
    <s v="ISB Criminal Investigations Division 4th District Investigative Section"/>
    <s v="Fulltime-Regular"/>
    <s v="Police Officer III"/>
    <m/>
    <d v="2002-07-22T00:00:00"/>
    <x v="20"/>
    <x v="19"/>
  </r>
  <r>
    <s v="Employee5354"/>
    <s v="F"/>
    <n v="91869"/>
    <n v="91750.1"/>
    <n v="954.2"/>
    <s v="POL"/>
    <s v="Department of Police"/>
    <s v="PSB 4th District Patrol"/>
    <s v="Fulltime-Regular"/>
    <s v="Police Officer III"/>
    <m/>
    <d v="1999-03-29T00:00:00"/>
    <x v="16"/>
    <x v="16"/>
  </r>
  <r>
    <s v="Employee5355"/>
    <s v="M"/>
    <n v="43108.959999999999"/>
    <n v="50575.08"/>
    <n v="6755.37"/>
    <s v="DOT"/>
    <s v="Department of Transportation"/>
    <s v="Transit Gaithersburg Ride On"/>
    <s v="Fulltime-Regular"/>
    <s v="Bus Operator"/>
    <m/>
    <d v="2015-06-22T00:00:00"/>
    <x v="6"/>
    <x v="6"/>
  </r>
  <r>
    <s v="Employee5356"/>
    <s v="F"/>
    <n v="88849.14"/>
    <n v="86693.93"/>
    <n v="0"/>
    <s v="CAT"/>
    <s v="County Attorney's Office"/>
    <s v="Finance and Procurement"/>
    <s v="Fulltime-Regular"/>
    <s v="Program Specialist II"/>
    <m/>
    <d v="1996-07-29T00:00:00"/>
    <x v="13"/>
    <x v="13"/>
  </r>
  <r>
    <s v="Employee5357"/>
    <s v="F"/>
    <n v="38605.75"/>
    <n v="44122.78"/>
    <n v="6962.39"/>
    <s v="DGS"/>
    <s v="Department of General Services"/>
    <s v="Facilities Maintenance"/>
    <s v="Fulltime-Regular"/>
    <s v="Building Services Worker II"/>
    <m/>
    <d v="2007-09-04T00:00:00"/>
    <x v="5"/>
    <x v="5"/>
  </r>
  <r>
    <s v="Employee5358"/>
    <s v="M"/>
    <n v="58410"/>
    <n v="86681.88"/>
    <n v="27925.14"/>
    <s v="FRS"/>
    <s v="Fire and Rescue Services"/>
    <s v="Station 23"/>
    <s v="Fulltime-Regular"/>
    <s v="Firefighter/Rescuer III"/>
    <m/>
    <d v="2013-07-29T00:00:00"/>
    <x v="0"/>
    <x v="0"/>
  </r>
  <r>
    <s v="Employee5359"/>
    <s v="F"/>
    <n v="62020"/>
    <n v="68497.8"/>
    <n v="6189.07"/>
    <s v="POL"/>
    <s v="Department of Police"/>
    <s v="PSB 3rd District Patrol"/>
    <s v="Fulltime-Regular"/>
    <s v="Police Officer III"/>
    <s v="Police Officer II"/>
    <d v="2013-08-12T00:00:00"/>
    <x v="0"/>
    <x v="0"/>
  </r>
  <r>
    <s v="Employee5360"/>
    <s v="M"/>
    <n v="72203"/>
    <n v="83222.63"/>
    <n v="9363.91"/>
    <s v="POL"/>
    <s v="Department of Police"/>
    <s v="PSB 5th District Community Action Team"/>
    <s v="Fulltime-Regular"/>
    <s v="Police Officer III"/>
    <m/>
    <d v="2009-01-12T00:00:00"/>
    <x v="3"/>
    <x v="3"/>
  </r>
  <r>
    <s v="Employee5361"/>
    <s v="M"/>
    <n v="80056"/>
    <n v="105711.62"/>
    <n v="25941.63"/>
    <s v="POL"/>
    <s v="Department of Police"/>
    <s v="ISB Criminal Investigations Division 1st District Investigative Section"/>
    <s v="Fulltime-Regular"/>
    <s v="Police Officer III"/>
    <m/>
    <d v="2012-09-10T00:00:00"/>
    <x v="3"/>
    <x v="3"/>
  </r>
  <r>
    <s v="Employee5362"/>
    <s v="M"/>
    <n v="31594.95"/>
    <n v="38988.800000000003"/>
    <n v="470.46"/>
    <s v="DLC"/>
    <s v="Department of Liquor Control"/>
    <s v="White Oak"/>
    <s v="Parttime-Regular"/>
    <s v="Liquor Store Clerk I"/>
    <m/>
    <d v="2013-03-17T00:00:00"/>
    <x v="18"/>
    <x v="18"/>
  </r>
  <r>
    <s v="Employee5363"/>
    <s v="M"/>
    <n v="93830"/>
    <n v="110243.89"/>
    <n v="15579.27"/>
    <s v="COR"/>
    <s v="Correction and Rehabilitation"/>
    <s v="DS MCCF Unit 2 Security"/>
    <s v="Fulltime-Regular"/>
    <s v="Correctional Supervisor (Sergeant)"/>
    <m/>
    <d v="1998-10-05T00:00:00"/>
    <x v="5"/>
    <x v="5"/>
  </r>
  <r>
    <s v="Employee5364"/>
    <s v="F"/>
    <n v="163110.35999999999"/>
    <n v="158049.13"/>
    <n v="0"/>
    <s v="CCL"/>
    <s v="County Council"/>
    <s v="Council Members and Staff"/>
    <s v="Fulltime-Regular"/>
    <s v="Confidential Aide"/>
    <m/>
    <d v="1998-12-07T00:00:00"/>
    <x v="3"/>
    <x v="3"/>
  </r>
  <r>
    <s v="Employee5365"/>
    <s v="M"/>
    <n v="65751"/>
    <n v="83877.279999999999"/>
    <n v="17525.12"/>
    <s v="DOT"/>
    <s v="Department of Transportation"/>
    <s v="Transit Gaithersburg Ride On"/>
    <s v="Fulltime-Regular"/>
    <s v="Bus Operator"/>
    <m/>
    <d v="1999-03-14T00:00:00"/>
    <x v="2"/>
    <x v="2"/>
  </r>
  <r>
    <s v="Employee5366"/>
    <s v="M"/>
    <n v="122479.11"/>
    <n v="188495.5"/>
    <n v="58721.97"/>
    <s v="FRS"/>
    <s v="Fire and Rescue Services"/>
    <s v="Fire and Explosive Investigations"/>
    <s v="Fulltime-Regular"/>
    <s v="Fire/Rescue Captain"/>
    <m/>
    <d v="1988-02-29T00:00:00"/>
    <x v="33"/>
    <x v="30"/>
  </r>
  <r>
    <s v="Employee5367"/>
    <s v="M"/>
    <n v="102214.22"/>
    <n v="105857.61"/>
    <n v="8368.2099999999991"/>
    <s v="DOT"/>
    <s v="Department of Transportation"/>
    <s v="Transit Central Communication"/>
    <s v="Fulltime-Regular"/>
    <s v="Program Manager II"/>
    <m/>
    <d v="1992-01-27T00:00:00"/>
    <x v="22"/>
    <x v="13"/>
  </r>
  <r>
    <s v="Employee5368"/>
    <s v="M"/>
    <n v="239566"/>
    <n v="249707.1"/>
    <n v="0"/>
    <s v="POL"/>
    <s v="Department of Police"/>
    <s v="HQ Police Chief"/>
    <s v="Fulltime-Regular"/>
    <s v="Director Department of Police"/>
    <m/>
    <d v="2004-02-02T00:00:00"/>
    <x v="19"/>
    <x v="16"/>
  </r>
  <r>
    <s v="Employee5369"/>
    <s v="M"/>
    <n v="50172"/>
    <n v="48216.34"/>
    <n v="287.60000000000002"/>
    <s v="FRS"/>
    <s v="Fire and Rescue Services"/>
    <s v="Field Recruits"/>
    <s v="Fulltime-Regular"/>
    <s v="Firefighter/Rescuer III"/>
    <s v="Firefighter/Rescuer II"/>
    <d v="2016-12-12T00:00:00"/>
    <x v="8"/>
    <x v="8"/>
  </r>
  <r>
    <s v="Employee5370"/>
    <s v="F"/>
    <n v="25605.98"/>
    <n v="16465.22"/>
    <n v="129.27000000000001"/>
    <s v="POL"/>
    <s v="Department of Police"/>
    <s v="FSB Traffic Division School Safety Section"/>
    <s v="Parttime-Regular"/>
    <s v="Crossing Guard"/>
    <m/>
    <d v="2001-01-22T00:00:00"/>
    <x v="12"/>
    <x v="12"/>
  </r>
  <r>
    <s v="Employee5371"/>
    <s v="M"/>
    <n v="54962.559999999998"/>
    <n v="78506.06"/>
    <n v="24861.34"/>
    <s v="DGS"/>
    <s v="Department of General Services"/>
    <s v="Central Duplicating"/>
    <s v="Fulltime-Regular"/>
    <s v="Printing Technician III"/>
    <m/>
    <d v="2004-09-07T00:00:00"/>
    <x v="32"/>
    <x v="29"/>
  </r>
  <r>
    <s v="Employee5372"/>
    <s v="M"/>
    <n v="43443.05"/>
    <n v="47434.14"/>
    <n v="3724.68"/>
    <s v="DLC"/>
    <s v="Department of Liquor Control"/>
    <s v="Muddy Branch"/>
    <s v="Fulltime-Regular"/>
    <s v="Liquor Store Clerk II"/>
    <m/>
    <d v="2012-12-17T00:00:00"/>
    <x v="13"/>
    <x v="13"/>
  </r>
  <r>
    <s v="Employee5373"/>
    <s v="F"/>
    <n v="54720.25"/>
    <n v="44184.08"/>
    <n v="0"/>
    <s v="HHS"/>
    <s v="Department of Health and Human Services"/>
    <s v="School Health Services"/>
    <s v="Parttime-Regular"/>
    <s v="School Health Room Technician I"/>
    <m/>
    <d v="2000-08-14T00:00:00"/>
    <x v="6"/>
    <x v="6"/>
  </r>
  <r>
    <s v="Employee5374"/>
    <s v="M"/>
    <n v="49354"/>
    <n v="61128.88"/>
    <n v="13049.1"/>
    <s v="COR"/>
    <s v="Correction and Rehabilitation"/>
    <s v="DS MCDC Custody and Security"/>
    <s v="Fulltime-Regular"/>
    <s v="Correctional Officer III (Corporal)"/>
    <s v="Correctional Officer II (PFC)"/>
    <d v="2016-08-08T00:00:00"/>
    <x v="33"/>
    <x v="30"/>
  </r>
  <r>
    <s v="Employee5375"/>
    <s v="F"/>
    <n v="76500"/>
    <n v="29366.3"/>
    <n v="0"/>
    <s v="PRO"/>
    <s v="Office of Procurement"/>
    <s v="Business Relations and Compliance Division"/>
    <s v="Fulltime-Regular"/>
    <s v="Program Manager I"/>
    <m/>
    <d v="2017-07-24T00:00:00"/>
    <x v="28"/>
    <x v="26"/>
  </r>
  <r>
    <s v="Employee5376"/>
    <s v="M"/>
    <n v="93310.06"/>
    <n v="90051.520000000004"/>
    <n v="0"/>
    <s v="SHF"/>
    <s v="Sheriff's Office"/>
    <s v="Sheriff Domestic Violence"/>
    <s v="Fulltime-Regular"/>
    <s v="Manager III"/>
    <m/>
    <d v="2013-07-01T00:00:00"/>
    <x v="10"/>
    <x v="10"/>
  </r>
  <r>
    <s v="Employee5377"/>
    <s v="M"/>
    <n v="88268.94"/>
    <n v="135986.63"/>
    <n v="42978.17"/>
    <s v="FRS"/>
    <s v="Fire and Rescue Services"/>
    <s v="Station 18"/>
    <s v="Fulltime-Regular"/>
    <s v="Firefighter/Rescuer III"/>
    <m/>
    <d v="1987-08-16T00:00:00"/>
    <x v="0"/>
    <x v="0"/>
  </r>
  <r>
    <s v="Employee5378"/>
    <s v="M"/>
    <n v="82400"/>
    <n v="83255.570000000007"/>
    <n v="2160.4499999999998"/>
    <s v="FRS"/>
    <s v="Fire and Rescue Services"/>
    <s v="Station 16"/>
    <s v="Fulltime-Regular"/>
    <s v="Firefighter/Rescuer III"/>
    <m/>
    <d v="2000-02-14T00:00:00"/>
    <x v="25"/>
    <x v="23"/>
  </r>
  <r>
    <s v="Employee5379"/>
    <s v="M"/>
    <n v="138664.72"/>
    <n v="216307.64"/>
    <n v="80518.259999999995"/>
    <s v="FRS"/>
    <s v="Fire and Rescue Services"/>
    <s v="Third Battalion - Administration"/>
    <s v="Fulltime-Regular"/>
    <s v="Fire/Rescue Battalion Chief"/>
    <m/>
    <d v="1990-08-27T00:00:00"/>
    <x v="11"/>
    <x v="11"/>
  </r>
  <r>
    <s v="Employee5380"/>
    <s v="F"/>
    <n v="88589.21"/>
    <n v="86030.51"/>
    <n v="301.08"/>
    <s v="HHS"/>
    <s v="Department of Health and Human Services"/>
    <s v="Medical Assistance Eligibility Services"/>
    <s v="Fulltime-Regular"/>
    <s v="Income Assistance Program Specialist III"/>
    <m/>
    <d v="1993-11-17T00:00:00"/>
    <x v="14"/>
    <x v="14"/>
  </r>
  <r>
    <s v="Employee5381"/>
    <s v="F"/>
    <n v="104000"/>
    <n v="24000"/>
    <n v="0"/>
    <s v="HHS"/>
    <s v="Department of Health and Human Services"/>
    <s v="Infants and Toddlers"/>
    <s v="Fulltime-Regular"/>
    <s v="Manager III"/>
    <m/>
    <d v="2017-09-18T00:00:00"/>
    <x v="3"/>
    <x v="3"/>
  </r>
  <r>
    <s v="Employee5382"/>
    <s v="F"/>
    <n v="68893"/>
    <n v="68033.81"/>
    <n v="48.71"/>
    <s v="COR"/>
    <s v="Correction and Rehabilitation"/>
    <s v="MSD Fiscal Services"/>
    <s v="Fulltime-Regular"/>
    <s v="Fiscal Assistant"/>
    <m/>
    <d v="2000-09-18T00:00:00"/>
    <x v="17"/>
    <x v="17"/>
  </r>
  <r>
    <s v="Employee5383"/>
    <s v="M"/>
    <n v="103381.1"/>
    <n v="104016.94"/>
    <n v="1998.37"/>
    <s v="DPS"/>
    <s v="Department of Permitting Services"/>
    <s v="Team 3 Commercial Building, Life Safety, Structural and Accessibility"/>
    <s v="Fulltime-Regular"/>
    <s v="Senior Permitting Services Specialist"/>
    <s v="Permitting Services Specialist II"/>
    <d v="1990-05-21T00:00:00"/>
    <x v="14"/>
    <x v="14"/>
  </r>
  <r>
    <s v="Employee5384"/>
    <s v="M"/>
    <n v="75653"/>
    <n v="76675.63"/>
    <n v="0"/>
    <s v="DGS"/>
    <s v="Department of General Services"/>
    <s v="Facilities Maintenance"/>
    <s v="Fulltime-Regular"/>
    <s v="HVAC Mechanic I"/>
    <m/>
    <d v="2014-06-30T00:00:00"/>
    <x v="9"/>
    <x v="9"/>
  </r>
  <r>
    <s v="Employee5385"/>
    <s v="M"/>
    <n v="95084.42"/>
    <n v="123216.73"/>
    <n v="25563.46"/>
    <s v="POL"/>
    <s v="Department of Police"/>
    <s v="PSB 1st District Patrol"/>
    <s v="Fulltime-Regular"/>
    <s v="Police Officer III"/>
    <m/>
    <d v="1995-02-06T00:00:00"/>
    <x v="16"/>
    <x v="16"/>
  </r>
  <r>
    <s v="Employee5386"/>
    <s v="M"/>
    <n v="60194"/>
    <n v="86537.51"/>
    <n v="24659.97"/>
    <s v="COR"/>
    <s v="Correction and Rehabilitation"/>
    <s v="DS MCCF Unit 2 Security"/>
    <s v="Fulltime-Regular"/>
    <s v="Correctional Officer III (Corporal)"/>
    <m/>
    <d v="2013-05-20T00:00:00"/>
    <x v="8"/>
    <x v="8"/>
  </r>
  <r>
    <s v="Employee5387"/>
    <s v="F"/>
    <n v="72215.86"/>
    <n v="96564.97"/>
    <n v="22485.16"/>
    <s v="COR"/>
    <s v="Correction and Rehabilitation"/>
    <s v="DS Health Services"/>
    <s v="Fulltime-Regular"/>
    <s v="Licensed Practical Nurse (C and R)"/>
    <m/>
    <d v="2005-04-04T00:00:00"/>
    <x v="26"/>
    <x v="24"/>
  </r>
  <r>
    <s v="Employee5388"/>
    <s v="M"/>
    <n v="46990.33"/>
    <n v="20962.060000000001"/>
    <n v="0"/>
    <s v="HHS"/>
    <s v="Department of Health and Human Services"/>
    <s v="Income Supports"/>
    <s v="Fulltime-Regular"/>
    <s v="Income Assistance Program Specialist II"/>
    <s v="Income Assistance Program Specialist I"/>
    <d v="2015-01-26T00:00:00"/>
    <x v="6"/>
    <x v="6"/>
  </r>
  <r>
    <s v="Employee5389"/>
    <s v="F"/>
    <n v="45789.99"/>
    <n v="46021.02"/>
    <n v="8110.74"/>
    <s v="CAT"/>
    <s v="County Attorney's Office"/>
    <s v="Administration"/>
    <s v="Fulltime-Regular"/>
    <s v="Office Services Coordinator"/>
    <m/>
    <d v="2015-11-02T00:00:00"/>
    <x v="12"/>
    <x v="12"/>
  </r>
  <r>
    <s v="Employee5390"/>
    <s v="F"/>
    <n v="72962.58"/>
    <n v="75284.27"/>
    <n v="3933.55"/>
    <s v="REC"/>
    <s v="Department of Recreation"/>
    <s v="Management Services"/>
    <s v="Fulltime-Regular"/>
    <s v="Administrative Specialist III"/>
    <m/>
    <d v="2004-05-30T00:00:00"/>
    <x v="19"/>
    <x v="16"/>
  </r>
  <r>
    <s v="Employee5391"/>
    <s v="M"/>
    <n v="78300.86"/>
    <n v="94958.55"/>
    <n v="19506.259999999998"/>
    <s v="DGS"/>
    <s v="Department of General Services"/>
    <s v="Fleet Automotive Heavy Equipment"/>
    <s v="Fulltime-Regular"/>
    <s v="Mechanic Technician II"/>
    <m/>
    <d v="2005-02-07T00:00:00"/>
    <x v="31"/>
    <x v="28"/>
  </r>
  <r>
    <s v="Employee5392"/>
    <s v="M"/>
    <n v="43108.959999999999"/>
    <n v="56764.98"/>
    <n v="12802.45"/>
    <s v="DOT"/>
    <s v="Department of Transportation"/>
    <s v="Transit Gaithersburg Ride On"/>
    <s v="Fulltime-Regular"/>
    <s v="Bus Operator"/>
    <m/>
    <d v="2015-02-02T00:00:00"/>
    <x v="5"/>
    <x v="5"/>
  </r>
  <r>
    <s v="Employee5393"/>
    <s v="M"/>
    <n v="106104"/>
    <n v="127601.56"/>
    <n v="17654.47"/>
    <s v="POL"/>
    <s v="Department of Police"/>
    <s v="ISB Criminal Investigations Division Forensic Services Section"/>
    <s v="Fulltime-Regular"/>
    <s v="Police Sergeant"/>
    <m/>
    <d v="2002-01-14T00:00:00"/>
    <x v="18"/>
    <x v="18"/>
  </r>
  <r>
    <s v="Employee5394"/>
    <s v="M"/>
    <n v="68764"/>
    <n v="86316.86"/>
    <n v="15654.43"/>
    <s v="POL"/>
    <s v="Department of Police"/>
    <s v="PSB 1st District Special Assignment Team"/>
    <s v="Fulltime-Regular"/>
    <s v="Police Officer III"/>
    <s v="Police Officer II"/>
    <d v="2014-06-16T00:00:00"/>
    <x v="0"/>
    <x v="0"/>
  </r>
  <r>
    <s v="Employee5395"/>
    <s v="F"/>
    <n v="89720.21"/>
    <n v="89367.09"/>
    <n v="517.62"/>
    <s v="LIB"/>
    <s v="Department of Public Libraries"/>
    <s v="Bethesda Library"/>
    <s v="Fulltime-Regular"/>
    <s v="Librarian I"/>
    <m/>
    <d v="1994-10-31T00:00:00"/>
    <x v="2"/>
    <x v="2"/>
  </r>
  <r>
    <s v="Employee5396"/>
    <s v="M"/>
    <n v="78596.240000000005"/>
    <n v="77260.72"/>
    <n v="0"/>
    <s v="HHS"/>
    <s v="Department of Health and Human Services"/>
    <s v="Information Systems and Technology"/>
    <s v="Fulltime-Regular"/>
    <s v="Information Technology Specialist III"/>
    <s v="Information Technology Specialist II"/>
    <d v="2015-01-26T00:00:00"/>
    <x v="23"/>
    <x v="21"/>
  </r>
  <r>
    <s v="Employee5397"/>
    <s v="M"/>
    <n v="73841"/>
    <n v="85834.23"/>
    <n v="13770.69"/>
    <s v="FRS"/>
    <s v="Fire and Rescue Services"/>
    <s v="Station 28"/>
    <s v="Fulltime-Regular"/>
    <s v="Firefighter/Rescuer III"/>
    <m/>
    <d v="2006-03-27T00:00:00"/>
    <x v="25"/>
    <x v="23"/>
  </r>
  <r>
    <s v="Employee5398"/>
    <s v="F"/>
    <n v="72203"/>
    <n v="72303.98"/>
    <n v="2392.5700000000002"/>
    <s v="POL"/>
    <s v="Department of Police"/>
    <s v="PSB 4th District Patrol"/>
    <s v="Fulltime-Regular"/>
    <s v="Police Officer III"/>
    <m/>
    <d v="2008-12-18T00:00:00"/>
    <x v="23"/>
    <x v="21"/>
  </r>
  <r>
    <s v="Employee5399"/>
    <s v="M"/>
    <n v="45412"/>
    <n v="32013.71"/>
    <n v="3981.81"/>
    <s v="COR"/>
    <s v="Correction and Rehabilitation"/>
    <s v="DS MCCF Unit 2 Security"/>
    <s v="Fulltime-Regular"/>
    <s v="Correctional Officer III (Corporal)"/>
    <s v="Correctional Officer I (Private)"/>
    <d v="2017-05-01T00:00:00"/>
    <x v="32"/>
    <x v="29"/>
  </r>
  <r>
    <s v="Employee5400"/>
    <s v="F"/>
    <n v="35211.839999999997"/>
    <n v="16546.8"/>
    <n v="0"/>
    <s v="HHS"/>
    <s v="Department of Health and Human Services"/>
    <s v="School Health Services"/>
    <s v="Parttime-Regular"/>
    <s v="School Health Room Technician I"/>
    <m/>
    <d v="2017-03-08T00:00:00"/>
    <x v="18"/>
    <x v="18"/>
  </r>
  <r>
    <s v="Employee5401"/>
    <s v="F"/>
    <n v="39040.94"/>
    <n v="31772.57"/>
    <n v="0"/>
    <s v="HHS"/>
    <s v="Department of Health and Human Services"/>
    <s v="School Health Services"/>
    <s v="Parttime-Regular"/>
    <s v="School Health Room Technician I"/>
    <m/>
    <d v="2013-03-12T00:00:00"/>
    <x v="22"/>
    <x v="13"/>
  </r>
  <r>
    <s v="Employee5402"/>
    <s v="F"/>
    <n v="77922.59"/>
    <n v="76896.350000000006"/>
    <n v="0"/>
    <s v="HHS"/>
    <s v="Department of Health and Human Services"/>
    <s v="Fiscal Team"/>
    <s v="Fulltime-Regular"/>
    <s v="Accountant/Auditor I"/>
    <m/>
    <d v="1967-08-21T00:00:00"/>
    <x v="19"/>
    <x v="16"/>
  </r>
  <r>
    <s v="Employee5403"/>
    <s v="F"/>
    <n v="35212.36"/>
    <n v="20411.919999999998"/>
    <n v="14.52"/>
    <s v="HHS"/>
    <s v="Department of Health and Human Services"/>
    <s v="School Health Services"/>
    <s v="Parttime-Regular"/>
    <s v="School Health Room Technician I"/>
    <m/>
    <d v="2015-07-28T00:00:00"/>
    <x v="32"/>
    <x v="29"/>
  </r>
  <r>
    <s v="Employee5404"/>
    <s v="M"/>
    <n v="102377.4"/>
    <n v="113587.35"/>
    <n v="12558.73"/>
    <s v="DGS"/>
    <s v="Department of General Services"/>
    <s v="Property Management"/>
    <s v="Fulltime-Regular"/>
    <s v="Property Manager II"/>
    <m/>
    <d v="1987-08-24T00:00:00"/>
    <x v="15"/>
    <x v="15"/>
  </r>
  <r>
    <s v="Employee5405"/>
    <s v="M"/>
    <n v="28496.799999999999"/>
    <n v="4855.88"/>
    <n v="611.41999999999996"/>
    <s v="DLC"/>
    <s v="Department of Liquor Control"/>
    <s v="Aspen Hill"/>
    <s v="Parttime-Regular"/>
    <s v="Liquor Store Clerk I"/>
    <m/>
    <d v="2017-10-30T00:00:00"/>
    <x v="16"/>
    <x v="16"/>
  </r>
  <r>
    <s v="Employee5406"/>
    <s v="M"/>
    <n v="93327.7"/>
    <n v="104644.89"/>
    <n v="13439.97"/>
    <s v="DPS"/>
    <s v="Department of Permitting Services"/>
    <s v="Fire Code Compliance"/>
    <s v="Fulltime-Regular"/>
    <s v="Permitting and Code Enforcement Inspector III"/>
    <m/>
    <d v="2013-12-16T00:00:00"/>
    <x v="31"/>
    <x v="28"/>
  </r>
  <r>
    <s v="Employee5407"/>
    <s v="F"/>
    <n v="53882.33"/>
    <n v="51584.75"/>
    <n v="0"/>
    <s v="HHS"/>
    <s v="Department of Health and Human Services"/>
    <s v="Income Supports"/>
    <s v="Fulltime-Regular"/>
    <s v="Income Assistance Program Specialist II"/>
    <m/>
    <d v="2014-08-11T00:00:00"/>
    <x v="3"/>
    <x v="3"/>
  </r>
  <r>
    <s v="Employee5408"/>
    <s v="M"/>
    <n v="44845.79"/>
    <n v="43167.68"/>
    <n v="0"/>
    <s v="DGS"/>
    <s v="Department of General Services"/>
    <s v="Facilities Maintenance"/>
    <s v="Fulltime-Regular"/>
    <s v="Building Services Worker II"/>
    <m/>
    <d v="2000-11-26T00:00:00"/>
    <x v="28"/>
    <x v="26"/>
  </r>
  <r>
    <s v="Employee5409"/>
    <s v="F"/>
    <n v="70959.789999999994"/>
    <n v="70026.509999999995"/>
    <n v="0"/>
    <s v="HHS"/>
    <s v="Department of Health and Human Services"/>
    <s v="Area Agency on Aging Administration"/>
    <s v="Fulltime-Regular"/>
    <s v="Office Services Coordinator"/>
    <m/>
    <d v="1985-11-25T00:00:00"/>
    <x v="7"/>
    <x v="7"/>
  </r>
  <r>
    <s v="Employee5410"/>
    <s v="M"/>
    <n v="74062.61"/>
    <n v="72716.28"/>
    <n v="0"/>
    <s v="POL"/>
    <s v="Department of Police"/>
    <s v="MSB Information Management and Technology DivisioinCrime Analysis Section"/>
    <s v="Fulltime-Regular"/>
    <s v="Crime Analyst"/>
    <m/>
    <d v="2006-02-06T00:00:00"/>
    <x v="31"/>
    <x v="28"/>
  </r>
  <r>
    <s v="Employee5411"/>
    <s v="F"/>
    <n v="108398.23"/>
    <n v="106969.9"/>
    <n v="0"/>
    <s v="OCP"/>
    <s v="Office of Consumer Protection"/>
    <s v="Investigations"/>
    <s v="Fulltime-Regular"/>
    <s v="Investigator III"/>
    <m/>
    <d v="1994-02-22T00:00:00"/>
    <x v="5"/>
    <x v="5"/>
  </r>
  <r>
    <s v="Employee5412"/>
    <s v="F"/>
    <n v="35212.339999999997"/>
    <n v="25889.49"/>
    <n v="0"/>
    <s v="HHS"/>
    <s v="Department of Health and Human Services"/>
    <s v="School Health Services"/>
    <s v="Parttime-Regular"/>
    <s v="School Health Room Technician I"/>
    <m/>
    <d v="1999-04-11T00:00:00"/>
    <x v="14"/>
    <x v="14"/>
  </r>
  <r>
    <s v="Employee5413"/>
    <s v="F"/>
    <n v="72499.960000000006"/>
    <n v="63428.05"/>
    <n v="0"/>
    <s v="CCL"/>
    <s v="County Council"/>
    <s v="Council Central Staff"/>
    <s v="Fulltime-Regular"/>
    <s v="Administrative Specialist II"/>
    <m/>
    <d v="2009-02-02T00:00:00"/>
    <x v="8"/>
    <x v="8"/>
  </r>
  <r>
    <s v="Employee5414"/>
    <s v="F"/>
    <n v="73232.45"/>
    <n v="59262.37"/>
    <n v="0"/>
    <s v="HHS"/>
    <s v="Department of Health and Human Services"/>
    <s v="School Health Services"/>
    <s v="Parttime-Regular"/>
    <s v="Community Health Nurse II"/>
    <m/>
    <d v="2013-03-11T00:00:00"/>
    <x v="23"/>
    <x v="21"/>
  </r>
  <r>
    <s v="Employee5415"/>
    <s v="F"/>
    <n v="56569.31"/>
    <n v="60072.3"/>
    <n v="2716.24"/>
    <s v="POL"/>
    <s v="Department of Police"/>
    <s v="PSB 3rd District Patrol"/>
    <s v="Fulltime-Regular"/>
    <s v="Police Services Assistant"/>
    <m/>
    <d v="2008-06-23T00:00:00"/>
    <x v="1"/>
    <x v="1"/>
  </r>
  <r>
    <s v="Employee5416"/>
    <s v="M"/>
    <n v="45412"/>
    <n v="32148.720000000001"/>
    <n v="4217.62"/>
    <s v="COR"/>
    <s v="Correction and Rehabilitation"/>
    <s v="DS MCCF Unit 2 Security"/>
    <s v="Fulltime-Regular"/>
    <s v="Correctional Officer III (Corporal)"/>
    <s v="Correctional Officer I (Private)"/>
    <d v="2017-05-01T00:00:00"/>
    <x v="13"/>
    <x v="13"/>
  </r>
  <r>
    <s v="Employee5417"/>
    <s v="F"/>
    <n v="23903.33"/>
    <n v="10791.06"/>
    <n v="86.19"/>
    <s v="POL"/>
    <s v="Department of Police"/>
    <s v="FSB Traffic Division School Safety Section"/>
    <s v="Parttime-Regular"/>
    <s v="Crossing Guard"/>
    <m/>
    <d v="2002-06-17T00:00:00"/>
    <x v="14"/>
    <x v="14"/>
  </r>
  <r>
    <s v="Employee5418"/>
    <s v="F"/>
    <n v="19539.02"/>
    <n v="9234.42"/>
    <n v="70.459999999999994"/>
    <s v="POL"/>
    <s v="Department of Police"/>
    <s v="FSB Traffic Division School Safety Section"/>
    <s v="Parttime-Regular"/>
    <s v="Crossing Guard"/>
    <m/>
    <d v="2009-08-31T00:00:00"/>
    <x v="18"/>
    <x v="18"/>
  </r>
  <r>
    <s v="Employee5419"/>
    <s v="M"/>
    <n v="59922"/>
    <n v="74422.97"/>
    <n v="10406.799999999999"/>
    <s v="POL"/>
    <s v="Department of Police"/>
    <s v="PSB 5th District Patrol"/>
    <s v="Fulltime-Regular"/>
    <s v="Police Officer III"/>
    <s v="Police Officer II"/>
    <d v="2014-02-24T00:00:00"/>
    <x v="12"/>
    <x v="12"/>
  </r>
  <r>
    <s v="Employee5420"/>
    <s v="F"/>
    <n v="105241"/>
    <n v="102192.22"/>
    <n v="0"/>
    <s v="OHR"/>
    <s v="Office of Human Resources"/>
    <s v="Recruitment and Selection Division"/>
    <s v="Fulltime-Regular"/>
    <s v="Human Resources Specialist III"/>
    <m/>
    <d v="1997-07-14T00:00:00"/>
    <x v="18"/>
    <x v="18"/>
  </r>
  <r>
    <s v="Employee5421"/>
    <s v="M"/>
    <n v="90636"/>
    <n v="94415.78"/>
    <n v="4858.49"/>
    <s v="FRS"/>
    <s v="Fire and Rescue Services"/>
    <s v="Station 9"/>
    <s v="Fulltime-Regular"/>
    <s v="Master Firefighter/Rescuer"/>
    <m/>
    <d v="1999-11-29T00:00:00"/>
    <x v="13"/>
    <x v="13"/>
  </r>
  <r>
    <s v="Employee5422"/>
    <s v="M"/>
    <n v="63656"/>
    <n v="91210.26"/>
    <n v="24450.98"/>
    <s v="FRS"/>
    <s v="Fire and Rescue Services"/>
    <s v="Station 8"/>
    <s v="Fulltime-Regular"/>
    <s v="Firefighter/Rescuer III"/>
    <s v="Firefighter/Rescuer II"/>
    <d v="2012-02-27T00:00:00"/>
    <x v="34"/>
    <x v="31"/>
  </r>
  <r>
    <s v="Employee5423"/>
    <s v="F"/>
    <n v="63837"/>
    <n v="64247.34"/>
    <n v="72.680000000000007"/>
    <s v="FRS"/>
    <s v="Fire and Rescue Services"/>
    <s v="Station 40"/>
    <s v="Fulltime-Regular"/>
    <s v="Firefighter/Rescuer III"/>
    <s v="Firefighter/Rescuer II"/>
    <d v="1993-10-20T00:00:00"/>
    <x v="25"/>
    <x v="23"/>
  </r>
  <r>
    <s v="Employee5424"/>
    <s v="M"/>
    <n v="179523"/>
    <n v="190188.78"/>
    <n v="0"/>
    <s v="CAT"/>
    <s v="County Attorney's Office"/>
    <s v="Administration"/>
    <s v="Fulltime-Regular"/>
    <s v="Manager I"/>
    <m/>
    <d v="2007-01-08T00:00:00"/>
    <x v="13"/>
    <x v="13"/>
  </r>
  <r>
    <s v="Employee5425"/>
    <s v="F"/>
    <n v="51690.55"/>
    <n v="51038.559999999998"/>
    <n v="0"/>
    <s v="HHS"/>
    <s v="Department of Health and Human Services"/>
    <s v="Child Welfare Services"/>
    <s v="Parttime-Regular"/>
    <s v="Social Worker III"/>
    <m/>
    <d v="1988-02-22T00:00:00"/>
    <x v="1"/>
    <x v="1"/>
  </r>
  <r>
    <s v="Employee5426"/>
    <s v="M"/>
    <n v="57576"/>
    <n v="78469.279999999999"/>
    <n v="20260.28"/>
    <s v="FRS"/>
    <s v="Fire and Rescue Services"/>
    <s v="Station 33"/>
    <s v="Fulltime-Regular"/>
    <s v="Firefighter/Rescuer III"/>
    <s v="Firefighter/Rescuer II"/>
    <d v="2010-06-01T00:00:00"/>
    <x v="30"/>
    <x v="16"/>
  </r>
  <r>
    <s v="Employee5427"/>
    <s v="M"/>
    <n v="73663"/>
    <n v="79973.899999999994"/>
    <n v="4662.6400000000003"/>
    <s v="POL"/>
    <s v="Department of Police"/>
    <s v="PSB 6th District Patrol"/>
    <s v="Fulltime-Regular"/>
    <s v="Police Officer III"/>
    <s v="Police Officer II"/>
    <d v="2013-08-12T00:00:00"/>
    <x v="10"/>
    <x v="10"/>
  </r>
  <r>
    <s v="Employee5428"/>
    <s v="M"/>
    <n v="97114.05"/>
    <n v="105923"/>
    <n v="10354.39"/>
    <s v="COR"/>
    <s v="Correction and Rehabilitation"/>
    <s v="DS MCCF Unit 3 Security"/>
    <s v="Fulltime-Regular"/>
    <s v="Correctional Supervisor (Sergeant)"/>
    <m/>
    <d v="1994-06-27T00:00:00"/>
    <x v="26"/>
    <x v="24"/>
  </r>
  <r>
    <s v="Employee5429"/>
    <s v="M"/>
    <n v="82432"/>
    <n v="96809.45"/>
    <n v="13017.43"/>
    <s v="FRS"/>
    <s v="Fire and Rescue Services"/>
    <s v="Station 25"/>
    <s v="Fulltime-Regular"/>
    <s v="Master Firefighter/Rescuer"/>
    <m/>
    <d v="2008-03-17T00:00:00"/>
    <x v="7"/>
    <x v="7"/>
  </r>
  <r>
    <s v="Employee5430"/>
    <s v="F"/>
    <n v="37720.75"/>
    <n v="29537.55"/>
    <n v="31.09"/>
    <s v="HHS"/>
    <s v="Department of Health and Human Services"/>
    <s v="School Health Services"/>
    <s v="Parttime-Regular"/>
    <s v="School Health Room Technician I"/>
    <m/>
    <d v="2014-01-27T00:00:00"/>
    <x v="2"/>
    <x v="2"/>
  </r>
  <r>
    <s v="Employee5431"/>
    <s v="F"/>
    <n v="47003"/>
    <n v="53905.85"/>
    <n v="7146.74"/>
    <s v="COR"/>
    <s v="Correction and Rehabilitation"/>
    <s v="DS MCCF Unit 1 Security"/>
    <s v="Fulltime-Regular"/>
    <s v="Correctional Officer III (Corporal)"/>
    <s v="Correctional Officer I (Private)"/>
    <d v="2016-12-12T00:00:00"/>
    <x v="4"/>
    <x v="4"/>
  </r>
  <r>
    <s v="Employee5432"/>
    <s v="M"/>
    <n v="44266.27"/>
    <n v="24028.41"/>
    <n v="1946.34"/>
    <s v="POL"/>
    <s v="Department of Police"/>
    <s v="MSB Communications Division"/>
    <s v="Fulltime-Regular"/>
    <s v="Senior Public Safety Emergency Communications Specialist"/>
    <s v="Public Safety Emergency Communications Specialist II"/>
    <d v="2017-05-30T00:00:00"/>
    <x v="21"/>
    <x v="20"/>
  </r>
  <r>
    <s v="Employee5433"/>
    <s v="M"/>
    <n v="81663.55"/>
    <n v="81116.38"/>
    <n v="2947.19"/>
    <s v="DGS"/>
    <s v="Department of General Services"/>
    <s v="Fleet Automotive Heavy Equipment"/>
    <s v="Fulltime-Regular"/>
    <s v="Mechanic Technician II"/>
    <m/>
    <d v="1997-03-10T00:00:00"/>
    <x v="29"/>
    <x v="27"/>
  </r>
  <r>
    <s v="Employee5434"/>
    <s v="M"/>
    <n v="84059"/>
    <n v="92831.98"/>
    <n v="9103.44"/>
    <s v="POL"/>
    <s v="Department of Police"/>
    <s v="PSB 6th District Patrol"/>
    <s v="Fulltime-Regular"/>
    <s v="Master Police Officer"/>
    <m/>
    <d v="2005-07-18T00:00:00"/>
    <x v="1"/>
    <x v="1"/>
  </r>
  <r>
    <s v="Employee5435"/>
    <s v="M"/>
    <n v="59922"/>
    <n v="67505.539999999994"/>
    <n v="6460.59"/>
    <s v="POL"/>
    <s v="Department of Police"/>
    <s v="PSB 1st District Patrol"/>
    <s v="Fulltime-Regular"/>
    <s v="Police Officer III"/>
    <s v="Police Officer II"/>
    <d v="2014-10-06T00:00:00"/>
    <x v="28"/>
    <x v="26"/>
  </r>
  <r>
    <s v="Employee5436"/>
    <s v="M"/>
    <n v="29494.560000000001"/>
    <n v="32296.09"/>
    <n v="816.75"/>
    <s v="DLC"/>
    <s v="Department of Liquor Control"/>
    <s v="Aspen Hill"/>
    <s v="Parttime-Regular"/>
    <s v="Liquor Store Clerk I"/>
    <m/>
    <d v="2016-04-18T00:00:00"/>
    <x v="19"/>
    <x v="16"/>
  </r>
  <r>
    <s v="Employee5437"/>
    <s v="F"/>
    <n v="99303.08"/>
    <n v="98576.8"/>
    <n v="0"/>
    <s v="LIB"/>
    <s v="Department of Public Libraries"/>
    <s v="Little Falls Library"/>
    <s v="Fulltime-Regular"/>
    <s v="Librarian II"/>
    <m/>
    <d v="1995-08-06T00:00:00"/>
    <x v="19"/>
    <x v="16"/>
  </r>
  <r>
    <s v="Employee5438"/>
    <s v="M"/>
    <n v="95084.42"/>
    <n v="113326.25"/>
    <n v="15445.21"/>
    <s v="POL"/>
    <s v="Department of Police"/>
    <s v="ISB Criminal Investigations Division 5th District Investigative Section"/>
    <s v="Fulltime-Regular"/>
    <s v="Police Officer III"/>
    <m/>
    <d v="1993-07-26T00:00:00"/>
    <x v="17"/>
    <x v="17"/>
  </r>
  <r>
    <s v="Employee5439"/>
    <s v="M"/>
    <n v="91869"/>
    <n v="99892.28"/>
    <n v="3607.21"/>
    <s v="POL"/>
    <s v="Department of Police"/>
    <s v="PSB 4th District Patrol"/>
    <s v="Fulltime-Regular"/>
    <s v="Police Officer III"/>
    <m/>
    <d v="2001-08-13T00:00:00"/>
    <x v="8"/>
    <x v="8"/>
  </r>
  <r>
    <s v="Employee5440"/>
    <s v="M"/>
    <n v="87107"/>
    <n v="88884.72"/>
    <n v="321.66000000000003"/>
    <s v="DPS"/>
    <s v="Department of Permitting Services"/>
    <s v="Team 2 Residential Inspection"/>
    <s v="Fulltime-Regular"/>
    <s v="Permitting and Code Enforcement Inspector III"/>
    <s v="Permitting and Code Enforcement Inspector II"/>
    <d v="1999-12-13T00:00:00"/>
    <x v="2"/>
    <x v="2"/>
  </r>
  <r>
    <s v="Employee5441"/>
    <s v="M"/>
    <n v="20931.88"/>
    <n v="16192.39"/>
    <n v="120.77"/>
    <s v="POL"/>
    <s v="Department of Police"/>
    <s v="FSB Traffic Division School Safety Section"/>
    <s v="Parttime-Regular"/>
    <s v="Crossing Guard"/>
    <m/>
    <d v="2007-02-20T00:00:00"/>
    <x v="15"/>
    <x v="15"/>
  </r>
  <r>
    <s v="Employee5442"/>
    <s v="M"/>
    <n v="93140.28"/>
    <n v="99642.44"/>
    <n v="1729.78"/>
    <s v="DGS"/>
    <s v="Department of General Services"/>
    <s v="Fleet Management Fleet Services"/>
    <s v="Fulltime-Regular"/>
    <s v="Equipment Maintenance Crew Chief"/>
    <m/>
    <d v="1990-03-05T00:00:00"/>
    <x v="3"/>
    <x v="3"/>
  </r>
  <r>
    <s v="Employee5443"/>
    <s v="F"/>
    <n v="60059.48"/>
    <n v="58566.720000000001"/>
    <n v="216.57"/>
    <s v="HHS"/>
    <s v="Department of Health and Human Services"/>
    <s v="STD and HIV Services"/>
    <s v="Fulltime-Regular"/>
    <s v="Senior Supply Technician"/>
    <m/>
    <d v="2016-03-07T00:00:00"/>
    <x v="22"/>
    <x v="13"/>
  </r>
  <r>
    <s v="Employee5444"/>
    <s v="M"/>
    <n v="108264.5"/>
    <n v="105872.55"/>
    <n v="0"/>
    <s v="FIN"/>
    <s v="Department of Finance"/>
    <s v="Division of Fiscal Management"/>
    <s v="Fulltime-Regular"/>
    <s v="Investment Portfolio Manager"/>
    <m/>
    <d v="2014-03-24T00:00:00"/>
    <x v="14"/>
    <x v="14"/>
  </r>
  <r>
    <s v="Employee5445"/>
    <s v="M"/>
    <n v="39981.910000000003"/>
    <n v="46631.99"/>
    <n v="7543.45"/>
    <s v="DOT"/>
    <s v="Department of Transportation"/>
    <s v="Highway Services"/>
    <s v="Fulltime-Regular"/>
    <s v="Equipment Operator I"/>
    <m/>
    <d v="2016-04-04T00:00:00"/>
    <x v="5"/>
    <x v="5"/>
  </r>
  <r>
    <s v="Employee5446"/>
    <s v="M"/>
    <n v="69375"/>
    <n v="93642.81"/>
    <n v="21852.76"/>
    <s v="FRS"/>
    <s v="Fire and Rescue Services"/>
    <s v="Station 15"/>
    <s v="Fulltime-Regular"/>
    <s v="Firefighter/Rescuer III"/>
    <m/>
    <d v="2007-09-04T00:00:00"/>
    <x v="3"/>
    <x v="3"/>
  </r>
  <r>
    <s v="Employee5447"/>
    <s v="F"/>
    <n v="36444.769999999997"/>
    <n v="26332.52"/>
    <n v="0"/>
    <s v="HHS"/>
    <s v="Department of Health and Human Services"/>
    <s v="School Health Services"/>
    <s v="Parttime-Regular"/>
    <s v="School Health Room Technician I"/>
    <m/>
    <d v="2015-07-28T00:00:00"/>
    <x v="9"/>
    <x v="9"/>
  </r>
  <r>
    <s v="Employee5448"/>
    <s v="F"/>
    <n v="70959.789999999994"/>
    <n v="70638.19"/>
    <n v="612.11"/>
    <s v="HRC"/>
    <s v="Office of Human Rights"/>
    <s v="Compliance"/>
    <s v="Fulltime-Regular"/>
    <s v="Office Services Coordinator"/>
    <m/>
    <d v="1988-10-24T00:00:00"/>
    <x v="27"/>
    <x v="25"/>
  </r>
  <r>
    <s v="Employee5449"/>
    <s v="M"/>
    <n v="123799.44"/>
    <n v="122169.39"/>
    <n v="0"/>
    <s v="HHS"/>
    <s v="Department of Health and Human Services"/>
    <s v="Information Systems and Technology"/>
    <s v="Fulltime-Regular"/>
    <s v="Senior Information Technology Specialist"/>
    <m/>
    <d v="1985-01-07T00:00:00"/>
    <x v="13"/>
    <x v="13"/>
  </r>
  <r>
    <s v="Employee5450"/>
    <s v="M"/>
    <n v="62012.03"/>
    <n v="100025.28"/>
    <n v="37742.550000000003"/>
    <s v="DGS"/>
    <s v="Department of General Services"/>
    <s v="Fleet Management Services"/>
    <s v="Fulltime-Regular"/>
    <s v="Automotive Parts Technician II"/>
    <m/>
    <d v="2000-06-12T00:00:00"/>
    <x v="29"/>
    <x v="27"/>
  </r>
  <r>
    <s v="Employee5451"/>
    <s v="M"/>
    <n v="93199"/>
    <n v="65.25"/>
    <n v="0"/>
    <s v="POL"/>
    <s v="Department of Police"/>
    <s v="FSB Special Operations Division Police Community Action Team"/>
    <s v="Fulltime-Regular"/>
    <s v="Master Police Officer"/>
    <m/>
    <d v="2005-07-18T00:00:00"/>
    <x v="31"/>
    <x v="28"/>
  </r>
  <r>
    <s v="Employee5452"/>
    <s v="F"/>
    <n v="91306.66"/>
    <n v="90227.69"/>
    <n v="0"/>
    <s v="OHR"/>
    <s v="Office of Human Resources"/>
    <s v="Recruitment and Selection Division"/>
    <s v="Parttime-Regular"/>
    <s v="Human Resources Specialist III"/>
    <m/>
    <d v="2001-07-02T00:00:00"/>
    <x v="4"/>
    <x v="4"/>
  </r>
  <r>
    <s v="Employee5453"/>
    <s v="F"/>
    <n v="20222.900000000001"/>
    <n v="9467.61"/>
    <n v="72.930000000000007"/>
    <s v="POL"/>
    <s v="Department of Police"/>
    <s v="FSB Traffic Division School Safety Section"/>
    <s v="Parttime-Regular"/>
    <s v="Crossing Guard"/>
    <m/>
    <d v="2008-08-18T00:00:00"/>
    <x v="8"/>
    <x v="8"/>
  </r>
  <r>
    <s v="Employee5454"/>
    <s v="M"/>
    <n v="108473.42"/>
    <n v="105188.76"/>
    <n v="0"/>
    <s v="DEP"/>
    <s v="Department of Environmental Protection"/>
    <s v="Watershed Restoration and Capital Projects"/>
    <s v="Fulltime-Regular"/>
    <s v="Planning Specialist III"/>
    <m/>
    <d v="1996-02-05T00:00:00"/>
    <x v="30"/>
    <x v="16"/>
  </r>
  <r>
    <s v="Employee5455"/>
    <s v="F"/>
    <n v="93138"/>
    <n v="116672.72"/>
    <n v="20297.02"/>
    <s v="FRS"/>
    <s v="Fire and Rescue Services"/>
    <s v="Station 28"/>
    <s v="Fulltime-Regular"/>
    <s v="Firefighter/Rescuer III"/>
    <m/>
    <d v="2002-02-11T00:00:00"/>
    <x v="25"/>
    <x v="23"/>
  </r>
  <r>
    <s v="Employee5456"/>
    <s v="M"/>
    <n v="77166.06"/>
    <n v="85151.3"/>
    <n v="4082.32"/>
    <s v="DOT"/>
    <s v="Department of Transportation"/>
    <s v="Transit Central Communication"/>
    <s v="Fulltime-Regular"/>
    <s v="Transit Communications Supervisor"/>
    <m/>
    <d v="1990-04-09T00:00:00"/>
    <x v="1"/>
    <x v="1"/>
  </r>
  <r>
    <s v="Employee5457"/>
    <s v="M"/>
    <n v="21664.639999999999"/>
    <n v="9781.1200000000008"/>
    <n v="78.12"/>
    <s v="POL"/>
    <s v="Department of Police"/>
    <s v="FSB Traffic Division School Safety Section"/>
    <s v="Parttime-Regular"/>
    <s v="Crossing Guard"/>
    <m/>
    <d v="1994-03-06T00:00:00"/>
    <x v="31"/>
    <x v="28"/>
  </r>
  <r>
    <s v="Employee5458"/>
    <s v="M"/>
    <n v="85758"/>
    <n v="84304.51"/>
    <n v="0"/>
    <s v="POL"/>
    <s v="Department of Police"/>
    <s v="PSB 2nd District Patrol"/>
    <s v="Fulltime-Regular"/>
    <s v="Police Officer III"/>
    <m/>
    <d v="2003-06-02T00:00:00"/>
    <x v="6"/>
    <x v="6"/>
  </r>
  <r>
    <s v="Employee5459"/>
    <s v="M"/>
    <n v="44618.22"/>
    <n v="52090.36"/>
    <n v="6976.67"/>
    <s v="DOT"/>
    <s v="Department of Transportation"/>
    <s v="Transit Silver Spring Ride On"/>
    <s v="Fulltime-Regular"/>
    <s v="Bus Operator"/>
    <m/>
    <d v="2014-01-06T00:00:00"/>
    <x v="8"/>
    <x v="8"/>
  </r>
  <r>
    <s v="Employee5460"/>
    <s v="F"/>
    <n v="110359"/>
    <n v="106279.5"/>
    <n v="0"/>
    <s v="HHS"/>
    <s v="Department of Health and Human Services"/>
    <s v="Emergency Housing Assistance"/>
    <s v="Fulltime-Regular"/>
    <s v="Supervisory Social Worker"/>
    <m/>
    <d v="1976-11-01T00:00:00"/>
    <x v="21"/>
    <x v="20"/>
  </r>
  <r>
    <s v="Employee5461"/>
    <s v="M"/>
    <n v="59922"/>
    <n v="60612.800000000003"/>
    <n v="654.62"/>
    <s v="POL"/>
    <s v="Department of Police"/>
    <s v="PSB 3rd District Patrol"/>
    <s v="Fulltime-Regular"/>
    <s v="Police Officer III"/>
    <s v="Police Officer II"/>
    <d v="2014-10-06T00:00:00"/>
    <x v="16"/>
    <x v="16"/>
  </r>
  <r>
    <s v="Employee5462"/>
    <s v="M"/>
    <n v="99836.1"/>
    <n v="108939.37"/>
    <n v="6780.34"/>
    <s v="POL"/>
    <s v="Department of Police"/>
    <s v="ISB Criminal Investigations Division 5th District Investigative Section"/>
    <s v="Fulltime-Regular"/>
    <s v="Master Police Officer"/>
    <m/>
    <d v="1995-02-06T00:00:00"/>
    <x v="1"/>
    <x v="1"/>
  </r>
  <r>
    <s v="Employee5463"/>
    <s v="M"/>
    <n v="56173.25"/>
    <n v="57438.89"/>
    <n v="1325.31"/>
    <s v="POL"/>
    <s v="Department of Police"/>
    <s v="FSB Animal Services Division"/>
    <s v="Fulltime-Regular"/>
    <s v="Code Enforcement Inspector III"/>
    <m/>
    <d v="2014-03-24T00:00:00"/>
    <x v="11"/>
    <x v="11"/>
  </r>
  <r>
    <s v="Employee5464"/>
    <s v="M"/>
    <n v="67004"/>
    <n v="74775.600000000006"/>
    <n v="11436.62"/>
    <s v="FRS"/>
    <s v="Fire and Rescue Services"/>
    <s v="Station 7"/>
    <s v="Fulltime-Regular"/>
    <s v="Firefighter/Rescuer III"/>
    <s v="Firefighter/Rescuer II"/>
    <d v="2013-01-14T00:00:00"/>
    <x v="15"/>
    <x v="15"/>
  </r>
  <r>
    <s v="Employee5465"/>
    <s v="F"/>
    <n v="68656.509999999995"/>
    <n v="68244.52"/>
    <n v="739.71"/>
    <s v="COR"/>
    <s v="Correction and Rehabilitation"/>
    <s v="PTS Assessment"/>
    <s v="Fulltime-Regular"/>
    <s v="Correctional Specialist II"/>
    <m/>
    <d v="2008-09-02T00:00:00"/>
    <x v="22"/>
    <x v="13"/>
  </r>
  <r>
    <s v="Employee5466"/>
    <s v="M"/>
    <n v="79285"/>
    <n v="89756.38"/>
    <n v="11515.67"/>
    <s v="DOT"/>
    <s v="Department of Transportation"/>
    <s v="Highway Administration"/>
    <s v="Fulltime-Regular"/>
    <s v="Highway Inspector I"/>
    <m/>
    <d v="1993-11-01T00:00:00"/>
    <x v="33"/>
    <x v="30"/>
  </r>
  <r>
    <s v="Employee5467"/>
    <s v="M"/>
    <n v="62301"/>
    <n v="71340.429999999993"/>
    <n v="9161.31"/>
    <s v="COR"/>
    <s v="Correction and Rehabilitation"/>
    <s v="DS MCCF Unit 1 Security"/>
    <s v="Fulltime-Regular"/>
    <s v="Correctional Officer III (Corporal)"/>
    <m/>
    <d v="2012-12-03T00:00:00"/>
    <x v="33"/>
    <x v="30"/>
  </r>
  <r>
    <s v="Employee5468"/>
    <s v="M"/>
    <n v="58377.38"/>
    <n v="72511.960000000006"/>
    <n v="15126.53"/>
    <s v="DOT"/>
    <s v="Department of Transportation"/>
    <s v="Highway Services"/>
    <s v="Fulltime-Regular"/>
    <s v="Equipment Operator I"/>
    <m/>
    <d v="2002-01-27T00:00:00"/>
    <x v="0"/>
    <x v="0"/>
  </r>
  <r>
    <s v="Employee5469"/>
    <s v="M"/>
    <n v="66535"/>
    <n v="75448.850000000006"/>
    <n v="10599.03"/>
    <s v="FRS"/>
    <s v="Fire and Rescue Services"/>
    <s v="Station 33"/>
    <s v="Fulltime-Regular"/>
    <s v="Firefighter/Rescuer III"/>
    <m/>
    <d v="2012-06-04T00:00:00"/>
    <x v="34"/>
    <x v="31"/>
  </r>
  <r>
    <s v="Employee5470"/>
    <s v="M"/>
    <n v="119940.11"/>
    <n v="116176.4"/>
    <n v="0"/>
    <s v="MPB"/>
    <s v="Merit System Protection Board Department"/>
    <s v="Executive Secretary"/>
    <s v="Parttime-Regular"/>
    <s v="Manager II"/>
    <m/>
    <d v="2015-06-29T00:00:00"/>
    <x v="6"/>
    <x v="6"/>
  </r>
  <r>
    <s v="Employee5471"/>
    <s v="M"/>
    <n v="45000"/>
    <n v="11942.52"/>
    <n v="0"/>
    <s v="DPS"/>
    <s v="Department of Permitting Services"/>
    <s v="Central Services Unit"/>
    <s v="Fulltime-Regular"/>
    <s v="Fiscal Assistant"/>
    <m/>
    <d v="2017-09-05T00:00:00"/>
    <x v="32"/>
    <x v="29"/>
  </r>
  <r>
    <s v="Employee5472"/>
    <s v="M"/>
    <n v="47188.34"/>
    <n v="63861.45"/>
    <n v="17462.88"/>
    <s v="DLC"/>
    <s v="Department of Liquor Control"/>
    <s v="Stock Liquor and Wine Warehouse Operations"/>
    <s v="Fulltime-Regular"/>
    <s v="Warehouse Equipment Operator"/>
    <m/>
    <d v="2006-07-13T00:00:00"/>
    <x v="20"/>
    <x v="19"/>
  </r>
  <r>
    <s v="Employee5473"/>
    <s v="M"/>
    <n v="75958.16"/>
    <n v="77640.91"/>
    <n v="0"/>
    <s v="DGS"/>
    <s v="Department of General Services"/>
    <s v="Fleet Management Fleet Services"/>
    <s v="Fulltime-Regular"/>
    <s v="Mechanic Technician II"/>
    <m/>
    <d v="2005-11-14T00:00:00"/>
    <x v="21"/>
    <x v="20"/>
  </r>
  <r>
    <s v="Employee5474"/>
    <s v="F"/>
    <n v="97654.8"/>
    <n v="118490"/>
    <n v="23204.38"/>
    <s v="FRS"/>
    <s v="Fire and Rescue Services"/>
    <s v="HR Labor Relations"/>
    <s v="Fulltime-Regular"/>
    <s v="Administrative Specialist III"/>
    <m/>
    <d v="1996-11-12T00:00:00"/>
    <x v="21"/>
    <x v="20"/>
  </r>
  <r>
    <s v="Employee5475"/>
    <s v="F"/>
    <n v="78667.81"/>
    <n v="77230.490000000005"/>
    <n v="0"/>
    <s v="HHS"/>
    <s v="Department of Health and Human Services"/>
    <s v="Income Supports"/>
    <s v="Fulltime-Regular"/>
    <s v="Income Assistance Program Specialist II"/>
    <m/>
    <d v="1998-02-17T00:00:00"/>
    <x v="25"/>
    <x v="23"/>
  </r>
  <r>
    <s v="Employee5476"/>
    <s v="M"/>
    <n v="44618.21"/>
    <n v="49338.03"/>
    <n v="4990.68"/>
    <s v="DOT"/>
    <s v="Department of Transportation"/>
    <s v="Transit Silver Spring Ride On"/>
    <s v="Fulltime-Regular"/>
    <s v="Bus Operator"/>
    <m/>
    <d v="2014-05-27T00:00:00"/>
    <x v="18"/>
    <x v="18"/>
  </r>
  <r>
    <s v="Employee5477"/>
    <s v="F"/>
    <n v="116499.56"/>
    <n v="115661.61"/>
    <n v="0"/>
    <s v="HHS"/>
    <s v="Department of Health and Human Services"/>
    <s v="Linkages to Learning"/>
    <s v="Fulltime-Regular"/>
    <s v="Manager III"/>
    <m/>
    <d v="2007-10-29T00:00:00"/>
    <x v="19"/>
    <x v="16"/>
  </r>
  <r>
    <s v="Employee5478"/>
    <s v="M"/>
    <n v="43108.959999999999"/>
    <n v="42183.89"/>
    <n v="241.48"/>
    <s v="HCA"/>
    <s v="Department of Housing and Community Affairs"/>
    <s v="Housing Code Enforcement"/>
    <s v="Fulltime-Regular"/>
    <s v="Principal Administrative Aide"/>
    <m/>
    <d v="2014-12-15T00:00:00"/>
    <x v="26"/>
    <x v="24"/>
  </r>
  <r>
    <s v="Employee5479"/>
    <s v="F"/>
    <n v="43443.05"/>
    <n v="46166.83"/>
    <n v="5936.11"/>
    <s v="DLC"/>
    <s v="Department of Liquor Control"/>
    <s v="Burtonsville"/>
    <s v="Fulltime-Regular"/>
    <s v="Liquor Store Clerk II"/>
    <m/>
    <d v="2012-05-20T00:00:00"/>
    <x v="5"/>
    <x v="5"/>
  </r>
  <r>
    <s v="Employee5480"/>
    <s v="M"/>
    <n v="98302.15"/>
    <n v="99282.94"/>
    <n v="3318.22"/>
    <s v="DGS"/>
    <s v="Department of General Services"/>
    <s v="Fleet Management Fleet Services"/>
    <s v="Fulltime-Regular"/>
    <s v="Equipment Services Coordinator"/>
    <m/>
    <d v="2004-10-04T00:00:00"/>
    <x v="27"/>
    <x v="25"/>
  </r>
  <r>
    <s v="Employee5481"/>
    <s v="M"/>
    <n v="87107"/>
    <n v="87599.05"/>
    <n v="307.94"/>
    <s v="REC"/>
    <s v="Department of Recreation"/>
    <s v="Good Hope Neighborhood Recreation Center"/>
    <s v="Fulltime-Regular"/>
    <s v="Recreation Specialist"/>
    <m/>
    <d v="2000-06-05T00:00:00"/>
    <x v="7"/>
    <x v="7"/>
  </r>
  <r>
    <s v="Employee5482"/>
    <s v="F"/>
    <n v="97654.8"/>
    <n v="97401.41"/>
    <n v="0"/>
    <s v="DOT"/>
    <s v="Department of Transportation"/>
    <s v="Transit Management Services"/>
    <s v="Fulltime-Regular"/>
    <s v="Administrative Specialist III"/>
    <m/>
    <d v="1992-05-11T00:00:00"/>
    <x v="8"/>
    <x v="8"/>
  </r>
  <r>
    <s v="Employee5483"/>
    <s v="M"/>
    <n v="121372"/>
    <n v="120264.7"/>
    <n v="492.57"/>
    <s v="FRS"/>
    <s v="Fire and Rescue Services"/>
    <s v="Information Technology"/>
    <s v="Fulltime-Regular"/>
    <s v="Senior Information Technology Specialist"/>
    <m/>
    <d v="2003-03-31T00:00:00"/>
    <x v="10"/>
    <x v="10"/>
  </r>
  <r>
    <s v="Employee5484"/>
    <s v="M"/>
    <n v="110359"/>
    <n v="108903.95"/>
    <n v="0"/>
    <s v="DEP"/>
    <s v="Department of Environmental Protection"/>
    <s v="Field Services"/>
    <s v="Fulltime-Regular"/>
    <s v="Enviromental Compliance Supervisor"/>
    <m/>
    <d v="2000-02-07T00:00:00"/>
    <x v="6"/>
    <x v="6"/>
  </r>
  <r>
    <s v="Employee5485"/>
    <s v="F"/>
    <n v="108398.23"/>
    <n v="106970.49"/>
    <n v="0"/>
    <s v="DTS"/>
    <s v="Department of Technology Services"/>
    <s v="COO Office - Management Services"/>
    <s v="Fulltime-Regular"/>
    <s v="Management and Budget Specialist III"/>
    <m/>
    <d v="1987-08-17T00:00:00"/>
    <x v="25"/>
    <x v="23"/>
  </r>
  <r>
    <s v="Employee5486"/>
    <s v="M"/>
    <n v="40892.67"/>
    <n v="53539.06"/>
    <n v="13983.72"/>
    <s v="DLC"/>
    <s v="Department of Liquor Control"/>
    <s v="Stock Liquor and Wine Warehouse Operations"/>
    <s v="Fulltime-Regular"/>
    <s v="Warehouse Equipment Operator"/>
    <m/>
    <d v="2012-04-02T00:00:00"/>
    <x v="0"/>
    <x v="0"/>
  </r>
  <r>
    <s v="Employee5487"/>
    <s v="M"/>
    <n v="69762"/>
    <n v="82695.97"/>
    <n v="10169.209999999999"/>
    <s v="POL"/>
    <s v="Department of Police"/>
    <s v="PSB 4th District Patrol"/>
    <s v="Fulltime-Regular"/>
    <s v="Police Officer III"/>
    <m/>
    <d v="2011-07-18T00:00:00"/>
    <x v="15"/>
    <x v="15"/>
  </r>
  <r>
    <s v="Employee5488"/>
    <s v="M"/>
    <n v="48890"/>
    <n v="18595.349999999999"/>
    <n v="0"/>
    <s v="SHF"/>
    <s v="Sheriff's Office"/>
    <s v="Administration"/>
    <s v="Fulltime-Regular"/>
    <s v="Deputy Sheriff Candidate"/>
    <m/>
    <d v="2017-07-24T00:00:00"/>
    <x v="3"/>
    <x v="3"/>
  </r>
  <r>
    <s v="Employee5489"/>
    <s v="F"/>
    <n v="47635"/>
    <n v="47041.22"/>
    <n v="33.68"/>
    <s v="DGS"/>
    <s v="Department of General Services"/>
    <s v="Facilities Maintenance"/>
    <s v="Fulltime-Regular"/>
    <s v="Building Services Worker II"/>
    <m/>
    <d v="2000-02-28T00:00:00"/>
    <x v="29"/>
    <x v="27"/>
  </r>
  <r>
    <s v="Employee5490"/>
    <s v="M"/>
    <n v="99710"/>
    <n v="154446.38"/>
    <n v="49220.23"/>
    <s v="FRS"/>
    <s v="Fire and Rescue Services"/>
    <s v="First Battalion - Administration"/>
    <s v="Fulltime-Regular"/>
    <s v="Fire/Rescue Lieutenant"/>
    <m/>
    <d v="2001-02-20T00:00:00"/>
    <x v="9"/>
    <x v="9"/>
  </r>
  <r>
    <s v="Employee5491"/>
    <s v="F"/>
    <n v="37403.4"/>
    <n v="9293.1299999999992"/>
    <n v="0"/>
    <s v="HHS"/>
    <s v="Department of Health and Human Services"/>
    <s v="Child Welfare Services"/>
    <s v="Fulltime-Regular"/>
    <s v="Principal Administrative Aide"/>
    <m/>
    <d v="2017-09-18T00:00:00"/>
    <x v="19"/>
    <x v="16"/>
  </r>
  <r>
    <s v="Employee5492"/>
    <s v="F"/>
    <n v="62674.12"/>
    <n v="63116.12"/>
    <n v="7.88"/>
    <s v="HHS"/>
    <s v="Department of Health and Human Services"/>
    <s v="Child and Adolescent Mental Health Clinic Services"/>
    <s v="Fulltime-Regular"/>
    <s v="Therapist II"/>
    <m/>
    <d v="2016-08-22T00:00:00"/>
    <x v="20"/>
    <x v="19"/>
  </r>
  <r>
    <s v="Employee5493"/>
    <s v="M"/>
    <n v="91869"/>
    <n v="107985.49"/>
    <n v="14336.63"/>
    <s v="POL"/>
    <s v="Department of Police"/>
    <s v="PSB 6th District Patrol"/>
    <s v="Fulltime-Regular"/>
    <s v="Police Officer III"/>
    <m/>
    <d v="1999-03-01T00:00:00"/>
    <x v="11"/>
    <x v="11"/>
  </r>
  <r>
    <s v="Employee5494"/>
    <s v="M"/>
    <n v="55672.03"/>
    <n v="68119.399999999994"/>
    <n v="10493.81"/>
    <s v="DOT"/>
    <s v="Department of Transportation"/>
    <s v="Transit Gaithersburg Ride On"/>
    <s v="Fulltime-Regular"/>
    <s v="Bus Operator"/>
    <m/>
    <d v="2005-04-25T00:00:00"/>
    <x v="13"/>
    <x v="13"/>
  </r>
  <r>
    <s v="Employee5495"/>
    <s v="M"/>
    <n v="53274"/>
    <n v="21272.71"/>
    <n v="0"/>
    <s v="POL"/>
    <s v="Department of Police"/>
    <s v="MSB Training and Education Division"/>
    <s v="Fulltime-Regular"/>
    <s v="Police Officer Candidate"/>
    <m/>
    <d v="2017-07-24T00:00:00"/>
    <x v="3"/>
    <x v="3"/>
  </r>
  <r>
    <s v="Employee5496"/>
    <s v="F"/>
    <n v="84339.72"/>
    <n v="54043.96"/>
    <n v="648.77"/>
    <s v="HHS"/>
    <s v="Department of Health and Human Services"/>
    <s v="Director's Office"/>
    <s v="Fulltime-Regular"/>
    <s v="Program Manager II"/>
    <m/>
    <d v="2017-05-01T00:00:00"/>
    <x v="2"/>
    <x v="2"/>
  </r>
  <r>
    <s v="Employee5497"/>
    <s v="M"/>
    <n v="107345.82"/>
    <n v="108569.95"/>
    <n v="0"/>
    <s v="HHS"/>
    <s v="Department of Health and Human Services"/>
    <s v="Community Outreach"/>
    <s v="Fulltime-Regular"/>
    <s v="Program Manager II"/>
    <m/>
    <d v="1993-06-28T00:00:00"/>
    <x v="6"/>
    <x v="6"/>
  </r>
  <r>
    <s v="Employee5498"/>
    <s v="F"/>
    <n v="43006.21"/>
    <n v="41261.06"/>
    <n v="73.89"/>
    <s v="HHS"/>
    <s v="Department of Health and Human Services"/>
    <s v="School Health Services"/>
    <s v="Parttime-Regular"/>
    <s v="School Health Room Technician I"/>
    <m/>
    <d v="2006-10-16T00:00:00"/>
    <x v="3"/>
    <x v="3"/>
  </r>
  <r>
    <s v="Employee5499"/>
    <s v="F"/>
    <n v="47419.85"/>
    <n v="65162.17"/>
    <n v="14860.21"/>
    <s v="POL"/>
    <s v="Department of Police"/>
    <s v="MSB Communications Division"/>
    <s v="Fulltime-Regular"/>
    <s v="Public Safety Communications Specialist III"/>
    <s v="Public Safety Communications Specialist II"/>
    <d v="2015-01-26T00:00:00"/>
    <x v="17"/>
    <x v="17"/>
  </r>
  <r>
    <s v="Employee5500"/>
    <s v="F"/>
    <n v="25378.6"/>
    <n v="35540.32"/>
    <n v="0"/>
    <s v="CUS"/>
    <s v="Community Use of Public Facilities"/>
    <s v="Community Use of Public Facilities"/>
    <s v="Parttime-Regular"/>
    <s v="Principal Administrative Aide"/>
    <m/>
    <d v="2016-12-27T00:00:00"/>
    <x v="16"/>
    <x v="16"/>
  </r>
  <r>
    <s v="Employee5501"/>
    <s v="F"/>
    <n v="43866"/>
    <n v="19488.900000000001"/>
    <n v="3466.32"/>
    <s v="HHS"/>
    <s v="Department of Health and Human Services"/>
    <s v="Medical Assistance Eligibility Services"/>
    <s v="Fulltime-Regular"/>
    <s v="Income Assistance Program Specialist II"/>
    <s v="Income Assistance Program Specialist I"/>
    <d v="2017-08-07T00:00:00"/>
    <x v="13"/>
    <x v="13"/>
  </r>
  <r>
    <s v="Employee5502"/>
    <s v="F"/>
    <n v="66236.97"/>
    <n v="66603.75"/>
    <n v="225.12"/>
    <s v="HHS"/>
    <s v="Department of Health and Human Services"/>
    <s v="Income Supports"/>
    <s v="Fulltime-Regular"/>
    <s v="Income Assistance Program Specialist II"/>
    <m/>
    <d v="2005-03-21T00:00:00"/>
    <x v="10"/>
    <x v="10"/>
  </r>
  <r>
    <s v="Employee5503"/>
    <s v="F"/>
    <n v="59740.02"/>
    <n v="60196.6"/>
    <n v="0"/>
    <s v="HHS"/>
    <s v="Department of Health and Human Services"/>
    <s v="Medical Assistance Eligibility Services"/>
    <s v="Fulltime-Regular"/>
    <s v="Income Assistance Program Specialist II"/>
    <m/>
    <d v="2007-12-17T00:00:00"/>
    <x v="7"/>
    <x v="7"/>
  </r>
  <r>
    <s v="Employee5504"/>
    <s v="M"/>
    <n v="56252"/>
    <n v="53703.54"/>
    <n v="898.63"/>
    <s v="FRS"/>
    <s v="Fire and Rescue Services"/>
    <s v="Station 4"/>
    <s v="Fulltime-Regular"/>
    <s v="Firefighter/Rescuer III"/>
    <s v="Firefighter/Rescuer II"/>
    <d v="2016-12-12T00:00:00"/>
    <x v="2"/>
    <x v="2"/>
  </r>
  <r>
    <s v="Employee5505"/>
    <s v="F"/>
    <n v="70899.789999999994"/>
    <n v="69366.97"/>
    <n v="20.260000000000002"/>
    <s v="LIB"/>
    <s v="Department of Public Libraries"/>
    <s v="Silver Spring Library"/>
    <s v="Fulltime-Regular"/>
    <s v="Librarian II"/>
    <m/>
    <d v="2014-09-08T00:00:00"/>
    <x v="30"/>
    <x v="16"/>
  </r>
  <r>
    <s v="Employee5506"/>
    <s v="M"/>
    <n v="46485.96"/>
    <n v="53592.86"/>
    <n v="8968.4500000000007"/>
    <s v="DLC"/>
    <s v="Department of Liquor Control"/>
    <s v="Beer Delivery Operations"/>
    <s v="Fulltime-Regular"/>
    <s v="Truck Driver/Warehouse Worker"/>
    <m/>
    <d v="2007-11-20T00:00:00"/>
    <x v="30"/>
    <x v="16"/>
  </r>
  <r>
    <s v="Employee5507"/>
    <s v="F"/>
    <n v="60719.8"/>
    <n v="58111.83"/>
    <n v="0"/>
    <s v="HHS"/>
    <s v="Department of Health and Human Services"/>
    <s v="Emergency Housing Assistance"/>
    <s v="Fulltime-Regular"/>
    <s v="Social Worker II"/>
    <m/>
    <d v="2016-12-27T00:00:00"/>
    <x v="16"/>
    <x v="16"/>
  </r>
  <r>
    <s v="Employee5508"/>
    <s v="F"/>
    <n v="108550.16"/>
    <n v="119197.65"/>
    <n v="12388.1"/>
    <s v="HHS"/>
    <s v="Department of Health and Human Services"/>
    <s v="Child Welfare Services"/>
    <s v="Fulltime-Regular"/>
    <s v="Social Worker III"/>
    <m/>
    <d v="1992-10-05T00:00:00"/>
    <x v="22"/>
    <x v="13"/>
  </r>
  <r>
    <s v="Employee5509"/>
    <s v="F"/>
    <n v="80865.460000000006"/>
    <n v="77101.929999999993"/>
    <n v="0"/>
    <s v="HHS"/>
    <s v="Department of Health and Human Services"/>
    <s v="Montgomery Cares - Homeless"/>
    <s v="Fulltime-Regular"/>
    <s v="Community Health Nurse II"/>
    <m/>
    <d v="2014-12-15T00:00:00"/>
    <x v="26"/>
    <x v="24"/>
  </r>
  <r>
    <s v="Employee5510"/>
    <s v="F"/>
    <n v="100370"/>
    <n v="99046"/>
    <n v="0"/>
    <s v="HHS"/>
    <s v="Department of Health and Human Services"/>
    <s v="Area Health Centers"/>
    <s v="Fulltime-Regular"/>
    <s v="Community Health Nurse II"/>
    <m/>
    <d v="2001-02-05T00:00:00"/>
    <x v="16"/>
    <x v="16"/>
  </r>
  <r>
    <s v="Employee5511"/>
    <s v="F"/>
    <n v="38961.300000000003"/>
    <n v="36852.19"/>
    <n v="0"/>
    <s v="LIB"/>
    <s v="Department of Public Libraries"/>
    <s v="Little Falls Library"/>
    <s v="Parttime-Regular"/>
    <s v="Library Associate"/>
    <m/>
    <d v="1994-12-27T00:00:00"/>
    <x v="27"/>
    <x v="25"/>
  </r>
  <r>
    <s v="Employee5512"/>
    <s v="F"/>
    <n v="70959.789999999994"/>
    <n v="70025.97"/>
    <n v="0"/>
    <s v="HHS"/>
    <s v="Department of Health and Human Services"/>
    <s v="Permanent Supportive Housing"/>
    <s v="Fulltime-Regular"/>
    <s v="Office Services Coordinator"/>
    <m/>
    <d v="1975-12-01T00:00:00"/>
    <x v="8"/>
    <x v="8"/>
  </r>
  <r>
    <s v="Employee5513"/>
    <s v="M"/>
    <n v="68651.06"/>
    <n v="95120.35"/>
    <n v="27897.25"/>
    <s v="POL"/>
    <s v="Department of Police"/>
    <s v="FSB Security Services Division"/>
    <s v="Fulltime-Regular"/>
    <s v="Security Officer IV (Lieutenant)"/>
    <m/>
    <d v="2011-08-15T00:00:00"/>
    <x v="5"/>
    <x v="5"/>
  </r>
  <r>
    <s v="Employee5514"/>
    <s v="M"/>
    <n v="60032"/>
    <n v="33419.49"/>
    <n v="331.22"/>
    <s v="SHF"/>
    <s v="Sheriff's Office"/>
    <s v="Warrant Section"/>
    <s v="Fulltime-Regular"/>
    <s v="Deputy Sheriff III"/>
    <s v="Deputy Sheriff II"/>
    <d v="2013-08-12T00:00:00"/>
    <x v="11"/>
    <x v="11"/>
  </r>
  <r>
    <s v="Employee5515"/>
    <s v="F"/>
    <n v="52749.15"/>
    <n v="51517.49"/>
    <n v="0"/>
    <s v="HHS"/>
    <s v="Department of Health and Human Services"/>
    <s v="Income Supports"/>
    <s v="Fulltime-Regular"/>
    <s v="Income Assistance Program Specialist II"/>
    <m/>
    <d v="2015-01-12T00:00:00"/>
    <x v="34"/>
    <x v="31"/>
  </r>
  <r>
    <s v="Employee5516"/>
    <s v="M"/>
    <n v="71495"/>
    <n v="73046.789999999994"/>
    <n v="4229.99"/>
    <s v="COR"/>
    <s v="Correction and Rehabilitation"/>
    <s v="DS MCCF Unit 2 Security"/>
    <s v="Fulltime-Regular"/>
    <s v="Correctional Officer III (Corporal)"/>
    <m/>
    <d v="2005-09-06T00:00:00"/>
    <x v="14"/>
    <x v="14"/>
  </r>
  <r>
    <s v="Employee5517"/>
    <s v="F"/>
    <n v="69075"/>
    <n v="68976.570000000007"/>
    <n v="1603.34"/>
    <s v="COR"/>
    <s v="Correction and Rehabilitation"/>
    <s v="DS MCCF Unit 3 Security"/>
    <s v="Fulltime-Regular"/>
    <s v="Correctional Officer III (Corporal)"/>
    <m/>
    <d v="2006-04-17T00:00:00"/>
    <x v="23"/>
    <x v="21"/>
  </r>
  <r>
    <s v="Employee5518"/>
    <s v="F"/>
    <n v="99787.37"/>
    <n v="96946.23"/>
    <n v="0"/>
    <s v="OHR"/>
    <s v="Office of Human Resources"/>
    <s v="Communications and Strategic Planning Team"/>
    <s v="Fulltime-Regular"/>
    <s v="Human Resources Specialist III"/>
    <m/>
    <d v="2009-03-16T00:00:00"/>
    <x v="3"/>
    <x v="3"/>
  </r>
  <r>
    <s v="Employee5519"/>
    <s v="F"/>
    <n v="81663.55"/>
    <n v="80766.53"/>
    <n v="177.16"/>
    <s v="DPS"/>
    <s v="Department of Permitting Services"/>
    <s v="Building Construction Permit Processing"/>
    <s v="Fulltime-Regular"/>
    <s v="Permit Technician III"/>
    <m/>
    <d v="1990-05-31T00:00:00"/>
    <x v="1"/>
    <x v="1"/>
  </r>
  <r>
    <s v="Employee5520"/>
    <s v="F"/>
    <n v="25431.74"/>
    <n v="24789.93"/>
    <n v="146.72999999999999"/>
    <s v="LIB"/>
    <s v="Department of Public Libraries"/>
    <s v="Little Falls Library"/>
    <s v="Parttime-Regular"/>
    <s v="Library Associate"/>
    <m/>
    <d v="2013-09-22T00:00:00"/>
    <x v="0"/>
    <x v="0"/>
  </r>
  <r>
    <s v="Employee5521"/>
    <s v="F"/>
    <n v="87292.01"/>
    <n v="86008.61"/>
    <n v="0"/>
    <s v="CCL"/>
    <s v="County Council"/>
    <s v="Council Central Staff"/>
    <s v="Fulltime-Regular"/>
    <s v="Program Manager II"/>
    <m/>
    <d v="2016-11-14T00:00:00"/>
    <x v="8"/>
    <x v="8"/>
  </r>
  <r>
    <s v="Employee5522"/>
    <s v="F"/>
    <n v="58502.07"/>
    <n v="57013.16"/>
    <n v="175.81"/>
    <s v="HHS"/>
    <s v="Department of Health and Human Services"/>
    <s v="Child Care Subsidies - Admin"/>
    <s v="Fulltime-Regular"/>
    <s v="Principal Administrative Aide"/>
    <m/>
    <d v="2001-06-04T00:00:00"/>
    <x v="3"/>
    <x v="3"/>
  </r>
  <r>
    <s v="Employee5523"/>
    <s v="M"/>
    <n v="67403"/>
    <n v="95102.87"/>
    <n v="23268.6"/>
    <s v="POL"/>
    <s v="Department of Police"/>
    <s v="PSB 4th District Special Assignment Team"/>
    <s v="Fulltime-Regular"/>
    <s v="Police Officer III"/>
    <m/>
    <d v="2010-01-04T00:00:00"/>
    <x v="5"/>
    <x v="5"/>
  </r>
  <r>
    <s v="Employee5524"/>
    <s v="F"/>
    <n v="84437"/>
    <n v="95763.29"/>
    <n v="8347.68"/>
    <s v="FRS"/>
    <s v="Fire and Rescue Services"/>
    <s v="Station 30"/>
    <s v="Fulltime-Regular"/>
    <s v="Firefighter/Rescuer III"/>
    <m/>
    <d v="2001-02-20T00:00:00"/>
    <x v="7"/>
    <x v="7"/>
  </r>
  <r>
    <s v="Employee5525"/>
    <s v="M"/>
    <n v="58919.09"/>
    <n v="63729.21"/>
    <n v="5585.47"/>
    <s v="DLC"/>
    <s v="Department of Liquor Control"/>
    <s v="Retail Administration"/>
    <s v="Fulltime-Regular"/>
    <s v="Driver/Clerk"/>
    <m/>
    <d v="1995-06-01T00:00:00"/>
    <x v="34"/>
    <x v="31"/>
  </r>
  <r>
    <s v="Employee5526"/>
    <s v="M"/>
    <n v="46179.85"/>
    <n v="53646.23"/>
    <n v="7086.13"/>
    <s v="DOT"/>
    <s v="Department of Transportation"/>
    <s v="Transit Gaithersburg Ride On"/>
    <s v="Fulltime-Regular"/>
    <s v="Bus Operator"/>
    <m/>
    <d v="2013-04-08T00:00:00"/>
    <x v="8"/>
    <x v="8"/>
  </r>
  <r>
    <s v="Employee5527"/>
    <s v="M"/>
    <n v="59776"/>
    <n v="67499.7"/>
    <n v="7768.84"/>
    <s v="DGS"/>
    <s v="Department of General Services"/>
    <s v="Facilities Maintenance"/>
    <s v="Fulltime-Regular"/>
    <s v="Public Service Craftsworker"/>
    <m/>
    <d v="2013-08-26T00:00:00"/>
    <x v="10"/>
    <x v="10"/>
  </r>
  <r>
    <s v="Employee5528"/>
    <s v="M"/>
    <n v="85063"/>
    <n v="127565.08"/>
    <n v="40744.32"/>
    <s v="FRS"/>
    <s v="Fire and Rescue Services"/>
    <s v="Station 15"/>
    <s v="Fulltime-Regular"/>
    <s v="Master Firefighter/Rescuer"/>
    <m/>
    <d v="2004-09-19T00:00:00"/>
    <x v="6"/>
    <x v="6"/>
  </r>
  <r>
    <s v="Employee5529"/>
    <s v="F"/>
    <n v="89720.21"/>
    <n v="88255.12"/>
    <n v="0"/>
    <s v="POL"/>
    <s v="Department of Police"/>
    <s v="MSB Personnel Division Background Section"/>
    <s v="Fulltime-Regular"/>
    <s v="Background Screening Specialist"/>
    <m/>
    <d v="1995-02-06T00:00:00"/>
    <x v="23"/>
    <x v="21"/>
  </r>
  <r>
    <s v="Employee5530"/>
    <s v="M"/>
    <n v="109817.64"/>
    <n v="117313.37"/>
    <n v="1630.53"/>
    <s v="POL"/>
    <s v="Department of Police"/>
    <s v="ISB Major Crimes Division"/>
    <s v="Fulltime-Regular"/>
    <s v="Police Sergeant"/>
    <m/>
    <d v="1994-06-13T00:00:00"/>
    <x v="0"/>
    <x v="0"/>
  </r>
  <r>
    <s v="Employee5531"/>
    <s v="M"/>
    <n v="112434"/>
    <n v="137959.62"/>
    <n v="22593.95"/>
    <s v="FRS"/>
    <s v="Fire and Rescue Services"/>
    <s v="Station 3"/>
    <s v="Fulltime-Regular"/>
    <s v="Fire/Rescue Captain"/>
    <m/>
    <d v="2000-02-14T00:00:00"/>
    <x v="18"/>
    <x v="18"/>
  </r>
  <r>
    <s v="Employee5532"/>
    <s v="M"/>
    <n v="95084.42"/>
    <n v="99535.72"/>
    <n v="1676.26"/>
    <s v="POL"/>
    <s v="Department of Police"/>
    <s v="ISB Family Crimes Division Pedophile Section"/>
    <s v="Fulltime-Regular"/>
    <s v="Police Officer III"/>
    <m/>
    <d v="1995-02-06T00:00:00"/>
    <x v="2"/>
    <x v="2"/>
  </r>
  <r>
    <s v="Employee5533"/>
    <s v="F"/>
    <n v="83100"/>
    <n v="83819.55"/>
    <n v="212.08"/>
    <s v="HHS"/>
    <s v="Department of Health and Human Services"/>
    <s v="Income Supports"/>
    <s v="Fulltime-Regular"/>
    <s v="Income Assistance Program Specialist II"/>
    <m/>
    <d v="2003-11-17T00:00:00"/>
    <x v="7"/>
    <x v="7"/>
  </r>
  <r>
    <s v="Employee5534"/>
    <s v="F"/>
    <n v="72083.69"/>
    <n v="70735.87"/>
    <n v="1820.29"/>
    <s v="HHS"/>
    <s v="Department of Health and Human Services"/>
    <s v="Child Welfare Services"/>
    <s v="Fulltime-Regular"/>
    <s v="Social Worker III"/>
    <m/>
    <d v="2010-11-22T00:00:00"/>
    <x v="29"/>
    <x v="27"/>
  </r>
  <r>
    <s v="Employee5535"/>
    <s v="M"/>
    <n v="75692.97"/>
    <n v="75038.91"/>
    <n v="1894.32"/>
    <s v="DLC"/>
    <s v="Department of Liquor Control"/>
    <s v="Silver Spring"/>
    <s v="Fulltime-Regular"/>
    <s v="Liquor Store Manager"/>
    <m/>
    <d v="2007-11-26T00:00:00"/>
    <x v="25"/>
    <x v="23"/>
  </r>
  <r>
    <s v="Employee5536"/>
    <s v="M"/>
    <n v="89143.38"/>
    <n v="86149.89"/>
    <n v="0"/>
    <s v="CCL"/>
    <s v="County Council"/>
    <s v="Council Central Staff"/>
    <s v="Fulltime-Regular"/>
    <s v="Program Manager I"/>
    <m/>
    <d v="2010-08-01T00:00:00"/>
    <x v="19"/>
    <x v="16"/>
  </r>
  <r>
    <s v="Employee5537"/>
    <s v="F"/>
    <n v="100370"/>
    <n v="99118.38"/>
    <n v="72.39"/>
    <s v="HHS"/>
    <s v="Department of Health and Human Services"/>
    <s v="School Based Health Centers"/>
    <s v="Fulltime-Regular"/>
    <s v="Community Health Nurse II"/>
    <m/>
    <d v="2001-02-05T00:00:00"/>
    <x v="3"/>
    <x v="3"/>
  </r>
  <r>
    <s v="Employee5538"/>
    <s v="F"/>
    <n v="72647.88"/>
    <n v="70475.88"/>
    <n v="404.96"/>
    <s v="LIB"/>
    <s v="Department of Public Libraries"/>
    <s v="Chevy Chase Library"/>
    <s v="Fulltime-Regular"/>
    <s v="Library Assistant Supervisor"/>
    <m/>
    <d v="1999-03-02T00:00:00"/>
    <x v="15"/>
    <x v="15"/>
  </r>
  <r>
    <s v="Employee5539"/>
    <s v="M"/>
    <n v="67023.86"/>
    <n v="73496.320000000007"/>
    <n v="2537.12"/>
    <s v="DGS"/>
    <s v="Department of General Services"/>
    <s v="Fleet Management Fleet Services"/>
    <s v="Fulltime-Regular"/>
    <s v="Mechanic Technician II"/>
    <m/>
    <d v="2008-04-14T00:00:00"/>
    <x v="14"/>
    <x v="14"/>
  </r>
  <r>
    <s v="Employee5540"/>
    <s v="F"/>
    <n v="65122"/>
    <n v="66471.210000000006"/>
    <n v="489.78"/>
    <s v="POL"/>
    <s v="Department of Police"/>
    <s v="PSB 4th District Patrol"/>
    <s v="Fulltime-Regular"/>
    <s v="Police Officer III"/>
    <m/>
    <d v="2013-01-28T00:00:00"/>
    <x v="14"/>
    <x v="14"/>
  </r>
  <r>
    <s v="Employee5541"/>
    <s v="M"/>
    <n v="56435"/>
    <n v="80090.649999999994"/>
    <n v="24843.72"/>
    <s v="FRS"/>
    <s v="Fire and Rescue Services"/>
    <s v="Station 22"/>
    <s v="Fulltime-Regular"/>
    <s v="Firefighter/Rescuer III"/>
    <m/>
    <d v="2014-09-22T00:00:00"/>
    <x v="33"/>
    <x v="30"/>
  </r>
  <r>
    <s v="Employee5542"/>
    <s v="M"/>
    <n v="47278.38"/>
    <n v="46053.05"/>
    <n v="0"/>
    <s v="CCL"/>
    <s v="County Council"/>
    <s v="Council Members and Staff"/>
    <s v="Fulltime-Regular"/>
    <s v="Legislative Senior Aide III"/>
    <s v="Public Administration Associate"/>
    <d v="2015-05-04T00:00:00"/>
    <x v="23"/>
    <x v="21"/>
  </r>
  <r>
    <s v="Employee5543"/>
    <s v="M"/>
    <n v="39165.230000000003"/>
    <n v="38177.379999999997"/>
    <n v="276.52"/>
    <s v="DGS"/>
    <s v="Department of General Services"/>
    <s v="Facilities Maintenance"/>
    <s v="Fulltime-Regular"/>
    <s v="Building Services Worker II"/>
    <m/>
    <d v="2013-07-15T00:00:00"/>
    <x v="7"/>
    <x v="7"/>
  </r>
  <r>
    <s v="Employee5544"/>
    <s v="F"/>
    <n v="87107"/>
    <n v="89008.66"/>
    <n v="3145.24"/>
    <s v="DOT"/>
    <s v="Department of Transportation"/>
    <s v="Transit Safety and Instruction"/>
    <s v="Fulltime-Regular"/>
    <s v="Safety and Training Supervisor"/>
    <m/>
    <d v="1996-02-12T00:00:00"/>
    <x v="26"/>
    <x v="24"/>
  </r>
  <r>
    <s v="Employee5545"/>
    <s v="M"/>
    <n v="78300.86"/>
    <n v="75614.84"/>
    <n v="532.23"/>
    <s v="DGS"/>
    <s v="Department of General Services"/>
    <s v="Fleet Management Fleet Services"/>
    <s v="Fulltime-Regular"/>
    <s v="Mechanic Technician II"/>
    <m/>
    <d v="2002-07-15T00:00:00"/>
    <x v="6"/>
    <x v="6"/>
  </r>
  <r>
    <s v="Employee5546"/>
    <s v="F"/>
    <n v="179045.34"/>
    <n v="187986.42"/>
    <n v="0"/>
    <s v="CEC"/>
    <s v="Community Engagement Cluster"/>
    <s v="Regional Services Centers"/>
    <s v="Fulltime-Regular"/>
    <s v="Manager I"/>
    <m/>
    <d v="1968-06-21T00:00:00"/>
    <x v="8"/>
    <x v="8"/>
  </r>
  <r>
    <s v="Employee5547"/>
    <s v="M"/>
    <n v="89720.21"/>
    <n v="88537.919999999998"/>
    <n v="0"/>
    <s v="HHS"/>
    <s v="Department of Health and Human Services"/>
    <s v="STD and HIV Services"/>
    <s v="Fulltime-Regular"/>
    <s v="Public Health Advisor"/>
    <m/>
    <d v="1985-01-07T00:00:00"/>
    <x v="20"/>
    <x v="19"/>
  </r>
  <r>
    <s v="Employee5548"/>
    <s v="M"/>
    <n v="79269"/>
    <n v="87362.33"/>
    <n v="10437.41"/>
    <s v="COR"/>
    <s v="Correction and Rehabilitation"/>
    <s v="DS MCCF Unit 3 Security"/>
    <s v="Fulltime-Regular"/>
    <s v="Correctional Officer III (Corporal)"/>
    <m/>
    <d v="2002-10-28T00:00:00"/>
    <x v="4"/>
    <x v="4"/>
  </r>
  <r>
    <s v="Employee5549"/>
    <s v="M"/>
    <n v="65542.8"/>
    <n v="66837.22"/>
    <n v="189.68"/>
    <s v="POL"/>
    <s v="Department of Police"/>
    <s v="FSB Security Services Division"/>
    <s v="Fulltime-Regular"/>
    <s v="Security Officer I"/>
    <m/>
    <d v="2004-03-22T00:00:00"/>
    <x v="4"/>
    <x v="4"/>
  </r>
  <r>
    <s v="Employee5550"/>
    <s v="M"/>
    <n v="73177.41"/>
    <n v="70533.320000000007"/>
    <n v="0"/>
    <s v="DTS"/>
    <s v="Department of Technology Services"/>
    <s v="Franchise Enforcement"/>
    <s v="Fulltime-Regular"/>
    <s v="Permitting and Code Enforcement Inspector II"/>
    <m/>
    <d v="2010-08-30T00:00:00"/>
    <x v="25"/>
    <x v="23"/>
  </r>
  <r>
    <s v="Employee5551"/>
    <s v="M"/>
    <n v="93538.54"/>
    <n v="92186.43"/>
    <n v="0"/>
    <s v="HHS"/>
    <s v="Department of Health and Human Services"/>
    <s v="Environmental Health and Regulatory Services"/>
    <s v="Fulltime-Regular"/>
    <s v="Environmental Health Specialist III"/>
    <m/>
    <d v="2007-10-01T00:00:00"/>
    <x v="31"/>
    <x v="28"/>
  </r>
  <r>
    <s v="Employee5552"/>
    <s v="F"/>
    <n v="108398.23"/>
    <n v="106969.05"/>
    <n v="0"/>
    <s v="OCP"/>
    <s v="Office of Consumer Protection"/>
    <s v="Investigations"/>
    <s v="Fulltime-Regular"/>
    <s v="Investigator III"/>
    <m/>
    <d v="1989-02-13T00:00:00"/>
    <x v="10"/>
    <x v="10"/>
  </r>
  <r>
    <s v="Employee5553"/>
    <s v="F"/>
    <n v="49149.94"/>
    <n v="47054.38"/>
    <n v="0"/>
    <s v="HHS"/>
    <s v="Department of Health and Human Services"/>
    <s v="Income Supports"/>
    <s v="Fulltime-Regular"/>
    <s v="Principal Administrative Aide"/>
    <m/>
    <d v="2007-10-29T00:00:00"/>
    <x v="23"/>
    <x v="21"/>
  </r>
  <r>
    <s v="Employee5554"/>
    <s v="F"/>
    <n v="69762"/>
    <n v="69774.490000000005"/>
    <n v="141.55000000000001"/>
    <s v="POL"/>
    <s v="Department of Police"/>
    <s v="PSB 2nd District Patrol"/>
    <s v="Fulltime-Regular"/>
    <s v="Police Officer III"/>
    <m/>
    <d v="2010-07-12T00:00:00"/>
    <x v="23"/>
    <x v="21"/>
  </r>
  <r>
    <s v="Employee5555"/>
    <s v="M"/>
    <n v="50737.97"/>
    <n v="59694.96"/>
    <n v="9123.15"/>
    <s v="POL"/>
    <s v="Department of Police"/>
    <s v="FSB Traffic Division Automated Traffic Enforcement Section"/>
    <s v="Fulltime-Regular"/>
    <s v="Traffic Enforcement Field Service Technician II"/>
    <m/>
    <d v="2001-03-05T00:00:00"/>
    <x v="8"/>
    <x v="8"/>
  </r>
  <r>
    <s v="Employee5556"/>
    <s v="F"/>
    <n v="65122"/>
    <n v="71077.14"/>
    <n v="3417.13"/>
    <s v="POL"/>
    <s v="Department of Police"/>
    <s v="PSB 3rd District Patrol"/>
    <s v="Fulltime-Regular"/>
    <s v="Police Officer III"/>
    <m/>
    <d v="2013-01-28T00:00:00"/>
    <x v="5"/>
    <x v="5"/>
  </r>
  <r>
    <s v="Employee5557"/>
    <s v="F"/>
    <n v="70959.789999999994"/>
    <n v="72398.570000000007"/>
    <n v="2373.1799999999998"/>
    <s v="HHS"/>
    <s v="Department of Health and Human Services"/>
    <s v="Adult Protective and Case Management Services"/>
    <s v="Fulltime-Regular"/>
    <s v="Office Services Coordinator"/>
    <m/>
    <d v="1994-07-05T00:00:00"/>
    <x v="1"/>
    <x v="1"/>
  </r>
  <r>
    <s v="Employee5558"/>
    <s v="M"/>
    <n v="60765.48"/>
    <n v="40363.440000000002"/>
    <n v="997.19"/>
    <s v="POL"/>
    <s v="Department of Police"/>
    <s v="MSB Personnel Division"/>
    <s v="Fulltime-Regular"/>
    <s v="Administrative Specialist I"/>
    <m/>
    <d v="2017-04-17T00:00:00"/>
    <x v="34"/>
    <x v="31"/>
  </r>
  <r>
    <s v="Employee5559"/>
    <s v="M"/>
    <n v="77347"/>
    <n v="94538.29"/>
    <n v="17657.400000000001"/>
    <s v="POL"/>
    <s v="Department of Police"/>
    <s v="PSB 3rd District Patrol"/>
    <s v="Fulltime-Regular"/>
    <s v="Police Officer III"/>
    <m/>
    <d v="2006-07-17T00:00:00"/>
    <x v="28"/>
    <x v="26"/>
  </r>
  <r>
    <s v="Employee5560"/>
    <s v="M"/>
    <n v="60455"/>
    <n v="81244.960000000006"/>
    <n v="19872.96"/>
    <s v="FRS"/>
    <s v="Fire and Rescue Services"/>
    <s v="Station 24"/>
    <s v="Fulltime-Regular"/>
    <s v="Firefighter/Rescuer III"/>
    <m/>
    <d v="2013-01-14T00:00:00"/>
    <x v="25"/>
    <x v="23"/>
  </r>
  <r>
    <s v="Employee5561"/>
    <s v="M"/>
    <n v="88761"/>
    <n v="89900.99"/>
    <n v="3518.73"/>
    <s v="POL"/>
    <s v="Department of Police"/>
    <s v="PSB 4th District Educational Facilities Officers"/>
    <s v="Fulltime-Regular"/>
    <s v="Police Officer III"/>
    <m/>
    <d v="2002-07-22T00:00:00"/>
    <x v="33"/>
    <x v="30"/>
  </r>
  <r>
    <s v="Employee5562"/>
    <s v="M"/>
    <n v="110359"/>
    <n v="108903.88"/>
    <n v="0"/>
    <s v="DPS"/>
    <s v="Department of Permitting Services"/>
    <s v="Team 5 Green Building"/>
    <s v="Fulltime-Regular"/>
    <s v="Senior Permitting Services Specialist"/>
    <m/>
    <d v="2005-05-16T00:00:00"/>
    <x v="4"/>
    <x v="4"/>
  </r>
  <r>
    <s v="Employee5563"/>
    <s v="F"/>
    <n v="130693.07"/>
    <n v="126128.55"/>
    <n v="0"/>
    <s v="FRS"/>
    <s v="Fire and Rescue Services"/>
    <s v="Property and Supply Section"/>
    <s v="Fulltime-Regular"/>
    <s v="Manager III"/>
    <m/>
    <d v="2003-10-20T00:00:00"/>
    <x v="24"/>
    <x v="22"/>
  </r>
  <r>
    <s v="Employee5564"/>
    <s v="M"/>
    <n v="75653"/>
    <n v="80759.27"/>
    <n v="3523.52"/>
    <s v="DGS"/>
    <s v="Department of General Services"/>
    <s v="Facilities Maintenance"/>
    <s v="Fulltime-Regular"/>
    <s v="HVAC Mechanic I"/>
    <m/>
    <d v="2004-11-29T00:00:00"/>
    <x v="32"/>
    <x v="29"/>
  </r>
  <r>
    <s v="Employee5565"/>
    <s v="F"/>
    <n v="35612.019999999997"/>
    <n v="33978.68"/>
    <n v="0"/>
    <s v="REC"/>
    <s v="Department of Recreation"/>
    <s v="Facilities Division"/>
    <s v="Parttime-Regular"/>
    <s v="Recreation Coordinator"/>
    <m/>
    <d v="2006-09-29T00:00:00"/>
    <x v="9"/>
    <x v="9"/>
  </r>
  <r>
    <s v="Employee5566"/>
    <s v="M"/>
    <n v="117723.98"/>
    <n v="113612.64"/>
    <n v="0"/>
    <s v="CUS"/>
    <s v="Community Use of Public Facilities"/>
    <s v="Core Services Team"/>
    <s v="Fulltime-Regular"/>
    <s v="Manager III"/>
    <m/>
    <d v="1988-12-05T00:00:00"/>
    <x v="4"/>
    <x v="4"/>
  </r>
  <r>
    <s v="Employee5567"/>
    <s v="F"/>
    <n v="61725.8"/>
    <n v="56087.98"/>
    <n v="0"/>
    <s v="CUS"/>
    <s v="Community Use of Public Facilities"/>
    <s v="Finance and Administrative Support Team"/>
    <s v="Fulltime-Regular"/>
    <s v="Program Specialist I"/>
    <m/>
    <d v="2006-05-26T00:00:00"/>
    <x v="22"/>
    <x v="13"/>
  </r>
  <r>
    <s v="Employee5568"/>
    <s v="M"/>
    <n v="117549.84"/>
    <n v="163037.37"/>
    <n v="38912.14"/>
    <s v="FRS"/>
    <s v="Fire and Rescue Services"/>
    <s v="Fire and Explosive Investigations"/>
    <s v="Fulltime-Regular"/>
    <s v="Fire/Rescue Lieutenant"/>
    <m/>
    <d v="1985-12-11T00:00:00"/>
    <x v="9"/>
    <x v="9"/>
  </r>
  <r>
    <s v="Employee5569"/>
    <s v="M"/>
    <n v="79285"/>
    <n v="78240.710000000006"/>
    <n v="0"/>
    <s v="DPS"/>
    <s v="Department of Permitting Services"/>
    <s v="Customer Service &amp; Outreach"/>
    <s v="Fulltime-Regular"/>
    <s v="Permit Technician III"/>
    <m/>
    <d v="2001-09-10T00:00:00"/>
    <x v="15"/>
    <x v="15"/>
  </r>
  <r>
    <s v="Employee5570"/>
    <s v="M"/>
    <n v="90636"/>
    <n v="116379.23"/>
    <n v="20877.93"/>
    <s v="FRS"/>
    <s v="Fire and Rescue Services"/>
    <s v="Station 3"/>
    <s v="Fulltime-Regular"/>
    <s v="Master Firefighter/Rescuer"/>
    <m/>
    <d v="1998-08-17T00:00:00"/>
    <x v="24"/>
    <x v="22"/>
  </r>
  <r>
    <s v="Employee5571"/>
    <s v="M"/>
    <n v="97091.55"/>
    <n v="129460.78"/>
    <n v="27156.16"/>
    <s v="FRS"/>
    <s v="Fire and Rescue Services"/>
    <s v="Station 14"/>
    <s v="Fulltime-Regular"/>
    <s v="Master Firefighter/Rescuer"/>
    <m/>
    <d v="1987-07-19T00:00:00"/>
    <x v="24"/>
    <x v="22"/>
  </r>
  <r>
    <s v="Employee5572"/>
    <s v="M"/>
    <n v="65751"/>
    <n v="87794.53"/>
    <n v="20839.400000000001"/>
    <s v="DOT"/>
    <s v="Department of Transportation"/>
    <s v="Transit Nicholson Ride On"/>
    <s v="Fulltime-Regular"/>
    <s v="Bus Operator"/>
    <m/>
    <d v="1998-06-07T00:00:00"/>
    <x v="24"/>
    <x v="22"/>
  </r>
  <r>
    <s v="Employee5573"/>
    <s v="F"/>
    <n v="113669.77"/>
    <n v="112172.27"/>
    <n v="0"/>
    <s v="HHS"/>
    <s v="Department of Health and Human Services"/>
    <s v="Information Systems and Technology"/>
    <s v="Fulltime-Regular"/>
    <s v="Information Technology Specialist III"/>
    <m/>
    <d v="1982-12-13T00:00:00"/>
    <x v="17"/>
    <x v="17"/>
  </r>
  <r>
    <s v="Employee5574"/>
    <s v="F"/>
    <n v="80558.97"/>
    <n v="78676.740000000005"/>
    <n v="0"/>
    <s v="HHS"/>
    <s v="Department of Health and Human Services"/>
    <s v="Child Welfare Services"/>
    <s v="Fulltime-Regular"/>
    <s v="Social Worker III"/>
    <m/>
    <d v="2006-04-03T00:00:00"/>
    <x v="24"/>
    <x v="22"/>
  </r>
  <r>
    <s v="Employee5575"/>
    <s v="M"/>
    <n v="46667.14"/>
    <n v="57437.25"/>
    <n v="12277.51"/>
    <s v="DOT"/>
    <s v="Department of Transportation"/>
    <s v="Transportation Technical Center"/>
    <s v="Fulltime-Regular"/>
    <s v="Transportation Systems Technician III"/>
    <s v="Transportation Systems Technician I"/>
    <d v="2016-07-11T00:00:00"/>
    <x v="28"/>
    <x v="26"/>
  </r>
  <r>
    <s v="Employee5576"/>
    <s v="M"/>
    <n v="28503.360000000001"/>
    <n v="37160.9"/>
    <n v="2049.6"/>
    <s v="DLC"/>
    <s v="Department of Liquor Control"/>
    <s v="Walnut Hill"/>
    <s v="Parttime-Regular"/>
    <s v="Liquor Store Clerk I"/>
    <m/>
    <d v="2016-04-11T00:00:00"/>
    <x v="17"/>
    <x v="17"/>
  </r>
  <r>
    <s v="Employee5577"/>
    <s v="M"/>
    <n v="70959.789999999994"/>
    <n v="71907.289999999994"/>
    <n v="1881.15"/>
    <s v="DOT"/>
    <s v="Department of Transportation"/>
    <s v="Transit Operations and Planning"/>
    <s v="Fulltime-Regular"/>
    <s v="Transit Analyst"/>
    <m/>
    <d v="1983-09-28T00:00:00"/>
    <x v="25"/>
    <x v="23"/>
  </r>
  <r>
    <s v="Employee5578"/>
    <s v="M"/>
    <n v="69067"/>
    <n v="83297.48"/>
    <n v="12967.55"/>
    <s v="FRS"/>
    <s v="Fire and Rescue Services"/>
    <s v="Station 10"/>
    <s v="Fulltime-Regular"/>
    <s v="Firefighter/Rescuer III"/>
    <m/>
    <d v="2008-09-02T00:00:00"/>
    <x v="23"/>
    <x v="21"/>
  </r>
  <r>
    <s v="Employee5579"/>
    <s v="F"/>
    <n v="150959.70000000001"/>
    <n v="147295.59"/>
    <n v="0"/>
    <s v="HHS"/>
    <s v="Department of Health and Human Services"/>
    <s v="Community Support Network for People with Disabilities"/>
    <s v="Fulltime-Regular"/>
    <s v="Manager II"/>
    <m/>
    <d v="2002-11-12T00:00:00"/>
    <x v="31"/>
    <x v="28"/>
  </r>
  <r>
    <s v="Employee5580"/>
    <s v="M"/>
    <n v="88268.94"/>
    <n v="85183.88"/>
    <n v="0"/>
    <s v="FRS"/>
    <s v="Fire and Rescue Services"/>
    <s v="Station 11"/>
    <s v="Fulltime-Regular"/>
    <s v="Firefighter/Rescuer III"/>
    <m/>
    <d v="1992-11-16T00:00:00"/>
    <x v="24"/>
    <x v="22"/>
  </r>
  <r>
    <s v="Employee5581"/>
    <s v="M"/>
    <n v="43108.959999999999"/>
    <n v="48248.24"/>
    <n v="5716.19"/>
    <s v="DOT"/>
    <s v="Department of Transportation"/>
    <s v="Transit Nicholson Ride On"/>
    <s v="Fulltime-Regular"/>
    <s v="Bus Operator"/>
    <m/>
    <d v="2015-03-30T00:00:00"/>
    <x v="2"/>
    <x v="2"/>
  </r>
  <r>
    <s v="Employee5582"/>
    <s v="M"/>
    <n v="60194"/>
    <n v="78559.45"/>
    <n v="20913.66"/>
    <s v="COR"/>
    <s v="Correction and Rehabilitation"/>
    <s v="PTS ACS Work Crew"/>
    <s v="Fulltime-Regular"/>
    <s v="Correctional Officer III (Corporal)"/>
    <m/>
    <d v="2013-11-18T00:00:00"/>
    <x v="13"/>
    <x v="13"/>
  </r>
  <r>
    <s v="Employee5583"/>
    <s v="M"/>
    <n v="49078.68"/>
    <n v="56877.29"/>
    <n v="10370.69"/>
    <s v="DOT"/>
    <s v="Department of Transportation"/>
    <s v="Transit Safety and Instruction"/>
    <s v="Fulltime-Regular"/>
    <s v="Safety and Training Instructor"/>
    <m/>
    <d v="2014-06-30T00:00:00"/>
    <x v="11"/>
    <x v="11"/>
  </r>
  <r>
    <s v="Employee5584"/>
    <s v="M"/>
    <n v="117510.8"/>
    <n v="122894.96"/>
    <n v="5307.33"/>
    <s v="COR"/>
    <s v="Correction and Rehabilitation"/>
    <s v="DS MCCF Unit 1 Security"/>
    <s v="Fulltime-Regular"/>
    <s v="Correctional Team Leader - Captain"/>
    <m/>
    <d v="1990-02-25T00:00:00"/>
    <x v="28"/>
    <x v="26"/>
  </r>
  <r>
    <s v="Employee5585"/>
    <s v="M"/>
    <n v="49470.1"/>
    <n v="61223.56"/>
    <n v="10613.04"/>
    <s v="DOT"/>
    <s v="Department of Transportation"/>
    <s v="Transit Gaithersburg Ride On"/>
    <s v="Fulltime-Regular"/>
    <s v="Bus Operator"/>
    <m/>
    <d v="2008-03-02T00:00:00"/>
    <x v="14"/>
    <x v="14"/>
  </r>
  <r>
    <s v="Employee5586"/>
    <s v="F"/>
    <n v="58411.11"/>
    <n v="57344.41"/>
    <n v="0"/>
    <s v="HHS"/>
    <s v="Department of Health and Human Services"/>
    <s v="Service Coordination and Individual Support Services"/>
    <s v="Fulltime-Regular"/>
    <s v="Program Specialist II"/>
    <m/>
    <d v="2016-02-08T00:00:00"/>
    <x v="34"/>
    <x v="31"/>
  </r>
  <r>
    <s v="Employee5587"/>
    <s v="F"/>
    <n v="20222.93"/>
    <n v="13339.22"/>
    <n v="102.1"/>
    <s v="POL"/>
    <s v="Department of Police"/>
    <s v="FSB Traffic Division School Safety Section"/>
    <s v="Parttime-Regular"/>
    <s v="Crossing Guard"/>
    <m/>
    <d v="2008-02-19T00:00:00"/>
    <x v="8"/>
    <x v="8"/>
  </r>
  <r>
    <s v="Employee5588"/>
    <s v="F"/>
    <n v="43733.38"/>
    <n v="48626.57"/>
    <n v="5661"/>
    <s v="POL"/>
    <s v="Department of Police"/>
    <s v="MSB Communications Division"/>
    <s v="Fulltime-Regular"/>
    <s v="Public Safety Communications Specialist III"/>
    <s v="Public Safety Communications Specialist I"/>
    <d v="2016-09-19T00:00:00"/>
    <x v="20"/>
    <x v="19"/>
  </r>
  <r>
    <s v="Employee5589"/>
    <s v="F"/>
    <n v="133283.71"/>
    <n v="132832.81"/>
    <n v="0"/>
    <s v="HHS"/>
    <s v="Department of Health and Human Services"/>
    <s v="Adult Behavioral Health Services"/>
    <s v="Fulltime-Regular"/>
    <s v="Manager III"/>
    <m/>
    <d v="1985-12-22T00:00:00"/>
    <x v="8"/>
    <x v="8"/>
  </r>
  <r>
    <s v="Employee5590"/>
    <s v="F"/>
    <n v="55215.68"/>
    <n v="53029.440000000002"/>
    <n v="383.23"/>
    <s v="POL"/>
    <s v="Department of Police"/>
    <s v="FSB Traffic Division Automated Traffic Enforcement Section"/>
    <s v="Fulltime-Regular"/>
    <s v="Police Aide"/>
    <m/>
    <d v="2003-05-19T00:00:00"/>
    <x v="30"/>
    <x v="16"/>
  </r>
  <r>
    <s v="Employee5591"/>
    <s v="M"/>
    <n v="60455"/>
    <n v="76129.179999999993"/>
    <n v="14746.1"/>
    <s v="FRS"/>
    <s v="Fire and Rescue Services"/>
    <s v="Station 24"/>
    <s v="Fulltime-Regular"/>
    <s v="Firefighter/Rescuer III"/>
    <m/>
    <d v="2012-04-18T00:00:00"/>
    <x v="29"/>
    <x v="27"/>
  </r>
  <r>
    <s v="Employee5592"/>
    <s v="F"/>
    <n v="59915"/>
    <n v="59126.37"/>
    <n v="0"/>
    <s v="HHS"/>
    <s v="Department of Health and Human Services"/>
    <s v="Facilities and Logistical Services"/>
    <s v="Fulltime-Regular"/>
    <s v="Principal Administrative Aide"/>
    <m/>
    <d v="1998-10-12T00:00:00"/>
    <x v="20"/>
    <x v="19"/>
  </r>
  <r>
    <s v="Employee5593"/>
    <s v="M"/>
    <n v="85714.96"/>
    <n v="85831.09"/>
    <n v="2287.66"/>
    <s v="POL"/>
    <s v="Department of Police"/>
    <s v="MSB Personnel Division Background Section"/>
    <s v="Fulltime-Regular"/>
    <s v="Background Screening Specialist"/>
    <m/>
    <d v="2003-11-17T00:00:00"/>
    <x v="11"/>
    <x v="11"/>
  </r>
  <r>
    <s v="Employee5594"/>
    <s v="M"/>
    <n v="127013.13"/>
    <n v="129961.52"/>
    <n v="2953.01"/>
    <s v="POL"/>
    <s v="Department of Police"/>
    <s v="HQ Office of the Chief"/>
    <s v="Fulltime-Regular"/>
    <s v="Police Lieutenant"/>
    <m/>
    <d v="1993-07-26T00:00:00"/>
    <x v="22"/>
    <x v="13"/>
  </r>
  <r>
    <s v="Employee5595"/>
    <s v="M"/>
    <n v="66972.539999999994"/>
    <n v="73229.88"/>
    <n v="9374.8700000000008"/>
    <s v="DOT"/>
    <s v="Department of Transportation"/>
    <s v="Highway Administration"/>
    <s v="Fulltime-Regular"/>
    <s v="Highway Inspector II"/>
    <m/>
    <d v="2003-11-03T00:00:00"/>
    <x v="24"/>
    <x v="22"/>
  </r>
  <r>
    <s v="Employee5596"/>
    <s v="M"/>
    <n v="77347"/>
    <n v="90017.39"/>
    <n v="12321.13"/>
    <s v="POL"/>
    <s v="Department of Police"/>
    <s v="ISB Criminal Investigations Division 4th District Investigative Section"/>
    <s v="Fulltime-Regular"/>
    <s v="Police Officer III"/>
    <m/>
    <d v="2007-01-16T00:00:00"/>
    <x v="24"/>
    <x v="22"/>
  </r>
  <r>
    <s v="Employee5597"/>
    <s v="M"/>
    <n v="35621"/>
    <n v="35990.78"/>
    <n v="4534.88"/>
    <s v="DLC"/>
    <s v="Department of Liquor Control"/>
    <s v="Beer Warehouse Operations"/>
    <s v="Fulltime-Regular"/>
    <s v="Supply Technician III"/>
    <s v="Supply Technician II"/>
    <d v="2016-11-14T00:00:00"/>
    <x v="13"/>
    <x v="13"/>
  </r>
  <r>
    <s v="Employee5598"/>
    <s v="M"/>
    <n v="77504.429999999993"/>
    <n v="77734.38"/>
    <n v="2409.94"/>
    <s v="COR"/>
    <s v="Correction and Rehabilitation"/>
    <s v="PRRS Facility and Security"/>
    <s v="Fulltime-Regular"/>
    <s v="Resident Supervisor III"/>
    <m/>
    <d v="2003-01-13T00:00:00"/>
    <x v="7"/>
    <x v="7"/>
  </r>
  <r>
    <s v="Employee5599"/>
    <s v="F"/>
    <n v="47054.42"/>
    <n v="38238.410000000003"/>
    <n v="0"/>
    <s v="HHS"/>
    <s v="Department of Health and Human Services"/>
    <s v="School Health Services"/>
    <s v="Parttime-Regular"/>
    <s v="Community Health Nurse II"/>
    <m/>
    <d v="2012-08-06T00:00:00"/>
    <x v="14"/>
    <x v="14"/>
  </r>
  <r>
    <s v="Employee5600"/>
    <s v="M"/>
    <n v="90149.94"/>
    <n v="89163.69"/>
    <n v="1119.8699999999999"/>
    <s v="DEP"/>
    <s v="Department of Environmental Protection"/>
    <s v="Field Services"/>
    <s v="Fulltime-Regular"/>
    <s v="Environmental Health Specialist III"/>
    <m/>
    <d v="2004-04-05T00:00:00"/>
    <x v="5"/>
    <x v="5"/>
  </r>
  <r>
    <s v="Employee5601"/>
    <s v="M"/>
    <n v="43108.959999999999"/>
    <n v="51877.4"/>
    <n v="8492.91"/>
    <s v="DOT"/>
    <s v="Department of Transportation"/>
    <s v="Transit Gaithersburg Ride On"/>
    <s v="Fulltime-Regular"/>
    <s v="Bus Operator"/>
    <m/>
    <d v="2015-03-02T00:00:00"/>
    <x v="21"/>
    <x v="20"/>
  </r>
  <r>
    <s v="Employee5602"/>
    <s v="M"/>
    <n v="67846"/>
    <n v="75089.81"/>
    <n v="5569.98"/>
    <s v="FRS"/>
    <s v="Fire and Rescue Services"/>
    <s v="Station 21"/>
    <s v="Fulltime-Regular"/>
    <s v="Firefighter/Rescuer III"/>
    <m/>
    <d v="2012-06-04T00:00:00"/>
    <x v="13"/>
    <x v="13"/>
  </r>
  <r>
    <s v="Employee5603"/>
    <s v="F"/>
    <n v="33515.06"/>
    <n v="39899.67"/>
    <n v="193.37"/>
    <s v="LIB"/>
    <s v="Department of Public Libraries"/>
    <s v="Davis Library"/>
    <s v="Parttime-Regular"/>
    <s v="Librarian I"/>
    <m/>
    <d v="2006-09-17T00:00:00"/>
    <x v="1"/>
    <x v="1"/>
  </r>
  <r>
    <s v="Employee5604"/>
    <s v="F"/>
    <n v="95740"/>
    <n v="95511.66"/>
    <n v="0"/>
    <s v="HCA"/>
    <s v="Department of Housing and Community Affairs"/>
    <s v="Affordable Housing Programs"/>
    <s v="Fulltime-Regular"/>
    <s v="Program Manager I"/>
    <m/>
    <d v="2006-10-02T00:00:00"/>
    <x v="7"/>
    <x v="7"/>
  </r>
  <r>
    <s v="Employee5605"/>
    <s v="F"/>
    <n v="65000"/>
    <n v="0"/>
    <n v="0"/>
    <s v="DGS"/>
    <s v="Department of General Services"/>
    <s v="Facilities"/>
    <s v="Fulltime-Regular"/>
    <s v="Office Services Coordinator"/>
    <m/>
    <d v="2017-12-11T00:00:00"/>
    <x v="1"/>
    <x v="1"/>
  </r>
  <r>
    <s v="Employee5606"/>
    <s v="M"/>
    <n v="66439"/>
    <n v="73580.67"/>
    <n v="4575.2700000000004"/>
    <s v="POL"/>
    <s v="Department of Police"/>
    <s v="PSB 6th District Patrol"/>
    <s v="Fulltime-Regular"/>
    <s v="Police Officer III"/>
    <s v="Police Officer II"/>
    <d v="2014-02-24T00:00:00"/>
    <x v="23"/>
    <x v="21"/>
  </r>
  <r>
    <s v="Employee5607"/>
    <s v="F"/>
    <n v="76314.039999999994"/>
    <n v="75186.559999999998"/>
    <n v="440.28"/>
    <s v="LIB"/>
    <s v="Department of Public Libraries"/>
    <s v="Potomac Library"/>
    <s v="Fulltime-Regular"/>
    <s v="Librarian II"/>
    <m/>
    <d v="2006-05-15T00:00:00"/>
    <x v="11"/>
    <x v="11"/>
  </r>
  <r>
    <s v="Employee5608"/>
    <s v="F"/>
    <n v="130383.8"/>
    <n v="126518.19"/>
    <n v="0"/>
    <s v="HHS"/>
    <s v="Department of Health and Human Services"/>
    <s v="School Health Services"/>
    <s v="Fulltime-Regular"/>
    <s v="Manager III"/>
    <m/>
    <d v="1999-03-15T00:00:00"/>
    <x v="6"/>
    <x v="6"/>
  </r>
  <r>
    <s v="Employee5609"/>
    <s v="F"/>
    <n v="47288.13"/>
    <n v="45424.7"/>
    <n v="103.76"/>
    <s v="SHF"/>
    <s v="Sheriff's Office"/>
    <s v="Civil Process"/>
    <s v="Fulltime-Regular"/>
    <s v="Principal Administrative Aide"/>
    <m/>
    <d v="2014-12-01T00:00:00"/>
    <x v="14"/>
    <x v="14"/>
  </r>
  <r>
    <s v="Employee5610"/>
    <s v="F"/>
    <n v="67319.8"/>
    <n v="66192.240000000005"/>
    <n v="1216.97"/>
    <s v="REC"/>
    <s v="Department of Recreation"/>
    <s v="Management Services"/>
    <s v="Fulltime-Regular"/>
    <s v="Information Technology Specialist I"/>
    <m/>
    <d v="2015-08-10T00:00:00"/>
    <x v="0"/>
    <x v="0"/>
  </r>
  <r>
    <s v="Employee5611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2"/>
    <x v="12"/>
  </r>
  <r>
    <s v="Employee5612"/>
    <s v="M"/>
    <n v="60673"/>
    <n v="76820.490000000005"/>
    <n v="16518.900000000001"/>
    <s v="COR"/>
    <s v="Correction and Rehabilitation"/>
    <s v="DS MCDC Custody and Security"/>
    <s v="Fulltime-Regular"/>
    <s v="Correctional Officer III (Corporal)"/>
    <s v="Correctional Officer II (PFC)"/>
    <d v="2007-10-29T00:00:00"/>
    <x v="20"/>
    <x v="19"/>
  </r>
  <r>
    <s v="Employee5613"/>
    <s v="F"/>
    <n v="85593"/>
    <n v="85191.09"/>
    <n v="724.07"/>
    <s v="HHS"/>
    <s v="Department of Health and Human Services"/>
    <s v="Home Energy Assistance Program"/>
    <s v="Fulltime-Regular"/>
    <s v="Income Assistance Program Specialist II"/>
    <m/>
    <d v="1986-09-24T00:00:00"/>
    <x v="16"/>
    <x v="16"/>
  </r>
  <r>
    <s v="Employee5614"/>
    <s v="F"/>
    <n v="107345.82"/>
    <n v="105931.96"/>
    <n v="0"/>
    <s v="HHS"/>
    <s v="Department of Health and Human Services"/>
    <s v="Access to Behavioral Health Services"/>
    <s v="Fulltime-Regular"/>
    <s v="Supervisory Therapist"/>
    <m/>
    <d v="1991-07-08T00:00:00"/>
    <x v="24"/>
    <x v="22"/>
  </r>
  <r>
    <s v="Employee5615"/>
    <s v="M"/>
    <n v="103381.1"/>
    <n v="102018.62"/>
    <n v="0"/>
    <s v="DPS"/>
    <s v="Department of Permitting Services"/>
    <s v="Zoning"/>
    <s v="Fulltime-Regular"/>
    <s v="Senior Permitting Services Specialist"/>
    <s v="Permitting Services Specialist II"/>
    <d v="1990-06-11T00:00:00"/>
    <x v="8"/>
    <x v="8"/>
  </r>
  <r>
    <s v="Employee5616"/>
    <s v="M"/>
    <n v="62020"/>
    <n v="67079.62"/>
    <n v="3821.92"/>
    <s v="POL"/>
    <s v="Department of Police"/>
    <s v="PSB 3rd District Patrol"/>
    <s v="Fulltime-Regular"/>
    <s v="Police Officer III"/>
    <s v="Police Officer II"/>
    <d v="2013-08-12T00:00:00"/>
    <x v="25"/>
    <x v="23"/>
  </r>
  <r>
    <s v="Employee5617"/>
    <s v="M"/>
    <n v="83100"/>
    <n v="82004.41"/>
    <n v="0"/>
    <s v="HHS"/>
    <s v="Department of Health and Human Services"/>
    <s v="Income Supports"/>
    <s v="Fulltime-Regular"/>
    <s v="Income Assistance Program Specialist II"/>
    <m/>
    <d v="2005-02-22T00:00:00"/>
    <x v="18"/>
    <x v="18"/>
  </r>
  <r>
    <s v="Employee5618"/>
    <s v="F"/>
    <n v="125648.8"/>
    <n v="123639.09"/>
    <n v="0"/>
    <s v="LIB"/>
    <s v="Department of Public Libraries"/>
    <s v="Public Service Administration"/>
    <s v="Fulltime-Regular"/>
    <s v="Manager III"/>
    <m/>
    <d v="1993-08-08T00:00:00"/>
    <x v="10"/>
    <x v="10"/>
  </r>
  <r>
    <s v="Employee5619"/>
    <s v="M"/>
    <n v="65490"/>
    <n v="73964.42"/>
    <n v="6983.72"/>
    <s v="POL"/>
    <s v="Department of Police"/>
    <s v="PSB 5th District Patrol"/>
    <s v="Fulltime-Regular"/>
    <s v="Police Officer III"/>
    <s v="Police Officer I"/>
    <d v="2015-06-01T00:00:00"/>
    <x v="24"/>
    <x v="22"/>
  </r>
  <r>
    <s v="Employee5620"/>
    <s v="M"/>
    <n v="100253.06"/>
    <n v="104182.31"/>
    <n v="3985.97"/>
    <s v="DHS"/>
    <s v="Office of Emergency Management and Homeland Security"/>
    <s v="Policy and Planning"/>
    <s v="Fulltime-Regular"/>
    <s v="Emergency Management Specialist II"/>
    <m/>
    <d v="2012-10-08T00:00:00"/>
    <x v="28"/>
    <x v="26"/>
  </r>
  <r>
    <s v="Employee5621"/>
    <s v="M"/>
    <n v="74732"/>
    <n v="94702.7"/>
    <n v="18497.89"/>
    <s v="POL"/>
    <s v="Department of Police"/>
    <s v="PSB 3rd District Patrol"/>
    <s v="Fulltime-Regular"/>
    <s v="Police Officer III"/>
    <m/>
    <d v="2007-07-16T00:00:00"/>
    <x v="12"/>
    <x v="12"/>
  </r>
  <r>
    <s v="Employee5622"/>
    <s v="F"/>
    <n v="62295.93"/>
    <n v="52090.37"/>
    <n v="0"/>
    <s v="COR"/>
    <s v="Correction and Rehabilitation"/>
    <s v="PTS Alternative Community Services"/>
    <s v="Fulltime-Regular"/>
    <s v="Correctional Specialist II"/>
    <s v="Correctional Specialist I"/>
    <d v="2011-08-01T00:00:00"/>
    <x v="28"/>
    <x v="26"/>
  </r>
  <r>
    <s v="Employee5623"/>
    <s v="M"/>
    <n v="105241"/>
    <n v="106039.25"/>
    <n v="0"/>
    <s v="DEP"/>
    <s v="Department of Environmental Protection"/>
    <s v="Solid Waste Services Administration"/>
    <s v="Fulltime-Regular"/>
    <s v="Management and Budget Specialist III"/>
    <m/>
    <d v="2002-07-22T00:00:00"/>
    <x v="9"/>
    <x v="9"/>
  </r>
  <r>
    <s v="Employee5624"/>
    <s v="M"/>
    <n v="50172"/>
    <n v="46970.27"/>
    <n v="374.22"/>
    <s v="FRS"/>
    <s v="Fire and Rescue Services"/>
    <s v="Field Recruits"/>
    <s v="Fulltime-Regular"/>
    <s v="Firefighter/Rescuer III"/>
    <s v="Firefighter/Rescuer II"/>
    <d v="2016-12-12T00:00:00"/>
    <x v="13"/>
    <x v="13"/>
  </r>
  <r>
    <s v="Employee5625"/>
    <s v="M"/>
    <n v="56435"/>
    <n v="66248.58"/>
    <n v="8120.13"/>
    <s v="FRS"/>
    <s v="Fire and Rescue Services"/>
    <s v="Station 32"/>
    <s v="Fulltime-Regular"/>
    <s v="Firefighter/Rescuer III"/>
    <m/>
    <d v="2014-03-10T00:00:00"/>
    <x v="19"/>
    <x v="16"/>
  </r>
  <r>
    <s v="Employee5626"/>
    <s v="F"/>
    <n v="58504.67"/>
    <n v="56690.09"/>
    <n v="0"/>
    <s v="HHS"/>
    <s v="Department of Health and Human Services"/>
    <s v="Rental Assistance"/>
    <s v="Fulltime-Regular"/>
    <s v="Program Specialist I"/>
    <m/>
    <d v="2002-12-09T00:00:00"/>
    <x v="22"/>
    <x v="13"/>
  </r>
  <r>
    <s v="Employee5627"/>
    <s v="M"/>
    <n v="50172"/>
    <n v="47935.33"/>
    <n v="317.04000000000002"/>
    <s v="FRS"/>
    <s v="Fire and Rescue Services"/>
    <s v="Field Recruits"/>
    <s v="Fulltime-Regular"/>
    <s v="Firefighter/Rescuer III"/>
    <s v="Firefighter/Rescuer II"/>
    <d v="2016-12-12T00:00:00"/>
    <x v="28"/>
    <x v="26"/>
  </r>
  <r>
    <s v="Employee5628"/>
    <s v="F"/>
    <n v="51471"/>
    <n v="20058.61"/>
    <n v="0"/>
    <s v="POL"/>
    <s v="Department of Police"/>
    <s v="MSB Training and Education Division"/>
    <s v="Fulltime-Regular"/>
    <s v="Police Officer Candidate"/>
    <m/>
    <d v="2017-07-24T00:00:00"/>
    <x v="2"/>
    <x v="2"/>
  </r>
  <r>
    <s v="Employee5629"/>
    <s v="M"/>
    <n v="91869"/>
    <n v="123256.24"/>
    <n v="26517.97"/>
    <s v="POL"/>
    <s v="Department of Police"/>
    <s v="PSB 5th District Patrol"/>
    <s v="Fulltime-Regular"/>
    <s v="Police Officer III"/>
    <m/>
    <d v="2001-12-17T00:00:00"/>
    <x v="29"/>
    <x v="27"/>
  </r>
  <r>
    <s v="Employee5630"/>
    <s v="F"/>
    <n v="70959.789999999994"/>
    <n v="70033.48"/>
    <n v="0"/>
    <s v="POL"/>
    <s v="Department of Police"/>
    <s v="PSB 6th District Station"/>
    <s v="Fulltime-Regular"/>
    <s v="Office Services Coordinator"/>
    <m/>
    <d v="1995-05-15T00:00:00"/>
    <x v="5"/>
    <x v="5"/>
  </r>
  <r>
    <s v="Employee5631"/>
    <s v="M"/>
    <n v="109817.64"/>
    <n v="127479.85"/>
    <n v="9157.73"/>
    <s v="POL"/>
    <s v="Department of Police"/>
    <s v="HQ Office of the Chief Internal Affairs Division"/>
    <s v="Fulltime-Regular"/>
    <s v="Police Sergeant"/>
    <m/>
    <d v="1995-02-06T00:00:00"/>
    <x v="3"/>
    <x v="3"/>
  </r>
  <r>
    <s v="Employee5632"/>
    <s v="M"/>
    <n v="77262.759999999995"/>
    <n v="90650.6"/>
    <n v="12605.74"/>
    <s v="POL"/>
    <s v="Department of Police"/>
    <s v="MSB Communications Division"/>
    <s v="Fulltime-Regular"/>
    <s v="Public Safety Communications Specialist III"/>
    <m/>
    <d v="2001-12-10T00:00:00"/>
    <x v="20"/>
    <x v="19"/>
  </r>
  <r>
    <s v="Employee5633"/>
    <s v="M"/>
    <n v="132429.29999999999"/>
    <n v="129763.82"/>
    <n v="0"/>
    <s v="OHR"/>
    <s v="Office of Human Resources"/>
    <s v="Communications and Strategic Planning Team"/>
    <s v="Fulltime-Regular"/>
    <s v="Manager II"/>
    <m/>
    <d v="2015-09-21T00:00:00"/>
    <x v="0"/>
    <x v="0"/>
  </r>
  <r>
    <s v="Employee5634"/>
    <s v="F"/>
    <n v="134443.88"/>
    <n v="129747.85"/>
    <n v="0"/>
    <s v="HCA"/>
    <s v="Department of Housing and Community Affairs"/>
    <s v="Housing Landlord and Tenant Mediation"/>
    <s v="Fulltime-Regular"/>
    <s v="Manager III"/>
    <m/>
    <d v="1990-01-29T00:00:00"/>
    <x v="13"/>
    <x v="13"/>
  </r>
  <r>
    <s v="Employee5635"/>
    <s v="M"/>
    <n v="41651.160000000003"/>
    <n v="47625.63"/>
    <n v="5664.63"/>
    <s v="DOT"/>
    <s v="Department of Transportation"/>
    <s v="Transit Silver Spring Ride On"/>
    <s v="Fulltime-Regular"/>
    <s v="Bus Operator"/>
    <m/>
    <d v="2015-08-17T00:00:00"/>
    <x v="27"/>
    <x v="25"/>
  </r>
  <r>
    <s v="Employee5636"/>
    <s v="M"/>
    <n v="68572"/>
    <n v="96021.82"/>
    <n v="29593.05"/>
    <s v="FRS"/>
    <s v="Fire and Rescue Services"/>
    <s v="Station 25"/>
    <s v="Fulltime-Regular"/>
    <s v="Firefighter/Rescuer III"/>
    <m/>
    <d v="2013-01-14T00:00:00"/>
    <x v="5"/>
    <x v="5"/>
  </r>
  <r>
    <s v="Employee5637"/>
    <s v="F"/>
    <n v="95740"/>
    <n v="148224.60999999999"/>
    <n v="51386.29"/>
    <s v="POL"/>
    <s v="Department of Police"/>
    <s v="MSB Communications Division"/>
    <s v="Fulltime-Regular"/>
    <s v="Public Safety Emergency Communications Supervisor"/>
    <m/>
    <d v="1989-10-10T00:00:00"/>
    <x v="16"/>
    <x v="16"/>
  </r>
  <r>
    <s v="Employee5638"/>
    <s v="M"/>
    <n v="71412"/>
    <n v="91120.31"/>
    <n v="16287.58"/>
    <s v="FRS"/>
    <s v="Fire and Rescue Services"/>
    <s v="Station 29"/>
    <s v="Fulltime-Regular"/>
    <s v="Firefighter/Rescuer III"/>
    <m/>
    <d v="2007-03-19T00:00:00"/>
    <x v="26"/>
    <x v="24"/>
  </r>
  <r>
    <s v="Employee5639"/>
    <s v="F"/>
    <n v="95740"/>
    <n v="94477.54"/>
    <n v="0"/>
    <s v="HHS"/>
    <s v="Department of Health and Human Services"/>
    <s v="Area Health Centers"/>
    <s v="Fulltime-Regular"/>
    <s v="Administrative Specialist III"/>
    <m/>
    <d v="2003-07-28T00:00:00"/>
    <x v="30"/>
    <x v="16"/>
  </r>
  <r>
    <s v="Employee5640"/>
    <s v="M"/>
    <n v="90656"/>
    <n v="100702.15"/>
    <n v="9907.57"/>
    <s v="COR"/>
    <s v="Correction and Rehabilitation"/>
    <s v="DS MCCF Unit 3 Security"/>
    <s v="Fulltime-Regular"/>
    <s v="Correctional Supervisor (Sergeant)"/>
    <m/>
    <d v="2001-03-05T00:00:00"/>
    <x v="16"/>
    <x v="16"/>
  </r>
  <r>
    <s v="Employee5641"/>
    <s v="M"/>
    <n v="79269"/>
    <n v="85409.919999999998"/>
    <n v="8902.61"/>
    <s v="COR"/>
    <s v="Correction and Rehabilitation"/>
    <s v="DS MCCF Unit 2 Security"/>
    <s v="Fulltime-Regular"/>
    <s v="Correctional Officer III (Corporal)"/>
    <m/>
    <d v="2002-08-19T00:00:00"/>
    <x v="7"/>
    <x v="7"/>
  </r>
  <r>
    <s v="Employee5642"/>
    <s v="M"/>
    <n v="47796.160000000003"/>
    <n v="52491.67"/>
    <n v="8468.99"/>
    <s v="DOT"/>
    <s v="Department of Transportation"/>
    <s v="Transit Gaithersburg Ride On"/>
    <s v="Fulltime-Regular"/>
    <s v="Bus Operator"/>
    <m/>
    <d v="2011-09-12T00:00:00"/>
    <x v="34"/>
    <x v="31"/>
  </r>
  <r>
    <s v="Employee5643"/>
    <s v="F"/>
    <n v="46179.85"/>
    <n v="64040.29"/>
    <n v="16020.97"/>
    <s v="DOT"/>
    <s v="Department of Transportation"/>
    <s v="Transit Gaithersburg Ride On"/>
    <s v="Fulltime-Regular"/>
    <s v="Bus Operator"/>
    <m/>
    <d v="2013-05-21T00:00:00"/>
    <x v="9"/>
    <x v="9"/>
  </r>
  <r>
    <s v="Employee5644"/>
    <s v="M"/>
    <n v="109817.64"/>
    <n v="129228.75"/>
    <n v="18172.11"/>
    <s v="POL"/>
    <s v="Department of Police"/>
    <s v="PSB 3rd District Patrol"/>
    <s v="Fulltime-Regular"/>
    <s v="Police Sergeant"/>
    <m/>
    <d v="1997-09-29T00:00:00"/>
    <x v="6"/>
    <x v="6"/>
  </r>
  <r>
    <s v="Employee5645"/>
    <s v="M"/>
    <n v="112434"/>
    <n v="180408.98"/>
    <n v="61940.19"/>
    <s v="FRS"/>
    <s v="Fire and Rescue Services"/>
    <s v="Station 22"/>
    <s v="Fulltime-Regular"/>
    <s v="Fire/Rescue Captain"/>
    <m/>
    <d v="1999-02-08T00:00:00"/>
    <x v="8"/>
    <x v="8"/>
  </r>
  <r>
    <s v="Employee5646"/>
    <s v="M"/>
    <n v="62492"/>
    <n v="65063.519999999997"/>
    <n v="3786.62"/>
    <s v="FRS"/>
    <s v="Fire and Rescue Services"/>
    <s v="Station 31"/>
    <s v="Fulltime-Regular"/>
    <s v="Firefighter/Rescuer III"/>
    <m/>
    <d v="2013-01-14T00:00:00"/>
    <x v="23"/>
    <x v="21"/>
  </r>
  <r>
    <s v="Employee5647"/>
    <s v="M"/>
    <n v="47482.7"/>
    <n v="49156.88"/>
    <n v="1322.62"/>
    <s v="REC"/>
    <s v="Department of Recreation"/>
    <s v="Aquatic Team Management"/>
    <s v="Fulltime-Regular"/>
    <s v="Senior Pool Manager"/>
    <m/>
    <d v="2001-11-27T00:00:00"/>
    <x v="9"/>
    <x v="9"/>
  </r>
  <r>
    <s v="Employee5648"/>
    <s v="M"/>
    <n v="85012"/>
    <n v="115360.33"/>
    <n v="30569.52"/>
    <s v="FRS"/>
    <s v="Fire and Rescue Services"/>
    <s v="Station 8"/>
    <s v="Fulltime-Regular"/>
    <s v="Master Firefighter/Rescuer"/>
    <m/>
    <d v="2007-03-19T00:00:00"/>
    <x v="17"/>
    <x v="17"/>
  </r>
  <r>
    <s v="Employee5649"/>
    <s v="M"/>
    <n v="87107"/>
    <n v="85958.52"/>
    <n v="0"/>
    <s v="POL"/>
    <s v="Department of Police"/>
    <s v="Management Services Bureau"/>
    <s v="Fulltime-Regular"/>
    <s v="Maintenance Renovation and Inspection Specialist"/>
    <m/>
    <d v="2000-10-01T00:00:00"/>
    <x v="20"/>
    <x v="19"/>
  </r>
  <r>
    <s v="Employee5650"/>
    <s v="F"/>
    <n v="83966.1"/>
    <n v="89948.59"/>
    <n v="9785.6299999999992"/>
    <s v="POL"/>
    <s v="Department of Police"/>
    <s v="ISB Family Crimes Division Pedophile Section"/>
    <s v="Fulltime-Regular"/>
    <s v="Program Specialist II"/>
    <m/>
    <d v="1996-07-09T00:00:00"/>
    <x v="18"/>
    <x v="18"/>
  </r>
  <r>
    <s v="Employee5651"/>
    <s v="M"/>
    <n v="53747"/>
    <n v="62563.69"/>
    <n v="9398.8700000000008"/>
    <s v="FRS"/>
    <s v="Fire and Rescue Services"/>
    <s v="Station 24"/>
    <s v="Fulltime-Regular"/>
    <s v="Firefighter/Rescuer III"/>
    <s v="Firefighter/Rescuer II"/>
    <d v="2014-03-10T00:00:00"/>
    <x v="4"/>
    <x v="4"/>
  </r>
  <r>
    <s v="Employee5652"/>
    <s v="M"/>
    <n v="64235"/>
    <n v="65308.12"/>
    <n v="2173.54"/>
    <s v="SHF"/>
    <s v="Sheriff's Office"/>
    <s v="Sheriff Domestic Violence"/>
    <s v="Fulltime-Regular"/>
    <s v="Deputy Sheriff III"/>
    <m/>
    <d v="2013-01-28T00:00:00"/>
    <x v="19"/>
    <x v="16"/>
  </r>
  <r>
    <s v="Employee5653"/>
    <s v="F"/>
    <n v="138664.72"/>
    <n v="154394.84"/>
    <n v="11934.52"/>
    <s v="FRS"/>
    <s v="Fire and Rescue Services"/>
    <s v="First Battalion - Administration"/>
    <s v="Fulltime-Regular"/>
    <s v="Fire/Rescue Battalion Chief"/>
    <m/>
    <d v="1990-02-26T00:00:00"/>
    <x v="33"/>
    <x v="30"/>
  </r>
  <r>
    <s v="Employee5654"/>
    <s v="F"/>
    <n v="97654.8"/>
    <n v="96369.55"/>
    <n v="0"/>
    <s v="REC"/>
    <s v="Department of Recreation"/>
    <s v="Youth Development Your Sports/Activities"/>
    <s v="Fulltime-Regular"/>
    <s v="Recreation Supervisor"/>
    <m/>
    <d v="1987-08-17T00:00:00"/>
    <x v="21"/>
    <x v="20"/>
  </r>
  <r>
    <s v="Employee5655"/>
    <s v="M"/>
    <n v="95084.42"/>
    <n v="94110.91"/>
    <n v="0.01"/>
    <s v="POL"/>
    <s v="Department of Police"/>
    <s v="PSB 3rd District Traffic Squad"/>
    <s v="Fulltime-Regular"/>
    <s v="Police Officer III"/>
    <m/>
    <d v="1994-01-18T00:00:00"/>
    <x v="13"/>
    <x v="13"/>
  </r>
  <r>
    <s v="Employee5656"/>
    <s v="F"/>
    <n v="44511.48"/>
    <n v="38681.74"/>
    <n v="0"/>
    <s v="HHS"/>
    <s v="Department of Health and Human Services"/>
    <s v="School Health Services"/>
    <s v="Parttime-Regular"/>
    <s v="School Health Room Technician I"/>
    <m/>
    <d v="2005-10-31T00:00:00"/>
    <x v="7"/>
    <x v="7"/>
  </r>
  <r>
    <s v="Employee5657"/>
    <s v="M"/>
    <n v="90636"/>
    <n v="117582.56"/>
    <n v="26613.88"/>
    <s v="FRS"/>
    <s v="Fire and Rescue Services"/>
    <s v="Station 2"/>
    <s v="Fulltime-Regular"/>
    <s v="Master Firefighter/Rescuer"/>
    <m/>
    <d v="2002-09-03T00:00:00"/>
    <x v="3"/>
    <x v="3"/>
  </r>
  <r>
    <s v="Employee5658"/>
    <s v="M"/>
    <n v="37570.639999999999"/>
    <n v="36029.74"/>
    <n v="1170.27"/>
    <s v="CEC"/>
    <s v="Community Engagement Cluster"/>
    <s v="Silver Spring Urban District"/>
    <s v="Fulltime-Regular"/>
    <s v="Public Service Worker II"/>
    <m/>
    <d v="2012-05-07T00:00:00"/>
    <x v="34"/>
    <x v="31"/>
  </r>
  <r>
    <s v="Employee5659"/>
    <s v="M"/>
    <n v="93808.26"/>
    <n v="128721.06"/>
    <n v="38369.14"/>
    <s v="FRS"/>
    <s v="Fire and Rescue Services"/>
    <s v="Station 8"/>
    <s v="Fulltime-Regular"/>
    <s v="Master Firefighter/Rescuer"/>
    <m/>
    <d v="1998-01-12T00:00:00"/>
    <x v="3"/>
    <x v="3"/>
  </r>
  <r>
    <s v="Employee5660"/>
    <s v="M"/>
    <n v="17815.2"/>
    <n v="14417.19"/>
    <n v="0"/>
    <s v="LIB"/>
    <s v="Department of Public Libraries"/>
    <s v="Silver Spring Library"/>
    <s v="Parttime-Regular"/>
    <s v="Library Desk Assistant"/>
    <m/>
    <d v="2017-04-17T00:00:00"/>
    <x v="12"/>
    <x v="12"/>
  </r>
  <r>
    <s v="Employee5661"/>
    <s v="M"/>
    <n v="53790.720000000001"/>
    <n v="65162.66"/>
    <n v="12290.89"/>
    <s v="DOT"/>
    <s v="Department of Transportation"/>
    <s v="Transit Silver Spring Ride On"/>
    <s v="Fulltime-Regular"/>
    <s v="Bus Operator"/>
    <m/>
    <d v="2006-08-14T00:00:00"/>
    <x v="28"/>
    <x v="26"/>
  </r>
  <r>
    <s v="Employee5662"/>
    <s v="M"/>
    <n v="109817.64"/>
    <n v="127454.21"/>
    <n v="8907.2000000000007"/>
    <s v="POL"/>
    <s v="Department of Police"/>
    <s v="ISB Criminal Investigations Division 5th District Investigative Section"/>
    <s v="Fulltime-Regular"/>
    <s v="Police Sergeant"/>
    <m/>
    <d v="1995-02-06T00:00:00"/>
    <x v="12"/>
    <x v="12"/>
  </r>
  <r>
    <s v="Employee5663"/>
    <s v="M"/>
    <n v="82043.42"/>
    <n v="162539.13"/>
    <n v="76508.800000000003"/>
    <s v="COR"/>
    <s v="Correction and Rehabilitation"/>
    <s v="DS MCCF Unit 2 Security"/>
    <s v="Fulltime-Regular"/>
    <s v="Correctional Officer III (Corporal)"/>
    <m/>
    <d v="1995-07-04T00:00:00"/>
    <x v="27"/>
    <x v="25"/>
  </r>
  <r>
    <s v="Employee5664"/>
    <s v="M"/>
    <n v="95084.42"/>
    <n v="113324.9"/>
    <n v="15574.7"/>
    <s v="POL"/>
    <s v="Department of Police"/>
    <s v="PSB 6th District Traffic Squad"/>
    <s v="Fulltime-Regular"/>
    <s v="Police Officer III"/>
    <m/>
    <d v="1994-01-18T00:00:00"/>
    <x v="9"/>
    <x v="9"/>
  </r>
  <r>
    <s v="Employee5665"/>
    <s v="F"/>
    <n v="31594.95"/>
    <n v="40709.64"/>
    <n v="5778.97"/>
    <s v="DLC"/>
    <s v="Department of Liquor Control"/>
    <s v="Cloverly"/>
    <s v="Parttime-Regular"/>
    <s v="Liquor Store Clerk I"/>
    <m/>
    <d v="2012-08-16T00:00:00"/>
    <x v="11"/>
    <x v="11"/>
  </r>
  <r>
    <s v="Employee5666"/>
    <s v="M"/>
    <n v="95740"/>
    <n v="105935.76"/>
    <n v="2059.06"/>
    <s v="POL"/>
    <s v="Department of Police"/>
    <s v="Management Services Bureau"/>
    <s v="Fulltime-Regular"/>
    <s v="Program Manager I"/>
    <m/>
    <d v="1999-01-04T00:00:00"/>
    <x v="2"/>
    <x v="2"/>
  </r>
  <r>
    <s v="Employee5667"/>
    <s v="M"/>
    <n v="58472"/>
    <n v="58463.43"/>
    <n v="782.47"/>
    <s v="FRS"/>
    <s v="Fire and Rescue Services"/>
    <s v="Station 7"/>
    <s v="Fulltime-Regular"/>
    <s v="Firefighter/Rescuer III"/>
    <m/>
    <d v="2014-09-22T00:00:00"/>
    <x v="3"/>
    <x v="3"/>
  </r>
  <r>
    <s v="Employee5668"/>
    <s v="M"/>
    <n v="79811"/>
    <n v="98724.37"/>
    <n v="17671.169999999998"/>
    <s v="FRS"/>
    <s v="Fire and Rescue Services"/>
    <s v="Rescue 2"/>
    <s v="Fulltime-Regular"/>
    <s v="Master Firefighter/Rescuer"/>
    <m/>
    <d v="2008-03-17T00:00:00"/>
    <x v="2"/>
    <x v="2"/>
  </r>
  <r>
    <s v="Employee5669"/>
    <s v="M"/>
    <n v="115732"/>
    <n v="113023.52"/>
    <n v="0"/>
    <s v="FIN"/>
    <s v="Department of Finance"/>
    <s v="Division of Fiscal Management"/>
    <s v="Fulltime-Regular"/>
    <s v="Senior Management and Budget Specialist"/>
    <m/>
    <d v="2001-01-21T00:00:00"/>
    <x v="32"/>
    <x v="29"/>
  </r>
  <r>
    <s v="Employee5670"/>
    <s v="F"/>
    <n v="71859.77"/>
    <n v="68108.7"/>
    <n v="0"/>
    <s v="HHS"/>
    <s v="Department of Health and Human Services"/>
    <s v="Adult Protective and Case Management Services"/>
    <s v="Fulltime-Regular"/>
    <s v="Social Worker III"/>
    <m/>
    <d v="2013-02-11T00:00:00"/>
    <x v="34"/>
    <x v="31"/>
  </r>
  <r>
    <s v="Employee5671"/>
    <s v="M"/>
    <n v="77347"/>
    <n v="107160.5"/>
    <n v="28619.5"/>
    <s v="POL"/>
    <s v="Department of Police"/>
    <s v="PSB 3rd District Special Assignment Team"/>
    <s v="Fulltime-Regular"/>
    <s v="Police Officer III"/>
    <m/>
    <d v="2007-01-16T00:00:00"/>
    <x v="11"/>
    <x v="11"/>
  </r>
  <r>
    <s v="Employee5672"/>
    <s v="F"/>
    <n v="72084.539999999994"/>
    <n v="69200.56"/>
    <n v="376.71"/>
    <s v="COR"/>
    <s v="Correction and Rehabilitation"/>
    <s v="PTS Supervision"/>
    <s v="Fulltime-Regular"/>
    <s v="Correctional Specialist III"/>
    <m/>
    <d v="2010-12-06T00:00:00"/>
    <x v="2"/>
    <x v="2"/>
  </r>
  <r>
    <s v="Employee5673"/>
    <s v="F"/>
    <n v="42153.09"/>
    <n v="33349.07"/>
    <n v="0"/>
    <s v="HHS"/>
    <s v="Department of Health and Human Services"/>
    <s v="School Health Services"/>
    <s v="Parttime-Regular"/>
    <s v="School Health Room Technician II"/>
    <m/>
    <d v="2011-08-01T00:00:00"/>
    <x v="2"/>
    <x v="2"/>
  </r>
  <r>
    <s v="Employee5674"/>
    <s v="M"/>
    <n v="69762"/>
    <n v="87384.16"/>
    <n v="16424.349999999999"/>
    <s v="POL"/>
    <s v="Department of Police"/>
    <s v="PSB 6th District Patrol"/>
    <s v="Fulltime-Regular"/>
    <s v="Police Officer III"/>
    <m/>
    <d v="2011-07-18T00:00:00"/>
    <x v="22"/>
    <x v="13"/>
  </r>
  <r>
    <s v="Employee5675"/>
    <s v="M"/>
    <n v="84469"/>
    <n v="105040.68"/>
    <n v="16554.62"/>
    <s v="FRS"/>
    <s v="Fire and Rescue Services"/>
    <s v="Station 31"/>
    <s v="Fulltime-Regular"/>
    <s v="Master Firefighter/Rescuer"/>
    <m/>
    <d v="2008-03-17T00:00:00"/>
    <x v="15"/>
    <x v="15"/>
  </r>
  <r>
    <s v="Employee5676"/>
    <s v="M"/>
    <n v="58368.98"/>
    <n v="66037.58"/>
    <n v="8731.14"/>
    <s v="DLC"/>
    <s v="Department of Liquor Control"/>
    <s v="Olney"/>
    <s v="Fulltime-Regular"/>
    <s v="Liquor Store Clerk II"/>
    <m/>
    <d v="1998-08-30T00:00:00"/>
    <x v="20"/>
    <x v="19"/>
  </r>
  <r>
    <s v="Employee5677"/>
    <s v="M"/>
    <n v="100370"/>
    <n v="101183.51"/>
    <n v="378.48"/>
    <s v="COR"/>
    <s v="Correction and Rehabilitation"/>
    <s v="PRRS Reentry Services and Programs"/>
    <s v="Fulltime-Regular"/>
    <s v="Correctional Specialist III"/>
    <m/>
    <d v="1999-01-25T00:00:00"/>
    <x v="17"/>
    <x v="17"/>
  </r>
  <r>
    <s v="Employee5678"/>
    <s v="M"/>
    <n v="107345.82"/>
    <n v="105931.98"/>
    <n v="0"/>
    <s v="DGS"/>
    <s v="Department of General Services"/>
    <s v="Fleet Management Services"/>
    <s v="Fulltime-Regular"/>
    <s v="Senior Financial Specialist"/>
    <m/>
    <d v="1989-07-31T00:00:00"/>
    <x v="9"/>
    <x v="9"/>
  </r>
  <r>
    <s v="Employee5679"/>
    <s v="M"/>
    <n v="136632.79"/>
    <n v="131861.62"/>
    <n v="0"/>
    <s v="HCA"/>
    <s v="Department of Housing and Community Affairs"/>
    <s v="Housing Code Enforcement"/>
    <s v="Fulltime-Regular"/>
    <s v="Manager III"/>
    <m/>
    <d v="1988-08-15T00:00:00"/>
    <x v="30"/>
    <x v="16"/>
  </r>
  <r>
    <s v="Employee5680"/>
    <s v="F"/>
    <n v="83474.92"/>
    <n v="84422.36"/>
    <n v="3234.93"/>
    <s v="DLC"/>
    <s v="Department of Liquor Control"/>
    <s v="Seneca Meadows"/>
    <s v="Fulltime-Regular"/>
    <s v="Liquor Store Manager"/>
    <m/>
    <d v="1999-07-20T00:00:00"/>
    <x v="4"/>
    <x v="4"/>
  </r>
  <r>
    <s v="Employee5681"/>
    <s v="F"/>
    <n v="74101.03"/>
    <n v="72464.100000000006"/>
    <n v="0"/>
    <s v="REC"/>
    <s v="Department of Recreation"/>
    <s v="Countywide Programs Classes"/>
    <s v="Fulltime-Regular"/>
    <s v="Recreation Specialist"/>
    <m/>
    <d v="2014-03-24T00:00:00"/>
    <x v="17"/>
    <x v="17"/>
  </r>
  <r>
    <s v="Employee5682"/>
    <s v="M"/>
    <n v="53747"/>
    <n v="59975.51"/>
    <n v="7137.05"/>
    <s v="FRS"/>
    <s v="Fire and Rescue Services"/>
    <s v="Station 34"/>
    <s v="Fulltime-Regular"/>
    <s v="Firefighter/Rescuer III"/>
    <s v="Firefighter/Rescuer II"/>
    <d v="2014-03-10T00:00:00"/>
    <x v="15"/>
    <x v="15"/>
  </r>
  <r>
    <s v="Employee5683"/>
    <s v="M"/>
    <n v="46179.85"/>
    <n v="52585.74"/>
    <n v="5826.83"/>
    <s v="DOT"/>
    <s v="Department of Transportation"/>
    <s v="Transit Gaithersburg Ride On"/>
    <s v="Fulltime-Regular"/>
    <s v="Bus Operator"/>
    <m/>
    <d v="2013-08-12T00:00:00"/>
    <x v="33"/>
    <x v="30"/>
  </r>
  <r>
    <s v="Employee5684"/>
    <s v="F"/>
    <n v="90480.3"/>
    <n v="88712.25"/>
    <n v="0"/>
    <s v="HHS"/>
    <s v="Department of Health and Human Services"/>
    <s v="Child Welfare Services"/>
    <s v="Fulltime-Regular"/>
    <s v="Social Worker II"/>
    <m/>
    <d v="2003-02-24T00:00:00"/>
    <x v="12"/>
    <x v="12"/>
  </r>
  <r>
    <s v="Employee5685"/>
    <s v="M"/>
    <n v="44618.21"/>
    <n v="54163.360000000001"/>
    <n v="9736.8700000000008"/>
    <s v="DOT"/>
    <s v="Department of Transportation"/>
    <s v="Transit Silver Spring Ride On"/>
    <s v="Fulltime-Regular"/>
    <s v="Bus Operator"/>
    <m/>
    <d v="2014-02-24T00:00:00"/>
    <x v="6"/>
    <x v="6"/>
  </r>
  <r>
    <s v="Employee5686"/>
    <s v="F"/>
    <n v="95084.42"/>
    <n v="128543.01"/>
    <n v="26298.48"/>
    <s v="POL"/>
    <s v="Department of Police"/>
    <s v="PSB 6th District Patrol"/>
    <s v="Fulltime-Regular"/>
    <s v="Police Officer III"/>
    <m/>
    <d v="1992-07-06T00:00:00"/>
    <x v="5"/>
    <x v="5"/>
  </r>
  <r>
    <s v="Employee5687"/>
    <s v="M"/>
    <n v="46166"/>
    <n v="48137.81"/>
    <n v="653.01"/>
    <s v="FRS"/>
    <s v="Fire and Rescue Services"/>
    <s v="Field Recruits"/>
    <s v="Fulltime-Regular"/>
    <s v="Firefighter/Rescuer III"/>
    <s v="Firefighter/Rescuer I (Recruit)"/>
    <d v="2016-12-12T00:00:00"/>
    <x v="14"/>
    <x v="14"/>
  </r>
  <r>
    <s v="Employee5688"/>
    <s v="M"/>
    <n v="49470.1"/>
    <n v="61065.56"/>
    <n v="10902.01"/>
    <s v="DOT"/>
    <s v="Department of Transportation"/>
    <s v="Transit Silver Spring Ride On"/>
    <s v="Fulltime-Regular"/>
    <s v="Bus Operator"/>
    <m/>
    <d v="2008-03-02T00:00:00"/>
    <x v="3"/>
    <x v="3"/>
  </r>
  <r>
    <s v="Employee5689"/>
    <s v="F"/>
    <n v="87107"/>
    <n v="85385"/>
    <n v="0"/>
    <s v="HHS"/>
    <s v="Department of Health and Human Services"/>
    <s v="Maternity Dental"/>
    <s v="Fulltime-Regular"/>
    <s v="Dental Hygienist"/>
    <m/>
    <d v="2001-08-20T00:00:00"/>
    <x v="5"/>
    <x v="5"/>
  </r>
  <r>
    <s v="Employee5690"/>
    <s v="M"/>
    <n v="50172"/>
    <n v="46853.45"/>
    <n v="250.7"/>
    <s v="FRS"/>
    <s v="Fire and Rescue Services"/>
    <s v="Station 2"/>
    <s v="Fulltime-Regular"/>
    <s v="Firefighter/Rescuer III"/>
    <s v="Firefighter/Rescuer II"/>
    <d v="2016-12-12T00:00:00"/>
    <x v="30"/>
    <x v="16"/>
  </r>
  <r>
    <s v="Employee5691"/>
    <s v="M"/>
    <n v="53274"/>
    <n v="50936.21"/>
    <n v="2427.9699999999998"/>
    <s v="POL"/>
    <s v="Department of Police"/>
    <s v="PSB 4th District Patrol"/>
    <s v="Fulltime-Regular"/>
    <s v="Police Officer III"/>
    <s v="Police Officer I"/>
    <d v="2017-01-09T00:00:00"/>
    <x v="2"/>
    <x v="2"/>
  </r>
  <r>
    <s v="Employee5692"/>
    <s v="M"/>
    <n v="91869"/>
    <n v="92485.26"/>
    <n v="1921.34"/>
    <s v="POL"/>
    <s v="Department of Police"/>
    <s v="PSB 4th District Educational Facilities Officers"/>
    <s v="Fulltime-Regular"/>
    <s v="Police Officer III"/>
    <m/>
    <d v="2006-01-17T00:00:00"/>
    <x v="5"/>
    <x v="5"/>
  </r>
  <r>
    <s v="Employee5693"/>
    <s v="F"/>
    <n v="88640.47"/>
    <n v="85777.79"/>
    <n v="0"/>
    <s v="HHS"/>
    <s v="Department of Health and Human Services"/>
    <s v="Permanent Supportive Housing"/>
    <s v="Fulltime-Regular"/>
    <s v="Social Worker II"/>
    <m/>
    <d v="2003-06-30T00:00:00"/>
    <x v="0"/>
    <x v="0"/>
  </r>
  <r>
    <s v="Employee5694"/>
    <s v="F"/>
    <n v="138785.45000000001"/>
    <n v="134470.56"/>
    <n v="0"/>
    <s v="BOE"/>
    <s v="Board of Elections"/>
    <s v="Director's Office"/>
    <s v="Fulltime-Regular"/>
    <s v="Manager III"/>
    <m/>
    <d v="2012-07-16T00:00:00"/>
    <x v="4"/>
    <x v="4"/>
  </r>
  <r>
    <s v="Employee5695"/>
    <s v="F"/>
    <n v="77166.06"/>
    <n v="90807.87"/>
    <n v="14230.47"/>
    <s v="POL"/>
    <s v="Department of Police"/>
    <s v="MSB Management and Budget Division Abandoned Vehicle Section"/>
    <s v="Fulltime-Regular"/>
    <s v="Program Specialist I"/>
    <m/>
    <d v="1990-01-16T00:00:00"/>
    <x v="31"/>
    <x v="28"/>
  </r>
  <r>
    <s v="Employee5696"/>
    <s v="M"/>
    <n v="97091.55"/>
    <n v="179751.83"/>
    <n v="80070.27"/>
    <s v="FRS"/>
    <s v="Fire and Rescue Services"/>
    <s v="Station 1"/>
    <s v="Fulltime-Regular"/>
    <s v="Master Firefighter/Rescuer"/>
    <m/>
    <d v="1990-08-27T00:00:00"/>
    <x v="33"/>
    <x v="30"/>
  </r>
  <r>
    <s v="Employee5697"/>
    <s v="M"/>
    <n v="138790"/>
    <n v="143130.6"/>
    <n v="0"/>
    <s v="DOT"/>
    <s v="Department of Transportation"/>
    <s v="Transit Operations and Planning"/>
    <s v="Fulltime-Regular"/>
    <s v="Manager III"/>
    <m/>
    <d v="2000-09-11T00:00:00"/>
    <x v="5"/>
    <x v="5"/>
  </r>
  <r>
    <s v="Employee5698"/>
    <s v="M"/>
    <n v="62020"/>
    <n v="63166.55"/>
    <n v="0"/>
    <s v="POL"/>
    <s v="Department of Police"/>
    <s v="PSB 1st District Patrol"/>
    <s v="Fulltime-Regular"/>
    <s v="Police Officer III"/>
    <s v="Police Officer II"/>
    <d v="2014-02-24T00:00:00"/>
    <x v="25"/>
    <x v="23"/>
  </r>
  <r>
    <s v="Employee5699"/>
    <s v="F"/>
    <n v="56768.38"/>
    <n v="65098.89"/>
    <n v="7741.58"/>
    <s v="POL"/>
    <s v="Department of Police"/>
    <s v="FSB Security Services Division"/>
    <s v="Fulltime-Regular"/>
    <s v="Security Officer I"/>
    <m/>
    <d v="2004-09-07T00:00:00"/>
    <x v="24"/>
    <x v="22"/>
  </r>
  <r>
    <s v="Employee5700"/>
    <s v="F"/>
    <n v="68131.81"/>
    <n v="69550.210000000006"/>
    <n v="33.75"/>
    <s v="HHS"/>
    <s v="Department of Health and Human Services"/>
    <s v="Aging and Disability Resource Unit"/>
    <s v="Fulltime-Regular"/>
    <s v="Client Assistance Specialist"/>
    <m/>
    <d v="2009-08-31T00:00:00"/>
    <x v="23"/>
    <x v="21"/>
  </r>
  <r>
    <s v="Employee5701"/>
    <s v="F"/>
    <n v="35212.1"/>
    <n v="20393.13"/>
    <n v="0"/>
    <s v="HHS"/>
    <s v="Department of Health and Human Services"/>
    <s v="School Health Services"/>
    <s v="Parttime-Regular"/>
    <s v="School Health Room Technician I"/>
    <m/>
    <d v="2016-07-26T00:00:00"/>
    <x v="23"/>
    <x v="21"/>
  </r>
  <r>
    <s v="Employee5702"/>
    <s v="F"/>
    <n v="24740.19"/>
    <n v="23477.13"/>
    <n v="297.52"/>
    <s v="POL"/>
    <s v="Department of Police"/>
    <s v="FSB Traffic Division School Safety Section"/>
    <s v="Parttime-Regular"/>
    <s v="Crossing Guard"/>
    <m/>
    <d v="2001-12-17T00:00:00"/>
    <x v="9"/>
    <x v="9"/>
  </r>
  <r>
    <s v="Employee5703"/>
    <s v="F"/>
    <n v="41457.56"/>
    <n v="41457.94"/>
    <n v="0"/>
    <s v="HHS"/>
    <s v="Department of Health and Human Services"/>
    <s v="Emergency Housing Assistance"/>
    <s v="Parttime-Regular"/>
    <s v="Social Worker III"/>
    <m/>
    <d v="1994-10-03T00:00:00"/>
    <x v="26"/>
    <x v="24"/>
  </r>
  <r>
    <s v="Employee5704"/>
    <s v="F"/>
    <n v="61139.07"/>
    <n v="59321.31"/>
    <n v="0"/>
    <s v="POL"/>
    <s v="Department of Police"/>
    <s v="ISB Criminal Investigations Division 4th District Investigative Section"/>
    <s v="Fulltime-Regular"/>
    <s v="Office Services Coordinator"/>
    <m/>
    <d v="2001-05-29T00:00:00"/>
    <x v="31"/>
    <x v="28"/>
  </r>
  <r>
    <s v="Employee5705"/>
    <s v="F"/>
    <n v="70959.789999999994"/>
    <n v="74151.77"/>
    <n v="660.9"/>
    <s v="POL"/>
    <s v="Department of Police"/>
    <s v="PSB 5th District Patrol"/>
    <s v="Fulltime-Regular"/>
    <s v="Police Services Assistant"/>
    <m/>
    <d v="1991-02-24T00:00:00"/>
    <x v="31"/>
    <x v="28"/>
  </r>
  <r>
    <s v="Employee5706"/>
    <s v="M"/>
    <n v="102141.55"/>
    <n v="107532.34"/>
    <n v="0"/>
    <s v="FRS"/>
    <s v="Fire and Rescue Services"/>
    <s v="Emergency Communications Center (ECC)"/>
    <s v="Fulltime-Regular"/>
    <s v="Master Firefighter/Rescuer"/>
    <m/>
    <d v="1988-02-22T00:00:00"/>
    <x v="10"/>
    <x v="10"/>
  </r>
  <r>
    <s v="Employee5707"/>
    <s v="F"/>
    <n v="160454"/>
    <n v="164631.1"/>
    <n v="0"/>
    <s v="CCL"/>
    <s v="County Council"/>
    <s v="Council Central Staff"/>
    <s v="Fulltime-Regular"/>
    <s v="Manager II"/>
    <m/>
    <d v="1987-01-18T00:00:00"/>
    <x v="10"/>
    <x v="10"/>
  </r>
  <r>
    <s v="Employee5708"/>
    <s v="M"/>
    <n v="41650.839999999997"/>
    <n v="50042.41"/>
    <n v="8618.25"/>
    <s v="DOT"/>
    <s v="Department of Transportation"/>
    <s v="Transit Gaithersburg Ride On"/>
    <s v="Fulltime-Regular"/>
    <s v="Bus Operator"/>
    <m/>
    <d v="2016-08-08T00:00:00"/>
    <x v="18"/>
    <x v="18"/>
  </r>
  <r>
    <s v="Employee5709"/>
    <s v="F"/>
    <n v="43866.12"/>
    <n v="20549.310000000001"/>
    <n v="2056.31"/>
    <s v="HHS"/>
    <s v="Department of Health and Human Services"/>
    <s v="Medical Assistance Eligibility Services"/>
    <s v="Fulltime-Regular"/>
    <s v="Income Assistance Program Specialist II"/>
    <s v="Income Assistance Program Specialist I"/>
    <d v="2017-07-10T00:00:00"/>
    <x v="33"/>
    <x v="30"/>
  </r>
  <r>
    <s v="Employee5710"/>
    <s v="F"/>
    <n v="69685.97"/>
    <n v="124038.59"/>
    <n v="40624.6"/>
    <s v="POL"/>
    <s v="Department of Police"/>
    <s v="MSB Communications Division"/>
    <s v="Fulltime-Regular"/>
    <s v="Public Safety Communications Specialist III"/>
    <m/>
    <d v="2005-05-16T00:00:00"/>
    <x v="33"/>
    <x v="30"/>
  </r>
  <r>
    <s v="Employee5711"/>
    <s v="M"/>
    <n v="40242.36"/>
    <n v="46711.39"/>
    <n v="6509.35"/>
    <s v="DOT"/>
    <s v="Department of Transportation"/>
    <s v="Transit Gaithersburg Ride On"/>
    <s v="Fulltime-Regular"/>
    <s v="Bus Operator"/>
    <m/>
    <d v="2016-10-31T00:00:00"/>
    <x v="7"/>
    <x v="7"/>
  </r>
  <r>
    <s v="Employee5712"/>
    <s v="M"/>
    <n v="59922"/>
    <n v="67738.87"/>
    <n v="9704.86"/>
    <s v="POL"/>
    <s v="Department of Police"/>
    <s v="PSB 4th District Patrol"/>
    <s v="Fulltime-Regular"/>
    <s v="Police Officer III"/>
    <s v="Police Officer II"/>
    <d v="2014-10-06T00:00:00"/>
    <x v="14"/>
    <x v="14"/>
  </r>
  <r>
    <s v="Employee5713"/>
    <s v="M"/>
    <n v="89720.21"/>
    <n v="101852.62"/>
    <n v="12512.01"/>
    <s v="POL"/>
    <s v="Department of Police"/>
    <s v="FSB Security Services Division"/>
    <s v="Fulltime-Regular"/>
    <s v="Security Officer III (Sergeant)"/>
    <m/>
    <d v="1972-01-31T00:00:00"/>
    <x v="16"/>
    <x v="16"/>
  </r>
  <r>
    <s v="Employee5714"/>
    <s v="M"/>
    <n v="84059"/>
    <n v="90531.04"/>
    <n v="4390.2"/>
    <s v="POL"/>
    <s v="Department of Police"/>
    <s v="PSB 2nd District Patrol"/>
    <s v="Fulltime-Regular"/>
    <s v="Master Police Officer"/>
    <m/>
    <d v="2005-07-18T00:00:00"/>
    <x v="8"/>
    <x v="8"/>
  </r>
  <r>
    <s v="Employee5715"/>
    <s v="M"/>
    <n v="77347"/>
    <n v="84422.22"/>
    <n v="8013.4"/>
    <s v="POL"/>
    <s v="Department of Police"/>
    <s v="PSB 4th District Patrol"/>
    <s v="Fulltime-Regular"/>
    <s v="Police Officer III"/>
    <m/>
    <d v="2007-01-16T00:00:00"/>
    <x v="12"/>
    <x v="12"/>
  </r>
  <r>
    <s v="Employee5716"/>
    <s v="M"/>
    <n v="68306.05"/>
    <n v="65950"/>
    <n v="930.8"/>
    <s v="HCA"/>
    <s v="Department of Housing and Community Affairs"/>
    <s v="Housing Code Enforcement"/>
    <s v="Fulltime-Regular"/>
    <s v="Housing Code Inspector III"/>
    <s v="Housing Code Inspector I"/>
    <d v="2007-12-10T00:00:00"/>
    <x v="7"/>
    <x v="7"/>
  </r>
  <r>
    <s v="Employee5717"/>
    <s v="F"/>
    <n v="18878.810000000001"/>
    <n v="10690.6"/>
    <n v="81.69"/>
    <s v="POL"/>
    <s v="Department of Police"/>
    <s v="FSB Traffic Division School Safety Section"/>
    <s v="Parttime-Regular"/>
    <s v="Crossing Guard"/>
    <m/>
    <d v="2013-11-04T00:00:00"/>
    <x v="21"/>
    <x v="20"/>
  </r>
  <r>
    <s v="Employee5718"/>
    <s v="F"/>
    <n v="85593"/>
    <n v="85618.21"/>
    <n v="1152.24"/>
    <s v="HHS"/>
    <s v="Department of Health and Human Services"/>
    <s v="Medical Assistance Eligibility Services"/>
    <s v="Fulltime-Regular"/>
    <s v="Income Assistance Program Specialist II"/>
    <m/>
    <d v="1986-04-23T00:00:00"/>
    <x v="27"/>
    <x v="25"/>
  </r>
  <r>
    <s v="Employee5719"/>
    <s v="M"/>
    <n v="100077"/>
    <n v="113641.67"/>
    <n v="15773.46"/>
    <s v="DGS"/>
    <s v="Department of General Services"/>
    <s v="Building Design and Construction"/>
    <s v="Fulltime-Regular"/>
    <s v="Information Technology Specialist III"/>
    <m/>
    <d v="1991-03-25T00:00:00"/>
    <x v="27"/>
    <x v="25"/>
  </r>
  <r>
    <s v="Employee5720"/>
    <s v="F"/>
    <n v="41551.879999999997"/>
    <n v="33711.660000000003"/>
    <n v="0"/>
    <s v="HHS"/>
    <s v="Department of Health and Human Services"/>
    <s v="School Health Services"/>
    <s v="Parttime-Regular"/>
    <s v="School Health Room Technician I"/>
    <m/>
    <d v="2008-02-19T00:00:00"/>
    <x v="27"/>
    <x v="25"/>
  </r>
  <r>
    <s v="Employee5721"/>
    <s v="F"/>
    <n v="127013.13"/>
    <n v="138652.64000000001"/>
    <n v="7853.84"/>
    <s v="POL"/>
    <s v="Department of Police"/>
    <s v="HQ Office of the Chief"/>
    <s v="Fulltime-Regular"/>
    <s v="Police Lieutenant"/>
    <m/>
    <d v="1989-08-07T00:00:00"/>
    <x v="2"/>
    <x v="2"/>
  </r>
  <r>
    <s v="Employee5722"/>
    <s v="M"/>
    <n v="82400"/>
    <n v="141961.1"/>
    <n v="59701.01"/>
    <s v="FRS"/>
    <s v="Fire and Rescue Services"/>
    <s v="Station 9"/>
    <s v="Fulltime-Regular"/>
    <s v="Firefighter/Rescuer III"/>
    <m/>
    <d v="2001-02-20T00:00:00"/>
    <x v="0"/>
    <x v="0"/>
  </r>
  <r>
    <s v="Employee5723"/>
    <s v="M"/>
    <n v="57666"/>
    <n v="58382.29"/>
    <n v="372.78"/>
    <s v="FRS"/>
    <s v="Fire and Rescue Services"/>
    <s v="Station 10"/>
    <s v="Fulltime-Regular"/>
    <s v="Firefighter/Rescuer III"/>
    <s v="Firefighter/Rescuer II"/>
    <d v="2013-07-29T00:00:00"/>
    <x v="1"/>
    <x v="1"/>
  </r>
  <r>
    <s v="Employee5724"/>
    <s v="M"/>
    <n v="56435"/>
    <n v="59461.93"/>
    <n v="2737.57"/>
    <s v="FRS"/>
    <s v="Fire and Rescue Services"/>
    <s v="Station 1"/>
    <s v="Fulltime-Regular"/>
    <s v="Firefighter/Rescuer III"/>
    <m/>
    <d v="2014-03-10T00:00:00"/>
    <x v="24"/>
    <x v="22"/>
  </r>
  <r>
    <s v="Employee5725"/>
    <s v="M"/>
    <n v="68651.14"/>
    <n v="66768.58"/>
    <n v="1223.06"/>
    <s v="PIO"/>
    <s v="Office of Public Information"/>
    <s v="MC311"/>
    <s v="Fulltime-Regular"/>
    <s v="Program Manager I"/>
    <m/>
    <d v="2010-12-03T00:00:00"/>
    <x v="15"/>
    <x v="15"/>
  </r>
  <r>
    <s v="Employee5726"/>
    <s v="M"/>
    <n v="60455"/>
    <n v="98264.2"/>
    <n v="39303.57"/>
    <s v="FRS"/>
    <s v="Fire and Rescue Services"/>
    <s v="Station 22"/>
    <s v="Fulltime-Regular"/>
    <s v="Firefighter/Rescuer III"/>
    <m/>
    <d v="2012-06-04T00:00:00"/>
    <x v="6"/>
    <x v="6"/>
  </r>
  <r>
    <s v="Employee5727"/>
    <s v="M"/>
    <n v="88057.13"/>
    <n v="86000.36"/>
    <n v="0"/>
    <s v="POL"/>
    <s v="Department of Police"/>
    <s v="FSB Traffic Division Automated Traffic Enforcement Section"/>
    <s v="Fulltime-Regular"/>
    <s v="Program Manager I"/>
    <m/>
    <d v="2012-04-09T00:00:00"/>
    <x v="15"/>
    <x v="15"/>
  </r>
  <r>
    <s v="Employee5728"/>
    <s v="M"/>
    <n v="60455"/>
    <n v="62549.57"/>
    <n v="776.16"/>
    <s v="FRS"/>
    <s v="Fire and Rescue Services"/>
    <s v="Station 16"/>
    <s v="Fulltime-Regular"/>
    <s v="Firefighter/Rescuer III"/>
    <m/>
    <d v="2012-02-27T00:00:00"/>
    <x v="13"/>
    <x v="13"/>
  </r>
  <r>
    <s v="Employee5729"/>
    <s v="F"/>
    <n v="49837.3"/>
    <n v="47841.63"/>
    <n v="0"/>
    <s v="HHS"/>
    <s v="Department of Health and Human Services"/>
    <s v="School Health Services"/>
    <s v="Fulltime-Regular"/>
    <s v="Office Services Coordinator"/>
    <m/>
    <d v="2010-10-11T00:00:00"/>
    <x v="11"/>
    <x v="11"/>
  </r>
  <r>
    <s v="Employee5730"/>
    <s v="M"/>
    <n v="88761"/>
    <n v="112854.48"/>
    <n v="23400.19"/>
    <s v="POL"/>
    <s v="Department of Police"/>
    <s v="ISB Criminal Investigations Division 6th District Investigative Section"/>
    <s v="Fulltime-Regular"/>
    <s v="Police Officer III"/>
    <m/>
    <d v="2002-06-17T00:00:00"/>
    <x v="33"/>
    <x v="30"/>
  </r>
  <r>
    <s v="Employee5731"/>
    <s v="F"/>
    <n v="96821.85"/>
    <n v="95395.06"/>
    <n v="0"/>
    <s v="PRO"/>
    <s v="Office of Procurement"/>
    <s v="Procurement Operations Section"/>
    <s v="Fulltime-Regular"/>
    <s v="Procurement Specialist IV"/>
    <s v="Procurement Specialist III"/>
    <d v="2006-02-06T00:00:00"/>
    <x v="6"/>
    <x v="6"/>
  </r>
  <r>
    <s v="Employee5732"/>
    <s v="M"/>
    <n v="43108.959999999999"/>
    <n v="53537.9"/>
    <n v="9773.91"/>
    <s v="DOT"/>
    <s v="Department of Transportation"/>
    <s v="Transit Gaithersburg Ride On"/>
    <s v="Fulltime-Regular"/>
    <s v="Bus Operator"/>
    <m/>
    <d v="2015-05-26T00:00:00"/>
    <x v="27"/>
    <x v="25"/>
  </r>
  <r>
    <s v="Employee5733"/>
    <s v="M"/>
    <n v="93080"/>
    <n v="127168.24"/>
    <n v="32243.4"/>
    <s v="FRS"/>
    <s v="Fire and Rescue Services"/>
    <s v="Fifth Battalion - Administration"/>
    <s v="Fulltime-Regular"/>
    <s v="Fire/Rescue Lieutenant"/>
    <m/>
    <d v="2004-06-07T00:00:00"/>
    <x v="32"/>
    <x v="29"/>
  </r>
  <r>
    <s v="Employee5734"/>
    <s v="M"/>
    <n v="177649"/>
    <n v="180332.47"/>
    <n v="669.88"/>
    <s v="POL"/>
    <s v="Department of Police"/>
    <s v="Field Services Bureau"/>
    <s v="Fulltime-Regular"/>
    <s v="Assistant Chief of Police"/>
    <m/>
    <d v="1988-08-15T00:00:00"/>
    <x v="12"/>
    <x v="12"/>
  </r>
  <r>
    <s v="Employee5735"/>
    <s v="M"/>
    <n v="82517.240000000005"/>
    <n v="80936.94"/>
    <n v="576.29"/>
    <s v="DPS"/>
    <s v="Department of Permitting Services"/>
    <s v="Fire Code Compliance"/>
    <s v="Fulltime-Regular"/>
    <s v="Permitting and Code Enforcement Inspector III"/>
    <m/>
    <d v="2015-09-21T00:00:00"/>
    <x v="14"/>
    <x v="14"/>
  </r>
  <r>
    <s v="Employee5736"/>
    <s v="F"/>
    <n v="70959.789999999994"/>
    <n v="70026.039999999994"/>
    <n v="0"/>
    <s v="HHS"/>
    <s v="Department of Health and Human Services"/>
    <s v="Disease Control"/>
    <s v="Fulltime-Regular"/>
    <s v="Office Services Coordinator"/>
    <m/>
    <d v="1981-07-20T00:00:00"/>
    <x v="19"/>
    <x v="16"/>
  </r>
  <r>
    <s v="Employee5737"/>
    <s v="M"/>
    <n v="52992.53"/>
    <n v="62624.7"/>
    <n v="10869.7"/>
    <s v="DOT"/>
    <s v="Department of Transportation"/>
    <s v="Highway Administration"/>
    <s v="Fulltime-Regular"/>
    <s v="Highway Inspector I"/>
    <m/>
    <d v="2008-09-15T00:00:00"/>
    <x v="0"/>
    <x v="0"/>
  </r>
  <r>
    <s v="Employee5738"/>
    <s v="M"/>
    <n v="100370"/>
    <n v="152602.81"/>
    <n v="47989.35"/>
    <s v="DOT"/>
    <s v="Department of Transportation"/>
    <s v="Highway Services"/>
    <s v="Fulltime-Regular"/>
    <s v="District Supervisor"/>
    <m/>
    <d v="1985-05-20T00:00:00"/>
    <x v="10"/>
    <x v="10"/>
  </r>
  <r>
    <s v="Employee5739"/>
    <s v="M"/>
    <n v="43211.93"/>
    <n v="45011.65"/>
    <n v="8051.11"/>
    <s v="DOT"/>
    <s v="Department of Transportation"/>
    <s v="Highway Services"/>
    <s v="Fulltime-Regular"/>
    <s v="Equipment Operator I"/>
    <m/>
    <d v="2014-01-13T00:00:00"/>
    <x v="14"/>
    <x v="14"/>
  </r>
  <r>
    <s v="Employee5740"/>
    <s v="F"/>
    <n v="95084.42"/>
    <n v="98814.9"/>
    <n v="5420.21"/>
    <s v="POL"/>
    <s v="Department of Police"/>
    <s v="PSB 5th District Patrol"/>
    <s v="Fulltime-Regular"/>
    <s v="Police Officer III"/>
    <m/>
    <d v="2002-08-12T00:00:00"/>
    <x v="18"/>
    <x v="18"/>
  </r>
  <r>
    <s v="Employee5741"/>
    <s v="M"/>
    <n v="66709.66"/>
    <n v="78939.95"/>
    <n v="14988.38"/>
    <s v="DOT"/>
    <s v="Department of Transportation"/>
    <s v="Highway Services"/>
    <s v="Fulltime-Regular"/>
    <s v="Depot Supply Coordinator"/>
    <m/>
    <d v="1989-10-30T00:00:00"/>
    <x v="27"/>
    <x v="25"/>
  </r>
  <r>
    <s v="Employee5742"/>
    <s v="F"/>
    <n v="100370"/>
    <n v="136031.09"/>
    <n v="29169.33"/>
    <s v="COR"/>
    <s v="Correction and Rehabilitation"/>
    <s v="DS Health Services"/>
    <s v="Fulltime-Regular"/>
    <s v="Correctional Health Nurse II"/>
    <m/>
    <d v="2002-11-04T00:00:00"/>
    <x v="17"/>
    <x v="17"/>
  </r>
  <r>
    <s v="Employee5743"/>
    <s v="F"/>
    <n v="100655.53"/>
    <n v="96624.84"/>
    <n v="0"/>
    <s v="LIB"/>
    <s v="Department of Public Libraries"/>
    <s v="Cataloging and Preparation"/>
    <s v="Fulltime-Regular"/>
    <s v="Senior Librarian"/>
    <m/>
    <d v="1999-08-24T00:00:00"/>
    <x v="7"/>
    <x v="7"/>
  </r>
  <r>
    <s v="Employee5744"/>
    <s v="M"/>
    <n v="92067"/>
    <n v="112711.39"/>
    <n v="26421.55"/>
    <s v="FRS"/>
    <s v="Fire and Rescue Services"/>
    <s v="Fourth Battalion - Administration"/>
    <s v="Fulltime-Regular"/>
    <s v="Fire/Rescue Lieutenant"/>
    <m/>
    <d v="2007-03-19T00:00:00"/>
    <x v="26"/>
    <x v="24"/>
  </r>
  <r>
    <s v="Employee5745"/>
    <s v="F"/>
    <n v="58253.7"/>
    <n v="55883.61"/>
    <n v="324.72000000000003"/>
    <s v="LIB"/>
    <s v="Department of Public Libraries"/>
    <s v="Germantown Library"/>
    <s v="Fulltime-Regular"/>
    <s v="Library Associate"/>
    <m/>
    <d v="2014-12-15T00:00:00"/>
    <x v="11"/>
    <x v="11"/>
  </r>
  <r>
    <s v="Employee5746"/>
    <s v="F"/>
    <n v="68828.58"/>
    <n v="66321.570000000007"/>
    <n v="0"/>
    <s v="LIB"/>
    <s v="Department of Public Libraries"/>
    <s v="Gaithersburg Library"/>
    <s v="Fulltime-Regular"/>
    <s v="Librarian II"/>
    <m/>
    <d v="2012-11-05T00:00:00"/>
    <x v="16"/>
    <x v="16"/>
  </r>
  <r>
    <s v="Employee5747"/>
    <s v="F"/>
    <n v="115732"/>
    <n v="114206.72"/>
    <n v="0"/>
    <s v="DGS"/>
    <s v="Department of General Services"/>
    <s v="Building Design and Construction"/>
    <s v="Fulltime-Regular"/>
    <s v="Senior Engineer"/>
    <m/>
    <d v="1998-01-04T00:00:00"/>
    <x v="31"/>
    <x v="28"/>
  </r>
  <r>
    <s v="Employee5748"/>
    <s v="M"/>
    <n v="74715.62"/>
    <n v="75262.97"/>
    <n v="3733.91"/>
    <s v="DGS"/>
    <s v="Department of General Services"/>
    <s v="Fleet Management Services"/>
    <s v="Fulltime-Regular"/>
    <s v="Supervisory Supply Technician"/>
    <m/>
    <d v="2006-03-20T00:00:00"/>
    <x v="2"/>
    <x v="2"/>
  </r>
  <r>
    <s v="Employee5749"/>
    <s v="M"/>
    <n v="67723.53"/>
    <n v="93395.71"/>
    <n v="22487.23"/>
    <s v="DOT"/>
    <s v="Department of Transportation"/>
    <s v="Transit Gaithersburg Ride On"/>
    <s v="Fulltime-Regular"/>
    <s v="Bus Operator"/>
    <m/>
    <d v="1997-06-01T00:00:00"/>
    <x v="25"/>
    <x v="23"/>
  </r>
  <r>
    <s v="Employee5750"/>
    <s v="M"/>
    <n v="81425.210000000006"/>
    <n v="84927.55"/>
    <n v="3480.78"/>
    <s v="HHS"/>
    <s v="Department of Health and Human Services"/>
    <s v="Income Supports"/>
    <s v="Fulltime-Regular"/>
    <s v="Income Assistance Program Specialist II"/>
    <m/>
    <d v="1997-05-12T00:00:00"/>
    <x v="34"/>
    <x v="31"/>
  </r>
  <r>
    <s v="Employee5751"/>
    <s v="F"/>
    <n v="52060.1"/>
    <n v="65863.47"/>
    <n v="16226.04"/>
    <s v="POL"/>
    <s v="Department of Police"/>
    <s v="MSB Information Management and Technology Division Data Systems Section"/>
    <s v="Fulltime-Regular"/>
    <s v="Crime Analyst"/>
    <m/>
    <d v="2016-12-12T00:00:00"/>
    <x v="15"/>
    <x v="15"/>
  </r>
  <r>
    <s v="Employee5752"/>
    <s v="M"/>
    <n v="47795.5"/>
    <n v="60972.9"/>
    <n v="13919.88"/>
    <s v="DOT"/>
    <s v="Department of Transportation"/>
    <s v="Transit Nicholson Ride On"/>
    <s v="Fulltime-Regular"/>
    <s v="Bus Operator"/>
    <m/>
    <d v="2012-01-09T00:00:00"/>
    <x v="26"/>
    <x v="24"/>
  </r>
  <r>
    <s v="Employee5753"/>
    <s v="M"/>
    <n v="95084.42"/>
    <n v="103696"/>
    <n v="7337.24"/>
    <s v="POL"/>
    <s v="Department of Police"/>
    <s v="PSB 2nd District Patrol"/>
    <s v="Fulltime-Regular"/>
    <s v="Police Officer III"/>
    <m/>
    <d v="1987-09-08T00:00:00"/>
    <x v="17"/>
    <x v="17"/>
  </r>
  <r>
    <s v="Employee5754"/>
    <s v="M"/>
    <n v="46179.85"/>
    <n v="70542.990000000005"/>
    <n v="22972.76"/>
    <s v="DOT"/>
    <s v="Department of Transportation"/>
    <s v="Transit Silver Spring Ride On"/>
    <s v="Fulltime-Regular"/>
    <s v="Bus Operator"/>
    <m/>
    <d v="2008-08-11T00:00:00"/>
    <x v="24"/>
    <x v="22"/>
  </r>
  <r>
    <s v="Employee5755"/>
    <s v="F"/>
    <n v="67958.149999999994"/>
    <n v="69528.5"/>
    <n v="0"/>
    <s v="HHS"/>
    <s v="Department of Health and Human Services"/>
    <s v="Educational Support"/>
    <s v="Fulltime-Regular"/>
    <s v="Program Manager II"/>
    <m/>
    <d v="2011-10-10T00:00:00"/>
    <x v="11"/>
    <x v="11"/>
  </r>
  <r>
    <s v="Employee5756"/>
    <s v="F"/>
    <n v="50164.03"/>
    <n v="45403.49"/>
    <n v="0"/>
    <s v="CCL"/>
    <s v="County Council"/>
    <s v="Council Central Staff"/>
    <s v="Parttime-Regular"/>
    <s v="Legislative Services Coordinator"/>
    <m/>
    <d v="2007-10-01T00:00:00"/>
    <x v="0"/>
    <x v="0"/>
  </r>
  <r>
    <s v="Employee5757"/>
    <s v="F"/>
    <n v="19302.87"/>
    <n v="18575.349999999999"/>
    <n v="0"/>
    <s v="LIB"/>
    <s v="Department of Public Libraries"/>
    <s v="Collection Development"/>
    <s v="Parttime-Regular"/>
    <s v="Library Technician"/>
    <m/>
    <d v="2008-09-30T00:00:00"/>
    <x v="34"/>
    <x v="31"/>
  </r>
  <r>
    <s v="Employee5758"/>
    <s v="F"/>
    <n v="70270.86"/>
    <n v="69610.61"/>
    <n v="397.51"/>
    <s v="CAT"/>
    <s v="County Attorney's Office"/>
    <s v="Support Services"/>
    <s v="Fulltime-Regular"/>
    <s v="Legal Secretary II"/>
    <m/>
    <d v="1995-09-11T00:00:00"/>
    <x v="9"/>
    <x v="9"/>
  </r>
  <r>
    <s v="Employee5759"/>
    <s v="M"/>
    <n v="54848.67"/>
    <n v="66397.919999999998"/>
    <n v="10226.74"/>
    <s v="DOT"/>
    <s v="Department of Transportation"/>
    <s v="Transit Gaithersburg Ride On"/>
    <s v="Fulltime-Regular"/>
    <s v="Bus Operator"/>
    <m/>
    <d v="2005-03-07T00:00:00"/>
    <x v="0"/>
    <x v="0"/>
  </r>
  <r>
    <s v="Employee5760"/>
    <s v="F"/>
    <n v="105241"/>
    <n v="110116.1"/>
    <n v="5920.03"/>
    <s v="NDA"/>
    <s v="Non-Departmental Account"/>
    <s v="MCERP"/>
    <s v="Fulltime-Regular"/>
    <s v="Senior Financial Specialist"/>
    <m/>
    <d v="2014-06-16T00:00:00"/>
    <x v="28"/>
    <x v="26"/>
  </r>
  <r>
    <s v="Employee5761"/>
    <s v="F"/>
    <n v="19359.72"/>
    <n v="20114.64"/>
    <n v="0"/>
    <s v="LIB"/>
    <s v="Department of Public Libraries"/>
    <s v="Quince Orchard Library"/>
    <s v="Parttime-Regular"/>
    <s v="Library Aide"/>
    <m/>
    <d v="2003-09-27T00:00:00"/>
    <x v="17"/>
    <x v="17"/>
  </r>
  <r>
    <s v="Employee5762"/>
    <s v="F"/>
    <n v="46070.34"/>
    <n v="41228.82"/>
    <n v="0"/>
    <s v="HHS"/>
    <s v="Department of Health and Human Services"/>
    <s v="School Health Services"/>
    <s v="Parttime-Regular"/>
    <s v="School Health Room Technician I"/>
    <m/>
    <d v="2004-02-17T00:00:00"/>
    <x v="27"/>
    <x v="25"/>
  </r>
  <r>
    <s v="Employee5763"/>
    <s v="M"/>
    <n v="121372"/>
    <n v="117130.25"/>
    <n v="0"/>
    <s v="OMB"/>
    <s v="Office of Management and Budget"/>
    <s v="Capital Budget Management"/>
    <s v="Fulltime-Regular"/>
    <s v="Fiscal and Policy Analyst III"/>
    <m/>
    <d v="1988-06-20T00:00:00"/>
    <x v="18"/>
    <x v="18"/>
  </r>
  <r>
    <s v="Employee5764"/>
    <s v="F"/>
    <n v="68811"/>
    <n v="79126.19"/>
    <n v="12132.8"/>
    <s v="SHF"/>
    <s v="Sheriff's Office"/>
    <s v="Courthouse Security"/>
    <s v="Fulltime-Regular"/>
    <s v="Deputy Sheriff III"/>
    <m/>
    <d v="2002-05-28T00:00:00"/>
    <x v="29"/>
    <x v="27"/>
  </r>
  <r>
    <s v="Employee5765"/>
    <s v="F"/>
    <n v="113487.75"/>
    <n v="110512.33"/>
    <n v="257.3"/>
    <s v="SHF"/>
    <s v="Sheriff's Office"/>
    <s v="Court and Transport"/>
    <s v="Fulltime-Regular"/>
    <s v="Deputy Sheriff Lieutenant"/>
    <m/>
    <d v="1994-01-18T00:00:00"/>
    <x v="14"/>
    <x v="14"/>
  </r>
  <r>
    <s v="Employee5766"/>
    <s v="M"/>
    <n v="90613.22"/>
    <n v="92647.41"/>
    <n v="3461.42"/>
    <s v="SHF"/>
    <s v="Sheriff's Office"/>
    <s v="Court and Transport"/>
    <s v="Fulltime-Regular"/>
    <s v="Deputy Sheriff III"/>
    <m/>
    <d v="1995-02-06T00:00:00"/>
    <x v="2"/>
    <x v="2"/>
  </r>
  <r>
    <s v="Employee5767"/>
    <s v="M"/>
    <n v="30856.23"/>
    <n v="30943.47"/>
    <n v="178.02"/>
    <s v="LIB"/>
    <s v="Department of Public Libraries"/>
    <s v="Bethesda Library"/>
    <s v="Parttime-Regular"/>
    <s v="Library Assistant I"/>
    <m/>
    <d v="1994-06-13T00:00:00"/>
    <x v="4"/>
    <x v="4"/>
  </r>
  <r>
    <s v="Employee5768"/>
    <s v="F"/>
    <n v="138779.26999999999"/>
    <n v="140485.97"/>
    <n v="0"/>
    <s v="LIB"/>
    <s v="Department of Public Libraries"/>
    <s v="Rockville Library"/>
    <s v="Fulltime-Regular"/>
    <s v="Manager III"/>
    <m/>
    <d v="1983-01-03T00:00:00"/>
    <x v="31"/>
    <x v="28"/>
  </r>
  <r>
    <s v="Employee5769"/>
    <s v="M"/>
    <n v="38580.720000000001"/>
    <n v="53059.79"/>
    <n v="15626.58"/>
    <s v="DLC"/>
    <s v="Department of Liquor Control"/>
    <s v="Stock Liquor and Wine Warehouse Operations"/>
    <s v="Fulltime-Regular"/>
    <s v="Supply Technician III"/>
    <s v="Supply Technician II"/>
    <d v="2013-07-15T00:00:00"/>
    <x v="34"/>
    <x v="31"/>
  </r>
  <r>
    <s v="Employee5770"/>
    <s v="M"/>
    <n v="51263.26"/>
    <n v="63660.06"/>
    <n v="12151.85"/>
    <s v="DGS"/>
    <s v="Department of General Services"/>
    <s v="Fleet Management Fleet Services"/>
    <s v="Fulltime-Regular"/>
    <s v="Mechanic Technician II"/>
    <s v="Mechanic Technician I"/>
    <d v="2015-01-12T00:00:00"/>
    <x v="7"/>
    <x v="7"/>
  </r>
  <r>
    <s v="Employee5771"/>
    <s v="M"/>
    <n v="53941.5"/>
    <n v="46939.9"/>
    <n v="0"/>
    <s v="HCA"/>
    <s v="Department of Housing and Community Affairs"/>
    <s v="Housing Code Enforcement"/>
    <s v="Fulltime-Regular"/>
    <s v="Housing Code Inspector III"/>
    <s v="Housing Code Inspector I"/>
    <d v="2015-08-24T00:00:00"/>
    <x v="28"/>
    <x v="26"/>
  </r>
  <r>
    <s v="Employee5772"/>
    <s v="M"/>
    <n v="46166"/>
    <n v="533"/>
    <n v="0"/>
    <s v="FRS"/>
    <s v="Fire and Rescue Services"/>
    <s v="Recruit Training"/>
    <s v="Fulltime-Regular"/>
    <s v="Firefighter/Rescuer III"/>
    <s v="Firefighter/Rescuer I (Recruit)"/>
    <d v="2017-12-11T00:00:00"/>
    <x v="10"/>
    <x v="10"/>
  </r>
  <r>
    <s v="Employee5773"/>
    <s v="M"/>
    <n v="54486.65"/>
    <n v="52021.03"/>
    <n v="0"/>
    <s v="HHS"/>
    <s v="Department of Health and Human Services"/>
    <s v="Child Welfare Services"/>
    <s v="Fulltime-Regular"/>
    <s v="Community Services Aide III"/>
    <m/>
    <d v="2012-12-03T00:00:00"/>
    <x v="25"/>
    <x v="23"/>
  </r>
  <r>
    <s v="Employee5774"/>
    <s v="F"/>
    <n v="26083.5"/>
    <n v="11938.37"/>
    <n v="94.06"/>
    <s v="POL"/>
    <s v="Department of Police"/>
    <s v="FSB Traffic Division School Safety Section"/>
    <s v="Parttime-Regular"/>
    <s v="Crossing Guard"/>
    <m/>
    <d v="2000-05-22T00:00:00"/>
    <x v="15"/>
    <x v="15"/>
  </r>
  <r>
    <s v="Employee5775"/>
    <s v="M"/>
    <n v="40826.6"/>
    <n v="41845.75"/>
    <n v="2336.34"/>
    <s v="DLC"/>
    <s v="Department of Liquor Control"/>
    <s v="Liquor and Wine Delivery Operations"/>
    <s v="Fulltime-Regular"/>
    <s v="Truck Driver Helper/Warehouse Worker"/>
    <m/>
    <d v="2008-07-14T00:00:00"/>
    <x v="27"/>
    <x v="25"/>
  </r>
  <r>
    <s v="Employee5776"/>
    <s v="M"/>
    <n v="74318"/>
    <n v="77230.22"/>
    <n v="44.67"/>
    <s v="FRS"/>
    <s v="Fire and Rescue Services"/>
    <s v="Station 1"/>
    <s v="Fulltime-Regular"/>
    <s v="Firefighter/Rescuer III"/>
    <m/>
    <d v="2005-05-16T00:00:00"/>
    <x v="16"/>
    <x v="16"/>
  </r>
  <r>
    <s v="Employee5777"/>
    <s v="M"/>
    <n v="95084.42"/>
    <n v="96672.93"/>
    <n v="1420.36"/>
    <s v="POL"/>
    <s v="Department of Police"/>
    <s v="PSB 5th District Educational Facilities Officers"/>
    <s v="Fulltime-Regular"/>
    <s v="Police Officer III"/>
    <m/>
    <d v="1995-09-18T00:00:00"/>
    <x v="7"/>
    <x v="7"/>
  </r>
  <r>
    <s v="Employee5778"/>
    <s v="F"/>
    <n v="52060.22"/>
    <n v="51107.97"/>
    <n v="64.42"/>
    <s v="HHS"/>
    <s v="Department of Health and Human Services"/>
    <s v="Income Supports"/>
    <s v="Fulltime-Regular"/>
    <s v="Income Assistance Program Specialist II"/>
    <m/>
    <d v="2016-02-22T00:00:00"/>
    <x v="13"/>
    <x v="13"/>
  </r>
  <r>
    <s v="Employee5779"/>
    <s v="M"/>
    <n v="35431.4"/>
    <n v="50483.09"/>
    <n v="16561.95"/>
    <s v="DOT"/>
    <s v="Department of Transportation"/>
    <s v="Highway Services"/>
    <s v="Fulltime-Regular"/>
    <s v="Equipment Operator I"/>
    <s v="Equipment Operator Apprentice"/>
    <d v="2016-10-31T00:00:00"/>
    <x v="22"/>
    <x v="13"/>
  </r>
  <r>
    <s v="Employee5780"/>
    <s v="F"/>
    <n v="43407.13"/>
    <n v="67272.28"/>
    <n v="0"/>
    <s v="DOT"/>
    <s v="Department of Transportation"/>
    <s v="Transportation Planning and Design Section"/>
    <s v="Parttime-Regular"/>
    <s v="Planning Specialist II"/>
    <m/>
    <d v="1996-02-12T00:00:00"/>
    <x v="19"/>
    <x v="16"/>
  </r>
  <r>
    <s v="Employee5781"/>
    <s v="F"/>
    <n v="59258.09"/>
    <n v="56641.54"/>
    <n v="219.78"/>
    <s v="HHS"/>
    <s v="Department of Health and Human Services"/>
    <s v="School Health Services"/>
    <s v="Parttime-Regular"/>
    <s v="School Health Room Technician I"/>
    <m/>
    <d v="1990-08-13T00:00:00"/>
    <x v="0"/>
    <x v="0"/>
  </r>
  <r>
    <s v="Employee5782"/>
    <s v="F"/>
    <n v="59740.33"/>
    <n v="60051.11"/>
    <n v="41.11"/>
    <s v="SHF"/>
    <s v="Sheriff's Office"/>
    <s v="Sheriff Domestic Violence"/>
    <s v="Fulltime-Regular"/>
    <s v="Client Assistance Specialist"/>
    <m/>
    <d v="2012-09-10T00:00:00"/>
    <x v="32"/>
    <x v="29"/>
  </r>
  <r>
    <s v="Employee5783"/>
    <s v="M"/>
    <n v="123799.44"/>
    <n v="125056.05"/>
    <n v="2886.72"/>
    <s v="DTS"/>
    <s v="Department of Technology Services"/>
    <s v="ESOD Server Support"/>
    <s v="Fulltime-Regular"/>
    <s v="Senior Information Technology Specialist"/>
    <m/>
    <d v="1995-11-20T00:00:00"/>
    <x v="14"/>
    <x v="14"/>
  </r>
  <r>
    <s v="Employee5784"/>
    <s v="M"/>
    <n v="40831.78"/>
    <n v="41546.99"/>
    <n v="0"/>
    <s v="LIB"/>
    <s v="Department of Public Libraries"/>
    <s v="Technology Management"/>
    <s v="Parttime-Regular"/>
    <s v="Information Technology Technician III"/>
    <m/>
    <d v="1987-01-11T00:00:00"/>
    <x v="1"/>
    <x v="1"/>
  </r>
  <r>
    <s v="Employee5785"/>
    <s v="F"/>
    <n v="54368.55"/>
    <n v="54420.92"/>
    <n v="0"/>
    <s v="HCA"/>
    <s v="Department of Housing and Community Affairs"/>
    <s v="Housing Code Enforcement"/>
    <s v="Fulltime-Regular"/>
    <s v="Office Services Coordinator"/>
    <m/>
    <d v="2006-09-05T00:00:00"/>
    <x v="31"/>
    <x v="28"/>
  </r>
  <r>
    <s v="Employee5786"/>
    <s v="M"/>
    <n v="46179.85"/>
    <n v="54765.13"/>
    <n v="9255.31"/>
    <s v="DOT"/>
    <s v="Department of Transportation"/>
    <s v="Transit Gaithersburg Ride On"/>
    <s v="Fulltime-Regular"/>
    <s v="Bus Operator"/>
    <m/>
    <d v="2013-05-20T00:00:00"/>
    <x v="4"/>
    <x v="4"/>
  </r>
  <r>
    <s v="Employee5787"/>
    <s v="M"/>
    <n v="95084.42"/>
    <n v="99252.04"/>
    <n v="3924.12"/>
    <s v="POL"/>
    <s v="Department of Police"/>
    <s v="PSB 6th District Patrol"/>
    <s v="Fulltime-Regular"/>
    <s v="Police Officer III"/>
    <m/>
    <d v="1995-09-18T00:00:00"/>
    <x v="0"/>
    <x v="0"/>
  </r>
  <r>
    <s v="Employee5788"/>
    <s v="M"/>
    <n v="62534.75"/>
    <n v="63745.51"/>
    <n v="2317.14"/>
    <s v="FRS"/>
    <s v="Fire and Rescue Services"/>
    <s v="Property and Supply"/>
    <s v="Fulltime-Regular"/>
    <s v="Senior Supply Technician"/>
    <m/>
    <d v="2005-11-28T00:00:00"/>
    <x v="0"/>
    <x v="0"/>
  </r>
  <r>
    <s v="Employee5789"/>
    <s v="M"/>
    <n v="93617.4"/>
    <n v="3708.7"/>
    <n v="0"/>
    <s v="FRS"/>
    <s v="Fire and Rescue Services"/>
    <s v="Community Outreach Section"/>
    <s v="Fulltime-Regular"/>
    <s v="Program Manager II"/>
    <m/>
    <d v="2017-11-27T00:00:00"/>
    <x v="12"/>
    <x v="12"/>
  </r>
  <r>
    <s v="Employee5790"/>
    <s v="M"/>
    <n v="75653"/>
    <n v="76591.25"/>
    <n v="285.27999999999997"/>
    <s v="DGS"/>
    <s v="Department of General Services"/>
    <s v="Facilities Maintenance"/>
    <s v="Fulltime-Regular"/>
    <s v="HVAC Mechanic I"/>
    <m/>
    <d v="2006-10-16T00:00:00"/>
    <x v="3"/>
    <x v="3"/>
  </r>
  <r>
    <s v="Employee5791"/>
    <s v="M"/>
    <n v="41650.839999999997"/>
    <n v="47369.41"/>
    <n v="7036.86"/>
    <s v="DOT"/>
    <s v="Department of Transportation"/>
    <s v="Transit Silver Spring Ride On"/>
    <s v="Fulltime-Regular"/>
    <s v="Bus Operator"/>
    <m/>
    <d v="2016-12-12T00:00:00"/>
    <x v="24"/>
    <x v="22"/>
  </r>
  <r>
    <s v="Employee5792"/>
    <s v="F"/>
    <n v="44512.41"/>
    <n v="37541.730000000003"/>
    <n v="0"/>
    <s v="HHS"/>
    <s v="Department of Health and Human Services"/>
    <s v="School Health Services"/>
    <s v="Parttime-Regular"/>
    <s v="School Health Room Technician I"/>
    <m/>
    <d v="2005-08-08T00:00:00"/>
    <x v="24"/>
    <x v="22"/>
  </r>
  <r>
    <s v="Employee5793"/>
    <s v="F"/>
    <n v="30526.55"/>
    <n v="37788.43"/>
    <n v="1850.56"/>
    <s v="DLC"/>
    <s v="Department of Liquor Control"/>
    <s v="Kingsview"/>
    <s v="Parttime-Regular"/>
    <s v="Liquor Store Clerk I"/>
    <m/>
    <d v="2015-06-29T00:00:00"/>
    <x v="2"/>
    <x v="2"/>
  </r>
  <r>
    <s v="Employee5794"/>
    <s v="M"/>
    <n v="44617.77"/>
    <n v="56456.29"/>
    <n v="12717.61"/>
    <s v="DOT"/>
    <s v="Department of Transportation"/>
    <s v="Transit Silver Spring Ride On"/>
    <s v="Fulltime-Regular"/>
    <s v="Bus Operator"/>
    <m/>
    <d v="2014-12-22T00:00:00"/>
    <x v="25"/>
    <x v="23"/>
  </r>
  <r>
    <s v="Employee5795"/>
    <s v="F"/>
    <n v="64192"/>
    <n v="76883.66"/>
    <n v="7582.12"/>
    <s v="POL"/>
    <s v="Department of Police"/>
    <s v="PSB 4th District Patrol"/>
    <s v="Fulltime-Regular"/>
    <s v="Police Officer III"/>
    <s v="Police Officer II"/>
    <d v="2013-08-12T00:00:00"/>
    <x v="26"/>
    <x v="24"/>
  </r>
  <r>
    <s v="Employee5796"/>
    <s v="M"/>
    <n v="115521"/>
    <n v="161505.10999999999"/>
    <n v="39583.870000000003"/>
    <s v="FRS"/>
    <s v="Fire and Rescue Services"/>
    <s v="Station 15"/>
    <s v="Fulltime-Regular"/>
    <s v="Fire/Rescue Captain"/>
    <m/>
    <d v="2001-02-20T00:00:00"/>
    <x v="8"/>
    <x v="8"/>
  </r>
  <r>
    <s v="Employee5797"/>
    <s v="M"/>
    <n v="109817.64"/>
    <n v="123122.37"/>
    <n v="6350.2"/>
    <s v="POL"/>
    <s v="Department of Police"/>
    <s v="ISB Major Crimes Division Fugitive Section"/>
    <s v="Fulltime-Regular"/>
    <s v="Police Sergeant"/>
    <m/>
    <d v="1989-08-07T00:00:00"/>
    <x v="28"/>
    <x v="26"/>
  </r>
  <r>
    <s v="Employee5798"/>
    <s v="M"/>
    <n v="95084.42"/>
    <n v="113451.16"/>
    <n v="17781.46"/>
    <s v="POL"/>
    <s v="Department of Police"/>
    <s v="ISB Criminal Investigations Division Financial Crimes Section"/>
    <s v="Fulltime-Regular"/>
    <s v="Police Officer III"/>
    <m/>
    <d v="1995-02-06T00:00:00"/>
    <x v="24"/>
    <x v="22"/>
  </r>
  <r>
    <s v="Employee5799"/>
    <s v="F"/>
    <n v="72936.600000000006"/>
    <n v="21741.08"/>
    <n v="0"/>
    <s v="HHS"/>
    <s v="Department of Health and Human Services"/>
    <s v="School Health Services"/>
    <s v="Fulltime-Regular"/>
    <s v="Community Health Nurse II"/>
    <m/>
    <d v="2017-08-09T00:00:00"/>
    <x v="6"/>
    <x v="6"/>
  </r>
  <r>
    <s v="Employee5800"/>
    <s v="F"/>
    <n v="101166.97"/>
    <n v="96852.37"/>
    <n v="0"/>
    <s v="HHS"/>
    <s v="Department of Health and Human Services"/>
    <s v="School Based Health Centers"/>
    <s v="Fulltime-Regular"/>
    <s v="Nurse Manager"/>
    <m/>
    <d v="2008-08-04T00:00:00"/>
    <x v="4"/>
    <x v="4"/>
  </r>
  <r>
    <s v="Employee5801"/>
    <s v="M"/>
    <n v="87100.15"/>
    <n v="86582.52"/>
    <n v="3310.11"/>
    <s v="DOT"/>
    <s v="Department of Transportation"/>
    <s v="Traffic Engineering Design and Operations"/>
    <s v="Fulltime-Regular"/>
    <s v="Senior Engineer Technician"/>
    <m/>
    <d v="2008-11-24T00:00:00"/>
    <x v="31"/>
    <x v="28"/>
  </r>
  <r>
    <s v="Employee5802"/>
    <s v="F"/>
    <n v="115482.13"/>
    <n v="114188.91"/>
    <n v="326.60000000000002"/>
    <s v="OMB"/>
    <s v="Office of Management and Budget"/>
    <s v="Process, Production and Technology"/>
    <s v="Fulltime-Regular"/>
    <s v="Senior Information Technology Specialist"/>
    <m/>
    <d v="2014-01-27T00:00:00"/>
    <x v="14"/>
    <x v="14"/>
  </r>
  <r>
    <s v="Employee5803"/>
    <s v="M"/>
    <n v="61330.19"/>
    <n v="82645.67"/>
    <n v="21946.880000000001"/>
    <s v="DOT"/>
    <s v="Department of Transportation"/>
    <s v="Transit Gaithersburg Ride On"/>
    <s v="Fulltime-Regular"/>
    <s v="Bus Operator"/>
    <m/>
    <d v="2000-02-13T00:00:00"/>
    <x v="9"/>
    <x v="9"/>
  </r>
  <r>
    <s v="Employee5804"/>
    <s v="M"/>
    <n v="41651.17"/>
    <n v="53522.559999999998"/>
    <n v="11256.95"/>
    <s v="DOT"/>
    <s v="Department of Transportation"/>
    <s v="Transit Gaithersburg Ride On"/>
    <s v="Fulltime-Regular"/>
    <s v="Bus Operator"/>
    <m/>
    <d v="2016-01-04T00:00:00"/>
    <x v="26"/>
    <x v="24"/>
  </r>
  <r>
    <s v="Employee5805"/>
    <s v="M"/>
    <n v="107309.78"/>
    <n v="104128.32000000001"/>
    <n v="0"/>
    <s v="HHS"/>
    <s v="Department of Health and Human Services"/>
    <s v="Home Care Services"/>
    <s v="Fulltime-Regular"/>
    <s v="Manager III"/>
    <m/>
    <d v="2012-12-17T00:00:00"/>
    <x v="0"/>
    <x v="0"/>
  </r>
  <r>
    <s v="Employee5806"/>
    <s v="M"/>
    <n v="100370"/>
    <n v="111795.25"/>
    <n v="12749.29"/>
    <s v="DOT"/>
    <s v="Department of Transportation"/>
    <s v="Parking Management Engineering and Capital Project Management"/>
    <s v="Fulltime-Regular"/>
    <s v="Property Manager II"/>
    <m/>
    <d v="1990-03-19T00:00:00"/>
    <x v="8"/>
    <x v="8"/>
  </r>
  <r>
    <s v="Employee5807"/>
    <s v="M"/>
    <n v="62020"/>
    <n v="68761.070000000007"/>
    <n v="4179.21"/>
    <s v="POL"/>
    <s v="Department of Police"/>
    <s v="PSB 3rd District Patrol"/>
    <s v="Fulltime-Regular"/>
    <s v="Police Officer III"/>
    <s v="Police Officer II"/>
    <d v="2013-06-03T00:00:00"/>
    <x v="19"/>
    <x v="16"/>
  </r>
  <r>
    <s v="Employee5808"/>
    <s v="M"/>
    <n v="85284"/>
    <n v="121762.08"/>
    <n v="37828.089999999997"/>
    <s v="FRS"/>
    <s v="Fire and Rescue Services"/>
    <s v="Station 33"/>
    <s v="Fulltime-Regular"/>
    <s v="Firefighter/Rescuer III"/>
    <m/>
    <d v="1994-02-22T00:00:00"/>
    <x v="17"/>
    <x v="17"/>
  </r>
  <r>
    <s v="Employee5809"/>
    <s v="M"/>
    <n v="138790"/>
    <n v="141525.68"/>
    <n v="0"/>
    <s v="DPS"/>
    <s v="Department of Permitting Services"/>
    <s v="Fire Code Compliance"/>
    <s v="Fulltime-Regular"/>
    <s v="Manager III"/>
    <m/>
    <d v="2004-09-07T00:00:00"/>
    <x v="29"/>
    <x v="27"/>
  </r>
  <r>
    <s v="Employee5810"/>
    <s v="M"/>
    <n v="91869"/>
    <n v="119428.64"/>
    <n v="28064.97"/>
    <s v="POL"/>
    <s v="Department of Police"/>
    <s v="FSB Special Operations Division Tactical Operations Section"/>
    <s v="Fulltime-Regular"/>
    <s v="Police Officer III"/>
    <m/>
    <d v="2003-07-21T00:00:00"/>
    <x v="24"/>
    <x v="22"/>
  </r>
  <r>
    <s v="Employee5811"/>
    <s v="M"/>
    <n v="60143.86"/>
    <n v="65053.120000000003"/>
    <n v="6679.86"/>
    <s v="DOT"/>
    <s v="Department of Transportation"/>
    <s v="Transit Gaithersburg Ride On"/>
    <s v="Fulltime-Regular"/>
    <s v="Bus Operator"/>
    <m/>
    <d v="2003-07-07T00:00:00"/>
    <x v="11"/>
    <x v="11"/>
  </r>
  <r>
    <s v="Employee5812"/>
    <s v="F"/>
    <n v="70959.789999999994"/>
    <n v="70026.070000000007"/>
    <n v="0"/>
    <s v="LIB"/>
    <s v="Department of Public Libraries"/>
    <s v="Director"/>
    <s v="Fulltime-Regular"/>
    <s v="Office Services Coordinator"/>
    <m/>
    <d v="1970-08-10T00:00:00"/>
    <x v="29"/>
    <x v="27"/>
  </r>
  <r>
    <s v="Employee5813"/>
    <s v="M"/>
    <n v="52644.1"/>
    <n v="62957.53"/>
    <n v="10889.02"/>
    <s v="DOT"/>
    <s v="Department of Transportation"/>
    <s v="Transit Central Communication"/>
    <s v="Fulltime-Regular"/>
    <s v="Transit Communications Supervisor"/>
    <m/>
    <d v="2010-10-18T00:00:00"/>
    <x v="1"/>
    <x v="1"/>
  </r>
  <r>
    <s v="Employee5814"/>
    <s v="F"/>
    <n v="56527.55"/>
    <n v="56127.25"/>
    <n v="0"/>
    <s v="DOT"/>
    <s v="Department of Transportation"/>
    <s v="Traffic Engineering and Operations"/>
    <s v="Fulltime-Regular"/>
    <s v="Principal Administrative Aide"/>
    <m/>
    <d v="2002-09-16T00:00:00"/>
    <x v="27"/>
    <x v="25"/>
  </r>
  <r>
    <s v="Employee5815"/>
    <s v="F"/>
    <n v="52793.39"/>
    <n v="56025.78"/>
    <n v="1031.3"/>
    <s v="BOE"/>
    <s v="Board of Elections"/>
    <s v="Polling Place Management"/>
    <s v="Fulltime-Regular"/>
    <s v="Office Services Coordinator"/>
    <m/>
    <d v="2010-07-18T00:00:00"/>
    <x v="5"/>
    <x v="5"/>
  </r>
  <r>
    <s v="Employee5816"/>
    <s v="F"/>
    <n v="142695.37"/>
    <n v="139231.72"/>
    <n v="0"/>
    <s v="HHS"/>
    <s v="Department of Health and Human Services"/>
    <s v="Child Welfare Services"/>
    <s v="Fulltime-Regular"/>
    <s v="Manager II"/>
    <m/>
    <d v="2000-09-05T00:00:00"/>
    <x v="30"/>
    <x v="16"/>
  </r>
  <r>
    <s v="Employee5817"/>
    <s v="M"/>
    <n v="74318"/>
    <n v="77820.23"/>
    <n v="620.58000000000004"/>
    <s v="FRS"/>
    <s v="Fire and Rescue Services"/>
    <s v="Station 16"/>
    <s v="Fulltime-Regular"/>
    <s v="Firefighter/Rescuer III"/>
    <m/>
    <d v="2005-05-16T00:00:00"/>
    <x v="12"/>
    <x v="12"/>
  </r>
  <r>
    <s v="Employee5818"/>
    <s v="M"/>
    <n v="95084.42"/>
    <n v="100184.13"/>
    <n v="7596.92"/>
    <s v="POL"/>
    <s v="Department of Police"/>
    <s v="PSB 3rd District Patrol"/>
    <s v="Fulltime-Regular"/>
    <s v="Police Officer III"/>
    <m/>
    <d v="2000-07-17T00:00:00"/>
    <x v="21"/>
    <x v="20"/>
  </r>
  <r>
    <s v="Employee5819"/>
    <s v="F"/>
    <n v="69762"/>
    <n v="73677.53"/>
    <n v="3986.73"/>
    <s v="POL"/>
    <s v="Department of Police"/>
    <s v="PSB 1st District Community Action Team"/>
    <s v="Fulltime-Regular"/>
    <s v="Police Officer III"/>
    <m/>
    <d v="2011-07-18T00:00:00"/>
    <x v="3"/>
    <x v="3"/>
  </r>
  <r>
    <s v="Employee5820"/>
    <s v="F"/>
    <n v="80456.91"/>
    <n v="72825.39"/>
    <n v="0"/>
    <s v="HHS"/>
    <s v="Department of Health and Human Services"/>
    <s v="School Health Services"/>
    <s v="Parttime-Regular"/>
    <s v="Community Health Nurse II"/>
    <m/>
    <d v="2005-08-08T00:00:00"/>
    <x v="7"/>
    <x v="7"/>
  </r>
  <r>
    <s v="Employee5821"/>
    <s v="M"/>
    <n v="76500"/>
    <n v="52443.9"/>
    <n v="0"/>
    <s v="POL"/>
    <s v="Department of Police"/>
    <s v="MSB Personnel Division"/>
    <s v="Fulltime-Regular"/>
    <s v="Administrative Specialist III"/>
    <m/>
    <d v="2017-04-03T00:00:00"/>
    <x v="30"/>
    <x v="16"/>
  </r>
  <r>
    <s v="Employee5822"/>
    <s v="M"/>
    <n v="99049"/>
    <n v="107518.7"/>
    <n v="5615.36"/>
    <s v="POL"/>
    <s v="Department of Police"/>
    <s v="ISB Criminal Investigations Division 3rd District Investigative Section"/>
    <s v="Fulltime-Regular"/>
    <s v="Police Sergeant"/>
    <m/>
    <d v="2003-06-16T00:00:00"/>
    <x v="15"/>
    <x v="15"/>
  </r>
  <r>
    <s v="Employee5823"/>
    <s v="M"/>
    <n v="57720.51"/>
    <n v="57921.08"/>
    <n v="67.52"/>
    <s v="HHS"/>
    <s v="Department of Health and Human Services"/>
    <s v="Income Supports"/>
    <s v="Fulltime-Regular"/>
    <s v="Income Assistance Program Specialist II"/>
    <m/>
    <d v="2012-04-23T00:00:00"/>
    <x v="0"/>
    <x v="0"/>
  </r>
  <r>
    <s v="Employee5824"/>
    <s v="F"/>
    <n v="75653"/>
    <n v="73989.8"/>
    <n v="0"/>
    <s v="FRS"/>
    <s v="Fire and Rescue Services"/>
    <s v="Emergency Medical Services"/>
    <s v="Fulltime-Regular"/>
    <s v="Administrative Specialist I"/>
    <m/>
    <d v="1975-10-06T00:00:00"/>
    <x v="33"/>
    <x v="30"/>
  </r>
  <r>
    <s v="Employee5825"/>
    <s v="F"/>
    <n v="40145.78"/>
    <n v="31258.77"/>
    <n v="0"/>
    <s v="HHS"/>
    <s v="Department of Health and Human Services"/>
    <s v="School Health Services"/>
    <s v="Parttime-Regular"/>
    <s v="School Health Room Technician I"/>
    <m/>
    <d v="2009-08-03T00:00:00"/>
    <x v="11"/>
    <x v="11"/>
  </r>
  <r>
    <s v="Employee5826"/>
    <s v="M"/>
    <n v="102509.26"/>
    <n v="143985.69"/>
    <n v="39135.620000000003"/>
    <s v="FRS"/>
    <s v="Fire and Rescue Services"/>
    <s v="Station 14"/>
    <s v="Fulltime-Regular"/>
    <s v="Master Firefighter/Rescuer"/>
    <m/>
    <d v="1998-01-12T00:00:00"/>
    <x v="17"/>
    <x v="17"/>
  </r>
  <r>
    <s v="Employee5827"/>
    <s v="F"/>
    <n v="132313.24"/>
    <n v="131645.53"/>
    <n v="0"/>
    <s v="CEX"/>
    <s v="Offices of the County Executive"/>
    <s v="Chief Administrative Officer's Office"/>
    <s v="Fulltime-Regular"/>
    <s v="Manager II"/>
    <m/>
    <d v="1998-12-14T00:00:00"/>
    <x v="32"/>
    <x v="29"/>
  </r>
  <r>
    <s v="Employee5828"/>
    <s v="M"/>
    <n v="116369.19"/>
    <n v="136926.68"/>
    <n v="16254.19"/>
    <s v="FRS"/>
    <s v="Fire and Rescue Services"/>
    <s v="Station 18"/>
    <s v="Fulltime-Regular"/>
    <s v="Fire/Rescue Captain"/>
    <m/>
    <d v="1994-02-22T00:00:00"/>
    <x v="29"/>
    <x v="27"/>
  </r>
  <r>
    <s v="Employee5829"/>
    <s v="M"/>
    <n v="91869"/>
    <n v="104830.34"/>
    <n v="14079.95"/>
    <s v="POL"/>
    <s v="Department of Police"/>
    <s v="PSB 5th District Patrol"/>
    <s v="Fulltime-Regular"/>
    <s v="Police Officer III"/>
    <m/>
    <d v="2002-01-14T00:00:00"/>
    <x v="32"/>
    <x v="29"/>
  </r>
  <r>
    <s v="Employee5830"/>
    <s v="F"/>
    <n v="62314.34"/>
    <n v="60267.3"/>
    <n v="347.36"/>
    <s v="LIB"/>
    <s v="Department of Public Libraries"/>
    <s v="Davis Library"/>
    <s v="Fulltime-Regular"/>
    <s v="Library Assistant Supervisor"/>
    <m/>
    <d v="2013-12-16T00:00:00"/>
    <x v="31"/>
    <x v="28"/>
  </r>
  <r>
    <s v="Employee5831"/>
    <s v="M"/>
    <n v="11147.24"/>
    <n v="11148.8"/>
    <n v="0"/>
    <s v="OAG"/>
    <s v="Office of Agriculture"/>
    <s v="Soil Conservation"/>
    <s v="Fulltime-Regular"/>
    <s v="State Department Agricultural Employee - SS"/>
    <m/>
    <d v="2004-07-01T00:00:00"/>
    <x v="0"/>
    <x v="0"/>
  </r>
  <r>
    <s v="Employee5832"/>
    <s v="M"/>
    <n v="99049"/>
    <n v="134995.06"/>
    <n v="28234.76"/>
    <s v="POL"/>
    <s v="Department of Police"/>
    <s v="PSB 4th District Patrol"/>
    <s v="Fulltime-Regular"/>
    <s v="Police Sergeant"/>
    <m/>
    <d v="2003-02-03T00:00:00"/>
    <x v="32"/>
    <x v="29"/>
  </r>
  <r>
    <s v="Employee5833"/>
    <s v="F"/>
    <n v="84318.68"/>
    <n v="81681.06"/>
    <n v="2064.81"/>
    <s v="POL"/>
    <s v="Department of Police"/>
    <s v="MSB Communications Division"/>
    <s v="Fulltime-Regular"/>
    <s v="Program Manager II"/>
    <m/>
    <d v="2005-07-25T00:00:00"/>
    <x v="29"/>
    <x v="27"/>
  </r>
  <r>
    <s v="Employee5834"/>
    <s v="F"/>
    <n v="102377.4"/>
    <n v="105936.28"/>
    <n v="3817.78"/>
    <s v="HHS"/>
    <s v="Department of Health and Human Services"/>
    <s v="Income Supports"/>
    <s v="Fulltime-Regular"/>
    <s v="Income Assistance Program Supervisor"/>
    <m/>
    <d v="1993-11-10T00:00:00"/>
    <x v="20"/>
    <x v="19"/>
  </r>
  <r>
    <s v="Employee5835"/>
    <s v="F"/>
    <n v="68359.67"/>
    <n v="67697.5"/>
    <n v="0"/>
    <s v="POL"/>
    <s v="Department of Police"/>
    <s v="FSB Special Operations Division"/>
    <s v="Fulltime-Regular"/>
    <s v="Office Services Coordinator"/>
    <m/>
    <d v="1998-06-25T00:00:00"/>
    <x v="30"/>
    <x v="16"/>
  </r>
  <r>
    <s v="Employee5836"/>
    <s v="F"/>
    <n v="26539.279999999999"/>
    <n v="26021.7"/>
    <n v="0"/>
    <s v="HHS"/>
    <s v="Department of Health and Human Services"/>
    <s v="Income Supports"/>
    <s v="Parttime-Regular"/>
    <s v="Principal Administrative Aide"/>
    <m/>
    <d v="2005-02-22T00:00:00"/>
    <x v="30"/>
    <x v="16"/>
  </r>
  <r>
    <s v="Employee5837"/>
    <s v="F"/>
    <n v="63699.360000000001"/>
    <n v="58945.14"/>
    <n v="0.05"/>
    <s v="DEP"/>
    <s v="Department of Environmental Protection"/>
    <s v="Field Services"/>
    <s v="Fulltime-Regular"/>
    <s v="Environmental Health Specialist III"/>
    <s v="Environmental Health Specialist II"/>
    <d v="2012-04-23T00:00:00"/>
    <x v="5"/>
    <x v="5"/>
  </r>
  <r>
    <s v="Employee5838"/>
    <s v="F"/>
    <n v="103381.1"/>
    <n v="100202.64"/>
    <n v="0"/>
    <s v="HHS"/>
    <s v="Department of Health and Human Services"/>
    <s v="Disease Control"/>
    <s v="Fulltime-Regular"/>
    <s v="Community Health Nurse II"/>
    <m/>
    <d v="1997-08-18T00:00:00"/>
    <x v="5"/>
    <x v="5"/>
  </r>
  <r>
    <s v="Employee5839"/>
    <s v="M"/>
    <n v="49470.1"/>
    <n v="65900.13"/>
    <n v="14407.63"/>
    <s v="DOT"/>
    <s v="Department of Transportation"/>
    <s v="Transit Nicholson Ride On"/>
    <s v="Fulltime-Regular"/>
    <s v="Bus Operator"/>
    <m/>
    <d v="2007-11-26T00:00:00"/>
    <x v="17"/>
    <x v="17"/>
  </r>
  <r>
    <s v="Employee5840"/>
    <s v="F"/>
    <n v="55257.46"/>
    <n v="54178.26"/>
    <n v="0"/>
    <s v="HHS"/>
    <s v="Department of Health and Human Services"/>
    <s v="Child Welfare Services"/>
    <s v="Fulltime-Regular"/>
    <s v="Legal Secretary II"/>
    <m/>
    <d v="2006-02-21T00:00:00"/>
    <x v="27"/>
    <x v="25"/>
  </r>
  <r>
    <s v="Employee5841"/>
    <s v="F"/>
    <n v="100370"/>
    <n v="84957.57"/>
    <n v="0"/>
    <s v="HHS"/>
    <s v="Department of Health and Human Services"/>
    <s v="School Health Services"/>
    <s v="Fulltime-Regular"/>
    <s v="Community Health Nurse II"/>
    <m/>
    <d v="1999-04-26T00:00:00"/>
    <x v="13"/>
    <x v="13"/>
  </r>
  <r>
    <s v="Employee5842"/>
    <s v="F"/>
    <n v="137947.23000000001"/>
    <n v="133491.57"/>
    <n v="0"/>
    <s v="COR"/>
    <s v="Correction and Rehabilitation"/>
    <s v="PTS Supervision"/>
    <s v="Fulltime-Regular"/>
    <s v="Manager III"/>
    <m/>
    <d v="2000-04-24T00:00:00"/>
    <x v="27"/>
    <x v="25"/>
  </r>
  <r>
    <s v="Employee5843"/>
    <s v="F"/>
    <n v="160454"/>
    <n v="164630.78"/>
    <n v="0"/>
    <s v="CCL"/>
    <s v="County Council"/>
    <s v="Council Central Staff"/>
    <s v="Fulltime-Regular"/>
    <s v="Manager II"/>
    <m/>
    <d v="1988-08-22T00:00:00"/>
    <x v="5"/>
    <x v="5"/>
  </r>
  <r>
    <s v="Employee5844"/>
    <s v="F"/>
    <n v="160448.75"/>
    <n v="156215.88"/>
    <n v="0"/>
    <s v="DTS"/>
    <s v="Department of Technology Services"/>
    <s v="ERP Division Chief's Office"/>
    <s v="Fulltime-Regular"/>
    <s v="Manager II"/>
    <m/>
    <d v="2014-09-22T00:00:00"/>
    <x v="11"/>
    <x v="11"/>
  </r>
  <r>
    <s v="Employee5845"/>
    <s v="F"/>
    <n v="106104"/>
    <n v="110926.39999999999"/>
    <n v="1575.39"/>
    <s v="POL"/>
    <s v="Department of Police"/>
    <s v="PSB 4th District Patrol"/>
    <s v="Fulltime-Regular"/>
    <s v="Police Sergeant"/>
    <m/>
    <d v="1999-11-08T00:00:00"/>
    <x v="25"/>
    <x v="23"/>
  </r>
  <r>
    <s v="Employee5846"/>
    <s v="M"/>
    <n v="40242.67"/>
    <n v="47077.91"/>
    <n v="7097.61"/>
    <s v="DOT"/>
    <s v="Department of Transportation"/>
    <s v="Transit Silver Spring Ride On"/>
    <s v="Fulltime-Regular"/>
    <s v="Bus Operator"/>
    <m/>
    <d v="2008-04-28T00:00:00"/>
    <x v="15"/>
    <x v="15"/>
  </r>
  <r>
    <s v="Employee5847"/>
    <s v="F"/>
    <n v="40407.440000000002"/>
    <n v="32246.55"/>
    <n v="0"/>
    <s v="HHS"/>
    <s v="Department of Health and Human Services"/>
    <s v="School Health Services"/>
    <s v="Parttime-Regular"/>
    <s v="School Health Room Technician I"/>
    <m/>
    <d v="2013-03-12T00:00:00"/>
    <x v="18"/>
    <x v="18"/>
  </r>
  <r>
    <s v="Employee5848"/>
    <s v="M"/>
    <n v="91869"/>
    <n v="110824.19"/>
    <n v="17546.740000000002"/>
    <s v="POL"/>
    <s v="Department of Police"/>
    <s v="ISB Criminal Investigations Division Financial Crimes Section"/>
    <s v="Fulltime-Regular"/>
    <s v="Police Officer III"/>
    <m/>
    <d v="2001-11-05T00:00:00"/>
    <x v="18"/>
    <x v="18"/>
  </r>
  <r>
    <s v="Employee5849"/>
    <s v="F"/>
    <n v="111819.46"/>
    <n v="106339.67"/>
    <n v="0"/>
    <s v="CCL"/>
    <s v="County Council"/>
    <s v="Council Central Staff"/>
    <s v="Fulltime-Regular"/>
    <s v="Legislative Attorney"/>
    <m/>
    <d v="2005-01-09T00:00:00"/>
    <x v="33"/>
    <x v="30"/>
  </r>
  <r>
    <s v="Employee5850"/>
    <s v="M"/>
    <n v="38580.720000000001"/>
    <n v="41081.97"/>
    <n v="2865.63"/>
    <s v="DLC"/>
    <s v="Department of Liquor Control"/>
    <s v="Stock Liquor and Wine Warehouse Operations"/>
    <s v="Fulltime-Regular"/>
    <s v="Supply Technician III"/>
    <s v="Supply Technician II"/>
    <d v="2014-11-03T00:00:00"/>
    <x v="23"/>
    <x v="21"/>
  </r>
  <r>
    <s v="Employee5851"/>
    <s v="M"/>
    <n v="44618.21"/>
    <n v="50153.45"/>
    <n v="6993.98"/>
    <s v="DOT"/>
    <s v="Department of Transportation"/>
    <s v="Transit Silver Spring Ride On"/>
    <s v="Fulltime-Regular"/>
    <s v="Bus Operator"/>
    <m/>
    <d v="2014-05-27T00:00:00"/>
    <x v="9"/>
    <x v="9"/>
  </r>
  <r>
    <s v="Employee5852"/>
    <s v="M"/>
    <n v="98899.26"/>
    <n v="94552.6"/>
    <n v="0"/>
    <s v="DEP"/>
    <s v="Department of Environmental Protection"/>
    <s v="Stormwater Facility Inspection and Maintenance"/>
    <s v="Fulltime-Regular"/>
    <s v="Program Manager II"/>
    <m/>
    <d v="1973-08-20T00:00:00"/>
    <x v="4"/>
    <x v="4"/>
  </r>
  <r>
    <s v="Employee5853"/>
    <s v="F"/>
    <n v="70151.539999999994"/>
    <n v="66280.28"/>
    <n v="404.73"/>
    <s v="LIB"/>
    <s v="Department of Public Libraries"/>
    <s v="Germantown Library"/>
    <s v="Fulltime-Regular"/>
    <s v="Senior Librarian"/>
    <m/>
    <d v="2012-10-22T00:00:00"/>
    <x v="24"/>
    <x v="22"/>
  </r>
  <r>
    <s v="Employee5854"/>
    <s v="F"/>
    <n v="41650.839999999997"/>
    <n v="45037.760000000002"/>
    <n v="5657.85"/>
    <s v="DOT"/>
    <s v="Department of Transportation"/>
    <s v="Transit Gaithersburg Ride On"/>
    <s v="Fulltime-Regular"/>
    <s v="Bus Operator"/>
    <m/>
    <d v="2016-12-12T00:00:00"/>
    <x v="1"/>
    <x v="1"/>
  </r>
  <r>
    <s v="Employee5855"/>
    <s v="F"/>
    <n v="51533.42"/>
    <n v="65080.55"/>
    <n v="11527.66"/>
    <s v="POL"/>
    <s v="Department of Police"/>
    <s v="MSB Communications Division"/>
    <s v="Fulltime-Regular"/>
    <s v="Public Safety Communications Specialist III"/>
    <s v="Public Safety Communications Specialist II"/>
    <d v="2014-09-22T00:00:00"/>
    <x v="1"/>
    <x v="1"/>
  </r>
  <r>
    <s v="Employee5856"/>
    <s v="M"/>
    <n v="67030"/>
    <n v="85252.63"/>
    <n v="17077.439999999999"/>
    <s v="FRS"/>
    <s v="Fire and Rescue Services"/>
    <s v="Station 13"/>
    <s v="Fulltime-Regular"/>
    <s v="Firefighter/Rescuer III"/>
    <m/>
    <d v="2008-09-02T00:00:00"/>
    <x v="28"/>
    <x v="26"/>
  </r>
  <r>
    <s v="Employee5857"/>
    <s v="M"/>
    <n v="83785"/>
    <n v="123221.89"/>
    <n v="38176.89"/>
    <s v="FRS"/>
    <s v="Fire and Rescue Services"/>
    <s v="Station 28"/>
    <s v="Fulltime-Regular"/>
    <s v="Master Firefighter/Rescuer"/>
    <m/>
    <d v="2005-05-16T00:00:00"/>
    <x v="25"/>
    <x v="23"/>
  </r>
  <r>
    <s v="Employee5858"/>
    <s v="M"/>
    <n v="77765.740000000005"/>
    <n v="84948.67"/>
    <n v="7954.73"/>
    <s v="POL"/>
    <s v="Department of Police"/>
    <s v="MSB Communications Division"/>
    <s v="Fulltime-Regular"/>
    <s v="Public Safety Emergency Communications Supervisor"/>
    <m/>
    <d v="2006-04-17T00:00:00"/>
    <x v="7"/>
    <x v="7"/>
  </r>
  <r>
    <s v="Employee5859"/>
    <s v="M"/>
    <n v="117000"/>
    <n v="88436.91"/>
    <n v="0"/>
    <s v="FIN"/>
    <s v="Department of Finance"/>
    <s v="Management and Operations - Director"/>
    <s v="Fulltime-Regular"/>
    <s v="Manager III"/>
    <m/>
    <d v="2008-10-13T00:00:00"/>
    <x v="21"/>
    <x v="20"/>
  </r>
  <r>
    <s v="Employee5860"/>
    <s v="F"/>
    <n v="59915"/>
    <n v="59126.239999999998"/>
    <n v="0"/>
    <s v="COR"/>
    <s v="Correction and Rehabilitation"/>
    <s v="DS Health Services"/>
    <s v="Fulltime-Regular"/>
    <s v="Principal Administrative Aide"/>
    <m/>
    <d v="2001-02-12T00:00:00"/>
    <x v="5"/>
    <x v="5"/>
  </r>
  <r>
    <s v="Employee5861"/>
    <s v="M"/>
    <n v="116369.19"/>
    <n v="169995.78"/>
    <n v="54567.86"/>
    <s v="FRS"/>
    <s v="Fire and Rescue Services"/>
    <s v="Station 2"/>
    <s v="Fulltime-Regular"/>
    <s v="Fire/Rescue Captain"/>
    <m/>
    <d v="1997-11-17T00:00:00"/>
    <x v="2"/>
    <x v="2"/>
  </r>
  <r>
    <s v="Employee5862"/>
    <s v="M"/>
    <n v="89791"/>
    <n v="143323.56"/>
    <n v="46955.22"/>
    <s v="FRS"/>
    <s v="Fire and Rescue Services"/>
    <s v="Station 6"/>
    <s v="Fulltime-Regular"/>
    <s v="Firefighter/Rescuer III"/>
    <m/>
    <d v="2001-09-04T00:00:00"/>
    <x v="19"/>
    <x v="16"/>
  </r>
  <r>
    <s v="Employee5863"/>
    <s v="F"/>
    <n v="70600.75"/>
    <n v="67314.22"/>
    <n v="0"/>
    <s v="HHS"/>
    <s v="Department of Health and Human Services"/>
    <s v="Income Supports"/>
    <s v="Fulltime-Regular"/>
    <s v="Income Assistance Program Specialist II"/>
    <s v="Income Assistance Program Specialist I"/>
    <d v="1997-12-22T00:00:00"/>
    <x v="14"/>
    <x v="14"/>
  </r>
  <r>
    <s v="Employee5864"/>
    <s v="M"/>
    <n v="78300.86"/>
    <n v="87010.22"/>
    <n v="2983.86"/>
    <s v="DGS"/>
    <s v="Department of General Services"/>
    <s v="Fleet Management Fleet Services"/>
    <s v="Fulltime-Regular"/>
    <s v="Mechanic Technician II"/>
    <m/>
    <d v="2001-10-08T00:00:00"/>
    <x v="4"/>
    <x v="4"/>
  </r>
  <r>
    <s v="Employee5865"/>
    <s v="M"/>
    <n v="64552"/>
    <n v="72146.78"/>
    <n v="9331.8799999999992"/>
    <s v="FRS"/>
    <s v="Fire and Rescue Services"/>
    <s v="Station 25"/>
    <s v="Fulltime-Regular"/>
    <s v="Firefighter/Rescuer III"/>
    <m/>
    <d v="2012-04-23T00:00:00"/>
    <x v="19"/>
    <x v="16"/>
  </r>
  <r>
    <s v="Employee5866"/>
    <s v="M"/>
    <n v="60455"/>
    <n v="63164.12"/>
    <n v="453.19"/>
    <s v="FRS"/>
    <s v="Fire and Rescue Services"/>
    <s v="Station 1"/>
    <s v="Fulltime-Regular"/>
    <s v="Firefighter/Rescuer III"/>
    <m/>
    <d v="2010-06-01T00:00:00"/>
    <x v="6"/>
    <x v="6"/>
  </r>
  <r>
    <s v="Employee5867"/>
    <s v="M"/>
    <n v="47795.49"/>
    <n v="55875.7"/>
    <n v="7603.71"/>
    <s v="DOT"/>
    <s v="Department of Transportation"/>
    <s v="Transit Silver Spring Ride On"/>
    <s v="Fulltime-Regular"/>
    <s v="Bus Operator"/>
    <m/>
    <d v="2012-07-16T00:00:00"/>
    <x v="34"/>
    <x v="31"/>
  </r>
  <r>
    <s v="Employee5868"/>
    <s v="M"/>
    <n v="102516"/>
    <n v="124173.34"/>
    <n v="17623.75"/>
    <s v="POL"/>
    <s v="Department of Police"/>
    <s v="PSB 3rd District Patrol"/>
    <s v="Fulltime-Regular"/>
    <s v="Police Sergeant"/>
    <m/>
    <d v="2002-07-22T00:00:00"/>
    <x v="34"/>
    <x v="31"/>
  </r>
  <r>
    <s v="Employee5869"/>
    <s v="M"/>
    <n v="50172"/>
    <n v="49208.91"/>
    <n v="2591.62"/>
    <s v="FRS"/>
    <s v="Fire and Rescue Services"/>
    <s v="Field Recruits"/>
    <s v="Fulltime-Regular"/>
    <s v="Firefighter/Rescuer III"/>
    <s v="Firefighter/Rescuer II"/>
    <d v="2016-12-12T00:00:00"/>
    <x v="31"/>
    <x v="28"/>
  </r>
  <r>
    <s v="Employee5870"/>
    <s v="F"/>
    <n v="87107"/>
    <n v="84434.14"/>
    <n v="0"/>
    <s v="HHS"/>
    <s v="Department of Health and Human Services"/>
    <s v="Service Coordination and Individual Support Services"/>
    <s v="Fulltime-Regular"/>
    <s v="Program Specialist II"/>
    <m/>
    <d v="2001-09-24T00:00:00"/>
    <x v="24"/>
    <x v="22"/>
  </r>
  <r>
    <s v="Employee5871"/>
    <s v="M"/>
    <n v="55784"/>
    <n v="60944.92"/>
    <n v="5607.43"/>
    <s v="FRS"/>
    <s v="Fire and Rescue Services"/>
    <s v="Station 25"/>
    <s v="Fulltime-Regular"/>
    <s v="Firefighter/Rescuer III"/>
    <s v="Firefighter/Rescuer II"/>
    <d v="2011-05-22T00:00:00"/>
    <x v="12"/>
    <x v="12"/>
  </r>
  <r>
    <s v="Employee5872"/>
    <s v="F"/>
    <n v="121372"/>
    <n v="124326.1"/>
    <n v="0"/>
    <s v="DTS"/>
    <s v="Department of Technology Services"/>
    <s v="COO Office - Project Mangement Office"/>
    <s v="Fulltime-Regular"/>
    <s v="Senior Information Technology Specialist"/>
    <m/>
    <d v="2002-06-03T00:00:00"/>
    <x v="34"/>
    <x v="31"/>
  </r>
  <r>
    <s v="Employee5873"/>
    <s v="F"/>
    <n v="134135.65"/>
    <n v="133024.95999999999"/>
    <n v="0"/>
    <s v="LIB"/>
    <s v="Department of Public Libraries"/>
    <s v="Kensington Park Library"/>
    <s v="Fulltime-Regular"/>
    <s v="Manager III"/>
    <m/>
    <d v="1977-05-23T00:00:00"/>
    <x v="9"/>
    <x v="9"/>
  </r>
  <r>
    <s v="Employee5874"/>
    <s v="F"/>
    <n v="43431.71"/>
    <n v="39478.51"/>
    <n v="246.34"/>
    <s v="SHF"/>
    <s v="Sheriff's Office"/>
    <s v="Administration"/>
    <s v="Fulltime-Regular"/>
    <s v="Office Services Coordinator"/>
    <m/>
    <d v="2015-11-16T00:00:00"/>
    <x v="6"/>
    <x v="6"/>
  </r>
  <r>
    <s v="Employee5875"/>
    <s v="F"/>
    <n v="105241"/>
    <n v="103853.74"/>
    <n v="0"/>
    <s v="DEP"/>
    <s v="Department of Environmental Protection"/>
    <s v="Environmental Planning and Policy Implementation"/>
    <s v="Fulltime-Regular"/>
    <s v="Forest Conservation Coordinator"/>
    <m/>
    <d v="2002-01-14T00:00:00"/>
    <x v="32"/>
    <x v="29"/>
  </r>
  <r>
    <s v="Employee5876"/>
    <s v="F"/>
    <n v="87292.35"/>
    <n v="85251.89"/>
    <n v="0"/>
    <s v="DGS"/>
    <s v="Department of General Services"/>
    <s v="Energy and Sustainability"/>
    <s v="Fulltime-Regular"/>
    <s v="Program Manager II"/>
    <m/>
    <d v="2016-04-04T00:00:00"/>
    <x v="1"/>
    <x v="1"/>
  </r>
  <r>
    <s v="Employee5877"/>
    <s v="M"/>
    <n v="46166"/>
    <n v="650"/>
    <n v="0"/>
    <s v="FRS"/>
    <s v="Fire and Rescue Services"/>
    <s v="Recruit Training"/>
    <s v="Fulltime-Regular"/>
    <s v="Firefighter/Rescuer III"/>
    <s v="Firefighter/Rescuer I (Recruit)"/>
    <d v="2016-05-16T00:00:00"/>
    <x v="12"/>
    <x v="12"/>
  </r>
  <r>
    <s v="Employee5878"/>
    <s v="M"/>
    <n v="109817.64"/>
    <n v="138541.66"/>
    <n v="16195.16"/>
    <s v="POL"/>
    <s v="Department of Police"/>
    <s v="MSB Training and Education Division"/>
    <s v="Fulltime-Regular"/>
    <s v="Police Sergeant"/>
    <m/>
    <d v="1995-09-18T00:00:00"/>
    <x v="26"/>
    <x v="24"/>
  </r>
  <r>
    <s v="Employee5879"/>
    <s v="M"/>
    <n v="50172"/>
    <n v="49224.65"/>
    <n v="826.5"/>
    <s v="FRS"/>
    <s v="Fire and Rescue Services"/>
    <s v="Station 24"/>
    <s v="Fulltime-Regular"/>
    <s v="Firefighter/Rescuer III"/>
    <s v="Firefighter/Rescuer II"/>
    <d v="2016-12-12T00:00:00"/>
    <x v="13"/>
    <x v="13"/>
  </r>
  <r>
    <s v="Employee5880"/>
    <s v="M"/>
    <n v="82400"/>
    <n v="118689.96"/>
    <n v="31836.400000000001"/>
    <s v="FRS"/>
    <s v="Fire and Rescue Services"/>
    <s v="Station 2"/>
    <s v="Fulltime-Regular"/>
    <s v="Firefighter/Rescuer III"/>
    <m/>
    <d v="2000-02-14T00:00:00"/>
    <x v="11"/>
    <x v="11"/>
  </r>
  <r>
    <s v="Employee5881"/>
    <s v="M"/>
    <n v="47796.160000000003"/>
    <n v="73865.27"/>
    <n v="25623.82"/>
    <s v="DOT"/>
    <s v="Department of Transportation"/>
    <s v="Transit Silver Spring Ride On"/>
    <s v="Fulltime-Regular"/>
    <s v="Motor Pool Attendant"/>
    <m/>
    <d v="2011-09-12T00:00:00"/>
    <x v="9"/>
    <x v="9"/>
  </r>
  <r>
    <s v="Employee5882"/>
    <s v="M"/>
    <n v="99337"/>
    <n v="168566.51"/>
    <n v="65628.5"/>
    <s v="FRS"/>
    <s v="Fire and Rescue Services"/>
    <s v="Station 1"/>
    <s v="Fulltime-Regular"/>
    <s v="Master Firefighter/Rescuer"/>
    <m/>
    <d v="2002-02-11T00:00:00"/>
    <x v="24"/>
    <x v="22"/>
  </r>
  <r>
    <s v="Employee5883"/>
    <s v="F"/>
    <n v="96585.2"/>
    <n v="93943.79"/>
    <n v="230.93"/>
    <s v="OHR"/>
    <s v="Office of Human Resources"/>
    <s v="EEO Compliance and Diversity Management Division"/>
    <s v="Fulltime-Regular"/>
    <s v="Human Resources Specialist III"/>
    <m/>
    <d v="2005-06-13T00:00:00"/>
    <x v="6"/>
    <x v="6"/>
  </r>
  <r>
    <s v="Employee5884"/>
    <s v="F"/>
    <n v="17623.61"/>
    <n v="9654.19"/>
    <n v="153.85"/>
    <s v="POL"/>
    <s v="Department of Police"/>
    <s v="FSB Traffic Division School Safety Section"/>
    <s v="Parttime-Regular"/>
    <s v="Crossing Guard"/>
    <m/>
    <d v="2015-08-24T00:00:00"/>
    <x v="9"/>
    <x v="9"/>
  </r>
  <r>
    <s v="Employee5885"/>
    <s v="F"/>
    <n v="103381.1"/>
    <n v="102018.72"/>
    <n v="0"/>
    <s v="HHS"/>
    <s v="Department of Health and Human Services"/>
    <s v="Emergency Housing Assistance"/>
    <s v="Fulltime-Regular"/>
    <s v="Social Worker III"/>
    <m/>
    <d v="1984-09-04T00:00:00"/>
    <x v="19"/>
    <x v="16"/>
  </r>
  <r>
    <s v="Employee5886"/>
    <s v="F"/>
    <n v="57000"/>
    <n v="9317.49"/>
    <n v="0"/>
    <s v="CAT"/>
    <s v="County Attorney's Office"/>
    <s v="Health and Human Services"/>
    <s v="Parttime-Regular"/>
    <s v="Assistant County Attorney III"/>
    <m/>
    <d v="2012-12-17T00:00:00"/>
    <x v="24"/>
    <x v="22"/>
  </r>
  <r>
    <s v="Employee5887"/>
    <s v="F"/>
    <n v="52345.26"/>
    <n v="50358"/>
    <n v="0"/>
    <s v="CEC"/>
    <s v="Community Engagement Cluster"/>
    <s v="Silver Spring Urban District"/>
    <s v="Fulltime-Regular"/>
    <s v="Office Services Coordinator"/>
    <m/>
    <d v="2003-06-29T00:00:00"/>
    <x v="27"/>
    <x v="25"/>
  </r>
  <r>
    <s v="Employee5888"/>
    <s v="M"/>
    <n v="112434"/>
    <n v="167402.16"/>
    <n v="53568.65"/>
    <s v="FRS"/>
    <s v="Fire and Rescue Services"/>
    <s v="Station 24"/>
    <s v="Fulltime-Regular"/>
    <s v="Fire/Rescue Captain"/>
    <m/>
    <d v="2000-02-14T00:00:00"/>
    <x v="10"/>
    <x v="10"/>
  </r>
  <r>
    <s v="Employee5889"/>
    <s v="M"/>
    <n v="103381.1"/>
    <n v="102018.73"/>
    <n v="0"/>
    <s v="HHS"/>
    <s v="Department of Health and Human Services"/>
    <s v="Child and Adolescent Mental Health Clinic Services"/>
    <s v="Fulltime-Regular"/>
    <s v="Therapist II"/>
    <m/>
    <d v="1987-09-28T00:00:00"/>
    <x v="4"/>
    <x v="4"/>
  </r>
  <r>
    <s v="Employee5890"/>
    <s v="F"/>
    <n v="46179.85"/>
    <n v="45855.199999999997"/>
    <n v="4775.84"/>
    <s v="DOT"/>
    <s v="Department of Transportation"/>
    <s v="Transit Gaithersburg Ride On"/>
    <s v="Fulltime-Regular"/>
    <s v="Bus Operator"/>
    <m/>
    <d v="2012-06-04T00:00:00"/>
    <x v="15"/>
    <x v="15"/>
  </r>
  <r>
    <s v="Employee5891"/>
    <s v="M"/>
    <n v="90305.94"/>
    <n v="87220.85"/>
    <n v="0"/>
    <s v="FRS"/>
    <s v="Fire and Rescue Services"/>
    <s v="Station 7"/>
    <s v="Fulltime-Regular"/>
    <s v="Firefighter/Rescuer III"/>
    <m/>
    <d v="1989-08-14T00:00:00"/>
    <x v="32"/>
    <x v="29"/>
  </r>
  <r>
    <s v="Employee5892"/>
    <s v="M"/>
    <n v="67023.86"/>
    <n v="72687.350000000006"/>
    <n v="3264.96"/>
    <s v="DGS"/>
    <s v="Department of General Services"/>
    <s v="Fleet Management Fleet Services"/>
    <s v="Fulltime-Regular"/>
    <s v="Mechanic Technician II"/>
    <m/>
    <d v="2008-01-22T00:00:00"/>
    <x v="30"/>
    <x v="16"/>
  </r>
  <r>
    <s v="Employee5893"/>
    <s v="M"/>
    <n v="53118.02"/>
    <n v="65318"/>
    <n v="14187.48"/>
    <s v="DLC"/>
    <s v="Department of Liquor Control"/>
    <s v="Stock Liquor and Wine Warehouse Operations"/>
    <s v="Fulltime-Regular"/>
    <s v="Warehouse Equipment Operator"/>
    <m/>
    <d v="2001-09-17T00:00:00"/>
    <x v="25"/>
    <x v="23"/>
  </r>
  <r>
    <s v="Employee5894"/>
    <s v="M"/>
    <n v="47796.15"/>
    <n v="53009.98"/>
    <n v="6336.41"/>
    <s v="DOT"/>
    <s v="Department of Transportation"/>
    <s v="Transit Gaithersburg Ride On"/>
    <s v="Fulltime-Regular"/>
    <s v="Bus Operator"/>
    <m/>
    <d v="2011-11-28T00:00:00"/>
    <x v="23"/>
    <x v="21"/>
  </r>
  <r>
    <s v="Employee5895"/>
    <s v="F"/>
    <n v="49470.1"/>
    <n v="60984.07"/>
    <n v="12216.29"/>
    <s v="POL"/>
    <s v="Department of Police"/>
    <s v="FSB Security Services Division"/>
    <s v="Fulltime-Regular"/>
    <s v="Security Officer I"/>
    <m/>
    <d v="2008-01-07T00:00:00"/>
    <x v="1"/>
    <x v="1"/>
  </r>
  <r>
    <s v="Employee5896"/>
    <s v="F"/>
    <n v="102448.37"/>
    <n v="100621.85"/>
    <n v="1758.81"/>
    <s v="HHS"/>
    <s v="Department of Health and Human Services"/>
    <s v="Child Welfare Services"/>
    <s v="Fulltime-Regular"/>
    <s v="Supervisory Social Worker"/>
    <m/>
    <d v="2010-01-04T00:00:00"/>
    <x v="4"/>
    <x v="4"/>
  </r>
  <r>
    <s v="Employee5897"/>
    <s v="M"/>
    <n v="81663.55"/>
    <n v="82711.47"/>
    <n v="2017.36"/>
    <s v="DGS"/>
    <s v="Department of General Services"/>
    <s v="Fleet Management Fleet Services"/>
    <s v="Fulltime-Regular"/>
    <s v="Mechanic Technician II"/>
    <m/>
    <d v="1985-09-09T00:00:00"/>
    <x v="21"/>
    <x v="20"/>
  </r>
  <r>
    <s v="Employee5898"/>
    <s v="M"/>
    <n v="46179.85"/>
    <n v="50545.86"/>
    <n v="12404.4"/>
    <s v="DOT"/>
    <s v="Department of Transportation"/>
    <s v="Transit Silver Spring Ride On"/>
    <s v="Fulltime-Regular"/>
    <s v="Bus Operator"/>
    <m/>
    <d v="2013-05-20T00:00:00"/>
    <x v="25"/>
    <x v="23"/>
  </r>
  <r>
    <s v="Employee5899"/>
    <s v="F"/>
    <n v="83235.520000000004"/>
    <n v="79361.14"/>
    <n v="0"/>
    <s v="DGS"/>
    <s v="Department of General Services"/>
    <s v="Facilities Maintenance"/>
    <s v="Fulltime-Regular"/>
    <s v="Administrative Specialist II"/>
    <m/>
    <d v="2000-02-14T00:00:00"/>
    <x v="6"/>
    <x v="6"/>
  </r>
  <r>
    <s v="Employee5900"/>
    <s v="F"/>
    <n v="77922.59"/>
    <n v="76896.5"/>
    <n v="0"/>
    <s v="HHS"/>
    <s v="Department of Health and Human Services"/>
    <s v="Home Care Services"/>
    <s v="Fulltime-Regular"/>
    <s v="Community Services Aide III"/>
    <m/>
    <d v="1989-02-06T00:00:00"/>
    <x v="22"/>
    <x v="13"/>
  </r>
  <r>
    <s v="Employee5901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25"/>
    <x v="23"/>
  </r>
  <r>
    <s v="Employee5902"/>
    <s v="F"/>
    <n v="50299.26"/>
    <n v="37049.449999999997"/>
    <n v="3679.97"/>
    <s v="POL"/>
    <s v="Department of Police"/>
    <s v="ISB Criminal Investigations Division Forensic Services Section"/>
    <s v="Fulltime-Regular"/>
    <s v="Forensics Specialist I"/>
    <m/>
    <d v="2017-04-17T00:00:00"/>
    <x v="2"/>
    <x v="2"/>
  </r>
  <r>
    <s v="Employee5903"/>
    <s v="F"/>
    <n v="90656"/>
    <n v="168635.77"/>
    <n v="78199.8"/>
    <s v="COR"/>
    <s v="Correction and Rehabilitation"/>
    <s v="DS MCDC Custody and Security"/>
    <s v="Fulltime-Regular"/>
    <s v="Correctional Supervisor (Sergeant)"/>
    <m/>
    <d v="2001-07-09T00:00:00"/>
    <x v="9"/>
    <x v="9"/>
  </r>
  <r>
    <s v="Employee5904"/>
    <s v="F"/>
    <n v="75653"/>
    <n v="74655.87"/>
    <n v="0"/>
    <s v="DTS"/>
    <s v="Department of Technology Services"/>
    <s v="CIOs Office"/>
    <s v="Fulltime-Regular"/>
    <s v="Senior Executive Administrative Aide"/>
    <m/>
    <d v="2007-10-15T00:00:00"/>
    <x v="13"/>
    <x v="13"/>
  </r>
  <r>
    <s v="Employee5905"/>
    <s v="F"/>
    <n v="79269"/>
    <n v="99695.26"/>
    <n v="21398.25"/>
    <s v="COR"/>
    <s v="Correction and Rehabilitation"/>
    <s v="DS MCDC Custody and Security"/>
    <s v="Fulltime-Regular"/>
    <s v="Correctional Officer III (Corporal)"/>
    <m/>
    <d v="2000-06-19T00:00:00"/>
    <x v="10"/>
    <x v="10"/>
  </r>
  <r>
    <s v="Employee5906"/>
    <s v="F"/>
    <n v="59922"/>
    <n v="69300.87"/>
    <n v="6764.76"/>
    <s v="POL"/>
    <s v="Department of Police"/>
    <s v="PSB 3rd District Patrol"/>
    <s v="Fulltime-Regular"/>
    <s v="Police Officer III"/>
    <s v="Police Officer II"/>
    <d v="2014-02-24T00:00:00"/>
    <x v="19"/>
    <x v="16"/>
  </r>
  <r>
    <s v="Employee5907"/>
    <s v="F"/>
    <n v="82858"/>
    <n v="82408.210000000006"/>
    <n v="1607.49"/>
    <s v="POL"/>
    <s v="Department of Police"/>
    <s v="PSB 2nd District Patrol"/>
    <s v="Fulltime-Regular"/>
    <s v="Police Officer III"/>
    <m/>
    <d v="2005-01-18T00:00:00"/>
    <x v="31"/>
    <x v="28"/>
  </r>
  <r>
    <s v="Employee5908"/>
    <s v="F"/>
    <n v="68893"/>
    <n v="68715.95"/>
    <n v="730.65"/>
    <s v="DGS"/>
    <s v="Department of General Services"/>
    <s v="Fleet Management Services"/>
    <s v="Fulltime-Regular"/>
    <s v="Fiscal Assistant"/>
    <m/>
    <d v="2007-12-10T00:00:00"/>
    <x v="11"/>
    <x v="11"/>
  </r>
  <r>
    <s v="Employee5909"/>
    <s v="F"/>
    <n v="26342"/>
    <n v="6331.14"/>
    <n v="151.97999999999999"/>
    <s v="LIB"/>
    <s v="Department of Public Libraries"/>
    <s v="Davis Library"/>
    <s v="Parttime-Regular"/>
    <s v="Librarian I"/>
    <m/>
    <d v="2017-09-18T00:00:00"/>
    <x v="7"/>
    <x v="7"/>
  </r>
  <r>
    <s v="Employee5910"/>
    <s v="M"/>
    <n v="84582.54"/>
    <n v="83658.720000000001"/>
    <n v="299.02"/>
    <s v="DPS"/>
    <s v="Department of Permitting Services"/>
    <s v="Fire Protection"/>
    <s v="Fulltime-Regular"/>
    <s v="Permitting and Code Enforcement Inspector III"/>
    <m/>
    <d v="2012-01-03T00:00:00"/>
    <x v="1"/>
    <x v="1"/>
  </r>
  <r>
    <s v="Employee5911"/>
    <s v="F"/>
    <n v="60076.67"/>
    <n v="63300.160000000003"/>
    <n v="2548.94"/>
    <s v="POL"/>
    <s v="Department of Police"/>
    <s v="FSB Animal Services Division"/>
    <s v="Fulltime-Regular"/>
    <s v="Code Enforcement Inspector III"/>
    <m/>
    <d v="2013-01-14T00:00:00"/>
    <x v="12"/>
    <x v="12"/>
  </r>
  <r>
    <s v="Employee5912"/>
    <s v="M"/>
    <n v="88761"/>
    <n v="99713.5"/>
    <n v="6957.05"/>
    <s v="POL"/>
    <s v="Department of Police"/>
    <s v="PSB 4th District Patrol"/>
    <s v="Fulltime-Regular"/>
    <s v="Police Officer III"/>
    <m/>
    <d v="2002-11-25T00:00:00"/>
    <x v="16"/>
    <x v="16"/>
  </r>
  <r>
    <s v="Employee5913"/>
    <s v="F"/>
    <n v="91869"/>
    <n v="98472.81"/>
    <n v="3259.99"/>
    <s v="POL"/>
    <s v="Department of Police"/>
    <s v="ISB Criminal Investigations Division Financial Crimes Section"/>
    <s v="Fulltime-Regular"/>
    <s v="Police Officer III"/>
    <m/>
    <d v="1998-03-16T00:00:00"/>
    <x v="17"/>
    <x v="17"/>
  </r>
  <r>
    <s v="Employee5914"/>
    <s v="F"/>
    <n v="68826.36"/>
    <n v="69491.41"/>
    <n v="120.75"/>
    <s v="HHS"/>
    <s v="Department of Health and Human Services"/>
    <s v="Child Welfare Services"/>
    <s v="Fulltime-Regular"/>
    <s v="Social Worker II"/>
    <m/>
    <d v="2008-09-02T00:00:00"/>
    <x v="8"/>
    <x v="8"/>
  </r>
  <r>
    <s v="Employee5915"/>
    <s v="F"/>
    <n v="82962.27"/>
    <n v="81542.67"/>
    <n v="3847.75"/>
    <s v="NDA"/>
    <s v="Non-Departmental Account"/>
    <s v="MCERP"/>
    <s v="Fulltime-Regular"/>
    <s v="Senior Retirement Analyst"/>
    <s v="Retirement Analyst"/>
    <d v="2015-02-23T00:00:00"/>
    <x v="14"/>
    <x v="14"/>
  </r>
  <r>
    <s v="Employee5916"/>
    <s v="F"/>
    <n v="44860.11"/>
    <n v="45528.12"/>
    <n v="0"/>
    <s v="LIB"/>
    <s v="Department of Public Libraries"/>
    <s v="Gaithersburg Library"/>
    <s v="Parttime-Regular"/>
    <s v="Librarian I"/>
    <m/>
    <d v="1990-02-25T00:00:00"/>
    <x v="22"/>
    <x v="13"/>
  </r>
  <r>
    <s v="Employee5917"/>
    <s v="M"/>
    <n v="61282.76"/>
    <n v="67680.59"/>
    <n v="8268.31"/>
    <s v="DLC"/>
    <s v="Department of Liquor Control"/>
    <s v="Kensington"/>
    <s v="Fulltime-Regular"/>
    <s v="Liquor Store Clerk II"/>
    <m/>
    <d v="2000-04-04T00:00:00"/>
    <x v="9"/>
    <x v="9"/>
  </r>
  <r>
    <s v="Employee5918"/>
    <s v="M"/>
    <n v="59066"/>
    <n v="68027.899999999994"/>
    <n v="8995.51"/>
    <s v="POL"/>
    <s v="Department of Police"/>
    <s v="PSB 3rd District Patrol"/>
    <s v="Fulltime-Regular"/>
    <s v="Police Officer III"/>
    <s v="Police Officer I"/>
    <d v="2016-07-11T00:00:00"/>
    <x v="33"/>
    <x v="30"/>
  </r>
  <r>
    <s v="Employee5919"/>
    <s v="M"/>
    <n v="49339.96"/>
    <n v="48439.09"/>
    <n v="3181.18"/>
    <s v="DOT"/>
    <s v="Department of Transportation"/>
    <s v="Traffic Engineering Design and Operations"/>
    <s v="Fulltime-Regular"/>
    <s v="Engineer Technician II"/>
    <m/>
    <d v="2010-02-01T00:00:00"/>
    <x v="31"/>
    <x v="28"/>
  </r>
  <r>
    <s v="Employee5920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0"/>
    <x v="0"/>
  </r>
  <r>
    <s v="Employee5921"/>
    <s v="M"/>
    <n v="89931"/>
    <n v="109832.5"/>
    <n v="23762.85"/>
    <s v="FRS"/>
    <s v="Fire and Rescue Services"/>
    <s v="First Battalion - Administration"/>
    <s v="Fulltime-Regular"/>
    <s v="Fire/Rescue Lieutenant"/>
    <m/>
    <d v="2005-10-17T00:00:00"/>
    <x v="11"/>
    <x v="11"/>
  </r>
  <r>
    <s v="Employee5922"/>
    <s v="M"/>
    <n v="79269"/>
    <n v="107483.84"/>
    <n v="28933.95"/>
    <s v="COR"/>
    <s v="Correction and Rehabilitation"/>
    <s v="DS MCDC Custody and Security"/>
    <s v="Fulltime-Regular"/>
    <s v="Correctional Officer III (Corporal)"/>
    <m/>
    <d v="2002-03-18T00:00:00"/>
    <x v="27"/>
    <x v="25"/>
  </r>
  <r>
    <s v="Employee5923"/>
    <s v="M"/>
    <n v="47533.11"/>
    <n v="42838.63"/>
    <n v="354.23"/>
    <s v="PIO"/>
    <s v="Office of Public Information"/>
    <s v="MC311"/>
    <s v="Fulltime-Regular"/>
    <s v="Customer Service Representative II"/>
    <m/>
    <d v="2013-11-04T00:00:00"/>
    <x v="24"/>
    <x v="22"/>
  </r>
  <r>
    <s v="Employee5924"/>
    <s v="M"/>
    <n v="31594.98"/>
    <n v="41418.089999999997"/>
    <n v="3877.37"/>
    <s v="DLC"/>
    <s v="Department of Liquor Control"/>
    <s v="Darnestown"/>
    <s v="Parttime-Regular"/>
    <s v="Liquor Store Clerk I"/>
    <m/>
    <d v="2013-06-18T00:00:00"/>
    <x v="4"/>
    <x v="4"/>
  </r>
  <r>
    <s v="Employee5925"/>
    <s v="M"/>
    <n v="37276.54"/>
    <n v="43032.56"/>
    <n v="7102.49"/>
    <s v="DLC"/>
    <s v="Department of Liquor Control"/>
    <s v="Stock Liquor and Wine Warehouse Operations"/>
    <s v="Fulltime-Regular"/>
    <s v="Supply Technician III"/>
    <s v="Supply Technician II"/>
    <d v="2013-06-18T00:00:00"/>
    <x v="34"/>
    <x v="31"/>
  </r>
  <r>
    <s v="Employee5926"/>
    <s v="M"/>
    <n v="95084.42"/>
    <n v="105096.86"/>
    <n v="6784.89"/>
    <s v="POL"/>
    <s v="Department of Police"/>
    <s v="PSB 6th District Patrol"/>
    <s v="Fulltime-Regular"/>
    <s v="Police Officer III"/>
    <m/>
    <d v="1994-06-13T00:00:00"/>
    <x v="12"/>
    <x v="12"/>
  </r>
  <r>
    <s v="Employee5927"/>
    <s v="M"/>
    <n v="83785"/>
    <n v="108619.5"/>
    <n v="23074.14"/>
    <s v="FRS"/>
    <s v="Fire and Rescue Services"/>
    <s v="Station 25"/>
    <s v="Fulltime-Regular"/>
    <s v="Master Firefighter/Rescuer"/>
    <m/>
    <d v="2005-10-17T00:00:00"/>
    <x v="4"/>
    <x v="4"/>
  </r>
  <r>
    <s v="Employee5928"/>
    <s v="M"/>
    <n v="105241"/>
    <n v="52303.8"/>
    <n v="0"/>
    <s v="OHR"/>
    <s v="Office of Human Resources"/>
    <s v="Labor and Employee Relations Team"/>
    <s v="Fulltime-Regular"/>
    <s v="Human Resources Specialist III"/>
    <m/>
    <d v="2017-06-12T00:00:00"/>
    <x v="20"/>
    <x v="19"/>
  </r>
  <r>
    <s v="Employee5929"/>
    <s v="F"/>
    <n v="56283.77"/>
    <n v="55256.4"/>
    <n v="0"/>
    <s v="CCL"/>
    <s v="County Council"/>
    <s v="Council Members and Staff"/>
    <s v="Fulltime-Regular"/>
    <s v="Legislative Senior Aide III"/>
    <s v="Legislative Senior Aide I"/>
    <d v="1986-09-08T00:00:00"/>
    <x v="17"/>
    <x v="17"/>
  </r>
  <r>
    <s v="Employee5930"/>
    <s v="M"/>
    <n v="93318.94"/>
    <n v="114397.46"/>
    <n v="23445.67"/>
    <s v="FRS"/>
    <s v="Fire and Rescue Services"/>
    <s v="Emergency Communications Center (ECC)"/>
    <s v="Fulltime-Regular"/>
    <s v="Firefighter/Rescuer III"/>
    <m/>
    <d v="1993-09-20T00:00:00"/>
    <x v="23"/>
    <x v="21"/>
  </r>
  <r>
    <s v="Employee5931"/>
    <s v="M"/>
    <n v="138790"/>
    <n v="141042.34"/>
    <n v="0"/>
    <s v="DOT"/>
    <s v="Department of Transportation"/>
    <s v="Transportation Planning and Design Section"/>
    <s v="Fulltime-Regular"/>
    <s v="Manager III"/>
    <m/>
    <d v="2001-02-26T00:00:00"/>
    <x v="21"/>
    <x v="20"/>
  </r>
  <r>
    <s v="Employee5932"/>
    <s v="F"/>
    <n v="52994.97"/>
    <n v="56173.16"/>
    <n v="4145.22"/>
    <s v="DOT"/>
    <s v="Department of Transportation"/>
    <s v="Highway Services"/>
    <s v="Fulltime-Regular"/>
    <s v="Equipment Operator I"/>
    <m/>
    <d v="2005-08-15T00:00:00"/>
    <x v="8"/>
    <x v="8"/>
  </r>
  <r>
    <s v="Employee5933"/>
    <s v="M"/>
    <n v="108848.84"/>
    <n v="148247.44"/>
    <n v="33519.74"/>
    <s v="FRS"/>
    <s v="Fire and Rescue Services"/>
    <s v="Station 10"/>
    <s v="Fulltime-Regular"/>
    <s v="Fire/Rescue Lieutenant"/>
    <m/>
    <d v="1977-07-24T00:00:00"/>
    <x v="30"/>
    <x v="16"/>
  </r>
  <r>
    <s v="Employee5934"/>
    <s v="M"/>
    <n v="40242.06"/>
    <n v="29813.75"/>
    <n v="3466.39"/>
    <s v="DOT"/>
    <s v="Department of Transportation"/>
    <s v="Transit Gaithersburg Ride On"/>
    <s v="Fulltime-Regular"/>
    <s v="Transit Bus Operator"/>
    <m/>
    <d v="2017-04-17T00:00:00"/>
    <x v="25"/>
    <x v="23"/>
  </r>
  <r>
    <s v="Employee5935"/>
    <s v="F"/>
    <n v="40146.080000000002"/>
    <n v="31237.89"/>
    <n v="0"/>
    <s v="HHS"/>
    <s v="Department of Health and Human Services"/>
    <s v="School Health Services"/>
    <s v="Parttime-Regular"/>
    <s v="School Health Room Technician I"/>
    <m/>
    <d v="2008-06-23T00:00:00"/>
    <x v="2"/>
    <x v="2"/>
  </r>
  <r>
    <s v="Employee5936"/>
    <s v="M"/>
    <n v="40242.06"/>
    <n v="40196.839999999997"/>
    <n v="9440.6"/>
    <s v="DOT"/>
    <s v="Department of Transportation"/>
    <s v="Transit Gaithersburg Ride On"/>
    <s v="Fulltime-Regular"/>
    <s v="Bus Operator"/>
    <m/>
    <d v="2017-03-06T00:00:00"/>
    <x v="19"/>
    <x v="16"/>
  </r>
  <r>
    <s v="Employee5937"/>
    <s v="M"/>
    <n v="69075"/>
    <n v="77586.789999999994"/>
    <n v="7969.31"/>
    <s v="COR"/>
    <s v="Correction and Rehabilitation"/>
    <s v="DS MCCF Unit 2 Security"/>
    <s v="Fulltime-Regular"/>
    <s v="Correctional Officer III (Corporal)"/>
    <m/>
    <d v="2006-05-15T00:00:00"/>
    <x v="28"/>
    <x v="26"/>
  </r>
  <r>
    <s v="Employee5938"/>
    <s v="M"/>
    <n v="84584.37"/>
    <n v="93954.98"/>
    <n v="8836.9599999999991"/>
    <s v="DHS"/>
    <s v="Office of Emergency Management and Homeland Security"/>
    <s v="Operations and Training"/>
    <s v="Fulltime-Regular"/>
    <s v="Emergency Management Specialist II"/>
    <m/>
    <d v="2014-10-20T00:00:00"/>
    <x v="2"/>
    <x v="2"/>
  </r>
  <r>
    <s v="Employee5939"/>
    <s v="F"/>
    <n v="38829.040000000001"/>
    <n v="39323.589999999997"/>
    <n v="0"/>
    <s v="LIB"/>
    <s v="Department of Public Libraries"/>
    <s v="Kensington Park Library"/>
    <s v="Parttime-Regular"/>
    <s v="Librarian I"/>
    <m/>
    <d v="1986-09-02T00:00:00"/>
    <x v="10"/>
    <x v="10"/>
  </r>
  <r>
    <s v="Employee5940"/>
    <s v="F"/>
    <n v="79829.899999999994"/>
    <n v="76320.89"/>
    <n v="0"/>
    <s v="PIO"/>
    <s v="Office of Public Information"/>
    <s v="Cable Programming"/>
    <s v="Fulltime-Regular"/>
    <s v="Visual Information Specialist"/>
    <m/>
    <d v="2010-11-22T00:00:00"/>
    <x v="1"/>
    <x v="1"/>
  </r>
  <r>
    <s v="Employee5941"/>
    <s v="M"/>
    <n v="79285"/>
    <n v="103337.82"/>
    <n v="17001.63"/>
    <s v="POL"/>
    <s v="Department of Police"/>
    <s v="MSB Communications Division"/>
    <s v="Fulltime-Regular"/>
    <s v="Public Safety Communications Specialist III"/>
    <m/>
    <d v="2004-01-12T00:00:00"/>
    <x v="12"/>
    <x v="12"/>
  </r>
  <r>
    <s v="Employee5942"/>
    <s v="M"/>
    <n v="45401.43"/>
    <n v="64466.59"/>
    <n v="17383.849999999999"/>
    <s v="COR"/>
    <s v="Correction and Rehabilitation"/>
    <s v="DS Food Services"/>
    <s v="Fulltime-Regular"/>
    <s v="Correctional Dietary Officer II"/>
    <s v="Correctional Dietary Officer I"/>
    <d v="2016-02-22T00:00:00"/>
    <x v="2"/>
    <x v="2"/>
  </r>
  <r>
    <s v="Employee5943"/>
    <s v="M"/>
    <n v="91968"/>
    <n v="137444.16"/>
    <n v="39778.379999999997"/>
    <s v="FRS"/>
    <s v="Fire and Rescue Services"/>
    <s v="Fire and Explosive Investigations"/>
    <s v="Fulltime-Regular"/>
    <s v="Fire/Rescue Lieutenant"/>
    <m/>
    <d v="2005-10-17T00:00:00"/>
    <x v="30"/>
    <x v="16"/>
  </r>
  <r>
    <s v="Employee5944"/>
    <s v="F"/>
    <n v="105241"/>
    <n v="102338.19"/>
    <n v="0"/>
    <s v="HHS"/>
    <s v="Department of Health and Human Services"/>
    <s v="STD and HIV Services"/>
    <s v="Fulltime-Regular"/>
    <s v="Program Manager II"/>
    <m/>
    <d v="2005-06-27T00:00:00"/>
    <x v="14"/>
    <x v="14"/>
  </r>
  <r>
    <s v="Employee5945"/>
    <s v="F"/>
    <n v="105241"/>
    <n v="103853.62"/>
    <n v="0"/>
    <s v="HHS"/>
    <s v="Department of Health and Human Services"/>
    <s v="TB and Refugee Health"/>
    <s v="Fulltime-Regular"/>
    <s v="Nurse Manager"/>
    <m/>
    <d v="1998-02-23T00:00:00"/>
    <x v="20"/>
    <x v="19"/>
  </r>
  <r>
    <s v="Employee5946"/>
    <s v="M"/>
    <n v="43866.12"/>
    <n v="25621.15"/>
    <n v="511.74"/>
    <s v="HHS"/>
    <s v="Department of Health and Human Services"/>
    <s v="Income Supports"/>
    <s v="Fulltime-Regular"/>
    <s v="Income Assistance Program Specialist II"/>
    <s v="Income Assistance Program Specialist I"/>
    <d v="2017-05-15T00:00:00"/>
    <x v="32"/>
    <x v="29"/>
  </r>
  <r>
    <s v="Employee5947"/>
    <s v="F"/>
    <n v="85593"/>
    <n v="84466.09"/>
    <n v="0"/>
    <s v="HHS"/>
    <s v="Department of Health and Human Services"/>
    <s v="Income Supports"/>
    <s v="Fulltime-Regular"/>
    <s v="Income Assistance Program Specialist II"/>
    <m/>
    <d v="1986-12-21T00:00:00"/>
    <x v="1"/>
    <x v="1"/>
  </r>
  <r>
    <s v="Employee5948"/>
    <s v="M"/>
    <n v="90637.54"/>
    <n v="89818.37"/>
    <n v="2016.36"/>
    <s v="REC"/>
    <s v="Department of Recreation"/>
    <s v="Germantown Indoor Pool"/>
    <s v="Fulltime-Regular"/>
    <s v="Recreation Supervisor"/>
    <m/>
    <d v="1998-03-29T00:00:00"/>
    <x v="0"/>
    <x v="0"/>
  </r>
  <r>
    <s v="Employee5949"/>
    <s v="M"/>
    <n v="53790.720000000001"/>
    <n v="70033.95"/>
    <n v="15933.53"/>
    <s v="DOT"/>
    <s v="Department of Transportation"/>
    <s v="Transit Silver Spring Ride On"/>
    <s v="Fulltime-Regular"/>
    <s v="Bus Operator"/>
    <m/>
    <d v="2006-09-04T00:00:00"/>
    <x v="21"/>
    <x v="20"/>
  </r>
  <r>
    <s v="Employee5950"/>
    <s v="M"/>
    <n v="109817.64"/>
    <n v="135860.74"/>
    <n v="21146.82"/>
    <s v="POL"/>
    <s v="Department of Police"/>
    <s v="PSB 3rd District Patrol"/>
    <s v="Fulltime-Regular"/>
    <s v="Police Sergeant"/>
    <m/>
    <d v="1997-09-29T00:00:00"/>
    <x v="15"/>
    <x v="15"/>
  </r>
  <r>
    <s v="Employee5951"/>
    <s v="M"/>
    <n v="39040.94"/>
    <n v="31970.03"/>
    <n v="48.27"/>
    <s v="HHS"/>
    <s v="Department of Health and Human Services"/>
    <s v="School Health Services"/>
    <s v="Parttime-Regular"/>
    <s v="School Health Room Technician I"/>
    <m/>
    <d v="2010-06-01T00:00:00"/>
    <x v="22"/>
    <x v="13"/>
  </r>
  <r>
    <s v="Employee5952"/>
    <s v="F"/>
    <n v="74443.649999999994"/>
    <n v="73178.720000000001"/>
    <n v="0"/>
    <s v="HHS"/>
    <s v="Department of Health and Human Services"/>
    <s v="Community Support Network for People with Disabilities"/>
    <s v="Fulltime-Regular"/>
    <s v="Program Specialist II"/>
    <m/>
    <d v="2004-01-26T00:00:00"/>
    <x v="20"/>
    <x v="19"/>
  </r>
  <r>
    <s v="Employee5953"/>
    <s v="M"/>
    <n v="66236.97"/>
    <n v="68681.88"/>
    <n v="1946.07"/>
    <s v="HHS"/>
    <s v="Department of Health and Human Services"/>
    <s v="Medical Assistance Eligibility Services"/>
    <s v="Fulltime-Regular"/>
    <s v="Income Assistance Program Specialist II"/>
    <m/>
    <d v="2006-02-06T00:00:00"/>
    <x v="27"/>
    <x v="25"/>
  </r>
  <r>
    <s v="Employee5954"/>
    <s v="F"/>
    <n v="79285"/>
    <n v="136002.73000000001"/>
    <n v="39291.72"/>
    <s v="POL"/>
    <s v="Department of Police"/>
    <s v="MSB Communications Division"/>
    <s v="Fulltime-Regular"/>
    <s v="Public Safety Communications Specialist III"/>
    <m/>
    <d v="2000-03-27T00:00:00"/>
    <x v="23"/>
    <x v="21"/>
  </r>
  <r>
    <s v="Employee5955"/>
    <s v="F"/>
    <n v="100370"/>
    <n v="123382.45"/>
    <n v="24336.240000000002"/>
    <s v="COR"/>
    <s v="Correction and Rehabilitation"/>
    <s v="DS Health Services"/>
    <s v="Fulltime-Regular"/>
    <s v="Therapist II"/>
    <m/>
    <d v="2002-01-22T00:00:00"/>
    <x v="17"/>
    <x v="17"/>
  </r>
  <r>
    <s v="Employee5956"/>
    <s v="M"/>
    <n v="43443.05"/>
    <n v="46554.98"/>
    <n v="4898.34"/>
    <s v="DOT"/>
    <s v="Department of Transportation"/>
    <s v="Sign and Marking Shop"/>
    <s v="Fulltime-Regular"/>
    <s v="Equipment Operator II"/>
    <m/>
    <d v="2014-06-30T00:00:00"/>
    <x v="16"/>
    <x v="16"/>
  </r>
  <r>
    <s v="Employee5957"/>
    <s v="M"/>
    <n v="68385"/>
    <n v="89850.53"/>
    <n v="18594.61"/>
    <s v="FRS"/>
    <s v="Fire and Rescue Services"/>
    <s v="Station 3"/>
    <s v="Fulltime-Regular"/>
    <s v="Firefighter/Rescuer III"/>
    <s v="Firefighter/Rescuer II"/>
    <d v="2006-03-27T00:00:00"/>
    <x v="28"/>
    <x v="26"/>
  </r>
  <r>
    <s v="Employee5958"/>
    <s v="F"/>
    <n v="93318.94"/>
    <n v="98483.57"/>
    <n v="7022.14"/>
    <s v="FRS"/>
    <s v="Fire and Rescue Services"/>
    <s v="Emergency Communications Center (ECC)"/>
    <s v="Fulltime-Regular"/>
    <s v="Firefighter/Rescuer III"/>
    <m/>
    <d v="1987-08-10T00:00:00"/>
    <x v="3"/>
    <x v="3"/>
  </r>
  <r>
    <s v="Employee5959"/>
    <s v="F"/>
    <n v="85050.4"/>
    <n v="82248.59"/>
    <n v="14.63"/>
    <s v="HHS"/>
    <s v="Department of Health and Human Services"/>
    <s v="Ombudsman Services"/>
    <s v="Fulltime-Regular"/>
    <s v="Program Manager I"/>
    <m/>
    <d v="2014-12-15T00:00:00"/>
    <x v="32"/>
    <x v="29"/>
  </r>
  <r>
    <s v="Employee5960"/>
    <s v="M"/>
    <n v="138790"/>
    <n v="143505.37"/>
    <n v="0"/>
    <s v="DOT"/>
    <s v="Department of Transportation"/>
    <s v="Parking Management Parking Operations"/>
    <s v="Fulltime-Regular"/>
    <s v="Manager III"/>
    <m/>
    <d v="1983-07-22T00:00:00"/>
    <x v="25"/>
    <x v="23"/>
  </r>
  <r>
    <s v="Employee5961"/>
    <s v="M"/>
    <n v="101849.64"/>
    <n v="107730.39"/>
    <n v="0"/>
    <s v="DLC"/>
    <s v="Department of Liquor Control"/>
    <s v="Retail Administration"/>
    <s v="Fulltime-Regular"/>
    <s v="Program Manager II"/>
    <m/>
    <d v="2005-07-11T00:00:00"/>
    <x v="17"/>
    <x v="17"/>
  </r>
  <r>
    <s v="Employee5962"/>
    <s v="F"/>
    <n v="19472.71"/>
    <n v="19054.13"/>
    <n v="112.35"/>
    <s v="LIB"/>
    <s v="Department of Public Libraries"/>
    <s v="Germantown Library"/>
    <s v="Parttime-Regular"/>
    <s v="Library Desk Assistant"/>
    <m/>
    <d v="2011-07-19T00:00:00"/>
    <x v="11"/>
    <x v="11"/>
  </r>
  <r>
    <s v="Employee5963"/>
    <s v="F"/>
    <n v="95495.46"/>
    <n v="98050.35"/>
    <n v="4966.67"/>
    <s v="DOT"/>
    <s v="Department of Transportation"/>
    <s v="Traffic Engineering and Operations Management Services"/>
    <s v="Fulltime-Regular"/>
    <s v="Management and Budget Specialist III"/>
    <m/>
    <d v="2000-12-17T00:00:00"/>
    <x v="33"/>
    <x v="30"/>
  </r>
  <r>
    <s v="Employee5964"/>
    <s v="M"/>
    <n v="77166.06"/>
    <n v="94769.4"/>
    <n v="18192.47"/>
    <s v="DOT"/>
    <s v="Department of Transportation"/>
    <s v="Highway Services"/>
    <s v="Fulltime-Regular"/>
    <s v="Work Force Leader II"/>
    <m/>
    <d v="1984-05-29T00:00:00"/>
    <x v="21"/>
    <x v="20"/>
  </r>
  <r>
    <s v="Employee5965"/>
    <s v="F"/>
    <n v="45977.41"/>
    <n v="45313.2"/>
    <n v="0"/>
    <s v="HHS"/>
    <s v="Department of Health and Human Services"/>
    <s v="24 Hours Crisis Center"/>
    <s v="Fulltime-Regular"/>
    <s v="Principal Administrative Aide"/>
    <m/>
    <d v="2007-10-01T00:00:00"/>
    <x v="25"/>
    <x v="23"/>
  </r>
  <r>
    <s v="Employee5966"/>
    <s v="M"/>
    <n v="64632"/>
    <n v="97269.64"/>
    <n v="33392.97"/>
    <s v="DOT"/>
    <s v="Department of Transportation"/>
    <s v="Highway Services"/>
    <s v="Fulltime-Regular"/>
    <s v="Work Force Leader IV"/>
    <m/>
    <d v="2006-06-26T00:00:00"/>
    <x v="13"/>
    <x v="13"/>
  </r>
  <r>
    <s v="Employee5967"/>
    <s v="M"/>
    <n v="59922"/>
    <n v="72534.179999999993"/>
    <n v="12106.91"/>
    <s v="POL"/>
    <s v="Department of Police"/>
    <s v="PSB 4th District Patrol"/>
    <s v="Fulltime-Regular"/>
    <s v="Police Officer III"/>
    <s v="Police Officer II"/>
    <d v="2014-10-06T00:00:00"/>
    <x v="4"/>
    <x v="4"/>
  </r>
  <r>
    <s v="Employee5968"/>
    <s v="F"/>
    <n v="38629.440000000002"/>
    <n v="33646.28"/>
    <n v="2793.71"/>
    <s v="POL"/>
    <s v="Department of Police"/>
    <s v="FSB Animal Services Division"/>
    <s v="Fulltime-Regular"/>
    <s v="Animal Care Attendant"/>
    <m/>
    <d v="2017-02-21T00:00:00"/>
    <x v="24"/>
    <x v="22"/>
  </r>
  <r>
    <s v="Employee5969"/>
    <s v="M"/>
    <n v="60455"/>
    <n v="70718.7"/>
    <n v="9768.3799999999992"/>
    <s v="FRS"/>
    <s v="Fire and Rescue Services"/>
    <s v="Station 8"/>
    <s v="Fulltime-Regular"/>
    <s v="Firefighter/Rescuer III"/>
    <m/>
    <d v="2012-04-18T00:00:00"/>
    <x v="14"/>
    <x v="14"/>
  </r>
  <r>
    <s v="Employee5970"/>
    <s v="F"/>
    <n v="56768.38"/>
    <n v="65148.53"/>
    <n v="5636.7"/>
    <s v="POL"/>
    <s v="Department of Police"/>
    <s v="FSB Security Services Division"/>
    <s v="Fulltime-Regular"/>
    <s v="Security Officer I"/>
    <m/>
    <d v="2004-10-18T00:00:00"/>
    <x v="0"/>
    <x v="0"/>
  </r>
  <r>
    <s v="Employee5971"/>
    <s v="M"/>
    <n v="90636"/>
    <n v="97539.82"/>
    <n v="2669.02"/>
    <s v="FRS"/>
    <s v="Fire and Rescue Services"/>
    <s v="Station 6"/>
    <s v="Fulltime-Regular"/>
    <s v="Master Firefighter/Rescuer"/>
    <m/>
    <d v="2001-02-20T00:00:00"/>
    <x v="22"/>
    <x v="13"/>
  </r>
  <r>
    <s v="Employee5972"/>
    <s v="M"/>
    <n v="47486.81"/>
    <n v="56663.29"/>
    <n v="11077.47"/>
    <s v="DOT"/>
    <s v="Department of Transportation"/>
    <s v="Highway Services"/>
    <s v="Fulltime-Regular"/>
    <s v="Equipment Operator I"/>
    <m/>
    <d v="2008-10-13T00:00:00"/>
    <x v="23"/>
    <x v="21"/>
  </r>
  <r>
    <s v="Employee5973"/>
    <s v="F"/>
    <n v="155000"/>
    <n v="165482.42000000001"/>
    <n v="0"/>
    <s v="CEC"/>
    <s v="Community Engagement Cluster"/>
    <s v="Regional Services Centers"/>
    <s v="Fulltime-Regular"/>
    <s v="Director Regional Services Center"/>
    <m/>
    <d v="2015-11-02T00:00:00"/>
    <x v="24"/>
    <x v="22"/>
  </r>
  <r>
    <s v="Employee5974"/>
    <s v="M"/>
    <n v="160087.34"/>
    <n v="162975.72"/>
    <n v="0"/>
    <s v="DGS"/>
    <s v="Department of General Services"/>
    <s v="Facilities"/>
    <s v="Fulltime-Regular"/>
    <s v="Manager III"/>
    <m/>
    <d v="1998-09-28T00:00:00"/>
    <x v="28"/>
    <x v="26"/>
  </r>
  <r>
    <s v="Employee5975"/>
    <s v="M"/>
    <n v="74732"/>
    <n v="78002.070000000007"/>
    <n v="2815.52"/>
    <s v="POL"/>
    <s v="Department of Police"/>
    <s v="PSB 5th District Patrol"/>
    <s v="Fulltime-Regular"/>
    <s v="Police Officer III"/>
    <m/>
    <d v="2007-07-16T00:00:00"/>
    <x v="18"/>
    <x v="18"/>
  </r>
  <r>
    <s v="Employee5976"/>
    <s v="F"/>
    <n v="98360.31"/>
    <n v="96407.45"/>
    <n v="0"/>
    <s v="HHS"/>
    <s v="Department of Health and Human Services"/>
    <s v="Abused Persons Program"/>
    <s v="Fulltime-Regular"/>
    <s v="Therapist II"/>
    <m/>
    <d v="1993-11-29T00:00:00"/>
    <x v="4"/>
    <x v="4"/>
  </r>
  <r>
    <s v="Employee5977"/>
    <s v="M"/>
    <n v="60870.44"/>
    <n v="59047.85"/>
    <n v="220.06"/>
    <s v="HHS"/>
    <s v="Department of Health and Human Services"/>
    <s v="Urine Monitoring Program"/>
    <s v="Fulltime-Regular"/>
    <s v="Community Services Aide III"/>
    <m/>
    <d v="2006-07-24T00:00:00"/>
    <x v="31"/>
    <x v="28"/>
  </r>
  <r>
    <s v="Employee5978"/>
    <s v="M"/>
    <n v="145092.51"/>
    <n v="144703.67000000001"/>
    <n v="5148.8599999999997"/>
    <s v="POL"/>
    <s v="Department of Police"/>
    <s v="FSB Special Operations Division"/>
    <s v="Fulltime-Regular"/>
    <s v="Police Captain"/>
    <m/>
    <d v="1994-01-18T00:00:00"/>
    <x v="14"/>
    <x v="14"/>
  </r>
  <r>
    <s v="Employee5979"/>
    <s v="F"/>
    <n v="65014.85"/>
    <n v="60434.11"/>
    <n v="0"/>
    <s v="HHS"/>
    <s v="Department of Health and Human Services"/>
    <s v="Screening and Assessment Services for Children and Adolescents"/>
    <s v="Fulltime-Regular"/>
    <s v="Therapist II"/>
    <m/>
    <d v="2015-06-15T00:00:00"/>
    <x v="2"/>
    <x v="2"/>
  </r>
  <r>
    <s v="Employee5980"/>
    <s v="M"/>
    <n v="41974"/>
    <n v="40340.18"/>
    <n v="3138.76"/>
    <s v="DLC"/>
    <s v="Department of Liquor Control"/>
    <s v="Muddy Branch"/>
    <s v="Fulltime-Regular"/>
    <s v="Liquor Store Clerk II"/>
    <m/>
    <d v="2014-09-29T00:00:00"/>
    <x v="3"/>
    <x v="3"/>
  </r>
  <r>
    <s v="Employee5981"/>
    <s v="M"/>
    <n v="58645.59"/>
    <n v="57349.51"/>
    <n v="0"/>
    <s v="DOT"/>
    <s v="Department of Transportation"/>
    <s v="Parking Management Parking Operations"/>
    <s v="Fulltime-Regular"/>
    <s v="Program Specialist I"/>
    <m/>
    <d v="2016-03-21T00:00:00"/>
    <x v="12"/>
    <x v="12"/>
  </r>
  <r>
    <s v="Employee5982"/>
    <s v="F"/>
    <n v="80056"/>
    <n v="80016.3"/>
    <n v="3723.4"/>
    <s v="POL"/>
    <s v="Department of Police"/>
    <s v="PSB 6th District Patrol"/>
    <s v="Fulltime-Regular"/>
    <s v="Police Officer III"/>
    <m/>
    <d v="2006-01-17T00:00:00"/>
    <x v="0"/>
    <x v="0"/>
  </r>
  <r>
    <s v="Employee5983"/>
    <s v="M"/>
    <n v="82858"/>
    <n v="85648.88"/>
    <n v="3777.74"/>
    <s v="POL"/>
    <s v="Department of Police"/>
    <s v="PSB 6th District Patrol"/>
    <s v="Fulltime-Regular"/>
    <s v="Police Officer III"/>
    <m/>
    <d v="2005-01-18T00:00:00"/>
    <x v="17"/>
    <x v="17"/>
  </r>
  <r>
    <s v="Employee5984"/>
    <s v="F"/>
    <n v="78781.47"/>
    <n v="78626.070000000007"/>
    <n v="110.27"/>
    <s v="DEP"/>
    <s v="Department of Environmental Protection"/>
    <s v="Solid Waste Services Recycling"/>
    <s v="Fulltime-Regular"/>
    <s v="Program Manager I"/>
    <m/>
    <d v="2005-08-22T00:00:00"/>
    <x v="6"/>
    <x v="6"/>
  </r>
  <r>
    <s v="Employee5985"/>
    <s v="M"/>
    <n v="67723.53"/>
    <n v="73869.37"/>
    <n v="6170.96"/>
    <s v="DOT"/>
    <s v="Department of Transportation"/>
    <s v="Transit Silver Spring Ride On"/>
    <s v="Fulltime-Regular"/>
    <s v="Bus Operator"/>
    <m/>
    <d v="1997-09-07T00:00:00"/>
    <x v="21"/>
    <x v="20"/>
  </r>
  <r>
    <s v="Employee5986"/>
    <s v="F"/>
    <n v="105241"/>
    <n v="104642.53"/>
    <n v="446.45"/>
    <s v="FIN"/>
    <s v="Department of Finance"/>
    <s v="Accounts Payable"/>
    <s v="Fulltime-Regular"/>
    <s v="Program Manager II"/>
    <m/>
    <d v="1994-10-17T00:00:00"/>
    <x v="19"/>
    <x v="16"/>
  </r>
  <r>
    <s v="Employee5987"/>
    <s v="F"/>
    <n v="41963"/>
    <n v="14289.06"/>
    <n v="504.4"/>
    <s v="POL"/>
    <s v="Department of Police"/>
    <s v="MSB Information Mgmt and Tech Division Warrant Control Section"/>
    <s v="Fulltime-Regular"/>
    <s v="Office Services Coordinator"/>
    <m/>
    <d v="2017-08-07T00:00:00"/>
    <x v="33"/>
    <x v="30"/>
  </r>
  <r>
    <s v="Employee5988"/>
    <s v="F"/>
    <n v="77922.59"/>
    <n v="78614.34"/>
    <n v="1717.86"/>
    <s v="DHS"/>
    <s v="Office of Emergency Management and Homeland Security"/>
    <s v="Hazmat Permitting"/>
    <s v="Fulltime-Regular"/>
    <s v="Program Specialist I"/>
    <m/>
    <d v="1994-02-14T00:00:00"/>
    <x v="12"/>
    <x v="12"/>
  </r>
  <r>
    <s v="Employee5989"/>
    <s v="M"/>
    <n v="57203"/>
    <n v="67837.86"/>
    <n v="11388.39"/>
    <s v="DLC"/>
    <s v="Department of Liquor Control"/>
    <s v="Special Order Liquor and Wine Warehouse Operations"/>
    <s v="Fulltime-Regular"/>
    <s v="Supply Technician III"/>
    <s v="Supply Technician II"/>
    <d v="1998-11-24T00:00:00"/>
    <x v="33"/>
    <x v="30"/>
  </r>
  <r>
    <s v="Employee5990"/>
    <s v="M"/>
    <n v="97018.83"/>
    <n v="150897.60999999999"/>
    <n v="27894.27"/>
    <s v="DGS"/>
    <s v="Department of General Services"/>
    <s v="Property Management"/>
    <s v="Fulltime-Regular"/>
    <s v="Property Manager II"/>
    <m/>
    <d v="2000-12-31T00:00:00"/>
    <x v="13"/>
    <x v="13"/>
  </r>
  <r>
    <s v="Employee5991"/>
    <s v="M"/>
    <n v="87107"/>
    <n v="90761.96"/>
    <n v="4635.38"/>
    <s v="DLC"/>
    <s v="Department of Liquor Control"/>
    <s v="Burtonsville"/>
    <s v="Fulltime-Regular"/>
    <s v="Liquor Store Manager"/>
    <m/>
    <d v="1977-12-19T00:00:00"/>
    <x v="13"/>
    <x v="13"/>
  </r>
  <r>
    <s v="Employee5992"/>
    <s v="M"/>
    <n v="67723.53"/>
    <n v="85535.11"/>
    <n v="18702.57"/>
    <s v="DOT"/>
    <s v="Department of Transportation"/>
    <s v="Highway Services"/>
    <s v="Fulltime-Regular"/>
    <s v="Depot Supply Coordinator"/>
    <m/>
    <d v="1989-09-05T00:00:00"/>
    <x v="16"/>
    <x v="16"/>
  </r>
  <r>
    <s v="Employee5993"/>
    <s v="M"/>
    <n v="67836.789999999994"/>
    <n v="66655.259999999995"/>
    <n v="0"/>
    <s v="CEC"/>
    <s v="Community Engagement Cluster"/>
    <s v="Silver Spring Urban District"/>
    <s v="Fulltime-Regular"/>
    <s v="Urban District Public Service and Maintenance Team Supv"/>
    <m/>
    <d v="1996-02-13T00:00:00"/>
    <x v="14"/>
    <x v="14"/>
  </r>
  <r>
    <s v="Employee5994"/>
    <s v="M"/>
    <n v="77347"/>
    <n v="80590.89"/>
    <n v="1609.66"/>
    <s v="POL"/>
    <s v="Department of Police"/>
    <s v="PSB 2nd District Patrol"/>
    <s v="Fulltime-Regular"/>
    <s v="Police Officer III"/>
    <m/>
    <d v="2008-07-14T00:00:00"/>
    <x v="23"/>
    <x v="21"/>
  </r>
  <r>
    <s v="Employee5995"/>
    <s v="M"/>
    <n v="106104"/>
    <n v="115267.31"/>
    <n v="3998.16"/>
    <s v="POL"/>
    <s v="Department of Police"/>
    <s v="PSB 3rd District Traffic Squad"/>
    <s v="Fulltime-Regular"/>
    <s v="Police Sergeant"/>
    <m/>
    <d v="2000-07-17T00:00:00"/>
    <x v="31"/>
    <x v="28"/>
  </r>
  <r>
    <s v="Employee5996"/>
    <s v="M"/>
    <n v="160454"/>
    <n v="163058.23999999999"/>
    <n v="0"/>
    <s v="FIN"/>
    <s v="Department of Finance"/>
    <s v="Division of the Controller"/>
    <s v="Fulltime-Regular"/>
    <s v="Manager II"/>
    <m/>
    <d v="2009-01-20T00:00:00"/>
    <x v="0"/>
    <x v="0"/>
  </r>
  <r>
    <s v="Employee5997"/>
    <s v="M"/>
    <n v="46179.85"/>
    <n v="53943.1"/>
    <n v="8737.7000000000007"/>
    <s v="DOT"/>
    <s v="Department of Transportation"/>
    <s v="Transit Silver Spring Ride On"/>
    <s v="Fulltime-Regular"/>
    <s v="Bus Operator"/>
    <m/>
    <d v="2013-08-12T00:00:00"/>
    <x v="14"/>
    <x v="14"/>
  </r>
  <r>
    <s v="Employee5998"/>
    <s v="M"/>
    <n v="57432.25"/>
    <n v="94421.69"/>
    <n v="33707.58"/>
    <s v="FRS"/>
    <s v="Fire and Rescue Services"/>
    <s v="Station 24"/>
    <s v="Fulltime-Regular"/>
    <s v="Firefighter/Rescuer III"/>
    <m/>
    <d v="2012-02-27T00:00:00"/>
    <x v="15"/>
    <x v="15"/>
  </r>
  <r>
    <s v="Employee5999"/>
    <s v="M"/>
    <n v="62445.62"/>
    <n v="69807.03"/>
    <n v="6412.52"/>
    <s v="DOT"/>
    <s v="Department of Transportation"/>
    <s v="Transit Gaithersburg Ride On"/>
    <s v="Fulltime-Regular"/>
    <s v="Transit Coordinator"/>
    <m/>
    <d v="2004-06-28T00:00:00"/>
    <x v="5"/>
    <x v="5"/>
  </r>
  <r>
    <s v="Employee6000"/>
    <s v="M"/>
    <n v="65751"/>
    <n v="65148.72"/>
    <n v="263.44"/>
    <s v="DOT"/>
    <s v="Department of Transportation"/>
    <s v="Parking Management Engineering and Capital Project Management"/>
    <s v="Fulltime-Regular"/>
    <s v="Public Service Craftsworker I"/>
    <m/>
    <d v="2002-11-12T00:00:00"/>
    <x v="7"/>
    <x v="7"/>
  </r>
  <r>
    <s v="Employee6001"/>
    <s v="F"/>
    <n v="57847.76"/>
    <n v="56128.31"/>
    <n v="0"/>
    <s v="HHS"/>
    <s v="Department of Health and Human Services"/>
    <s v="Income Supports"/>
    <s v="Fulltime-Regular"/>
    <s v="Income Assistance Program Specialist II"/>
    <m/>
    <d v="2012-06-18T00:00:00"/>
    <x v="6"/>
    <x v="6"/>
  </r>
  <r>
    <s v="Employee6002"/>
    <s v="M"/>
    <n v="99128.55"/>
    <n v="113540.04"/>
    <n v="10861.89"/>
    <s v="FRS"/>
    <s v="Fire and Rescue Services"/>
    <s v="Station 29"/>
    <s v="Fulltime-Regular"/>
    <s v="Master Firefighter/Rescuer"/>
    <m/>
    <d v="1989-07-10T00:00:00"/>
    <x v="29"/>
    <x v="27"/>
  </r>
  <r>
    <s v="Employee6003"/>
    <s v="M"/>
    <n v="90305.94"/>
    <n v="114591.76"/>
    <n v="19402.64"/>
    <s v="FRS"/>
    <s v="Fire and Rescue Services"/>
    <s v="Station 31"/>
    <s v="Fulltime-Regular"/>
    <s v="Firefighter/Rescuer III"/>
    <m/>
    <d v="1985-11-03T00:00:00"/>
    <x v="28"/>
    <x v="26"/>
  </r>
  <r>
    <s v="Employee6004"/>
    <s v="M"/>
    <n v="60455"/>
    <n v="99133.67"/>
    <n v="39591.129999999997"/>
    <s v="FRS"/>
    <s v="Fire and Rescue Services"/>
    <s v="Station 40"/>
    <s v="Fulltime-Regular"/>
    <s v="Firefighter/Rescuer III"/>
    <m/>
    <d v="2012-02-27T00:00:00"/>
    <x v="7"/>
    <x v="7"/>
  </r>
  <r>
    <s v="Employee6005"/>
    <s v="F"/>
    <n v="97654.8"/>
    <n v="100849.65"/>
    <n v="0"/>
    <s v="DEP"/>
    <s v="Department of Environmental Protection"/>
    <s v="Management Services"/>
    <s v="Fulltime-Regular"/>
    <s v="Administrative Specialist III"/>
    <m/>
    <d v="1980-01-02T00:00:00"/>
    <x v="15"/>
    <x v="15"/>
  </r>
  <r>
    <s v="Employee6006"/>
    <s v="F"/>
    <n v="49354"/>
    <n v="71229.09"/>
    <n v="23072.37"/>
    <s v="COR"/>
    <s v="Correction and Rehabilitation"/>
    <s v="DS MCCF Unit 1 Security"/>
    <s v="Fulltime-Regular"/>
    <s v="Correctional Officer III (Corporal)"/>
    <s v="Correctional Officer II (PFC)"/>
    <d v="2016-08-08T00:00:00"/>
    <x v="25"/>
    <x v="23"/>
  </r>
  <r>
    <s v="Employee6007"/>
    <s v="M"/>
    <n v="44451.96"/>
    <n v="42947.74"/>
    <n v="405.84"/>
    <s v="FRS"/>
    <s v="Fire and Rescue Services"/>
    <s v="Property and Supply"/>
    <s v="Fulltime-Regular"/>
    <s v="Messenger-Clerk"/>
    <m/>
    <d v="2012-10-08T00:00:00"/>
    <x v="4"/>
    <x v="4"/>
  </r>
  <r>
    <s v="Employee6008"/>
    <s v="F"/>
    <n v="80596.89"/>
    <n v="79021.210000000006"/>
    <n v="0"/>
    <s v="HHS"/>
    <s v="Department of Health and Human Services"/>
    <s v="Ombudsman Services"/>
    <s v="Fulltime-Regular"/>
    <s v="Program Manager I"/>
    <m/>
    <d v="2014-02-24T00:00:00"/>
    <x v="14"/>
    <x v="14"/>
  </r>
  <r>
    <s v="Employee6009"/>
    <s v="M"/>
    <n v="67723.53"/>
    <n v="66832.570000000007"/>
    <n v="0"/>
    <s v="DOT"/>
    <s v="Department of Transportation"/>
    <s v="Parking Management Parking Operations"/>
    <s v="Fulltime-Regular"/>
    <s v="Parking Meter Mechanic"/>
    <m/>
    <d v="1990-04-16T00:00:00"/>
    <x v="8"/>
    <x v="8"/>
  </r>
  <r>
    <s v="Employee6010"/>
    <s v="M"/>
    <n v="90613"/>
    <n v="94777.24"/>
    <n v="7030.36"/>
    <s v="SHF"/>
    <s v="Sheriff's Office"/>
    <s v="Court and Transport"/>
    <s v="Fulltime-Regular"/>
    <s v="Deputy Sheriff III"/>
    <m/>
    <d v="1998-08-31T00:00:00"/>
    <x v="19"/>
    <x v="16"/>
  </r>
  <r>
    <s v="Employee6011"/>
    <s v="F"/>
    <n v="60455"/>
    <n v="63313.19"/>
    <n v="4746.13"/>
    <s v="FRS"/>
    <s v="Fire and Rescue Services"/>
    <s v="Station 4"/>
    <s v="Fulltime-Regular"/>
    <s v="Firefighter/Rescuer III"/>
    <m/>
    <d v="2013-01-14T00:00:00"/>
    <x v="22"/>
    <x v="13"/>
  </r>
  <r>
    <s v="Employee6012"/>
    <s v="M"/>
    <n v="105241"/>
    <n v="114216.99"/>
    <n v="381.96"/>
    <s v="HHS"/>
    <s v="Department of Health and Human Services"/>
    <s v="Fiscal Team"/>
    <s v="Fulltime-Regular"/>
    <s v="Senior Financial Specialist"/>
    <m/>
    <d v="2002-11-12T00:00:00"/>
    <x v="34"/>
    <x v="31"/>
  </r>
  <r>
    <s v="Employee6013"/>
    <s v="M"/>
    <n v="82043"/>
    <n v="108207.03"/>
    <n v="28188.63"/>
    <s v="COR"/>
    <s v="Correction and Rehabilitation"/>
    <s v="DS MCCF Unit 3 Security"/>
    <s v="Fulltime-Regular"/>
    <s v="Correctional Officer III (Corporal)"/>
    <m/>
    <d v="1999-08-16T00:00:00"/>
    <x v="17"/>
    <x v="17"/>
  </r>
  <r>
    <s v="Employee6014"/>
    <s v="F"/>
    <n v="116149.97"/>
    <n v="115914.46"/>
    <n v="0"/>
    <s v="HHS"/>
    <s v="Department of Health and Human Services"/>
    <s v="Latino Health Initiative"/>
    <s v="Fulltime-Regular"/>
    <s v="Manager III"/>
    <m/>
    <d v="1990-05-14T00:00:00"/>
    <x v="10"/>
    <x v="10"/>
  </r>
  <r>
    <s v="Employee6015"/>
    <s v="F"/>
    <n v="23093.46"/>
    <n v="14772.02"/>
    <n v="116.59"/>
    <s v="POL"/>
    <s v="Department of Police"/>
    <s v="FSB Traffic Division School Safety Section"/>
    <s v="Parttime-Regular"/>
    <s v="Crossing Guard"/>
    <m/>
    <d v="2004-02-23T00:00:00"/>
    <x v="14"/>
    <x v="14"/>
  </r>
  <r>
    <s v="Employee6016"/>
    <s v="F"/>
    <n v="38386.31"/>
    <n v="40162.050000000003"/>
    <n v="293.95"/>
    <s v="HHS"/>
    <s v="Department of Health and Human Services"/>
    <s v="Income Supports"/>
    <s v="Fulltime-Regular"/>
    <s v="Principal Administrative Aide"/>
    <m/>
    <d v="2016-05-31T00:00:00"/>
    <x v="20"/>
    <x v="19"/>
  </r>
  <r>
    <s v="Employee6017"/>
    <s v="M"/>
    <n v="54621"/>
    <n v="2538.5"/>
    <n v="0"/>
    <s v="DGS"/>
    <s v="Department of General Services"/>
    <s v="Facilities Maintenance"/>
    <s v="Fulltime-Regular"/>
    <s v="HVAC Mechanic I"/>
    <s v="HVAC Mechanic Apprentice"/>
    <d v="2017-11-27T00:00:00"/>
    <x v="7"/>
    <x v="7"/>
  </r>
  <r>
    <s v="Employee6018"/>
    <s v="M"/>
    <n v="75030.77"/>
    <n v="95295.47"/>
    <n v="20752.25"/>
    <s v="DEP"/>
    <s v="Department of Environmental Protection"/>
    <s v="Solid Waste Services Collection Operations"/>
    <s v="Fulltime-Regular"/>
    <s v="Program Specialist II"/>
    <m/>
    <d v="2014-09-22T00:00:00"/>
    <x v="33"/>
    <x v="30"/>
  </r>
  <r>
    <s v="Employee6019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9"/>
    <x v="16"/>
  </r>
  <r>
    <s v="Employee6020"/>
    <s v="F"/>
    <n v="129051.19"/>
    <n v="128545.94"/>
    <n v="0"/>
    <s v="HHS"/>
    <s v="Department of Health and Human Services"/>
    <s v="Child and Adolescent Mental Health Clinic Services"/>
    <s v="Fulltime-Regular"/>
    <s v="Manager III"/>
    <m/>
    <d v="2002-10-21T00:00:00"/>
    <x v="10"/>
    <x v="10"/>
  </r>
  <r>
    <s v="Employee6021"/>
    <s v="F"/>
    <n v="59915"/>
    <n v="60843.46"/>
    <n v="0"/>
    <s v="HHS"/>
    <s v="Department of Health and Human Services"/>
    <s v="Area Health Centers"/>
    <s v="Fulltime-Regular"/>
    <s v="Principal Administrative Aide"/>
    <m/>
    <d v="2010-07-04T00:00:00"/>
    <x v="20"/>
    <x v="19"/>
  </r>
  <r>
    <s v="Employee6022"/>
    <s v="M"/>
    <n v="52098.84"/>
    <n v="61982.83"/>
    <n v="8163.97"/>
    <s v="COR"/>
    <s v="Correction and Rehabilitation"/>
    <s v="DS Food Services"/>
    <s v="Fulltime-Regular"/>
    <s v="Correctional Dietary Officer II"/>
    <m/>
    <d v="2011-01-18T00:00:00"/>
    <x v="29"/>
    <x v="27"/>
  </r>
  <r>
    <s v="Employee6023"/>
    <s v="M"/>
    <n v="67403"/>
    <n v="83110.95"/>
    <n v="10836.38"/>
    <s v="POL"/>
    <s v="Department of Police"/>
    <s v="PSB 3rd District Patrol"/>
    <s v="Fulltime-Regular"/>
    <s v="Police Officer III"/>
    <m/>
    <d v="2012-07-16T00:00:00"/>
    <x v="28"/>
    <x v="26"/>
  </r>
  <r>
    <s v="Employee6024"/>
    <s v="M"/>
    <n v="108398.23"/>
    <n v="107517.56"/>
    <n v="547.21"/>
    <s v="DPS"/>
    <s v="Department of Permitting Services"/>
    <s v="Site Plan Enforcement"/>
    <s v="Fulltime-Regular"/>
    <s v="Investigator III"/>
    <m/>
    <d v="1988-01-11T00:00:00"/>
    <x v="16"/>
    <x v="16"/>
  </r>
  <r>
    <s v="Employee6025"/>
    <s v="F"/>
    <n v="70959.789999999994"/>
    <n v="70025.48"/>
    <n v="0"/>
    <s v="HCA"/>
    <s v="Department of Housing and Community Affairs"/>
    <s v="Community Development"/>
    <s v="Fulltime-Regular"/>
    <s v="Office Services Coordinator"/>
    <m/>
    <d v="1973-05-07T00:00:00"/>
    <x v="10"/>
    <x v="10"/>
  </r>
  <r>
    <s v="Employee6026"/>
    <s v="M"/>
    <n v="102509.26"/>
    <n v="104962.54"/>
    <n v="146.59"/>
    <s v="FRS"/>
    <s v="Fire and Rescue Services"/>
    <s v="Station 23"/>
    <s v="Fulltime-Regular"/>
    <s v="Master Firefighter/Rescuer"/>
    <m/>
    <d v="1998-01-12T00:00:00"/>
    <x v="14"/>
    <x v="14"/>
  </r>
  <r>
    <s v="Employee6027"/>
    <s v="M"/>
    <n v="88761"/>
    <n v="100004.55"/>
    <n v="7570.71"/>
    <s v="POL"/>
    <s v="Department of Police"/>
    <s v="PSB 6th District Patrol"/>
    <s v="Fulltime-Regular"/>
    <s v="Police Officer III"/>
    <m/>
    <d v="2002-07-22T00:00:00"/>
    <x v="13"/>
    <x v="13"/>
  </r>
  <r>
    <s v="Employee6028"/>
    <s v="M"/>
    <n v="112434"/>
    <n v="169574.75"/>
    <n v="54014.93"/>
    <s v="FRS"/>
    <s v="Fire and Rescue Services"/>
    <s v="Technical Operations"/>
    <s v="Fulltime-Regular"/>
    <s v="Fire/Rescue Captain"/>
    <m/>
    <d v="1999-08-16T00:00:00"/>
    <x v="11"/>
    <x v="11"/>
  </r>
  <r>
    <s v="Employee6029"/>
    <s v="F"/>
    <n v="28503.360000000001"/>
    <n v="33726.54"/>
    <n v="1072.8800000000001"/>
    <s v="DLC"/>
    <s v="Department of Liquor Control"/>
    <s v="Hampden Lane"/>
    <s v="Parttime-Regular"/>
    <s v="Liquor Store Clerk I"/>
    <m/>
    <d v="2016-04-25T00:00:00"/>
    <x v="7"/>
    <x v="7"/>
  </r>
  <r>
    <s v="Employee6030"/>
    <s v="F"/>
    <n v="60554"/>
    <n v="7211.75"/>
    <n v="0.75"/>
    <s v="HHS"/>
    <s v="Department of Health and Human Services"/>
    <s v="Child and Adolescent Mental Health Clinic Services"/>
    <s v="Fulltime-Regular"/>
    <s v="Therapist II"/>
    <m/>
    <d v="2017-10-30T00:00:00"/>
    <x v="32"/>
    <x v="29"/>
  </r>
  <r>
    <s v="Employee6031"/>
    <s v="M"/>
    <n v="81369.2"/>
    <n v="77995.55"/>
    <n v="613.85"/>
    <s v="DPS"/>
    <s v="Department of Permitting Services"/>
    <s v="Team 2 Residential Inspection"/>
    <s v="Fulltime-Regular"/>
    <s v="Permitting and Code Enforcement Inspector III"/>
    <m/>
    <d v="2014-01-13T00:00:00"/>
    <x v="12"/>
    <x v="12"/>
  </r>
  <r>
    <s v="Employee6032"/>
    <s v="M"/>
    <n v="37276.53"/>
    <n v="45117.15"/>
    <n v="8203.4500000000007"/>
    <s v="DLC"/>
    <s v="Department of Liquor Control"/>
    <s v="Liquor and Wine Delivery Operations"/>
    <s v="Fulltime-Regular"/>
    <s v="Supply Technician III"/>
    <s v="Supply Technician II"/>
    <d v="2015-05-04T00:00:00"/>
    <x v="21"/>
    <x v="20"/>
  </r>
  <r>
    <s v="Employee6033"/>
    <s v="M"/>
    <n v="39931.040000000001"/>
    <n v="44395.92"/>
    <n v="4598.03"/>
    <s v="DLC"/>
    <s v="Department of Liquor Control"/>
    <s v="Stock Liquor and Wine Warehouse Operations"/>
    <s v="Fulltime-Regular"/>
    <s v="Supply Technician III"/>
    <s v="Supply Technician II"/>
    <d v="2008-11-06T00:00:00"/>
    <x v="17"/>
    <x v="17"/>
  </r>
  <r>
    <s v="Employee6034"/>
    <s v="F"/>
    <n v="53274"/>
    <n v="51816.99"/>
    <n v="2910.19"/>
    <s v="POL"/>
    <s v="Department of Police"/>
    <s v="PSB 5th District Patrol"/>
    <s v="Fulltime-Regular"/>
    <s v="Police Officer III"/>
    <s v="Police Officer I"/>
    <d v="2017-01-09T00:00:00"/>
    <x v="30"/>
    <x v="16"/>
  </r>
  <r>
    <s v="Employee6035"/>
    <s v="F"/>
    <n v="66740"/>
    <n v="75796.03"/>
    <n v="8990.09"/>
    <s v="COR"/>
    <s v="Correction and Rehabilitation"/>
    <s v="DS MCDC Custody and Security"/>
    <s v="Fulltime-Regular"/>
    <s v="Correctional Officer III (Corporal)"/>
    <m/>
    <d v="2007-07-09T00:00:00"/>
    <x v="5"/>
    <x v="5"/>
  </r>
  <r>
    <s v="Employee6036"/>
    <s v="M"/>
    <n v="81869.539999999994"/>
    <n v="70880"/>
    <n v="0"/>
    <s v="DOT"/>
    <s v="Department of Transportation"/>
    <s v="Parking Management Administration"/>
    <s v="Fulltime-Regular"/>
    <s v="Senior Planning Specialist"/>
    <m/>
    <d v="2013-01-14T00:00:00"/>
    <x v="17"/>
    <x v="17"/>
  </r>
  <r>
    <s v="Employee6037"/>
    <s v="M"/>
    <n v="47796.15"/>
    <n v="61861.43"/>
    <n v="13626.05"/>
    <s v="DOT"/>
    <s v="Department of Transportation"/>
    <s v="Transit Silver Spring Ride On"/>
    <s v="Fulltime-Regular"/>
    <s v="Bus Operator"/>
    <m/>
    <d v="2012-11-26T00:00:00"/>
    <x v="25"/>
    <x v="23"/>
  </r>
  <r>
    <s v="Employee6038"/>
    <s v="F"/>
    <n v="91869"/>
    <n v="95872.75"/>
    <n v="4814.24"/>
    <s v="POL"/>
    <s v="Department of Police"/>
    <s v="ISB Family Crimes Division Family Outreach Section"/>
    <s v="Fulltime-Regular"/>
    <s v="Police Officer III"/>
    <m/>
    <d v="2002-01-14T00:00:00"/>
    <x v="22"/>
    <x v="13"/>
  </r>
  <r>
    <s v="Employee6039"/>
    <s v="F"/>
    <n v="100370"/>
    <n v="96462.28"/>
    <n v="0"/>
    <s v="HHS"/>
    <s v="Department of Health and Human Services"/>
    <s v="Disease Control"/>
    <s v="Fulltime-Regular"/>
    <s v="Community Health Nurse II"/>
    <m/>
    <d v="2008-05-12T00:00:00"/>
    <x v="26"/>
    <x v="24"/>
  </r>
  <r>
    <s v="Employee6040"/>
    <s v="M"/>
    <n v="116418.61"/>
    <n v="111149.92"/>
    <n v="0"/>
    <s v="OIG"/>
    <s v="Office of the Inspector General"/>
    <s v="Inspector General Staff"/>
    <s v="Fulltime-Regular"/>
    <s v="OIG Investigative Analyst III"/>
    <m/>
    <d v="2011-12-05T00:00:00"/>
    <x v="24"/>
    <x v="22"/>
  </r>
  <r>
    <s v="Employee6041"/>
    <s v="M"/>
    <n v="58621"/>
    <n v="65489.95"/>
    <n v="8400.93"/>
    <s v="COR"/>
    <s v="Correction and Rehabilitation"/>
    <s v="DS MCCF Unit 1 Security"/>
    <s v="Fulltime-Regular"/>
    <s v="Correctional Officer III (Corporal)"/>
    <s v="Correctional Officer II (PFC)"/>
    <d v="2008-09-02T00:00:00"/>
    <x v="5"/>
    <x v="5"/>
  </r>
  <r>
    <s v="Employee6042"/>
    <s v="M"/>
    <n v="91869"/>
    <n v="111280.23"/>
    <n v="17234.12"/>
    <s v="POL"/>
    <s v="Department of Police"/>
    <s v="PSB 1st District Special Assignment Team"/>
    <s v="Fulltime-Regular"/>
    <s v="Police Officer III"/>
    <m/>
    <d v="2002-01-14T00:00:00"/>
    <x v="9"/>
    <x v="9"/>
  </r>
  <r>
    <s v="Employee6043"/>
    <s v="F"/>
    <n v="57823.46"/>
    <n v="57984.73"/>
    <n v="2326.1999999999998"/>
    <s v="DEP"/>
    <s v="Department of Environmental Protection"/>
    <s v="Solid Waste Services Collection Operations"/>
    <s v="Fulltime-Regular"/>
    <s v="Office Services Coordinator"/>
    <m/>
    <d v="2005-09-06T00:00:00"/>
    <x v="24"/>
    <x v="22"/>
  </r>
  <r>
    <s v="Employee6044"/>
    <s v="M"/>
    <n v="69762"/>
    <n v="105235.03"/>
    <n v="31557.1"/>
    <s v="POL"/>
    <s v="Department of Police"/>
    <s v="PSB 4th District Special Assignment Team"/>
    <s v="Fulltime-Regular"/>
    <s v="Police Officer III"/>
    <m/>
    <d v="2011-07-18T00:00:00"/>
    <x v="10"/>
    <x v="10"/>
  </r>
  <r>
    <s v="Employee6045"/>
    <s v="F"/>
    <n v="76315.210000000006"/>
    <n v="74532.69"/>
    <n v="0"/>
    <s v="LIB"/>
    <s v="Department of Public Libraries"/>
    <s v="Virtual Services"/>
    <s v="Fulltime-Regular"/>
    <s v="Program Manager I"/>
    <m/>
    <d v="2006-04-03T00:00:00"/>
    <x v="15"/>
    <x v="15"/>
  </r>
  <r>
    <s v="Employee6046"/>
    <s v="F"/>
    <n v="50185"/>
    <n v="47852.11"/>
    <n v="0"/>
    <s v="HHS"/>
    <s v="Department of Health and Human Services"/>
    <s v="Adult Protective and Case Management Services"/>
    <s v="Parttime-Regular"/>
    <s v="Social Worker III"/>
    <m/>
    <d v="1999-12-06T00:00:00"/>
    <x v="25"/>
    <x v="23"/>
  </r>
  <r>
    <s v="Employee6047"/>
    <s v="M"/>
    <n v="65122"/>
    <n v="74468.460000000006"/>
    <n v="9198.33"/>
    <s v="POL"/>
    <s v="Department of Police"/>
    <s v="PSB 4th District Patrol"/>
    <s v="Fulltime-Regular"/>
    <s v="Police Officer III"/>
    <m/>
    <d v="2013-01-28T00:00:00"/>
    <x v="3"/>
    <x v="3"/>
  </r>
  <r>
    <s v="Employee6048"/>
    <s v="M"/>
    <n v="70908.5"/>
    <n v="87666.92"/>
    <n v="9290.2999999999993"/>
    <s v="DOT"/>
    <s v="Department of Transportation"/>
    <s v="Transportation Technical Center"/>
    <s v="Fulltime-Regular"/>
    <s v="Transportation Systems Technician II"/>
    <m/>
    <d v="1997-07-07T00:00:00"/>
    <x v="18"/>
    <x v="18"/>
  </r>
  <r>
    <s v="Employee6049"/>
    <s v="F"/>
    <n v="121372"/>
    <n v="110052.17"/>
    <n v="858.13"/>
    <s v="IGR"/>
    <s v="Office of Intergovernmental Relations Department"/>
    <s v="Office of Intergovernmental Relations"/>
    <s v="Fulltime-Regular"/>
    <s v="Intergovernmental Relations Legislative Analyst"/>
    <m/>
    <d v="2005-10-31T00:00:00"/>
    <x v="32"/>
    <x v="29"/>
  </r>
  <r>
    <s v="Employee6050"/>
    <s v="F"/>
    <n v="95740"/>
    <n v="110757.41"/>
    <n v="15453.07"/>
    <s v="POL"/>
    <s v="Department of Police"/>
    <s v="MSB Communications Division"/>
    <s v="Fulltime-Regular"/>
    <s v="Public Safety Emergency Communications Supervisor"/>
    <m/>
    <d v="1995-01-23T00:00:00"/>
    <x v="0"/>
    <x v="0"/>
  </r>
  <r>
    <s v="Employee6051"/>
    <s v="M"/>
    <n v="77130.33"/>
    <n v="76043.539999999994"/>
    <n v="16.8"/>
    <s v="DLC"/>
    <s v="Department of Liquor Control"/>
    <s v="Licensure, Regulation and Education"/>
    <s v="Fulltime-Regular"/>
    <s v="Alcohol/Tobacco Enforcement Specialist II"/>
    <m/>
    <d v="2009-10-26T00:00:00"/>
    <x v="21"/>
    <x v="20"/>
  </r>
  <r>
    <s v="Employee6052"/>
    <s v="F"/>
    <n v="45412"/>
    <n v="34271.56"/>
    <n v="6407.65"/>
    <s v="COR"/>
    <s v="Correction and Rehabilitation"/>
    <s v="DS MCCF Unit 3 Security"/>
    <s v="Fulltime-Regular"/>
    <s v="Correctional Officer III (Corporal)"/>
    <s v="Correctional Officer I (Private)"/>
    <d v="2017-05-01T00:00:00"/>
    <x v="7"/>
    <x v="7"/>
  </r>
  <r>
    <s v="Employee6053"/>
    <s v="M"/>
    <n v="95084.42"/>
    <n v="103767.8"/>
    <n v="8868.39"/>
    <s v="POL"/>
    <s v="Department of Police"/>
    <s v="PSB 3rd District Patrol"/>
    <s v="Fulltime-Regular"/>
    <s v="Police Officer III"/>
    <m/>
    <d v="2002-07-15T00:00:00"/>
    <x v="17"/>
    <x v="17"/>
  </r>
  <r>
    <s v="Employee6054"/>
    <s v="M"/>
    <n v="138790"/>
    <n v="138257.60999999999"/>
    <n v="0"/>
    <s v="HHS"/>
    <s v="Department of Health and Human Services"/>
    <s v="Access to Behavioral Health Services"/>
    <s v="Fulltime-Regular"/>
    <s v="Manager III"/>
    <m/>
    <d v="1990-08-06T00:00:00"/>
    <x v="16"/>
    <x v="16"/>
  </r>
  <r>
    <s v="Employee6055"/>
    <s v="M"/>
    <n v="57223.39"/>
    <n v="65080.95"/>
    <n v="10661.85"/>
    <s v="DOT"/>
    <s v="Department of Transportation"/>
    <s v="Highway Services"/>
    <s v="Fulltime-Regular"/>
    <s v="Equipment Operator II"/>
    <m/>
    <d v="2004-09-20T00:00:00"/>
    <x v="21"/>
    <x v="20"/>
  </r>
  <r>
    <s v="Employee6056"/>
    <s v="F"/>
    <n v="73309.289999999994"/>
    <n v="70374.039999999994"/>
    <n v="0"/>
    <s v="DEP"/>
    <s v="Department of Environmental Protection"/>
    <s v="Management Services"/>
    <s v="Fulltime-Regular"/>
    <s v="Senior Executive Administrative Aide"/>
    <m/>
    <d v="2007-10-01T00:00:00"/>
    <x v="30"/>
    <x v="16"/>
  </r>
  <r>
    <s v="Employee6057"/>
    <s v="F"/>
    <n v="73632.78"/>
    <n v="72306.37"/>
    <n v="459.36"/>
    <s v="HHS"/>
    <s v="Department of Health and Human Services"/>
    <s v="Income Supports"/>
    <s v="Fulltime-Regular"/>
    <s v="Executive Administrative Aide"/>
    <m/>
    <d v="1996-04-17T00:00:00"/>
    <x v="1"/>
    <x v="1"/>
  </r>
  <r>
    <s v="Employee6058"/>
    <s v="M"/>
    <n v="98612.2"/>
    <n v="97312.44"/>
    <n v="0"/>
    <s v="HCA"/>
    <s v="Department of Housing and Community Affairs"/>
    <s v="Housing Code Enforcement"/>
    <s v="Fulltime-Regular"/>
    <s v="Housing Code Inspector III"/>
    <m/>
    <d v="1985-09-16T00:00:00"/>
    <x v="29"/>
    <x v="27"/>
  </r>
  <r>
    <s v="Employee6059"/>
    <s v="M"/>
    <n v="105241"/>
    <n v="102421.74"/>
    <n v="0"/>
    <s v="LIB"/>
    <s v="Department of Public Libraries"/>
    <s v="Business Office"/>
    <s v="Fulltime-Regular"/>
    <s v="Management and Budget Specialist III"/>
    <m/>
    <d v="2012-02-27T00:00:00"/>
    <x v="34"/>
    <x v="31"/>
  </r>
  <r>
    <s v="Employee6060"/>
    <s v="M"/>
    <n v="67723.53"/>
    <n v="79797.09"/>
    <n v="11589.24"/>
    <s v="DOT"/>
    <s v="Department of Transportation"/>
    <s v="Transit Silver Spring Ride On"/>
    <s v="Fulltime-Regular"/>
    <s v="Bus Operator"/>
    <m/>
    <d v="1993-09-27T00:00:00"/>
    <x v="34"/>
    <x v="31"/>
  </r>
  <r>
    <s v="Employee6061"/>
    <s v="M"/>
    <n v="60146.51"/>
    <n v="75178.149999999994"/>
    <n v="15276.32"/>
    <s v="DOT"/>
    <s v="Department of Transportation"/>
    <s v="Transit Silver Spring Ride On"/>
    <s v="Fulltime-Regular"/>
    <s v="Bus Operator"/>
    <m/>
    <d v="2002-12-09T00:00:00"/>
    <x v="32"/>
    <x v="29"/>
  </r>
  <r>
    <s v="Employee6062"/>
    <s v="M"/>
    <n v="60765.48"/>
    <n v="25705.25"/>
    <n v="87.65"/>
    <s v="DGS"/>
    <s v="Department of General Services"/>
    <s v="Fleet Management Fleet Services"/>
    <s v="Fulltime-Regular"/>
    <s v="Welder"/>
    <m/>
    <d v="2017-07-10T00:00:00"/>
    <x v="21"/>
    <x v="20"/>
  </r>
  <r>
    <s v="Employee6063"/>
    <s v="M"/>
    <n v="95740"/>
    <n v="94477.65"/>
    <n v="0"/>
    <s v="HHS"/>
    <s v="Department of Health and Human Services"/>
    <s v="Montgomery Cares"/>
    <s v="Fulltime-Regular"/>
    <s v="Administrative Specialist III"/>
    <m/>
    <d v="2007-01-08T00:00:00"/>
    <x v="18"/>
    <x v="18"/>
  </r>
  <r>
    <s v="Employee6064"/>
    <s v="M"/>
    <n v="103199.85"/>
    <n v="167926.16"/>
    <n v="57810.01"/>
    <s v="FRS"/>
    <s v="Fire and Rescue Services"/>
    <s v="Station 6"/>
    <s v="Fulltime-Regular"/>
    <s v="Fire/Rescue Lieutenant"/>
    <m/>
    <d v="1997-11-17T00:00:00"/>
    <x v="9"/>
    <x v="9"/>
  </r>
  <r>
    <s v="Employee6065"/>
    <s v="F"/>
    <n v="64252.22"/>
    <n v="62259.53"/>
    <n v="0"/>
    <s v="HHS"/>
    <s v="Department of Health and Human Services"/>
    <s v="Child Welfare Services"/>
    <s v="Fulltime-Regular"/>
    <s v="Social Worker II"/>
    <m/>
    <d v="2014-06-30T00:00:00"/>
    <x v="0"/>
    <x v="0"/>
  </r>
  <r>
    <s v="Employee6066"/>
    <s v="F"/>
    <n v="57720.13"/>
    <n v="57395.4"/>
    <n v="729.06"/>
    <s v="HHS"/>
    <s v="Department of Health and Human Services"/>
    <s v="Medical Assistance Eligibility Services"/>
    <s v="Fulltime-Regular"/>
    <s v="Income Assistance Program Specialist II"/>
    <m/>
    <d v="2012-02-13T00:00:00"/>
    <x v="29"/>
    <x v="27"/>
  </r>
  <r>
    <s v="Employee6067"/>
    <s v="M"/>
    <n v="31594.95"/>
    <n v="39490.17"/>
    <n v="972.82"/>
    <s v="DLC"/>
    <s v="Department of Liquor Control"/>
    <s v="Wheaton"/>
    <s v="Parttime-Regular"/>
    <s v="Liquor Store Clerk I"/>
    <m/>
    <d v="2012-05-20T00:00:00"/>
    <x v="0"/>
    <x v="0"/>
  </r>
  <r>
    <s v="Employee6068"/>
    <s v="M"/>
    <n v="59864.71"/>
    <n v="71068.97"/>
    <n v="10466.870000000001"/>
    <s v="DGS"/>
    <s v="Department of General Services"/>
    <s v="Facilities Maintenance"/>
    <s v="Fulltime-Regular"/>
    <s v="Public Service Craftsworker"/>
    <m/>
    <d v="2008-04-28T00:00:00"/>
    <x v="27"/>
    <x v="25"/>
  </r>
  <r>
    <s v="Employee6069"/>
    <s v="M"/>
    <n v="76292"/>
    <n v="78659.81"/>
    <n v="2244.98"/>
    <s v="SHF"/>
    <s v="Sheriff's Office"/>
    <s v="Warrant Section"/>
    <s v="Fulltime-Regular"/>
    <s v="Deputy Sheriff III"/>
    <m/>
    <d v="2006-01-17T00:00:00"/>
    <x v="25"/>
    <x v="23"/>
  </r>
  <r>
    <s v="Employee6070"/>
    <s v="F"/>
    <n v="144328"/>
    <n v="142425.01999999999"/>
    <n v="0"/>
    <s v="CAT"/>
    <s v="County Attorney's Office"/>
    <s v="Human Resources and Appeals"/>
    <s v="Fulltime-Regular"/>
    <s v="Assistant County Attorney III"/>
    <m/>
    <d v="2005-01-24T00:00:00"/>
    <x v="30"/>
    <x v="16"/>
  </r>
  <r>
    <s v="Employee6071"/>
    <s v="M"/>
    <n v="108923.96"/>
    <n v="105961.4"/>
    <n v="0"/>
    <s v="DPS"/>
    <s v="Department of Permitting Services"/>
    <s v="Fire Code Compliance"/>
    <s v="Fulltime-Regular"/>
    <s v="Senior Permitting Services Specialist"/>
    <m/>
    <d v="2006-10-30T00:00:00"/>
    <x v="30"/>
    <x v="16"/>
  </r>
  <r>
    <s v="Employee6072"/>
    <s v="F"/>
    <n v="59922"/>
    <n v="68421.88"/>
    <n v="6437.38"/>
    <s v="POL"/>
    <s v="Department of Police"/>
    <s v="PSB 4th District Patrol"/>
    <s v="Fulltime-Regular"/>
    <s v="Police Officer III"/>
    <s v="Police Officer II"/>
    <d v="2014-10-06T00:00:00"/>
    <x v="20"/>
    <x v="19"/>
  </r>
  <r>
    <s v="Employee6073"/>
    <s v="F"/>
    <n v="119203.96"/>
    <n v="119993.61"/>
    <n v="2359.87"/>
    <s v="DOT"/>
    <s v="Department of Transportation"/>
    <s v="Director Management Services"/>
    <s v="Fulltime-Regular"/>
    <s v="Senior Engineer"/>
    <m/>
    <d v="1990-09-10T00:00:00"/>
    <x v="30"/>
    <x v="16"/>
  </r>
  <r>
    <s v="Employee6074"/>
    <s v="F"/>
    <n v="61712.45"/>
    <n v="60901.46"/>
    <n v="0"/>
    <s v="LIB"/>
    <s v="Department of Public Libraries"/>
    <s v="Cataloging and Preparation"/>
    <s v="Fulltime-Regular"/>
    <s v="Library Technician"/>
    <m/>
    <d v="1977-09-19T00:00:00"/>
    <x v="11"/>
    <x v="11"/>
  </r>
  <r>
    <s v="Employee6075"/>
    <s v="F"/>
    <n v="59922"/>
    <n v="69059.41"/>
    <n v="8498.61"/>
    <s v="POL"/>
    <s v="Department of Police"/>
    <s v="PSB 3rd District Patrol"/>
    <s v="Fulltime-Regular"/>
    <s v="Police Officer III"/>
    <s v="Police Officer II"/>
    <d v="2014-10-06T00:00:00"/>
    <x v="23"/>
    <x v="21"/>
  </r>
  <r>
    <s v="Employee6076"/>
    <s v="M"/>
    <n v="160454"/>
    <n v="157177.39000000001"/>
    <n v="0"/>
    <s v="DPS"/>
    <s v="Department of Permitting Services"/>
    <s v="Zoning and Site Plan Enforcement"/>
    <s v="Fulltime-Regular"/>
    <s v="Manager II"/>
    <m/>
    <d v="2006-12-11T00:00:00"/>
    <x v="20"/>
    <x v="19"/>
  </r>
  <r>
    <s v="Employee6077"/>
    <s v="M"/>
    <n v="67175.86"/>
    <n v="64476.639999999999"/>
    <n v="191.7"/>
    <s v="CUS"/>
    <s v="Community Use of Public Facilities"/>
    <s v="Core Services Team"/>
    <s v="Fulltime-Regular"/>
    <s v="Program Specialist I"/>
    <m/>
    <d v="2015-09-08T00:00:00"/>
    <x v="1"/>
    <x v="1"/>
  </r>
  <r>
    <s v="Employee6078"/>
    <s v="M"/>
    <n v="64760.85"/>
    <n v="80894.740000000005"/>
    <n v="14669"/>
    <s v="DGS"/>
    <s v="Department of General Services"/>
    <s v="Fleet Management Fleet Services"/>
    <s v="Fulltime-Regular"/>
    <s v="Mechanic Technician II"/>
    <m/>
    <d v="2005-11-01T00:00:00"/>
    <x v="29"/>
    <x v="27"/>
  </r>
  <r>
    <s v="Employee6079"/>
    <s v="M"/>
    <n v="74318"/>
    <n v="105606.02"/>
    <n v="29528.69"/>
    <s v="FRS"/>
    <s v="Fire and Rescue Services"/>
    <s v="Station 4"/>
    <s v="Fulltime-Regular"/>
    <s v="Firefighter/Rescuer III"/>
    <m/>
    <d v="2005-10-17T00:00:00"/>
    <x v="31"/>
    <x v="28"/>
  </r>
  <r>
    <s v="Employee6080"/>
    <s v="M"/>
    <n v="60032"/>
    <n v="68321.62"/>
    <n v="4759.1400000000003"/>
    <s v="SHF"/>
    <s v="Sheriff's Office"/>
    <s v="Warrant Section"/>
    <s v="Fulltime-Regular"/>
    <s v="Deputy Sheriff III"/>
    <s v="Deputy Sheriff II"/>
    <d v="2013-08-12T00:00:00"/>
    <x v="20"/>
    <x v="19"/>
  </r>
  <r>
    <s v="Employee6081"/>
    <s v="M"/>
    <n v="102377.4"/>
    <n v="132021.01999999999"/>
    <n v="30992.45"/>
    <s v="DGS"/>
    <s v="Department of General Services"/>
    <s v="Property Management"/>
    <s v="Fulltime-Regular"/>
    <s v="Property Manager II"/>
    <m/>
    <d v="1990-05-07T00:00:00"/>
    <x v="0"/>
    <x v="0"/>
  </r>
  <r>
    <s v="Employee6082"/>
    <s v="M"/>
    <n v="70959.789999999994"/>
    <n v="81915.839999999997"/>
    <n v="11889.95"/>
    <s v="DOT"/>
    <s v="Department of Transportation"/>
    <s v="Highway Services"/>
    <s v="Fulltime-Regular"/>
    <s v="Equipment Operator III"/>
    <m/>
    <d v="1984-08-13T00:00:00"/>
    <x v="13"/>
    <x v="13"/>
  </r>
  <r>
    <s v="Employee6083"/>
    <s v="M"/>
    <n v="70959.789999999994"/>
    <n v="77682.95"/>
    <n v="8376.02"/>
    <s v="DOT"/>
    <s v="Department of Transportation"/>
    <s v="Highway Services"/>
    <s v="Fulltime-Regular"/>
    <s v="Equipment Operator III"/>
    <m/>
    <d v="1994-05-14T00:00:00"/>
    <x v="11"/>
    <x v="11"/>
  </r>
  <r>
    <s v="Employee6084"/>
    <s v="F"/>
    <n v="59825.47"/>
    <n v="89406.99"/>
    <n v="26512.799999999999"/>
    <s v="HHS"/>
    <s v="Department of Health and Human Services"/>
    <s v="24 Hours Crisis Center"/>
    <s v="Fulltime-Regular"/>
    <s v="Therapist II"/>
    <s v="Therapist I"/>
    <d v="2016-02-08T00:00:00"/>
    <x v="34"/>
    <x v="31"/>
  </r>
  <r>
    <s v="Employee6085"/>
    <s v="F"/>
    <n v="70959.789999999994"/>
    <n v="71700"/>
    <n v="0"/>
    <s v="HCA"/>
    <s v="Department of Housing and Community Affairs"/>
    <s v="Finance and Administration Division"/>
    <s v="Fulltime-Regular"/>
    <s v="Office Services Coordinator"/>
    <m/>
    <d v="1993-07-25T00:00:00"/>
    <x v="23"/>
    <x v="21"/>
  </r>
  <r>
    <s v="Employee6086"/>
    <s v="F"/>
    <n v="85094.1"/>
    <n v="82779.98"/>
    <n v="0"/>
    <s v="CCL"/>
    <s v="County Council"/>
    <s v="Council Members and Staff"/>
    <s v="Fulltime-Regular"/>
    <s v="Legislative Senior Aide III"/>
    <s v="Legislative Senior Aide II"/>
    <d v="2004-05-17T00:00:00"/>
    <x v="13"/>
    <x v="13"/>
  </r>
  <r>
    <s v="Employee6087"/>
    <s v="F"/>
    <n v="40242.06"/>
    <n v="17045.740000000002"/>
    <n v="1083.73"/>
    <s v="DOT"/>
    <s v="Department of Transportation"/>
    <s v="Transit Silver Spring Ride On"/>
    <s v="Fulltime-Regular"/>
    <s v="Bus Operator"/>
    <m/>
    <d v="2017-07-10T00:00:00"/>
    <x v="8"/>
    <x v="8"/>
  </r>
  <r>
    <s v="Employee6088"/>
    <s v="M"/>
    <n v="86343.57"/>
    <n v="119207.07"/>
    <n v="28497.09"/>
    <s v="DGS"/>
    <s v="Department of General Services"/>
    <s v="Fleet Management Fleet Services"/>
    <s v="Fulltime-Regular"/>
    <s v="Equipment Maintenance Crew Chief"/>
    <m/>
    <d v="1997-10-14T00:00:00"/>
    <x v="28"/>
    <x v="26"/>
  </r>
  <r>
    <s v="Employee6089"/>
    <s v="M"/>
    <n v="48690.91"/>
    <n v="47539.57"/>
    <n v="1460.08"/>
    <s v="DOT"/>
    <s v="Department of Transportation"/>
    <s v="Parking Management Engineering and Capital Project Management"/>
    <s v="Fulltime-Regular"/>
    <s v="Public Service Worker II"/>
    <m/>
    <d v="2003-02-09T00:00:00"/>
    <x v="13"/>
    <x v="13"/>
  </r>
  <r>
    <s v="Employee6090"/>
    <s v="F"/>
    <n v="97882.1"/>
    <n v="96268.9"/>
    <n v="1.5"/>
    <s v="HHS"/>
    <s v="Department of Health and Human Services"/>
    <s v="Care Coordination"/>
    <s v="Fulltime-Regular"/>
    <s v="Community Health Nurse II"/>
    <m/>
    <d v="2006-10-16T00:00:00"/>
    <x v="3"/>
    <x v="3"/>
  </r>
  <r>
    <s v="Employee6091"/>
    <s v="M"/>
    <n v="93199"/>
    <n v="106313.68"/>
    <n v="3731.48"/>
    <s v="POL"/>
    <s v="Department of Police"/>
    <s v="PSB 6th District Patrol"/>
    <s v="Fulltime-Regular"/>
    <s v="Master Police Officer"/>
    <m/>
    <d v="2002-07-22T00:00:00"/>
    <x v="22"/>
    <x v="13"/>
  </r>
  <r>
    <s v="Employee6092"/>
    <s v="F"/>
    <n v="95740"/>
    <n v="94479"/>
    <n v="0"/>
    <s v="DEP"/>
    <s v="Department of Environmental Protection"/>
    <s v="Solid Waste Services Administration"/>
    <s v="Fulltime-Regular"/>
    <s v="Information Technology Specialist II"/>
    <m/>
    <d v="2002-01-28T00:00:00"/>
    <x v="7"/>
    <x v="7"/>
  </r>
  <r>
    <s v="Employee6093"/>
    <s v="M"/>
    <n v="103210.55"/>
    <n v="132392.64000000001"/>
    <n v="29347.18"/>
    <s v="COR"/>
    <s v="Correction and Rehabilitation"/>
    <s v="DS MCCF Unit 1 Security"/>
    <s v="Fulltime-Regular"/>
    <s v="Correctional Shift Commander (Lieutenant)"/>
    <m/>
    <d v="2000-06-19T00:00:00"/>
    <x v="11"/>
    <x v="11"/>
  </r>
  <r>
    <s v="Employee6094"/>
    <s v="F"/>
    <n v="44950.86"/>
    <n v="46248.26"/>
    <n v="1946.69"/>
    <s v="POL"/>
    <s v="Department of Police"/>
    <s v="MSB Management and Budget Division"/>
    <s v="Fulltime-Regular"/>
    <s v="Fiscal Assistant"/>
    <m/>
    <d v="2012-01-03T00:00:00"/>
    <x v="28"/>
    <x v="26"/>
  </r>
  <r>
    <s v="Employee6095"/>
    <s v="M"/>
    <n v="59825.47"/>
    <n v="59510.67"/>
    <n v="0"/>
    <s v="HHS"/>
    <s v="Department of Health and Human Services"/>
    <s v="Adult Drug Court"/>
    <s v="Fulltime-Regular"/>
    <s v="Therapist II"/>
    <s v="Therapist I"/>
    <d v="2016-07-11T00:00:00"/>
    <x v="0"/>
    <x v="0"/>
  </r>
  <r>
    <s v="Employee6096"/>
    <s v="M"/>
    <n v="62515"/>
    <n v="75968.009999999995"/>
    <n v="13947.43"/>
    <s v="FRS"/>
    <s v="Fire and Rescue Services"/>
    <s v="Station 22"/>
    <s v="Fulltime-Regular"/>
    <s v="Firefighter/Rescuer III"/>
    <m/>
    <d v="2010-06-01T00:00:00"/>
    <x v="2"/>
    <x v="2"/>
  </r>
  <r>
    <s v="Employee6097"/>
    <s v="M"/>
    <n v="44618.21"/>
    <n v="45602.96"/>
    <n v="3778.31"/>
    <s v="DOT"/>
    <s v="Department of Transportation"/>
    <s v="Transit Nicholson Ride On"/>
    <s v="Fulltime-Regular"/>
    <s v="Bus Operator"/>
    <m/>
    <d v="2014-08-18T00:00:00"/>
    <x v="31"/>
    <x v="28"/>
  </r>
  <r>
    <s v="Employee6098"/>
    <s v="F"/>
    <n v="94427.09"/>
    <n v="90890.6"/>
    <n v="0"/>
    <s v="HHS"/>
    <s v="Department of Health and Human Services"/>
    <s v="Community Action Agency"/>
    <s v="Fulltime-Regular"/>
    <s v="Program Manager II"/>
    <m/>
    <d v="2016-09-06T00:00:00"/>
    <x v="33"/>
    <x v="30"/>
  </r>
  <r>
    <s v="Employee6099"/>
    <s v="F"/>
    <n v="69158"/>
    <n v="63404.54"/>
    <n v="0"/>
    <s v="HHS"/>
    <s v="Department of Health and Human Services"/>
    <s v="Head Start/Pre-K (Health)"/>
    <s v="Parttime-Regular"/>
    <s v="Community Health Nurse II"/>
    <m/>
    <d v="2008-01-22T00:00:00"/>
    <x v="1"/>
    <x v="1"/>
  </r>
  <r>
    <s v="Employee6100"/>
    <s v="M"/>
    <n v="69075"/>
    <n v="78681.69"/>
    <n v="10375.94"/>
    <s v="COR"/>
    <s v="Correction and Rehabilitation"/>
    <s v="DS MCCF Unit 2 Security"/>
    <s v="Fulltime-Regular"/>
    <s v="Correctional Officer III (Corporal)"/>
    <m/>
    <d v="2006-04-17T00:00:00"/>
    <x v="9"/>
    <x v="9"/>
  </r>
  <r>
    <s v="Employee6101"/>
    <s v="M"/>
    <n v="60180"/>
    <n v="29909.51"/>
    <n v="0"/>
    <s v="LIB"/>
    <s v="Department of Public Libraries"/>
    <s v="Director"/>
    <s v="Fulltime-Regular"/>
    <s v="Program Specialist I"/>
    <m/>
    <d v="2017-06-12T00:00:00"/>
    <x v="5"/>
    <x v="5"/>
  </r>
  <r>
    <s v="Employee6102"/>
    <s v="F"/>
    <n v="95620.93"/>
    <n v="92039.94"/>
    <n v="0"/>
    <s v="OMB"/>
    <s v="Office of Management and Budget"/>
    <s v="Operating Budget Management"/>
    <s v="Fulltime-Regular"/>
    <s v="Senior Management and Budget Specialist"/>
    <s v="Management and Budget Specialist III"/>
    <d v="2003-09-08T00:00:00"/>
    <x v="23"/>
    <x v="21"/>
  </r>
  <r>
    <s v="Employee6103"/>
    <s v="M"/>
    <n v="43350.3"/>
    <n v="48672.3"/>
    <n v="4668.75"/>
    <s v="CEC"/>
    <s v="Community Engagement Cluster"/>
    <s v="Silver Spring Urban District"/>
    <s v="Fulltime-Regular"/>
    <s v="Urban District Public Service Aide"/>
    <m/>
    <d v="2006-11-22T00:00:00"/>
    <x v="17"/>
    <x v="17"/>
  </r>
  <r>
    <s v="Employee6104"/>
    <s v="F"/>
    <n v="107345.82"/>
    <n v="105930.87"/>
    <n v="0"/>
    <s v="DGS"/>
    <s v="Department of General Services"/>
    <s v="Fleet Management Services"/>
    <s v="Fulltime-Regular"/>
    <s v="Management and Budget Specialist III"/>
    <m/>
    <d v="1989-08-25T00:00:00"/>
    <x v="6"/>
    <x v="6"/>
  </r>
  <r>
    <s v="Employee6105"/>
    <s v="F"/>
    <n v="83167.64"/>
    <n v="80052.83"/>
    <n v="0"/>
    <s v="HHS"/>
    <s v="Department of Health and Human Services"/>
    <s v="Area Health Centers"/>
    <s v="Fulltime-Regular"/>
    <s v="Community Health Nurse II"/>
    <m/>
    <d v="2014-09-08T00:00:00"/>
    <x v="9"/>
    <x v="9"/>
  </r>
  <r>
    <s v="Employee6106"/>
    <s v="F"/>
    <n v="26866.01"/>
    <n v="12845.93"/>
    <n v="152.19"/>
    <s v="POL"/>
    <s v="Department of Police"/>
    <s v="FSB Traffic Division School Safety Section"/>
    <s v="Parttime-Regular"/>
    <s v="Crossing Guard"/>
    <m/>
    <d v="1997-10-06T00:00:00"/>
    <x v="26"/>
    <x v="24"/>
  </r>
  <r>
    <s v="Employee6107"/>
    <s v="M"/>
    <n v="109817.64"/>
    <n v="137961.67000000001"/>
    <n v="14840"/>
    <s v="POL"/>
    <s v="Department of Police"/>
    <s v="MSB Training and Education Division"/>
    <s v="Fulltime-Regular"/>
    <s v="Police Sergeant"/>
    <m/>
    <d v="1996-08-19T00:00:00"/>
    <x v="21"/>
    <x v="20"/>
  </r>
  <r>
    <s v="Employee6108"/>
    <s v="M"/>
    <n v="53790.720000000001"/>
    <n v="52305.4"/>
    <n v="338.65"/>
    <s v="POL"/>
    <s v="Department of Police"/>
    <s v="FSB Traffic Division Automated Traffic Enforcement Section"/>
    <s v="Fulltime-Regular"/>
    <s v="Police Aide"/>
    <m/>
    <d v="2006-08-14T00:00:00"/>
    <x v="25"/>
    <x v="23"/>
  </r>
  <r>
    <s v="Employee6109"/>
    <s v="M"/>
    <n v="138790"/>
    <n v="142403.29"/>
    <n v="0"/>
    <s v="POL"/>
    <s v="Department of Police"/>
    <s v="MSB Information Management and Technology Division"/>
    <s v="Fulltime-Regular"/>
    <s v="Manager III"/>
    <m/>
    <d v="1998-03-23T00:00:00"/>
    <x v="13"/>
    <x v="13"/>
  </r>
  <r>
    <s v="Employee6110"/>
    <s v="F"/>
    <n v="97701"/>
    <n v="128616.36"/>
    <n v="29588.9"/>
    <s v="FRS"/>
    <s v="Fire and Rescue Services"/>
    <s v="Emergency Communications Center (ECC)"/>
    <s v="Fulltime-Regular"/>
    <s v="Fire/Rescue Lieutenant"/>
    <m/>
    <d v="2006-10-09T00:00:00"/>
    <x v="9"/>
    <x v="9"/>
  </r>
  <r>
    <s v="Employee6111"/>
    <s v="M"/>
    <n v="58919.09"/>
    <n v="65183.88"/>
    <n v="7040.16"/>
    <s v="DLC"/>
    <s v="Department of Liquor Control"/>
    <s v="Special Order Liquor and Wine Warehouse Operations"/>
    <s v="Fulltime-Regular"/>
    <s v="Supply Technician III"/>
    <s v="Supply Technician II"/>
    <d v="1988-08-15T00:00:00"/>
    <x v="26"/>
    <x v="24"/>
  </r>
  <r>
    <s v="Employee6112"/>
    <s v="M"/>
    <n v="113487.75"/>
    <n v="115136.94"/>
    <n v="5497.86"/>
    <s v="SHF"/>
    <s v="Sheriff's Office"/>
    <s v="Courthouse Security"/>
    <s v="Fulltime-Regular"/>
    <s v="Deputy Sheriff Lieutenant"/>
    <m/>
    <d v="1988-05-08T00:00:00"/>
    <x v="13"/>
    <x v="13"/>
  </r>
  <r>
    <s v="Employee6113"/>
    <s v="M"/>
    <n v="119710.11"/>
    <n v="112011.11"/>
    <n v="0"/>
    <s v="OMB"/>
    <s v="Office of Management and Budget"/>
    <s v="Operating Budget Management"/>
    <s v="Fulltime-Regular"/>
    <s v="Senior/Lead Fiscal and Policy Analyst"/>
    <m/>
    <d v="2006-01-23T00:00:00"/>
    <x v="33"/>
    <x v="30"/>
  </r>
  <r>
    <s v="Employee6114"/>
    <s v="M"/>
    <n v="60455"/>
    <n v="62370.26"/>
    <n v="3918.57"/>
    <s v="FRS"/>
    <s v="Fire and Rescue Services"/>
    <s v="Station 8"/>
    <s v="Fulltime-Regular"/>
    <s v="Firefighter/Rescuer III"/>
    <m/>
    <d v="2013-01-14T00:00:00"/>
    <x v="6"/>
    <x v="6"/>
  </r>
  <r>
    <s v="Employee6115"/>
    <s v="F"/>
    <n v="128820.16"/>
    <n v="123493.62"/>
    <n v="0"/>
    <s v="CAT"/>
    <s v="County Attorney's Office"/>
    <s v="Insurance Defense Litigation"/>
    <s v="Fulltime-Regular"/>
    <s v="Assistant County Attorney III"/>
    <m/>
    <d v="2000-10-23T00:00:00"/>
    <x v="8"/>
    <x v="8"/>
  </r>
  <r>
    <s v="Employee6116"/>
    <s v="M"/>
    <n v="63275"/>
    <n v="71968.850000000006"/>
    <n v="6098.99"/>
    <s v="POL"/>
    <s v="Department of Police"/>
    <s v="PSB 6th District Patrol"/>
    <s v="Fulltime-Regular"/>
    <s v="Police Officer III"/>
    <s v="Police Officer I"/>
    <d v="2012-07-16T00:00:00"/>
    <x v="27"/>
    <x v="25"/>
  </r>
  <r>
    <s v="Employee6117"/>
    <s v="F"/>
    <n v="49470.1"/>
    <n v="62697.74"/>
    <n v="11302.89"/>
    <s v="DOT"/>
    <s v="Department of Transportation"/>
    <s v="Transit Gaithersburg Ride On"/>
    <s v="Fulltime-Regular"/>
    <s v="Bus Operator"/>
    <m/>
    <d v="2007-07-23T00:00:00"/>
    <x v="30"/>
    <x v="16"/>
  </r>
  <r>
    <s v="Employee6118"/>
    <s v="M"/>
    <n v="83950"/>
    <n v="127510.32"/>
    <n v="41151.5"/>
    <s v="FRS"/>
    <s v="Fire and Rescue Services"/>
    <s v="Second Battalion - Administration"/>
    <s v="Fulltime-Regular"/>
    <s v="Fire/Rescue Lieutenant"/>
    <m/>
    <d v="2007-09-04T00:00:00"/>
    <x v="27"/>
    <x v="25"/>
  </r>
  <r>
    <s v="Employee6119"/>
    <s v="M"/>
    <n v="85758"/>
    <n v="103118.49"/>
    <n v="15567.4"/>
    <s v="POL"/>
    <s v="Department of Police"/>
    <s v="PSB 2nd District Special Assignment Team"/>
    <s v="Fulltime-Regular"/>
    <s v="Police Officer III"/>
    <m/>
    <d v="2003-07-21T00:00:00"/>
    <x v="5"/>
    <x v="5"/>
  </r>
  <r>
    <s v="Employee6120"/>
    <s v="M"/>
    <n v="53262.53"/>
    <n v="54447.02"/>
    <n v="1608.98"/>
    <s v="DPS"/>
    <s v="Department of Permitting Services"/>
    <s v="Land Development Right-of-Way Inspection"/>
    <s v="Fulltime-Regular"/>
    <s v="Permitting and Code Enforcement Inspector III"/>
    <s v="Permitting and Code Enforcement Inspector I"/>
    <d v="2014-12-15T00:00:00"/>
    <x v="25"/>
    <x v="23"/>
  </r>
  <r>
    <s v="Employee6121"/>
    <s v="M"/>
    <n v="65650.97"/>
    <n v="89766.88"/>
    <n v="23748.99"/>
    <s v="DLC"/>
    <s v="Department of Liquor Control"/>
    <s v="Liquor and Wine Delivery Operations"/>
    <s v="Fulltime-Regular"/>
    <s v="Truck Driver/Warehouse Worker"/>
    <m/>
    <d v="1993-05-03T00:00:00"/>
    <x v="22"/>
    <x v="13"/>
  </r>
  <r>
    <s v="Employee6122"/>
    <s v="F"/>
    <n v="65751"/>
    <n v="66477.17"/>
    <n v="0"/>
    <s v="HHS"/>
    <s v="Department of Health and Human Services"/>
    <s v="STD and HIV Services"/>
    <s v="Fulltime-Regular"/>
    <s v="Community Health Clinic Technician"/>
    <m/>
    <d v="2003-11-03T00:00:00"/>
    <x v="30"/>
    <x v="16"/>
  </r>
  <r>
    <s v="Employee6123"/>
    <s v="F"/>
    <n v="78277.66"/>
    <n v="80589.89"/>
    <n v="2704.8"/>
    <s v="HHS"/>
    <s v="Department of Health and Human Services"/>
    <s v="Contract Team"/>
    <s v="Fulltime-Regular"/>
    <s v="Program Manager I"/>
    <m/>
    <d v="2008-05-27T00:00:00"/>
    <x v="12"/>
    <x v="12"/>
  </r>
  <r>
    <s v="Employee6124"/>
    <s v="F"/>
    <n v="62050.07"/>
    <n v="64507.7"/>
    <n v="1183.73"/>
    <s v="PIO"/>
    <s v="Office of Public Information"/>
    <s v="MC311"/>
    <s v="Fulltime-Regular"/>
    <s v="Customer Service Representative II"/>
    <m/>
    <d v="2002-11-04T00:00:00"/>
    <x v="10"/>
    <x v="10"/>
  </r>
  <r>
    <s v="Employee6125"/>
    <s v="M"/>
    <n v="62248.7"/>
    <n v="73339.95"/>
    <n v="11381.17"/>
    <s v="DOT"/>
    <s v="Department of Transportation"/>
    <s v="Transit Gaithersburg Ride On"/>
    <s v="Fulltime-Regular"/>
    <s v="Bus Operator"/>
    <m/>
    <d v="2002-07-21T00:00:00"/>
    <x v="10"/>
    <x v="10"/>
  </r>
  <r>
    <s v="Employee6126"/>
    <s v="M"/>
    <n v="99049"/>
    <n v="122956.26"/>
    <n v="18001.13"/>
    <s v="POL"/>
    <s v="Department of Police"/>
    <s v="PSB 3rd District Patrol"/>
    <s v="Fulltime-Regular"/>
    <s v="Police Sergeant"/>
    <m/>
    <d v="2003-02-03T00:00:00"/>
    <x v="21"/>
    <x v="20"/>
  </r>
  <r>
    <s v="Employee6127"/>
    <s v="M"/>
    <n v="95084.42"/>
    <n v="109296.94"/>
    <n v="12354.54"/>
    <s v="POL"/>
    <s v="Department of Police"/>
    <s v="ISB Criminal Investigations Division Central Auto Theft Section"/>
    <s v="Fulltime-Regular"/>
    <s v="Police Officer III"/>
    <m/>
    <d v="1990-06-25T00:00:00"/>
    <x v="22"/>
    <x v="13"/>
  </r>
  <r>
    <s v="Employee6128"/>
    <s v="F"/>
    <n v="100370"/>
    <n v="99046.31"/>
    <n v="0"/>
    <s v="HHS"/>
    <s v="Department of Health and Human Services"/>
    <s v="Medication Assisted Treatment - Clinical and Vocational Services"/>
    <s v="Fulltime-Regular"/>
    <s v="Community Health Nurse II"/>
    <m/>
    <d v="2001-01-08T00:00:00"/>
    <x v="18"/>
    <x v="18"/>
  </r>
  <r>
    <s v="Employee6129"/>
    <s v="M"/>
    <n v="78983"/>
    <n v="81049.91"/>
    <n v="1676.27"/>
    <s v="FRS"/>
    <s v="Fire and Rescue Services"/>
    <s v="Station 40"/>
    <s v="Fulltime-Regular"/>
    <s v="Master Firefighter/Rescuer"/>
    <m/>
    <d v="2006-01-30T00:00:00"/>
    <x v="8"/>
    <x v="8"/>
  </r>
  <r>
    <s v="Employee6130"/>
    <s v="F"/>
    <n v="52684"/>
    <n v="17629.68"/>
    <n v="0"/>
    <s v="HHS"/>
    <s v="Department of Health and Human Services"/>
    <s v="Child Welfare Services"/>
    <s v="Fulltime-Regular"/>
    <s v="Social Worker II"/>
    <s v="Social Worker I"/>
    <d v="2017-08-07T00:00:00"/>
    <x v="24"/>
    <x v="22"/>
  </r>
  <r>
    <s v="Employee6131"/>
    <s v="F"/>
    <n v="121135"/>
    <n v="122584.64"/>
    <n v="0"/>
    <s v="FRS"/>
    <s v="Fire and Rescue Services"/>
    <s v="Emergency Medical Services"/>
    <s v="Fulltime-Regular"/>
    <s v="Fire/Rescue Captain"/>
    <m/>
    <d v="2001-02-20T00:00:00"/>
    <x v="15"/>
    <x v="15"/>
  </r>
  <r>
    <s v="Employee6132"/>
    <s v="M"/>
    <n v="119456.19"/>
    <n v="134392.87"/>
    <n v="8450.1200000000008"/>
    <s v="FRS"/>
    <s v="Fire and Rescue Services"/>
    <s v="Station 40"/>
    <s v="Fulltime-Regular"/>
    <s v="Fire/Rescue Captain"/>
    <m/>
    <d v="1995-01-23T00:00:00"/>
    <x v="13"/>
    <x v="13"/>
  </r>
  <r>
    <s v="Employee6133"/>
    <s v="M"/>
    <n v="51694.03"/>
    <n v="59949.31"/>
    <n v="6847.55"/>
    <s v="DOT"/>
    <s v="Department of Transportation"/>
    <s v="Transit Gaithersburg Ride On"/>
    <s v="Fulltime-Regular"/>
    <s v="Bus Operator"/>
    <m/>
    <d v="2008-03-02T00:00:00"/>
    <x v="4"/>
    <x v="4"/>
  </r>
  <r>
    <s v="Employee6134"/>
    <s v="M"/>
    <n v="71495"/>
    <n v="107701.38"/>
    <n v="37389.58"/>
    <s v="COR"/>
    <s v="Correction and Rehabilitation"/>
    <s v="DS MCDC Custody and Security"/>
    <s v="Fulltime-Regular"/>
    <s v="Correctional Officer III (Corporal)"/>
    <m/>
    <d v="2005-02-22T00:00:00"/>
    <x v="18"/>
    <x v="18"/>
  </r>
  <r>
    <s v="Employee6135"/>
    <s v="M"/>
    <n v="77086"/>
    <n v="143291.32999999999"/>
    <n v="63869.48"/>
    <s v="FRS"/>
    <s v="Fire and Rescue Services"/>
    <s v="Station 14"/>
    <s v="Fulltime-Regular"/>
    <s v="Firefighter/Rescuer III"/>
    <s v="Firefighter/Rescuer II"/>
    <d v="2006-10-09T00:00:00"/>
    <x v="29"/>
    <x v="27"/>
  </r>
  <r>
    <s v="Employee6136"/>
    <s v="M"/>
    <n v="66439"/>
    <n v="33657.18"/>
    <n v="453.86"/>
    <s v="POL"/>
    <s v="Department of Police"/>
    <s v="PSB 6th District Patrol"/>
    <s v="Fulltime-Regular"/>
    <s v="Police Officer III"/>
    <s v="Police Officer II"/>
    <d v="2013-06-03T00:00:00"/>
    <x v="34"/>
    <x v="31"/>
  </r>
  <r>
    <s v="Employee6137"/>
    <s v="M"/>
    <n v="72203"/>
    <n v="92351.66"/>
    <n v="18235.59"/>
    <s v="POL"/>
    <s v="Department of Police"/>
    <s v="PSB 1st District Community Action Team"/>
    <s v="Fulltime-Regular"/>
    <s v="Police Officer III"/>
    <m/>
    <d v="2008-07-14T00:00:00"/>
    <x v="4"/>
    <x v="4"/>
  </r>
  <r>
    <s v="Employee6138"/>
    <s v="M"/>
    <n v="59922"/>
    <n v="70523.02"/>
    <n v="9506.64"/>
    <s v="POL"/>
    <s v="Department of Police"/>
    <s v="PSB 5th District Patrol"/>
    <s v="Fulltime-Regular"/>
    <s v="Police Officer III"/>
    <s v="Police Officer II"/>
    <d v="2014-02-24T00:00:00"/>
    <x v="26"/>
    <x v="24"/>
  </r>
  <r>
    <s v="Employee6139"/>
    <s v="M"/>
    <n v="72080"/>
    <n v="103775.85"/>
    <n v="28603.360000000001"/>
    <s v="FRS"/>
    <s v="Fire and Rescue Services"/>
    <s v="Emergency Communications Center (ECC)"/>
    <s v="Fulltime-Regular"/>
    <s v="Firefighter/Rescuer III"/>
    <m/>
    <d v="2008-03-17T00:00:00"/>
    <x v="17"/>
    <x v="17"/>
  </r>
  <r>
    <s v="Employee6140"/>
    <s v="F"/>
    <n v="61712.45"/>
    <n v="61346.91"/>
    <n v="445.06"/>
    <s v="HHS"/>
    <s v="Department of Health and Human Services"/>
    <s v="Urine Monitoring Program"/>
    <s v="Fulltime-Regular"/>
    <s v="Principal Administrative Aide"/>
    <m/>
    <d v="1982-06-14T00:00:00"/>
    <x v="5"/>
    <x v="5"/>
  </r>
  <r>
    <s v="Employee6141"/>
    <s v="M"/>
    <n v="83702"/>
    <n v="93551.039999999994"/>
    <n v="5581.83"/>
    <s v="FRS"/>
    <s v="Fire and Rescue Services"/>
    <s v="Station 3"/>
    <s v="Fulltime-Regular"/>
    <s v="Master Firefighter/Rescuer"/>
    <m/>
    <d v="2007-09-04T00:00:00"/>
    <x v="28"/>
    <x v="26"/>
  </r>
  <r>
    <s v="Employee6142"/>
    <s v="F"/>
    <n v="82858"/>
    <n v="83118.03"/>
    <n v="574.80999999999995"/>
    <s v="POL"/>
    <s v="Department of Police"/>
    <s v="PSB 1st District Patrol"/>
    <s v="Fulltime-Regular"/>
    <s v="Police Officer III"/>
    <m/>
    <d v="2004-07-19T00:00:00"/>
    <x v="5"/>
    <x v="5"/>
  </r>
  <r>
    <s v="Employee6143"/>
    <s v="M"/>
    <n v="82858"/>
    <n v="123153.22"/>
    <n v="38568.61"/>
    <s v="POL"/>
    <s v="Department of Police"/>
    <s v="PSB 3rd District Special Assignment Team"/>
    <s v="Fulltime-Regular"/>
    <s v="Police Officer III"/>
    <m/>
    <d v="2005-01-18T00:00:00"/>
    <x v="27"/>
    <x v="25"/>
  </r>
  <r>
    <s v="Employee6144"/>
    <s v="M"/>
    <n v="69286.559999999998"/>
    <n v="66861.429999999993"/>
    <n v="709.98"/>
    <s v="POL"/>
    <s v="Department of Police"/>
    <s v="MSB Management and Budget Division"/>
    <s v="Fulltime-Regular"/>
    <s v="Administrative Specialist I"/>
    <m/>
    <d v="2012-12-03T00:00:00"/>
    <x v="5"/>
    <x v="5"/>
  </r>
  <r>
    <s v="Employee6145"/>
    <s v="M"/>
    <n v="112434"/>
    <n v="174635.13"/>
    <n v="57640"/>
    <s v="FRS"/>
    <s v="Fire and Rescue Services"/>
    <s v="Station 21"/>
    <s v="Fulltime-Regular"/>
    <s v="Fire/Rescue Captain"/>
    <m/>
    <d v="2001-02-20T00:00:00"/>
    <x v="33"/>
    <x v="30"/>
  </r>
  <r>
    <s v="Employee6146"/>
    <s v="M"/>
    <n v="91869"/>
    <n v="97822.69"/>
    <n v="3056.37"/>
    <s v="POL"/>
    <s v="Department of Police"/>
    <s v="PSB 2nd District Patrol"/>
    <s v="Fulltime-Regular"/>
    <s v="Police Officer III"/>
    <m/>
    <d v="2001-11-05T00:00:00"/>
    <x v="33"/>
    <x v="30"/>
  </r>
  <r>
    <s v="Employee6147"/>
    <s v="M"/>
    <n v="57802"/>
    <n v="8892.7999999999993"/>
    <n v="0"/>
    <s v="HHS"/>
    <s v="Department of Health and Human Services"/>
    <s v="Environmental Health and Regulatory Services"/>
    <s v="Fulltime-Regular"/>
    <s v="Environmental Health Specialist III"/>
    <s v="Environmental Health Specialist II"/>
    <d v="2017-10-16T00:00:00"/>
    <x v="13"/>
    <x v="13"/>
  </r>
  <r>
    <s v="Employee6148"/>
    <s v="F"/>
    <n v="18240.400000000001"/>
    <n v="10463.129999999999"/>
    <n v="65.78"/>
    <s v="POL"/>
    <s v="Department of Police"/>
    <s v="FSB Traffic Division School Safety Section"/>
    <s v="Parttime-Regular"/>
    <s v="Crossing Guard"/>
    <m/>
    <d v="2014-09-08T00:00:00"/>
    <x v="23"/>
    <x v="21"/>
  </r>
  <r>
    <s v="Employee6149"/>
    <s v="F"/>
    <n v="47796.14"/>
    <n v="66849.119999999995"/>
    <n v="20161.09"/>
    <s v="POL"/>
    <s v="Department of Police"/>
    <s v="ISB Criminal Investigations Division 3rd District Investigative Section"/>
    <s v="Fulltime-Regular"/>
    <s v="Office Services Coordinator"/>
    <m/>
    <d v="2013-05-06T00:00:00"/>
    <x v="9"/>
    <x v="9"/>
  </r>
  <r>
    <s v="Employee6150"/>
    <s v="F"/>
    <n v="61712.45"/>
    <n v="61257.45"/>
    <n v="356.04"/>
    <s v="POL"/>
    <s v="Department of Police"/>
    <s v="FSB Traffic Division School Safety Section"/>
    <s v="Fulltime-Regular"/>
    <s v="Principal Administrative Aide"/>
    <m/>
    <d v="1994-11-28T00:00:00"/>
    <x v="28"/>
    <x v="26"/>
  </r>
  <r>
    <s v="Employee6151"/>
    <s v="M"/>
    <n v="88268.94"/>
    <n v="93112.320000000007"/>
    <n v="104.02"/>
    <s v="FRS"/>
    <s v="Fire and Rescue Services"/>
    <s v="Station 34"/>
    <s v="Fulltime-Regular"/>
    <s v="Firefighter/Rescuer III"/>
    <m/>
    <d v="1988-02-29T00:00:00"/>
    <x v="6"/>
    <x v="6"/>
  </r>
  <r>
    <s v="Employee6152"/>
    <s v="M"/>
    <n v="110359"/>
    <n v="108903.86"/>
    <n v="0"/>
    <s v="DPS"/>
    <s v="Department of Permitting Services"/>
    <s v="Land Development Sediment Stormwater Plan Review"/>
    <s v="Fulltime-Regular"/>
    <s v="Senior Permitting Services Specialist"/>
    <m/>
    <d v="2014-11-03T00:00:00"/>
    <x v="24"/>
    <x v="22"/>
  </r>
  <r>
    <s v="Employee6153"/>
    <s v="M"/>
    <n v="65560.800000000003"/>
    <n v="64112.81"/>
    <n v="0"/>
    <s v="DEP"/>
    <s v="Department of Environmental Protection"/>
    <s v="Solid Waste Services Recycling"/>
    <s v="Fulltime-Regular"/>
    <s v="Program Specialist I"/>
    <m/>
    <d v="2001-11-26T00:00:00"/>
    <x v="5"/>
    <x v="5"/>
  </r>
  <r>
    <s v="Employee6154"/>
    <s v="M"/>
    <n v="152397.28"/>
    <n v="146433.38"/>
    <n v="0"/>
    <s v="DPS"/>
    <s v="Department of Permitting Services"/>
    <s v="Fire Prevention &amp; Code Enforcement"/>
    <s v="Fulltime-Regular"/>
    <s v="Manager II"/>
    <m/>
    <d v="1985-08-26T00:00:00"/>
    <x v="15"/>
    <x v="15"/>
  </r>
  <r>
    <s v="Employee6155"/>
    <s v="M"/>
    <n v="160454"/>
    <n v="164631.34"/>
    <n v="0"/>
    <s v="DPS"/>
    <s v="Department of Permitting Services"/>
    <s v="Residential Building Construction &amp; Intake - Division"/>
    <s v="Fulltime-Regular"/>
    <s v="Manager II"/>
    <m/>
    <d v="2001-07-23T00:00:00"/>
    <x v="15"/>
    <x v="15"/>
  </r>
  <r>
    <s v="Employee6156"/>
    <s v="M"/>
    <n v="31594.95"/>
    <n v="40119.18"/>
    <n v="1745.2"/>
    <s v="DLC"/>
    <s v="Department of Liquor Control"/>
    <s v="Westwood"/>
    <s v="Parttime-Regular"/>
    <s v="Liquor Store Clerk I"/>
    <m/>
    <d v="2012-07-15T00:00:00"/>
    <x v="11"/>
    <x v="11"/>
  </r>
  <r>
    <s v="Employee6157"/>
    <s v="F"/>
    <n v="43606.53"/>
    <n v="43868.3"/>
    <n v="89.37"/>
    <s v="HHS"/>
    <s v="Department of Health and Human Services"/>
    <s v="Income Supports"/>
    <s v="Fulltime-Regular"/>
    <s v="Principal Administrative Aide"/>
    <m/>
    <d v="2014-07-14T00:00:00"/>
    <x v="23"/>
    <x v="21"/>
  </r>
  <r>
    <s v="Employee6158"/>
    <s v="M"/>
    <n v="38839.75"/>
    <n v="51230.66"/>
    <n v="7617.06"/>
    <s v="DLC"/>
    <s v="Department of Liquor Control"/>
    <s v="Burtonsville"/>
    <s v="Parttime-Regular"/>
    <s v="Liquor Store Clerk I"/>
    <m/>
    <d v="2005-01-23T00:00:00"/>
    <x v="6"/>
    <x v="6"/>
  </r>
  <r>
    <s v="Employee6159"/>
    <s v="M"/>
    <n v="81663.55"/>
    <n v="93340.72"/>
    <n v="14151.2"/>
    <s v="DGS"/>
    <s v="Department of General Services"/>
    <s v="Fleet Automotive Heavy Equipment"/>
    <s v="Fulltime-Regular"/>
    <s v="Mechanic Technician II"/>
    <m/>
    <d v="1997-02-03T00:00:00"/>
    <x v="30"/>
    <x v="16"/>
  </r>
  <r>
    <s v="Employee6160"/>
    <s v="F"/>
    <n v="80056"/>
    <n v="87648.67"/>
    <n v="6703.99"/>
    <s v="POL"/>
    <s v="Department of Police"/>
    <s v="PSB 1st District Patrol"/>
    <s v="Fulltime-Regular"/>
    <s v="Police Officer III"/>
    <m/>
    <d v="2006-01-17T00:00:00"/>
    <x v="33"/>
    <x v="30"/>
  </r>
  <r>
    <s v="Employee6161"/>
    <s v="M"/>
    <n v="44617.68"/>
    <n v="51468.03"/>
    <n v="7802.83"/>
    <s v="DOT"/>
    <s v="Department of Transportation"/>
    <s v="Transit Nicholson Ride On"/>
    <s v="Fulltime-Regular"/>
    <s v="Bus Operator"/>
    <m/>
    <d v="2009-10-28T00:00:00"/>
    <x v="11"/>
    <x v="11"/>
  </r>
  <r>
    <s v="Employee6162"/>
    <s v="M"/>
    <n v="98302.14"/>
    <n v="94620.58"/>
    <n v="0"/>
    <s v="DPS"/>
    <s v="Department of Permitting Services"/>
    <s v="Land Development Right-of-Way Plan Review"/>
    <s v="Fulltime-Regular"/>
    <s v="Senior Permitting Services Specialist"/>
    <m/>
    <d v="2007-09-04T00:00:00"/>
    <x v="18"/>
    <x v="18"/>
  </r>
  <r>
    <s v="Employee6163"/>
    <s v="F"/>
    <n v="83700.75"/>
    <n v="88929.39"/>
    <n v="4901.97"/>
    <s v="DOT"/>
    <s v="Department of Transportation"/>
    <s v="Transit Gaithersburg Ride On"/>
    <s v="Fulltime-Regular"/>
    <s v="Transit Operations Supervisor"/>
    <m/>
    <d v="1985-03-10T00:00:00"/>
    <x v="11"/>
    <x v="11"/>
  </r>
  <r>
    <s v="Employee6164"/>
    <s v="M"/>
    <n v="56768.18"/>
    <n v="69381.899999999994"/>
    <n v="18568.599999999999"/>
    <s v="DOT"/>
    <s v="Department of Transportation"/>
    <s v="Highway Services"/>
    <s v="Fulltime-Regular"/>
    <s v="Work Force Leader II"/>
    <m/>
    <d v="2007-11-26T00:00:00"/>
    <x v="11"/>
    <x v="11"/>
  </r>
  <r>
    <s v="Employee6165"/>
    <s v="M"/>
    <n v="71412"/>
    <n v="93067.520000000004"/>
    <n v="22649.16"/>
    <s v="FRS"/>
    <s v="Fire and Rescue Services"/>
    <s v="Station 29"/>
    <s v="Fulltime-Regular"/>
    <s v="Firefighter/Rescuer III"/>
    <m/>
    <d v="2007-09-04T00:00:00"/>
    <x v="30"/>
    <x v="16"/>
  </r>
  <r>
    <s v="Employee6166"/>
    <s v="M"/>
    <n v="44972.18"/>
    <n v="57772.9"/>
    <n v="13565.14"/>
    <s v="DOT"/>
    <s v="Department of Transportation"/>
    <s v="Highway Services"/>
    <s v="Fulltime-Regular"/>
    <s v="Public Service Craftsworker I"/>
    <m/>
    <d v="2014-01-27T00:00:00"/>
    <x v="7"/>
    <x v="7"/>
  </r>
  <r>
    <s v="Employee6167"/>
    <s v="F"/>
    <n v="63275"/>
    <n v="79400.73"/>
    <n v="14445.28"/>
    <s v="POL"/>
    <s v="Department of Police"/>
    <s v="PSB 5th District Patrol"/>
    <s v="Fulltime-Regular"/>
    <s v="Police Officer III"/>
    <s v="Police Officer I"/>
    <d v="2016-07-25T00:00:00"/>
    <x v="2"/>
    <x v="2"/>
  </r>
  <r>
    <s v="Employee6168"/>
    <s v="M"/>
    <n v="85593"/>
    <n v="84647.3"/>
    <n v="181.26"/>
    <s v="HHS"/>
    <s v="Department of Health and Human Services"/>
    <s v="Medical Assistance Eligibility Services"/>
    <s v="Fulltime-Regular"/>
    <s v="Income Assistance Program Specialist II"/>
    <m/>
    <d v="1994-12-05T00:00:00"/>
    <x v="13"/>
    <x v="13"/>
  </r>
  <r>
    <s v="Employee6169"/>
    <s v="M"/>
    <n v="123799.44"/>
    <n v="123112.31"/>
    <n v="942.98"/>
    <s v="DOT"/>
    <s v="Department of Transportation"/>
    <s v="Transportation Management"/>
    <s v="Fulltime-Regular"/>
    <s v="Senior Information Technology Specialist"/>
    <m/>
    <d v="1989-01-09T00:00:00"/>
    <x v="26"/>
    <x v="24"/>
  </r>
  <r>
    <s v="Employee6170"/>
    <s v="M"/>
    <n v="76157.210000000006"/>
    <n v="74183.22"/>
    <n v="0"/>
    <s v="DPS"/>
    <s v="Department of Permitting Services"/>
    <s v="Land Development Permit Processing"/>
    <s v="Fulltime-Regular"/>
    <s v="Permit Technician III"/>
    <m/>
    <d v="2000-05-01T00:00:00"/>
    <x v="2"/>
    <x v="2"/>
  </r>
  <r>
    <s v="Employee6171"/>
    <s v="F"/>
    <n v="24740.19"/>
    <n v="28939.73"/>
    <n v="534.88"/>
    <s v="POL"/>
    <s v="Department of Police"/>
    <s v="FSB Traffic Division School Safety Section"/>
    <s v="Parttime-Regular"/>
    <s v="Crossing Guard"/>
    <m/>
    <d v="2002-04-15T00:00:00"/>
    <x v="0"/>
    <x v="0"/>
  </r>
  <r>
    <s v="Employee6172"/>
    <s v="M"/>
    <n v="91314"/>
    <n v="105059"/>
    <n v="12584.95"/>
    <s v="COR"/>
    <s v="Correction and Rehabilitation"/>
    <s v="PRRS Facility and Security"/>
    <s v="Fulltime-Regular"/>
    <s v="Resident Supervisor III"/>
    <m/>
    <d v="2000-09-11T00:00:00"/>
    <x v="8"/>
    <x v="8"/>
  </r>
  <r>
    <s v="Employee6173"/>
    <s v="M"/>
    <n v="60146.51"/>
    <n v="59491.37"/>
    <n v="1724.6"/>
    <s v="DOT"/>
    <s v="Department of Transportation"/>
    <s v="Transit Silver Spring Ride On"/>
    <s v="Fulltime-Regular"/>
    <s v="Bus Operator"/>
    <m/>
    <d v="2003-01-06T00:00:00"/>
    <x v="21"/>
    <x v="20"/>
  </r>
  <r>
    <s v="Employee6174"/>
    <s v="F"/>
    <n v="36444.800000000003"/>
    <n v="18518.11"/>
    <n v="0"/>
    <s v="HHS"/>
    <s v="Department of Health and Human Services"/>
    <s v="School Health Services"/>
    <s v="Parttime-Regular"/>
    <s v="School Health Room Technician I"/>
    <m/>
    <d v="2016-03-08T00:00:00"/>
    <x v="1"/>
    <x v="1"/>
  </r>
  <r>
    <s v="Employee6175"/>
    <s v="F"/>
    <n v="67290.16"/>
    <n v="67241.7"/>
    <n v="161.76"/>
    <s v="LIB"/>
    <s v="Department of Public Libraries"/>
    <s v="Poolesville Library"/>
    <s v="Parttime-Regular"/>
    <s v="Librarian I"/>
    <m/>
    <d v="1990-11-04T00:00:00"/>
    <x v="29"/>
    <x v="27"/>
  </r>
  <r>
    <s v="Employee6176"/>
    <s v="F"/>
    <n v="48151.99"/>
    <n v="49575.15"/>
    <n v="0"/>
    <s v="HHS"/>
    <s v="Department of Health and Human Services"/>
    <s v="Women's Health Services"/>
    <s v="Fulltime-Regular"/>
    <s v="Community Services Aide II"/>
    <m/>
    <d v="2013-04-08T00:00:00"/>
    <x v="6"/>
    <x v="6"/>
  </r>
  <r>
    <s v="Employee6177"/>
    <s v="M"/>
    <n v="76772.399999999994"/>
    <n v="74494.990000000005"/>
    <n v="104.89"/>
    <s v="DPS"/>
    <s v="Department of Permitting Services"/>
    <s v="Team 4 Commercial Electrical, Mechanical and Fire Protection Systems"/>
    <s v="Fulltime-Regular"/>
    <s v="Senior Permitting Services Specialist"/>
    <s v="Permitting Services Specialist II"/>
    <d v="2016-06-27T00:00:00"/>
    <x v="31"/>
    <x v="28"/>
  </r>
  <r>
    <s v="Employee6178"/>
    <s v="M"/>
    <n v="110359"/>
    <n v="108903.85"/>
    <n v="0"/>
    <s v="DPS"/>
    <s v="Department of Permitting Services"/>
    <s v="Team 4 Commercial Electrical, Mechanical and Fire Protection Systems"/>
    <s v="Fulltime-Regular"/>
    <s v="Senior Permitting Services Specialist"/>
    <m/>
    <d v="2002-03-11T00:00:00"/>
    <x v="1"/>
    <x v="1"/>
  </r>
  <r>
    <s v="Employee6179"/>
    <s v="M"/>
    <n v="96303"/>
    <n v="101764.88"/>
    <n v="3583.36"/>
    <s v="SHF"/>
    <s v="Sheriff's Office"/>
    <s v="Court and Transport"/>
    <s v="Fulltime-Regular"/>
    <s v="Deputy Sheriff Sergeant"/>
    <m/>
    <d v="1999-04-12T00:00:00"/>
    <x v="30"/>
    <x v="16"/>
  </r>
  <r>
    <s v="Employee6180"/>
    <s v="M"/>
    <n v="89139"/>
    <n v="140139.01"/>
    <n v="52217.36"/>
    <s v="FRS"/>
    <s v="Fire and Rescue Services"/>
    <s v="Station 8"/>
    <s v="Fulltime-Regular"/>
    <s v="Master Firefighter/Rescuer"/>
    <m/>
    <d v="2005-10-17T00:00:00"/>
    <x v="3"/>
    <x v="3"/>
  </r>
  <r>
    <s v="Employee6181"/>
    <s v="M"/>
    <n v="91869"/>
    <n v="93032.38"/>
    <n v="1258.8"/>
    <s v="POL"/>
    <s v="Department of Police"/>
    <s v="PSB 3rd District Patrol"/>
    <s v="Fulltime-Regular"/>
    <s v="Police Officer III"/>
    <m/>
    <d v="2001-03-12T00:00:00"/>
    <x v="11"/>
    <x v="11"/>
  </r>
  <r>
    <s v="Employee6182"/>
    <s v="M"/>
    <n v="71181.67"/>
    <n v="68701.25"/>
    <n v="0"/>
    <s v="DEP"/>
    <s v="Department of Environmental Protection"/>
    <s v="Water Quality Monitoring and Planning"/>
    <s v="Fulltime-Regular"/>
    <s v="Water Quality Specialist II"/>
    <m/>
    <d v="2006-08-07T00:00:00"/>
    <x v="22"/>
    <x v="13"/>
  </r>
  <r>
    <s v="Employee6183"/>
    <s v="M"/>
    <n v="50172"/>
    <n v="48347.360000000001"/>
    <n v="254.45"/>
    <s v="FRS"/>
    <s v="Fire and Rescue Services"/>
    <s v="Field Recruits"/>
    <s v="Fulltime-Regular"/>
    <s v="Firefighter/Rescuer III"/>
    <s v="Firefighter/Rescuer II"/>
    <d v="2016-12-12T00:00:00"/>
    <x v="3"/>
    <x v="3"/>
  </r>
  <r>
    <s v="Employee6184"/>
    <s v="M"/>
    <n v="121372"/>
    <n v="120200.06"/>
    <n v="429.06"/>
    <s v="DGS"/>
    <s v="Department of General Services"/>
    <s v="Building Design and Construction"/>
    <s v="Fulltime-Regular"/>
    <s v="Capital Projects Manager"/>
    <m/>
    <d v="2006-11-27T00:00:00"/>
    <x v="3"/>
    <x v="3"/>
  </r>
  <r>
    <s v="Employee6185"/>
    <s v="M"/>
    <n v="53747"/>
    <n v="55053.599999999999"/>
    <n v="2858.19"/>
    <s v="FRS"/>
    <s v="Fire and Rescue Services"/>
    <s v="Station 35"/>
    <s v="Fulltime-Regular"/>
    <s v="Firefighter/Rescuer III"/>
    <s v="Firefighter/Rescuer II"/>
    <d v="2014-09-22T00:00:00"/>
    <x v="5"/>
    <x v="5"/>
  </r>
  <r>
    <s v="Employee6186"/>
    <s v="F"/>
    <n v="62080.05"/>
    <n v="59513.87"/>
    <n v="0"/>
    <s v="HHS"/>
    <s v="Department of Health and Human Services"/>
    <s v="Child Welfare Services"/>
    <s v="Fulltime-Regular"/>
    <s v="Social Worker II"/>
    <m/>
    <d v="2015-10-19T00:00:00"/>
    <x v="19"/>
    <x v="16"/>
  </r>
  <r>
    <s v="Employee6187"/>
    <s v="M"/>
    <n v="81663.55"/>
    <n v="90841.2"/>
    <n v="11514.32"/>
    <s v="DGS"/>
    <s v="Department of General Services"/>
    <s v="Fleet Management Fleet Services"/>
    <s v="Fulltime-Regular"/>
    <s v="Mechanic Technician II"/>
    <m/>
    <d v="1980-02-11T00:00:00"/>
    <x v="9"/>
    <x v="9"/>
  </r>
  <r>
    <s v="Employee6188"/>
    <s v="M"/>
    <n v="62248.7"/>
    <n v="69878.61"/>
    <n v="7434.26"/>
    <s v="DOT"/>
    <s v="Department of Transportation"/>
    <s v="Transit Gaithersburg Ride On"/>
    <s v="Fulltime-Regular"/>
    <s v="Bus Operator"/>
    <m/>
    <d v="2002-03-10T00:00:00"/>
    <x v="25"/>
    <x v="23"/>
  </r>
  <r>
    <s v="Employee6189"/>
    <s v="M"/>
    <n v="53789.41"/>
    <n v="46950.239999999998"/>
    <n v="1951.64"/>
    <s v="DOT"/>
    <s v="Department of Transportation"/>
    <s v="Transit Gaithersburg Ride On"/>
    <s v="Fulltime-Regular"/>
    <s v="Bus Operator"/>
    <m/>
    <d v="2005-11-07T00:00:00"/>
    <x v="18"/>
    <x v="18"/>
  </r>
  <r>
    <s v="Employee6190"/>
    <s v="M"/>
    <n v="82858"/>
    <n v="89733.49"/>
    <n v="4558.3100000000004"/>
    <s v="POL"/>
    <s v="Department of Police"/>
    <s v="ISB Criminal Investigations Division 2nd District Investigative Section"/>
    <s v="Fulltime-Regular"/>
    <s v="Police Officer III"/>
    <m/>
    <d v="2004-01-26T00:00:00"/>
    <x v="24"/>
    <x v="22"/>
  </r>
  <r>
    <s v="Employee6191"/>
    <s v="M"/>
    <n v="107345.82"/>
    <n v="105930.87"/>
    <n v="0"/>
    <s v="FIN"/>
    <s v="Department of Finance"/>
    <s v="General Accounting"/>
    <s v="Fulltime-Regular"/>
    <s v="Senior Financial Specialist"/>
    <m/>
    <d v="1984-09-17T00:00:00"/>
    <x v="31"/>
    <x v="28"/>
  </r>
  <r>
    <s v="Employee6192"/>
    <s v="F"/>
    <n v="65632.759999999995"/>
    <n v="66770.34"/>
    <n v="93.8"/>
    <s v="HHS"/>
    <s v="Department of Health and Human Services"/>
    <s v="Income Supports"/>
    <s v="Fulltime-Regular"/>
    <s v="Fiscal Assistant"/>
    <m/>
    <d v="2001-03-19T00:00:00"/>
    <x v="27"/>
    <x v="25"/>
  </r>
  <r>
    <s v="Employee6193"/>
    <s v="M"/>
    <n v="53274"/>
    <n v="58389.61"/>
    <n v="1806.71"/>
    <s v="POL"/>
    <s v="Department of Police"/>
    <s v="PSB 5th District Patrol"/>
    <s v="Fulltime-Regular"/>
    <s v="Police Officer III"/>
    <s v="Police Officer I"/>
    <d v="2011-12-05T00:00:00"/>
    <x v="26"/>
    <x v="24"/>
  </r>
  <r>
    <s v="Employee6194"/>
    <s v="M"/>
    <n v="82059.56"/>
    <n v="98778.38"/>
    <n v="17990.95"/>
    <s v="DOT"/>
    <s v="Department of Transportation"/>
    <s v="Transit Gaithersburg Ride On"/>
    <s v="Fulltime-Regular"/>
    <s v="Transit Operations Supervisor"/>
    <m/>
    <d v="1998-03-22T00:00:00"/>
    <x v="30"/>
    <x v="16"/>
  </r>
  <r>
    <s v="Employee6195"/>
    <s v="F"/>
    <n v="20222.900000000001"/>
    <n v="12354.17"/>
    <n v="142.01"/>
    <s v="POL"/>
    <s v="Department of Police"/>
    <s v="FSB Traffic Division School Safety Section"/>
    <s v="Parttime-Regular"/>
    <s v="Crossing Guard"/>
    <m/>
    <d v="2008-09-15T00:00:00"/>
    <x v="0"/>
    <x v="0"/>
  </r>
  <r>
    <s v="Employee6196"/>
    <s v="F"/>
    <n v="99720.84"/>
    <n v="120409.16"/>
    <n v="22188.74"/>
    <s v="COR"/>
    <s v="Correction and Rehabilitation"/>
    <s v="DS MCDC Central Processing Unit"/>
    <s v="Fulltime-Regular"/>
    <s v="Correctional Shift Commander (Lieutenant)"/>
    <m/>
    <d v="2001-02-26T00:00:00"/>
    <x v="34"/>
    <x v="31"/>
  </r>
  <r>
    <s v="Employee6197"/>
    <s v="M"/>
    <n v="58613.120000000003"/>
    <n v="66708.009999999995"/>
    <n v="4604.8599999999997"/>
    <s v="POL"/>
    <s v="Department of Police"/>
    <s v="MSB Communications Division"/>
    <s v="Fulltime-Regular"/>
    <s v="Public Safety Communications Specialist III"/>
    <m/>
    <d v="2012-01-03T00:00:00"/>
    <x v="21"/>
    <x v="20"/>
  </r>
  <r>
    <s v="Employee6198"/>
    <s v="F"/>
    <n v="59263.5"/>
    <n v="56653.53"/>
    <n v="101.21"/>
    <s v="HHS"/>
    <s v="Department of Health and Human Services"/>
    <s v="Service Coordination and Individual Support Services"/>
    <s v="Fulltime-Regular"/>
    <s v="Program Specialist II"/>
    <m/>
    <d v="2015-11-16T00:00:00"/>
    <x v="27"/>
    <x v="25"/>
  </r>
  <r>
    <s v="Employee6199"/>
    <s v="F"/>
    <n v="39040.97"/>
    <n v="30506.81"/>
    <n v="0"/>
    <s v="HHS"/>
    <s v="Department of Health and Human Services"/>
    <s v="School Health Services"/>
    <s v="Parttime-Regular"/>
    <s v="School Health Room Technician I"/>
    <m/>
    <d v="2012-08-06T00:00:00"/>
    <x v="0"/>
    <x v="0"/>
  </r>
  <r>
    <s v="Employee6200"/>
    <s v="F"/>
    <n v="19539.03"/>
    <n v="9996.83"/>
    <n v="140.91999999999999"/>
    <s v="POL"/>
    <s v="Department of Police"/>
    <s v="FSB Traffic Division School Safety Section"/>
    <s v="Parttime-Regular"/>
    <s v="Crossing Guard"/>
    <m/>
    <d v="2011-08-29T00:00:00"/>
    <x v="20"/>
    <x v="19"/>
  </r>
  <r>
    <s v="Employee6201"/>
    <s v="F"/>
    <n v="45401.43"/>
    <n v="43006.9"/>
    <n v="65.489999999999995"/>
    <s v="HHS"/>
    <s v="Department of Health and Human Services"/>
    <s v="Medical Assistance Eligibility Services"/>
    <s v="Fulltime-Regular"/>
    <s v="Income Assistance Program Specialist I"/>
    <m/>
    <d v="2016-09-19T00:00:00"/>
    <x v="25"/>
    <x v="23"/>
  </r>
  <r>
    <s v="Employee6202"/>
    <s v="F"/>
    <n v="95084.42"/>
    <n v="98955.12"/>
    <n v="1563.07"/>
    <s v="POL"/>
    <s v="Department of Police"/>
    <s v="MSB Training and Education Division"/>
    <s v="Fulltime-Regular"/>
    <s v="Police Officer III"/>
    <m/>
    <d v="1995-02-06T00:00:00"/>
    <x v="15"/>
    <x v="15"/>
  </r>
  <r>
    <s v="Employee6203"/>
    <s v="M"/>
    <n v="95084.42"/>
    <n v="106121.15"/>
    <n v="8542.89"/>
    <s v="POL"/>
    <s v="Department of Police"/>
    <s v="PSB 2nd District Patrol"/>
    <s v="Fulltime-Regular"/>
    <s v="Police Officer III"/>
    <m/>
    <d v="1993-07-26T00:00:00"/>
    <x v="9"/>
    <x v="9"/>
  </r>
  <r>
    <s v="Employee6204"/>
    <s v="F"/>
    <n v="89720.21"/>
    <n v="87849.12"/>
    <n v="0"/>
    <s v="HHS"/>
    <s v="Department of Health and Human Services"/>
    <s v="STD and HIV Services"/>
    <s v="Fulltime-Regular"/>
    <s v="Public Health Advisor"/>
    <m/>
    <d v="1997-04-14T00:00:00"/>
    <x v="25"/>
    <x v="23"/>
  </r>
  <r>
    <s v="Employee6205"/>
    <s v="M"/>
    <n v="71804"/>
    <n v="105935.94"/>
    <n v="30613.31"/>
    <s v="FRS"/>
    <s v="Fire and Rescue Services"/>
    <s v="Station 16"/>
    <s v="Fulltime-Regular"/>
    <s v="Firefighter/Rescuer III"/>
    <m/>
    <d v="2006-01-30T00:00:00"/>
    <x v="21"/>
    <x v="20"/>
  </r>
  <r>
    <s v="Employee6206"/>
    <s v="F"/>
    <n v="55950.239999999998"/>
    <n v="54919.85"/>
    <n v="121.05"/>
    <s v="POL"/>
    <s v="Department of Police"/>
    <s v="MSB Information Management and Technology DivisioinCrime Analysis Section"/>
    <s v="Fulltime-Regular"/>
    <s v="Crime Analyst"/>
    <m/>
    <d v="2014-03-10T00:00:00"/>
    <x v="12"/>
    <x v="12"/>
  </r>
  <r>
    <s v="Employee6207"/>
    <s v="M"/>
    <n v="113669.77"/>
    <n v="111645.15"/>
    <n v="0"/>
    <s v="DPS"/>
    <s v="Department of Permitting Services"/>
    <s v="Team 5 Green Building"/>
    <s v="Fulltime-Regular"/>
    <s v="Senior Permitting Services Specialist"/>
    <m/>
    <d v="1996-05-13T00:00:00"/>
    <x v="22"/>
    <x v="13"/>
  </r>
  <r>
    <s v="Employee6208"/>
    <s v="M"/>
    <n v="52994.97"/>
    <n v="63850.55"/>
    <n v="11755.02"/>
    <s v="DLC"/>
    <s v="Department of Liquor Control"/>
    <s v="Beer Delivery Operations"/>
    <s v="Fulltime-Regular"/>
    <s v="Truck Driver/Warehouse Worker"/>
    <m/>
    <d v="2006-01-23T00:00:00"/>
    <x v="30"/>
    <x v="16"/>
  </r>
  <r>
    <s v="Employee6209"/>
    <s v="M"/>
    <n v="64413.42"/>
    <n v="102213.75999999999"/>
    <n v="34930.61"/>
    <s v="DOT"/>
    <s v="Department of Transportation"/>
    <s v="Transit Gaithersburg Ride On"/>
    <s v="Fulltime-Regular"/>
    <s v="Bus Operator"/>
    <m/>
    <d v="2000-10-15T00:00:00"/>
    <x v="31"/>
    <x v="28"/>
  </r>
  <r>
    <s v="Employee6210"/>
    <s v="F"/>
    <n v="136258"/>
    <n v="128667.87"/>
    <n v="0"/>
    <s v="CCL"/>
    <s v="County Council"/>
    <s v="Council Members and Staff"/>
    <s v="Fulltime-Regular"/>
    <s v="Council Member"/>
    <m/>
    <d v="2009-06-03T00:00:00"/>
    <x v="9"/>
    <x v="9"/>
  </r>
  <r>
    <s v="Employee6211"/>
    <s v="M"/>
    <n v="69762"/>
    <n v="74737.98"/>
    <n v="6155.61"/>
    <s v="POL"/>
    <s v="Department of Police"/>
    <s v="PSB 4th District Traffic Squad"/>
    <s v="Fulltime-Regular"/>
    <s v="Police Officer III"/>
    <m/>
    <d v="2010-07-12T00:00:00"/>
    <x v="30"/>
    <x v="16"/>
  </r>
  <r>
    <s v="Employee6212"/>
    <s v="F"/>
    <n v="103381.1"/>
    <n v="103170.22"/>
    <n v="596.44000000000005"/>
    <s v="LIB"/>
    <s v="Department of Public Libraries"/>
    <s v="Davis Library"/>
    <s v="Fulltime-Regular"/>
    <s v="Librarian II"/>
    <m/>
    <d v="1986-01-13T00:00:00"/>
    <x v="26"/>
    <x v="24"/>
  </r>
  <r>
    <s v="Employee6213"/>
    <s v="F"/>
    <n v="68893"/>
    <n v="67703.839999999997"/>
    <n v="0"/>
    <s v="REC"/>
    <s v="Department of Recreation"/>
    <s v="Management Services"/>
    <s v="Fulltime-Regular"/>
    <s v="Fiscal Assistant"/>
    <m/>
    <d v="1998-05-18T00:00:00"/>
    <x v="4"/>
    <x v="4"/>
  </r>
  <r>
    <s v="Employee6214"/>
    <s v="M"/>
    <n v="49470.1"/>
    <n v="76112.22"/>
    <n v="23579.58"/>
    <s v="DOT"/>
    <s v="Department of Transportation"/>
    <s v="Transit Nicholson Ride On"/>
    <s v="Fulltime-Regular"/>
    <s v="Bus Operator"/>
    <m/>
    <d v="2008-01-21T00:00:00"/>
    <x v="33"/>
    <x v="30"/>
  </r>
  <r>
    <s v="Employee6215"/>
    <s v="M"/>
    <n v="49470.1"/>
    <n v="65716.03"/>
    <n v="14714.98"/>
    <s v="DOT"/>
    <s v="Department of Transportation"/>
    <s v="Transit Gaithersburg Ride On"/>
    <s v="Fulltime-Regular"/>
    <s v="Bus Operator"/>
    <m/>
    <d v="2008-03-02T00:00:00"/>
    <x v="26"/>
    <x v="24"/>
  </r>
  <r>
    <s v="Employee6216"/>
    <s v="M"/>
    <n v="84425.66"/>
    <n v="82990.92"/>
    <n v="0"/>
    <s v="DGS"/>
    <s v="Department of General Services"/>
    <s v="Fleet Management Services"/>
    <s v="Fulltime-Regular"/>
    <s v="Information Technology Specialist III"/>
    <m/>
    <d v="2015-01-26T00:00:00"/>
    <x v="23"/>
    <x v="21"/>
  </r>
  <r>
    <s v="Employee6217"/>
    <s v="M"/>
    <n v="47003"/>
    <n v="60921.49"/>
    <n v="13879.26"/>
    <s v="COR"/>
    <s v="Correction and Rehabilitation"/>
    <s v="DS MCCF Unit 3 Security"/>
    <s v="Fulltime-Regular"/>
    <s v="Correctional Officer III (Corporal)"/>
    <s v="Correctional Officer I (Private)"/>
    <d v="2016-10-31T00:00:00"/>
    <x v="0"/>
    <x v="0"/>
  </r>
  <r>
    <s v="Employee6218"/>
    <s v="M"/>
    <n v="62797"/>
    <n v="69929.84"/>
    <n v="6338.91"/>
    <s v="COR"/>
    <s v="Correction and Rehabilitation"/>
    <s v="DS MCCF Unit 3 Security"/>
    <s v="Fulltime-Regular"/>
    <s v="Correctional Officer III (Corporal)"/>
    <s v="Correctional Officer II (PFC)"/>
    <d v="2006-05-30T00:00:00"/>
    <x v="15"/>
    <x v="15"/>
  </r>
  <r>
    <s v="Employee6219"/>
    <s v="M"/>
    <n v="114471"/>
    <n v="156097.12"/>
    <n v="40412.29"/>
    <s v="FRS"/>
    <s v="Fire and Rescue Services"/>
    <s v="Third Battalion - Administration"/>
    <s v="Fulltime-Regular"/>
    <s v="Fire/Rescue Captain"/>
    <m/>
    <d v="1998-08-17T00:00:00"/>
    <x v="16"/>
    <x v="16"/>
  </r>
  <r>
    <s v="Employee6220"/>
    <s v="F"/>
    <n v="66501.03"/>
    <n v="64938.79"/>
    <n v="287.75"/>
    <s v="HHS"/>
    <s v="Department of Health and Human Services"/>
    <s v="Child Welfare Services"/>
    <s v="Fulltime-Regular"/>
    <s v="Social Worker II"/>
    <m/>
    <d v="2013-06-03T00:00:00"/>
    <x v="28"/>
    <x v="26"/>
  </r>
  <r>
    <s v="Employee6221"/>
    <s v="F"/>
    <n v="79167.820000000007"/>
    <n v="76409.5"/>
    <n v="0"/>
    <s v="HHS"/>
    <s v="Department of Health and Human Services"/>
    <s v="School Health Services"/>
    <s v="Fulltime-Regular"/>
    <s v="Community Health Nurse II"/>
    <m/>
    <d v="2014-08-11T00:00:00"/>
    <x v="9"/>
    <x v="9"/>
  </r>
  <r>
    <s v="Employee6222"/>
    <s v="F"/>
    <n v="63851.7"/>
    <n v="62731.1"/>
    <n v="0"/>
    <s v="HHS"/>
    <s v="Department of Health and Human Services"/>
    <s v="Area Health Centers"/>
    <s v="Fulltime-Regular"/>
    <s v="Community Services Aide III"/>
    <m/>
    <d v="2004-11-15T00:00:00"/>
    <x v="16"/>
    <x v="16"/>
  </r>
  <r>
    <s v="Employee6223"/>
    <s v="M"/>
    <n v="88926"/>
    <n v="107127.54"/>
    <n v="21248.01"/>
    <s v="FRS"/>
    <s v="Fire and Rescue Services"/>
    <s v="Station 25"/>
    <s v="Fulltime-Regular"/>
    <s v="Fire/Rescue Lieutenant"/>
    <m/>
    <d v="2006-10-09T00:00:00"/>
    <x v="12"/>
    <x v="12"/>
  </r>
  <r>
    <s v="Employee6224"/>
    <s v="F"/>
    <n v="40145.78"/>
    <n v="33160.93"/>
    <n v="0"/>
    <s v="HHS"/>
    <s v="Department of Health and Human Services"/>
    <s v="School Health Services"/>
    <s v="Parttime-Regular"/>
    <s v="School Health Room Technician I"/>
    <m/>
    <d v="2009-08-03T00:00:00"/>
    <x v="5"/>
    <x v="5"/>
  </r>
  <r>
    <s v="Employee6225"/>
    <s v="F"/>
    <n v="46364.97"/>
    <n v="44739.08"/>
    <n v="411.75"/>
    <s v="HHS"/>
    <s v="Department of Health and Human Services"/>
    <s v="Clinical Assessment and Triage Services"/>
    <s v="Fulltime-Regular"/>
    <s v="Principal Administrative Aide"/>
    <m/>
    <d v="2013-05-20T00:00:00"/>
    <x v="1"/>
    <x v="1"/>
  </r>
  <r>
    <s v="Employee6226"/>
    <s v="M"/>
    <n v="78999"/>
    <n v="90971.12"/>
    <n v="16879.25"/>
    <s v="COR"/>
    <s v="Correction and Rehabilitation"/>
    <s v="DS MCCF Unit 1 Security"/>
    <s v="Fulltime-Regular"/>
    <s v="Correctional Supervisor (Sergeant)"/>
    <m/>
    <d v="2005-11-14T00:00:00"/>
    <x v="33"/>
    <x v="30"/>
  </r>
  <r>
    <s v="Employee6227"/>
    <s v="M"/>
    <n v="85012"/>
    <n v="84116.67"/>
    <n v="102.76"/>
    <s v="FRS"/>
    <s v="Fire and Rescue Services"/>
    <s v="Station 12"/>
    <s v="Fulltime-Regular"/>
    <s v="Master Firefighter/Rescuer"/>
    <m/>
    <d v="2007-03-19T00:00:00"/>
    <x v="14"/>
    <x v="14"/>
  </r>
  <r>
    <s v="Employee6228"/>
    <s v="M"/>
    <n v="57576"/>
    <n v="58192.68"/>
    <n v="612.33000000000004"/>
    <s v="FRS"/>
    <s v="Fire and Rescue Services"/>
    <s v="Station 32"/>
    <s v="Fulltime-Regular"/>
    <s v="Firefighter/Rescuer III"/>
    <s v="Firefighter/Rescuer II"/>
    <d v="2012-06-04T00:00:00"/>
    <x v="31"/>
    <x v="28"/>
  </r>
  <r>
    <s v="Employee6229"/>
    <s v="F"/>
    <n v="54721"/>
    <n v="81973.289999999994"/>
    <n v="27135.8"/>
    <s v="COR"/>
    <s v="Correction and Rehabilitation"/>
    <s v="DS MCDC Custody and Security"/>
    <s v="Fulltime-Regular"/>
    <s v="Correctional Officer III (Corporal)"/>
    <s v="Correctional Officer II (PFC)"/>
    <d v="2013-11-04T00:00:00"/>
    <x v="13"/>
    <x v="13"/>
  </r>
  <r>
    <s v="Employee6230"/>
    <s v="M"/>
    <n v="120371.52"/>
    <n v="115081.5"/>
    <n v="0"/>
    <s v="DTS"/>
    <s v="Department of Technology Services"/>
    <s v="ESOD Data Center Operations"/>
    <s v="Fulltime-Regular"/>
    <s v="Senior Information Technology Specialist"/>
    <m/>
    <d v="1986-09-08T00:00:00"/>
    <x v="1"/>
    <x v="1"/>
  </r>
  <r>
    <s v="Employee6231"/>
    <s v="F"/>
    <n v="40242"/>
    <n v="6394.41"/>
    <n v="203.21"/>
    <s v="POL"/>
    <s v="Department of Police"/>
    <s v="MSB Communications Division"/>
    <s v="Fulltime-Regular"/>
    <s v="Senior Public Safety Emergency Communications Specialist"/>
    <s v="Public Safety Emergency Communications Specialist I"/>
    <d v="2017-10-16T00:00:00"/>
    <x v="27"/>
    <x v="25"/>
  </r>
  <r>
    <s v="Employee6232"/>
    <s v="F"/>
    <n v="31594.98"/>
    <n v="34674.910000000003"/>
    <n v="1006.7"/>
    <s v="DLC"/>
    <s v="Department of Liquor Control"/>
    <s v="Silver Spring"/>
    <s v="Parttime-Regular"/>
    <s v="Liquor Store Clerk I"/>
    <m/>
    <d v="2014-08-25T00:00:00"/>
    <x v="31"/>
    <x v="28"/>
  </r>
  <r>
    <s v="Employee6233"/>
    <s v="M"/>
    <n v="78300.86"/>
    <n v="86825.41"/>
    <n v="11805.92"/>
    <s v="DGS"/>
    <s v="Department of General Services"/>
    <s v="Fleet Management Fleet Services"/>
    <s v="Fulltime-Regular"/>
    <s v="Mechanic Technician II"/>
    <m/>
    <d v="2000-12-17T00:00:00"/>
    <x v="16"/>
    <x v="16"/>
  </r>
  <r>
    <s v="Employee6234"/>
    <s v="F"/>
    <n v="96303"/>
    <n v="99490.27"/>
    <n v="3656.92"/>
    <s v="SHF"/>
    <s v="Sheriff's Office"/>
    <s v="Civil Process"/>
    <s v="Fulltime-Regular"/>
    <s v="Deputy Sheriff Sergeant"/>
    <m/>
    <d v="2001-03-12T00:00:00"/>
    <x v="28"/>
    <x v="26"/>
  </r>
  <r>
    <s v="Employee6235"/>
    <s v="M"/>
    <n v="121372"/>
    <n v="120029.75999999999"/>
    <n v="257.44"/>
    <s v="DTS"/>
    <s v="Department of Technology Services"/>
    <s v="ETSD Network Services"/>
    <s v="Fulltime-Regular"/>
    <s v="Senior Information Technology Specialist"/>
    <m/>
    <d v="2009-03-02T00:00:00"/>
    <x v="26"/>
    <x v="24"/>
  </r>
  <r>
    <s v="Employee6236"/>
    <s v="M"/>
    <n v="88268.94"/>
    <n v="141423.12"/>
    <n v="50235.14"/>
    <s v="FRS"/>
    <s v="Fire and Rescue Services"/>
    <s v="Station 17"/>
    <s v="Fulltime-Regular"/>
    <s v="Firefighter/Rescuer III"/>
    <m/>
    <d v="1990-08-27T00:00:00"/>
    <x v="13"/>
    <x v="13"/>
  </r>
  <r>
    <s v="Employee6237"/>
    <s v="F"/>
    <n v="46920"/>
    <n v="42947.33"/>
    <n v="0"/>
    <s v="PRO"/>
    <s v="Office of Procurement"/>
    <s v="Procurement Division"/>
    <s v="Fulltime-Regular"/>
    <s v="Administrative Specialist I"/>
    <m/>
    <d v="2017-01-09T00:00:00"/>
    <x v="14"/>
    <x v="14"/>
  </r>
  <r>
    <s v="Employee6238"/>
    <s v="M"/>
    <n v="152519.94"/>
    <n v="211292.87"/>
    <n v="51514.57"/>
    <s v="FRS"/>
    <s v="Fire and Rescue Services"/>
    <s v="Duty Operations Chief's Office"/>
    <s v="Fulltime-Regular"/>
    <s v="Fire/Rescue Assistant Chief"/>
    <m/>
    <d v="1985-10-27T00:00:00"/>
    <x v="13"/>
    <x v="13"/>
  </r>
  <r>
    <s v="Employee6239"/>
    <s v="M"/>
    <n v="91869"/>
    <n v="98186.42"/>
    <n v="2332.77"/>
    <s v="POL"/>
    <s v="Department of Police"/>
    <s v="PSB 2nd District Patrol"/>
    <s v="Fulltime-Regular"/>
    <s v="Police Officer III"/>
    <m/>
    <d v="2006-01-17T00:00:00"/>
    <x v="10"/>
    <x v="10"/>
  </r>
  <r>
    <s v="Employee6240"/>
    <s v="F"/>
    <n v="52530"/>
    <n v="20098.91"/>
    <n v="132.59"/>
    <s v="HHS"/>
    <s v="Department of Health and Human Services"/>
    <s v="Income Supports"/>
    <s v="Fulltime-Regular"/>
    <s v="Income Assistance Program Specialist II"/>
    <s v="Income Assistance Program Specialist I"/>
    <d v="2017-07-24T00:00:00"/>
    <x v="30"/>
    <x v="16"/>
  </r>
  <r>
    <s v="Employee6241"/>
    <s v="M"/>
    <n v="48175.3"/>
    <n v="56357.09"/>
    <n v="10235.57"/>
    <s v="DOT"/>
    <s v="Department of Transportation"/>
    <s v="Highway Services"/>
    <s v="Fulltime-Regular"/>
    <s v="Public Service Craftsworker I"/>
    <m/>
    <d v="2011-11-07T00:00:00"/>
    <x v="7"/>
    <x v="7"/>
  </r>
  <r>
    <s v="Employee6242"/>
    <s v="M"/>
    <n v="60418.76"/>
    <n v="66547.8"/>
    <n v="6427.54"/>
    <s v="POL"/>
    <s v="Department of Police"/>
    <s v="ISB Criminal Investigations Division Forensic Services Section"/>
    <s v="Fulltime-Regular"/>
    <s v="Forensics Specialist I"/>
    <m/>
    <d v="2012-05-21T00:00:00"/>
    <x v="3"/>
    <x v="3"/>
  </r>
  <r>
    <s v="Employee6243"/>
    <s v="M"/>
    <n v="60455"/>
    <n v="60479.18"/>
    <n v="44.95"/>
    <s v="FRS"/>
    <s v="Fire and Rescue Services"/>
    <s v="Station 21"/>
    <s v="Fulltime-Regular"/>
    <s v="Firefighter/Rescuer III"/>
    <m/>
    <d v="2012-06-04T00:00:00"/>
    <x v="16"/>
    <x v="16"/>
  </r>
  <r>
    <s v="Employee6244"/>
    <s v="F"/>
    <n v="69185.919999999998"/>
    <n v="66702.92"/>
    <n v="378.1"/>
    <s v="REC"/>
    <s v="Department of Recreation"/>
    <s v="Youth Development Your Sports/Activities"/>
    <s v="Fulltime-Regular"/>
    <s v="Recreation Specialist"/>
    <m/>
    <d v="2003-06-15T00:00:00"/>
    <x v="23"/>
    <x v="21"/>
  </r>
  <r>
    <s v="Employee6245"/>
    <s v="M"/>
    <n v="53747"/>
    <n v="63462.48"/>
    <n v="9304.85"/>
    <s v="FRS"/>
    <s v="Fire and Rescue Services"/>
    <s v="Station 23"/>
    <s v="Fulltime-Regular"/>
    <s v="Firefighter/Rescuer III"/>
    <s v="Firefighter/Rescuer II"/>
    <d v="2014-03-10T00:00:00"/>
    <x v="0"/>
    <x v="0"/>
  </r>
  <r>
    <s v="Employee6246"/>
    <s v="F"/>
    <n v="67957.81"/>
    <n v="64882.75"/>
    <n v="0"/>
    <s v="HHS"/>
    <s v="Department of Health and Human Services"/>
    <s v="Income Supports"/>
    <s v="Fulltime-Regular"/>
    <s v="Program Manager II"/>
    <m/>
    <d v="2014-12-01T00:00:00"/>
    <x v="29"/>
    <x v="27"/>
  </r>
  <r>
    <s v="Employee6247"/>
    <s v="M"/>
    <n v="43553.5"/>
    <n v="45775.63"/>
    <n v="251.28"/>
    <s v="LIB"/>
    <s v="Department of Public Libraries"/>
    <s v="Wheaton Library"/>
    <s v="Parttime-Regular"/>
    <s v="Librarian I"/>
    <m/>
    <d v="1998-03-30T00:00:00"/>
    <x v="9"/>
    <x v="9"/>
  </r>
  <r>
    <s v="Employee6248"/>
    <s v="F"/>
    <n v="19302.86"/>
    <n v="18617.47"/>
    <n v="111.37"/>
    <s v="LIB"/>
    <s v="Department of Public Libraries"/>
    <s v="Silver Spring Library"/>
    <s v="Parttime-Regular"/>
    <s v="Library Aide"/>
    <m/>
    <d v="2005-02-12T00:00:00"/>
    <x v="0"/>
    <x v="0"/>
  </r>
  <r>
    <s v="Employee6249"/>
    <s v="M"/>
    <n v="82858"/>
    <n v="86521.65"/>
    <n v="2279.17"/>
    <s v="POL"/>
    <s v="Department of Police"/>
    <s v="PSB 3rd District Patrol"/>
    <s v="Fulltime-Regular"/>
    <s v="Police Officer III"/>
    <m/>
    <d v="2004-01-26T00:00:00"/>
    <x v="26"/>
    <x v="24"/>
  </r>
  <r>
    <s v="Employee6250"/>
    <s v="F"/>
    <n v="125016.43"/>
    <n v="120650.75"/>
    <n v="0"/>
    <s v="FRS"/>
    <s v="Fire and Rescue Services"/>
    <s v="Community Outreach Section"/>
    <s v="Fulltime-Regular"/>
    <s v="Manager III"/>
    <m/>
    <d v="1988-10-11T00:00:00"/>
    <x v="3"/>
    <x v="3"/>
  </r>
  <r>
    <s v="Employee6251"/>
    <s v="M"/>
    <n v="128997.35"/>
    <n v="123724.6"/>
    <n v="0"/>
    <s v="DOT"/>
    <s v="Department of Transportation"/>
    <s v="Ride On Operations"/>
    <s v="Fulltime-Regular"/>
    <s v="Manager II"/>
    <m/>
    <d v="2013-04-08T00:00:00"/>
    <x v="15"/>
    <x v="15"/>
  </r>
  <r>
    <s v="Employee6252"/>
    <s v="M"/>
    <n v="47482.7"/>
    <n v="48261.15"/>
    <n v="1963.35"/>
    <s v="REC"/>
    <s v="Department of Recreation"/>
    <s v="Aquatic Team Management"/>
    <s v="Fulltime-Regular"/>
    <s v="Senior Pool Manager"/>
    <m/>
    <d v="2001-07-01T00:00:00"/>
    <x v="3"/>
    <x v="3"/>
  </r>
  <r>
    <s v="Employee6253"/>
    <s v="F"/>
    <n v="64192"/>
    <n v="67427.789999999994"/>
    <n v="2335.06"/>
    <s v="POL"/>
    <s v="Department of Police"/>
    <s v="PSB 3rd District Patrol"/>
    <s v="Fulltime-Regular"/>
    <s v="Police Officer III"/>
    <s v="Police Officer II"/>
    <d v="2014-01-13T00:00:00"/>
    <x v="19"/>
    <x v="16"/>
  </r>
  <r>
    <s v="Employee6254"/>
    <s v="M"/>
    <n v="95740"/>
    <n v="125233.54"/>
    <n v="17695.53"/>
    <s v="FRS"/>
    <s v="Fire and Rescue Services"/>
    <s v="Fleet Operations"/>
    <s v="Fulltime-Regular"/>
    <s v="Emergency Vehicle Maintenance Crew Chief"/>
    <m/>
    <d v="2012-01-17T00:00:00"/>
    <x v="14"/>
    <x v="14"/>
  </r>
  <r>
    <s v="Employee6255"/>
    <s v="F"/>
    <n v="131315.57"/>
    <n v="129390.47"/>
    <n v="0"/>
    <s v="CEX"/>
    <s v="Offices of the County Executive"/>
    <s v="Chief Administrative Officer's Office"/>
    <s v="Fulltime-Regular"/>
    <s v="Manager III"/>
    <m/>
    <d v="1986-10-27T00:00:00"/>
    <x v="18"/>
    <x v="18"/>
  </r>
  <r>
    <s v="Employee6256"/>
    <s v="M"/>
    <n v="58503.38"/>
    <n v="57658.64"/>
    <n v="0"/>
    <s v="FIN"/>
    <s v="Department of Finance"/>
    <s v="Tax Operations"/>
    <s v="Fulltime-Regular"/>
    <s v="Fiscal Assistant"/>
    <m/>
    <d v="1999-08-17T00:00:00"/>
    <x v="29"/>
    <x v="27"/>
  </r>
  <r>
    <s v="Employee6257"/>
    <s v="F"/>
    <n v="120804.51"/>
    <n v="119013.16"/>
    <n v="0"/>
    <s v="HHS"/>
    <s v="Department of Health and Human Services"/>
    <s v="Behavioral Health Planning and Management"/>
    <s v="Fulltime-Regular"/>
    <s v="Manager III"/>
    <m/>
    <d v="1987-01-05T00:00:00"/>
    <x v="17"/>
    <x v="17"/>
  </r>
  <r>
    <s v="Employee6258"/>
    <s v="M"/>
    <n v="87684"/>
    <n v="151791.23000000001"/>
    <n v="62916.83"/>
    <s v="FRS"/>
    <s v="Fire and Rescue Services"/>
    <s v="Station 40"/>
    <s v="Fulltime-Regular"/>
    <s v="Master Firefighter/Rescuer"/>
    <m/>
    <d v="2006-10-09T00:00:00"/>
    <x v="5"/>
    <x v="5"/>
  </r>
  <r>
    <s v="Employee6259"/>
    <s v="F"/>
    <n v="40382.019999999997"/>
    <n v="45373.96"/>
    <n v="1894.16"/>
    <s v="DLC"/>
    <s v="Department of Liquor Control"/>
    <s v="Olney"/>
    <s v="Parttime-Regular"/>
    <s v="Liquor Store Clerk I"/>
    <m/>
    <d v="2000-06-02T00:00:00"/>
    <x v="1"/>
    <x v="1"/>
  </r>
  <r>
    <s v="Employee6260"/>
    <s v="M"/>
    <n v="66535"/>
    <n v="98378.41"/>
    <n v="37727.300000000003"/>
    <s v="FRS"/>
    <s v="Fire and Rescue Services"/>
    <s v="Station 12"/>
    <s v="Fulltime-Regular"/>
    <s v="Firefighter/Rescuer III"/>
    <m/>
    <d v="2013-01-14T00:00:00"/>
    <x v="16"/>
    <x v="16"/>
  </r>
  <r>
    <s v="Employee6261"/>
    <s v="M"/>
    <n v="60455"/>
    <n v="64251.9"/>
    <n v="2879.83"/>
    <s v="FRS"/>
    <s v="Fire and Rescue Services"/>
    <s v="Station 1"/>
    <s v="Fulltime-Regular"/>
    <s v="Firefighter/Rescuer III"/>
    <m/>
    <d v="2013-01-14T00:00:00"/>
    <x v="7"/>
    <x v="7"/>
  </r>
  <r>
    <s v="Employee6262"/>
    <s v="M"/>
    <n v="117484"/>
    <n v="145479.04000000001"/>
    <n v="21884.36"/>
    <s v="FRS"/>
    <s v="Fire and Rescue Services"/>
    <s v="Emergency Communications Center (ECC)"/>
    <s v="Fulltime-Regular"/>
    <s v="Fire/Rescue Captain"/>
    <m/>
    <d v="2001-09-04T00:00:00"/>
    <x v="0"/>
    <x v="0"/>
  </r>
  <r>
    <s v="Employee6263"/>
    <s v="M"/>
    <n v="142800"/>
    <n v="92509.21"/>
    <n v="0"/>
    <s v="OMB"/>
    <s v="Office of Management and Budget"/>
    <s v="Operating Budget Management"/>
    <s v="Fulltime-Regular"/>
    <s v="Manager I"/>
    <m/>
    <d v="2017-04-17T00:00:00"/>
    <x v="33"/>
    <x v="30"/>
  </r>
  <r>
    <s v="Employee6264"/>
    <s v="F"/>
    <n v="62079.67"/>
    <n v="60629.27"/>
    <n v="0"/>
    <s v="HHS"/>
    <s v="Department of Health and Human Services"/>
    <s v="Child Welfare Services"/>
    <s v="Fulltime-Regular"/>
    <s v="Social Worker II"/>
    <m/>
    <d v="2015-04-06T00:00:00"/>
    <x v="13"/>
    <x v="13"/>
  </r>
  <r>
    <s v="Employee6265"/>
    <s v="M"/>
    <n v="121135"/>
    <n v="181522.17"/>
    <n v="57988.959999999999"/>
    <s v="FRS"/>
    <s v="Fire and Rescue Services"/>
    <s v="Third Battalion - Administration"/>
    <s v="Fulltime-Regular"/>
    <s v="Fire/Rescue Captain"/>
    <m/>
    <d v="2000-09-11T00:00:00"/>
    <x v="27"/>
    <x v="25"/>
  </r>
  <r>
    <s v="Employee6266"/>
    <s v="F"/>
    <n v="55768.6"/>
    <n v="54323.28"/>
    <n v="0"/>
    <s v="HHS"/>
    <s v="Department of Health and Human Services"/>
    <s v="Income Supports"/>
    <s v="Fulltime-Regular"/>
    <s v="Income Assistance Program Specialist II"/>
    <m/>
    <d v="2013-02-11T00:00:00"/>
    <x v="11"/>
    <x v="11"/>
  </r>
  <r>
    <s v="Employee6267"/>
    <s v="M"/>
    <n v="49470.1"/>
    <n v="72368.179999999993"/>
    <n v="21561.07"/>
    <s v="DOT"/>
    <s v="Department of Transportation"/>
    <s v="Transit Nicholson Ride On"/>
    <s v="Fulltime-Regular"/>
    <s v="Bus Operator"/>
    <m/>
    <d v="2008-03-02T00:00:00"/>
    <x v="9"/>
    <x v="9"/>
  </r>
  <r>
    <s v="Employee6268"/>
    <s v="M"/>
    <n v="51201.56"/>
    <n v="58337.27"/>
    <n v="6629.74"/>
    <s v="DOT"/>
    <s v="Department of Transportation"/>
    <s v="Transit Silver Spring Ride On"/>
    <s v="Fulltime-Regular"/>
    <s v="Bus Operator"/>
    <m/>
    <d v="2007-06-18T00:00:00"/>
    <x v="22"/>
    <x v="13"/>
  </r>
  <r>
    <s v="Employee6269"/>
    <s v="M"/>
    <n v="62020"/>
    <n v="76614.75"/>
    <n v="11429.9"/>
    <s v="POL"/>
    <s v="Department of Police"/>
    <s v="PSB 4th District Patrol"/>
    <s v="Fulltime-Regular"/>
    <s v="Police Officer III"/>
    <s v="Police Officer II"/>
    <d v="2010-06-01T00:00:00"/>
    <x v="19"/>
    <x v="16"/>
  </r>
  <r>
    <s v="Employee6270"/>
    <s v="F"/>
    <n v="91128.22"/>
    <n v="88418.44"/>
    <n v="0"/>
    <s v="HHS"/>
    <s v="Department of Health and Human Services"/>
    <s v="Fiscal Team"/>
    <s v="Fulltime-Regular"/>
    <s v="Accountant/Auditor III"/>
    <m/>
    <d v="1998-01-05T00:00:00"/>
    <x v="25"/>
    <x v="23"/>
  </r>
  <r>
    <s v="Employee6271"/>
    <s v="M"/>
    <n v="50172"/>
    <n v="48376.57"/>
    <n v="305.11"/>
    <s v="FRS"/>
    <s v="Fire and Rescue Services"/>
    <s v="Field Recruits"/>
    <s v="Fulltime-Regular"/>
    <s v="Firefighter/Rescuer III"/>
    <s v="Firefighter/Rescuer II"/>
    <d v="2016-12-12T00:00:00"/>
    <x v="29"/>
    <x v="27"/>
  </r>
  <r>
    <s v="Employee6272"/>
    <s v="F"/>
    <n v="85593"/>
    <n v="87224.67"/>
    <n v="285.88"/>
    <s v="HHS"/>
    <s v="Department of Health and Human Services"/>
    <s v="Income Supports"/>
    <s v="Fulltime-Regular"/>
    <s v="Income Assistance Program Specialist II"/>
    <m/>
    <d v="1979-06-29T00:00:00"/>
    <x v="2"/>
    <x v="2"/>
  </r>
  <r>
    <s v="Employee6273"/>
    <s v="M"/>
    <n v="61391.45"/>
    <n v="68515.990000000005"/>
    <n v="6910.11"/>
    <s v="HHS"/>
    <s v="Department of Health and Human Services"/>
    <s v="Child Care Subsidies - Admin"/>
    <s v="Fulltime-Regular"/>
    <s v="Income Assistance Program Specialist II"/>
    <m/>
    <d v="2007-09-04T00:00:00"/>
    <x v="7"/>
    <x v="7"/>
  </r>
  <r>
    <s v="Employee6274"/>
    <s v="F"/>
    <n v="21279.63"/>
    <n v="22951.62"/>
    <n v="0"/>
    <s v="LIB"/>
    <s v="Department of Public Libraries"/>
    <s v="White Oak Library"/>
    <s v="Parttime-Regular"/>
    <s v="Library Assistant I"/>
    <m/>
    <d v="2008-04-22T00:00:00"/>
    <x v="23"/>
    <x v="21"/>
  </r>
  <r>
    <s v="Employee6275"/>
    <s v="F"/>
    <n v="80206.84"/>
    <n v="76995.16"/>
    <n v="0"/>
    <s v="DPS"/>
    <s v="Department of Permitting Services"/>
    <s v="Central Services Unit"/>
    <s v="Fulltime-Regular"/>
    <s v="Administrative Specialist II"/>
    <m/>
    <d v="2001-07-09T00:00:00"/>
    <x v="26"/>
    <x v="24"/>
  </r>
  <r>
    <s v="Employee6276"/>
    <s v="M"/>
    <n v="75653"/>
    <n v="74623.8"/>
    <n v="0"/>
    <s v="HHS"/>
    <s v="Department of Health and Human Services"/>
    <s v="Home Care Services"/>
    <s v="Fulltime-Regular"/>
    <s v="Community Services Aide III"/>
    <m/>
    <d v="2003-10-06T00:00:00"/>
    <x v="16"/>
    <x v="16"/>
  </r>
  <r>
    <s v="Employee6277"/>
    <s v="F"/>
    <n v="114422.87"/>
    <n v="109599.93"/>
    <n v="784.78"/>
    <s v="CEC"/>
    <s v="Community Engagement Cluster"/>
    <s v="Community Partnerships"/>
    <s v="Fulltime-Regular"/>
    <s v="Community Outreach Manager"/>
    <m/>
    <d v="2012-01-17T00:00:00"/>
    <x v="24"/>
    <x v="22"/>
  </r>
  <r>
    <s v="Employee6278"/>
    <s v="F"/>
    <n v="138581.14000000001"/>
    <n v="141509.39000000001"/>
    <n v="0"/>
    <s v="DTS"/>
    <s v="Department of Technology Services"/>
    <s v="COO Office - Management Services"/>
    <s v="Fulltime-Regular"/>
    <s v="Manager III"/>
    <m/>
    <d v="1987-08-24T00:00:00"/>
    <x v="34"/>
    <x v="31"/>
  </r>
  <r>
    <s v="Employee6279"/>
    <s v="F"/>
    <n v="86131.4"/>
    <n v="78130.98"/>
    <n v="0"/>
    <s v="OHR"/>
    <s v="Office of Human Resources"/>
    <s v="Records Management Team"/>
    <s v="Fulltime-Regular"/>
    <s v="Administrative Specialist II"/>
    <m/>
    <d v="2000-02-28T00:00:00"/>
    <x v="8"/>
    <x v="8"/>
  </r>
  <r>
    <s v="Employee6280"/>
    <s v="M"/>
    <n v="103381.1"/>
    <n v="102018.77"/>
    <n v="0"/>
    <s v="DPS"/>
    <s v="Department of Permitting Services"/>
    <s v="Zoning"/>
    <s v="Fulltime-Regular"/>
    <s v="Senior Permitting Services Specialist"/>
    <s v="Permitting Services Specialist II"/>
    <d v="1986-11-10T00:00:00"/>
    <x v="6"/>
    <x v="6"/>
  </r>
  <r>
    <s v="Employee6281"/>
    <s v="M"/>
    <n v="149521.09"/>
    <n v="145892.1"/>
    <n v="0"/>
    <s v="HHS"/>
    <s v="Department of Health and Human Services"/>
    <s v="Planning, Accountability and Customer Service"/>
    <s v="Fulltime-Regular"/>
    <s v="Manager II"/>
    <m/>
    <d v="2016-10-03T00:00:00"/>
    <x v="18"/>
    <x v="18"/>
  </r>
  <r>
    <s v="Employee6282"/>
    <s v="M"/>
    <n v="87450"/>
    <n v="129831.81"/>
    <n v="43609.95"/>
    <s v="FRS"/>
    <s v="Fire and Rescue Services"/>
    <s v="Emergency Communications Center (ECC)"/>
    <s v="Fulltime-Regular"/>
    <s v="Firefighter/Rescuer III"/>
    <m/>
    <d v="2001-02-20T00:00:00"/>
    <x v="9"/>
    <x v="9"/>
  </r>
  <r>
    <s v="Employee6283"/>
    <s v="M"/>
    <n v="144328"/>
    <n v="142424.81"/>
    <n v="0"/>
    <s v="CAT"/>
    <s v="County Attorney's Office"/>
    <s v="Insurance Defense Litigation"/>
    <s v="Fulltime-Regular"/>
    <s v="Assistant County Attorney III"/>
    <m/>
    <d v="2001-06-17T00:00:00"/>
    <x v="13"/>
    <x v="13"/>
  </r>
  <r>
    <s v="Employee6284"/>
    <s v="M"/>
    <n v="85987"/>
    <n v="149813.07"/>
    <n v="65219.29"/>
    <s v="FRS"/>
    <s v="Fire and Rescue Services"/>
    <s v="Training"/>
    <s v="Fulltime-Regular"/>
    <s v="Fire/Rescue Lieutenant"/>
    <m/>
    <d v="2007-03-19T00:00:00"/>
    <x v="16"/>
    <x v="16"/>
  </r>
  <r>
    <s v="Employee6285"/>
    <s v="F"/>
    <n v="74354.67"/>
    <n v="80643.34"/>
    <n v="3740.75"/>
    <s v="DOT"/>
    <s v="Department of Transportation"/>
    <s v="Transit Silver Spring Ride On"/>
    <s v="Fulltime-Regular"/>
    <s v="Transit Coordinator"/>
    <m/>
    <d v="1985-10-21T00:00:00"/>
    <x v="9"/>
    <x v="9"/>
  </r>
  <r>
    <s v="Employee6286"/>
    <s v="M"/>
    <n v="77347"/>
    <n v="85224.67"/>
    <n v="8286.9"/>
    <s v="POL"/>
    <s v="Department of Police"/>
    <s v="ISB Criminal Investigations Division Central Auto Theft Section"/>
    <s v="Fulltime-Regular"/>
    <s v="Police Officer III"/>
    <m/>
    <d v="2000-06-04T00:00:00"/>
    <x v="9"/>
    <x v="9"/>
  </r>
  <r>
    <s v="Employee6287"/>
    <s v="M"/>
    <n v="65751"/>
    <n v="70517.41"/>
    <n v="7507.3"/>
    <s v="DOT"/>
    <s v="Department of Transportation"/>
    <s v="Highway Services"/>
    <s v="Fulltime-Regular"/>
    <s v="Public Service Craftsworker I"/>
    <m/>
    <d v="2001-12-17T00:00:00"/>
    <x v="15"/>
    <x v="15"/>
  </r>
  <r>
    <s v="Employee6288"/>
    <s v="M"/>
    <n v="134125.54999999999"/>
    <n v="129441.65"/>
    <n v="0"/>
    <s v="DPS"/>
    <s v="Department of Permitting Services"/>
    <s v="Site Plan Enforcement"/>
    <s v="Fulltime-Regular"/>
    <s v="Manager III"/>
    <m/>
    <d v="2003-07-28T00:00:00"/>
    <x v="20"/>
    <x v="19"/>
  </r>
  <r>
    <s v="Employee6289"/>
    <s v="M"/>
    <n v="83232"/>
    <n v="59934.99"/>
    <n v="0"/>
    <s v="HCA"/>
    <s v="Department of Housing and Community Affairs"/>
    <s v="Housing Code Enforcement"/>
    <s v="Fulltime-Regular"/>
    <s v="Program Manager II"/>
    <m/>
    <d v="2017-02-21T00:00:00"/>
    <x v="18"/>
    <x v="18"/>
  </r>
  <r>
    <s v="Employee6290"/>
    <s v="F"/>
    <n v="72203"/>
    <n v="69050.350000000006"/>
    <n v="147.97"/>
    <s v="POL"/>
    <s v="Department of Police"/>
    <s v="PSB 6th District Patrol"/>
    <s v="Fulltime-Regular"/>
    <s v="Police Officer III"/>
    <m/>
    <d v="2009-01-12T00:00:00"/>
    <x v="29"/>
    <x v="27"/>
  </r>
  <r>
    <s v="Employee6291"/>
    <s v="F"/>
    <n v="90270"/>
    <n v="78902.61"/>
    <n v="0"/>
    <s v="DOT"/>
    <s v="Department of Transportation"/>
    <s v="Transit Management Services"/>
    <s v="Fulltime-Regular"/>
    <s v="Program Manager I"/>
    <m/>
    <d v="2017-01-23T00:00:00"/>
    <x v="34"/>
    <x v="31"/>
  </r>
  <r>
    <s v="Employee6292"/>
    <s v="M"/>
    <n v="67030"/>
    <n v="71607.960000000006"/>
    <n v="1564.01"/>
    <s v="FRS"/>
    <s v="Fire and Rescue Services"/>
    <s v="Station 3"/>
    <s v="Fulltime-Regular"/>
    <s v="Firefighter/Rescuer III"/>
    <m/>
    <d v="2008-03-17T00:00:00"/>
    <x v="8"/>
    <x v="8"/>
  </r>
  <r>
    <s v="Employee6293"/>
    <s v="M"/>
    <n v="76676.55"/>
    <n v="78927.09"/>
    <n v="3749.39"/>
    <s v="DPS"/>
    <s v="Department of Permitting Services"/>
    <s v="Land Development Right-of-Way Inspection"/>
    <s v="Fulltime-Regular"/>
    <s v="Permitting and Code Enforcement Inspector III"/>
    <s v="Permitting and Code Enforcement Inspector II"/>
    <d v="2007-02-20T00:00:00"/>
    <x v="23"/>
    <x v="21"/>
  </r>
  <r>
    <s v="Employee6294"/>
    <s v="F"/>
    <n v="75653"/>
    <n v="86023.51"/>
    <n v="9062.35"/>
    <s v="COR"/>
    <s v="Correction and Rehabilitation"/>
    <s v="DS Health Services"/>
    <s v="Fulltime-Regular"/>
    <s v="Licensed Practical Nurse (C and R)"/>
    <m/>
    <d v="2005-11-13T00:00:00"/>
    <x v="34"/>
    <x v="31"/>
  </r>
  <r>
    <s v="Employee6295"/>
    <s v="M"/>
    <n v="41651.17"/>
    <n v="56298.83"/>
    <n v="14028.19"/>
    <s v="DOT"/>
    <s v="Department of Transportation"/>
    <s v="Transit Nicholson Ride On"/>
    <s v="Fulltime-Regular"/>
    <s v="Bus Operator"/>
    <m/>
    <d v="2016-01-04T00:00:00"/>
    <x v="24"/>
    <x v="22"/>
  </r>
  <r>
    <s v="Employee6296"/>
    <s v="M"/>
    <n v="49470.1"/>
    <n v="71756.31"/>
    <n v="19233.580000000002"/>
    <s v="DOT"/>
    <s v="Department of Transportation"/>
    <s v="Transit Nicholson Ride On"/>
    <s v="Fulltime-Regular"/>
    <s v="Bus Operator"/>
    <m/>
    <d v="2007-11-26T00:00:00"/>
    <x v="27"/>
    <x v="25"/>
  </r>
  <r>
    <s v="Employee6297"/>
    <s v="M"/>
    <n v="68893"/>
    <n v="68520.84"/>
    <n v="535.82000000000005"/>
    <s v="DGS"/>
    <s v="Department of General Services"/>
    <s v="Central Duplicating"/>
    <s v="Fulltime-Regular"/>
    <s v="Printing Technician III"/>
    <m/>
    <d v="1999-03-29T00:00:00"/>
    <x v="2"/>
    <x v="2"/>
  </r>
  <r>
    <s v="Employee6298"/>
    <s v="M"/>
    <n v="46179.85"/>
    <n v="49184.27"/>
    <n v="3346.3"/>
    <s v="DOT"/>
    <s v="Department of Transportation"/>
    <s v="Transit Nicholson Ride On"/>
    <s v="Fulltime-Regular"/>
    <s v="Bus Operator"/>
    <m/>
    <d v="2013-05-20T00:00:00"/>
    <x v="13"/>
    <x v="13"/>
  </r>
  <r>
    <s v="Employee6299"/>
    <s v="F"/>
    <n v="88268.94"/>
    <n v="110029.4"/>
    <n v="18789.18"/>
    <s v="FRS"/>
    <s v="Fire and Rescue Services"/>
    <s v="Station 22"/>
    <s v="Fulltime-Regular"/>
    <s v="Firefighter/Rescuer III"/>
    <m/>
    <d v="1986-08-31T00:00:00"/>
    <x v="32"/>
    <x v="29"/>
  </r>
  <r>
    <s v="Employee6300"/>
    <s v="M"/>
    <n v="65142.99"/>
    <n v="71378.86"/>
    <n v="8173.33"/>
    <s v="HHS"/>
    <s v="Department of Health and Human Services"/>
    <s v="Facilities and Logistical Services"/>
    <s v="Fulltime-Regular"/>
    <s v="Office Services Coordinator"/>
    <m/>
    <d v="2000-05-17T00:00:00"/>
    <x v="26"/>
    <x v="24"/>
  </r>
  <r>
    <s v="Employee6301"/>
    <s v="M"/>
    <n v="155395.06"/>
    <n v="149967.42000000001"/>
    <n v="0"/>
    <s v="OHR"/>
    <s v="Office of Human Resources"/>
    <s v="Information Technology Team"/>
    <s v="Fulltime-Regular"/>
    <s v="Manager II"/>
    <m/>
    <d v="1999-08-16T00:00:00"/>
    <x v="30"/>
    <x v="16"/>
  </r>
  <r>
    <s v="Employee6302"/>
    <s v="M"/>
    <n v="69762"/>
    <n v="105669.72"/>
    <n v="23997.77"/>
    <s v="POL"/>
    <s v="Department of Police"/>
    <s v="PSB 3rd District Patrol"/>
    <s v="Fulltime-Regular"/>
    <s v="Police Officer III"/>
    <m/>
    <d v="2012-07-16T00:00:00"/>
    <x v="24"/>
    <x v="22"/>
  </r>
  <r>
    <s v="Employee6303"/>
    <s v="M"/>
    <n v="93707"/>
    <n v="94699.3"/>
    <n v="5110.62"/>
    <s v="DOT"/>
    <s v="Department of Transportation"/>
    <s v="Highway Services"/>
    <s v="Fulltime-Regular"/>
    <s v="Highway Construction Field Supervisor"/>
    <m/>
    <d v="1997-07-28T00:00:00"/>
    <x v="3"/>
    <x v="3"/>
  </r>
  <r>
    <s v="Employee6304"/>
    <s v="M"/>
    <n v="54721"/>
    <n v="63665.87"/>
    <n v="8625.5499999999993"/>
    <s v="COR"/>
    <s v="Correction and Rehabilitation"/>
    <s v="DS MCCF Unit 1 Security"/>
    <s v="Fulltime-Regular"/>
    <s v="Correctional Officer III (Corporal)"/>
    <s v="Correctional Officer II (PFC)"/>
    <d v="2013-08-26T00:00:00"/>
    <x v="27"/>
    <x v="25"/>
  </r>
  <r>
    <s v="Employee6305"/>
    <s v="F"/>
    <n v="57192.15"/>
    <n v="59031.47"/>
    <n v="0"/>
    <s v="DOT"/>
    <s v="Department of Transportation"/>
    <s v="Transit Special Transportation and Medicaid"/>
    <s v="Fulltime-Regular"/>
    <s v="Community Services Aide II"/>
    <m/>
    <d v="2002-10-20T00:00:00"/>
    <x v="16"/>
    <x v="16"/>
  </r>
  <r>
    <s v="Employee6306"/>
    <s v="F"/>
    <n v="19539.02"/>
    <n v="9789.9699999999993"/>
    <n v="42.28"/>
    <s v="POL"/>
    <s v="Department of Police"/>
    <s v="FSB Traffic Division School Safety Section"/>
    <s v="Parttime-Regular"/>
    <s v="Crossing Guard"/>
    <m/>
    <d v="2009-08-31T00:00:00"/>
    <x v="30"/>
    <x v="16"/>
  </r>
  <r>
    <s v="Employee6307"/>
    <s v="M"/>
    <n v="41651.17"/>
    <n v="55437.43"/>
    <n v="13124.26"/>
    <s v="DOT"/>
    <s v="Department of Transportation"/>
    <s v="Transit Nicholson Ride On"/>
    <s v="Fulltime-Regular"/>
    <s v="Bus Operator"/>
    <m/>
    <d v="2015-02-02T00:00:00"/>
    <x v="25"/>
    <x v="23"/>
  </r>
  <r>
    <s v="Employee6308"/>
    <s v="M"/>
    <n v="72066"/>
    <n v="99287.1"/>
    <n v="25391.48"/>
    <s v="COR"/>
    <s v="Correction and Rehabilitation"/>
    <s v="DS MCDC Custody and Security"/>
    <s v="Fulltime-Regular"/>
    <s v="Correctional Officer III (Corporal)"/>
    <s v="Correctional Officer II (PFC)"/>
    <d v="2001-07-09T00:00:00"/>
    <x v="6"/>
    <x v="6"/>
  </r>
  <r>
    <s v="Employee6309"/>
    <s v="M"/>
    <n v="48151.98"/>
    <n v="47456.1"/>
    <n v="0"/>
    <s v="HHS"/>
    <s v="Department of Health and Human Services"/>
    <s v="Income Supports"/>
    <s v="Fulltime-Regular"/>
    <s v="Fiscal Assistant"/>
    <m/>
    <d v="2005-06-20T00:00:00"/>
    <x v="16"/>
    <x v="16"/>
  </r>
  <r>
    <s v="Employee6310"/>
    <s v="M"/>
    <n v="60455"/>
    <n v="62549.16"/>
    <n v="1034.26"/>
    <s v="FRS"/>
    <s v="Fire and Rescue Services"/>
    <s v="Station 19"/>
    <s v="Fulltime-Regular"/>
    <s v="Firefighter/Rescuer III"/>
    <m/>
    <d v="2012-06-04T00:00:00"/>
    <x v="2"/>
    <x v="2"/>
  </r>
  <r>
    <s v="Employee6311"/>
    <s v="F"/>
    <n v="76616.14"/>
    <n v="77649.75"/>
    <n v="0"/>
    <s v="HHS"/>
    <s v="Department of Health and Human Services"/>
    <s v="Infants and Toddlers"/>
    <s v="Fulltime-Regular"/>
    <s v="Program Specialist II"/>
    <m/>
    <d v="2013-03-25T00:00:00"/>
    <x v="8"/>
    <x v="8"/>
  </r>
  <r>
    <s v="Employee6312"/>
    <s v="M"/>
    <n v="87450"/>
    <n v="104259.03"/>
    <n v="12480.58"/>
    <s v="FRS"/>
    <s v="Fire and Rescue Services"/>
    <s v="Emergency Communications Center (ECC)"/>
    <s v="Fulltime-Regular"/>
    <s v="Firefighter/Rescuer III"/>
    <m/>
    <d v="1997-11-30T00:00:00"/>
    <x v="18"/>
    <x v="18"/>
  </r>
  <r>
    <s v="Employee6313"/>
    <s v="F"/>
    <n v="121372"/>
    <n v="144787.42000000001"/>
    <n v="26678.65"/>
    <s v="DEP"/>
    <s v="Department of Environmental Protection"/>
    <s v="Solid Waste Services Administration"/>
    <s v="Fulltime-Regular"/>
    <s v="Senior Information Technology Specialist"/>
    <m/>
    <d v="1997-09-22T00:00:00"/>
    <x v="24"/>
    <x v="22"/>
  </r>
  <r>
    <s v="Employee6314"/>
    <s v="M"/>
    <n v="51202.98"/>
    <n v="59991.99"/>
    <n v="8141.46"/>
    <s v="DOT"/>
    <s v="Department of Transportation"/>
    <s v="Transit Silver Spring Ride On"/>
    <s v="Fulltime-Regular"/>
    <s v="Bus Operator"/>
    <m/>
    <d v="2006-09-25T00:00:00"/>
    <x v="13"/>
    <x v="13"/>
  </r>
  <r>
    <s v="Employee6315"/>
    <s v="M"/>
    <n v="41651.17"/>
    <n v="52629.120000000003"/>
    <n v="10532.13"/>
    <s v="DOT"/>
    <s v="Department of Transportation"/>
    <s v="Transit Gaithersburg Ride On"/>
    <s v="Fulltime-Regular"/>
    <s v="Transit Bus Operator"/>
    <m/>
    <d v="2016-06-27T00:00:00"/>
    <x v="17"/>
    <x v="17"/>
  </r>
  <r>
    <s v="Employee6316"/>
    <s v="F"/>
    <n v="97654.8"/>
    <n v="96369.51"/>
    <n v="0"/>
    <s v="REC"/>
    <s v="Department of Recreation"/>
    <s v="Countywide Programs"/>
    <s v="Fulltime-Regular"/>
    <s v="Recreation Supervisor"/>
    <m/>
    <d v="1983-06-14T00:00:00"/>
    <x v="24"/>
    <x v="22"/>
  </r>
  <r>
    <s v="Employee6317"/>
    <s v="M"/>
    <n v="84438.45"/>
    <n v="101545.64"/>
    <n v="17162.57"/>
    <s v="HHS"/>
    <s v="Department of Health and Human Services"/>
    <s v="24 Hours Crisis Center"/>
    <s v="Fulltime-Regular"/>
    <s v="Therapist II"/>
    <m/>
    <d v="2008-05-27T00:00:00"/>
    <x v="33"/>
    <x v="30"/>
  </r>
  <r>
    <s v="Employee6318"/>
    <s v="F"/>
    <n v="95106.04"/>
    <n v="85853.78"/>
    <n v="0"/>
    <s v="OMB"/>
    <s v="Office of Management and Budget"/>
    <s v="Administration"/>
    <s v="Fulltime-Regular"/>
    <s v="Fiscal and Policy Analyst III"/>
    <m/>
    <d v="2014-08-25T00:00:00"/>
    <x v="11"/>
    <x v="11"/>
  </r>
  <r>
    <s v="Employee6319"/>
    <s v="F"/>
    <n v="65122"/>
    <n v="71559.789999999994"/>
    <n v="5558.5"/>
    <s v="POL"/>
    <s v="Department of Police"/>
    <s v="PSB 2nd District Patrol"/>
    <s v="Fulltime-Regular"/>
    <s v="Police Officer III"/>
    <m/>
    <d v="2013-01-28T00:00:00"/>
    <x v="8"/>
    <x v="8"/>
  </r>
  <r>
    <s v="Employee6320"/>
    <s v="M"/>
    <n v="62234.07"/>
    <n v="71053.149999999994"/>
    <n v="10587.25"/>
    <s v="DOT"/>
    <s v="Department of Transportation"/>
    <s v="Transit Silver Spring Ride On"/>
    <s v="Fulltime-Regular"/>
    <s v="Bus Operator"/>
    <m/>
    <d v="2001-10-14T00:00:00"/>
    <x v="22"/>
    <x v="13"/>
  </r>
  <r>
    <s v="Employee6321"/>
    <s v="M"/>
    <n v="55671.39"/>
    <n v="63869.71"/>
    <n v="9756.52"/>
    <s v="DOT"/>
    <s v="Department of Transportation"/>
    <s v="Transit Silver Spring Ride On"/>
    <s v="Fulltime-Regular"/>
    <s v="Bus Operator"/>
    <m/>
    <d v="2005-01-17T00:00:00"/>
    <x v="9"/>
    <x v="9"/>
  </r>
  <r>
    <s v="Employee6322"/>
    <s v="F"/>
    <n v="67723.53"/>
    <n v="67778.559999999998"/>
    <n v="1181.69"/>
    <s v="DOT"/>
    <s v="Department of Transportation"/>
    <s v="Transportation Management"/>
    <s v="Fulltime-Regular"/>
    <s v="Depot Supply Coordinator"/>
    <m/>
    <d v="1997-04-21T00:00:00"/>
    <x v="0"/>
    <x v="0"/>
  </r>
  <r>
    <s v="Employee6323"/>
    <s v="M"/>
    <n v="57211.49"/>
    <n v="54408.7"/>
    <n v="0"/>
    <s v="CEC"/>
    <s v="Community Engagement Cluster"/>
    <s v="Community Engagement Cluster"/>
    <s v="Parttime-Regular"/>
    <s v="Community Outreach Manager"/>
    <m/>
    <d v="2013-01-14T00:00:00"/>
    <x v="10"/>
    <x v="10"/>
  </r>
  <r>
    <s v="Employee6324"/>
    <s v="F"/>
    <n v="52428.41"/>
    <n v="53437.74"/>
    <n v="3561.89"/>
    <s v="POL"/>
    <s v="Department of Police"/>
    <s v="FSB Animal Services Division"/>
    <s v="Fulltime-Regular"/>
    <s v="Executive Administrative Aide"/>
    <m/>
    <d v="2005-06-13T00:00:00"/>
    <x v="4"/>
    <x v="4"/>
  </r>
  <r>
    <s v="Employee6325"/>
    <s v="M"/>
    <n v="91869"/>
    <n v="100391.83"/>
    <n v="7900.59"/>
    <s v="POL"/>
    <s v="Department of Police"/>
    <s v="ISB Criminal Investigations Division Financial Crimes Section"/>
    <s v="Fulltime-Regular"/>
    <s v="Police Officer III"/>
    <m/>
    <d v="1998-06-22T00:00:00"/>
    <x v="0"/>
    <x v="0"/>
  </r>
  <r>
    <s v="Employee6326"/>
    <s v="M"/>
    <n v="105241"/>
    <n v="103795.39"/>
    <n v="0"/>
    <s v="PRO"/>
    <s v="Office of Procurement"/>
    <s v="Procurement Operations Section"/>
    <s v="Fulltime-Regular"/>
    <s v="Procurement Specialist IV"/>
    <s v="Procurement Specialist III"/>
    <d v="2001-07-29T00:00:00"/>
    <x v="33"/>
    <x v="30"/>
  </r>
  <r>
    <s v="Employee6327"/>
    <s v="F"/>
    <n v="84064.38"/>
    <n v="102050.47"/>
    <n v="15206.28"/>
    <s v="FRS"/>
    <s v="Fire and Rescue Services"/>
    <s v="Station 14"/>
    <s v="Fulltime-Regular"/>
    <s v="Firefighter/Rescuer III"/>
    <s v="Firefighter/Rescuer II"/>
    <d v="1992-11-16T00:00:00"/>
    <x v="22"/>
    <x v="13"/>
  </r>
  <r>
    <s v="Employee6328"/>
    <s v="M"/>
    <n v="91869"/>
    <n v="95115.7"/>
    <n v="864.09"/>
    <s v="POL"/>
    <s v="Department of Police"/>
    <s v="PSB 1st District Patrol"/>
    <s v="Fulltime-Regular"/>
    <s v="Police Officer III"/>
    <m/>
    <d v="2001-08-27T00:00:00"/>
    <x v="27"/>
    <x v="25"/>
  </r>
  <r>
    <s v="Employee6329"/>
    <s v="M"/>
    <n v="67175.86"/>
    <n v="66116.539999999994"/>
    <n v="253.31"/>
    <s v="POL"/>
    <s v="Department of Police"/>
    <s v="MSB Management and Budget Division Central Supply Section"/>
    <s v="Fulltime-Regular"/>
    <s v="Senior Supply Technician"/>
    <m/>
    <d v="2016-02-22T00:00:00"/>
    <x v="25"/>
    <x v="23"/>
  </r>
  <r>
    <s v="Employee6330"/>
    <s v="M"/>
    <n v="64552"/>
    <n v="115790.95"/>
    <n v="49876.42"/>
    <s v="FRS"/>
    <s v="Fire and Rescue Services"/>
    <s v="Station 29"/>
    <s v="Fulltime-Regular"/>
    <s v="Firefighter/Rescuer III"/>
    <m/>
    <d v="2014-03-10T00:00:00"/>
    <x v="12"/>
    <x v="12"/>
  </r>
  <r>
    <s v="Employee6331"/>
    <s v="F"/>
    <n v="68893"/>
    <n v="69628.19"/>
    <n v="0"/>
    <s v="FRS"/>
    <s v="Fire and Rescue Services"/>
    <s v="Volunteer and Community Services Division"/>
    <s v="Fulltime-Regular"/>
    <s v="Office Services Coordinator"/>
    <m/>
    <d v="2001-08-06T00:00:00"/>
    <x v="5"/>
    <x v="5"/>
  </r>
  <r>
    <s v="Employee6332"/>
    <s v="M"/>
    <n v="55205.02"/>
    <n v="60195.37"/>
    <n v="7875.59"/>
    <s v="POL"/>
    <s v="Department of Police"/>
    <s v="MSB Communications Division"/>
    <s v="Fulltime-Regular"/>
    <s v="Public Safety Communications Specialist III"/>
    <s v="Public Safety Communications Specialist II"/>
    <d v="2009-11-23T00:00:00"/>
    <x v="11"/>
    <x v="11"/>
  </r>
  <r>
    <s v="Employee6333"/>
    <s v="M"/>
    <n v="51607.91"/>
    <n v="64222.5"/>
    <n v="13754.67"/>
    <s v="DOT"/>
    <s v="Department of Transportation"/>
    <s v="Highway Services"/>
    <s v="Fulltime-Regular"/>
    <s v="Public Service Craftsworker I"/>
    <m/>
    <d v="2007-03-19T00:00:00"/>
    <x v="27"/>
    <x v="25"/>
  </r>
  <r>
    <s v="Employee6334"/>
    <s v="F"/>
    <n v="100370"/>
    <n v="99046.57"/>
    <n v="0"/>
    <s v="HHS"/>
    <s v="Department of Health and Human Services"/>
    <s v="Adult Protective and Case Management Services"/>
    <s v="Fulltime-Regular"/>
    <s v="Social Worker III"/>
    <m/>
    <d v="2000-06-12T00:00:00"/>
    <x v="17"/>
    <x v="17"/>
  </r>
  <r>
    <s v="Employee6335"/>
    <s v="M"/>
    <n v="58919.09"/>
    <n v="74876.08"/>
    <n v="16732.310000000001"/>
    <s v="DOT"/>
    <s v="Department of Transportation"/>
    <s v="Highway Services"/>
    <s v="Fulltime-Regular"/>
    <s v="Public Service Worker III"/>
    <m/>
    <d v="1996-09-23T00:00:00"/>
    <x v="1"/>
    <x v="1"/>
  </r>
  <r>
    <s v="Employee6336"/>
    <s v="M"/>
    <n v="59888.55"/>
    <n v="65950.64"/>
    <n v="8008"/>
    <s v="DGS"/>
    <s v="Department of General Services"/>
    <s v="Fleet Management Fleet Services"/>
    <s v="Fulltime-Regular"/>
    <s v="Mechanic Technician II"/>
    <m/>
    <d v="2013-10-07T00:00:00"/>
    <x v="8"/>
    <x v="8"/>
  </r>
  <r>
    <s v="Employee6337"/>
    <s v="F"/>
    <n v="66162.87"/>
    <n v="65453.14"/>
    <n v="361.58"/>
    <s v="POL"/>
    <s v="Department of Police"/>
    <s v="Management Services Bureau"/>
    <s v="Fulltime-Regular"/>
    <s v="Administrative Specialist I"/>
    <m/>
    <d v="2005-06-13T00:00:00"/>
    <x v="15"/>
    <x v="15"/>
  </r>
  <r>
    <s v="Employee6338"/>
    <s v="F"/>
    <n v="49353.35"/>
    <n v="40040.53"/>
    <n v="0"/>
    <s v="HHS"/>
    <s v="Department of Health and Human Services"/>
    <s v="School Health Services"/>
    <s v="Parttime-Regular"/>
    <s v="School Health Room Technician I"/>
    <m/>
    <d v="2003-03-10T00:00:00"/>
    <x v="21"/>
    <x v="20"/>
  </r>
  <r>
    <s v="Employee6339"/>
    <s v="F"/>
    <n v="60455"/>
    <n v="68132.600000000006"/>
    <n v="8185.45"/>
    <s v="FRS"/>
    <s v="Fire and Rescue Services"/>
    <s v="Station 6"/>
    <s v="Fulltime-Regular"/>
    <s v="Firefighter/Rescuer III"/>
    <m/>
    <d v="2013-01-14T00:00:00"/>
    <x v="27"/>
    <x v="25"/>
  </r>
  <r>
    <s v="Employee6340"/>
    <s v="M"/>
    <n v="108398.23"/>
    <n v="106764.71"/>
    <n v="0"/>
    <s v="OCP"/>
    <s v="Office of Consumer Protection"/>
    <s v="Investigations"/>
    <s v="Fulltime-Regular"/>
    <s v="Investigator III"/>
    <m/>
    <d v="1994-06-20T00:00:00"/>
    <x v="29"/>
    <x v="27"/>
  </r>
  <r>
    <s v="Employee6341"/>
    <s v="F"/>
    <n v="71198.97"/>
    <n v="63918.720000000001"/>
    <n v="7.0000000000000007E-2"/>
    <s v="CCL"/>
    <s v="County Council"/>
    <s v="Council Members and Staff"/>
    <s v="Fulltime-Regular"/>
    <s v="Legislative Senior Aide III"/>
    <s v="Legislative Senior Aide II"/>
    <d v="2015-01-26T00:00:00"/>
    <x v="11"/>
    <x v="11"/>
  </r>
  <r>
    <s v="Employee6342"/>
    <s v="M"/>
    <n v="123031.82"/>
    <n v="111830.74"/>
    <n v="0"/>
    <s v="CAT"/>
    <s v="County Attorney's Office"/>
    <s v="Finance and Procurement"/>
    <s v="Fulltime-Regular"/>
    <s v="Assistant County Attorney III"/>
    <m/>
    <d v="2007-12-10T00:00:00"/>
    <x v="14"/>
    <x v="14"/>
  </r>
  <r>
    <s v="Employee6343"/>
    <s v="M"/>
    <n v="44618.21"/>
    <n v="48191.3"/>
    <n v="5643.94"/>
    <s v="DOT"/>
    <s v="Department of Transportation"/>
    <s v="Transit Gaithersburg Ride On"/>
    <s v="Fulltime-Regular"/>
    <s v="Bus Operator"/>
    <m/>
    <d v="2014-08-18T00:00:00"/>
    <x v="31"/>
    <x v="28"/>
  </r>
  <r>
    <s v="Employee6344"/>
    <s v="F"/>
    <n v="182492"/>
    <n v="189794"/>
    <n v="0"/>
    <s v="CEX"/>
    <s v="Offices of the County Executive"/>
    <s v="County Executive's Office"/>
    <s v="Fulltime-Regular"/>
    <s v="Special Assistant to County Executive"/>
    <m/>
    <d v="1995-01-03T00:00:00"/>
    <x v="3"/>
    <x v="3"/>
  </r>
  <r>
    <s v="Employee6345"/>
    <s v="F"/>
    <n v="70959.789999999994"/>
    <n v="71224.28"/>
    <n v="2133.66"/>
    <s v="DEP"/>
    <s v="Department of Environmental Protection"/>
    <s v="Solid Waste Services Administration"/>
    <s v="Fulltime-Regular"/>
    <s v="Office Services Coordinator"/>
    <m/>
    <d v="1997-06-02T00:00:00"/>
    <x v="12"/>
    <x v="12"/>
  </r>
  <r>
    <s v="Employee6346"/>
    <s v="M"/>
    <n v="62515"/>
    <n v="66843.55"/>
    <n v="5388.57"/>
    <s v="FRS"/>
    <s v="Fire and Rescue Services"/>
    <s v="Station 23"/>
    <s v="Fulltime-Regular"/>
    <s v="Firefighter/Rescuer III"/>
    <m/>
    <d v="2014-03-10T00:00:00"/>
    <x v="32"/>
    <x v="29"/>
  </r>
  <r>
    <s v="Employee6347"/>
    <s v="M"/>
    <n v="37720.32"/>
    <n v="30430.76"/>
    <n v="0"/>
    <s v="HHS"/>
    <s v="Department of Health and Human Services"/>
    <s v="School Health Services"/>
    <s v="Parttime-Regular"/>
    <s v="School Health Room Technician I"/>
    <m/>
    <d v="2015-11-03T00:00:00"/>
    <x v="33"/>
    <x v="30"/>
  </r>
  <r>
    <s v="Employee6348"/>
    <s v="M"/>
    <n v="71153.320000000007"/>
    <n v="70845.399999999994"/>
    <n v="621.15"/>
    <s v="POL"/>
    <s v="Department of Police"/>
    <s v="MSB Personnel Division"/>
    <s v="Fulltime-Regular"/>
    <s v="Administrative Specialist II"/>
    <m/>
    <d v="2007-07-09T00:00:00"/>
    <x v="0"/>
    <x v="0"/>
  </r>
  <r>
    <s v="Employee6349"/>
    <s v="M"/>
    <n v="79269"/>
    <n v="95759.95"/>
    <n v="13057.34"/>
    <s v="COR"/>
    <s v="Correction and Rehabilitation"/>
    <s v="DS MCCF Unit 3 Security"/>
    <s v="Fulltime-Regular"/>
    <s v="Correctional Officer III (Corporal)"/>
    <m/>
    <d v="2002-02-25T00:00:00"/>
    <x v="18"/>
    <x v="18"/>
  </r>
  <r>
    <s v="Employee6350"/>
    <s v="F"/>
    <n v="110359"/>
    <n v="108363.4"/>
    <n v="0"/>
    <s v="DTS"/>
    <s v="Department of Technology Services"/>
    <s v="Enterprise Information Security Office"/>
    <s v="Fulltime-Regular"/>
    <s v="Senior Information Technology Specialist"/>
    <s v="Information Technology Specialist III"/>
    <d v="2006-08-07T00:00:00"/>
    <x v="10"/>
    <x v="10"/>
  </r>
  <r>
    <s v="Employee6351"/>
    <s v="F"/>
    <n v="78667.81"/>
    <n v="76829.48"/>
    <n v="0"/>
    <s v="HHS"/>
    <s v="Department of Health and Human Services"/>
    <s v="Income Supports"/>
    <s v="Fulltime-Regular"/>
    <s v="Income Assistance Program Specialist II"/>
    <m/>
    <d v="2000-04-03T00:00:00"/>
    <x v="24"/>
    <x v="22"/>
  </r>
  <r>
    <s v="Employee6352"/>
    <s v="M"/>
    <n v="56190"/>
    <n v="105979.71"/>
    <n v="52177.22"/>
    <s v="COR"/>
    <s v="Correction and Rehabilitation"/>
    <s v="DS MCCF Unit 1 Security"/>
    <s v="Fulltime-Regular"/>
    <s v="Correctional Officer III (Corporal)"/>
    <m/>
    <d v="2015-07-13T00:00:00"/>
    <x v="10"/>
    <x v="10"/>
  </r>
  <r>
    <s v="Employee6353"/>
    <s v="F"/>
    <n v="99836.1"/>
    <n v="106121.06"/>
    <n v="6777.62"/>
    <s v="POL"/>
    <s v="Department of Police"/>
    <s v="PSB 1st District Patrol"/>
    <s v="Fulltime-Regular"/>
    <s v="Master Police Officer"/>
    <m/>
    <d v="1982-03-01T00:00:00"/>
    <x v="4"/>
    <x v="4"/>
  </r>
  <r>
    <s v="Employee6354"/>
    <s v="M"/>
    <n v="82239.03"/>
    <n v="78051.070000000007"/>
    <n v="3317.77"/>
    <s v="REC"/>
    <s v="Department of Recreation"/>
    <s v="Automation"/>
    <s v="Fulltime-Regular"/>
    <s v="Information Technology Specialist III"/>
    <m/>
    <d v="2015-09-21T00:00:00"/>
    <x v="18"/>
    <x v="18"/>
  </r>
  <r>
    <s v="Employee6355"/>
    <s v="M"/>
    <n v="16451.580000000002"/>
    <n v="5866.61"/>
    <n v="59.33"/>
    <s v="POL"/>
    <s v="Department of Police"/>
    <s v="FSB Traffic Division School Safety Section"/>
    <s v="Parttime-Regular"/>
    <s v="Crossing Guard"/>
    <m/>
    <d v="2017-02-21T00:00:00"/>
    <x v="22"/>
    <x v="13"/>
  </r>
  <r>
    <s v="Employee6356"/>
    <s v="F"/>
    <n v="25605.98"/>
    <n v="18892.52"/>
    <n v="147.74"/>
    <s v="POL"/>
    <s v="Department of Police"/>
    <s v="FSB Traffic Division School Safety Section"/>
    <s v="Parttime-Regular"/>
    <s v="Crossing Guard"/>
    <m/>
    <d v="2001-02-26T00:00:00"/>
    <x v="8"/>
    <x v="8"/>
  </r>
  <r>
    <s v="Employee6357"/>
    <s v="M"/>
    <n v="71111.009999999995"/>
    <n v="87219.28"/>
    <n v="18695.349999999999"/>
    <s v="DOT"/>
    <s v="Department of Transportation"/>
    <s v="Transit Gaithersburg Ride On"/>
    <s v="Fulltime-Regular"/>
    <s v="Transit Operations Supervisor"/>
    <m/>
    <d v="2005-08-15T00:00:00"/>
    <x v="12"/>
    <x v="12"/>
  </r>
  <r>
    <s v="Employee6358"/>
    <s v="M"/>
    <n v="57238.1"/>
    <n v="61782.879999999997"/>
    <n v="8831.42"/>
    <s v="DGS"/>
    <s v="Department of General Services"/>
    <s v="Fleet Management Fleet Services"/>
    <s v="Fulltime-Regular"/>
    <s v="Mechanic Technician II"/>
    <m/>
    <d v="2016-05-02T00:00:00"/>
    <x v="26"/>
    <x v="24"/>
  </r>
  <r>
    <s v="Employee6359"/>
    <s v="M"/>
    <n v="82043"/>
    <n v="83323.81"/>
    <n v="5199.33"/>
    <s v="COR"/>
    <s v="Correction and Rehabilitation"/>
    <s v="PTS Supervision"/>
    <s v="Fulltime-Regular"/>
    <s v="Correctional Officer III (Corporal)"/>
    <m/>
    <d v="2001-12-31T00:00:00"/>
    <x v="4"/>
    <x v="4"/>
  </r>
  <r>
    <s v="Employee6360"/>
    <s v="M"/>
    <n v="67723.53"/>
    <n v="101865.71"/>
    <n v="32555.13"/>
    <s v="DOT"/>
    <s v="Department of Transportation"/>
    <s v="Transit Silver Spring Ride On"/>
    <s v="Fulltime-Regular"/>
    <s v="Bus Operator"/>
    <m/>
    <d v="1986-07-28T00:00:00"/>
    <x v="15"/>
    <x v="15"/>
  </r>
  <r>
    <s v="Employee6361"/>
    <s v="M"/>
    <n v="55629"/>
    <n v="69626.009999999995"/>
    <n v="12483.67"/>
    <s v="FRS"/>
    <s v="Fire and Rescue Services"/>
    <s v="Station 8"/>
    <s v="Fulltime-Regular"/>
    <s v="Firefighter/Rescuer III"/>
    <s v="Firefighter/Rescuer II"/>
    <d v="2011-05-08T00:00:00"/>
    <x v="24"/>
    <x v="22"/>
  </r>
  <r>
    <s v="Employee6362"/>
    <s v="F"/>
    <n v="55138"/>
    <n v="71344.09"/>
    <n v="9403.73"/>
    <s v="POL"/>
    <s v="Department of Police"/>
    <s v="PSB 5th District Patrol"/>
    <s v="Fulltime-Regular"/>
    <s v="Police Officer III"/>
    <s v="Police Officer I"/>
    <d v="2015-06-01T00:00:00"/>
    <x v="15"/>
    <x v="15"/>
  </r>
  <r>
    <s v="Employee6363"/>
    <s v="M"/>
    <n v="100970.19"/>
    <n v="98802.71"/>
    <n v="0"/>
    <s v="LIB"/>
    <s v="Department of Public Libraries"/>
    <s v="Quince Orchard Library"/>
    <s v="Fulltime-Regular"/>
    <s v="Senior Librarian"/>
    <m/>
    <d v="1999-08-24T00:00:00"/>
    <x v="6"/>
    <x v="6"/>
  </r>
  <r>
    <s v="Employee6364"/>
    <s v="M"/>
    <n v="92868.22"/>
    <n v="91246.69"/>
    <n v="0"/>
    <s v="DOT"/>
    <s v="Department of Transportation"/>
    <s v="Transportation Property Acquisition Section"/>
    <s v="Fulltime-Regular"/>
    <s v="Real Estate Specialist III"/>
    <s v="Real Estate Specialist II"/>
    <d v="2015-03-23T00:00:00"/>
    <x v="11"/>
    <x v="11"/>
  </r>
  <r>
    <s v="Employee6365"/>
    <s v="F"/>
    <n v="61918.9"/>
    <n v="63240.81"/>
    <n v="3005.87"/>
    <s v="SHF"/>
    <s v="Sheriff's Office"/>
    <s v="Sheriff Domestic Violence"/>
    <s v="Fulltime-Regular"/>
    <s v="Program Manager I"/>
    <m/>
    <d v="2015-05-18T00:00:00"/>
    <x v="21"/>
    <x v="20"/>
  </r>
  <r>
    <s v="Employee6366"/>
    <s v="F"/>
    <n v="98612.2"/>
    <n v="97313.8"/>
    <n v="0"/>
    <s v="HHS"/>
    <s v="Department of Health and Human Services"/>
    <s v="Emergency Housing Assistance"/>
    <s v="Fulltime-Regular"/>
    <s v="Social Worker II"/>
    <m/>
    <d v="1996-01-17T00:00:00"/>
    <x v="31"/>
    <x v="28"/>
  </r>
  <r>
    <s v="Employee6367"/>
    <s v="M"/>
    <n v="62012.03"/>
    <n v="67591.850000000006"/>
    <n v="5955.28"/>
    <s v="DGS"/>
    <s v="Department of General Services"/>
    <s v="Fleet Management Services"/>
    <s v="Fulltime-Regular"/>
    <s v="Automotive Parts Technician II"/>
    <m/>
    <d v="2003-02-18T00:00:00"/>
    <x v="14"/>
    <x v="14"/>
  </r>
  <r>
    <s v="Employee6368"/>
    <s v="M"/>
    <n v="89336"/>
    <n v="120817.52"/>
    <n v="28266.28"/>
    <s v="POL"/>
    <s v="Department of Police"/>
    <s v="FSB Traffic Division Collision Reconstruction"/>
    <s v="Fulltime-Regular"/>
    <s v="Police Sergeant"/>
    <m/>
    <d v="2006-07-17T00:00:00"/>
    <x v="29"/>
    <x v="27"/>
  </r>
  <r>
    <s v="Employee6369"/>
    <s v="F"/>
    <n v="133249.76"/>
    <n v="134105.9"/>
    <n v="0"/>
    <s v="OHR"/>
    <s v="Office of Human Resources"/>
    <s v="Classification and Compensation Team"/>
    <s v="Fulltime-Regular"/>
    <s v="Senior/Lead Performance Management and Data Analyst"/>
    <m/>
    <d v="2007-07-23T00:00:00"/>
    <x v="7"/>
    <x v="7"/>
  </r>
  <r>
    <s v="Employee6370"/>
    <s v="F"/>
    <n v="32380.61"/>
    <n v="33009.19"/>
    <n v="0"/>
    <s v="LIB"/>
    <s v="Department of Public Libraries"/>
    <s v="Quince Orchard Library"/>
    <s v="Parttime-Regular"/>
    <s v="Librarian I"/>
    <m/>
    <d v="2007-07-12T00:00:00"/>
    <x v="34"/>
    <x v="31"/>
  </r>
  <r>
    <s v="Employee6371"/>
    <s v="M"/>
    <n v="57068"/>
    <n v="22787.19"/>
    <n v="0"/>
    <s v="POL"/>
    <s v="Department of Police"/>
    <s v="MSB Training and Education Division"/>
    <s v="Fulltime-Regular"/>
    <s v="Police Officer Candidate"/>
    <m/>
    <d v="2017-07-24T00:00:00"/>
    <x v="25"/>
    <x v="23"/>
  </r>
  <r>
    <s v="Employee6372"/>
    <s v="M"/>
    <n v="78983"/>
    <n v="85159.35"/>
    <n v="6770.08"/>
    <s v="FRS"/>
    <s v="Fire and Rescue Services"/>
    <s v="Station 16"/>
    <s v="Fulltime-Regular"/>
    <s v="Master Firefighter/Rescuer"/>
    <m/>
    <d v="2006-01-30T00:00:00"/>
    <x v="6"/>
    <x v="6"/>
  </r>
  <r>
    <s v="Employee6373"/>
    <s v="F"/>
    <n v="41199.18"/>
    <n v="41699.519999999997"/>
    <n v="237.69"/>
    <s v="LIB"/>
    <s v="Department of Public Libraries"/>
    <s v="Marilyn J Praisner Library"/>
    <s v="Parttime-Regular"/>
    <s v="Librarian I"/>
    <m/>
    <d v="2000-01-31T00:00:00"/>
    <x v="31"/>
    <x v="28"/>
  </r>
  <r>
    <s v="Employee6374"/>
    <s v="M"/>
    <n v="67030"/>
    <n v="90731.46"/>
    <n v="20018.54"/>
    <s v="FRS"/>
    <s v="Fire and Rescue Services"/>
    <s v="Station 10"/>
    <s v="Fulltime-Regular"/>
    <s v="Firefighter/Rescuer III"/>
    <m/>
    <d v="2008-09-02T00:00:00"/>
    <x v="21"/>
    <x v="20"/>
  </r>
  <r>
    <s v="Employee6375"/>
    <s v="F"/>
    <n v="47635"/>
    <n v="47007.55"/>
    <n v="0"/>
    <s v="DGS"/>
    <s v="Department of General Services"/>
    <s v="Facilities Maintenance"/>
    <s v="Fulltime-Regular"/>
    <s v="Building Services Worker II"/>
    <m/>
    <d v="1998-08-03T00:00:00"/>
    <x v="7"/>
    <x v="7"/>
  </r>
  <r>
    <s v="Employee6376"/>
    <s v="M"/>
    <n v="78983"/>
    <n v="106582.84"/>
    <n v="24635.59"/>
    <s v="FRS"/>
    <s v="Fire and Rescue Services"/>
    <s v="Station 34"/>
    <s v="Fulltime-Regular"/>
    <s v="Master Firefighter/Rescuer"/>
    <m/>
    <d v="2006-03-27T00:00:00"/>
    <x v="23"/>
    <x v="21"/>
  </r>
  <r>
    <s v="Employee6377"/>
    <s v="F"/>
    <n v="26866.01"/>
    <n v="18493.43"/>
    <n v="116.25"/>
    <s v="POL"/>
    <s v="Department of Police"/>
    <s v="FSB Traffic Division School Safety Section"/>
    <s v="Parttime-Regular"/>
    <s v="Crossing Guard"/>
    <m/>
    <d v="1987-05-18T00:00:00"/>
    <x v="27"/>
    <x v="25"/>
  </r>
  <r>
    <s v="Employee6378"/>
    <s v="M"/>
    <n v="81709"/>
    <n v="79064.539999999994"/>
    <n v="35.07"/>
    <s v="FRS"/>
    <s v="Fire and Rescue Services"/>
    <s v="Station 22"/>
    <s v="Fulltime-Regular"/>
    <s v="Firefighter/Rescuer III"/>
    <m/>
    <d v="2005-10-17T00:00:00"/>
    <x v="14"/>
    <x v="14"/>
  </r>
  <r>
    <s v="Employee6379"/>
    <s v="M"/>
    <n v="60447"/>
    <n v="67695.929999999993"/>
    <n v="9167.2900000000009"/>
    <s v="FRS"/>
    <s v="Fire and Rescue Services"/>
    <s v="Station 31"/>
    <s v="Fulltime-Regular"/>
    <s v="Firefighter/Rescuer III"/>
    <m/>
    <d v="2013-07-29T00:00:00"/>
    <x v="11"/>
    <x v="11"/>
  </r>
  <r>
    <s v="Employee6380"/>
    <s v="F"/>
    <n v="87414.38"/>
    <n v="85928.31"/>
    <n v="0"/>
    <s v="PIO"/>
    <s v="Office of Public Information"/>
    <s v="Cable Programming"/>
    <s v="Fulltime-Regular"/>
    <s v="Program Manager I"/>
    <m/>
    <d v="2012-01-30T00:00:00"/>
    <x v="7"/>
    <x v="7"/>
  </r>
  <r>
    <s v="Employee6381"/>
    <s v="F"/>
    <n v="43553.5"/>
    <n v="73230.509999999995"/>
    <n v="0"/>
    <s v="HHS"/>
    <s v="Department of Health and Human Services"/>
    <s v="Women's Health Services"/>
    <s v="Parttime-Regular"/>
    <s v="Program Specialist II"/>
    <m/>
    <d v="2001-08-20T00:00:00"/>
    <x v="13"/>
    <x v="13"/>
  </r>
  <r>
    <s v="Employee6382"/>
    <s v="M"/>
    <n v="56435"/>
    <n v="57481.8"/>
    <n v="2295.73"/>
    <s v="FRS"/>
    <s v="Fire and Rescue Services"/>
    <s v="Station 11"/>
    <s v="Fulltime-Regular"/>
    <s v="Firefighter/Rescuer III"/>
    <m/>
    <d v="2014-09-22T00:00:00"/>
    <x v="3"/>
    <x v="3"/>
  </r>
  <r>
    <s v="Employee6383"/>
    <s v="F"/>
    <n v="144328"/>
    <n v="142424.82999999999"/>
    <n v="0"/>
    <s v="CAT"/>
    <s v="County Attorney's Office"/>
    <s v="Health and Human Services"/>
    <s v="Fulltime-Regular"/>
    <s v="Assistant County Attorney III"/>
    <m/>
    <d v="1999-11-01T00:00:00"/>
    <x v="20"/>
    <x v="19"/>
  </r>
  <r>
    <s v="Employee6384"/>
    <s v="M"/>
    <n v="52994.97"/>
    <n v="45576.78"/>
    <n v="4027.9"/>
    <s v="DOT"/>
    <s v="Department of Transportation"/>
    <s v="Highway Services"/>
    <s v="Fulltime-Regular"/>
    <s v="Equipment Operator I"/>
    <m/>
    <d v="2002-02-03T00:00:00"/>
    <x v="8"/>
    <x v="8"/>
  </r>
  <r>
    <s v="Employee6385"/>
    <s v="F"/>
    <n v="54719.07"/>
    <n v="46566.8"/>
    <n v="0"/>
    <s v="HHS"/>
    <s v="Department of Health and Human Services"/>
    <s v="School Health Services"/>
    <s v="Parttime-Regular"/>
    <s v="School Health Room Technician I"/>
    <m/>
    <d v="1999-12-06T00:00:00"/>
    <x v="17"/>
    <x v="17"/>
  </r>
  <r>
    <s v="Employee6386"/>
    <s v="M"/>
    <n v="94690.1"/>
    <n v="91144.03"/>
    <n v="0"/>
    <s v="DPS"/>
    <s v="Department of Permitting Services"/>
    <s v="Land Development Sediment and Stormwater Inspection"/>
    <s v="Fulltime-Regular"/>
    <s v="Permitting and Code Enforcement Inspector III"/>
    <m/>
    <d v="2008-09-15T00:00:00"/>
    <x v="31"/>
    <x v="28"/>
  </r>
  <r>
    <s v="Employee6387"/>
    <s v="M"/>
    <n v="105241"/>
    <n v="113495.89"/>
    <n v="8852.5499999999993"/>
    <s v="DEP"/>
    <s v="Department of Environmental Protection"/>
    <s v="Solid Waste Services Collection Operations"/>
    <s v="Fulltime-Regular"/>
    <s v="Program Manager II"/>
    <m/>
    <d v="1996-04-22T00:00:00"/>
    <x v="6"/>
    <x v="6"/>
  </r>
  <r>
    <s v="Employee6388"/>
    <s v="M"/>
    <n v="42784.92"/>
    <n v="42223.02"/>
    <n v="0"/>
    <s v="OHR"/>
    <s v="Office of Human Resources"/>
    <s v="Communications and Strategic Planning Team"/>
    <s v="Fulltime-Regular"/>
    <s v="Office Clerk"/>
    <m/>
    <d v="1985-09-30T00:00:00"/>
    <x v="27"/>
    <x v="25"/>
  </r>
  <r>
    <s v="Employee6389"/>
    <s v="M"/>
    <n v="109510.08"/>
    <n v="106852.63"/>
    <n v="0"/>
    <s v="HHS"/>
    <s v="Department of Health and Human Services"/>
    <s v="Public Health Emergency Preparedness and Response Program"/>
    <s v="Fulltime-Regular"/>
    <s v="Manager III"/>
    <m/>
    <d v="2016-11-28T00:00:00"/>
    <x v="24"/>
    <x v="22"/>
  </r>
  <r>
    <s v="Employee6390"/>
    <s v="M"/>
    <n v="46179.85"/>
    <n v="59655.34"/>
    <n v="11336.29"/>
    <s v="DOT"/>
    <s v="Department of Transportation"/>
    <s v="Transit Gaithersburg Ride On"/>
    <s v="Fulltime-Regular"/>
    <s v="Bus Operator"/>
    <m/>
    <d v="2013-04-08T00:00:00"/>
    <x v="7"/>
    <x v="7"/>
  </r>
  <r>
    <s v="Employee6391"/>
    <s v="F"/>
    <n v="58305.78"/>
    <n v="60623.14"/>
    <n v="3902.04"/>
    <s v="POL"/>
    <s v="Department of Police"/>
    <s v="FSB Traffic Division School Safety Section"/>
    <s v="Fulltime-Regular"/>
    <s v="Principal Administrative Aide"/>
    <m/>
    <d v="1999-11-22T00:00:00"/>
    <x v="9"/>
    <x v="9"/>
  </r>
  <r>
    <s v="Employee6392"/>
    <s v="M"/>
    <n v="42261.94"/>
    <n v="44484.17"/>
    <n v="3804.92"/>
    <s v="DLC"/>
    <s v="Department of Liquor Control"/>
    <s v="Beer Delivery Operations"/>
    <s v="Fulltime-Regular"/>
    <s v="Truck Driver Helper/Warehouse Worker"/>
    <m/>
    <d v="2007-05-24T00:00:00"/>
    <x v="3"/>
    <x v="3"/>
  </r>
  <r>
    <s v="Employee6393"/>
    <s v="M"/>
    <n v="35574.14"/>
    <n v="40603.01"/>
    <n v="6636.87"/>
    <s v="DLC"/>
    <s v="Department of Liquor Control"/>
    <s v="Beer Delivery Operations"/>
    <s v="Fulltime-Regular"/>
    <s v="Truck Driver Helper/Warehouse Worker"/>
    <m/>
    <d v="2015-05-18T00:00:00"/>
    <x v="22"/>
    <x v="13"/>
  </r>
  <r>
    <s v="Employee6394"/>
    <s v="F"/>
    <n v="51971.69"/>
    <n v="53638.11"/>
    <n v="6673.81"/>
    <s v="DOT"/>
    <s v="Department of Transportation"/>
    <s v="Transit Gaithersburg Ride On"/>
    <s v="Fulltime-Regular"/>
    <s v="Bus Operator"/>
    <m/>
    <d v="2006-06-19T00:00:00"/>
    <x v="9"/>
    <x v="9"/>
  </r>
  <r>
    <s v="Employee6395"/>
    <s v="M"/>
    <n v="65653.34"/>
    <n v="70833.919999999998"/>
    <n v="5848.93"/>
    <s v="DLC"/>
    <s v="Department of Liquor Control"/>
    <s v="Darnestown"/>
    <s v="Fulltime-Regular"/>
    <s v="Liquor Store Assistant Manager"/>
    <m/>
    <d v="2002-09-08T00:00:00"/>
    <x v="5"/>
    <x v="5"/>
  </r>
  <r>
    <s v="Employee6396"/>
    <s v="F"/>
    <n v="74716.2"/>
    <n v="69552.61"/>
    <n v="0"/>
    <s v="DGS"/>
    <s v="Department of General Services"/>
    <s v="Building Design and Construction"/>
    <s v="Fulltime-Regular"/>
    <s v="Program Manager I"/>
    <m/>
    <d v="2014-11-03T00:00:00"/>
    <x v="17"/>
    <x v="17"/>
  </r>
  <r>
    <s v="Employee6397"/>
    <s v="F"/>
    <n v="70959.789999999994"/>
    <n v="86478"/>
    <n v="16451.41"/>
    <s v="HHS"/>
    <s v="Department of Health and Human Services"/>
    <s v="Medical Assistance Eligibility Services"/>
    <s v="Fulltime-Regular"/>
    <s v="Office Services Coordinator"/>
    <m/>
    <d v="1989-12-04T00:00:00"/>
    <x v="0"/>
    <x v="0"/>
  </r>
  <r>
    <s v="Employee6398"/>
    <s v="M"/>
    <n v="71616.05"/>
    <n v="77317.56"/>
    <n v="8014.05"/>
    <s v="DEP"/>
    <s v="Department of Environmental Protection"/>
    <s v="Construction"/>
    <s v="Fulltime-Regular"/>
    <s v="Construction Representative III"/>
    <m/>
    <d v="2016-07-11T00:00:00"/>
    <x v="12"/>
    <x v="12"/>
  </r>
  <r>
    <s v="Employee6399"/>
    <s v="M"/>
    <n v="123529.11"/>
    <n v="142705.17000000001"/>
    <n v="15767.48"/>
    <s v="FRS"/>
    <s v="Fire and Rescue Services"/>
    <s v="Station 11"/>
    <s v="Fulltime-Regular"/>
    <s v="Fire/Rescue Captain"/>
    <m/>
    <d v="1990-02-26T00:00:00"/>
    <x v="32"/>
    <x v="29"/>
  </r>
  <r>
    <s v="Employee6400"/>
    <s v="M"/>
    <n v="98612.2"/>
    <n v="97313.8"/>
    <n v="0"/>
    <s v="DEP"/>
    <s v="Department of Environmental Protection"/>
    <s v="Stormwater Facility Inspection and Maintenance"/>
    <s v="Fulltime-Regular"/>
    <s v="Construction Representative III"/>
    <m/>
    <d v="1991-12-16T00:00:00"/>
    <x v="10"/>
    <x v="10"/>
  </r>
  <r>
    <s v="Employee6401"/>
    <s v="M"/>
    <n v="80000"/>
    <n v="3077"/>
    <n v="0"/>
    <s v="CAT"/>
    <s v="County Attorney's Office"/>
    <s v="Finance and Procurement"/>
    <s v="Fulltime-Regular"/>
    <s v="Assistant County Attorney III"/>
    <s v="Assistant County Attorney I"/>
    <d v="2017-11-27T00:00:00"/>
    <x v="26"/>
    <x v="24"/>
  </r>
  <r>
    <s v="Employee6402"/>
    <s v="M"/>
    <n v="138664.72"/>
    <n v="242167.2"/>
    <n v="91474.22"/>
    <s v="FRS"/>
    <s v="Fire and Rescue Services"/>
    <s v="Special Operations"/>
    <s v="Fulltime-Regular"/>
    <s v="Fire/Rescue Battalion Chief"/>
    <m/>
    <d v="1992-06-15T00:00:00"/>
    <x v="22"/>
    <x v="13"/>
  </r>
  <r>
    <s v="Employee6403"/>
    <s v="F"/>
    <n v="61604.23"/>
    <n v="74909.039999999994"/>
    <n v="11834.69"/>
    <s v="POL"/>
    <s v="Department of Police"/>
    <s v="FSB Animal Services Division"/>
    <s v="Fulltime-Regular"/>
    <s v="Code Enforcement Inspector III"/>
    <s v="Code Enforcement Inspector I"/>
    <d v="2003-05-04T00:00:00"/>
    <x v="13"/>
    <x v="13"/>
  </r>
  <r>
    <s v="Employee6404"/>
    <s v="M"/>
    <n v="105241"/>
    <n v="103853.64"/>
    <n v="0"/>
    <s v="HHS"/>
    <s v="Department of Health and Human Services"/>
    <s v="Compliance Team"/>
    <s v="Fulltime-Regular"/>
    <s v="Senior Financial Specialist"/>
    <m/>
    <d v="2001-09-24T00:00:00"/>
    <x v="4"/>
    <x v="4"/>
  </r>
  <r>
    <s v="Employee6405"/>
    <s v="M"/>
    <n v="77449.64"/>
    <n v="73944.72"/>
    <n v="0"/>
    <s v="HHS"/>
    <s v="Department of Health and Human Services"/>
    <s v="Adult Protective and Case Management Services"/>
    <s v="Fulltime-Regular"/>
    <s v="Program Specialist II"/>
    <m/>
    <d v="2007-11-26T00:00:00"/>
    <x v="17"/>
    <x v="17"/>
  </r>
  <r>
    <s v="Employee6406"/>
    <s v="F"/>
    <n v="95740"/>
    <n v="95696.06"/>
    <n v="1218.46"/>
    <s v="POL"/>
    <s v="Department of Police"/>
    <s v="MSB Training and Education Division"/>
    <s v="Fulltime-Regular"/>
    <s v="Program Manager I"/>
    <m/>
    <d v="2000-11-27T00:00:00"/>
    <x v="20"/>
    <x v="19"/>
  </r>
  <r>
    <s v="Employee6407"/>
    <s v="M"/>
    <n v="125013.16"/>
    <n v="123366.59"/>
    <n v="0"/>
    <s v="DOT"/>
    <s v="Department of Transportation"/>
    <s v="Parking Management Engineering and Capital Project Management"/>
    <s v="Fulltime-Regular"/>
    <s v="Capital Projects Manager"/>
    <m/>
    <d v="1991-09-09T00:00:00"/>
    <x v="12"/>
    <x v="12"/>
  </r>
  <r>
    <s v="Employee6408"/>
    <s v="F"/>
    <n v="21108.03"/>
    <n v="22959.19"/>
    <n v="117.66"/>
    <s v="LIB"/>
    <s v="Department of Public Libraries"/>
    <s v="Gaithersburg Library"/>
    <s v="Parttime-Regular"/>
    <s v="Library Aide"/>
    <m/>
    <d v="1995-11-18T00:00:00"/>
    <x v="28"/>
    <x v="26"/>
  </r>
  <r>
    <s v="Employee6409"/>
    <s v="M"/>
    <n v="107502"/>
    <n v="105400.83"/>
    <n v="0"/>
    <s v="DEP"/>
    <s v="Department of Environmental Protection"/>
    <s v="Construction"/>
    <s v="Fulltime-Regular"/>
    <s v="Senior Engineer"/>
    <m/>
    <d v="2015-02-23T00:00:00"/>
    <x v="19"/>
    <x v="16"/>
  </r>
  <r>
    <s v="Employee6410"/>
    <s v="M"/>
    <n v="48117.55"/>
    <n v="47464.91"/>
    <n v="0"/>
    <s v="DEP"/>
    <s v="Department of Environmental Protection"/>
    <s v="Low-Impact Development"/>
    <s v="Fulltime-Regular"/>
    <s v="Principal Administrative Aide"/>
    <m/>
    <d v="2014-03-10T00:00:00"/>
    <x v="6"/>
    <x v="6"/>
  </r>
  <r>
    <s v="Employee6411"/>
    <s v="M"/>
    <n v="120471.6"/>
    <n v="116900"/>
    <n v="0"/>
    <s v="DOT"/>
    <s v="Department of Transportation"/>
    <s v="Transit Special Transportation and Medicaid"/>
    <s v="Fulltime-Regular"/>
    <s v="Manager III"/>
    <m/>
    <d v="2008-02-04T00:00:00"/>
    <x v="7"/>
    <x v="7"/>
  </r>
  <r>
    <s v="Employee6412"/>
    <s v="M"/>
    <n v="45412"/>
    <n v="3724.12"/>
    <n v="230.72"/>
    <s v="COR"/>
    <s v="Correction and Rehabilitation"/>
    <s v="DS MCDC Central Processing Unit"/>
    <s v="Fulltime-Regular"/>
    <s v="Correctional Officer III (Corporal)"/>
    <s v="Correctional Officer I (Private)"/>
    <d v="2017-11-13T00:00:00"/>
    <x v="12"/>
    <x v="12"/>
  </r>
  <r>
    <s v="Employee6413"/>
    <s v="M"/>
    <n v="49354"/>
    <n v="77542.720000000001"/>
    <n v="28375.51"/>
    <s v="COR"/>
    <s v="Correction and Rehabilitation"/>
    <s v="DS MCCF Unit 1 Security"/>
    <s v="Fulltime-Regular"/>
    <s v="Correctional Officer III (Corporal)"/>
    <s v="Correctional Officer II (PFC)"/>
    <d v="2016-05-31T00:00:00"/>
    <x v="10"/>
    <x v="10"/>
  </r>
  <r>
    <s v="Employee6414"/>
    <s v="F"/>
    <n v="44511.48"/>
    <n v="35175.730000000003"/>
    <n v="0"/>
    <s v="HHS"/>
    <s v="Department of Health and Human Services"/>
    <s v="School Health Services"/>
    <s v="Parttime-Regular"/>
    <s v="School Health Room Technician I"/>
    <m/>
    <d v="2006-01-09T00:00:00"/>
    <x v="11"/>
    <x v="11"/>
  </r>
  <r>
    <s v="Employee6415"/>
    <s v="M"/>
    <n v="59922"/>
    <n v="62247.6"/>
    <n v="964.16"/>
    <s v="POL"/>
    <s v="Department of Police"/>
    <s v="PSB 1st District Patrol"/>
    <s v="Fulltime-Regular"/>
    <s v="Police Officer III"/>
    <s v="Police Officer II"/>
    <d v="2011-09-12T00:00:00"/>
    <x v="33"/>
    <x v="30"/>
  </r>
  <r>
    <s v="Employee6416"/>
    <s v="F"/>
    <n v="70100.2"/>
    <n v="67020.13"/>
    <n v="0"/>
    <s v="DOT"/>
    <s v="Department of Transportation"/>
    <s v="Transit COS Taxicab Regulation"/>
    <s v="Fulltime-Regular"/>
    <s v="Program Specialist II"/>
    <m/>
    <d v="2013-11-18T00:00:00"/>
    <x v="19"/>
    <x v="16"/>
  </r>
  <r>
    <s v="Employee6417"/>
    <s v="M"/>
    <n v="50797.87"/>
    <n v="48778.47"/>
    <n v="80.97"/>
    <s v="DOT"/>
    <s v="Department of Transportation"/>
    <s v="Transit Special Transportation and Medicaid"/>
    <s v="Fulltime-Regular"/>
    <s v="Accountant/Auditor I"/>
    <m/>
    <d v="2013-09-23T00:00:00"/>
    <x v="5"/>
    <x v="5"/>
  </r>
  <r>
    <s v="Employee6418"/>
    <s v="M"/>
    <n v="76589"/>
    <n v="116184.11"/>
    <n v="36934.22"/>
    <s v="COR"/>
    <s v="Correction and Rehabilitation"/>
    <s v="DS MCDC Custody and Security"/>
    <s v="Fulltime-Regular"/>
    <s v="Correctional Officer III (Corporal)"/>
    <m/>
    <d v="2003-01-06T00:00:00"/>
    <x v="34"/>
    <x v="31"/>
  </r>
  <r>
    <s v="Employee6419"/>
    <s v="F"/>
    <n v="79367"/>
    <n v="21062.01"/>
    <n v="1576.15"/>
    <s v="COR"/>
    <s v="Correction and Rehabilitation"/>
    <s v="DS Health Services"/>
    <s v="Fulltime-Regular"/>
    <s v="Correctional Health Nurse II"/>
    <m/>
    <d v="2017-09-18T00:00:00"/>
    <x v="34"/>
    <x v="31"/>
  </r>
  <r>
    <s v="Employee6420"/>
    <s v="M"/>
    <n v="85593"/>
    <n v="85151.39"/>
    <n v="685.18"/>
    <s v="HHS"/>
    <s v="Department of Health and Human Services"/>
    <s v="Income Supports"/>
    <s v="Fulltime-Regular"/>
    <s v="Income Assistance Program Specialist II"/>
    <m/>
    <d v="1996-08-28T00:00:00"/>
    <x v="6"/>
    <x v="6"/>
  </r>
  <r>
    <s v="Employee6421"/>
    <s v="F"/>
    <n v="63996.33"/>
    <n v="62593.440000000002"/>
    <n v="92.31"/>
    <s v="HHS"/>
    <s v="Department of Health and Human Services"/>
    <s v="Income Supports"/>
    <s v="Fulltime-Regular"/>
    <s v="Income Assistance Program Specialist II"/>
    <m/>
    <d v="2007-04-02T00:00:00"/>
    <x v="5"/>
    <x v="5"/>
  </r>
  <r>
    <s v="Employee6422"/>
    <s v="M"/>
    <n v="112184.27"/>
    <n v="110099.26"/>
    <n v="0"/>
    <s v="FRS"/>
    <s v="Fire and Rescue Services"/>
    <s v="Procurement"/>
    <s v="Fulltime-Regular"/>
    <s v="Manager III"/>
    <m/>
    <d v="2006-05-15T00:00:00"/>
    <x v="26"/>
    <x v="24"/>
  </r>
  <r>
    <s v="Employee6423"/>
    <s v="F"/>
    <n v="95740"/>
    <n v="94479.02"/>
    <n v="0"/>
    <s v="HHS"/>
    <s v="Department of Health and Human Services"/>
    <s v="Community Action Agency"/>
    <s v="Fulltime-Regular"/>
    <s v="Program Manager I"/>
    <m/>
    <d v="2006-04-17T00:00:00"/>
    <x v="16"/>
    <x v="16"/>
  </r>
  <r>
    <s v="Employee6424"/>
    <s v="M"/>
    <n v="51694.03"/>
    <n v="64578.52"/>
    <n v="10026.66"/>
    <s v="DOT"/>
    <s v="Department of Transportation"/>
    <s v="Transit Nicholson Ride On"/>
    <s v="Fulltime-Regular"/>
    <s v="Bus Operator"/>
    <m/>
    <d v="2008-03-02T00:00:00"/>
    <x v="0"/>
    <x v="0"/>
  </r>
  <r>
    <s v="Employee6425"/>
    <s v="F"/>
    <n v="92181.32"/>
    <n v="88968.92"/>
    <n v="0"/>
    <s v="HHS"/>
    <s v="Department of Health and Human Services"/>
    <s v="Home Energy Assistance Program"/>
    <s v="Fulltime-Regular"/>
    <s v="Income Assistance Program Supervisor"/>
    <m/>
    <d v="2001-03-19T00:00:00"/>
    <x v="7"/>
    <x v="7"/>
  </r>
  <r>
    <s v="Employee6426"/>
    <s v="M"/>
    <n v="95084.42"/>
    <n v="96346.6"/>
    <n v="2231.3200000000002"/>
    <s v="POL"/>
    <s v="Department of Police"/>
    <s v="PSB 2nd District Patrol"/>
    <s v="Fulltime-Regular"/>
    <s v="Police Officer III"/>
    <m/>
    <d v="1993-07-26T00:00:00"/>
    <x v="25"/>
    <x v="23"/>
  </r>
  <r>
    <s v="Employee6427"/>
    <s v="M"/>
    <n v="44618.22"/>
    <n v="64666.16"/>
    <n v="19197.13"/>
    <s v="DOT"/>
    <s v="Department of Transportation"/>
    <s v="Transit Silver Spring Ride On"/>
    <s v="Fulltime-Regular"/>
    <s v="Bus Operator"/>
    <m/>
    <d v="2014-01-06T00:00:00"/>
    <x v="26"/>
    <x v="24"/>
  </r>
  <r>
    <s v="Employee6428"/>
    <s v="M"/>
    <n v="69375"/>
    <n v="84627.9"/>
    <n v="13131.09"/>
    <s v="FRS"/>
    <s v="Fire and Rescue Services"/>
    <s v="Station 10"/>
    <s v="Fulltime-Regular"/>
    <s v="Firefighter/Rescuer III"/>
    <m/>
    <d v="2006-10-09T00:00:00"/>
    <x v="26"/>
    <x v="24"/>
  </r>
  <r>
    <s v="Employee6429"/>
    <s v="F"/>
    <n v="30526.55"/>
    <n v="37983.26"/>
    <n v="2091.3000000000002"/>
    <s v="DLC"/>
    <s v="Department of Liquor Control"/>
    <s v="Leisure World"/>
    <s v="Parttime-Regular"/>
    <s v="Liquor Store Clerk I"/>
    <m/>
    <d v="2015-06-01T00:00:00"/>
    <x v="11"/>
    <x v="11"/>
  </r>
  <r>
    <s v="Employee6430"/>
    <s v="M"/>
    <n v="123529.11"/>
    <n v="177763.8"/>
    <n v="47536.11"/>
    <s v="FRS"/>
    <s v="Fire and Rescue Services"/>
    <s v="Station 34"/>
    <s v="Fulltime-Regular"/>
    <s v="Fire/Rescue Captain"/>
    <m/>
    <d v="1985-07-28T00:00:00"/>
    <x v="18"/>
    <x v="18"/>
  </r>
  <r>
    <s v="Employee6431"/>
    <s v="F"/>
    <n v="43443.1"/>
    <n v="46268.57"/>
    <n v="3741.38"/>
    <s v="DLC"/>
    <s v="Department of Liquor Control"/>
    <s v="King Farm"/>
    <s v="Fulltime-Regular"/>
    <s v="Liquor Store Clerk II"/>
    <m/>
    <d v="2014-09-08T00:00:00"/>
    <x v="20"/>
    <x v="19"/>
  </r>
  <r>
    <s v="Employee6432"/>
    <s v="M"/>
    <n v="76292"/>
    <n v="80464.62"/>
    <n v="5092.1499999999996"/>
    <s v="SHF"/>
    <s v="Sheriff's Office"/>
    <s v="Sheriff Domestic Violence"/>
    <s v="Fulltime-Regular"/>
    <s v="Deputy Sheriff III"/>
    <m/>
    <d v="2005-07-18T00:00:00"/>
    <x v="32"/>
    <x v="29"/>
  </r>
  <r>
    <s v="Employee6433"/>
    <s v="M"/>
    <n v="101747"/>
    <n v="129035.66"/>
    <n v="20092.98"/>
    <s v="FRS"/>
    <s v="Fire and Rescue Services"/>
    <s v="Fire and Explosive Investigations"/>
    <s v="Fulltime-Regular"/>
    <s v="Fire/Rescue Lieutenant"/>
    <m/>
    <d v="1999-02-08T00:00:00"/>
    <x v="20"/>
    <x v="19"/>
  </r>
  <r>
    <s v="Employee6434"/>
    <s v="F"/>
    <n v="41550.910000000003"/>
    <n v="34297.51"/>
    <n v="0"/>
    <s v="HHS"/>
    <s v="Department of Health and Human Services"/>
    <s v="School Health Services"/>
    <s v="Parttime-Regular"/>
    <s v="School Health Room Technician I"/>
    <m/>
    <d v="2011-01-31T00:00:00"/>
    <x v="12"/>
    <x v="12"/>
  </r>
  <r>
    <s v="Employee6435"/>
    <s v="F"/>
    <n v="51669.75"/>
    <n v="50767.59"/>
    <n v="0"/>
    <s v="HHS"/>
    <s v="Department of Health and Human Services"/>
    <s v="Adult Protective and Case Management Services"/>
    <s v="Parttime-Regular"/>
    <s v="Fiscal Assistant"/>
    <m/>
    <d v="2008-10-13T00:00:00"/>
    <x v="27"/>
    <x v="25"/>
  </r>
  <r>
    <s v="Employee6436"/>
    <s v="M"/>
    <n v="97091.55"/>
    <n v="123802.1"/>
    <n v="23446.1"/>
    <s v="FRS"/>
    <s v="Fire and Rescue Services"/>
    <s v="Station 5"/>
    <s v="Fulltime-Regular"/>
    <s v="Master Firefighter/Rescuer"/>
    <m/>
    <d v="1989-07-10T00:00:00"/>
    <x v="21"/>
    <x v="20"/>
  </r>
  <r>
    <s v="Employee6437"/>
    <s v="F"/>
    <n v="68893"/>
    <n v="72402.880000000005"/>
    <n v="4819.2299999999996"/>
    <s v="SHF"/>
    <s v="Sheriff's Office"/>
    <s v="Sheriff Domestic Violence"/>
    <s v="Fulltime-Regular"/>
    <s v="Public Safety Telephone Reporting Aide I"/>
    <m/>
    <d v="2003-08-11T00:00:00"/>
    <x v="22"/>
    <x v="13"/>
  </r>
  <r>
    <s v="Employee6438"/>
    <s v="M"/>
    <n v="105241"/>
    <n v="105078.7"/>
    <n v="0"/>
    <s v="POL"/>
    <s v="Department of Police"/>
    <s v="ISB Criminal Investigations Division Crime Laboratory Section"/>
    <s v="Fulltime-Regular"/>
    <s v="Forensic Scientist"/>
    <m/>
    <d v="1999-03-29T00:00:00"/>
    <x v="32"/>
    <x v="29"/>
  </r>
  <r>
    <s v="Employee6439"/>
    <s v="M"/>
    <n v="67723.53"/>
    <n v="89453.75"/>
    <n v="20080.599999999999"/>
    <s v="DOT"/>
    <s v="Department of Transportation"/>
    <s v="Transit Silver Spring Ride On"/>
    <s v="Fulltime-Regular"/>
    <s v="Bus Operator"/>
    <m/>
    <d v="1979-02-26T00:00:00"/>
    <x v="16"/>
    <x v="16"/>
  </r>
  <r>
    <s v="Employee6440"/>
    <s v="M"/>
    <n v="41651.17"/>
    <n v="56227.39"/>
    <n v="14426.74"/>
    <s v="DOT"/>
    <s v="Department of Transportation"/>
    <s v="Transit Nicholson Ride On"/>
    <s v="Fulltime-Regular"/>
    <s v="Bus Operator"/>
    <m/>
    <d v="2016-06-27T00:00:00"/>
    <x v="15"/>
    <x v="15"/>
  </r>
  <r>
    <s v="Employee6441"/>
    <s v="M"/>
    <n v="53394.86"/>
    <n v="52419.64"/>
    <n v="0"/>
    <s v="BOE"/>
    <s v="Board of Elections"/>
    <s v="Registration Services"/>
    <s v="Fulltime-Regular"/>
    <s v="Office Services Coordinator"/>
    <m/>
    <d v="2007-11-26T00:00:00"/>
    <x v="34"/>
    <x v="31"/>
  </r>
  <r>
    <s v="Employee6442"/>
    <s v="M"/>
    <n v="97604.5"/>
    <n v="98038.69"/>
    <n v="0"/>
    <s v="HHS"/>
    <s v="Department of Health and Human Services"/>
    <s v="Adult Behavioral Health Services"/>
    <s v="Parttime-Regular"/>
    <s v="Medical Doctor III - Psychiatrist"/>
    <m/>
    <d v="1997-09-29T00:00:00"/>
    <x v="2"/>
    <x v="2"/>
  </r>
  <r>
    <s v="Employee6443"/>
    <s v="F"/>
    <n v="62891.53"/>
    <n v="61742.95"/>
    <n v="0"/>
    <s v="HHS"/>
    <s v="Department of Health and Human Services"/>
    <s v="Infants and Toddlers"/>
    <s v="Fulltime-Regular"/>
    <s v="Administrative Specialist I"/>
    <m/>
    <d v="2016-02-08T00:00:00"/>
    <x v="16"/>
    <x v="16"/>
  </r>
  <r>
    <s v="Employee6444"/>
    <s v="F"/>
    <n v="61710.77"/>
    <n v="60583.32"/>
    <n v="0"/>
    <s v="HHS"/>
    <s v="Department of Health and Human Services"/>
    <s v="Medical Assistance Eligibility Services"/>
    <s v="Fulltime-Regular"/>
    <s v="Income Assistance Program Specialist II"/>
    <m/>
    <d v="2014-08-11T00:00:00"/>
    <x v="18"/>
    <x v="18"/>
  </r>
  <r>
    <s v="Employee6445"/>
    <s v="M"/>
    <n v="88537.919999999998"/>
    <n v="86920.12"/>
    <n v="0"/>
    <s v="DGS"/>
    <s v="Department of General Services"/>
    <s v="Automation"/>
    <s v="Fulltime-Regular"/>
    <s v="Information Technology Specialist III"/>
    <m/>
    <d v="1999-02-08T00:00:00"/>
    <x v="5"/>
    <x v="5"/>
  </r>
  <r>
    <s v="Employee6446"/>
    <s v="M"/>
    <n v="80700"/>
    <n v="3103.9"/>
    <n v="0"/>
    <s v="BOE"/>
    <s v="Board of Elections"/>
    <s v="Polling Place Management"/>
    <s v="Fulltime-Regular"/>
    <s v="Program Specialist II"/>
    <m/>
    <d v="2017-11-27T00:00:00"/>
    <x v="1"/>
    <x v="1"/>
  </r>
  <r>
    <s v="Employee6447"/>
    <s v="F"/>
    <n v="100370"/>
    <n v="60388.81"/>
    <n v="0"/>
    <s v="HHS"/>
    <s v="Department of Health and Human Services"/>
    <s v="School Health Services"/>
    <s v="Fulltime-Regular"/>
    <s v="Community Health Nurse II"/>
    <m/>
    <d v="2002-01-22T00:00:00"/>
    <x v="34"/>
    <x v="31"/>
  </r>
  <r>
    <s v="Employee6448"/>
    <s v="M"/>
    <n v="79269"/>
    <n v="88348.29"/>
    <n v="9593.8799999999992"/>
    <s v="COR"/>
    <s v="Correction and Rehabilitation"/>
    <s v="DS MCCF Unit 2 Security"/>
    <s v="Fulltime-Regular"/>
    <s v="Correctional Officer III (Corporal)"/>
    <m/>
    <d v="2001-12-02T00:00:00"/>
    <x v="28"/>
    <x v="26"/>
  </r>
  <r>
    <s v="Employee6449"/>
    <s v="M"/>
    <n v="82858"/>
    <n v="85248.35"/>
    <n v="2207.3000000000002"/>
    <s v="POL"/>
    <s v="Department of Police"/>
    <s v="PSB 6th District Patrol"/>
    <s v="Fulltime-Regular"/>
    <s v="Police Officer III"/>
    <m/>
    <d v="2007-11-26T00:00:00"/>
    <x v="11"/>
    <x v="11"/>
  </r>
  <r>
    <s v="Employee6450"/>
    <s v="M"/>
    <n v="37088.22"/>
    <n v="16382.66"/>
    <n v="0"/>
    <s v="HHS"/>
    <s v="Department of Health and Human Services"/>
    <s v="Income Supports"/>
    <s v="Fulltime-Regular"/>
    <s v="Principal Administrative Aide"/>
    <m/>
    <d v="2017-05-30T00:00:00"/>
    <x v="19"/>
    <x v="16"/>
  </r>
  <r>
    <s v="Employee6451"/>
    <s v="M"/>
    <n v="44617.77"/>
    <n v="51847.16"/>
    <n v="8579.8799999999992"/>
    <s v="DOT"/>
    <s v="Department of Transportation"/>
    <s v="Transit Nicholson Ride On"/>
    <s v="Fulltime-Regular"/>
    <s v="Bus Operator"/>
    <m/>
    <d v="2014-09-29T00:00:00"/>
    <x v="7"/>
    <x v="7"/>
  </r>
  <r>
    <s v="Employee6452"/>
    <s v="M"/>
    <n v="160454"/>
    <n v="164631.01999999999"/>
    <n v="0"/>
    <s v="DGS"/>
    <s v="Department of General Services"/>
    <s v="Building Design and Construction"/>
    <s v="Fulltime-Regular"/>
    <s v="Manager II"/>
    <m/>
    <d v="1994-12-05T00:00:00"/>
    <x v="0"/>
    <x v="0"/>
  </r>
  <r>
    <s v="Employee6453"/>
    <s v="M"/>
    <n v="127013.13"/>
    <n v="130299.49"/>
    <n v="4660.82"/>
    <s v="POL"/>
    <s v="Department of Police"/>
    <s v="PSB 4th District Station"/>
    <s v="Fulltime-Regular"/>
    <s v="Police Lieutenant"/>
    <m/>
    <d v="1991-03-04T00:00:00"/>
    <x v="24"/>
    <x v="22"/>
  </r>
  <r>
    <s v="Employee6454"/>
    <s v="M"/>
    <n v="66535"/>
    <n v="76852.070000000007"/>
    <n v="12574.29"/>
    <s v="FRS"/>
    <s v="Fire and Rescue Services"/>
    <s v="Station 8"/>
    <s v="Fulltime-Regular"/>
    <s v="Firefighter/Rescuer III"/>
    <m/>
    <d v="2013-01-14T00:00:00"/>
    <x v="2"/>
    <x v="2"/>
  </r>
  <r>
    <s v="Employee6455"/>
    <s v="F"/>
    <n v="103417"/>
    <n v="80321.66"/>
    <n v="0"/>
    <s v="OIG"/>
    <s v="Office of the Inspector General"/>
    <s v="Inspector General Staff"/>
    <s v="Fulltime-Regular"/>
    <s v="OIG Investigative Analyst III"/>
    <m/>
    <d v="2013-10-21T00:00:00"/>
    <x v="15"/>
    <x v="15"/>
  </r>
  <r>
    <s v="Employee6456"/>
    <s v="F"/>
    <n v="108398.23"/>
    <n v="106970.32"/>
    <n v="0"/>
    <s v="DTS"/>
    <s v="Department of Technology Services"/>
    <s v="COO Office - Project Mangement Office"/>
    <s v="Fulltime-Regular"/>
    <s v="Program Manager II"/>
    <m/>
    <d v="1989-04-24T00:00:00"/>
    <x v="32"/>
    <x v="29"/>
  </r>
  <r>
    <s v="Employee6457"/>
    <s v="M"/>
    <n v="84437"/>
    <n v="108830.97"/>
    <n v="19616.28"/>
    <s v="FRS"/>
    <s v="Fire and Rescue Services"/>
    <s v="Station 31"/>
    <s v="Fulltime-Regular"/>
    <s v="Firefighter/Rescuer III"/>
    <m/>
    <d v="2000-09-11T00:00:00"/>
    <x v="7"/>
    <x v="7"/>
  </r>
  <r>
    <s v="Employee6458"/>
    <s v="M"/>
    <n v="31594.95"/>
    <n v="41897.43"/>
    <n v="3498.36"/>
    <s v="DLC"/>
    <s v="Department of Liquor Control"/>
    <s v="Leisure World"/>
    <s v="Parttime-Regular"/>
    <s v="Liquor Store Clerk I"/>
    <m/>
    <d v="2008-02-17T00:00:00"/>
    <x v="33"/>
    <x v="30"/>
  </r>
  <r>
    <s v="Employee6459"/>
    <s v="F"/>
    <n v="130171.3"/>
    <n v="124289.97"/>
    <n v="0"/>
    <s v="POL"/>
    <s v="Department of Police"/>
    <s v="MSB Communications Division"/>
    <s v="Fulltime-Regular"/>
    <s v="Manager III"/>
    <m/>
    <d v="1991-02-24T00:00:00"/>
    <x v="32"/>
    <x v="29"/>
  </r>
  <r>
    <s v="Employee6460"/>
    <s v="F"/>
    <n v="66674.34"/>
    <n v="48034.57"/>
    <n v="4224.79"/>
    <s v="COR"/>
    <s v="Correction and Rehabilitation"/>
    <s v="DS Health Services"/>
    <s v="Fulltime-Regular"/>
    <s v="Correctional Health Nurse II"/>
    <m/>
    <d v="2017-05-01T00:00:00"/>
    <x v="30"/>
    <x v="16"/>
  </r>
  <r>
    <s v="Employee6461"/>
    <s v="M"/>
    <n v="88761"/>
    <n v="105029.49"/>
    <n v="17022.599999999999"/>
    <s v="POL"/>
    <s v="Department of Police"/>
    <s v="ISB Family Crimes Division Pedophile Section"/>
    <s v="Fulltime-Regular"/>
    <s v="Police Officer III"/>
    <m/>
    <d v="2002-05-13T00:00:00"/>
    <x v="9"/>
    <x v="9"/>
  </r>
  <r>
    <s v="Employee6462"/>
    <s v="M"/>
    <n v="102160.26"/>
    <n v="98578.72"/>
    <n v="0"/>
    <s v="LIB"/>
    <s v="Department of Public Libraries"/>
    <s v="Silver Spring Library"/>
    <s v="Fulltime-Regular"/>
    <s v="Manager III"/>
    <m/>
    <d v="2012-11-19T00:00:00"/>
    <x v="12"/>
    <x v="12"/>
  </r>
  <r>
    <s v="Employee6463"/>
    <s v="F"/>
    <n v="51202.98"/>
    <n v="62734.51"/>
    <n v="11861.52"/>
    <s v="POL"/>
    <s v="Department of Police"/>
    <s v="FSB Security Services Division"/>
    <s v="Fulltime-Regular"/>
    <s v="Security Officer I"/>
    <m/>
    <d v="2007-03-05T00:00:00"/>
    <x v="22"/>
    <x v="13"/>
  </r>
  <r>
    <s v="Employee6464"/>
    <s v="F"/>
    <n v="79167.95"/>
    <n v="76203.600000000006"/>
    <n v="0"/>
    <s v="HHS"/>
    <s v="Department of Health and Human Services"/>
    <s v="STD and HIV Services"/>
    <s v="Fulltime-Regular"/>
    <s v="Community Health Nurse II"/>
    <m/>
    <d v="2014-09-08T00:00:00"/>
    <x v="9"/>
    <x v="9"/>
  </r>
  <r>
    <s v="Employee6465"/>
    <s v="M"/>
    <n v="35621"/>
    <n v="13459.19"/>
    <n v="3621.69"/>
    <s v="DLC"/>
    <s v="Department of Liquor Control"/>
    <s v="Beer Warehouse Operations"/>
    <s v="Fulltime-Regular"/>
    <s v="Supply Technician III"/>
    <s v="Supply Technician II"/>
    <d v="2017-09-05T00:00:00"/>
    <x v="2"/>
    <x v="2"/>
  </r>
  <r>
    <s v="Employee6466"/>
    <s v="M"/>
    <n v="73110"/>
    <n v="90970.98"/>
    <n v="18834.830000000002"/>
    <s v="FRS"/>
    <s v="Fire and Rescue Services"/>
    <s v="Station 23"/>
    <s v="Fulltime-Regular"/>
    <s v="Firefighter/Rescuer III"/>
    <m/>
    <d v="2008-09-02T00:00:00"/>
    <x v="0"/>
    <x v="0"/>
  </r>
  <r>
    <s v="Employee6467"/>
    <s v="F"/>
    <n v="68555.27"/>
    <n v="67829.59"/>
    <n v="38.25"/>
    <s v="HHS"/>
    <s v="Department of Health and Human Services"/>
    <s v="Income Supports"/>
    <s v="Fulltime-Regular"/>
    <s v="Income Assistance Program Specialist II"/>
    <m/>
    <d v="2006-03-20T00:00:00"/>
    <x v="17"/>
    <x v="17"/>
  </r>
  <r>
    <s v="Employee6468"/>
    <s v="M"/>
    <n v="179523"/>
    <n v="184195.82"/>
    <n v="0"/>
    <s v="CCL"/>
    <s v="County Council"/>
    <s v="Council Central Staff"/>
    <s v="Fulltime-Regular"/>
    <s v="Manager I"/>
    <m/>
    <d v="1985-01-14T00:00:00"/>
    <x v="11"/>
    <x v="11"/>
  </r>
  <r>
    <s v="Employee6469"/>
    <s v="F"/>
    <n v="80056"/>
    <n v="97573.14"/>
    <n v="11993.42"/>
    <s v="POL"/>
    <s v="Department of Police"/>
    <s v="ISB Criminal Investigations Division 6th District Investigative Section"/>
    <s v="Fulltime-Regular"/>
    <s v="Police Officer III"/>
    <m/>
    <d v="2006-01-17T00:00:00"/>
    <x v="22"/>
    <x v="13"/>
  </r>
  <r>
    <s v="Employee6470"/>
    <s v="M"/>
    <n v="115254.41"/>
    <n v="105749.67"/>
    <n v="0"/>
    <s v="OMB"/>
    <s v="Office of Management and Budget"/>
    <s v="Special Projects"/>
    <s v="Fulltime-Regular"/>
    <s v="Fiscal and Policy Analyst III"/>
    <m/>
    <d v="2013-01-14T00:00:00"/>
    <x v="15"/>
    <x v="15"/>
  </r>
  <r>
    <s v="Employee6471"/>
    <s v="M"/>
    <n v="18878.59"/>
    <n v="9751.98"/>
    <n v="68.08"/>
    <s v="POL"/>
    <s v="Department of Police"/>
    <s v="FSB Traffic Division School Safety Section"/>
    <s v="Parttime-Regular"/>
    <s v="Crossing Guard"/>
    <m/>
    <d v="2012-06-04T00:00:00"/>
    <x v="18"/>
    <x v="18"/>
  </r>
  <r>
    <s v="Employee6472"/>
    <s v="M"/>
    <n v="127013.13"/>
    <n v="135893.75"/>
    <n v="13017.33"/>
    <s v="POL"/>
    <s v="Department of Police"/>
    <s v="PSB 2nd District Station"/>
    <s v="Fulltime-Regular"/>
    <s v="Police Lieutenant"/>
    <m/>
    <d v="1997-09-29T00:00:00"/>
    <x v="30"/>
    <x v="16"/>
  </r>
  <r>
    <s v="Employee6473"/>
    <s v="M"/>
    <n v="88268.94"/>
    <n v="94897.919999999998"/>
    <n v="1889.59"/>
    <s v="FRS"/>
    <s v="Fire and Rescue Services"/>
    <s v="Station 6"/>
    <s v="Fulltime-Regular"/>
    <s v="Firefighter/Rescuer III"/>
    <m/>
    <d v="1988-11-28T00:00:00"/>
    <x v="18"/>
    <x v="18"/>
  </r>
  <r>
    <s v="Employee6474"/>
    <s v="M"/>
    <n v="57576"/>
    <n v="54606.53"/>
    <n v="0"/>
    <s v="FRS"/>
    <s v="Fire and Rescue Services"/>
    <s v="Station 34"/>
    <s v="Fulltime-Regular"/>
    <s v="Firefighter/Rescuer III"/>
    <s v="Firefighter/Rescuer II"/>
    <d v="2013-01-14T00:00:00"/>
    <x v="33"/>
    <x v="30"/>
  </r>
  <r>
    <s v="Employee6475"/>
    <s v="M"/>
    <n v="69762"/>
    <n v="84555.45"/>
    <n v="12929.76"/>
    <s v="POL"/>
    <s v="Department of Police"/>
    <s v="PSB 2nd District Patrol"/>
    <s v="Fulltime-Regular"/>
    <s v="Police Officer III"/>
    <m/>
    <d v="2011-07-20T00:00:00"/>
    <x v="25"/>
    <x v="23"/>
  </r>
  <r>
    <s v="Employee6476"/>
    <s v="M"/>
    <n v="53747"/>
    <n v="61032.83"/>
    <n v="7831.66"/>
    <s v="FRS"/>
    <s v="Fire and Rescue Services"/>
    <s v="Station 8"/>
    <s v="Fulltime-Regular"/>
    <s v="Firefighter/Rescuer III"/>
    <s v="Firefighter/Rescuer II"/>
    <d v="2014-03-10T00:00:00"/>
    <x v="31"/>
    <x v="28"/>
  </r>
  <r>
    <s v="Employee6477"/>
    <s v="M"/>
    <n v="81730"/>
    <n v="81229.56"/>
    <n v="618.35"/>
    <s v="SHF"/>
    <s v="Sheriff's Office"/>
    <s v="Court and Transport"/>
    <s v="Fulltime-Regular"/>
    <s v="Deputy Sheriff III"/>
    <m/>
    <d v="2003-06-02T00:00:00"/>
    <x v="33"/>
    <x v="30"/>
  </r>
  <r>
    <s v="Employee6478"/>
    <s v="F"/>
    <n v="38570.29"/>
    <n v="40513.83"/>
    <n v="521.73"/>
    <s v="LIB"/>
    <s v="Department of Public Libraries"/>
    <s v="Poolesville Library"/>
    <s v="Parttime-Regular"/>
    <s v="Library Assistant I"/>
    <m/>
    <d v="1978-02-06T00:00:00"/>
    <x v="26"/>
    <x v="24"/>
  </r>
  <r>
    <s v="Employee6479"/>
    <s v="F"/>
    <n v="46179.85"/>
    <n v="49415.82"/>
    <n v="3394.59"/>
    <s v="DOT"/>
    <s v="Department of Transportation"/>
    <s v="Transit Nicholson Ride On"/>
    <s v="Fulltime-Regular"/>
    <s v="Bus Operator"/>
    <m/>
    <d v="2013-01-07T00:00:00"/>
    <x v="23"/>
    <x v="21"/>
  </r>
  <r>
    <s v="Employee6480"/>
    <s v="F"/>
    <n v="103381.1"/>
    <n v="102019.04"/>
    <n v="0"/>
    <s v="HHS"/>
    <s v="Department of Health and Human Services"/>
    <s v="Screening and Assessment Services for Children and Adolescents"/>
    <s v="Fulltime-Regular"/>
    <s v="Therapist II"/>
    <m/>
    <d v="1980-09-03T00:00:00"/>
    <x v="8"/>
    <x v="8"/>
  </r>
  <r>
    <s v="Employee6481"/>
    <s v="F"/>
    <n v="105241"/>
    <n v="103456.41"/>
    <n v="0"/>
    <s v="DLC"/>
    <s v="Department of Liquor Control"/>
    <s v="Administrative Services"/>
    <s v="Fulltime-Regular"/>
    <s v="Management and Budget Specialist III"/>
    <m/>
    <d v="2013-08-26T00:00:00"/>
    <x v="0"/>
    <x v="0"/>
  </r>
  <r>
    <s v="Employee6482"/>
    <s v="F"/>
    <n v="89692.87"/>
    <n v="86568.25"/>
    <n v="0"/>
    <s v="POL"/>
    <s v="Department of Police"/>
    <s v="MSB Management and Budget Division"/>
    <s v="Fulltime-Regular"/>
    <s v="Program Manager II"/>
    <m/>
    <d v="2001-08-06T00:00:00"/>
    <x v="17"/>
    <x v="17"/>
  </r>
  <r>
    <s v="Employee6483"/>
    <s v="F"/>
    <n v="87107"/>
    <n v="88647.81"/>
    <n v="525.51"/>
    <s v="REC"/>
    <s v="Department of Recreation"/>
    <s v="Special Programs"/>
    <s v="Fulltime-Regular"/>
    <s v="Recreation Specialist"/>
    <m/>
    <d v="2005-10-31T00:00:00"/>
    <x v="2"/>
    <x v="2"/>
  </r>
  <r>
    <s v="Employee6484"/>
    <s v="M"/>
    <n v="55914.35"/>
    <n v="75079.87"/>
    <n v="16111.07"/>
    <s v="DOT"/>
    <s v="Department of Transportation"/>
    <s v="Transit Nicholson Ride On"/>
    <s v="Fulltime-Regular"/>
    <s v="Bus Operator"/>
    <m/>
    <d v="2008-03-02T00:00:00"/>
    <x v="24"/>
    <x v="22"/>
  </r>
  <r>
    <s v="Employee6485"/>
    <s v="F"/>
    <n v="68893"/>
    <n v="77480.53"/>
    <n v="7186.98"/>
    <s v="POL"/>
    <s v="Department of Police"/>
    <s v="PSB 3rd District Patrol"/>
    <s v="Fulltime-Regular"/>
    <s v="Police Services Assistant"/>
    <m/>
    <d v="2002-03-04T00:00:00"/>
    <x v="10"/>
    <x v="10"/>
  </r>
  <r>
    <s v="Employee6486"/>
    <s v="F"/>
    <n v="123627.06"/>
    <n v="121996.75"/>
    <n v="0"/>
    <s v="HHS"/>
    <s v="Department of Health and Human Services"/>
    <s v="Director's Office"/>
    <s v="Fulltime-Regular"/>
    <s v="Manager II"/>
    <m/>
    <d v="2016-05-02T00:00:00"/>
    <x v="11"/>
    <x v="11"/>
  </r>
  <r>
    <s v="Employee6487"/>
    <s v="M"/>
    <n v="48151.99"/>
    <n v="50971.17"/>
    <n v="1286.21"/>
    <s v="CEC"/>
    <s v="Community Engagement Cluster"/>
    <s v="Wheaton Urban District"/>
    <s v="Fulltime-Regular"/>
    <s v="Urban District Public Service Team Supervisor"/>
    <m/>
    <d v="2010-06-01T00:00:00"/>
    <x v="33"/>
    <x v="30"/>
  </r>
  <r>
    <s v="Employee6488"/>
    <s v="F"/>
    <n v="88863.15"/>
    <n v="89826.32"/>
    <n v="0"/>
    <s v="HHS"/>
    <s v="Department of Health and Human Services"/>
    <s v="Latino Health Initiative"/>
    <s v="Fulltime-Regular"/>
    <s v="Program Manager I"/>
    <m/>
    <d v="2002-11-25T00:00:00"/>
    <x v="34"/>
    <x v="31"/>
  </r>
  <r>
    <s v="Employee6489"/>
    <s v="M"/>
    <n v="90636"/>
    <n v="146988.84"/>
    <n v="52280.54"/>
    <s v="FRS"/>
    <s v="Fire and Rescue Services"/>
    <s v="Rescue 2"/>
    <s v="Fulltime-Regular"/>
    <s v="Master Firefighter/Rescuer"/>
    <m/>
    <d v="2002-09-03T00:00:00"/>
    <x v="0"/>
    <x v="0"/>
  </r>
  <r>
    <s v="Employee6490"/>
    <s v="M"/>
    <n v="46179.85"/>
    <n v="56138.59"/>
    <n v="9035.16"/>
    <s v="POL"/>
    <s v="Department of Police"/>
    <s v="FSB Security Services Division"/>
    <s v="Fulltime-Regular"/>
    <s v="Security Officer I"/>
    <m/>
    <d v="2013-07-29T00:00:00"/>
    <x v="1"/>
    <x v="1"/>
  </r>
  <r>
    <s v="Employee6491"/>
    <s v="F"/>
    <n v="75653"/>
    <n v="74655.7"/>
    <n v="0"/>
    <s v="HHS"/>
    <s v="Department of Health and Human Services"/>
    <s v="Home Care Services"/>
    <s v="Fulltime-Regular"/>
    <s v="Community Services Aide III"/>
    <m/>
    <d v="1999-04-12T00:00:00"/>
    <x v="11"/>
    <x v="11"/>
  </r>
  <r>
    <s v="Employee6492"/>
    <s v="M"/>
    <n v="43108.959999999999"/>
    <n v="47711.18"/>
    <n v="4751.51"/>
    <s v="DOT"/>
    <s v="Department of Transportation"/>
    <s v="Transit Nicholson Ride On"/>
    <s v="Fulltime-Regular"/>
    <s v="Bus Operator"/>
    <m/>
    <d v="2015-06-22T00:00:00"/>
    <x v="24"/>
    <x v="22"/>
  </r>
  <r>
    <s v="Employee6493"/>
    <s v="F"/>
    <n v="44561.1"/>
    <n v="45509.66"/>
    <n v="2444.4499999999998"/>
    <s v="HHS"/>
    <s v="Department of Health and Human Services"/>
    <s v="Adult Protective and Case Management Services"/>
    <s v="Fulltime-Regular"/>
    <s v="Office Services Coordinator"/>
    <m/>
    <d v="2016-07-25T00:00:00"/>
    <x v="31"/>
    <x v="28"/>
  </r>
  <r>
    <s v="Employee6494"/>
    <s v="M"/>
    <n v="110359"/>
    <n v="108904.24"/>
    <n v="0"/>
    <s v="DTS"/>
    <s v="Department of Technology Services"/>
    <s v="COO Office - Project Mangement Office"/>
    <s v="Fulltime-Regular"/>
    <s v="Information Technology Specialist III"/>
    <m/>
    <d v="1999-03-22T00:00:00"/>
    <x v="4"/>
    <x v="4"/>
  </r>
  <r>
    <s v="Employee6495"/>
    <s v="M"/>
    <n v="47897.96"/>
    <n v="45980.88"/>
    <n v="0"/>
    <s v="DGS"/>
    <s v="Department of General Services"/>
    <s v="Central Duplicating"/>
    <s v="Fulltime-Regular"/>
    <s v="Mail Clerk"/>
    <m/>
    <d v="2012-10-08T00:00:00"/>
    <x v="0"/>
    <x v="0"/>
  </r>
  <r>
    <s v="Employee6496"/>
    <s v="F"/>
    <n v="45877"/>
    <n v="43297.41"/>
    <n v="323.49"/>
    <s v="REC"/>
    <s v="Department of Recreation"/>
    <s v="Facilities Division"/>
    <s v="Fulltime-Regular"/>
    <s v="Recreation Coordinator"/>
    <m/>
    <d v="2011-07-17T00:00:00"/>
    <x v="26"/>
    <x v="24"/>
  </r>
  <r>
    <s v="Employee6497"/>
    <s v="M"/>
    <n v="70959.789999999994"/>
    <n v="85650.79"/>
    <n v="17171.11"/>
    <s v="DOT"/>
    <s v="Department of Transportation"/>
    <s v="Highway Services"/>
    <s v="Fulltime-Regular"/>
    <s v="Equipment Operator III"/>
    <m/>
    <d v="1995-01-17T00:00:00"/>
    <x v="5"/>
    <x v="5"/>
  </r>
  <r>
    <s v="Employee6498"/>
    <s v="M"/>
    <n v="40242.06"/>
    <n v="44089.91"/>
    <n v="8115.44"/>
    <s v="DOT"/>
    <s v="Department of Transportation"/>
    <s v="Transit Gaithersburg Ride On"/>
    <s v="Fulltime-Regular"/>
    <s v="Bus Operator"/>
    <m/>
    <d v="2017-01-23T00:00:00"/>
    <x v="14"/>
    <x v="14"/>
  </r>
  <r>
    <s v="Employee6499"/>
    <s v="F"/>
    <n v="77922.59"/>
    <n v="76730.34"/>
    <n v="0"/>
    <s v="HHS"/>
    <s v="Department of Health and Human Services"/>
    <s v="Home Care Services"/>
    <s v="Fulltime-Regular"/>
    <s v="Community Services Aide III"/>
    <m/>
    <d v="1993-01-04T00:00:00"/>
    <x v="4"/>
    <x v="4"/>
  </r>
  <r>
    <s v="Employee6500"/>
    <s v="M"/>
    <n v="100370"/>
    <n v="123402.87"/>
    <n v="24356.93"/>
    <s v="DPS"/>
    <s v="Department of Permitting Services"/>
    <s v="Team 1 Residential Plan Review"/>
    <s v="Fulltime-Regular"/>
    <s v="Senior Permitting Services Specialist"/>
    <s v="Permitting Services Specialist II"/>
    <d v="1999-12-27T00:00:00"/>
    <x v="29"/>
    <x v="27"/>
  </r>
  <r>
    <s v="Employee6501"/>
    <s v="F"/>
    <n v="32404.86"/>
    <n v="32211.87"/>
    <n v="186.96"/>
    <s v="LIB"/>
    <s v="Department of Public Libraries"/>
    <s v="Potomac Library"/>
    <s v="Parttime-Regular"/>
    <s v="Library Assistant I"/>
    <m/>
    <d v="2002-08-05T00:00:00"/>
    <x v="22"/>
    <x v="13"/>
  </r>
  <r>
    <s v="Employee6502"/>
    <s v="M"/>
    <n v="31594.95"/>
    <n v="43073.98"/>
    <n v="3575.67"/>
    <s v="DLC"/>
    <s v="Department of Liquor Control"/>
    <s v="Pike"/>
    <s v="Parttime-Regular"/>
    <s v="Liquor Store Clerk I"/>
    <m/>
    <d v="2012-05-02T00:00:00"/>
    <x v="11"/>
    <x v="11"/>
  </r>
  <r>
    <s v="Employee6503"/>
    <s v="M"/>
    <n v="58157"/>
    <n v="111125.75999999999"/>
    <n v="52709.48"/>
    <s v="COR"/>
    <s v="Correction and Rehabilitation"/>
    <s v="DS MCCF Unit 3 Security"/>
    <s v="Fulltime-Regular"/>
    <s v="Correctional Officer III (Corporal)"/>
    <m/>
    <d v="2014-12-15T00:00:00"/>
    <x v="15"/>
    <x v="15"/>
  </r>
  <r>
    <s v="Employee6504"/>
    <s v="M"/>
    <n v="91869"/>
    <n v="90394.64"/>
    <n v="2467.85"/>
    <s v="POL"/>
    <s v="Department of Police"/>
    <s v="PSB 1st District Patrol"/>
    <s v="Fulltime-Regular"/>
    <s v="Police Officer III"/>
    <m/>
    <d v="2002-01-14T00:00:00"/>
    <x v="11"/>
    <x v="11"/>
  </r>
  <r>
    <s v="Employee6505"/>
    <s v="F"/>
    <n v="52344.06"/>
    <n v="48929.94"/>
    <n v="0"/>
    <s v="LIB"/>
    <s v="Department of Public Libraries"/>
    <s v="Chevy Chase Library"/>
    <s v="Fulltime-Regular"/>
    <s v="Library Assistant II"/>
    <m/>
    <d v="2006-07-26T00:00:00"/>
    <x v="8"/>
    <x v="8"/>
  </r>
  <r>
    <s v="Employee6506"/>
    <s v="M"/>
    <n v="179523"/>
    <n v="188476.57"/>
    <n v="0"/>
    <s v="DGS"/>
    <s v="Department of General Services"/>
    <s v="Director"/>
    <s v="Fulltime-Regular"/>
    <s v="Manager I"/>
    <m/>
    <d v="2011-09-06T00:00:00"/>
    <x v="9"/>
    <x v="9"/>
  </r>
  <r>
    <s v="Employee6507"/>
    <s v="F"/>
    <n v="41650.839999999997"/>
    <n v="44406.91"/>
    <n v="4172.82"/>
    <s v="POL"/>
    <s v="Department of Police"/>
    <s v="FSB Animal Services Division"/>
    <s v="Fulltime-Regular"/>
    <s v="Veterinary Assistant"/>
    <m/>
    <d v="2016-12-12T00:00:00"/>
    <x v="11"/>
    <x v="11"/>
  </r>
  <r>
    <s v="Employee6508"/>
    <s v="M"/>
    <n v="41650.839999999997"/>
    <n v="50627.51"/>
    <n v="11173.43"/>
    <s v="DOT"/>
    <s v="Department of Transportation"/>
    <s v="Transit Gaithersburg Ride On"/>
    <s v="Fulltime-Regular"/>
    <s v="Transit Bus Operator"/>
    <m/>
    <d v="2016-12-12T00:00:00"/>
    <x v="17"/>
    <x v="17"/>
  </r>
  <r>
    <s v="Employee6509"/>
    <s v="F"/>
    <n v="105241"/>
    <n v="103859.07"/>
    <n v="0"/>
    <s v="HHS"/>
    <s v="Department of Health and Human Services"/>
    <s v="Fiscal Team"/>
    <s v="Fulltime-Regular"/>
    <s v="Senior Financial Specialist"/>
    <m/>
    <d v="2012-11-05T00:00:00"/>
    <x v="14"/>
    <x v="14"/>
  </r>
  <r>
    <s v="Employee6510"/>
    <s v="F"/>
    <n v="35247.22"/>
    <n v="38517.919999999998"/>
    <n v="4453.0600000000004"/>
    <s v="DLC"/>
    <s v="Department of Liquor Control"/>
    <s v="Beer Delivery Operations"/>
    <s v="Fulltime-Regular"/>
    <s v="Truck Driver Helper/Warehouse Worker"/>
    <m/>
    <d v="2009-03-31T00:00:00"/>
    <x v="6"/>
    <x v="6"/>
  </r>
  <r>
    <s v="Employee6511"/>
    <s v="M"/>
    <n v="35621"/>
    <n v="12036.44"/>
    <n v="3209.11"/>
    <s v="DLC"/>
    <s v="Department of Liquor Control"/>
    <s v="Stock Liquor and Wine Warehouse Operations"/>
    <s v="Fulltime-Regular"/>
    <s v="Supply Technician III"/>
    <s v="Supply Technician II"/>
    <d v="2017-09-18T00:00:00"/>
    <x v="13"/>
    <x v="13"/>
  </r>
  <r>
    <s v="Employee6512"/>
    <s v="M"/>
    <n v="50172"/>
    <n v="48425.97"/>
    <n v="656.83"/>
    <s v="FRS"/>
    <s v="Fire and Rescue Services"/>
    <s v="Station 28"/>
    <s v="Fulltime-Regular"/>
    <s v="Firefighter/Rescuer III"/>
    <s v="Firefighter/Rescuer II"/>
    <d v="2016-12-12T00:00:00"/>
    <x v="23"/>
    <x v="21"/>
  </r>
  <r>
    <s v="Employee6513"/>
    <s v="M"/>
    <n v="51201.55"/>
    <n v="57140.78"/>
    <n v="3652.2"/>
    <s v="DOT"/>
    <s v="Department of Transportation"/>
    <s v="Transit Gaithersburg Ride On"/>
    <s v="Fulltime-Regular"/>
    <s v="Bus Operator"/>
    <m/>
    <d v="2007-04-30T00:00:00"/>
    <x v="23"/>
    <x v="21"/>
  </r>
  <r>
    <s v="Employee6514"/>
    <s v="M"/>
    <n v="84059"/>
    <n v="101235.57"/>
    <n v="15395.67"/>
    <s v="POL"/>
    <s v="Department of Police"/>
    <s v="PSB 6th District Special Assignment Team"/>
    <s v="Fulltime-Regular"/>
    <s v="Master Police Officer"/>
    <m/>
    <d v="2005-07-18T00:00:00"/>
    <x v="21"/>
    <x v="20"/>
  </r>
  <r>
    <s v="Employee6515"/>
    <s v="F"/>
    <n v="65122"/>
    <n v="82561.06"/>
    <n v="3510.85"/>
    <s v="POL"/>
    <s v="Department of Police"/>
    <s v="PSB 6th District Patrol"/>
    <s v="Fulltime-Regular"/>
    <s v="Police Officer III"/>
    <m/>
    <d v="2013-01-28T00:00:00"/>
    <x v="0"/>
    <x v="0"/>
  </r>
  <r>
    <s v="Employee6516"/>
    <s v="M"/>
    <n v="88761"/>
    <n v="113899.26"/>
    <n v="26594.92"/>
    <s v="POL"/>
    <s v="Department of Police"/>
    <s v="PSB 1st District Patrol"/>
    <s v="Fulltime-Regular"/>
    <s v="Police Officer III"/>
    <m/>
    <d v="2008-01-14T00:00:00"/>
    <x v="2"/>
    <x v="2"/>
  </r>
  <r>
    <s v="Employee6517"/>
    <s v="M"/>
    <n v="117510.8"/>
    <n v="118523.57"/>
    <n v="5034.04"/>
    <s v="COR"/>
    <s v="Correction and Rehabilitation"/>
    <s v="DS MCDC Custody and Security"/>
    <s v="Fulltime-Regular"/>
    <s v="Correctional Team Leader - Captain"/>
    <m/>
    <d v="1997-09-29T00:00:00"/>
    <x v="2"/>
    <x v="2"/>
  </r>
  <r>
    <s v="Employee6518"/>
    <s v="M"/>
    <n v="71713.86"/>
    <n v="72325.23"/>
    <n v="1757.49"/>
    <s v="DGS"/>
    <s v="Department of General Services"/>
    <s v="Fleet Automotive Heavy Equipment"/>
    <s v="Fulltime-Regular"/>
    <s v="Mechanic Technician II"/>
    <m/>
    <d v="2009-12-21T00:00:00"/>
    <x v="26"/>
    <x v="24"/>
  </r>
  <r>
    <s v="Employee6519"/>
    <s v="M"/>
    <n v="57741.06"/>
    <n v="57374.32"/>
    <n v="1644.69"/>
    <s v="FRS"/>
    <s v="Fire and Rescue Services"/>
    <s v="Property and Supply"/>
    <s v="Fulltime-Regular"/>
    <s v="Senior Supply Technician"/>
    <m/>
    <d v="2014-08-11T00:00:00"/>
    <x v="17"/>
    <x v="17"/>
  </r>
  <r>
    <s v="Employee6520"/>
    <s v="M"/>
    <n v="93080"/>
    <n v="125207.67999999999"/>
    <n v="31946.799999999999"/>
    <s v="FRS"/>
    <s v="Fire and Rescue Services"/>
    <s v="First Battalion - Administration"/>
    <s v="Fulltime-Regular"/>
    <s v="Fire/Rescue Lieutenant"/>
    <m/>
    <d v="2004-12-13T00:00:00"/>
    <x v="5"/>
    <x v="5"/>
  </r>
  <r>
    <s v="Employee6521"/>
    <s v="M"/>
    <n v="84608"/>
    <n v="129475.79"/>
    <n v="45892.1"/>
    <s v="FRS"/>
    <s v="Fire and Rescue Services"/>
    <s v="Station 15"/>
    <s v="Fulltime-Regular"/>
    <s v="Master Firefighter/Rescuer"/>
    <m/>
    <d v="2004-06-07T00:00:00"/>
    <x v="12"/>
    <x v="12"/>
  </r>
  <r>
    <s v="Employee6522"/>
    <s v="M"/>
    <n v="31594.95"/>
    <n v="42243.58"/>
    <n v="2673.19"/>
    <s v="DLC"/>
    <s v="Department of Liquor Control"/>
    <s v="Kingsview"/>
    <s v="Parttime-Regular"/>
    <s v="Liquor Store Clerk I"/>
    <m/>
    <d v="2011-04-18T00:00:00"/>
    <x v="22"/>
    <x v="13"/>
  </r>
  <r>
    <s v="Employee6523"/>
    <s v="M"/>
    <n v="90659.81"/>
    <n v="89900.2"/>
    <n v="588.42999999999995"/>
    <s v="DGS"/>
    <s v="Department of General Services"/>
    <s v="Fleet Management Administration"/>
    <s v="Fulltime-Regular"/>
    <s v="Program Manager I"/>
    <m/>
    <d v="2008-10-27T00:00:00"/>
    <x v="6"/>
    <x v="6"/>
  </r>
  <r>
    <s v="Employee6524"/>
    <s v="F"/>
    <n v="93080"/>
    <n v="121624.81"/>
    <n v="24493"/>
    <s v="FRS"/>
    <s v="Fire and Rescue Services"/>
    <s v="Third Battalion - Administration"/>
    <s v="Fulltime-Regular"/>
    <s v="Fire/Rescue Lieutenant"/>
    <m/>
    <d v="2004-06-07T00:00:00"/>
    <x v="23"/>
    <x v="21"/>
  </r>
  <r>
    <s v="Employee6525"/>
    <s v="F"/>
    <n v="41750.65"/>
    <n v="43972.34"/>
    <n v="850.8"/>
    <s v="PIO"/>
    <s v="Office of Public Information"/>
    <s v="MC311"/>
    <s v="Fulltime-Regular"/>
    <s v="Customer Service Representative I"/>
    <m/>
    <d v="2014-06-16T00:00:00"/>
    <x v="8"/>
    <x v="8"/>
  </r>
  <r>
    <s v="Employee6526"/>
    <s v="F"/>
    <n v="70102.490000000005"/>
    <n v="65297.120000000003"/>
    <n v="0"/>
    <s v="LIB"/>
    <s v="Department of Public Libraries"/>
    <s v="Kensington Park Library"/>
    <s v="Fulltime-Regular"/>
    <s v="Librarian II"/>
    <m/>
    <d v="2014-10-06T00:00:00"/>
    <x v="26"/>
    <x v="24"/>
  </r>
  <r>
    <s v="Employee6527"/>
    <s v="M"/>
    <n v="71172"/>
    <n v="70980.320000000007"/>
    <n v="949.26"/>
    <s v="POL"/>
    <s v="Department of Police"/>
    <s v="PSB 4th District Patrol"/>
    <s v="Fulltime-Regular"/>
    <s v="Police Officer III"/>
    <s v="Police Officer II"/>
    <d v="2014-10-06T00:00:00"/>
    <x v="23"/>
    <x v="21"/>
  </r>
  <r>
    <s v="Employee6528"/>
    <s v="M"/>
    <n v="91869"/>
    <n v="102042.17"/>
    <n v="8322.86"/>
    <s v="POL"/>
    <s v="Department of Police"/>
    <s v="MSB Training and Education Division"/>
    <s v="Fulltime-Regular"/>
    <s v="Police Officer III"/>
    <m/>
    <d v="1998-07-06T00:00:00"/>
    <x v="29"/>
    <x v="27"/>
  </r>
  <r>
    <s v="Employee6529"/>
    <s v="M"/>
    <n v="37755.449999999997"/>
    <n v="38805.660000000003"/>
    <n v="798.3"/>
    <s v="CEC"/>
    <s v="Community Engagement Cluster"/>
    <s v="Wheaton Urban District"/>
    <s v="Fulltime-Regular"/>
    <s v="Urban District Public Service Aide"/>
    <m/>
    <d v="2014-09-22T00:00:00"/>
    <x v="33"/>
    <x v="30"/>
  </r>
  <r>
    <s v="Employee6530"/>
    <s v="M"/>
    <n v="41381.82"/>
    <n v="40014.17"/>
    <n v="0"/>
    <s v="OMB"/>
    <s v="Office of Management and Budget"/>
    <s v="Process, Production and Technology"/>
    <s v="Fulltime-Regular"/>
    <s v="Information Technology Technician III"/>
    <s v="Information Technology Technician I"/>
    <d v="2014-05-19T00:00:00"/>
    <x v="19"/>
    <x v="16"/>
  </r>
  <r>
    <s v="Employee6531"/>
    <s v="M"/>
    <n v="66482"/>
    <n v="69852.490000000005"/>
    <n v="1849.81"/>
    <s v="SHF"/>
    <s v="Sheriff's Office"/>
    <s v="Sheriff Domestic Violence"/>
    <s v="Fulltime-Regular"/>
    <s v="Deputy Sheriff III"/>
    <m/>
    <d v="2012-03-26T00:00:00"/>
    <x v="7"/>
    <x v="7"/>
  </r>
  <r>
    <s v="Employee6532"/>
    <s v="F"/>
    <n v="121606.57"/>
    <n v="121158.65"/>
    <n v="0"/>
    <s v="HHS"/>
    <s v="Department of Health and Human Services"/>
    <s v="Income Supports"/>
    <s v="Fulltime-Regular"/>
    <s v="Manager III"/>
    <m/>
    <d v="1992-12-21T00:00:00"/>
    <x v="15"/>
    <x v="15"/>
  </r>
  <r>
    <s v="Employee6533"/>
    <s v="F"/>
    <n v="75138.600000000006"/>
    <n v="84517.54"/>
    <n v="7984"/>
    <s v="POL"/>
    <s v="Department of Police"/>
    <s v="MSB Communications Division"/>
    <s v="Fulltime-Regular"/>
    <s v="Public Safety Emergency Communications Supervisor"/>
    <m/>
    <d v="2007-03-05T00:00:00"/>
    <x v="7"/>
    <x v="7"/>
  </r>
  <r>
    <s v="Employee6534"/>
    <s v="F"/>
    <n v="138472.78"/>
    <n v="135111.62"/>
    <n v="0"/>
    <s v="HHS"/>
    <s v="Department of Health and Human Services"/>
    <s v="ADA - HIPPA Compliance"/>
    <s v="Fulltime-Regular"/>
    <s v="Manager II"/>
    <m/>
    <d v="2012-01-30T00:00:00"/>
    <x v="8"/>
    <x v="8"/>
  </r>
  <r>
    <s v="Employee6535"/>
    <s v="M"/>
    <n v="62020"/>
    <n v="66373.710000000006"/>
    <n v="1783.52"/>
    <s v="POL"/>
    <s v="Department of Police"/>
    <s v="PSB 6th District Patrol"/>
    <s v="Fulltime-Regular"/>
    <s v="Police Officer III"/>
    <s v="Police Officer II"/>
    <d v="2014-02-24T00:00:00"/>
    <x v="21"/>
    <x v="20"/>
  </r>
  <r>
    <s v="Employee6536"/>
    <s v="M"/>
    <n v="59922"/>
    <n v="74475.31"/>
    <n v="13873.51"/>
    <s v="POL"/>
    <s v="Department of Police"/>
    <s v="PSB 3rd District Patrol"/>
    <s v="Fulltime-Regular"/>
    <s v="Police Officer III"/>
    <s v="Police Officer II"/>
    <d v="2014-10-06T00:00:00"/>
    <x v="30"/>
    <x v="16"/>
  </r>
  <r>
    <s v="Employee6537"/>
    <s v="F"/>
    <n v="83917.81"/>
    <n v="83029.240000000005"/>
    <n v="2151.09"/>
    <s v="HHS"/>
    <s v="Department of Health and Human Services"/>
    <s v="Child Welfare Services"/>
    <s v="Fulltime-Regular"/>
    <s v="Supervisory Social Worker"/>
    <m/>
    <d v="2007-08-20T00:00:00"/>
    <x v="18"/>
    <x v="18"/>
  </r>
  <r>
    <s v="Employee6538"/>
    <s v="M"/>
    <n v="98612.2"/>
    <n v="97313.8"/>
    <n v="0"/>
    <s v="HHS"/>
    <s v="Department of Health and Human Services"/>
    <s v="Child Welfare Services"/>
    <s v="Fulltime-Regular"/>
    <s v="Social Worker II"/>
    <m/>
    <d v="1994-02-20T00:00:00"/>
    <x v="13"/>
    <x v="13"/>
  </r>
  <r>
    <s v="Employee6539"/>
    <s v="M"/>
    <n v="77166.06"/>
    <n v="92506.25"/>
    <n v="11303.68"/>
    <s v="DOT"/>
    <s v="Department of Transportation"/>
    <s v="Transit Central Communication"/>
    <s v="Fulltime-Regular"/>
    <s v="Transit Communications Supervisor"/>
    <m/>
    <d v="1995-12-18T00:00:00"/>
    <x v="16"/>
    <x v="16"/>
  </r>
  <r>
    <s v="Employee6540"/>
    <s v="F"/>
    <n v="47635"/>
    <n v="47007.41"/>
    <n v="0"/>
    <s v="DGS"/>
    <s v="Department of General Services"/>
    <s v="Facilities Maintenance"/>
    <s v="Fulltime-Regular"/>
    <s v="Building Services Worker II"/>
    <m/>
    <d v="2000-10-01T00:00:00"/>
    <x v="3"/>
    <x v="3"/>
  </r>
  <r>
    <s v="Employee6541"/>
    <s v="M"/>
    <n v="50172"/>
    <n v="50140.22"/>
    <n v="321.88"/>
    <s v="FRS"/>
    <s v="Fire and Rescue Services"/>
    <s v="Field Recruits"/>
    <s v="Fulltime-Regular"/>
    <s v="Firefighter/Rescuer III"/>
    <s v="Firefighter/Rescuer II"/>
    <d v="2016-12-12T00:00:00"/>
    <x v="22"/>
    <x v="13"/>
  </r>
  <r>
    <s v="Employee6542"/>
    <s v="F"/>
    <n v="53274"/>
    <n v="59210.78"/>
    <n v="3381.01"/>
    <s v="POL"/>
    <s v="Department of Police"/>
    <s v="PSB 5th District Patrol"/>
    <s v="Fulltime-Regular"/>
    <s v="Police Officer III"/>
    <s v="Police Officer I"/>
    <d v="2016-07-11T00:00:00"/>
    <x v="31"/>
    <x v="28"/>
  </r>
  <r>
    <s v="Employee6543"/>
    <s v="M"/>
    <n v="91869"/>
    <n v="103987.07"/>
    <n v="8711"/>
    <s v="POL"/>
    <s v="Department of Police"/>
    <s v="ISB Criminal Investigations Division 4th District Investigative Section"/>
    <s v="Fulltime-Regular"/>
    <s v="Police Officer III"/>
    <m/>
    <d v="2003-07-21T00:00:00"/>
    <x v="5"/>
    <x v="5"/>
  </r>
  <r>
    <s v="Employee6544"/>
    <s v="F"/>
    <n v="47386.99"/>
    <n v="48769.69"/>
    <n v="2003.67"/>
    <s v="PIO"/>
    <s v="Office of Public Information"/>
    <s v="MC311"/>
    <s v="Fulltime-Regular"/>
    <s v="Customer Service Representative II"/>
    <m/>
    <d v="2013-11-04T00:00:00"/>
    <x v="3"/>
    <x v="3"/>
  </r>
  <r>
    <s v="Employee6545"/>
    <s v="M"/>
    <n v="145092.51"/>
    <n v="152468.57999999999"/>
    <n v="3296.1"/>
    <s v="POL"/>
    <s v="Department of Police"/>
    <s v="MSB Training and Education Division"/>
    <s v="Fulltime-Regular"/>
    <s v="Police Captain"/>
    <m/>
    <d v="1995-09-18T00:00:00"/>
    <x v="17"/>
    <x v="17"/>
  </r>
  <r>
    <s v="Employee6546"/>
    <s v="F"/>
    <n v="95084.42"/>
    <n v="100636.15"/>
    <n v="4607.67"/>
    <s v="POL"/>
    <s v="Department of Police"/>
    <s v="ISB Family Crimes Division Pedophile Section"/>
    <s v="Fulltime-Regular"/>
    <s v="Police Officer III"/>
    <m/>
    <d v="1994-01-18T00:00:00"/>
    <x v="6"/>
    <x v="6"/>
  </r>
  <r>
    <s v="Employee6547"/>
    <s v="M"/>
    <n v="69075"/>
    <n v="117019.41"/>
    <n v="47934.31"/>
    <s v="COR"/>
    <s v="Correction and Rehabilitation"/>
    <s v="DS MCDC Custody and Security"/>
    <s v="Fulltime-Regular"/>
    <s v="Correctional Officer III (Corporal)"/>
    <m/>
    <d v="2006-11-13T00:00:00"/>
    <x v="8"/>
    <x v="8"/>
  </r>
  <r>
    <s v="Employee6548"/>
    <s v="M"/>
    <n v="82858"/>
    <n v="100170.6"/>
    <n v="13016.8"/>
    <s v="POL"/>
    <s v="Department of Police"/>
    <s v="PSB 1st District Patrol"/>
    <s v="Fulltime-Regular"/>
    <s v="Police Officer III"/>
    <m/>
    <d v="2004-07-19T00:00:00"/>
    <x v="25"/>
    <x v="23"/>
  </r>
  <r>
    <s v="Employee6549"/>
    <s v="M"/>
    <n v="73841"/>
    <n v="83493.710000000006"/>
    <n v="6734.01"/>
    <s v="FRS"/>
    <s v="Fire and Rescue Services"/>
    <s v="Station 29"/>
    <s v="Fulltime-Regular"/>
    <s v="Firefighter/Rescuer III"/>
    <m/>
    <d v="2006-01-30T00:00:00"/>
    <x v="19"/>
    <x v="16"/>
  </r>
  <r>
    <s v="Employee6550"/>
    <s v="F"/>
    <n v="17027.650000000001"/>
    <n v="8974.58"/>
    <n v="184.2"/>
    <s v="POL"/>
    <s v="Department of Police"/>
    <s v="FSB Traffic Division School Safety Section"/>
    <s v="Parttime-Regular"/>
    <s v="Crossing Guard"/>
    <m/>
    <d v="2016-06-13T00:00:00"/>
    <x v="29"/>
    <x v="27"/>
  </r>
  <r>
    <s v="Employee6551"/>
    <s v="M"/>
    <n v="64490"/>
    <n v="75837.279999999999"/>
    <n v="12675.82"/>
    <s v="FRS"/>
    <s v="Fire and Rescue Services"/>
    <s v="Station 15"/>
    <s v="Fulltime-Regular"/>
    <s v="Firefighter/Rescuer III"/>
    <m/>
    <d v="2013-07-29T00:00:00"/>
    <x v="1"/>
    <x v="1"/>
  </r>
  <r>
    <s v="Employee6552"/>
    <s v="F"/>
    <n v="91869"/>
    <n v="87704.69"/>
    <n v="808.57"/>
    <s v="POL"/>
    <s v="Department of Police"/>
    <s v="PSB 4th District Educational Facilities Officers"/>
    <s v="Fulltime-Regular"/>
    <s v="Police Officer III"/>
    <m/>
    <d v="2002-01-14T00:00:00"/>
    <x v="31"/>
    <x v="28"/>
  </r>
  <r>
    <s v="Employee6553"/>
    <s v="F"/>
    <n v="59915"/>
    <n v="57817.760000000002"/>
    <n v="222.88"/>
    <s v="PIO"/>
    <s v="Office of Public Information"/>
    <s v="MC311"/>
    <s v="Fulltime-Regular"/>
    <s v="Customer Service Representative II"/>
    <s v="Customer Service Representative I"/>
    <d v="2010-12-05T00:00:00"/>
    <x v="34"/>
    <x v="31"/>
  </r>
  <r>
    <s v="Employee6554"/>
    <s v="M"/>
    <n v="49750.44"/>
    <n v="47694.81"/>
    <n v="0"/>
    <s v="LIB"/>
    <s v="Department of Public Libraries"/>
    <s v="Silver Spring Library"/>
    <s v="Fulltime-Regular"/>
    <s v="Library Associate"/>
    <m/>
    <d v="2015-09-21T00:00:00"/>
    <x v="13"/>
    <x v="13"/>
  </r>
  <r>
    <s v="Employee6555"/>
    <s v="M"/>
    <n v="60167.41"/>
    <n v="73385.8"/>
    <n v="12086.77"/>
    <s v="DGS"/>
    <s v="Department of General Services"/>
    <s v="Fleet Management Fleet Services"/>
    <s v="Fulltime-Regular"/>
    <s v="Equipment Maintenance Crew Chief"/>
    <m/>
    <d v="2014-08-11T00:00:00"/>
    <x v="19"/>
    <x v="16"/>
  </r>
  <r>
    <s v="Employee6556"/>
    <s v="M"/>
    <n v="78300.86"/>
    <n v="90657.86"/>
    <n v="15611.06"/>
    <s v="DGS"/>
    <s v="Department of General Services"/>
    <s v="Fleet Automotive Heavy Equipment"/>
    <s v="Fulltime-Regular"/>
    <s v="Mechanic Technician II"/>
    <m/>
    <d v="1999-01-25T00:00:00"/>
    <x v="14"/>
    <x v="14"/>
  </r>
  <r>
    <s v="Employee6557"/>
    <s v="F"/>
    <n v="129851.6"/>
    <n v="124726.3"/>
    <n v="0"/>
    <s v="DTS"/>
    <s v="Department of Technology Services"/>
    <s v="ERP Human Resources"/>
    <s v="Fulltime-Regular"/>
    <s v="Manager III"/>
    <m/>
    <d v="2000-11-26T00:00:00"/>
    <x v="29"/>
    <x v="27"/>
  </r>
  <r>
    <s v="Employee6558"/>
    <s v="F"/>
    <n v="38629.440000000002"/>
    <n v="37158.43"/>
    <n v="1410.5"/>
    <s v="POL"/>
    <s v="Department of Police"/>
    <s v="FSB Animal Services Division"/>
    <s v="Fulltime-Regular"/>
    <s v="Animal Care Attendant"/>
    <m/>
    <d v="2017-01-23T00:00:00"/>
    <x v="16"/>
    <x v="16"/>
  </r>
  <r>
    <s v="Employee6559"/>
    <s v="F"/>
    <n v="43108.87"/>
    <n v="34614.07"/>
    <n v="0"/>
    <s v="HHS"/>
    <s v="Department of Health and Human Services"/>
    <s v="School Health Services"/>
    <s v="Parttime-Regular"/>
    <s v="School Health Room Technician I"/>
    <m/>
    <d v="2014-07-28T00:00:00"/>
    <x v="32"/>
    <x v="29"/>
  </r>
  <r>
    <s v="Employee6560"/>
    <s v="F"/>
    <n v="89720.21"/>
    <n v="89315.199999999997"/>
    <n v="0"/>
    <s v="REC"/>
    <s v="Department of Recreation"/>
    <s v="Damascus Community Recreation Center"/>
    <s v="Fulltime-Regular"/>
    <s v="Recreation Specialist"/>
    <m/>
    <d v="1988-11-21T00:00:00"/>
    <x v="2"/>
    <x v="2"/>
  </r>
  <r>
    <s v="Employee6561"/>
    <s v="M"/>
    <n v="62003.9"/>
    <n v="84913.05"/>
    <n v="22535.23"/>
    <s v="DGS"/>
    <s v="Department of General Services"/>
    <s v="Fleet Management Services"/>
    <s v="Fulltime-Regular"/>
    <s v="Automotive Parts Technician II"/>
    <m/>
    <d v="2008-03-17T00:00:00"/>
    <x v="6"/>
    <x v="6"/>
  </r>
  <r>
    <s v="Employee6562"/>
    <s v="F"/>
    <n v="62020"/>
    <n v="68929.41"/>
    <n v="5222.08"/>
    <s v="POL"/>
    <s v="Department of Police"/>
    <s v="PSB 5th District Patrol"/>
    <s v="Fulltime-Regular"/>
    <s v="Police Officer III"/>
    <s v="Police Officer II"/>
    <d v="2013-08-12T00:00:00"/>
    <x v="11"/>
    <x v="11"/>
  </r>
  <r>
    <s v="Employee6563"/>
    <s v="F"/>
    <n v="89391.87"/>
    <n v="85463"/>
    <n v="0"/>
    <s v="HHS"/>
    <s v="Department of Health and Human Services"/>
    <s v="TB and Refugee Health"/>
    <s v="Fulltime-Regular"/>
    <s v="Nurse Practitioner"/>
    <m/>
    <d v="2016-02-22T00:00:00"/>
    <x v="20"/>
    <x v="19"/>
  </r>
  <r>
    <s v="Employee6564"/>
    <s v="M"/>
    <n v="160087.34"/>
    <n v="162976.1"/>
    <n v="0"/>
    <s v="DGS"/>
    <s v="Department of General Services"/>
    <s v="Contracting and Accounts Payable"/>
    <s v="Fulltime-Regular"/>
    <s v="Manager III"/>
    <m/>
    <d v="1986-01-19T00:00:00"/>
    <x v="17"/>
    <x v="17"/>
  </r>
  <r>
    <s v="Employee6565"/>
    <s v="M"/>
    <n v="95084.42"/>
    <n v="109188.66"/>
    <n v="15190.33"/>
    <s v="POL"/>
    <s v="Department of Police"/>
    <s v="FSB Traffic Division School Safety Section"/>
    <s v="Fulltime-Regular"/>
    <s v="Police Officer III"/>
    <m/>
    <d v="1995-09-18T00:00:00"/>
    <x v="27"/>
    <x v="25"/>
  </r>
  <r>
    <s v="Employee6566"/>
    <s v="F"/>
    <n v="88796.24"/>
    <n v="74103.08"/>
    <n v="0"/>
    <s v="HHS"/>
    <s v="Department of Health and Human Services"/>
    <s v="School Health Services"/>
    <s v="Fulltime-Regular"/>
    <s v="Community Health Nurse II"/>
    <m/>
    <d v="2013-03-12T00:00:00"/>
    <x v="33"/>
    <x v="30"/>
  </r>
  <r>
    <s v="Employee6567"/>
    <s v="M"/>
    <n v="51000"/>
    <n v="34866.21"/>
    <n v="0"/>
    <s v="OHR"/>
    <s v="Office of Human Resources"/>
    <s v="Health Insurance Team"/>
    <s v="Fulltime-Regular"/>
    <s v="Administrative Specialist II"/>
    <s v="Administrative Specialist I"/>
    <d v="2017-04-03T00:00:00"/>
    <x v="27"/>
    <x v="25"/>
  </r>
  <r>
    <s v="Employee6568"/>
    <s v="M"/>
    <n v="67723.53"/>
    <n v="80758.7"/>
    <n v="12635.65"/>
    <s v="DOT"/>
    <s v="Department of Transportation"/>
    <s v="Transportation Management"/>
    <s v="Fulltime-Regular"/>
    <s v="Traffic Management Technician II"/>
    <s v="Traffic Management Technician I"/>
    <d v="1993-04-16T00:00:00"/>
    <x v="3"/>
    <x v="3"/>
  </r>
  <r>
    <s v="Employee6569"/>
    <s v="M"/>
    <n v="138790"/>
    <n v="141722.68"/>
    <n v="0"/>
    <s v="DPS"/>
    <s v="Department of Permitting Services"/>
    <s v="Land Development Right-of-Way Plan Review"/>
    <s v="Fulltime-Regular"/>
    <s v="Manager III"/>
    <m/>
    <d v="1989-07-17T00:00:00"/>
    <x v="2"/>
    <x v="2"/>
  </r>
  <r>
    <s v="Employee6570"/>
    <s v="F"/>
    <n v="18878.580000000002"/>
    <n v="8612.25"/>
    <n v="68.08"/>
    <s v="POL"/>
    <s v="Department of Police"/>
    <s v="FSB Traffic Division School Safety Section"/>
    <s v="Parttime-Regular"/>
    <s v="Crossing Guard"/>
    <m/>
    <d v="2013-08-26T00:00:00"/>
    <x v="5"/>
    <x v="5"/>
  </r>
  <r>
    <s v="Employee6571"/>
    <s v="M"/>
    <n v="132788.39000000001"/>
    <n v="120466.92"/>
    <n v="510.73"/>
    <s v="NDA"/>
    <s v="Non-Departmental Account"/>
    <s v="MCERP"/>
    <s v="Fulltime-Regular"/>
    <s v="Senior Investment Officer"/>
    <m/>
    <d v="2013-06-17T00:00:00"/>
    <x v="27"/>
    <x v="25"/>
  </r>
  <r>
    <s v="Employee6572"/>
    <s v="F"/>
    <n v="67269.990000000005"/>
    <n v="72184.800000000003"/>
    <n v="4106.22"/>
    <s v="POL"/>
    <s v="Department of Police"/>
    <s v="PSB 6th District Patrol"/>
    <s v="Fulltime-Regular"/>
    <s v="Police Services Assistant"/>
    <m/>
    <d v="2007-07-16T00:00:00"/>
    <x v="34"/>
    <x v="31"/>
  </r>
  <r>
    <s v="Employee6573"/>
    <s v="M"/>
    <n v="121372"/>
    <n v="119772.12"/>
    <n v="0"/>
    <s v="DTS"/>
    <s v="Department of Technology Services"/>
    <s v="EASD Web and Mobile Applications"/>
    <s v="Fulltime-Regular"/>
    <s v="Senior Information Technology Specialist"/>
    <m/>
    <d v="2013-02-11T00:00:00"/>
    <x v="12"/>
    <x v="12"/>
  </r>
  <r>
    <s v="Employee6574"/>
    <s v="F"/>
    <n v="71304.09"/>
    <n v="69694.59"/>
    <n v="511.46"/>
    <s v="DOT"/>
    <s v="Department of Transportation"/>
    <s v="Director Management Services"/>
    <s v="Fulltime-Regular"/>
    <s v="Program Specialist I"/>
    <m/>
    <d v="2000-12-17T00:00:00"/>
    <x v="6"/>
    <x v="6"/>
  </r>
  <r>
    <s v="Employee6575"/>
    <s v="F"/>
    <n v="91992.07"/>
    <n v="89724.98"/>
    <n v="0"/>
    <s v="CCL"/>
    <s v="County Council"/>
    <s v="Council Central Staff"/>
    <s v="Fulltime-Regular"/>
    <s v="Deputy Clerk County Council"/>
    <m/>
    <d v="2000-04-24T00:00:00"/>
    <x v="16"/>
    <x v="16"/>
  </r>
  <r>
    <s v="Employee6576"/>
    <s v="M"/>
    <n v="82432"/>
    <n v="93597.42"/>
    <n v="13217.1"/>
    <s v="FRS"/>
    <s v="Fire and Rescue Services"/>
    <s v="Station 3"/>
    <s v="Fulltime-Regular"/>
    <s v="Master Firefighter/Rescuer"/>
    <m/>
    <d v="2008-09-02T00:00:00"/>
    <x v="31"/>
    <x v="28"/>
  </r>
  <r>
    <s v="Employee6577"/>
    <s v="M"/>
    <n v="42651.34"/>
    <n v="43588.1"/>
    <n v="2368.3000000000002"/>
    <s v="DOT"/>
    <s v="Department of Transportation"/>
    <s v="Transportation Technical Center"/>
    <s v="Fulltime-Regular"/>
    <s v="Transportation Systems Technician III"/>
    <s v="Transportation Systems Technician I"/>
    <d v="2016-07-25T00:00:00"/>
    <x v="10"/>
    <x v="10"/>
  </r>
  <r>
    <s v="Employee6578"/>
    <s v="F"/>
    <n v="43866.12"/>
    <n v="22022.66"/>
    <n v="221.46"/>
    <s v="HHS"/>
    <s v="Department of Health and Human Services"/>
    <s v="Income Supports"/>
    <s v="Fulltime-Regular"/>
    <s v="Income Assistance Program Specialist II"/>
    <s v="Income Assistance Program Specialist I"/>
    <d v="2017-06-12T00:00:00"/>
    <x v="32"/>
    <x v="29"/>
  </r>
  <r>
    <s v="Employee6579"/>
    <s v="M"/>
    <n v="87107"/>
    <n v="85958.85"/>
    <n v="0"/>
    <s v="FIN"/>
    <s v="Department of Finance"/>
    <s v="Tax Operations"/>
    <s v="Fulltime-Regular"/>
    <s v="Accountant/Auditor III"/>
    <s v="Accountant/Auditor II"/>
    <d v="1999-05-10T00:00:00"/>
    <x v="29"/>
    <x v="27"/>
  </r>
  <r>
    <s v="Employee6580"/>
    <s v="M"/>
    <n v="61712.45"/>
    <n v="63589.84"/>
    <n v="356.04"/>
    <s v="LIB"/>
    <s v="Department of Public Libraries"/>
    <s v="Bethesda Library"/>
    <s v="Fulltime-Regular"/>
    <s v="Library Assistant I"/>
    <m/>
    <d v="1982-08-02T00:00:00"/>
    <x v="28"/>
    <x v="26"/>
  </r>
  <r>
    <s v="Employee6581"/>
    <s v="F"/>
    <n v="121372"/>
    <n v="123136.53"/>
    <n v="0"/>
    <s v="DOT"/>
    <s v="Department of Transportation"/>
    <s v="Transportation Planning and Design Section"/>
    <s v="Fulltime-Regular"/>
    <s v="Capital Projects Manager"/>
    <m/>
    <d v="1999-06-07T00:00:00"/>
    <x v="27"/>
    <x v="25"/>
  </r>
  <r>
    <s v="Employee6582"/>
    <s v="M"/>
    <n v="102516"/>
    <n v="122684.84"/>
    <n v="15811.96"/>
    <s v="POL"/>
    <s v="Department of Police"/>
    <s v="PSB 3rd District Patrol"/>
    <s v="Fulltime-Regular"/>
    <s v="Police Sergeant"/>
    <m/>
    <d v="2006-01-17T00:00:00"/>
    <x v="0"/>
    <x v="0"/>
  </r>
  <r>
    <s v="Employee6583"/>
    <s v="M"/>
    <n v="47796.38"/>
    <n v="56253.17"/>
    <n v="7390.89"/>
    <s v="DOT"/>
    <s v="Department of Transportation"/>
    <s v="Transit Gaithersburg Ride On"/>
    <s v="Fulltime-Regular"/>
    <s v="Bus Operator"/>
    <m/>
    <d v="2007-08-13T00:00:00"/>
    <x v="10"/>
    <x v="10"/>
  </r>
  <r>
    <s v="Employee6584"/>
    <s v="F"/>
    <n v="41651.17"/>
    <n v="51844.85"/>
    <n v="10214.65"/>
    <s v="DOT"/>
    <s v="Department of Transportation"/>
    <s v="Transit Gaithersburg Ride On"/>
    <s v="Fulltime-Regular"/>
    <s v="Bus Operator"/>
    <m/>
    <d v="2016-02-22T00:00:00"/>
    <x v="22"/>
    <x v="13"/>
  </r>
  <r>
    <s v="Employee6585"/>
    <s v="M"/>
    <n v="50172"/>
    <n v="50607.54"/>
    <n v="1962.16"/>
    <s v="FRS"/>
    <s v="Fire and Rescue Services"/>
    <s v="Field Recruits"/>
    <s v="Fulltime-Regular"/>
    <s v="Firefighter/Rescuer III"/>
    <s v="Firefighter/Rescuer II"/>
    <d v="2016-12-12T00:00:00"/>
    <x v="22"/>
    <x v="13"/>
  </r>
  <r>
    <s v="Employee6586"/>
    <s v="F"/>
    <n v="41120.25"/>
    <n v="44975.66"/>
    <n v="5286.86"/>
    <s v="POL"/>
    <s v="Department of Police"/>
    <s v="FSB Animal Services Division"/>
    <s v="Fulltime-Regular"/>
    <s v="Principal Administrative Aide"/>
    <m/>
    <d v="2014-08-11T00:00:00"/>
    <x v="13"/>
    <x v="13"/>
  </r>
  <r>
    <s v="Employee6587"/>
    <s v="M"/>
    <n v="106104"/>
    <n v="125924.02"/>
    <n v="15424.39"/>
    <s v="POL"/>
    <s v="Department of Police"/>
    <s v="FSB Special Operations Division"/>
    <s v="Fulltime-Regular"/>
    <s v="Police Sergeant"/>
    <m/>
    <d v="1997-03-03T00:00:00"/>
    <x v="8"/>
    <x v="8"/>
  </r>
  <r>
    <s v="Employee6588"/>
    <s v="F"/>
    <n v="74948.850000000006"/>
    <n v="72036.570000000007"/>
    <n v="0"/>
    <s v="CCL"/>
    <s v="County Council"/>
    <s v="Council Members and Staff"/>
    <s v="Fulltime-Regular"/>
    <s v="Legislative Senior Aide III"/>
    <s v="Legislative Senior Aide I"/>
    <d v="2008-03-31T00:00:00"/>
    <x v="23"/>
    <x v="21"/>
  </r>
  <r>
    <s v="Employee6589"/>
    <s v="M"/>
    <n v="40242.06"/>
    <n v="29255.85"/>
    <n v="4185.2"/>
    <s v="DOT"/>
    <s v="Department of Transportation"/>
    <s v="Transit Silver Spring Ride On"/>
    <s v="Fulltime-Regular"/>
    <s v="Bus Operator"/>
    <m/>
    <d v="2017-04-17T00:00:00"/>
    <x v="28"/>
    <x v="26"/>
  </r>
  <r>
    <s v="Employee6590"/>
    <s v="M"/>
    <n v="95084.42"/>
    <n v="100440.46"/>
    <n v="3283.98"/>
    <s v="POL"/>
    <s v="Department of Police"/>
    <s v="ISB Family Crimes Division Pedophile Section"/>
    <s v="Fulltime-Regular"/>
    <s v="Police Officer III"/>
    <m/>
    <d v="1987-09-08T00:00:00"/>
    <x v="20"/>
    <x v="19"/>
  </r>
  <r>
    <s v="Employee6591"/>
    <s v="F"/>
    <n v="121622.66"/>
    <n v="118670.89"/>
    <n v="0"/>
    <s v="DEP"/>
    <s v="Department of Environmental Protection"/>
    <s v="Stormwater Facility Inspection and Maintenance"/>
    <s v="Fulltime-Regular"/>
    <s v="Manager III"/>
    <m/>
    <d v="1986-06-22T00:00:00"/>
    <x v="23"/>
    <x v="21"/>
  </r>
  <r>
    <s v="Employee6592"/>
    <s v="F"/>
    <n v="103381.1"/>
    <n v="102019.06"/>
    <n v="0"/>
    <s v="HHS"/>
    <s v="Department of Health and Human Services"/>
    <s v="Adult Intensive Outpatient Services"/>
    <s v="Fulltime-Regular"/>
    <s v="Therapist II"/>
    <m/>
    <d v="1991-06-10T00:00:00"/>
    <x v="11"/>
    <x v="11"/>
  </r>
  <r>
    <s v="Employee6593"/>
    <s v="F"/>
    <n v="64085.919999999998"/>
    <n v="61101.94"/>
    <n v="0"/>
    <s v="HHS"/>
    <s v="Department of Health and Human Services"/>
    <s v="Public Health Emergency Preparedness and Response Program"/>
    <s v="Fulltime-Regular"/>
    <s v="Administrative Specialist III"/>
    <m/>
    <d v="2013-12-16T00:00:00"/>
    <x v="12"/>
    <x v="12"/>
  </r>
  <r>
    <s v="Employee6594"/>
    <s v="M"/>
    <n v="34233"/>
    <n v="395"/>
    <n v="0"/>
    <s v="DOT"/>
    <s v="Department of Transportation"/>
    <s v="Highway Services"/>
    <s v="Fulltime-Regular"/>
    <s v="Equipment Operator I"/>
    <s v="Equipment Operator Apprentice"/>
    <d v="2017-12-11T00:00:00"/>
    <x v="34"/>
    <x v="31"/>
  </r>
  <r>
    <s v="Employee6595"/>
    <s v="M"/>
    <n v="145092.51"/>
    <n v="146378.5"/>
    <n v="1546.99"/>
    <s v="POL"/>
    <s v="Department of Police"/>
    <s v="HQ Office of the Chief Internal Affairs Division"/>
    <s v="Fulltime-Regular"/>
    <s v="Police Captain"/>
    <m/>
    <d v="1989-08-07T00:00:00"/>
    <x v="20"/>
    <x v="19"/>
  </r>
  <r>
    <s v="Employee6596"/>
    <s v="M"/>
    <n v="99148.73"/>
    <n v="94791.3"/>
    <n v="0"/>
    <s v="OCP"/>
    <s v="Office of Consumer Protection"/>
    <s v="Investigations"/>
    <s v="Fulltime-Regular"/>
    <s v="Investigator III"/>
    <m/>
    <d v="2008-11-24T00:00:00"/>
    <x v="25"/>
    <x v="23"/>
  </r>
  <r>
    <s v="Employee6597"/>
    <s v="M"/>
    <n v="108225.35"/>
    <n v="105598.92"/>
    <n v="0"/>
    <s v="HHS"/>
    <s v="Department of Health and Human Services"/>
    <s v="Child Welfare Services"/>
    <s v="Fulltime-Regular"/>
    <s v="Manager III"/>
    <m/>
    <d v="2002-10-21T00:00:00"/>
    <x v="3"/>
    <x v="3"/>
  </r>
  <r>
    <s v="Employee6598"/>
    <s v="M"/>
    <n v="64235"/>
    <n v="66164.210000000006"/>
    <n v="3014.57"/>
    <s v="SHF"/>
    <s v="Sheriff's Office"/>
    <s v="Sheriff Domestic Violence"/>
    <s v="Fulltime-Regular"/>
    <s v="Deputy Sheriff III"/>
    <m/>
    <d v="2013-01-28T00:00:00"/>
    <x v="34"/>
    <x v="31"/>
  </r>
  <r>
    <s v="Employee6599"/>
    <s v="M"/>
    <n v="71804"/>
    <n v="73087.89"/>
    <n v="0"/>
    <s v="FRS"/>
    <s v="Fire and Rescue Services"/>
    <s v="Station 8"/>
    <s v="Fulltime-Regular"/>
    <s v="Firefighter/Rescuer III"/>
    <m/>
    <d v="2006-01-30T00:00:00"/>
    <x v="0"/>
    <x v="0"/>
  </r>
  <r>
    <s v="Employee6600"/>
    <s v="F"/>
    <n v="55533.85"/>
    <n v="54591.19"/>
    <n v="0"/>
    <s v="DGS"/>
    <s v="Department of General Services"/>
    <s v="Central Duplicating"/>
    <s v="Fulltime-Regular"/>
    <s v="Principal Administrative Aide"/>
    <m/>
    <d v="2013-01-28T00:00:00"/>
    <x v="18"/>
    <x v="18"/>
  </r>
  <r>
    <s v="Employee6601"/>
    <s v="F"/>
    <n v="47982.76"/>
    <n v="49141.1"/>
    <n v="0"/>
    <s v="CCL"/>
    <s v="County Council"/>
    <s v="Council Members and Staff"/>
    <s v="Fulltime-Regular"/>
    <s v="Legislative Senior Aide III"/>
    <s v="Public Administration Associate"/>
    <d v="2016-06-27T00:00:00"/>
    <x v="18"/>
    <x v="18"/>
  </r>
  <r>
    <s v="Employee6602"/>
    <s v="F"/>
    <n v="19079.099999999999"/>
    <n v="25512.28"/>
    <n v="110.08"/>
    <s v="LIB"/>
    <s v="Department of Public Libraries"/>
    <s v="Gaithersburg Library"/>
    <s v="Parttime-Regular"/>
    <s v="Library Desk Assistant"/>
    <m/>
    <d v="2015-01-26T00:00:00"/>
    <x v="3"/>
    <x v="3"/>
  </r>
  <r>
    <s v="Employee6603"/>
    <s v="M"/>
    <n v="95740"/>
    <n v="95020.57"/>
    <n v="541.53"/>
    <s v="SHF"/>
    <s v="Sheriff's Office"/>
    <s v="Administration"/>
    <s v="Fulltime-Regular"/>
    <s v="Program Manager I"/>
    <m/>
    <d v="2001-05-07T00:00:00"/>
    <x v="24"/>
    <x v="22"/>
  </r>
  <r>
    <s v="Employee6604"/>
    <s v="M"/>
    <n v="121135"/>
    <n v="158856.81"/>
    <n v="34907.760000000002"/>
    <s v="FRS"/>
    <s v="Fire and Rescue Services"/>
    <s v="Station 33"/>
    <s v="Fulltime-Regular"/>
    <s v="Fire/Rescue Captain"/>
    <m/>
    <d v="2000-09-11T00:00:00"/>
    <x v="17"/>
    <x v="17"/>
  </r>
  <r>
    <s v="Employee6605"/>
    <s v="F"/>
    <n v="56639.06"/>
    <n v="44862.63"/>
    <n v="0"/>
    <s v="HHS"/>
    <s v="Department of Health and Human Services"/>
    <s v="School Health Services"/>
    <s v="Parttime-Regular"/>
    <s v="School Health Room Technician I"/>
    <m/>
    <d v="1998-08-17T00:00:00"/>
    <x v="16"/>
    <x v="16"/>
  </r>
  <r>
    <s v="Employee6606"/>
    <s v="F"/>
    <n v="65751"/>
    <n v="75550.77"/>
    <n v="8663.6299999999992"/>
    <s v="DOT"/>
    <s v="Department of Transportation"/>
    <s v="Transit Gaithersburg Ride On"/>
    <s v="Fulltime-Regular"/>
    <s v="Bus Operator"/>
    <m/>
    <d v="1999-05-16T00:00:00"/>
    <x v="22"/>
    <x v="13"/>
  </r>
  <r>
    <s v="Employee6607"/>
    <s v="F"/>
    <n v="95130.64"/>
    <n v="98962.12"/>
    <n v="8012.21"/>
    <s v="DOT"/>
    <s v="Department of Transportation"/>
    <s v="Transportation Management"/>
    <s v="Fulltime-Regular"/>
    <s v="Engineer III"/>
    <m/>
    <d v="2012-11-19T00:00:00"/>
    <x v="21"/>
    <x v="20"/>
  </r>
  <r>
    <s v="Employee6608"/>
    <s v="M"/>
    <n v="129143.11"/>
    <n v="189437.44"/>
    <n v="58636.2"/>
    <s v="FRS"/>
    <s v="Fire and Rescue Services"/>
    <s v="Emergency Medical Services"/>
    <s v="Fulltime-Regular"/>
    <s v="Fire/Rescue Captain"/>
    <m/>
    <d v="1983-01-16T00:00:00"/>
    <x v="12"/>
    <x v="12"/>
  </r>
  <r>
    <s v="Employee6609"/>
    <s v="M"/>
    <n v="70959.789999999994"/>
    <n v="75758.95"/>
    <n v="5732.98"/>
    <s v="DOT"/>
    <s v="Department of Transportation"/>
    <s v="Transit Gaithersburg Ride On"/>
    <s v="Fulltime-Regular"/>
    <s v="Office Services Coordinator"/>
    <m/>
    <d v="1992-01-27T00:00:00"/>
    <x v="0"/>
    <x v="0"/>
  </r>
  <r>
    <s v="Employee6610"/>
    <s v="F"/>
    <n v="137839.65"/>
    <n v="133025.67000000001"/>
    <n v="0"/>
    <s v="CCL"/>
    <s v="County Council"/>
    <s v="Council Central Staff"/>
    <s v="Fulltime-Regular"/>
    <s v="Manager III"/>
    <m/>
    <d v="2006-12-11T00:00:00"/>
    <x v="26"/>
    <x v="24"/>
  </r>
  <r>
    <s v="Employee6611"/>
    <s v="M"/>
    <n v="64967"/>
    <n v="72831.679999999993"/>
    <n v="11170.94"/>
    <s v="FRS"/>
    <s v="Fire and Rescue Services"/>
    <s v="Station 10"/>
    <s v="Fulltime-Regular"/>
    <s v="Firefighter/Rescuer III"/>
    <s v="Firefighter/Rescuer II"/>
    <d v="2013-01-14T00:00:00"/>
    <x v="3"/>
    <x v="3"/>
  </r>
  <r>
    <s v="Employee6612"/>
    <s v="M"/>
    <n v="46179.85"/>
    <n v="63467.49"/>
    <n v="18423.82"/>
    <s v="DLC"/>
    <s v="Department of Liquor Control"/>
    <s v="Beer Delivery Operations"/>
    <s v="Fulltime-Regular"/>
    <s v="Truck Driver/Warehouse Worker"/>
    <m/>
    <d v="2013-06-03T00:00:00"/>
    <x v="28"/>
    <x v="26"/>
  </r>
  <r>
    <s v="Employee6613"/>
    <s v="M"/>
    <n v="88761"/>
    <n v="84756.67"/>
    <n v="0"/>
    <s v="POL"/>
    <s v="Department of Police"/>
    <s v="PSB 5th District Patrol"/>
    <s v="Fulltime-Regular"/>
    <s v="Police Officer III"/>
    <m/>
    <d v="2002-12-16T00:00:00"/>
    <x v="33"/>
    <x v="30"/>
  </r>
  <r>
    <s v="Employee6614"/>
    <s v="M"/>
    <n v="44617.77"/>
    <n v="46046.84"/>
    <n v="3000.23"/>
    <s v="DOT"/>
    <s v="Department of Transportation"/>
    <s v="Transit Nicholson Ride On"/>
    <s v="Fulltime-Regular"/>
    <s v="Bus Operator"/>
    <m/>
    <d v="2014-12-22T00:00:00"/>
    <x v="5"/>
    <x v="5"/>
  </r>
  <r>
    <s v="Employee6615"/>
    <s v="F"/>
    <n v="41199.17"/>
    <n v="52568.74"/>
    <n v="0"/>
    <s v="LIB"/>
    <s v="Department of Public Libraries"/>
    <s v="Rockville Library"/>
    <s v="Parttime-Regular"/>
    <s v="Library Associate II"/>
    <m/>
    <d v="1995-10-02T00:00:00"/>
    <x v="34"/>
    <x v="31"/>
  </r>
  <r>
    <s v="Employee6616"/>
    <s v="M"/>
    <n v="63683.89"/>
    <n v="70126.64"/>
    <n v="6337.47"/>
    <s v="DGS"/>
    <s v="Department of General Services"/>
    <s v="Fleet Management Fleet Services"/>
    <s v="Fulltime-Regular"/>
    <s v="Mechanic Technician II"/>
    <m/>
    <d v="2014-01-27T00:00:00"/>
    <x v="9"/>
    <x v="9"/>
  </r>
  <r>
    <s v="Employee6617"/>
    <s v="M"/>
    <n v="91869"/>
    <n v="90796.46"/>
    <n v="0"/>
    <s v="POL"/>
    <s v="Department of Police"/>
    <s v="PSB 6th District Patrol"/>
    <s v="Fulltime-Regular"/>
    <s v="Police Officer III"/>
    <m/>
    <d v="2003-01-27T00:00:00"/>
    <x v="21"/>
    <x v="20"/>
  </r>
  <r>
    <s v="Employee6618"/>
    <s v="M"/>
    <n v="82043"/>
    <n v="94317"/>
    <n v="15531.55"/>
    <s v="COR"/>
    <s v="Correction and Rehabilitation"/>
    <s v="PTS ACS Work Crew"/>
    <s v="Fulltime-Regular"/>
    <s v="Correctional Officer III (Corporal)"/>
    <m/>
    <d v="2001-12-24T00:00:00"/>
    <x v="17"/>
    <x v="17"/>
  </r>
  <r>
    <s v="Employee6619"/>
    <s v="M"/>
    <n v="59569.34"/>
    <n v="66178.66"/>
    <n v="9226.84"/>
    <s v="COR"/>
    <s v="Correction and Rehabilitation"/>
    <s v="DS MCCF Facilities Maintenance"/>
    <s v="Fulltime-Regular"/>
    <s v="Program Specialist I"/>
    <m/>
    <d v="2003-10-20T00:00:00"/>
    <x v="4"/>
    <x v="4"/>
  </r>
  <r>
    <s v="Employee6620"/>
    <s v="M"/>
    <n v="95627.47"/>
    <n v="95837.5"/>
    <n v="2199.2800000000002"/>
    <s v="DPS"/>
    <s v="Department of Permitting Services"/>
    <s v="Land Development Sediment and Stormwater Inspection"/>
    <s v="Fulltime-Regular"/>
    <s v="Permitting and Code Enforcement Inspector III"/>
    <m/>
    <d v="2004-05-03T00:00:00"/>
    <x v="34"/>
    <x v="31"/>
  </r>
  <r>
    <s v="Employee6621"/>
    <s v="M"/>
    <n v="94053.42"/>
    <n v="92816.06"/>
    <n v="0"/>
    <s v="DEP"/>
    <s v="Department of Environmental Protection"/>
    <s v="Watershed Restoration and Capital Projects"/>
    <s v="Fulltime-Regular"/>
    <s v="Engineer II"/>
    <m/>
    <d v="1988-05-23T00:00:00"/>
    <x v="28"/>
    <x v="26"/>
  </r>
  <r>
    <s v="Employee6622"/>
    <s v="M"/>
    <n v="73439.64"/>
    <n v="79434.48"/>
    <n v="10599.09"/>
    <s v="DOT"/>
    <s v="Department of Transportation"/>
    <s v="Transportation Technical Center"/>
    <s v="Fulltime-Regular"/>
    <s v="Transportation Systems Technician III"/>
    <s v="Transportation Systems Technician II"/>
    <d v="2001-05-07T00:00:00"/>
    <x v="28"/>
    <x v="26"/>
  </r>
  <r>
    <s v="Employee6623"/>
    <s v="M"/>
    <n v="52060.1"/>
    <n v="50499.58"/>
    <n v="456.49"/>
    <s v="HHS"/>
    <s v="Department of Health and Human Services"/>
    <s v="Environmental Health and Regulatory Services"/>
    <s v="Fulltime-Regular"/>
    <s v="Environmental Health Specialist III"/>
    <s v="Environmental Health Specialist I"/>
    <d v="2016-09-19T00:00:00"/>
    <x v="9"/>
    <x v="9"/>
  </r>
  <r>
    <s v="Employee6624"/>
    <s v="M"/>
    <n v="138790"/>
    <n v="141700.34"/>
    <n v="0"/>
    <s v="DGS"/>
    <s v="Department of General Services"/>
    <s v="Building Design and Construction"/>
    <s v="Fulltime-Regular"/>
    <s v="Manager III"/>
    <m/>
    <d v="1989-11-06T00:00:00"/>
    <x v="13"/>
    <x v="13"/>
  </r>
  <r>
    <s v="Employee6625"/>
    <s v="M"/>
    <n v="62515"/>
    <n v="69222.78"/>
    <n v="7270.43"/>
    <s v="FRS"/>
    <s v="Fire and Rescue Services"/>
    <s v="Station 4"/>
    <s v="Fulltime-Regular"/>
    <s v="Firefighter/Rescuer III"/>
    <m/>
    <d v="2014-03-10T00:00:00"/>
    <x v="13"/>
    <x v="13"/>
  </r>
  <r>
    <s v="Employee6626"/>
    <s v="M"/>
    <n v="159601.76"/>
    <n v="165460.97"/>
    <n v="7468.71"/>
    <s v="POL"/>
    <s v="Department of Police"/>
    <s v="PSB 6th District Station"/>
    <s v="Fulltime-Regular"/>
    <s v="Police Captain"/>
    <m/>
    <d v="1994-01-18T00:00:00"/>
    <x v="25"/>
    <x v="23"/>
  </r>
  <r>
    <s v="Employee6627"/>
    <s v="F"/>
    <n v="95084.42"/>
    <n v="94991.26"/>
    <n v="896.37"/>
    <s v="POL"/>
    <s v="Department of Police"/>
    <s v="PSB 3rd District Station"/>
    <s v="Fulltime-Regular"/>
    <s v="Police Officer III"/>
    <m/>
    <d v="1992-07-06T00:00:00"/>
    <x v="28"/>
    <x v="26"/>
  </r>
  <r>
    <s v="Employee6628"/>
    <s v="M"/>
    <n v="66439"/>
    <n v="65135.28"/>
    <n v="2066.31"/>
    <s v="POL"/>
    <s v="Department of Police"/>
    <s v="PSB 4th District Patrol"/>
    <s v="Fulltime-Regular"/>
    <s v="Police Officer III"/>
    <s v="Police Officer II"/>
    <d v="2014-10-06T00:00:00"/>
    <x v="0"/>
    <x v="0"/>
  </r>
  <r>
    <s v="Employee6629"/>
    <s v="M"/>
    <n v="79269"/>
    <n v="167359.56"/>
    <n v="69784.710000000006"/>
    <s v="COR"/>
    <s v="Correction and Rehabilitation"/>
    <s v="DS MCCF Unit 3 Security"/>
    <s v="Fulltime-Regular"/>
    <s v="Correctional Officer III (Corporal)"/>
    <m/>
    <d v="2001-02-20T00:00:00"/>
    <x v="33"/>
    <x v="30"/>
  </r>
  <r>
    <s v="Employee6630"/>
    <s v="M"/>
    <n v="40338.81"/>
    <n v="45317.53"/>
    <n v="6332.26"/>
    <s v="DOT"/>
    <s v="Department of Transportation"/>
    <s v="Highway Services"/>
    <s v="Fulltime-Regular"/>
    <s v="Equipment Operator I"/>
    <m/>
    <d v="2015-07-27T00:00:00"/>
    <x v="29"/>
    <x v="27"/>
  </r>
  <r>
    <s v="Employee6631"/>
    <s v="M"/>
    <n v="60455"/>
    <n v="86816"/>
    <n v="24043.64"/>
    <s v="FRS"/>
    <s v="Fire and Rescue Services"/>
    <s v="Station 26"/>
    <s v="Fulltime-Regular"/>
    <s v="Firefighter/Rescuer III"/>
    <m/>
    <d v="2012-06-04T00:00:00"/>
    <x v="16"/>
    <x v="16"/>
  </r>
  <r>
    <s v="Employee6632"/>
    <s v="M"/>
    <n v="46166"/>
    <n v="1183"/>
    <n v="0"/>
    <s v="FRS"/>
    <s v="Fire and Rescue Services"/>
    <s v="Recruit Training"/>
    <s v="Fulltime-Regular"/>
    <s v="Firefighter/Rescuer III"/>
    <s v="Firefighter/Rescuer I (Recruit)"/>
    <d v="2015-05-06T00:00:00"/>
    <x v="33"/>
    <x v="30"/>
  </r>
  <r>
    <s v="Employee6633"/>
    <s v="M"/>
    <n v="82117.33"/>
    <n v="82386.600000000006"/>
    <n v="846.04"/>
    <s v="DPS"/>
    <s v="Department of Permitting Services"/>
    <s v="Fire Code Compliance"/>
    <s v="Fulltime-Regular"/>
    <s v="Permitting and Code Enforcement Inspector III"/>
    <m/>
    <d v="2014-09-08T00:00:00"/>
    <x v="28"/>
    <x v="26"/>
  </r>
  <r>
    <s v="Employee6634"/>
    <s v="M"/>
    <n v="100370"/>
    <n v="119943.13"/>
    <n v="20897.169999999998"/>
    <s v="DGS"/>
    <s v="Department of General Services"/>
    <s v="Facilities Maintenance"/>
    <s v="Fulltime-Regular"/>
    <s v="Property Manager II"/>
    <m/>
    <d v="2006-03-06T00:00:00"/>
    <x v="12"/>
    <x v="12"/>
  </r>
  <r>
    <s v="Employee6635"/>
    <s v="M"/>
    <n v="69883"/>
    <n v="97231.08"/>
    <n v="27847.919999999998"/>
    <s v="FRS"/>
    <s v="Fire and Rescue Services"/>
    <s v="Station 29"/>
    <s v="Fulltime-Regular"/>
    <s v="Firefighter/Rescuer III"/>
    <m/>
    <d v="2012-02-27T00:00:00"/>
    <x v="19"/>
    <x v="16"/>
  </r>
  <r>
    <s v="Employee6636"/>
    <s v="M"/>
    <n v="56686.77"/>
    <n v="67240.2"/>
    <n v="11107.37"/>
    <s v="POL"/>
    <s v="Department of Police"/>
    <s v="MSB Communications Division"/>
    <s v="Fulltime-Regular"/>
    <s v="Senior Public Safety Emergency Communications Specialist"/>
    <s v="Public Safety Emergency Communications Specialist III"/>
    <d v="2014-09-22T00:00:00"/>
    <x v="19"/>
    <x v="16"/>
  </r>
  <r>
    <s v="Employee6637"/>
    <s v="M"/>
    <n v="31594.95"/>
    <n v="44420.51"/>
    <n v="5278.23"/>
    <s v="DLC"/>
    <s v="Department of Liquor Control"/>
    <s v="Burtonsville"/>
    <s v="Parttime-Regular"/>
    <s v="Liquor Store Clerk I"/>
    <m/>
    <d v="2011-10-09T00:00:00"/>
    <x v="7"/>
    <x v="7"/>
  </r>
  <r>
    <s v="Employee6638"/>
    <s v="M"/>
    <n v="138790"/>
    <n v="142403.9"/>
    <n v="0"/>
    <s v="DOT"/>
    <s v="Department of Transportation"/>
    <s v="Highway Services"/>
    <s v="Fulltime-Regular"/>
    <s v="Manager III"/>
    <m/>
    <d v="2008-12-08T00:00:00"/>
    <x v="13"/>
    <x v="13"/>
  </r>
  <r>
    <s v="Employee6639"/>
    <s v="M"/>
    <n v="68845.25"/>
    <n v="74806.63"/>
    <n v="3507.29"/>
    <s v="DOT"/>
    <s v="Department of Transportation"/>
    <s v="Transit Gaithersburg Ride On"/>
    <s v="Fulltime-Regular"/>
    <s v="Transit Coordinator"/>
    <m/>
    <d v="2008-02-24T00:00:00"/>
    <x v="30"/>
    <x v="16"/>
  </r>
  <r>
    <s v="Employee6640"/>
    <s v="F"/>
    <n v="73997"/>
    <n v="83491.16"/>
    <n v="11218.15"/>
    <s v="COR"/>
    <s v="Correction and Rehabilitation"/>
    <s v="DS MCDC Custody and Security"/>
    <s v="Fulltime-Regular"/>
    <s v="Correctional Officer III (Corporal)"/>
    <m/>
    <d v="2004-06-01T00:00:00"/>
    <x v="1"/>
    <x v="1"/>
  </r>
  <r>
    <s v="Employee6641"/>
    <s v="M"/>
    <n v="68109"/>
    <n v="81076.3"/>
    <n v="14603.54"/>
    <s v="FRS"/>
    <s v="Fire and Rescue Services"/>
    <s v="Station 29"/>
    <s v="Fulltime-Regular"/>
    <s v="Firefighter/Rescuer III"/>
    <s v="Firefighter/Rescuer II"/>
    <d v="2007-03-19T00:00:00"/>
    <x v="2"/>
    <x v="2"/>
  </r>
  <r>
    <s v="Employee6642"/>
    <s v="M"/>
    <n v="50172"/>
    <n v="48214.98"/>
    <n v="1446.84"/>
    <s v="FRS"/>
    <s v="Fire and Rescue Services"/>
    <s v="Field Recruits"/>
    <s v="Fulltime-Regular"/>
    <s v="Firefighter/Rescuer III"/>
    <s v="Firefighter/Rescuer II"/>
    <d v="2016-12-12T00:00:00"/>
    <x v="9"/>
    <x v="9"/>
  </r>
  <r>
    <s v="Employee6643"/>
    <s v="F"/>
    <n v="50000"/>
    <n v="11538.61"/>
    <n v="0"/>
    <s v="DOT"/>
    <s v="Department of Transportation"/>
    <s v="Transit Services"/>
    <s v="Fulltime-Regular"/>
    <s v="Office Services Coordinator"/>
    <m/>
    <d v="2017-09-18T00:00:00"/>
    <x v="18"/>
    <x v="18"/>
  </r>
  <r>
    <s v="Employee6644"/>
    <s v="F"/>
    <n v="57281.94"/>
    <n v="56590.1"/>
    <n v="0"/>
    <s v="HHS"/>
    <s v="Department of Health and Human Services"/>
    <s v="Senior Dental"/>
    <s v="Fulltime-Regular"/>
    <s v="Dental Assistant"/>
    <m/>
    <d v="2004-10-18T00:00:00"/>
    <x v="14"/>
    <x v="14"/>
  </r>
  <r>
    <s v="Employee6645"/>
    <s v="F"/>
    <n v="54071.5"/>
    <n v="55563.25"/>
    <n v="1336.42"/>
    <s v="HHS"/>
    <s v="Department of Health and Human Services"/>
    <s v="Care Coordination"/>
    <s v="Fulltime-Regular"/>
    <s v="Community Services Aide III"/>
    <m/>
    <d v="2012-06-04T00:00:00"/>
    <x v="18"/>
    <x v="18"/>
  </r>
  <r>
    <s v="Employee6646"/>
    <s v="M"/>
    <n v="53747"/>
    <n v="70974.09"/>
    <n v="17128.810000000001"/>
    <s v="FRS"/>
    <s v="Fire and Rescue Services"/>
    <s v="Station 2"/>
    <s v="Fulltime-Regular"/>
    <s v="Firefighter/Rescuer III"/>
    <s v="Firefighter/Rescuer II"/>
    <d v="2014-09-22T00:00:00"/>
    <x v="22"/>
    <x v="13"/>
  </r>
  <r>
    <s v="Employee6647"/>
    <s v="M"/>
    <n v="81221.63"/>
    <n v="79951.44"/>
    <n v="0"/>
    <s v="FRS"/>
    <s v="Fire and Rescue Services"/>
    <s v="Station 11"/>
    <s v="Fulltime-Regular"/>
    <s v="Firefighter/Rescuer III"/>
    <s v="Firefighter/Rescuer II"/>
    <d v="1994-02-22T00:00:00"/>
    <x v="19"/>
    <x v="16"/>
  </r>
  <r>
    <s v="Employee6648"/>
    <s v="M"/>
    <n v="38945.4"/>
    <n v="39613.53"/>
    <n v="2805.47"/>
    <s v="DLC"/>
    <s v="Department of Liquor Control"/>
    <s v="Stock Liquor and Wine Warehouse Operations"/>
    <s v="Fulltime-Regular"/>
    <s v="Supply Technician III"/>
    <s v="Supply Technician II"/>
    <d v="2011-10-26T00:00:00"/>
    <x v="10"/>
    <x v="10"/>
  </r>
  <r>
    <s v="Employee6649"/>
    <s v="F"/>
    <n v="72755.64"/>
    <n v="70406.070000000007"/>
    <n v="0"/>
    <s v="BOE"/>
    <s v="Board of Elections"/>
    <s v="Absentee Voting"/>
    <s v="Fulltime-Regular"/>
    <s v="Program Specialist II"/>
    <m/>
    <d v="1996-09-23T00:00:00"/>
    <x v="15"/>
    <x v="15"/>
  </r>
  <r>
    <s v="Employee6650"/>
    <s v="F"/>
    <n v="62674.12"/>
    <n v="61418.66"/>
    <n v="228.34"/>
    <s v="COR"/>
    <s v="Correction and Rehabilitation"/>
    <s v="PRRS Reentry Services and Programs"/>
    <s v="Fulltime-Regular"/>
    <s v="Correctional Specialist III"/>
    <m/>
    <d v="2016-10-17T00:00:00"/>
    <x v="21"/>
    <x v="20"/>
  </r>
  <r>
    <s v="Employee6651"/>
    <s v="M"/>
    <n v="91800"/>
    <n v="52546.8"/>
    <n v="0"/>
    <s v="LIB"/>
    <s v="Department of Public Libraries"/>
    <s v="Davis Library"/>
    <s v="Fulltime-Regular"/>
    <s v="Manager III"/>
    <m/>
    <d v="2017-05-15T00:00:00"/>
    <x v="14"/>
    <x v="14"/>
  </r>
  <r>
    <s v="Employee6652"/>
    <s v="M"/>
    <n v="52995.09"/>
    <n v="61910.49"/>
    <n v="11087.39"/>
    <s v="DLC"/>
    <s v="Department of Liquor Control"/>
    <s v="Beer Delivery Operations"/>
    <s v="Fulltime-Regular"/>
    <s v="Truck Driver/Warehouse Worker"/>
    <m/>
    <d v="2006-10-16T00:00:00"/>
    <x v="32"/>
    <x v="29"/>
  </r>
  <r>
    <s v="Employee6653"/>
    <s v="F"/>
    <n v="72189"/>
    <n v="71237.37"/>
    <n v="0"/>
    <s v="HHS"/>
    <s v="Department of Health and Human Services"/>
    <s v="Chief, Behavioral Health and Crisis Services"/>
    <s v="Fulltime-Regular"/>
    <s v="Executive Administrative Aide"/>
    <m/>
    <d v="2006-01-23T00:00:00"/>
    <x v="27"/>
    <x v="25"/>
  </r>
  <r>
    <s v="Employee6654"/>
    <s v="M"/>
    <n v="58472"/>
    <n v="66037.009999999995"/>
    <n v="9960.08"/>
    <s v="FRS"/>
    <s v="Fire and Rescue Services"/>
    <s v="Station 25"/>
    <s v="Fulltime-Regular"/>
    <s v="Firefighter/Rescuer III"/>
    <m/>
    <d v="2014-03-10T00:00:00"/>
    <x v="6"/>
    <x v="6"/>
  </r>
  <r>
    <s v="Employee6655"/>
    <s v="M"/>
    <n v="51201.55"/>
    <n v="66153.100000000006"/>
    <n v="14071.62"/>
    <s v="DOT"/>
    <s v="Department of Transportation"/>
    <s v="Transit Gaithersburg Ride On"/>
    <s v="Fulltime-Regular"/>
    <s v="Bus Operator"/>
    <m/>
    <d v="2007-05-14T00:00:00"/>
    <x v="12"/>
    <x v="12"/>
  </r>
  <r>
    <s v="Employee6656"/>
    <s v="M"/>
    <n v="50000"/>
    <n v="14351.21"/>
    <n v="2812.61"/>
    <s v="DGS"/>
    <s v="Department of General Services"/>
    <s v="Facilities Maintenance"/>
    <s v="Fulltime-Regular"/>
    <s v="Public Service Craftsworker"/>
    <m/>
    <d v="2017-09-18T00:00:00"/>
    <x v="13"/>
    <x v="13"/>
  </r>
  <r>
    <s v="Employee6657"/>
    <s v="F"/>
    <n v="69397.47"/>
    <n v="68556.92"/>
    <n v="83.27"/>
    <s v="DEP"/>
    <s v="Department of Environmental Protection"/>
    <s v="Solid Waste Services Collection Operations"/>
    <s v="Fulltime-Regular"/>
    <s v="Program Specialist I"/>
    <m/>
    <d v="2005-05-31T00:00:00"/>
    <x v="4"/>
    <x v="4"/>
  </r>
  <r>
    <s v="Employee6658"/>
    <s v="M"/>
    <n v="133975.57999999999"/>
    <n v="201972.17"/>
    <n v="66964.39"/>
    <s v="FRS"/>
    <s v="Fire and Rescue Services"/>
    <s v="Fifth Battalion - Administration"/>
    <s v="Fulltime-Regular"/>
    <s v="Fire/Rescue Battalion Chief"/>
    <m/>
    <d v="1994-02-22T00:00:00"/>
    <x v="28"/>
    <x v="26"/>
  </r>
  <r>
    <s v="Employee6659"/>
    <s v="F"/>
    <n v="107345.82"/>
    <n v="124707.4"/>
    <n v="7818.54"/>
    <s v="HHS"/>
    <s v="Department of Health and Human Services"/>
    <s v="24 Hours Crisis Center"/>
    <s v="Fulltime-Regular"/>
    <s v="Supervisory Therapist"/>
    <m/>
    <d v="1988-03-28T00:00:00"/>
    <x v="17"/>
    <x v="17"/>
  </r>
  <r>
    <s v="Employee6660"/>
    <s v="M"/>
    <n v="95084.42"/>
    <n v="113077.46"/>
    <n v="13979.62"/>
    <s v="POL"/>
    <s v="Department of Police"/>
    <s v="ISB Criminal Investigations Division 5th District Investigative Section"/>
    <s v="Fulltime-Regular"/>
    <s v="Police Officer III"/>
    <m/>
    <d v="1988-09-12T00:00:00"/>
    <x v="7"/>
    <x v="7"/>
  </r>
  <r>
    <s v="Employee6661"/>
    <s v="M"/>
    <n v="89931"/>
    <n v="110630.72"/>
    <n v="24010.799999999999"/>
    <s v="FRS"/>
    <s v="Fire and Rescue Services"/>
    <s v="Second Battalion - Administration"/>
    <s v="Fulltime-Regular"/>
    <s v="Fire/Rescue Lieutenant"/>
    <m/>
    <d v="2005-10-17T00:00:00"/>
    <x v="13"/>
    <x v="13"/>
  </r>
  <r>
    <s v="Employee6662"/>
    <s v="M"/>
    <n v="60812.85"/>
    <n v="75533.399999999994"/>
    <n v="22047.01"/>
    <s v="DOT"/>
    <s v="Department of Transportation"/>
    <s v="Highway Services"/>
    <s v="Fulltime-Regular"/>
    <s v="Work Force Leader II"/>
    <m/>
    <d v="2005-11-13T00:00:00"/>
    <x v="34"/>
    <x v="31"/>
  </r>
  <r>
    <s v="Employee6663"/>
    <s v="M"/>
    <n v="78380.320000000007"/>
    <n v="82431.789999999994"/>
    <n v="3380.28"/>
    <s v="DOT"/>
    <s v="Department of Transportation"/>
    <s v="Transit Nicholson Ride On"/>
    <s v="Fulltime-Regular"/>
    <s v="Transit Operations Supervisor"/>
    <m/>
    <d v="2008-02-24T00:00:00"/>
    <x v="33"/>
    <x v="30"/>
  </r>
  <r>
    <s v="Employee6664"/>
    <s v="M"/>
    <n v="67723.53"/>
    <n v="81874.19"/>
    <n v="11684.96"/>
    <s v="POL"/>
    <s v="Department of Police"/>
    <s v="FSB Security Services Division"/>
    <s v="Fulltime-Regular"/>
    <s v="Security Officer I"/>
    <m/>
    <d v="1979-08-05T00:00:00"/>
    <x v="29"/>
    <x v="27"/>
  </r>
  <r>
    <s v="Employee6665"/>
    <s v="M"/>
    <n v="74354.67"/>
    <n v="82810.66"/>
    <n v="5074.13"/>
    <s v="DOT"/>
    <s v="Department of Transportation"/>
    <s v="Transit Silver Spring Ride On"/>
    <s v="Fulltime-Regular"/>
    <s v="Transit Coordinator"/>
    <m/>
    <d v="1985-10-21T00:00:00"/>
    <x v="32"/>
    <x v="29"/>
  </r>
  <r>
    <s v="Employee6666"/>
    <s v="F"/>
    <n v="68893"/>
    <n v="68203.7"/>
    <n v="218.48"/>
    <s v="FIN"/>
    <s v="Department of Finance"/>
    <s v="Treasury Operations"/>
    <s v="Fulltime-Regular"/>
    <s v="Office Services Coordinator"/>
    <m/>
    <d v="1998-10-05T00:00:00"/>
    <x v="29"/>
    <x v="27"/>
  </r>
  <r>
    <s v="Employee6667"/>
    <s v="M"/>
    <n v="69964.62"/>
    <n v="72685.64"/>
    <n v="3153.35"/>
    <s v="FRS"/>
    <s v="Fire and Rescue Services"/>
    <s v="Fleet Operations"/>
    <s v="Fulltime-Regular"/>
    <s v="Emergency Vehicle Mechanic Technician II"/>
    <m/>
    <d v="2013-09-09T00:00:00"/>
    <x v="24"/>
    <x v="22"/>
  </r>
  <r>
    <s v="Employee6668"/>
    <s v="M"/>
    <n v="99673.61"/>
    <n v="102333.15"/>
    <n v="4131.8999999999996"/>
    <s v="SHF"/>
    <s v="Sheriff's Office"/>
    <s v="Court and Transport"/>
    <s v="Fulltime-Regular"/>
    <s v="Deputy Sheriff Sergeant"/>
    <m/>
    <d v="1995-02-06T00:00:00"/>
    <x v="24"/>
    <x v="22"/>
  </r>
  <r>
    <s v="Employee6669"/>
    <s v="F"/>
    <n v="51533.42"/>
    <n v="68225.679999999993"/>
    <n v="16066.53"/>
    <s v="POL"/>
    <s v="Department of Police"/>
    <s v="MSB Communications Division"/>
    <s v="Fulltime-Regular"/>
    <s v="Public Safety Communications Specialist III"/>
    <s v="Public Safety Communications Specialist II"/>
    <d v="2014-12-01T00:00:00"/>
    <x v="29"/>
    <x v="27"/>
  </r>
  <r>
    <s v="Employee6670"/>
    <s v="F"/>
    <n v="46428.14"/>
    <n v="59756.22"/>
    <n v="0"/>
    <s v="OHR"/>
    <s v="Office of Human Resources"/>
    <s v="Recruitment and Selection Division"/>
    <s v="Parttime-Regular"/>
    <s v="Human Resources Specialist III"/>
    <m/>
    <d v="2004-11-18T00:00:00"/>
    <x v="6"/>
    <x v="6"/>
  </r>
  <r>
    <s v="Employee6671"/>
    <s v="F"/>
    <n v="26866.01"/>
    <n v="13813.13"/>
    <n v="193.76"/>
    <s v="POL"/>
    <s v="Department of Police"/>
    <s v="FSB Traffic Division School Safety Section"/>
    <s v="Parttime-Regular"/>
    <s v="Crossing Guard"/>
    <m/>
    <d v="1991-08-11T00:00:00"/>
    <x v="23"/>
    <x v="21"/>
  </r>
  <r>
    <s v="Employee6672"/>
    <s v="F"/>
    <n v="64428.69"/>
    <n v="66051.27"/>
    <n v="1762.03"/>
    <s v="CCL"/>
    <s v="County Council"/>
    <s v="Council Central Staff"/>
    <s v="Parttime-Regular"/>
    <s v="Legislative Services Coordinator"/>
    <m/>
    <d v="1989-08-21T00:00:00"/>
    <x v="33"/>
    <x v="30"/>
  </r>
  <r>
    <s v="Employee6673"/>
    <s v="M"/>
    <n v="56435"/>
    <n v="78103.320000000007"/>
    <n v="24882.31"/>
    <s v="FRS"/>
    <s v="Fire and Rescue Services"/>
    <s v="Station 34"/>
    <s v="Fulltime-Regular"/>
    <s v="Firefighter/Rescuer III"/>
    <m/>
    <d v="2014-09-22T00:00:00"/>
    <x v="13"/>
    <x v="13"/>
  </r>
  <r>
    <s v="Employee6674"/>
    <s v="F"/>
    <n v="97405.37"/>
    <n v="94507.59"/>
    <n v="0"/>
    <s v="FIN"/>
    <s v="Department of Finance"/>
    <s v="Tax Operations"/>
    <s v="Fulltime-Regular"/>
    <s v="Program Manager II"/>
    <m/>
    <d v="1988-09-19T00:00:00"/>
    <x v="21"/>
    <x v="20"/>
  </r>
  <r>
    <s v="Employee6675"/>
    <s v="M"/>
    <n v="93784.46"/>
    <n v="94058.08"/>
    <n v="3209.53"/>
    <s v="SHF"/>
    <s v="Sheriff's Office"/>
    <s v="Warrant Section"/>
    <s v="Fulltime-Regular"/>
    <s v="Deputy Sheriff III"/>
    <m/>
    <d v="1997-09-29T00:00:00"/>
    <x v="23"/>
    <x v="21"/>
  </r>
  <r>
    <s v="Employee6676"/>
    <s v="M"/>
    <n v="62492"/>
    <n v="70934.2"/>
    <n v="8614.24"/>
    <s v="FRS"/>
    <s v="Fire and Rescue Services"/>
    <s v="Station 30"/>
    <s v="Fulltime-Regular"/>
    <s v="Firefighter/Rescuer III"/>
    <m/>
    <d v="2013-01-14T00:00:00"/>
    <x v="27"/>
    <x v="25"/>
  </r>
  <r>
    <s v="Employee6677"/>
    <s v="M"/>
    <n v="200595"/>
    <n v="198020.74"/>
    <n v="0"/>
    <s v="HHS"/>
    <s v="Department of Health and Human Services"/>
    <s v="Chief, Behavioral Health and Crisis Services"/>
    <s v="Fulltime-Regular"/>
    <s v="Medical Doctor III - Psychiatrist"/>
    <m/>
    <d v="2001-03-05T00:00:00"/>
    <x v="34"/>
    <x v="31"/>
  </r>
  <r>
    <s v="Employee6678"/>
    <s v="F"/>
    <n v="25605.98"/>
    <n v="12822.44"/>
    <n v="92.34"/>
    <s v="POL"/>
    <s v="Department of Police"/>
    <s v="FSB Traffic Division School Safety Section"/>
    <s v="Parttime-Regular"/>
    <s v="Crossing Guard"/>
    <m/>
    <d v="2000-10-30T00:00:00"/>
    <x v="0"/>
    <x v="0"/>
  </r>
  <r>
    <s v="Employee6679"/>
    <s v="F"/>
    <n v="43553.5"/>
    <n v="52542.6"/>
    <n v="0"/>
    <s v="HHS"/>
    <s v="Department of Health and Human Services"/>
    <s v="Adult Foster Care - Project Home"/>
    <s v="Parttime-Regular"/>
    <s v="Program Specialist II"/>
    <m/>
    <d v="2000-01-03T00:00:00"/>
    <x v="2"/>
    <x v="2"/>
  </r>
  <r>
    <s v="Employee6680"/>
    <s v="M"/>
    <n v="67409.350000000006"/>
    <n v="73269.279999999999"/>
    <n v="4446.8"/>
    <s v="DOT"/>
    <s v="Department of Transportation"/>
    <s v="Transit Central Communication"/>
    <s v="Fulltime-Regular"/>
    <s v="Transit Communications Supervisor"/>
    <m/>
    <d v="2008-02-24T00:00:00"/>
    <x v="27"/>
    <x v="25"/>
  </r>
  <r>
    <s v="Employee6681"/>
    <s v="M"/>
    <n v="88761"/>
    <n v="93848.06"/>
    <n v="6546.75"/>
    <s v="POL"/>
    <s v="Department of Police"/>
    <s v="PSB 4th District Patrol"/>
    <s v="Fulltime-Regular"/>
    <s v="Police Officer III"/>
    <m/>
    <d v="2003-01-13T00:00:00"/>
    <x v="24"/>
    <x v="22"/>
  </r>
  <r>
    <s v="Employee6682"/>
    <s v="M"/>
    <n v="69762"/>
    <n v="71783.02"/>
    <n v="1410.93"/>
    <s v="POL"/>
    <s v="Department of Police"/>
    <s v="PSB 3rd District Patrol"/>
    <s v="Fulltime-Regular"/>
    <s v="Police Officer III"/>
    <m/>
    <d v="2011-07-18T00:00:00"/>
    <x v="19"/>
    <x v="16"/>
  </r>
  <r>
    <s v="Employee6683"/>
    <s v="M"/>
    <n v="102516"/>
    <n v="111121.44"/>
    <n v="8642.9500000000007"/>
    <s v="POL"/>
    <s v="Department of Police"/>
    <s v="PSB 4th District Patrol"/>
    <s v="Fulltime-Regular"/>
    <s v="Police Sergeant"/>
    <m/>
    <d v="2002-11-12T00:00:00"/>
    <x v="22"/>
    <x v="13"/>
  </r>
  <r>
    <s v="Employee6684"/>
    <s v="M"/>
    <n v="79285"/>
    <n v="89672.53"/>
    <n v="8169.98"/>
    <s v="DGS"/>
    <s v="Department of General Services"/>
    <s v="Facilities Maintenance"/>
    <s v="Fulltime-Regular"/>
    <s v="HVAC Mechanic II"/>
    <m/>
    <d v="2001-11-19T00:00:00"/>
    <x v="14"/>
    <x v="14"/>
  </r>
  <r>
    <s v="Employee6685"/>
    <s v="M"/>
    <n v="75653"/>
    <n v="74656.11"/>
    <n v="0"/>
    <s v="HHS"/>
    <s v="Department of Health and Human Services"/>
    <s v="STD and HIV Services"/>
    <s v="Fulltime-Regular"/>
    <s v="Community Services Aide III"/>
    <m/>
    <d v="2005-08-22T00:00:00"/>
    <x v="3"/>
    <x v="3"/>
  </r>
  <r>
    <s v="Employee6686"/>
    <s v="M"/>
    <n v="62020"/>
    <n v="64971.73"/>
    <n v="2274.67"/>
    <s v="POL"/>
    <s v="Department of Police"/>
    <s v="PSB 4th District Patrol"/>
    <s v="Fulltime-Regular"/>
    <s v="Police Officer III"/>
    <s v="Police Officer II"/>
    <d v="2014-10-06T00:00:00"/>
    <x v="29"/>
    <x v="27"/>
  </r>
  <r>
    <s v="Employee6687"/>
    <s v="F"/>
    <n v="66292.070000000007"/>
    <n v="74494.34"/>
    <n v="8341.83"/>
    <s v="COR"/>
    <s v="Correction and Rehabilitation"/>
    <s v="DS Food Services"/>
    <s v="Fulltime-Regular"/>
    <s v="Correctional Dietary Officer II"/>
    <m/>
    <d v="2003-04-21T00:00:00"/>
    <x v="16"/>
    <x v="16"/>
  </r>
  <r>
    <s v="Employee6688"/>
    <s v="M"/>
    <n v="88761"/>
    <n v="91420.98"/>
    <n v="3505.09"/>
    <s v="POL"/>
    <s v="Department of Police"/>
    <s v="PSB 1st District Patrol"/>
    <s v="Fulltime-Regular"/>
    <s v="Police Officer III"/>
    <m/>
    <d v="2002-06-24T00:00:00"/>
    <x v="0"/>
    <x v="0"/>
  </r>
  <r>
    <s v="Employee6689"/>
    <s v="F"/>
    <n v="73379.28"/>
    <n v="71852.179999999993"/>
    <n v="0.01"/>
    <s v="REC"/>
    <s v="Department of Recreation"/>
    <s v="Long Branch Senior Center"/>
    <s v="Fulltime-Regular"/>
    <s v="Recreation Specialist"/>
    <m/>
    <d v="2007-03-05T00:00:00"/>
    <x v="14"/>
    <x v="14"/>
  </r>
  <r>
    <s v="Employee6690"/>
    <s v="M"/>
    <n v="67417.06"/>
    <n v="65987.97"/>
    <n v="514.29"/>
    <s v="BOE"/>
    <s v="Board of Elections"/>
    <s v="Polling Place Management"/>
    <s v="Fulltime-Regular"/>
    <s v="Office Services Coordinator"/>
    <m/>
    <d v="1998-09-28T00:00:00"/>
    <x v="32"/>
    <x v="29"/>
  </r>
  <r>
    <s v="Employee6691"/>
    <s v="M"/>
    <n v="51533.42"/>
    <n v="89244.09"/>
    <n v="34632.019999999997"/>
    <s v="POL"/>
    <s v="Department of Police"/>
    <s v="MSB Communications Division"/>
    <s v="Fulltime-Regular"/>
    <s v="Public Safety Communications Specialist III"/>
    <s v="Public Safety Communications Specialist II"/>
    <d v="2014-12-01T00:00:00"/>
    <x v="11"/>
    <x v="11"/>
  </r>
  <r>
    <s v="Employee6692"/>
    <s v="F"/>
    <n v="71198.69"/>
    <n v="71554.429999999993"/>
    <n v="1592.21"/>
    <s v="DOT"/>
    <s v="Department of Transportation"/>
    <s v="Transit Gaithersburg Ride On"/>
    <s v="Fulltime-Regular"/>
    <s v="Transit Coordinator"/>
    <m/>
    <d v="1999-08-22T00:00:00"/>
    <x v="0"/>
    <x v="0"/>
  </r>
  <r>
    <s v="Employee6693"/>
    <s v="M"/>
    <n v="64482"/>
    <n v="66060.14"/>
    <n v="1512.83"/>
    <s v="COR"/>
    <s v="Correction and Rehabilitation"/>
    <s v="DS MCCF Unit 2 Security"/>
    <s v="Fulltime-Regular"/>
    <s v="Correctional Officer III (Corporal)"/>
    <m/>
    <d v="2008-01-22T00:00:00"/>
    <x v="33"/>
    <x v="30"/>
  </r>
  <r>
    <s v="Employee6694"/>
    <s v="F"/>
    <n v="79382.63"/>
    <n v="76680.570000000007"/>
    <n v="271.14"/>
    <s v="HHS"/>
    <s v="Department of Health and Human Services"/>
    <s v="Housing Initiative Program"/>
    <s v="Fulltime-Regular"/>
    <s v="Program Manager I"/>
    <m/>
    <d v="2003-09-08T00:00:00"/>
    <x v="23"/>
    <x v="21"/>
  </r>
  <r>
    <s v="Employee6695"/>
    <s v="F"/>
    <n v="61712.45"/>
    <n v="62776.55"/>
    <n v="0"/>
    <s v="LIB"/>
    <s v="Department of Public Libraries"/>
    <s v="Gaithersburg Library"/>
    <s v="Fulltime-Regular"/>
    <s v="Library Assistant I"/>
    <m/>
    <d v="1996-04-16T00:00:00"/>
    <x v="34"/>
    <x v="31"/>
  </r>
  <r>
    <s v="Employee6696"/>
    <s v="F"/>
    <n v="40145.78"/>
    <n v="33018.629999999997"/>
    <n v="0"/>
    <s v="HHS"/>
    <s v="Department of Health and Human Services"/>
    <s v="School Health Services"/>
    <s v="Parttime-Regular"/>
    <s v="School Health Room Technician I"/>
    <m/>
    <d v="2012-08-06T00:00:00"/>
    <x v="14"/>
    <x v="14"/>
  </r>
  <r>
    <s v="Employee6697"/>
    <s v="M"/>
    <n v="72203"/>
    <n v="90255.79"/>
    <n v="14292"/>
    <s v="POL"/>
    <s v="Department of Police"/>
    <s v="PSB 2nd District Patrol"/>
    <s v="Fulltime-Regular"/>
    <s v="Police Officer III"/>
    <m/>
    <d v="2008-07-14T00:00:00"/>
    <x v="31"/>
    <x v="28"/>
  </r>
  <r>
    <s v="Employee6698"/>
    <s v="F"/>
    <n v="75653"/>
    <n v="74655.86"/>
    <n v="0"/>
    <s v="POL"/>
    <s v="Department of Police"/>
    <s v="MSB Management and Budget Division False Alarm Reduction Unit"/>
    <s v="Fulltime-Regular"/>
    <s v="Program Specialist I"/>
    <m/>
    <d v="2000-08-28T00:00:00"/>
    <x v="22"/>
    <x v="13"/>
  </r>
  <r>
    <s v="Employee6699"/>
    <s v="F"/>
    <n v="110359"/>
    <n v="107598.3"/>
    <n v="0"/>
    <s v="HHS"/>
    <s v="Department of Health and Human Services"/>
    <s v="STD and HIV Services"/>
    <s v="Fulltime-Regular"/>
    <s v="Nurse Practitioner"/>
    <m/>
    <d v="2002-04-22T00:00:00"/>
    <x v="8"/>
    <x v="8"/>
  </r>
  <r>
    <s v="Employee6700"/>
    <s v="M"/>
    <n v="71804"/>
    <n v="107655.17"/>
    <n v="37592.199999999997"/>
    <s v="FRS"/>
    <s v="Fire and Rescue Services"/>
    <s v="Station 21"/>
    <s v="Fulltime-Regular"/>
    <s v="Firefighter/Rescuer III"/>
    <m/>
    <d v="2006-03-27T00:00:00"/>
    <x v="20"/>
    <x v="19"/>
  </r>
  <r>
    <s v="Employee6701"/>
    <s v="M"/>
    <n v="40338.81"/>
    <n v="50969.63"/>
    <n v="11984.33"/>
    <s v="DOT"/>
    <s v="Department of Transportation"/>
    <s v="Highway Services"/>
    <s v="Fulltime-Regular"/>
    <s v="Equipment Operator I"/>
    <m/>
    <d v="2015-07-27T00:00:00"/>
    <x v="6"/>
    <x v="6"/>
  </r>
  <r>
    <s v="Employee6702"/>
    <s v="M"/>
    <n v="120442.11"/>
    <n v="160303.6"/>
    <n v="33395.54"/>
    <s v="FRS"/>
    <s v="Fire and Rescue Services"/>
    <s v="Station 2"/>
    <s v="Fulltime-Regular"/>
    <s v="Fire/Rescue Captain"/>
    <m/>
    <d v="1979-10-15T00:00:00"/>
    <x v="13"/>
    <x v="13"/>
  </r>
  <r>
    <s v="Employee6703"/>
    <s v="F"/>
    <n v="90083.3"/>
    <n v="89701.27"/>
    <n v="0"/>
    <s v="HHS"/>
    <s v="Department of Health and Human Services"/>
    <s v="School Based Health Centers"/>
    <s v="Fulltime-Regular"/>
    <s v="Nurse Manager"/>
    <m/>
    <d v="2014-08-11T00:00:00"/>
    <x v="5"/>
    <x v="5"/>
  </r>
  <r>
    <s v="Employee6704"/>
    <s v="F"/>
    <n v="32330.47"/>
    <n v="33077.660000000003"/>
    <n v="95.94"/>
    <s v="HHS"/>
    <s v="Department of Health and Human Services"/>
    <s v="Special Projects - Linkages to Learning"/>
    <s v="Parttime-Regular"/>
    <s v="Community Services Aide III"/>
    <m/>
    <d v="2012-05-07T00:00:00"/>
    <x v="3"/>
    <x v="3"/>
  </r>
  <r>
    <s v="Employee6705"/>
    <s v="M"/>
    <n v="47486.81"/>
    <n v="48699.33"/>
    <n v="2126.89"/>
    <s v="DOT"/>
    <s v="Department of Transportation"/>
    <s v="Sign and Marking Shop"/>
    <s v="Fulltime-Regular"/>
    <s v="Public Service Worker IV"/>
    <m/>
    <d v="2008-11-24T00:00:00"/>
    <x v="21"/>
    <x v="20"/>
  </r>
  <r>
    <s v="Employee6706"/>
    <s v="F"/>
    <n v="17623.57"/>
    <n v="8487.39"/>
    <n v="63.55"/>
    <s v="POL"/>
    <s v="Department of Police"/>
    <s v="FSB Traffic Division School Safety Section"/>
    <s v="Parttime-Regular"/>
    <s v="Crossing Guard"/>
    <m/>
    <d v="2015-05-18T00:00:00"/>
    <x v="29"/>
    <x v="27"/>
  </r>
  <r>
    <s v="Employee6707"/>
    <s v="F"/>
    <n v="65632.800000000003"/>
    <n v="66992.350000000006"/>
    <n v="6962.3"/>
    <s v="POL"/>
    <s v="Department of Police"/>
    <s v="FSB Security Services Division"/>
    <s v="Fulltime-Regular"/>
    <s v="Program Specialist I"/>
    <m/>
    <d v="2004-07-19T00:00:00"/>
    <x v="11"/>
    <x v="11"/>
  </r>
  <r>
    <s v="Employee6708"/>
    <s v="M"/>
    <n v="115764.95"/>
    <n v="116907.91"/>
    <n v="0"/>
    <s v="DGS"/>
    <s v="Department of General Services"/>
    <s v="Building Design and Construction"/>
    <s v="Fulltime-Regular"/>
    <s v="Capital Projects Manager"/>
    <m/>
    <d v="2009-06-22T00:00:00"/>
    <x v="23"/>
    <x v="21"/>
  </r>
  <r>
    <s v="Employee6709"/>
    <s v="F"/>
    <n v="45412"/>
    <n v="19940.060000000001"/>
    <n v="1531.65"/>
    <s v="COR"/>
    <s v="Correction and Rehabilitation"/>
    <s v="DS MCCF Unit 1 Security"/>
    <s v="Fulltime-Regular"/>
    <s v="Correctional Officer III (Corporal)"/>
    <s v="Correctional Officer I (Private)"/>
    <d v="2016-08-22T00:00:00"/>
    <x v="19"/>
    <x v="16"/>
  </r>
  <r>
    <s v="Employee6710"/>
    <s v="F"/>
    <n v="56112.44"/>
    <n v="56037.29"/>
    <n v="385.97"/>
    <s v="PIO"/>
    <s v="Office of Public Information"/>
    <s v="MC311"/>
    <s v="Fulltime-Regular"/>
    <s v="Customer Service Representative I"/>
    <m/>
    <d v="2006-10-02T00:00:00"/>
    <x v="19"/>
    <x v="16"/>
  </r>
  <r>
    <s v="Employee6711"/>
    <s v="F"/>
    <n v="81421.19"/>
    <n v="81607.009999999995"/>
    <n v="1300.47"/>
    <s v="HHS"/>
    <s v="Department of Health and Human Services"/>
    <s v="Child Care Subsidies - Admin"/>
    <s v="Fulltime-Regular"/>
    <s v="Income Assistance Program Specialist II"/>
    <m/>
    <d v="2000-08-14T00:00:00"/>
    <x v="5"/>
    <x v="5"/>
  </r>
  <r>
    <s v="Employee6712"/>
    <s v="M"/>
    <n v="52235.5"/>
    <n v="57989.95"/>
    <n v="7710.06"/>
    <s v="DOT"/>
    <s v="Department of Transportation"/>
    <s v="Highway Services"/>
    <s v="Fulltime-Regular"/>
    <s v="Equipment Operator III"/>
    <m/>
    <d v="2008-09-15T00:00:00"/>
    <x v="5"/>
    <x v="5"/>
  </r>
  <r>
    <s v="Employee6713"/>
    <s v="F"/>
    <n v="48890"/>
    <n v="37077.46"/>
    <n v="0"/>
    <s v="SHF"/>
    <s v="Sheriff's Office"/>
    <s v="Administration"/>
    <s v="Fulltime-Regular"/>
    <s v="Deputy Sheriff Candidate"/>
    <m/>
    <d v="2016-10-03T00:00:00"/>
    <x v="12"/>
    <x v="12"/>
  </r>
  <r>
    <s v="Employee6714"/>
    <s v="F"/>
    <n v="76010.66"/>
    <n v="76312.66"/>
    <n v="0"/>
    <s v="HHS"/>
    <s v="Department of Health and Human Services"/>
    <s v="Abused Persons Program"/>
    <s v="Fulltime-Regular"/>
    <s v="Client Assistance Specialist"/>
    <m/>
    <d v="2002-06-03T00:00:00"/>
    <x v="15"/>
    <x v="15"/>
  </r>
  <r>
    <s v="Employee6715"/>
    <s v="M"/>
    <n v="69051.539999999994"/>
    <n v="77029.83"/>
    <n v="10922.12"/>
    <s v="DGS"/>
    <s v="Department of General Services"/>
    <s v="Fleet Management Fleet Services"/>
    <s v="Fulltime-Regular"/>
    <s v="Autobody Repairer"/>
    <m/>
    <d v="2005-10-31T00:00:00"/>
    <x v="17"/>
    <x v="17"/>
  </r>
  <r>
    <s v="Employee6716"/>
    <s v="F"/>
    <n v="59258.09"/>
    <n v="50410.25"/>
    <n v="0"/>
    <s v="HHS"/>
    <s v="Department of Health and Human Services"/>
    <s v="School Health Services"/>
    <s v="Parttime-Regular"/>
    <s v="School Health Room Technician I"/>
    <m/>
    <d v="1991-08-19T00:00:00"/>
    <x v="14"/>
    <x v="14"/>
  </r>
  <r>
    <s v="Employee6717"/>
    <s v="F"/>
    <n v="57720.13"/>
    <n v="58124.14"/>
    <n v="43.13"/>
    <s v="HHS"/>
    <s v="Department of Health and Human Services"/>
    <s v="Income Supports"/>
    <s v="Fulltime-Regular"/>
    <s v="Income Assistance Program Specialist II"/>
    <m/>
    <d v="2012-04-09T00:00:00"/>
    <x v="2"/>
    <x v="2"/>
  </r>
  <r>
    <s v="Employee6718"/>
    <s v="F"/>
    <n v="51694.03"/>
    <n v="85759.48"/>
    <n v="30574.26"/>
    <s v="DOT"/>
    <s v="Department of Transportation"/>
    <s v="Transit Silver Spring Ride On"/>
    <s v="Fulltime-Regular"/>
    <s v="Bus Operator"/>
    <m/>
    <d v="2008-03-02T00:00:00"/>
    <x v="7"/>
    <x v="7"/>
  </r>
  <r>
    <s v="Employee6719"/>
    <s v="F"/>
    <n v="91904.17"/>
    <n v="87984.18"/>
    <n v="0"/>
    <s v="HHS"/>
    <s v="Department of Health and Human Services"/>
    <s v="Area Health Centers"/>
    <s v="Fulltime-Regular"/>
    <s v="Community Health Nurse II"/>
    <m/>
    <d v="2011-08-01T00:00:00"/>
    <x v="10"/>
    <x v="10"/>
  </r>
  <r>
    <s v="Employee6720"/>
    <s v="F"/>
    <n v="59723.3"/>
    <n v="59706.9"/>
    <n v="0"/>
    <s v="HHS"/>
    <s v="Department of Health and Human Services"/>
    <s v="Infants and Toddlers"/>
    <s v="Fulltime-Regular"/>
    <s v="Community Services Aide II"/>
    <m/>
    <d v="2006-02-06T00:00:00"/>
    <x v="18"/>
    <x v="18"/>
  </r>
  <r>
    <s v="Employee6721"/>
    <s v="M"/>
    <n v="50172"/>
    <n v="49708.68"/>
    <n v="802.8"/>
    <s v="FRS"/>
    <s v="Fire and Rescue Services"/>
    <s v="Station 25"/>
    <s v="Fulltime-Regular"/>
    <s v="Firefighter/Rescuer III"/>
    <s v="Firefighter/Rescuer II"/>
    <d v="2016-05-16T00:00:00"/>
    <x v="14"/>
    <x v="14"/>
  </r>
  <r>
    <s v="Employee6722"/>
    <s v="M"/>
    <n v="109817.64"/>
    <n v="168212.87"/>
    <n v="41009.58"/>
    <s v="POL"/>
    <s v="Department of Police"/>
    <s v="PSB 6th District Community Action Team"/>
    <s v="Fulltime-Regular"/>
    <s v="Police Sergeant"/>
    <m/>
    <d v="1994-06-13T00:00:00"/>
    <x v="31"/>
    <x v="28"/>
  </r>
  <r>
    <s v="Employee6723"/>
    <s v="F"/>
    <n v="47795.49"/>
    <n v="46252.22"/>
    <n v="0"/>
    <s v="POL"/>
    <s v="Department of Police"/>
    <s v="MSB Information Mgmt and Tech Division Records Management Section"/>
    <s v="Fulltime-Regular"/>
    <s v="Police Aide"/>
    <m/>
    <d v="2007-07-09T00:00:00"/>
    <x v="34"/>
    <x v="31"/>
  </r>
  <r>
    <s v="Employee6724"/>
    <s v="F"/>
    <n v="78130.59"/>
    <n v="57194.39"/>
    <n v="0"/>
    <s v="HHS"/>
    <s v="Department of Health and Human Services"/>
    <s v="School Health Services"/>
    <s v="Fulltime-Regular"/>
    <s v="Community Health Nurse II"/>
    <m/>
    <d v="2013-07-30T00:00:00"/>
    <x v="30"/>
    <x v="16"/>
  </r>
  <r>
    <s v="Employee6725"/>
    <s v="F"/>
    <n v="94108.800000000003"/>
    <n v="74939.820000000007"/>
    <n v="0"/>
    <s v="HHS"/>
    <s v="Department of Health and Human Services"/>
    <s v="School Health Services"/>
    <s v="Fulltime-Regular"/>
    <s v="Community Health Nurse II"/>
    <m/>
    <d v="2009-08-03T00:00:00"/>
    <x v="9"/>
    <x v="9"/>
  </r>
  <r>
    <s v="Employee6726"/>
    <s v="F"/>
    <n v="84881.44"/>
    <n v="84122.4"/>
    <n v="0"/>
    <s v="HHS"/>
    <s v="Department of Health and Human Services"/>
    <s v="Tuberculosis Program"/>
    <s v="Fulltime-Regular"/>
    <s v="Community Health Nurse II"/>
    <m/>
    <d v="2015-10-05T00:00:00"/>
    <x v="20"/>
    <x v="19"/>
  </r>
  <r>
    <s v="Employee6727"/>
    <s v="F"/>
    <n v="103381.1"/>
    <n v="102019.21"/>
    <n v="0"/>
    <s v="HHS"/>
    <s v="Department of Health and Human Services"/>
    <s v="Adult Foster Care - Project Home"/>
    <s v="Fulltime-Regular"/>
    <s v="Social Worker III"/>
    <m/>
    <d v="1983-10-10T00:00:00"/>
    <x v="16"/>
    <x v="16"/>
  </r>
  <r>
    <s v="Employee6728"/>
    <s v="M"/>
    <n v="41651.17"/>
    <n v="46720.5"/>
    <n v="4252"/>
    <s v="DOT"/>
    <s v="Department of Transportation"/>
    <s v="Transit Silver Spring Ride On"/>
    <s v="Fulltime-Regular"/>
    <s v="Bus Operator"/>
    <m/>
    <d v="2016-04-04T00:00:00"/>
    <x v="10"/>
    <x v="10"/>
  </r>
  <r>
    <s v="Employee6729"/>
    <s v="M"/>
    <n v="59711.87"/>
    <n v="59601.07"/>
    <n v="461.28"/>
    <s v="REC"/>
    <s v="Department of Recreation"/>
    <s v="Scotland Neighborhood Recreation Center"/>
    <s v="Fulltime-Regular"/>
    <s v="Recreation Specialist"/>
    <m/>
    <d v="2009-06-25T00:00:00"/>
    <x v="28"/>
    <x v="26"/>
  </r>
  <r>
    <s v="Employee6730"/>
    <s v="M"/>
    <n v="49470.1"/>
    <n v="54029.96"/>
    <n v="5274.32"/>
    <s v="DLC"/>
    <s v="Department of Liquor Control"/>
    <s v="Beer Delivery Operations"/>
    <s v="Fulltime-Regular"/>
    <s v="Truck Driver/Warehouse Worker"/>
    <m/>
    <d v="2008-01-07T00:00:00"/>
    <x v="32"/>
    <x v="29"/>
  </r>
  <r>
    <s v="Employee6731"/>
    <s v="M"/>
    <n v="44617.77"/>
    <n v="49247.68"/>
    <n v="7017.69"/>
    <s v="DOT"/>
    <s v="Department of Transportation"/>
    <s v="Transit Nicholson Ride On"/>
    <s v="Fulltime-Regular"/>
    <s v="Bus Operator"/>
    <m/>
    <d v="2014-11-10T00:00:00"/>
    <x v="22"/>
    <x v="13"/>
  </r>
  <r>
    <s v="Employee6732"/>
    <s v="M"/>
    <n v="65122"/>
    <n v="88681.19"/>
    <n v="22119.08"/>
    <s v="POL"/>
    <s v="Department of Police"/>
    <s v="PSB 2nd District Patrol"/>
    <s v="Fulltime-Regular"/>
    <s v="Police Officer III"/>
    <m/>
    <d v="2013-01-28T00:00:00"/>
    <x v="25"/>
    <x v="23"/>
  </r>
  <r>
    <s v="Employee6733"/>
    <s v="M"/>
    <n v="59739.41"/>
    <n v="58641.03"/>
    <n v="1138.22"/>
    <s v="POL"/>
    <s v="Department of Police"/>
    <s v="ISB Criminal Investigations Division Forensic Services Section"/>
    <s v="Fulltime-Regular"/>
    <s v="Latent Print Examiner"/>
    <m/>
    <d v="2011-09-12T00:00:00"/>
    <x v="31"/>
    <x v="28"/>
  </r>
  <r>
    <s v="Employee6734"/>
    <s v="M"/>
    <n v="105241"/>
    <n v="103853.63"/>
    <n v="0"/>
    <s v="OHR"/>
    <s v="Office of Human Resources"/>
    <s v="Recruitment and Selection Division"/>
    <s v="Fulltime-Regular"/>
    <s v="Human Resources Specialist III"/>
    <m/>
    <d v="2001-01-02T00:00:00"/>
    <x v="25"/>
    <x v="23"/>
  </r>
  <r>
    <s v="Employee6735"/>
    <s v="M"/>
    <n v="40321.550000000003"/>
    <n v="41636.129999999997"/>
    <n v="2697.62"/>
    <s v="CEC"/>
    <s v="Community Engagement Cluster"/>
    <s v="Wheaton Urban District"/>
    <s v="Fulltime-Regular"/>
    <s v="Public Service Worker II"/>
    <m/>
    <d v="2012-09-24T00:00:00"/>
    <x v="30"/>
    <x v="16"/>
  </r>
  <r>
    <s v="Employee6736"/>
    <s v="M"/>
    <n v="113669.77"/>
    <n v="111433.47"/>
    <n v="0"/>
    <s v="HHS"/>
    <s v="Department of Health and Human Services"/>
    <s v="Information Systems and Technology"/>
    <s v="Fulltime-Regular"/>
    <s v="Information Technology Specialist III"/>
    <m/>
    <d v="1990-09-04T00:00:00"/>
    <x v="14"/>
    <x v="14"/>
  </r>
  <r>
    <s v="Employee6737"/>
    <s v="M"/>
    <n v="45881.25"/>
    <n v="55524.47"/>
    <n v="11581.78"/>
    <s v="DOT"/>
    <s v="Department of Transportation"/>
    <s v="Highway Services"/>
    <s v="Fulltime-Regular"/>
    <s v="Equipment Operator I"/>
    <m/>
    <d v="2012-10-22T00:00:00"/>
    <x v="0"/>
    <x v="0"/>
  </r>
  <r>
    <s v="Employee6738"/>
    <s v="M"/>
    <n v="66740"/>
    <n v="89283.02"/>
    <n v="20171.39"/>
    <s v="COR"/>
    <s v="Correction and Rehabilitation"/>
    <s v="DS MCDC Custody and Security"/>
    <s v="Fulltime-Regular"/>
    <s v="Correctional Officer III (Corporal)"/>
    <m/>
    <d v="2007-08-06T00:00:00"/>
    <x v="9"/>
    <x v="9"/>
  </r>
  <r>
    <s v="Employee6739"/>
    <s v="M"/>
    <n v="64477.11"/>
    <n v="86765.45"/>
    <n v="23017.759999999998"/>
    <s v="COR"/>
    <s v="Correction and Rehabilitation"/>
    <s v="PRRS Facility and Security"/>
    <s v="Fulltime-Regular"/>
    <s v="Resident Supervisor II"/>
    <m/>
    <d v="2008-01-22T00:00:00"/>
    <x v="14"/>
    <x v="14"/>
  </r>
  <r>
    <s v="Employee6740"/>
    <s v="F"/>
    <n v="103381.1"/>
    <n v="102018.74"/>
    <n v="0"/>
    <s v="HHS"/>
    <s v="Department of Health and Human Services"/>
    <s v="Adult Protective Services - Nurse Assessment"/>
    <s v="Fulltime-Regular"/>
    <s v="Community Health Nurse II"/>
    <m/>
    <d v="1988-03-21T00:00:00"/>
    <x v="3"/>
    <x v="3"/>
  </r>
  <r>
    <s v="Employee6741"/>
    <s v="M"/>
    <n v="81749.820000000007"/>
    <n v="77844.17"/>
    <n v="0"/>
    <s v="HCA"/>
    <s v="Department of Housing and Community Affairs"/>
    <s v="Housing Code Enforcement"/>
    <s v="Fulltime-Regular"/>
    <s v="Housing Code Inspector III"/>
    <m/>
    <d v="2004-12-27T00:00:00"/>
    <x v="33"/>
    <x v="30"/>
  </r>
  <r>
    <s v="Employee6742"/>
    <s v="F"/>
    <n v="57620.42"/>
    <n v="65996.399999999994"/>
    <n v="8052.7"/>
    <s v="COR"/>
    <s v="Correction and Rehabilitation"/>
    <s v="PRRS Facility and Security"/>
    <s v="Fulltime-Regular"/>
    <s v="Resident Supervisor II"/>
    <m/>
    <d v="2011-08-29T00:00:00"/>
    <x v="33"/>
    <x v="30"/>
  </r>
  <r>
    <s v="Employee6743"/>
    <s v="M"/>
    <n v="62020"/>
    <n v="75747.179999999993"/>
    <n v="11600.3"/>
    <s v="POL"/>
    <s v="Department of Police"/>
    <s v="PSB 5th District Patrol"/>
    <s v="Fulltime-Regular"/>
    <s v="Police Officer III"/>
    <s v="Police Officer II"/>
    <d v="2013-08-12T00:00:00"/>
    <x v="29"/>
    <x v="27"/>
  </r>
  <r>
    <s v="Employee6744"/>
    <s v="M"/>
    <n v="82400"/>
    <n v="157808.98000000001"/>
    <n v="71476.929999999993"/>
    <s v="FRS"/>
    <s v="Fire and Rescue Services"/>
    <s v="Station 23"/>
    <s v="Fulltime-Regular"/>
    <s v="Firefighter/Rescuer III"/>
    <m/>
    <d v="2002-02-11T00:00:00"/>
    <x v="12"/>
    <x v="12"/>
  </r>
  <r>
    <s v="Employee6745"/>
    <s v="M"/>
    <n v="97091.55"/>
    <n v="135433.29999999999"/>
    <n v="34984.949999999997"/>
    <s v="FRS"/>
    <s v="Fire and Rescue Services"/>
    <s v="Station 3"/>
    <s v="Fulltime-Regular"/>
    <s v="Master Firefighter/Rescuer"/>
    <m/>
    <d v="1989-07-24T00:00:00"/>
    <x v="30"/>
    <x v="16"/>
  </r>
  <r>
    <s v="Employee6746"/>
    <s v="F"/>
    <n v="60944.54"/>
    <n v="56856.65"/>
    <n v="266.57"/>
    <s v="HHS"/>
    <s v="Department of Health and Human Services"/>
    <s v="Access to Behavioral Health Services"/>
    <s v="Fulltime-Regular"/>
    <s v="Community Services Aide III"/>
    <m/>
    <d v="2008-02-04T00:00:00"/>
    <x v="14"/>
    <x v="14"/>
  </r>
  <r>
    <s v="Employee6747"/>
    <s v="M"/>
    <n v="49470.1"/>
    <n v="66249.81"/>
    <n v="14124.51"/>
    <s v="DOT"/>
    <s v="Department of Transportation"/>
    <s v="Transit Silver Spring Ride On"/>
    <s v="Fulltime-Regular"/>
    <s v="Bus Operator"/>
    <m/>
    <d v="2008-05-12T00:00:00"/>
    <x v="14"/>
    <x v="14"/>
  </r>
  <r>
    <s v="Employee6748"/>
    <s v="M"/>
    <n v="67030"/>
    <n v="82772.52"/>
    <n v="16502.38"/>
    <s v="FRS"/>
    <s v="Fire and Rescue Services"/>
    <s v="Station 8"/>
    <s v="Fulltime-Regular"/>
    <s v="Firefighter/Rescuer III"/>
    <m/>
    <d v="2008-03-17T00:00:00"/>
    <x v="5"/>
    <x v="5"/>
  </r>
  <r>
    <s v="Employee6749"/>
    <s v="M"/>
    <n v="78300.86"/>
    <n v="83397.19"/>
    <n v="6731.01"/>
    <s v="DGS"/>
    <s v="Department of General Services"/>
    <s v="Fleet Management Fleet Services"/>
    <s v="Fulltime-Regular"/>
    <s v="Mechanic Technician II"/>
    <m/>
    <d v="1999-02-08T00:00:00"/>
    <x v="34"/>
    <x v="31"/>
  </r>
  <r>
    <s v="Employee6750"/>
    <s v="M"/>
    <n v="56210.63"/>
    <n v="53594.47"/>
    <n v="0"/>
    <s v="POL"/>
    <s v="Department of Police"/>
    <s v="ISB Criminal Investigations Division Crime Laboratory Section"/>
    <s v="Fulltime-Regular"/>
    <s v="Office Services Coordinator"/>
    <m/>
    <d v="2007-03-19T00:00:00"/>
    <x v="17"/>
    <x v="17"/>
  </r>
  <r>
    <s v="Employee6751"/>
    <s v="F"/>
    <n v="21664.51"/>
    <n v="15771.57"/>
    <n v="314.94"/>
    <s v="POL"/>
    <s v="Department of Police"/>
    <s v="FSB Traffic Division School Safety Section"/>
    <s v="Parttime-Regular"/>
    <s v="Crossing Guard"/>
    <m/>
    <d v="1994-09-12T00:00:00"/>
    <x v="28"/>
    <x v="26"/>
  </r>
  <r>
    <s v="Employee6752"/>
    <s v="M"/>
    <n v="60447"/>
    <n v="65562.97"/>
    <n v="7735.01"/>
    <s v="FRS"/>
    <s v="Fire and Rescue Services"/>
    <s v="Station 25"/>
    <s v="Fulltime-Regular"/>
    <s v="Firefighter/Rescuer III"/>
    <m/>
    <d v="2013-07-29T00:00:00"/>
    <x v="19"/>
    <x v="16"/>
  </r>
  <r>
    <s v="Employee6753"/>
    <s v="M"/>
    <n v="59935.22"/>
    <n v="61407.67"/>
    <n v="1870.41"/>
    <s v="COR"/>
    <s v="Correction and Rehabilitation"/>
    <s v="PRRS Facility and Security"/>
    <s v="Fulltime-Regular"/>
    <s v="Resident Supervisor II"/>
    <m/>
    <d v="2010-11-22T00:00:00"/>
    <x v="0"/>
    <x v="0"/>
  </r>
  <r>
    <s v="Employee6754"/>
    <s v="F"/>
    <n v="31238.400000000001"/>
    <n v="13705.52"/>
    <n v="0"/>
    <s v="HHS"/>
    <s v="Department of Health and Human Services"/>
    <s v="School Health Services"/>
    <s v="Parttime-Regular"/>
    <s v="School Health Room Technician I"/>
    <m/>
    <d v="2015-11-03T00:00:00"/>
    <x v="30"/>
    <x v="16"/>
  </r>
  <r>
    <s v="Employee6755"/>
    <s v="M"/>
    <n v="69762"/>
    <n v="81321.3"/>
    <n v="9366.58"/>
    <s v="POL"/>
    <s v="Department of Police"/>
    <s v="PSB 2nd District Community Action Team"/>
    <s v="Fulltime-Regular"/>
    <s v="Police Officer III"/>
    <m/>
    <d v="2010-07-12T00:00:00"/>
    <x v="26"/>
    <x v="24"/>
  </r>
  <r>
    <s v="Employee6756"/>
    <s v="F"/>
    <n v="77922.59"/>
    <n v="76366.960000000006"/>
    <n v="68.87"/>
    <s v="CUS"/>
    <s v="Community Use of Public Facilities"/>
    <s v="Core Services Team"/>
    <s v="Fulltime-Regular"/>
    <s v="Program Specialist I"/>
    <m/>
    <d v="1997-04-14T00:00:00"/>
    <x v="22"/>
    <x v="13"/>
  </r>
  <r>
    <s v="Employee6757"/>
    <s v="M"/>
    <n v="62515"/>
    <n v="67671.899999999994"/>
    <n v="7388.59"/>
    <s v="FRS"/>
    <s v="Fire and Rescue Services"/>
    <s v="Station 12"/>
    <s v="Fulltime-Regular"/>
    <s v="Firefighter/Rescuer III"/>
    <m/>
    <d v="2014-03-10T00:00:00"/>
    <x v="34"/>
    <x v="31"/>
  </r>
  <r>
    <s v="Employee6758"/>
    <s v="F"/>
    <n v="59002.14"/>
    <n v="59468.97"/>
    <n v="375.06"/>
    <s v="HHS"/>
    <s v="Department of Health and Human Services"/>
    <s v="Child Welfare Services"/>
    <s v="Fulltime-Regular"/>
    <s v="Community Services Aide III"/>
    <m/>
    <d v="2008-06-09T00:00:00"/>
    <x v="32"/>
    <x v="29"/>
  </r>
  <r>
    <s v="Employee6759"/>
    <s v="F"/>
    <n v="91314"/>
    <n v="89728.39"/>
    <n v="0"/>
    <s v="HHS"/>
    <s v="Department of Health and Human Services"/>
    <s v="Budget Team"/>
    <s v="Fulltime-Regular"/>
    <s v="Management and Budget Specialist II"/>
    <m/>
    <d v="2004-03-22T00:00:00"/>
    <x v="2"/>
    <x v="2"/>
  </r>
  <r>
    <s v="Employee6760"/>
    <s v="M"/>
    <n v="56638"/>
    <n v="58848.61"/>
    <n v="2427.75"/>
    <s v="COR"/>
    <s v="Correction and Rehabilitation"/>
    <s v="DS MCCF Unit 1 Security"/>
    <s v="Fulltime-Regular"/>
    <s v="Correctional Officer III (Corporal)"/>
    <s v="Correctional Officer II (PFC)"/>
    <d v="2012-12-17T00:00:00"/>
    <x v="11"/>
    <x v="11"/>
  </r>
  <r>
    <s v="Employee6761"/>
    <s v="M"/>
    <n v="91968"/>
    <n v="147849.34"/>
    <n v="52239.19"/>
    <s v="FRS"/>
    <s v="Fire and Rescue Services"/>
    <s v="Second Battalion - Administration"/>
    <s v="Fulltime-Regular"/>
    <s v="Fire/Rescue Lieutenant"/>
    <m/>
    <d v="2005-05-16T00:00:00"/>
    <x v="7"/>
    <x v="7"/>
  </r>
  <r>
    <s v="Employee6762"/>
    <s v="M"/>
    <n v="95084.42"/>
    <n v="109334.98"/>
    <n v="13565.09"/>
    <s v="POL"/>
    <s v="Department of Police"/>
    <s v="FSB Special Operations Division Tactical Operations Section"/>
    <s v="Fulltime-Regular"/>
    <s v="Police Officer III"/>
    <m/>
    <d v="1994-01-18T00:00:00"/>
    <x v="11"/>
    <x v="11"/>
  </r>
  <r>
    <s v="Employee6763"/>
    <s v="M"/>
    <n v="123172"/>
    <n v="148551.56"/>
    <n v="19341.87"/>
    <s v="FRS"/>
    <s v="Fire and Rescue Services"/>
    <s v="Emergency Medical Services"/>
    <s v="Fulltime-Regular"/>
    <s v="Fire/Rescue Captain"/>
    <m/>
    <d v="1998-08-17T00:00:00"/>
    <x v="11"/>
    <x v="11"/>
  </r>
  <r>
    <s v="Employee6764"/>
    <s v="M"/>
    <n v="62248.7"/>
    <n v="76856.210000000006"/>
    <n v="17098.77"/>
    <s v="DOT"/>
    <s v="Department of Transportation"/>
    <s v="Transit Gaithersburg Ride On"/>
    <s v="Fulltime-Regular"/>
    <s v="Bus Operator"/>
    <m/>
    <d v="2002-01-06T00:00:00"/>
    <x v="24"/>
    <x v="22"/>
  </r>
  <r>
    <s v="Employee6765"/>
    <s v="F"/>
    <n v="28497.17"/>
    <n v="27103.06"/>
    <n v="3555.88"/>
    <s v="DLC"/>
    <s v="Department of Liquor Control"/>
    <s v="Clarksburg Village"/>
    <s v="Parttime-Regular"/>
    <s v="Liquor Store Clerk I"/>
    <m/>
    <d v="2017-04-17T00:00:00"/>
    <x v="30"/>
    <x v="16"/>
  </r>
  <r>
    <s v="Employee6766"/>
    <s v="M"/>
    <n v="47795.49"/>
    <n v="54599.62"/>
    <n v="8347.9"/>
    <s v="DOT"/>
    <s v="Department of Transportation"/>
    <s v="Highway Services"/>
    <s v="Fulltime-Regular"/>
    <s v="Equipment Operator I"/>
    <m/>
    <d v="2002-10-21T00:00:00"/>
    <x v="12"/>
    <x v="12"/>
  </r>
  <r>
    <s v="Employee6767"/>
    <s v="M"/>
    <n v="82858"/>
    <n v="81765.61"/>
    <n v="0"/>
    <s v="POL"/>
    <s v="Department of Police"/>
    <s v="PSB 1st District Patrol"/>
    <s v="Fulltime-Regular"/>
    <s v="Police Officer III"/>
    <m/>
    <d v="2004-01-26T00:00:00"/>
    <x v="34"/>
    <x v="31"/>
  </r>
  <r>
    <s v="Employee6768"/>
    <s v="M"/>
    <n v="93080"/>
    <n v="167356.47"/>
    <n v="72528.479999999996"/>
    <s v="FRS"/>
    <s v="Fire and Rescue Services"/>
    <s v="Station 35"/>
    <s v="Fulltime-Regular"/>
    <s v="Fire/Rescue Lieutenant"/>
    <m/>
    <d v="2004-06-07T00:00:00"/>
    <x v="31"/>
    <x v="28"/>
  </r>
  <r>
    <s v="Employee6769"/>
    <s v="M"/>
    <n v="106104"/>
    <n v="124472.07"/>
    <n v="10914.82"/>
    <s v="POL"/>
    <s v="Department of Police"/>
    <s v="PSB 4th District Patrol"/>
    <s v="Fulltime-Regular"/>
    <s v="Police Sergeant"/>
    <m/>
    <d v="1998-08-31T00:00:00"/>
    <x v="3"/>
    <x v="3"/>
  </r>
  <r>
    <s v="Employee6770"/>
    <s v="M"/>
    <n v="44617.77"/>
    <n v="52168.82"/>
    <n v="8445.7099999999991"/>
    <s v="DOT"/>
    <s v="Department of Transportation"/>
    <s v="Transit Silver Spring Ride On"/>
    <s v="Fulltime-Regular"/>
    <s v="Bus Operator"/>
    <m/>
    <d v="2014-02-24T00:00:00"/>
    <x v="13"/>
    <x v="13"/>
  </r>
  <r>
    <s v="Employee6771"/>
    <s v="M"/>
    <n v="42879"/>
    <n v="49487.07"/>
    <n v="5843.14"/>
    <s v="POL"/>
    <s v="Department of Police"/>
    <s v="PSB 3rd District Patrol"/>
    <s v="Parttime-Regular"/>
    <s v="Police Officer III"/>
    <m/>
    <d v="2008-07-14T00:00:00"/>
    <x v="14"/>
    <x v="14"/>
  </r>
  <r>
    <s v="Employee6772"/>
    <s v="F"/>
    <n v="61712.45"/>
    <n v="60901.37"/>
    <n v="0"/>
    <s v="HHS"/>
    <s v="Department of Health and Human Services"/>
    <s v="Child Care Subsidies - Admin"/>
    <s v="Fulltime-Regular"/>
    <s v="Principal Administrative Aide"/>
    <m/>
    <d v="1975-08-24T00:00:00"/>
    <x v="14"/>
    <x v="14"/>
  </r>
  <r>
    <s v="Employee6773"/>
    <s v="F"/>
    <n v="66682.179999999993"/>
    <n v="66275.39"/>
    <n v="15.38"/>
    <s v="HHS"/>
    <s v="Department of Health and Human Services"/>
    <s v="Income Supports"/>
    <s v="Fulltime-Regular"/>
    <s v="Income Assistance Program Specialist II"/>
    <m/>
    <d v="2007-07-23T00:00:00"/>
    <x v="17"/>
    <x v="17"/>
  </r>
  <r>
    <s v="Employee6774"/>
    <s v="M"/>
    <n v="49470.1"/>
    <n v="61752.24"/>
    <n v="10654.83"/>
    <s v="DOT"/>
    <s v="Department of Transportation"/>
    <s v="Transit Nicholson Ride On"/>
    <s v="Fulltime-Regular"/>
    <s v="Bus Operator"/>
    <m/>
    <d v="2008-04-28T00:00:00"/>
    <x v="0"/>
    <x v="0"/>
  </r>
  <r>
    <s v="Employee6775"/>
    <s v="F"/>
    <n v="59915"/>
    <n v="59125.51"/>
    <n v="0"/>
    <s v="HHS"/>
    <s v="Department of Health and Human Services"/>
    <s v="Area Health Centers"/>
    <s v="Fulltime-Regular"/>
    <s v="Principal Administrative Aide"/>
    <m/>
    <d v="2000-02-14T00:00:00"/>
    <x v="32"/>
    <x v="29"/>
  </r>
  <r>
    <s v="Employee6776"/>
    <s v="M"/>
    <n v="48890"/>
    <n v="44764.75"/>
    <n v="2815.02"/>
    <s v="SHF"/>
    <s v="Sheriff's Office"/>
    <s v="Court and Transport"/>
    <s v="Fulltime-Regular"/>
    <s v="Deputy Sheriff III"/>
    <s v="Deputy Sheriff I"/>
    <d v="2017-02-06T00:00:00"/>
    <x v="20"/>
    <x v="19"/>
  </r>
  <r>
    <s v="Employee6777"/>
    <s v="M"/>
    <n v="122020.15"/>
    <n v="129676.47"/>
    <n v="15205.88"/>
    <s v="POL"/>
    <s v="Department of Police"/>
    <s v="PSB 5th District Station"/>
    <s v="Fulltime-Regular"/>
    <s v="Police Lieutenant"/>
    <m/>
    <d v="2002-05-13T00:00:00"/>
    <x v="19"/>
    <x v="16"/>
  </r>
  <r>
    <s v="Employee6778"/>
    <s v="M"/>
    <n v="63656"/>
    <n v="66403.759999999995"/>
    <n v="1708.57"/>
    <s v="FRS"/>
    <s v="Fire and Rescue Services"/>
    <s v="Station 1"/>
    <s v="Fulltime-Regular"/>
    <s v="Firefighter/Rescuer III"/>
    <s v="Firefighter/Rescuer II"/>
    <d v="2013-01-14T00:00:00"/>
    <x v="0"/>
    <x v="0"/>
  </r>
  <r>
    <s v="Employee6779"/>
    <s v="M"/>
    <n v="55275.47"/>
    <n v="57566.19"/>
    <n v="2731.59"/>
    <s v="DLC"/>
    <s v="Department of Liquor Control"/>
    <s v="Downtown Rockville"/>
    <s v="Fulltime-Regular"/>
    <s v="Liquor Store Clerk II"/>
    <m/>
    <d v="2003-07-10T00:00:00"/>
    <x v="22"/>
    <x v="13"/>
  </r>
  <r>
    <s v="Employee6780"/>
    <s v="M"/>
    <n v="41750.660000000003"/>
    <n v="51482.73"/>
    <n v="10440.6"/>
    <s v="DOT"/>
    <s v="Department of Transportation"/>
    <s v="Highway Services"/>
    <s v="Fulltime-Regular"/>
    <s v="Equipment Operator I"/>
    <m/>
    <d v="2014-01-27T00:00:00"/>
    <x v="23"/>
    <x v="21"/>
  </r>
  <r>
    <s v="Employee6781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4"/>
    <x v="14"/>
  </r>
  <r>
    <s v="Employee6782"/>
    <s v="M"/>
    <n v="95084.42"/>
    <n v="102425.22"/>
    <n v="8310.98"/>
    <s v="POL"/>
    <s v="Department of Police"/>
    <s v="PSB 3rd District Traffic Squad"/>
    <s v="Fulltime-Regular"/>
    <s v="Police Officer III"/>
    <m/>
    <d v="1991-03-04T00:00:00"/>
    <x v="28"/>
    <x v="26"/>
  </r>
  <r>
    <s v="Employee6783"/>
    <s v="M"/>
    <n v="56435"/>
    <n v="78471.360000000001"/>
    <n v="21704.48"/>
    <s v="FRS"/>
    <s v="Fire and Rescue Services"/>
    <s v="Station 16"/>
    <s v="Fulltime-Regular"/>
    <s v="Firefighter/Rescuer III"/>
    <m/>
    <d v="2014-03-10T00:00:00"/>
    <x v="0"/>
    <x v="0"/>
  </r>
  <r>
    <s v="Employee6784"/>
    <s v="M"/>
    <n v="95084.42"/>
    <n v="121880.77"/>
    <n v="19562.189999999999"/>
    <s v="POL"/>
    <s v="Department of Police"/>
    <s v="FSB Special Operations Division Canine Section"/>
    <s v="Fulltime-Regular"/>
    <s v="Police Officer III"/>
    <m/>
    <d v="2000-12-04T00:00:00"/>
    <x v="26"/>
    <x v="24"/>
  </r>
  <r>
    <s v="Employee6785"/>
    <s v="M"/>
    <n v="53790.7"/>
    <n v="58551.94"/>
    <n v="4161.53"/>
    <s v="DOT"/>
    <s v="Department of Transportation"/>
    <s v="Transit Silver Spring Ride On"/>
    <s v="Fulltime-Regular"/>
    <s v="Bus Operator"/>
    <m/>
    <d v="2006-02-13T00:00:00"/>
    <x v="15"/>
    <x v="15"/>
  </r>
  <r>
    <s v="Employee6786"/>
    <s v="M"/>
    <n v="51471"/>
    <n v="20058.599999999999"/>
    <n v="0"/>
    <s v="POL"/>
    <s v="Department of Police"/>
    <s v="MSB Training and Education Division"/>
    <s v="Fulltime-Regular"/>
    <s v="Police Officer Candidate"/>
    <m/>
    <d v="2017-07-24T00:00:00"/>
    <x v="10"/>
    <x v="10"/>
  </r>
  <r>
    <s v="Employee6787"/>
    <s v="M"/>
    <n v="75147"/>
    <n v="111651.91"/>
    <n v="32441.38"/>
    <s v="FRS"/>
    <s v="Fire and Rescue Services"/>
    <s v="Station 10"/>
    <s v="Fulltime-Regular"/>
    <s v="Firefighter/Rescuer III"/>
    <m/>
    <d v="2008-03-17T00:00:00"/>
    <x v="22"/>
    <x v="13"/>
  </r>
  <r>
    <s v="Employee6788"/>
    <s v="M"/>
    <n v="95740"/>
    <n v="94479"/>
    <n v="0"/>
    <s v="POL"/>
    <s v="Department of Police"/>
    <s v="MSB Policy and Planning Division"/>
    <s v="Fulltime-Regular"/>
    <s v="Program Manager I"/>
    <m/>
    <d v="2013-07-01T00:00:00"/>
    <x v="31"/>
    <x v="28"/>
  </r>
  <r>
    <s v="Employee6789"/>
    <s v="F"/>
    <n v="64761.2"/>
    <n v="36957.74"/>
    <n v="0"/>
    <s v="LIB"/>
    <s v="Department of Public Libraries"/>
    <s v="Gaithersburg Library"/>
    <s v="Fulltime-Regular"/>
    <s v="Librarian I"/>
    <m/>
    <d v="2008-02-04T00:00:00"/>
    <x v="23"/>
    <x v="21"/>
  </r>
  <r>
    <s v="Employee6790"/>
    <s v="M"/>
    <n v="89336"/>
    <n v="96540.2"/>
    <n v="2342.0100000000002"/>
    <s v="POL"/>
    <s v="Department of Police"/>
    <s v="PSB 3rd District Patrol"/>
    <s v="Fulltime-Regular"/>
    <s v="Police Sergeant"/>
    <m/>
    <d v="2006-06-26T00:00:00"/>
    <x v="27"/>
    <x v="25"/>
  </r>
  <r>
    <s v="Employee6791"/>
    <s v="M"/>
    <n v="81336.03"/>
    <n v="77972.77"/>
    <n v="0"/>
    <s v="HCA"/>
    <s v="Department of Housing and Community Affairs"/>
    <s v="Housing Code Enforcement"/>
    <s v="Fulltime-Regular"/>
    <s v="Housing Code Inspector III"/>
    <s v="Housing Code Inspector II"/>
    <d v="1998-11-16T00:00:00"/>
    <x v="20"/>
    <x v="19"/>
  </r>
  <r>
    <s v="Employee6792"/>
    <s v="M"/>
    <n v="86368.960000000006"/>
    <n v="84130.31"/>
    <n v="0"/>
    <s v="DGS"/>
    <s v="Department of General Services"/>
    <s v="ADA Compliance"/>
    <s v="Fulltime-Regular"/>
    <s v="Architect III"/>
    <m/>
    <d v="2016-05-02T00:00:00"/>
    <x v="3"/>
    <x v="3"/>
  </r>
  <r>
    <s v="Employee6793"/>
    <s v="F"/>
    <n v="53991.23"/>
    <n v="52564.97"/>
    <n v="0"/>
    <s v="HHS"/>
    <s v="Department of Health and Human Services"/>
    <s v="Maternity Dental"/>
    <s v="Fulltime-Regular"/>
    <s v="Principal Administrative Aide"/>
    <m/>
    <d v="2013-03-25T00:00:00"/>
    <x v="3"/>
    <x v="3"/>
  </r>
  <r>
    <s v="Employee6794"/>
    <s v="M"/>
    <n v="96460"/>
    <n v="113002.65"/>
    <n v="14473.19"/>
    <s v="POL"/>
    <s v="Department of Police"/>
    <s v="PSB 1st District Patrol"/>
    <s v="Fulltime-Regular"/>
    <s v="Master Police Officer"/>
    <m/>
    <d v="1999-03-15T00:00:00"/>
    <x v="34"/>
    <x v="31"/>
  </r>
  <r>
    <s v="Employee6795"/>
    <s v="F"/>
    <n v="90458.46"/>
    <n v="78287.73"/>
    <n v="0"/>
    <s v="HHS"/>
    <s v="Department of Health and Human Services"/>
    <s v="School Health Services"/>
    <s v="Parttime-Regular"/>
    <s v="Community Health Nurse II"/>
    <m/>
    <d v="1997-11-24T00:00:00"/>
    <x v="3"/>
    <x v="3"/>
  </r>
  <r>
    <s v="Employee6796"/>
    <s v="F"/>
    <n v="41115.620000000003"/>
    <n v="40155.410000000003"/>
    <n v="0"/>
    <s v="DGS"/>
    <s v="Department of General Services"/>
    <s v="Facilities Maintenance"/>
    <s v="Fulltime-Regular"/>
    <s v="Building Services Worker II"/>
    <m/>
    <d v="2007-04-02T00:00:00"/>
    <x v="23"/>
    <x v="21"/>
  </r>
  <r>
    <s v="Employee6797"/>
    <s v="M"/>
    <n v="52994.97"/>
    <n v="61541.15"/>
    <n v="10054.02"/>
    <s v="DLC"/>
    <s v="Department of Liquor Control"/>
    <s v="Beer Delivery Operations"/>
    <s v="Fulltime-Regular"/>
    <s v="Truck Driver/Warehouse Worker"/>
    <m/>
    <d v="2006-05-30T00:00:00"/>
    <x v="31"/>
    <x v="28"/>
  </r>
  <r>
    <s v="Employee6798"/>
    <s v="M"/>
    <n v="28496.799999999999"/>
    <n v="0"/>
    <n v="0"/>
    <s v="DLC"/>
    <s v="Department of Liquor Control"/>
    <s v="Montrose"/>
    <s v="Parttime-Regular"/>
    <s v="Liquor Store Clerk I"/>
    <m/>
    <d v="2017-12-11T00:00:00"/>
    <x v="21"/>
    <x v="20"/>
  </r>
  <r>
    <s v="Employee6799"/>
    <s v="F"/>
    <n v="87589"/>
    <n v="99695.5"/>
    <n v="11699.6"/>
    <s v="COR"/>
    <s v="Correction and Rehabilitation"/>
    <s v="DS MCDC Central Processing Unit"/>
    <s v="Fulltime-Regular"/>
    <s v="Correctional Supervisor (Sergeant)"/>
    <m/>
    <d v="2002-04-08T00:00:00"/>
    <x v="3"/>
    <x v="3"/>
  </r>
  <r>
    <s v="Employee6800"/>
    <s v="M"/>
    <n v="40242.06"/>
    <n v="34335.49"/>
    <n v="5844.94"/>
    <s v="DOT"/>
    <s v="Department of Transportation"/>
    <s v="Transit Silver Spring Ride On"/>
    <s v="Fulltime-Regular"/>
    <s v="Bus Operator"/>
    <m/>
    <d v="2017-03-06T00:00:00"/>
    <x v="11"/>
    <x v="11"/>
  </r>
  <r>
    <s v="Employee6801"/>
    <s v="M"/>
    <n v="75653"/>
    <n v="79387.320000000007"/>
    <n v="2552.04"/>
    <s v="DGS"/>
    <s v="Department of General Services"/>
    <s v="Fleet Automotive Heavy Equipment"/>
    <s v="Fulltime-Regular"/>
    <s v="Welder"/>
    <m/>
    <d v="2003-11-03T00:00:00"/>
    <x v="3"/>
    <x v="3"/>
  </r>
  <r>
    <s v="Employee6802"/>
    <s v="F"/>
    <n v="44055.47"/>
    <n v="53113.71"/>
    <n v="1513.06"/>
    <s v="DLC"/>
    <s v="Department of Liquor Control"/>
    <s v="Seneca Meadows"/>
    <s v="Parttime-Regular"/>
    <s v="Liquor Store Clerk I"/>
    <m/>
    <d v="2005-07-11T00:00:00"/>
    <x v="8"/>
    <x v="8"/>
  </r>
  <r>
    <s v="Employee6803"/>
    <s v="M"/>
    <n v="125070.19"/>
    <n v="147046.62"/>
    <n v="20495.900000000001"/>
    <s v="FRS"/>
    <s v="Fire and Rescue Services"/>
    <s v="Training"/>
    <s v="Fulltime-Regular"/>
    <s v="Fire/Rescue Captain"/>
    <m/>
    <d v="1994-10-30T00:00:00"/>
    <x v="5"/>
    <x v="5"/>
  </r>
  <r>
    <s v="Employee6804"/>
    <s v="F"/>
    <n v="94524.51"/>
    <n v="93214.28"/>
    <n v="296.25"/>
    <s v="COR"/>
    <s v="Correction and Rehabilitation"/>
    <s v="PTS Supervision"/>
    <s v="Fulltime-Regular"/>
    <s v="Correctional Specialist III"/>
    <m/>
    <d v="1999-09-27T00:00:00"/>
    <x v="5"/>
    <x v="5"/>
  </r>
  <r>
    <s v="Employee6805"/>
    <s v="M"/>
    <n v="75653"/>
    <n v="77599.929999999993"/>
    <n v="2943.87"/>
    <s v="DLC"/>
    <s v="Department of Liquor Control"/>
    <s v="Purchasing"/>
    <s v="Fulltime-Regular"/>
    <s v="Alcohol Beverage Purchasing Specialist"/>
    <m/>
    <d v="2005-05-02T00:00:00"/>
    <x v="14"/>
    <x v="14"/>
  </r>
  <r>
    <s v="Employee6806"/>
    <s v="M"/>
    <n v="133286.66"/>
    <n v="134142.26"/>
    <n v="0"/>
    <s v="FRS"/>
    <s v="Fire and Rescue Services"/>
    <s v="Fire Chief's Executive Office"/>
    <s v="Fulltime-Regular"/>
    <s v="Manager III"/>
    <m/>
    <d v="2001-02-20T00:00:00"/>
    <x v="34"/>
    <x v="31"/>
  </r>
  <r>
    <s v="Employee6807"/>
    <s v="M"/>
    <n v="98612.2"/>
    <n v="97313.8"/>
    <n v="0"/>
    <s v="DPS"/>
    <s v="Department of Permitting Services"/>
    <s v="Site Plan Enforcement"/>
    <s v="Fulltime-Regular"/>
    <s v="Permitting and Code Enforcement Inspector III"/>
    <m/>
    <d v="1979-11-05T00:00:00"/>
    <x v="25"/>
    <x v="23"/>
  </r>
  <r>
    <s v="Employee6808"/>
    <s v="M"/>
    <n v="85593"/>
    <n v="90486.09"/>
    <n v="5107.01"/>
    <s v="DEP"/>
    <s v="Department of Environmental Protection"/>
    <s v="Solid Waste Services Operations"/>
    <s v="Fulltime-Regular"/>
    <s v="Code Enforcement Inspector III"/>
    <m/>
    <d v="1989-01-23T00:00:00"/>
    <x v="29"/>
    <x v="27"/>
  </r>
  <r>
    <s v="Employee6809"/>
    <s v="M"/>
    <n v="29494.560000000001"/>
    <n v="36592.050000000003"/>
    <n v="3408.85"/>
    <s v="DLC"/>
    <s v="Department of Liquor Control"/>
    <s v="Aspen Hill"/>
    <s v="Parttime-Regular"/>
    <s v="Liquor Store Clerk I"/>
    <m/>
    <d v="2015-08-31T00:00:00"/>
    <x v="9"/>
    <x v="9"/>
  </r>
  <r>
    <s v="Employee6810"/>
    <s v="F"/>
    <n v="45877"/>
    <n v="43558.65"/>
    <n v="264.69"/>
    <s v="REC"/>
    <s v="Department of Recreation"/>
    <s v="Facilities Division"/>
    <s v="Fulltime-Regular"/>
    <s v="Recreation Coordinator"/>
    <m/>
    <d v="2015-09-18T00:00:00"/>
    <x v="28"/>
    <x v="26"/>
  </r>
  <r>
    <s v="Employee6811"/>
    <s v="M"/>
    <n v="56435"/>
    <n v="64355.59"/>
    <n v="8758.06"/>
    <s v="FRS"/>
    <s v="Fire and Rescue Services"/>
    <s v="Station 17"/>
    <s v="Fulltime-Regular"/>
    <s v="Firefighter/Rescuer III"/>
    <m/>
    <d v="2014-03-10T00:00:00"/>
    <x v="15"/>
    <x v="15"/>
  </r>
  <r>
    <s v="Employee6812"/>
    <s v="F"/>
    <n v="37720.22"/>
    <n v="29976.95"/>
    <n v="30.04"/>
    <s v="HHS"/>
    <s v="Department of Health and Human Services"/>
    <s v="School Health Services"/>
    <s v="Parttime-Regular"/>
    <s v="School Health Room Technician I"/>
    <m/>
    <d v="2011-06-14T00:00:00"/>
    <x v="6"/>
    <x v="6"/>
  </r>
  <r>
    <s v="Employee6813"/>
    <s v="M"/>
    <n v="79823.25"/>
    <n v="77038.039999999994"/>
    <n v="1125.6400000000001"/>
    <s v="DPS"/>
    <s v="Department of Permitting Services"/>
    <s v="Fire Protection"/>
    <s v="Fulltime-Regular"/>
    <s v="Permitting and Code Enforcement Inspector III"/>
    <s v="Permitting and Code Enforcement Inspector II"/>
    <d v="2013-01-14T00:00:00"/>
    <x v="10"/>
    <x v="10"/>
  </r>
  <r>
    <s v="Employee6814"/>
    <s v="M"/>
    <n v="119000"/>
    <n v="30208.15"/>
    <n v="0"/>
    <s v="DOT"/>
    <s v="Department of Transportation"/>
    <s v="Transportation Planning and Design Section"/>
    <s v="Fulltime-Regular"/>
    <s v="Manager III"/>
    <m/>
    <d v="2017-09-05T00:00:00"/>
    <x v="31"/>
    <x v="28"/>
  </r>
  <r>
    <s v="Employee6815"/>
    <s v="F"/>
    <n v="57802"/>
    <n v="20652.07"/>
    <n v="0.75"/>
    <s v="HHS"/>
    <s v="Department of Health and Human Services"/>
    <s v="Child and Adolescent Mental Health Clinic Services"/>
    <s v="Fulltime-Regular"/>
    <s v="Therapist II"/>
    <s v="Therapist I"/>
    <d v="2017-08-07T00:00:00"/>
    <x v="19"/>
    <x v="16"/>
  </r>
  <r>
    <s v="Employee6816"/>
    <s v="M"/>
    <n v="59827"/>
    <n v="63374.45"/>
    <n v="3722.22"/>
    <s v="FRS"/>
    <s v="Fire and Rescue Services"/>
    <s v="Station 12"/>
    <s v="Fulltime-Regular"/>
    <s v="Firefighter/Rescuer III"/>
    <s v="Firefighter/Rescuer II"/>
    <d v="2014-03-10T00:00:00"/>
    <x v="24"/>
    <x v="22"/>
  </r>
  <r>
    <s v="Employee6817"/>
    <s v="M"/>
    <n v="160454"/>
    <n v="163036.48000000001"/>
    <n v="0"/>
    <s v="FIN"/>
    <s v="Department of Finance"/>
    <s v="Division of Fiscal Management"/>
    <s v="Fulltime-Regular"/>
    <s v="Manager II"/>
    <m/>
    <d v="2002-08-12T00:00:00"/>
    <x v="9"/>
    <x v="9"/>
  </r>
  <r>
    <s v="Employee6818"/>
    <s v="M"/>
    <n v="45412"/>
    <n v="54865.27"/>
    <n v="18421.830000000002"/>
    <s v="COR"/>
    <s v="Correction and Rehabilitation"/>
    <s v="DS MCDC Custody and Security"/>
    <s v="Fulltime-Regular"/>
    <s v="Correctional Officer III (Corporal)"/>
    <s v="Correctional Officer I (Private)"/>
    <d v="2017-03-06T00:00:00"/>
    <x v="24"/>
    <x v="22"/>
  </r>
  <r>
    <s v="Employee6819"/>
    <s v="F"/>
    <n v="105241"/>
    <n v="104840.64"/>
    <n v="0"/>
    <s v="FIN"/>
    <s v="Department of Finance"/>
    <s v="Payroll"/>
    <s v="Fulltime-Regular"/>
    <s v="Program Manager II"/>
    <m/>
    <d v="1999-03-08T00:00:00"/>
    <x v="26"/>
    <x v="24"/>
  </r>
  <r>
    <s v="Employee6820"/>
    <s v="M"/>
    <n v="159601.76"/>
    <n v="154035.04"/>
    <n v="1018.36"/>
    <s v="POL"/>
    <s v="Department of Police"/>
    <s v="PSB 5th District Station"/>
    <s v="Fulltime-Regular"/>
    <s v="Police Captain"/>
    <m/>
    <d v="1994-06-13T00:00:00"/>
    <x v="11"/>
    <x v="11"/>
  </r>
  <r>
    <s v="Employee6821"/>
    <s v="F"/>
    <n v="60194"/>
    <n v="75699.38"/>
    <n v="16520.72"/>
    <s v="COR"/>
    <s v="Correction and Rehabilitation"/>
    <s v="DS MCDC Custody and Security"/>
    <s v="Fulltime-Regular"/>
    <s v="Correctional Officer III (Corporal)"/>
    <m/>
    <d v="2013-10-21T00:00:00"/>
    <x v="5"/>
    <x v="5"/>
  </r>
  <r>
    <s v="Employee6822"/>
    <s v="F"/>
    <n v="91869"/>
    <n v="102078.12"/>
    <n v="10525.84"/>
    <s v="POL"/>
    <s v="Department of Police"/>
    <s v="PSB 1st District Patrol"/>
    <s v="Fulltime-Regular"/>
    <s v="Police Officer III"/>
    <m/>
    <d v="2006-01-17T00:00:00"/>
    <x v="5"/>
    <x v="5"/>
  </r>
  <r>
    <s v="Employee6823"/>
    <s v="F"/>
    <n v="44547.48"/>
    <n v="35819.56"/>
    <n v="505.77"/>
    <s v="POL"/>
    <s v="Department of Police"/>
    <s v="PSB 2nd District Station"/>
    <s v="Fulltime-Regular"/>
    <s v="Office Services Coordinator"/>
    <m/>
    <d v="2017-01-09T00:00:00"/>
    <x v="10"/>
    <x v="10"/>
  </r>
  <r>
    <s v="Employee6824"/>
    <s v="F"/>
    <n v="179523"/>
    <n v="183315.75"/>
    <n v="0"/>
    <s v="DTS"/>
    <s v="Department of Technology Services"/>
    <s v="ERP Division Chief's Office"/>
    <s v="Fulltime-Regular"/>
    <s v="Manager I"/>
    <m/>
    <d v="1972-09-01T00:00:00"/>
    <x v="10"/>
    <x v="10"/>
  </r>
  <r>
    <s v="Employee6825"/>
    <s v="M"/>
    <n v="32113.9"/>
    <n v="17394.349999999999"/>
    <n v="132.35"/>
    <s v="REC"/>
    <s v="Department of Recreation"/>
    <s v="Facilities Division"/>
    <s v="Parttime-Regular"/>
    <s v="Recreation Coordinator"/>
    <m/>
    <d v="2014-06-07T00:00:00"/>
    <x v="12"/>
    <x v="12"/>
  </r>
  <r>
    <s v="Employee6826"/>
    <s v="M"/>
    <n v="77166.06"/>
    <n v="81790.649999999994"/>
    <n v="2314.36"/>
    <s v="DOT"/>
    <s v="Department of Transportation"/>
    <s v="Transit Central Communication"/>
    <s v="Fulltime-Regular"/>
    <s v="Transit Communications Supervisor"/>
    <m/>
    <d v="1989-12-04T00:00:00"/>
    <x v="10"/>
    <x v="10"/>
  </r>
  <r>
    <s v="Employee6827"/>
    <s v="M"/>
    <n v="83700.75"/>
    <n v="84435.48"/>
    <n v="1539.02"/>
    <s v="DOT"/>
    <s v="Department of Transportation"/>
    <s v="Transit Nicholson Ride On"/>
    <s v="Fulltime-Regular"/>
    <s v="Transit Operations Supervisor"/>
    <m/>
    <d v="1985-02-11T00:00:00"/>
    <x v="24"/>
    <x v="22"/>
  </r>
  <r>
    <s v="Employee6828"/>
    <s v="F"/>
    <n v="26000"/>
    <n v="14332.83"/>
    <n v="0"/>
    <s v="HHS"/>
    <s v="Department of Health and Human Services"/>
    <s v="Income Supports"/>
    <s v="Parttime-Regular"/>
    <s v="Administrative Aide"/>
    <m/>
    <d v="2011-07-18T00:00:00"/>
    <x v="8"/>
    <x v="8"/>
  </r>
  <r>
    <s v="Employee6829"/>
    <s v="M"/>
    <n v="42261.01"/>
    <n v="44818.99"/>
    <n v="3652.43"/>
    <s v="DLC"/>
    <s v="Department of Liquor Control"/>
    <s v="Beer Delivery Operations"/>
    <s v="Fulltime-Regular"/>
    <s v="Truck Driver Helper/Warehouse Worker"/>
    <m/>
    <d v="2000-11-05T00:00:00"/>
    <x v="10"/>
    <x v="10"/>
  </r>
  <r>
    <s v="Employee6830"/>
    <s v="M"/>
    <n v="103162.59"/>
    <n v="100318.12"/>
    <n v="677.94"/>
    <s v="SHF"/>
    <s v="Sheriff's Office"/>
    <s v="Child Support"/>
    <s v="Fulltime-Regular"/>
    <s v="Deputy Sheriff Sergeant"/>
    <m/>
    <d v="1994-01-18T00:00:00"/>
    <x v="13"/>
    <x v="13"/>
  </r>
  <r>
    <s v="Employee6831"/>
    <s v="M"/>
    <n v="74732"/>
    <n v="83259.37"/>
    <n v="6994.45"/>
    <s v="POL"/>
    <s v="Department of Police"/>
    <s v="ISB Criminal Investigations Division 2nd District Investigative Section"/>
    <s v="Fulltime-Regular"/>
    <s v="Police Officer III"/>
    <m/>
    <d v="2007-07-16T00:00:00"/>
    <x v="2"/>
    <x v="2"/>
  </r>
  <r>
    <s v="Employee6832"/>
    <s v="F"/>
    <n v="38232.54"/>
    <n v="38913.01"/>
    <n v="220.59"/>
    <s v="LIB"/>
    <s v="Department of Public Libraries"/>
    <s v="Gaithersburg Library"/>
    <s v="Parttime-Regular"/>
    <s v="Library Assistant I"/>
    <m/>
    <d v="1997-01-26T00:00:00"/>
    <x v="28"/>
    <x v="26"/>
  </r>
  <r>
    <s v="Employee6833"/>
    <s v="M"/>
    <n v="95740"/>
    <n v="96099.93"/>
    <n v="1643.53"/>
    <s v="REC"/>
    <s v="Department of Recreation"/>
    <s v="Olney Indoor Pool"/>
    <s v="Fulltime-Regular"/>
    <s v="Recreation Supervisor"/>
    <m/>
    <d v="1985-05-22T00:00:00"/>
    <x v="33"/>
    <x v="30"/>
  </r>
  <r>
    <s v="Employee6834"/>
    <s v="F"/>
    <n v="37720.720000000001"/>
    <n v="21837.35"/>
    <n v="0"/>
    <s v="HHS"/>
    <s v="Department of Health and Human Services"/>
    <s v="School Health Services"/>
    <s v="Parttime-Regular"/>
    <s v="School Health Room Technician I"/>
    <m/>
    <d v="2014-07-28T00:00:00"/>
    <x v="26"/>
    <x v="24"/>
  </r>
  <r>
    <s v="Employee6835"/>
    <s v="M"/>
    <n v="79829.899999999994"/>
    <n v="76963.66"/>
    <n v="0"/>
    <s v="DLC"/>
    <s v="Department of Liquor Control"/>
    <s v="Licensure, Regulation and Education"/>
    <s v="Fulltime-Regular"/>
    <s v="Alcohol/Tobacco Enforcement Specialist II"/>
    <m/>
    <d v="2011-06-05T00:00:00"/>
    <x v="0"/>
    <x v="0"/>
  </r>
  <r>
    <s v="Employee6836"/>
    <s v="M"/>
    <n v="99710"/>
    <n v="134893.54"/>
    <n v="31261.759999999998"/>
    <s v="FRS"/>
    <s v="Fire and Rescue Services"/>
    <s v="Station 19"/>
    <s v="Fulltime-Regular"/>
    <s v="Fire/Rescue Lieutenant"/>
    <m/>
    <d v="2001-09-04T00:00:00"/>
    <x v="7"/>
    <x v="7"/>
  </r>
  <r>
    <s v="Employee6837"/>
    <s v="M"/>
    <n v="84437"/>
    <n v="100710"/>
    <n v="11387.66"/>
    <s v="FRS"/>
    <s v="Fire and Rescue Services"/>
    <s v="Station 25"/>
    <s v="Fulltime-Regular"/>
    <s v="Firefighter/Rescuer III"/>
    <m/>
    <d v="2002-03-11T00:00:00"/>
    <x v="30"/>
    <x v="16"/>
  </r>
  <r>
    <s v="Employee6838"/>
    <s v="M"/>
    <n v="74732"/>
    <n v="79605.73"/>
    <n v="6559.16"/>
    <s v="POL"/>
    <s v="Department of Police"/>
    <s v="FSB Traffic Division Collision Reconstruction"/>
    <s v="Fulltime-Regular"/>
    <s v="Police Officer III"/>
    <m/>
    <d v="2007-07-16T00:00:00"/>
    <x v="16"/>
    <x v="16"/>
  </r>
  <r>
    <s v="Employee6839"/>
    <s v="F"/>
    <n v="59167.32"/>
    <n v="58445.18"/>
    <n v="0"/>
    <s v="HHS"/>
    <s v="Department of Health and Human Services"/>
    <s v="Emergency Housing Assistance"/>
    <s v="Parttime-Regular"/>
    <s v="Social Worker II"/>
    <m/>
    <d v="1991-06-17T00:00:00"/>
    <x v="24"/>
    <x v="22"/>
  </r>
  <r>
    <s v="Employee6840"/>
    <s v="F"/>
    <n v="45401.43"/>
    <n v="44242.14"/>
    <n v="0"/>
    <s v="HHS"/>
    <s v="Department of Health and Human Services"/>
    <s v="Medical Assistance Eligibility Services"/>
    <s v="Fulltime-Regular"/>
    <s v="Income Assistance Program Specialist II"/>
    <s v="Income Assistance Program Specialist I"/>
    <d v="2016-10-03T00:00:00"/>
    <x v="25"/>
    <x v="23"/>
  </r>
  <r>
    <s v="Employee6841"/>
    <s v="M"/>
    <n v="138664.72"/>
    <n v="151101.31"/>
    <n v="14630.75"/>
    <s v="FRS"/>
    <s v="Fire and Rescue Services"/>
    <s v="Field Relief Personnel"/>
    <s v="Fulltime-Regular"/>
    <s v="Fire/Rescue Battalion Chief"/>
    <m/>
    <d v="1987-10-11T00:00:00"/>
    <x v="16"/>
    <x v="16"/>
  </r>
  <r>
    <s v="Employee6842"/>
    <s v="F"/>
    <n v="105241"/>
    <n v="103853.64"/>
    <n v="0"/>
    <s v="HHS"/>
    <s v="Department of Health and Human Services"/>
    <s v="Senior Nutrition Program"/>
    <s v="Fulltime-Regular"/>
    <s v="Program Manager II"/>
    <m/>
    <d v="2005-01-10T00:00:00"/>
    <x v="27"/>
    <x v="25"/>
  </r>
  <r>
    <s v="Employee6843"/>
    <s v="M"/>
    <n v="97091.55"/>
    <n v="123356.31"/>
    <n v="22272.13"/>
    <s v="FRS"/>
    <s v="Fire and Rescue Services"/>
    <s v="Station 34"/>
    <s v="Fulltime-Regular"/>
    <s v="Master Firefighter/Rescuer"/>
    <m/>
    <d v="1986-03-30T00:00:00"/>
    <x v="33"/>
    <x v="30"/>
  </r>
  <r>
    <s v="Employee6844"/>
    <s v="M"/>
    <n v="105241"/>
    <n v="104625.96"/>
    <n v="772.36"/>
    <s v="DOT"/>
    <s v="Department of Transportation"/>
    <s v="Transit COS Taxicab Regulation"/>
    <s v="Fulltime-Regular"/>
    <s v="Program Manager II"/>
    <m/>
    <d v="1986-01-13T00:00:00"/>
    <x v="34"/>
    <x v="31"/>
  </r>
  <r>
    <s v="Employee6845"/>
    <s v="F"/>
    <n v="87716.49"/>
    <n v="88394.98"/>
    <n v="0"/>
    <s v="HHS"/>
    <s v="Department of Health and Human Services"/>
    <s v="Adult Behavioral Health Services"/>
    <s v="Fulltime-Regular"/>
    <s v="Therapist II"/>
    <m/>
    <d v="1999-12-06T00:00:00"/>
    <x v="17"/>
    <x v="17"/>
  </r>
  <r>
    <s v="Employee6846"/>
    <s v="M"/>
    <n v="84977.46"/>
    <n v="75328.77"/>
    <n v="0"/>
    <s v="CUS"/>
    <s v="Community Use of Public Facilities"/>
    <s v="Finance and Administrative Support Team"/>
    <s v="Fulltime-Regular"/>
    <s v="Program Manager II"/>
    <m/>
    <d v="2015-09-08T00:00:00"/>
    <x v="0"/>
    <x v="0"/>
  </r>
  <r>
    <s v="Employee6847"/>
    <s v="F"/>
    <n v="77922.59"/>
    <n v="79332.47"/>
    <n v="0"/>
    <s v="HHS"/>
    <s v="Department of Health and Human Services"/>
    <s v="Care Coordination"/>
    <s v="Fulltime-Regular"/>
    <s v="Community Services Aide III"/>
    <m/>
    <d v="1993-05-03T00:00:00"/>
    <x v="32"/>
    <x v="29"/>
  </r>
  <r>
    <s v="Employee6848"/>
    <s v="M"/>
    <n v="79063.070000000007"/>
    <n v="79127.37"/>
    <n v="2718.49"/>
    <s v="DOT"/>
    <s v="Department of Transportation"/>
    <s v="Highway Services"/>
    <s v="Fulltime-Regular"/>
    <s v="Arborist"/>
    <m/>
    <d v="2016-07-25T00:00:00"/>
    <x v="17"/>
    <x v="17"/>
  </r>
  <r>
    <s v="Employee6849"/>
    <s v="M"/>
    <n v="123529.11"/>
    <n v="170799.72"/>
    <n v="44485.75"/>
    <s v="FRS"/>
    <s v="Fire and Rescue Services"/>
    <s v="Station 8"/>
    <s v="Fulltime-Regular"/>
    <s v="Fire/Rescue Captain"/>
    <m/>
    <d v="1984-01-23T00:00:00"/>
    <x v="25"/>
    <x v="23"/>
  </r>
  <r>
    <s v="Employee6850"/>
    <s v="M"/>
    <n v="109817.64"/>
    <n v="140486.29999999999"/>
    <n v="22876.15"/>
    <s v="POL"/>
    <s v="Department of Police"/>
    <s v="PSB 4th District Patrol"/>
    <s v="Fulltime-Regular"/>
    <s v="Police Sergeant"/>
    <m/>
    <d v="1994-01-18T00:00:00"/>
    <x v="12"/>
    <x v="12"/>
  </r>
  <r>
    <s v="Employee6851"/>
    <s v="F"/>
    <n v="65093.3"/>
    <n v="63156.41"/>
    <n v="0"/>
    <s v="HHS"/>
    <s v="Department of Health and Human Services"/>
    <s v="Environmental Health and Regulatory Services"/>
    <s v="Fulltime-Regular"/>
    <s v="Administrative Specialist I"/>
    <m/>
    <d v="2015-06-15T00:00:00"/>
    <x v="33"/>
    <x v="30"/>
  </r>
  <r>
    <s v="Employee6852"/>
    <s v="M"/>
    <n v="81221.63"/>
    <n v="88296.07"/>
    <n v="2714.36"/>
    <s v="FRS"/>
    <s v="Fire and Rescue Services"/>
    <s v="Station 33"/>
    <s v="Fulltime-Regular"/>
    <s v="Firefighter/Rescuer III"/>
    <s v="Firefighter/Rescuer II"/>
    <d v="1996-06-24T00:00:00"/>
    <x v="29"/>
    <x v="27"/>
  </r>
  <r>
    <s v="Employee6853"/>
    <s v="M"/>
    <n v="57576"/>
    <n v="60007.13"/>
    <n v="5361.73"/>
    <s v="FRS"/>
    <s v="Fire and Rescue Services"/>
    <s v="Station 17"/>
    <s v="Fulltime-Regular"/>
    <s v="Firefighter/Rescuer III"/>
    <s v="Firefighter/Rescuer II"/>
    <d v="2013-01-14T00:00:00"/>
    <x v="21"/>
    <x v="20"/>
  </r>
  <r>
    <s v="Employee6854"/>
    <s v="M"/>
    <n v="163460.26"/>
    <n v="161533.15"/>
    <n v="0"/>
    <s v="SHF"/>
    <s v="Sheriff's Office"/>
    <s v="Administration"/>
    <s v="Fulltime-Regular"/>
    <s v="Sheriff"/>
    <m/>
    <d v="1985-03-25T00:00:00"/>
    <x v="11"/>
    <x v="11"/>
  </r>
  <r>
    <s v="Employee6855"/>
    <s v="F"/>
    <n v="72269.42"/>
    <n v="69935.58"/>
    <n v="0"/>
    <s v="HHS"/>
    <s v="Department of Health and Human Services"/>
    <s v="Child Welfare Services"/>
    <s v="Fulltime-Regular"/>
    <s v="Social Worker III"/>
    <m/>
    <d v="2009-07-20T00:00:00"/>
    <x v="28"/>
    <x v="26"/>
  </r>
  <r>
    <s v="Employee6856"/>
    <s v="M"/>
    <n v="121135"/>
    <n v="200401.73"/>
    <n v="74121.91"/>
    <s v="FRS"/>
    <s v="Fire and Rescue Services"/>
    <s v="Station 32"/>
    <s v="Fulltime-Regular"/>
    <s v="Fire/Rescue Captain"/>
    <m/>
    <d v="1998-08-17T00:00:00"/>
    <x v="16"/>
    <x v="16"/>
  </r>
  <r>
    <s v="Employee6857"/>
    <s v="M"/>
    <n v="126259"/>
    <n v="266337.91999999998"/>
    <n v="121300.53"/>
    <s v="FRS"/>
    <s v="Fire and Rescue Services"/>
    <s v="Station 20"/>
    <s v="Fulltime-Regular"/>
    <s v="Fire/Rescue Captain"/>
    <m/>
    <d v="2002-09-03T00:00:00"/>
    <x v="30"/>
    <x v="16"/>
  </r>
  <r>
    <s v="Employee6858"/>
    <s v="M"/>
    <n v="113487.75"/>
    <n v="112821.75999999999"/>
    <n v="1397.66"/>
    <s v="SHF"/>
    <s v="Sheriff's Office"/>
    <s v="Civil Process"/>
    <s v="Fulltime-Regular"/>
    <s v="Deputy Sheriff Lieutenant"/>
    <m/>
    <d v="1990-06-25T00:00:00"/>
    <x v="26"/>
    <x v="24"/>
  </r>
  <r>
    <s v="Employee6859"/>
    <s v="F"/>
    <n v="43774.03"/>
    <n v="42864.15"/>
    <n v="0"/>
    <s v="DGS"/>
    <s v="Department of General Services"/>
    <s v="Facilities Maintenance"/>
    <s v="Fulltime-Regular"/>
    <s v="Building Services Worker II"/>
    <m/>
    <d v="2005-03-07T00:00:00"/>
    <x v="12"/>
    <x v="12"/>
  </r>
  <r>
    <s v="Employee6860"/>
    <s v="F"/>
    <n v="68893"/>
    <n v="72338.570000000007"/>
    <n v="2678.3"/>
    <s v="FIN"/>
    <s v="Department of Finance"/>
    <s v="Tax Operations"/>
    <s v="Fulltime-Regular"/>
    <s v="Office Services Coordinator"/>
    <m/>
    <d v="2000-01-31T00:00:00"/>
    <x v="4"/>
    <x v="4"/>
  </r>
  <r>
    <s v="Employee6861"/>
    <s v="F"/>
    <n v="68779.69"/>
    <n v="70204.92"/>
    <n v="3403.38"/>
    <s v="HHS"/>
    <s v="Department of Health and Human Services"/>
    <s v="Medical Assistance Eligibility Services"/>
    <s v="Fulltime-Regular"/>
    <s v="Income Assistance Program Specialist II"/>
    <m/>
    <d v="2005-03-21T00:00:00"/>
    <x v="26"/>
    <x v="24"/>
  </r>
  <r>
    <s v="Employee6862"/>
    <s v="M"/>
    <n v="45412"/>
    <n v="47638.77"/>
    <n v="6563.83"/>
    <s v="COR"/>
    <s v="Correction and Rehabilitation"/>
    <s v="DS MCCF Unit 1 Security"/>
    <s v="Fulltime-Regular"/>
    <s v="Correctional Officer III (Corporal)"/>
    <s v="Correctional Officer I (Private)"/>
    <d v="2017-02-06T00:00:00"/>
    <x v="6"/>
    <x v="6"/>
  </r>
  <r>
    <s v="Employee6863"/>
    <s v="M"/>
    <n v="93717.21"/>
    <n v="97455.01"/>
    <n v="6644.29"/>
    <s v="DOT"/>
    <s v="Department of Transportation"/>
    <s v="Traffic Engineering Studies Section"/>
    <s v="Fulltime-Regular"/>
    <s v="Planning Specialist III"/>
    <m/>
    <d v="2007-06-25T00:00:00"/>
    <x v="6"/>
    <x v="6"/>
  </r>
  <r>
    <s v="Employee6864"/>
    <s v="M"/>
    <n v="75668.69"/>
    <n v="75794.37"/>
    <n v="694.91"/>
    <s v="DGS"/>
    <s v="Department of General Services"/>
    <s v="Fleet Management Services"/>
    <s v="Fulltime-Regular"/>
    <s v="Automotive Parts Technician II"/>
    <m/>
    <d v="1979-04-02T00:00:00"/>
    <x v="6"/>
    <x v="6"/>
  </r>
  <r>
    <s v="Employee6865"/>
    <s v="F"/>
    <n v="91995.97"/>
    <n v="88671.7"/>
    <n v="0"/>
    <s v="CAT"/>
    <s v="County Attorney's Office"/>
    <s v="Finance and Procurement"/>
    <s v="Fulltime-Regular"/>
    <s v="Paralegal Specialist"/>
    <m/>
    <d v="1999-11-29T00:00:00"/>
    <x v="3"/>
    <x v="3"/>
  </r>
  <r>
    <s v="Employee6866"/>
    <s v="F"/>
    <n v="63656"/>
    <n v="61937.43"/>
    <n v="0"/>
    <s v="FRS"/>
    <s v="Fire and Rescue Services"/>
    <s v="Station 13"/>
    <s v="Fulltime-Regular"/>
    <s v="Firefighter/Rescuer III"/>
    <s v="Firefighter/Rescuer II"/>
    <d v="2012-02-27T00:00:00"/>
    <x v="30"/>
    <x v="16"/>
  </r>
  <r>
    <s v="Employee6867"/>
    <s v="M"/>
    <n v="67723.53"/>
    <n v="79052.399999999994"/>
    <n v="14273.02"/>
    <s v="DOT"/>
    <s v="Department of Transportation"/>
    <s v="Highway Services"/>
    <s v="Fulltime-Regular"/>
    <s v="Equipment Operator II"/>
    <m/>
    <d v="1997-09-15T00:00:00"/>
    <x v="34"/>
    <x v="31"/>
  </r>
  <r>
    <s v="Employee6868"/>
    <s v="M"/>
    <n v="129144.19"/>
    <n v="166212.25"/>
    <n v="27766.09"/>
    <s v="FRS"/>
    <s v="Fire and Rescue Services"/>
    <s v="Station 25"/>
    <s v="Fulltime-Regular"/>
    <s v="Fire/Rescue Captain"/>
    <m/>
    <d v="1997-11-17T00:00:00"/>
    <x v="10"/>
    <x v="10"/>
  </r>
  <r>
    <s v="Employee6869"/>
    <s v="M"/>
    <n v="118829.59"/>
    <n v="137756.32999999999"/>
    <n v="23067.83"/>
    <s v="DTS"/>
    <s v="Department of Technology Services"/>
    <s v="ESOD Server Support"/>
    <s v="Fulltime-Regular"/>
    <s v="Senior Information Technology Specialist"/>
    <m/>
    <d v="2016-08-08T00:00:00"/>
    <x v="2"/>
    <x v="2"/>
  </r>
  <r>
    <s v="Employee6870"/>
    <s v="M"/>
    <n v="55810.42"/>
    <n v="59603.86"/>
    <n v="3410.75"/>
    <s v="DOT"/>
    <s v="Department of Transportation"/>
    <s v="Parking Management Engineering and Capital Project Management"/>
    <s v="Fulltime-Regular"/>
    <s v="Transportation Contract Compliance Inspector II"/>
    <m/>
    <d v="2008-04-28T00:00:00"/>
    <x v="11"/>
    <x v="11"/>
  </r>
  <r>
    <s v="Employee6871"/>
    <s v="F"/>
    <n v="48107.09"/>
    <n v="58104.02"/>
    <n v="11997.33"/>
    <s v="POL"/>
    <s v="Department of Police"/>
    <s v="MSB Communications Division"/>
    <s v="Fulltime-Regular"/>
    <s v="Public Safety Communications Specialist III"/>
    <s v="Public Safety Communications Specialist II"/>
    <d v="2016-02-22T00:00:00"/>
    <x v="6"/>
    <x v="6"/>
  </r>
  <r>
    <s v="Employee6872"/>
    <s v="M"/>
    <n v="67816.83"/>
    <n v="65744.429999999993"/>
    <n v="378.03"/>
    <s v="HHS"/>
    <s v="Department of Health and Human Services"/>
    <s v="Child Welfare Services"/>
    <s v="Fulltime-Regular"/>
    <s v="Community Services Aide III"/>
    <m/>
    <d v="2002-08-26T00:00:00"/>
    <x v="13"/>
    <x v="13"/>
  </r>
  <r>
    <s v="Employee6873"/>
    <s v="F"/>
    <n v="51080.2"/>
    <n v="42208.78"/>
    <n v="0"/>
    <s v="HHS"/>
    <s v="Department of Health and Human Services"/>
    <s v="School Health Services"/>
    <s v="Parttime-Regular"/>
    <s v="School Health Room Technician I"/>
    <m/>
    <d v="2001-09-10T00:00:00"/>
    <x v="29"/>
    <x v="27"/>
  </r>
  <r>
    <s v="Employee6874"/>
    <s v="M"/>
    <n v="97114.05"/>
    <n v="152364.82"/>
    <n v="56433.59"/>
    <s v="COR"/>
    <s v="Correction and Rehabilitation"/>
    <s v="DS Intake Classification and Re-Entry Services"/>
    <s v="Fulltime-Regular"/>
    <s v="Correctional Supervisor (Sergeant)"/>
    <m/>
    <d v="1987-07-06T00:00:00"/>
    <x v="23"/>
    <x v="21"/>
  </r>
  <r>
    <s v="Employee6875"/>
    <s v="M"/>
    <n v="95084.42"/>
    <n v="94651.87"/>
    <n v="676.32"/>
    <s v="POL"/>
    <s v="Department of Police"/>
    <s v="FSB Traffic Division"/>
    <s v="Fulltime-Regular"/>
    <s v="Police Officer III"/>
    <m/>
    <d v="1987-02-23T00:00:00"/>
    <x v="6"/>
    <x v="6"/>
  </r>
  <r>
    <s v="Employee6876"/>
    <s v="M"/>
    <n v="41651.17"/>
    <n v="49363.1"/>
    <n v="8637.3799999999992"/>
    <s v="DOT"/>
    <s v="Department of Transportation"/>
    <s v="Transit Silver Spring Ride On"/>
    <s v="Fulltime-Regular"/>
    <s v="Bus Operator"/>
    <m/>
    <d v="2016-04-04T00:00:00"/>
    <x v="31"/>
    <x v="28"/>
  </r>
  <r>
    <s v="Employee6877"/>
    <s v="F"/>
    <n v="100370"/>
    <n v="99424.39"/>
    <n v="378.48"/>
    <s v="HHS"/>
    <s v="Department of Health and Human Services"/>
    <s v="Adult Protective Services - Nurse Assessment"/>
    <s v="Fulltime-Regular"/>
    <s v="Community Health Nurse II"/>
    <m/>
    <d v="2006-04-03T00:00:00"/>
    <x v="6"/>
    <x v="6"/>
  </r>
  <r>
    <s v="Employee6878"/>
    <s v="M"/>
    <n v="106104"/>
    <n v="122367.19"/>
    <n v="11085.23"/>
    <s v="POL"/>
    <s v="Department of Police"/>
    <s v="PSB 6th District Patrol"/>
    <s v="Fulltime-Regular"/>
    <s v="Police Sergeant"/>
    <m/>
    <d v="1987-06-17T00:00:00"/>
    <x v="20"/>
    <x v="19"/>
  </r>
  <r>
    <s v="Employee6879"/>
    <s v="M"/>
    <n v="95084.42"/>
    <n v="101955.44"/>
    <n v="7979.75"/>
    <s v="POL"/>
    <s v="Department of Police"/>
    <s v="FSB Traffic Division Collision Reconstruction"/>
    <s v="Fulltime-Regular"/>
    <s v="Police Officer III"/>
    <m/>
    <d v="1994-01-18T00:00:00"/>
    <x v="34"/>
    <x v="31"/>
  </r>
  <r>
    <s v="Employee6880"/>
    <s v="M"/>
    <n v="90046"/>
    <n v="111975.62"/>
    <n v="20520.939999999999"/>
    <s v="POL"/>
    <s v="Department of Police"/>
    <s v="PSB 5th District Special Assignment Team"/>
    <s v="Fulltime-Regular"/>
    <s v="Master Police Officer"/>
    <m/>
    <d v="2003-06-16T00:00:00"/>
    <x v="14"/>
    <x v="14"/>
  </r>
  <r>
    <s v="Employee6881"/>
    <s v="M"/>
    <n v="76766"/>
    <n v="97050.21"/>
    <n v="20279.73"/>
    <s v="FRS"/>
    <s v="Fire and Rescue Services"/>
    <s v="Station 33"/>
    <s v="Fulltime-Regular"/>
    <s v="Firefighter/Rescuer III"/>
    <m/>
    <d v="2007-09-04T00:00:00"/>
    <x v="31"/>
    <x v="28"/>
  </r>
  <r>
    <s v="Employee6882"/>
    <s v="M"/>
    <n v="99250.9"/>
    <n v="108900.76"/>
    <n v="12349.07"/>
    <s v="DGS"/>
    <s v="Department of General Services"/>
    <s v="Property Management"/>
    <s v="Fulltime-Regular"/>
    <s v="Property Manager II"/>
    <m/>
    <d v="2008-05-27T00:00:00"/>
    <x v="13"/>
    <x v="13"/>
  </r>
  <r>
    <s v="Employee6883"/>
    <s v="M"/>
    <n v="76539.02"/>
    <n v="135310.5"/>
    <n v="60267.29"/>
    <s v="FRS"/>
    <s v="Fire and Rescue Services"/>
    <s v="Facilities"/>
    <s v="Fulltime-Regular"/>
    <s v="Facilities and Equipment Maintenance Coordinator"/>
    <m/>
    <d v="2012-02-27T00:00:00"/>
    <x v="18"/>
    <x v="18"/>
  </r>
  <r>
    <s v="Employee6884"/>
    <s v="F"/>
    <n v="98612.2"/>
    <n v="97313.8"/>
    <n v="0"/>
    <s v="HHS"/>
    <s v="Department of Health and Human Services"/>
    <s v="Adult Protective and Case Management Services"/>
    <s v="Fulltime-Regular"/>
    <s v="Social Worker II"/>
    <m/>
    <d v="1986-03-26T00:00:00"/>
    <x v="3"/>
    <x v="3"/>
  </r>
  <r>
    <s v="Employee6885"/>
    <s v="F"/>
    <n v="59297.81"/>
    <n v="63709.75"/>
    <n v="2763.03"/>
    <s v="DOT"/>
    <s v="Department of Transportation"/>
    <s v="Transit Nicholson Ride On"/>
    <s v="Fulltime-Regular"/>
    <s v="Bus Operator"/>
    <m/>
    <d v="2008-03-07T00:00:00"/>
    <x v="10"/>
    <x v="10"/>
  </r>
  <r>
    <s v="Employee6886"/>
    <s v="F"/>
    <n v="81730"/>
    <n v="85128.65"/>
    <n v="2784.74"/>
    <s v="SHF"/>
    <s v="Sheriff's Office"/>
    <s v="Administration"/>
    <s v="Fulltime-Regular"/>
    <s v="Deputy Sheriff III"/>
    <m/>
    <d v="2003-07-21T00:00:00"/>
    <x v="21"/>
    <x v="20"/>
  </r>
  <r>
    <s v="Employee6887"/>
    <s v="M"/>
    <n v="95084.42"/>
    <n v="99814.09"/>
    <n v="5581.27"/>
    <s v="POL"/>
    <s v="Department of Police"/>
    <s v="PSB 4th District Traffic Squad"/>
    <s v="Fulltime-Regular"/>
    <s v="Police Officer III"/>
    <m/>
    <d v="1985-09-23T00:00:00"/>
    <x v="15"/>
    <x v="15"/>
  </r>
  <r>
    <s v="Employee6888"/>
    <s v="F"/>
    <n v="74354.67"/>
    <n v="85985.85"/>
    <n v="9843.18"/>
    <s v="DOT"/>
    <s v="Department of Transportation"/>
    <s v="Transit Nicholson Ride On"/>
    <s v="Fulltime-Regular"/>
    <s v="Transit Coordinator"/>
    <m/>
    <d v="1984-05-21T00:00:00"/>
    <x v="23"/>
    <x v="21"/>
  </r>
  <r>
    <s v="Employee6889"/>
    <s v="F"/>
    <n v="87107"/>
    <n v="85591.42"/>
    <n v="0"/>
    <s v="FIN"/>
    <s v="Department of Finance"/>
    <s v="Tax Operations"/>
    <s v="Fulltime-Regular"/>
    <s v="Administrative Specialist II"/>
    <m/>
    <d v="2006-07-10T00:00:00"/>
    <x v="29"/>
    <x v="27"/>
  </r>
  <r>
    <s v="Employee6890"/>
    <s v="F"/>
    <n v="65751"/>
    <n v="84673.03"/>
    <n v="17380.900000000001"/>
    <s v="DOT"/>
    <s v="Department of Transportation"/>
    <s v="Transit Nicholson Ride On"/>
    <s v="Fulltime-Regular"/>
    <s v="Bus Operator"/>
    <m/>
    <d v="1999-07-18T00:00:00"/>
    <x v="2"/>
    <x v="2"/>
  </r>
  <r>
    <s v="Employee6891"/>
    <s v="F"/>
    <n v="68014.69"/>
    <n v="67770.64"/>
    <n v="1431.53"/>
    <s v="HHS"/>
    <s v="Department of Health and Human Services"/>
    <s v="Income Supports"/>
    <s v="Fulltime-Regular"/>
    <s v="Income Assistance Program Specialist III"/>
    <m/>
    <d v="2007-01-22T00:00:00"/>
    <x v="31"/>
    <x v="28"/>
  </r>
  <r>
    <s v="Employee6892"/>
    <s v="F"/>
    <n v="45877"/>
    <n v="18219.169999999998"/>
    <n v="264.69"/>
    <s v="REC"/>
    <s v="Department of Recreation"/>
    <s v="Facilities Division"/>
    <s v="Fulltime-Regular"/>
    <s v="Recreation Coordinator"/>
    <m/>
    <d v="2012-08-16T00:00:00"/>
    <x v="21"/>
    <x v="20"/>
  </r>
  <r>
    <s v="Employee6893"/>
    <s v="F"/>
    <n v="62735.65"/>
    <n v="59430.1"/>
    <n v="0"/>
    <s v="LIB"/>
    <s v="Department of Public Libraries"/>
    <s v="Director"/>
    <s v="Fulltime-Regular"/>
    <s v="Office Services Coordinator"/>
    <m/>
    <d v="2001-10-22T00:00:00"/>
    <x v="22"/>
    <x v="13"/>
  </r>
  <r>
    <s v="Employee6894"/>
    <s v="M"/>
    <n v="46179.85"/>
    <n v="52968.22"/>
    <n v="5341.04"/>
    <s v="DOT"/>
    <s v="Department of Transportation"/>
    <s v="Transit Gaithersburg Ride On"/>
    <s v="Fulltime-Regular"/>
    <s v="Bus Operator"/>
    <m/>
    <d v="2013-04-08T00:00:00"/>
    <x v="9"/>
    <x v="9"/>
  </r>
  <r>
    <s v="Employee6895"/>
    <s v="M"/>
    <n v="47796.15"/>
    <n v="48436.72"/>
    <n v="1278"/>
    <s v="DOT"/>
    <s v="Department of Transportation"/>
    <s v="Transit Gaithersburg Ride On"/>
    <s v="Fulltime-Regular"/>
    <s v="Bus Operator"/>
    <m/>
    <d v="2010-11-15T00:00:00"/>
    <x v="11"/>
    <x v="11"/>
  </r>
  <r>
    <s v="Employee6896"/>
    <s v="M"/>
    <n v="95084.42"/>
    <n v="97173.52"/>
    <n v="3099.24"/>
    <s v="POL"/>
    <s v="Department of Police"/>
    <s v="PSB 1st District Patrol"/>
    <s v="Fulltime-Regular"/>
    <s v="Police Officer III"/>
    <m/>
    <d v="1994-01-18T00:00:00"/>
    <x v="32"/>
    <x v="29"/>
  </r>
  <r>
    <s v="Employee6897"/>
    <s v="M"/>
    <n v="68808.11"/>
    <n v="108115.88"/>
    <n v="31881.64"/>
    <s v="DGS"/>
    <s v="Department of General Services"/>
    <s v="Facilities Maintenance"/>
    <s v="Fulltime-Regular"/>
    <s v="Plumber II"/>
    <m/>
    <d v="2014-05-05T00:00:00"/>
    <x v="26"/>
    <x v="24"/>
  </r>
  <r>
    <s v="Employee6898"/>
    <s v="M"/>
    <n v="23897.759999999998"/>
    <n v="31700.45"/>
    <n v="0"/>
    <s v="LIB"/>
    <s v="Department of Public Libraries"/>
    <s v="Quince Orchard Library"/>
    <s v="Parttime-Regular"/>
    <s v="Library Desk Assistant"/>
    <m/>
    <d v="2010-10-18T00:00:00"/>
    <x v="24"/>
    <x v="22"/>
  </r>
  <r>
    <s v="Employee6899"/>
    <s v="M"/>
    <n v="64726.09"/>
    <n v="72545.31"/>
    <n v="10495"/>
    <s v="POL"/>
    <s v="Department of Police"/>
    <s v="FSB Security Services Division"/>
    <s v="Fulltime-Regular"/>
    <s v="Security Officer I"/>
    <m/>
    <d v="2000-03-05T00:00:00"/>
    <x v="13"/>
    <x v="13"/>
  </r>
  <r>
    <s v="Employee6900"/>
    <s v="M"/>
    <n v="74732"/>
    <n v="75322.75"/>
    <n v="2146.9499999999998"/>
    <s v="POL"/>
    <s v="Department of Police"/>
    <s v="MSB Training and Education Division"/>
    <s v="Fulltime-Regular"/>
    <s v="Police Officer III"/>
    <m/>
    <d v="2007-06-11T00:00:00"/>
    <x v="21"/>
    <x v="20"/>
  </r>
  <r>
    <s v="Employee6901"/>
    <s v="F"/>
    <n v="80056"/>
    <n v="81120.850000000006"/>
    <n v="1814.73"/>
    <s v="POL"/>
    <s v="Department of Police"/>
    <s v="ISB Criminal Investigations Division Financial Crimes Section"/>
    <s v="Fulltime-Regular"/>
    <s v="Police Officer III"/>
    <m/>
    <d v="2005-07-18T00:00:00"/>
    <x v="20"/>
    <x v="19"/>
  </r>
  <r>
    <s v="Employee6902"/>
    <s v="M"/>
    <n v="106104"/>
    <n v="124521.17"/>
    <n v="12066.72"/>
    <s v="POL"/>
    <s v="Department of Police"/>
    <s v="PSB 1st District Community Action Team"/>
    <s v="Fulltime-Regular"/>
    <s v="Police Sergeant"/>
    <m/>
    <d v="2002-07-01T00:00:00"/>
    <x v="31"/>
    <x v="28"/>
  </r>
  <r>
    <s v="Employee6903"/>
    <s v="F"/>
    <n v="58725.18"/>
    <n v="46378.15"/>
    <n v="40.119999999999997"/>
    <s v="HHS"/>
    <s v="Department of Health and Human Services"/>
    <s v="Facilities and Logistical Services"/>
    <s v="Fulltime-Regular"/>
    <s v="Principal Administrative Aide"/>
    <m/>
    <d v="2004-07-20T00:00:00"/>
    <x v="25"/>
    <x v="23"/>
  </r>
  <r>
    <s v="Employee6904"/>
    <s v="F"/>
    <n v="77922.59"/>
    <n v="77115.759999999995"/>
    <n v="219.28"/>
    <s v="HHS"/>
    <s v="Department of Health and Human Services"/>
    <s v="Emergency Housing Assistance"/>
    <s v="Fulltime-Regular"/>
    <s v="Community Services Aide III"/>
    <m/>
    <d v="1992-08-03T00:00:00"/>
    <x v="24"/>
    <x v="22"/>
  </r>
  <r>
    <s v="Employee6905"/>
    <s v="F"/>
    <n v="66524.929999999993"/>
    <n v="64271.95"/>
    <n v="644.38"/>
    <s v="OHR"/>
    <s v="Office of Human Resources"/>
    <s v="Health Insurance Team"/>
    <s v="Fulltime-Regular"/>
    <s v="Human Resources Specialist III"/>
    <s v="Human Resources Specialist I"/>
    <d v="2012-11-05T00:00:00"/>
    <x v="29"/>
    <x v="27"/>
  </r>
  <r>
    <s v="Employee6906"/>
    <s v="F"/>
    <n v="59467.09"/>
    <n v="54822.38"/>
    <n v="0"/>
    <s v="HHS"/>
    <s v="Department of Health and Human Services"/>
    <s v="School Health Services"/>
    <s v="Parttime-Regular"/>
    <s v="School Health Room Technician II"/>
    <m/>
    <d v="1999-02-01T00:00:00"/>
    <x v="26"/>
    <x v="24"/>
  </r>
  <r>
    <s v="Employee6907"/>
    <s v="M"/>
    <n v="65751"/>
    <n v="66318.3"/>
    <n v="503.08"/>
    <s v="POL"/>
    <s v="Department of Police"/>
    <s v="FSB Traffic Division Automated Traffic Enforcement Section"/>
    <s v="Fulltime-Regular"/>
    <s v="Traffic Enforcement Field Service Technician II"/>
    <m/>
    <d v="2008-07-14T00:00:00"/>
    <x v="27"/>
    <x v="25"/>
  </r>
  <r>
    <s v="Employee6908"/>
    <s v="M"/>
    <n v="64192"/>
    <n v="63697.79"/>
    <n v="2024.68"/>
    <s v="POL"/>
    <s v="Department of Police"/>
    <s v="PSB 4th District Patrol"/>
    <s v="Fulltime-Regular"/>
    <s v="Police Officer III"/>
    <s v="Police Officer II"/>
    <d v="2014-10-06T00:00:00"/>
    <x v="3"/>
    <x v="3"/>
  </r>
  <r>
    <s v="Employee6909"/>
    <s v="M"/>
    <n v="47796.15"/>
    <n v="53735.3"/>
    <n v="7017.85"/>
    <s v="DOT"/>
    <s v="Department of Transportation"/>
    <s v="Transit Silver Spring Ride On"/>
    <s v="Fulltime-Regular"/>
    <s v="Bus Operator"/>
    <m/>
    <d v="2012-11-26T00:00:00"/>
    <x v="2"/>
    <x v="2"/>
  </r>
  <r>
    <s v="Employee6910"/>
    <s v="M"/>
    <n v="28497.17"/>
    <n v="23246.65"/>
    <n v="828.52"/>
    <s v="DLC"/>
    <s v="Department of Liquor Control"/>
    <s v="Goshen Crossing"/>
    <s v="Parttime-Regular"/>
    <s v="Liquor Store Clerk I"/>
    <m/>
    <d v="2017-05-01T00:00:00"/>
    <x v="4"/>
    <x v="4"/>
  </r>
  <r>
    <s v="Employee6911"/>
    <s v="M"/>
    <n v="65751"/>
    <n v="78420.62"/>
    <n v="11055.34"/>
    <s v="DOT"/>
    <s v="Department of Transportation"/>
    <s v="Transit Gaithersburg Ride On"/>
    <s v="Fulltime-Regular"/>
    <s v="Bus Operator"/>
    <m/>
    <d v="1998-11-16T00:00:00"/>
    <x v="1"/>
    <x v="1"/>
  </r>
  <r>
    <s v="Employee6912"/>
    <s v="M"/>
    <n v="70778"/>
    <n v="103183.98"/>
    <n v="30535.27"/>
    <s v="FRS"/>
    <s v="Fire and Rescue Services"/>
    <s v="Station 11"/>
    <s v="Fulltime-Regular"/>
    <s v="Firefighter/Rescuer III"/>
    <s v="Firefighter/Rescuer II"/>
    <d v="2005-05-16T00:00:00"/>
    <x v="23"/>
    <x v="21"/>
  </r>
  <r>
    <s v="Employee6913"/>
    <s v="F"/>
    <n v="95302.47"/>
    <n v="90866.15"/>
    <n v="0"/>
    <s v="CCL"/>
    <s v="County Council"/>
    <s v="Council Central Staff"/>
    <s v="Fulltime-Regular"/>
    <s v="Legislative Analyst III"/>
    <s v="Legislative Analyst II"/>
    <d v="2007-05-14T00:00:00"/>
    <x v="34"/>
    <x v="31"/>
  </r>
  <r>
    <s v="Employee6914"/>
    <s v="M"/>
    <n v="56878.82"/>
    <n v="56243.040000000001"/>
    <n v="0"/>
    <s v="HHS"/>
    <s v="Department of Health and Human Services"/>
    <s v="Positive Youth Development"/>
    <s v="Fulltime-Regular"/>
    <s v="Community Services Aide III"/>
    <m/>
    <d v="2012-12-17T00:00:00"/>
    <x v="8"/>
    <x v="8"/>
  </r>
  <r>
    <s v="Employee6915"/>
    <s v="M"/>
    <n v="107345.82"/>
    <n v="105881.37"/>
    <n v="0"/>
    <s v="DLC"/>
    <s v="Department of Liquor Control"/>
    <s v="Licensure, Regulation and Education"/>
    <s v="Fulltime-Regular"/>
    <s v="Program Manager II"/>
    <m/>
    <d v="1992-02-24T00:00:00"/>
    <x v="19"/>
    <x v="16"/>
  </r>
  <r>
    <s v="Employee6916"/>
    <s v="F"/>
    <n v="78044.740000000005"/>
    <n v="75723.73"/>
    <n v="0"/>
    <s v="HCA"/>
    <s v="Department of Housing and Community Affairs"/>
    <s v="Licensing"/>
    <s v="Fulltime-Regular"/>
    <s v="Program Specialist II"/>
    <m/>
    <d v="1997-01-06T00:00:00"/>
    <x v="5"/>
    <x v="5"/>
  </r>
  <r>
    <s v="Employee6917"/>
    <s v="F"/>
    <n v="44618.22"/>
    <n v="49131.07"/>
    <n v="5659.95"/>
    <s v="DOT"/>
    <s v="Department of Transportation"/>
    <s v="Transit Gaithersburg Ride On"/>
    <s v="Fulltime-Regular"/>
    <s v="Bus Operator"/>
    <m/>
    <d v="2014-08-18T00:00:00"/>
    <x v="22"/>
    <x v="13"/>
  </r>
  <r>
    <s v="Employee6918"/>
    <s v="F"/>
    <n v="70270.86"/>
    <n v="73420.149999999994"/>
    <n v="4074.34"/>
    <s v="CAT"/>
    <s v="County Attorney's Office"/>
    <s v="Support Services"/>
    <s v="Fulltime-Regular"/>
    <s v="Legal Secretary II"/>
    <m/>
    <d v="1996-01-02T00:00:00"/>
    <x v="28"/>
    <x v="26"/>
  </r>
  <r>
    <s v="Employee6919"/>
    <s v="F"/>
    <n v="65054.73"/>
    <n v="76435"/>
    <n v="9202.3799999999992"/>
    <s v="POL"/>
    <s v="Department of Police"/>
    <s v="MSB Communications Division"/>
    <s v="Fulltime-Regular"/>
    <s v="Public Safety Communications Specialist III"/>
    <m/>
    <d v="2007-10-15T00:00:00"/>
    <x v="8"/>
    <x v="8"/>
  </r>
  <r>
    <s v="Employee6920"/>
    <s v="M"/>
    <n v="77884"/>
    <n v="112932.04"/>
    <n v="36825.480000000003"/>
    <s v="FRS"/>
    <s v="Fire and Rescue Services"/>
    <s v="Station 17"/>
    <s v="Fulltime-Regular"/>
    <s v="Firefighter/Rescuer III"/>
    <m/>
    <d v="2006-03-27T00:00:00"/>
    <x v="14"/>
    <x v="14"/>
  </r>
  <r>
    <s v="Employee6921"/>
    <s v="F"/>
    <n v="93465.27"/>
    <n v="90087.27"/>
    <n v="0"/>
    <s v="HHS"/>
    <s v="Department of Health and Human Services"/>
    <s v="Victim Assistance and Sexual Assault Program"/>
    <s v="Fulltime-Regular"/>
    <s v="Supervisory Therapist"/>
    <m/>
    <d v="2013-08-26T00:00:00"/>
    <x v="10"/>
    <x v="10"/>
  </r>
  <r>
    <s v="Employee6922"/>
    <s v="M"/>
    <n v="73997"/>
    <n v="86843.46"/>
    <n v="10947.13"/>
    <s v="COR"/>
    <s v="Correction and Rehabilitation"/>
    <s v="DS MCDC Custody and Security"/>
    <s v="Fulltime-Regular"/>
    <s v="Correctional Officer III (Corporal)"/>
    <m/>
    <d v="2004-04-05T00:00:00"/>
    <x v="7"/>
    <x v="7"/>
  </r>
  <r>
    <s v="Employee6923"/>
    <s v="F"/>
    <n v="55256.94"/>
    <n v="53516.93"/>
    <n v="0"/>
    <s v="BOE"/>
    <s v="Board of Elections"/>
    <s v="Registration Services"/>
    <s v="Fulltime-Regular"/>
    <s v="Office Services Coordinator"/>
    <m/>
    <d v="2004-02-09T00:00:00"/>
    <x v="24"/>
    <x v="22"/>
  </r>
  <r>
    <s v="Employee6924"/>
    <s v="M"/>
    <n v="60316.63"/>
    <n v="57917.24"/>
    <n v="329.63"/>
    <s v="REC"/>
    <s v="Department of Recreation"/>
    <s v="Youth Development Youth Services"/>
    <s v="Fulltime-Regular"/>
    <s v="Recreation Specialist"/>
    <m/>
    <d v="2014-03-14T00:00:00"/>
    <x v="18"/>
    <x v="18"/>
  </r>
  <r>
    <s v="Employee6925"/>
    <s v="M"/>
    <n v="33844.69"/>
    <n v="43477.79"/>
    <n v="2043.85"/>
    <s v="DLC"/>
    <s v="Department of Liquor Control"/>
    <s v="Olney"/>
    <s v="Parttime-Regular"/>
    <s v="Liquor Store Clerk I"/>
    <m/>
    <d v="2009-12-21T00:00:00"/>
    <x v="28"/>
    <x v="26"/>
  </r>
  <r>
    <s v="Employee6926"/>
    <s v="F"/>
    <n v="60797.13"/>
    <n v="63014.14"/>
    <n v="1725.12"/>
    <s v="HCA"/>
    <s v="Department of Housing and Community Affairs"/>
    <s v="Affordable Housing Programs"/>
    <s v="Fulltime-Regular"/>
    <s v="Office Services Coordinator"/>
    <m/>
    <d v="2004-07-12T00:00:00"/>
    <x v="2"/>
    <x v="2"/>
  </r>
  <r>
    <s v="Employee6927"/>
    <s v="M"/>
    <n v="44618.21"/>
    <n v="52890.35"/>
    <n v="8522.2999999999993"/>
    <s v="DOT"/>
    <s v="Department of Transportation"/>
    <s v="Transit Gaithersburg Ride On"/>
    <s v="Fulltime-Regular"/>
    <s v="Bus Operator"/>
    <m/>
    <d v="2014-08-18T00:00:00"/>
    <x v="9"/>
    <x v="9"/>
  </r>
  <r>
    <s v="Employee6928"/>
    <s v="F"/>
    <n v="31594.95"/>
    <n v="36983.08"/>
    <n v="1825.05"/>
    <s v="DLC"/>
    <s v="Department of Liquor Control"/>
    <s v="Muddy Branch"/>
    <s v="Parttime-Regular"/>
    <s v="Liquor Store Clerk I"/>
    <m/>
    <d v="2012-12-19T00:00:00"/>
    <x v="30"/>
    <x v="16"/>
  </r>
  <r>
    <s v="Employee6929"/>
    <s v="M"/>
    <n v="44617.77"/>
    <n v="48795.58"/>
    <n v="5160.54"/>
    <s v="DOT"/>
    <s v="Department of Transportation"/>
    <s v="Transit Gaithersburg Ride On"/>
    <s v="Fulltime-Regular"/>
    <s v="Bus Operator"/>
    <m/>
    <d v="2014-11-10T00:00:00"/>
    <x v="7"/>
    <x v="7"/>
  </r>
  <r>
    <s v="Employee6930"/>
    <s v="M"/>
    <n v="81730"/>
    <n v="85850.5"/>
    <n v="5628.4"/>
    <s v="SHF"/>
    <s v="Sheriff's Office"/>
    <s v="Court and Transport"/>
    <s v="Fulltime-Regular"/>
    <s v="Deputy Sheriff III"/>
    <m/>
    <d v="2003-02-03T00:00:00"/>
    <x v="23"/>
    <x v="21"/>
  </r>
  <r>
    <s v="Employee6931"/>
    <s v="F"/>
    <n v="127013.13"/>
    <n v="129402.16"/>
    <n v="1215.51"/>
    <s v="POL"/>
    <s v="Department of Police"/>
    <s v="HQ Office of the Chief Internal Affairs Division"/>
    <s v="Fulltime-Regular"/>
    <s v="Police Lieutenant"/>
    <m/>
    <d v="1992-07-06T00:00:00"/>
    <x v="18"/>
    <x v="18"/>
  </r>
  <r>
    <s v="Employee6932"/>
    <s v="M"/>
    <n v="65122"/>
    <n v="63618.5"/>
    <n v="1255.25"/>
    <s v="POL"/>
    <s v="Department of Police"/>
    <s v="PSB 5th District Patrol"/>
    <s v="Fulltime-Regular"/>
    <s v="Police Officer III"/>
    <m/>
    <d v="2013-01-28T00:00:00"/>
    <x v="9"/>
    <x v="9"/>
  </r>
  <r>
    <s v="Employee6933"/>
    <s v="M"/>
    <n v="45249.8"/>
    <n v="43846.76"/>
    <n v="0"/>
    <s v="HHS"/>
    <s v="Department of Health and Human Services"/>
    <s v="TB and Refugee Health"/>
    <s v="Fulltime-Regular"/>
    <s v="Principal Administrative Aide"/>
    <m/>
    <d v="2013-07-01T00:00:00"/>
    <x v="3"/>
    <x v="3"/>
  </r>
  <r>
    <s v="Employee6934"/>
    <s v="F"/>
    <n v="18322.04"/>
    <n v="17540.5"/>
    <n v="0"/>
    <s v="LIB"/>
    <s v="Department of Public Libraries"/>
    <s v="Twinbrook Library"/>
    <s v="Parttime-Regular"/>
    <s v="Library Aide"/>
    <m/>
    <d v="2011-09-13T00:00:00"/>
    <x v="23"/>
    <x v="21"/>
  </r>
  <r>
    <s v="Employee6935"/>
    <s v="M"/>
    <n v="73043.72"/>
    <n v="71095.58"/>
    <n v="7.02"/>
    <s v="POL"/>
    <s v="Department of Police"/>
    <s v="FSB Animal Services Division"/>
    <s v="Fulltime-Regular"/>
    <s v="Code Enforcement Inspector III"/>
    <m/>
    <d v="2005-05-31T00:00:00"/>
    <x v="16"/>
    <x v="16"/>
  </r>
  <r>
    <s v="Employee6936"/>
    <s v="F"/>
    <n v="81042"/>
    <n v="81406.55"/>
    <n v="0"/>
    <s v="LIB"/>
    <s v="Department of Public Libraries"/>
    <s v="Public Service Administration"/>
    <s v="Fulltime-Regular"/>
    <s v="Program Specialist II"/>
    <m/>
    <d v="2000-10-09T00:00:00"/>
    <x v="6"/>
    <x v="6"/>
  </r>
  <r>
    <s v="Employee6937"/>
    <s v="M"/>
    <n v="47795.49"/>
    <n v="62282.91"/>
    <n v="14954.23"/>
    <s v="DOT"/>
    <s v="Department of Transportation"/>
    <s v="Transit Nicholson Ride On"/>
    <s v="Fulltime-Regular"/>
    <s v="Bus Operator"/>
    <m/>
    <d v="2012-07-16T00:00:00"/>
    <x v="17"/>
    <x v="17"/>
  </r>
  <r>
    <s v="Employee6938"/>
    <s v="M"/>
    <n v="95084.42"/>
    <n v="103073.73"/>
    <n v="3070.97"/>
    <s v="POL"/>
    <s v="Department of Police"/>
    <s v="PSB 5th District Patrol"/>
    <s v="Fulltime-Regular"/>
    <s v="Police Officer III"/>
    <m/>
    <d v="1996-08-19T00:00:00"/>
    <x v="20"/>
    <x v="19"/>
  </r>
  <r>
    <s v="Employee6939"/>
    <s v="M"/>
    <n v="36500"/>
    <n v="0"/>
    <n v="0"/>
    <s v="DOT"/>
    <s v="Department of Transportation"/>
    <s v="Sign and Marking Shop"/>
    <s v="Fulltime-Regular"/>
    <s v="Public Service Worker II"/>
    <m/>
    <d v="2017-12-11T00:00:00"/>
    <x v="29"/>
    <x v="27"/>
  </r>
  <r>
    <s v="Employee6940"/>
    <s v="M"/>
    <n v="98612.2"/>
    <n v="95331.15"/>
    <n v="541.4"/>
    <s v="DEP"/>
    <s v="Department of Environmental Protection"/>
    <s v="Stormwater Facility Inspection and Maintenance"/>
    <s v="Fulltime-Regular"/>
    <s v="Permitting and Code Enforcement Inspector III"/>
    <m/>
    <d v="1994-11-07T00:00:00"/>
    <x v="22"/>
    <x v="13"/>
  </r>
  <r>
    <s v="Employee6941"/>
    <s v="M"/>
    <n v="105241"/>
    <n v="104196.08"/>
    <n v="0"/>
    <s v="DEP"/>
    <s v="Department of Environmental Protection"/>
    <s v="Solid Waste Services Recycling"/>
    <s v="Fulltime-Regular"/>
    <s v="Program Manager II"/>
    <m/>
    <d v="2000-01-03T00:00:00"/>
    <x v="17"/>
    <x v="17"/>
  </r>
  <r>
    <s v="Employee6942"/>
    <s v="F"/>
    <n v="70959.789999999994"/>
    <n v="70026.38"/>
    <n v="0"/>
    <s v="HHS"/>
    <s v="Department of Health and Human Services"/>
    <s v="Behavioral Health Planning and Management"/>
    <s v="Fulltime-Regular"/>
    <s v="Office Services Coordinator"/>
    <m/>
    <d v="1988-03-21T00:00:00"/>
    <x v="2"/>
    <x v="2"/>
  </r>
  <r>
    <s v="Employee6943"/>
    <s v="M"/>
    <n v="60725.54"/>
    <n v="74121.89"/>
    <n v="17267.82"/>
    <s v="POL"/>
    <s v="Department of Police"/>
    <s v="MSB Communications Division"/>
    <s v="Fulltime-Regular"/>
    <s v="Public Safety Communications Specialist III"/>
    <m/>
    <d v="2009-11-23T00:00:00"/>
    <x v="6"/>
    <x v="6"/>
  </r>
  <r>
    <s v="Employee6944"/>
    <s v="M"/>
    <n v="79285"/>
    <n v="95049.279999999999"/>
    <n v="12074.27"/>
    <s v="DGS"/>
    <s v="Department of General Services"/>
    <s v="Facilities Maintenance"/>
    <s v="Fulltime-Regular"/>
    <s v="Plumber II"/>
    <m/>
    <d v="2005-11-14T00:00:00"/>
    <x v="20"/>
    <x v="19"/>
  </r>
  <r>
    <s v="Employee6945"/>
    <s v="F"/>
    <n v="88288.26"/>
    <n v="84600.91"/>
    <n v="180.94"/>
    <s v="HHS"/>
    <s v="Department of Health and Human Services"/>
    <s v="Senior Health Promotion"/>
    <s v="Fulltime-Regular"/>
    <s v="Program Manager I"/>
    <m/>
    <d v="2015-11-30T00:00:00"/>
    <x v="30"/>
    <x v="16"/>
  </r>
  <r>
    <s v="Employee6946"/>
    <s v="M"/>
    <n v="93199"/>
    <n v="107221.6"/>
    <n v="16477.34"/>
    <s v="POL"/>
    <s v="Department of Police"/>
    <s v="HQ Office of the Chief"/>
    <s v="Fulltime-Regular"/>
    <s v="Master Police Officer"/>
    <m/>
    <d v="2002-07-22T00:00:00"/>
    <x v="15"/>
    <x v="15"/>
  </r>
  <r>
    <s v="Employee6947"/>
    <s v="F"/>
    <n v="58671.5"/>
    <n v="71892.86"/>
    <n v="12955.08"/>
    <s v="POL"/>
    <s v="Department of Police"/>
    <s v="MSB Communications Division"/>
    <s v="Fulltime-Regular"/>
    <s v="Public Safety Communications Specialist III"/>
    <m/>
    <d v="2013-05-20T00:00:00"/>
    <x v="5"/>
    <x v="5"/>
  </r>
  <r>
    <s v="Employee6948"/>
    <s v="F"/>
    <n v="40873.910000000003"/>
    <n v="31372.62"/>
    <n v="0"/>
    <s v="HHS"/>
    <s v="Department of Health and Human Services"/>
    <s v="Head Start/Pre-K (Health)"/>
    <s v="Parttime-Regular"/>
    <s v="School Health Room Technician I"/>
    <m/>
    <d v="2004-02-17T00:00:00"/>
    <x v="28"/>
    <x v="26"/>
  </r>
  <r>
    <s v="Employee6949"/>
    <s v="M"/>
    <n v="95590"/>
    <n v="117320.89"/>
    <n v="18858.09"/>
    <s v="FRS"/>
    <s v="Fire and Rescue Services"/>
    <s v="First Battalion - Administration"/>
    <s v="Fulltime-Regular"/>
    <s v="Fire/Rescue Lieutenant"/>
    <m/>
    <d v="2006-10-09T00:00:00"/>
    <x v="24"/>
    <x v="22"/>
  </r>
  <r>
    <s v="Employee6950"/>
    <s v="M"/>
    <n v="62301"/>
    <n v="76073.490000000005"/>
    <n v="14189.47"/>
    <s v="COR"/>
    <s v="Correction and Rehabilitation"/>
    <s v="DS MCCF Unit 3 Security"/>
    <s v="Fulltime-Regular"/>
    <s v="Correctional Officer III (Corporal)"/>
    <m/>
    <d v="2011-07-05T00:00:00"/>
    <x v="30"/>
    <x v="16"/>
  </r>
  <r>
    <s v="Employee6951"/>
    <s v="M"/>
    <n v="95084.42"/>
    <n v="101490.48"/>
    <n v="7206.74"/>
    <s v="POL"/>
    <s v="Department of Police"/>
    <s v="PSB 5th District Traffic Squad"/>
    <s v="Fulltime-Regular"/>
    <s v="Police Officer III"/>
    <m/>
    <d v="1989-08-07T00:00:00"/>
    <x v="1"/>
    <x v="1"/>
  </r>
  <r>
    <s v="Employee6952"/>
    <s v="M"/>
    <n v="51471"/>
    <n v="20748.400000000001"/>
    <n v="194.88"/>
    <s v="POL"/>
    <s v="Department of Police"/>
    <s v="MSB Training and Education Division"/>
    <s v="Fulltime-Regular"/>
    <s v="Police Officer Candidate"/>
    <m/>
    <d v="2017-07-24T00:00:00"/>
    <x v="34"/>
    <x v="31"/>
  </r>
  <r>
    <s v="Employee6953"/>
    <s v="F"/>
    <n v="79285"/>
    <n v="76598.179999999993"/>
    <n v="0"/>
    <s v="HCA"/>
    <s v="Department of Housing and Community Affairs"/>
    <s v="Housing Code Enforcement"/>
    <s v="Fulltime-Regular"/>
    <s v="Housing Code Inspector III"/>
    <s v="Housing Code Inspector I"/>
    <d v="2001-12-03T00:00:00"/>
    <x v="32"/>
    <x v="29"/>
  </r>
  <r>
    <s v="Employee6954"/>
    <s v="F"/>
    <n v="26083.5"/>
    <n v="21135.84"/>
    <n v="150.49"/>
    <s v="POL"/>
    <s v="Department of Police"/>
    <s v="FSB Traffic Division School Safety Section"/>
    <s v="Parttime-Regular"/>
    <s v="Crossing Guard"/>
    <m/>
    <d v="1998-10-19T00:00:00"/>
    <x v="12"/>
    <x v="12"/>
  </r>
  <r>
    <s v="Employee6955"/>
    <s v="F"/>
    <n v="170687"/>
    <n v="177514.93"/>
    <n v="0"/>
    <s v="CEX"/>
    <s v="Offices of the County Executive"/>
    <s v="Chief Administrative Officer's Office"/>
    <s v="Fulltime-Regular"/>
    <s v="Assistant Chief Administrative Officer"/>
    <m/>
    <d v="2008-01-07T00:00:00"/>
    <x v="24"/>
    <x v="22"/>
  </r>
  <r>
    <s v="Employee6956"/>
    <s v="M"/>
    <n v="115788.88"/>
    <n v="110850.46"/>
    <n v="0"/>
    <s v="FIN"/>
    <s v="Department of Finance"/>
    <s v="Information Technology"/>
    <s v="Fulltime-Regular"/>
    <s v="Senior Information Technology Specialist"/>
    <m/>
    <d v="2013-11-04T00:00:00"/>
    <x v="11"/>
    <x v="11"/>
  </r>
  <r>
    <s v="Employee6957"/>
    <s v="F"/>
    <n v="26083.5"/>
    <n v="19926.89"/>
    <n v="150.49"/>
    <s v="POL"/>
    <s v="Department of Police"/>
    <s v="FSB Traffic Division School Safety Section"/>
    <s v="Parttime-Regular"/>
    <s v="Crossing Guard"/>
    <m/>
    <d v="2000-04-17T00:00:00"/>
    <x v="23"/>
    <x v="21"/>
  </r>
  <r>
    <s v="Employee6958"/>
    <s v="F"/>
    <n v="110359"/>
    <n v="122122.77"/>
    <n v="13218.9"/>
    <s v="COR"/>
    <s v="Correction and Rehabilitation"/>
    <s v="MSD Information Technology"/>
    <s v="Fulltime-Regular"/>
    <s v="Information Technology Specialist III"/>
    <m/>
    <d v="2006-06-12T00:00:00"/>
    <x v="0"/>
    <x v="0"/>
  </r>
  <r>
    <s v="Employee6959"/>
    <s v="M"/>
    <n v="44617.68"/>
    <n v="56069.58"/>
    <n v="11446.62"/>
    <s v="DOT"/>
    <s v="Department of Transportation"/>
    <s v="Transportation Management"/>
    <s v="Fulltime-Regular"/>
    <s v="Traffic Management Technician II"/>
    <s v="Traffic Management Technician I"/>
    <d v="2012-11-19T00:00:00"/>
    <x v="32"/>
    <x v="29"/>
  </r>
  <r>
    <s v="Employee6960"/>
    <s v="F"/>
    <n v="95740"/>
    <n v="94477.36"/>
    <n v="0"/>
    <s v="HCA"/>
    <s v="Department of Housing and Community Affairs"/>
    <s v="Housing Code Enforcement"/>
    <s v="Fulltime-Regular"/>
    <s v="Housing Code Inspector III"/>
    <m/>
    <d v="2006-06-12T00:00:00"/>
    <x v="33"/>
    <x v="30"/>
  </r>
  <r>
    <s v="Employee6961"/>
    <s v="M"/>
    <n v="77057.570000000007"/>
    <n v="75551.88"/>
    <n v="0"/>
    <s v="BOE"/>
    <s v="Board of Elections"/>
    <s v="Information Technology"/>
    <s v="Fulltime-Regular"/>
    <s v="Information Technology Specialist III"/>
    <s v="Information Technology Specialist II"/>
    <d v="2006-02-21T00:00:00"/>
    <x v="27"/>
    <x v="25"/>
  </r>
  <r>
    <s v="Employee6962"/>
    <s v="M"/>
    <n v="41650.839999999997"/>
    <n v="49624.25"/>
    <n v="7981.74"/>
    <s v="DOT"/>
    <s v="Department of Transportation"/>
    <s v="Transit Silver Spring Ride On"/>
    <s v="Fulltime-Regular"/>
    <s v="Bus Operator"/>
    <m/>
    <d v="2016-08-08T00:00:00"/>
    <x v="24"/>
    <x v="22"/>
  </r>
  <r>
    <s v="Employee6963"/>
    <s v="F"/>
    <n v="93199.83"/>
    <n v="81616.3"/>
    <n v="324.7"/>
    <s v="HHS"/>
    <s v="Department of Health and Human Services"/>
    <s v="School Health Services"/>
    <s v="Fulltime-Regular"/>
    <s v="Community Health Nurse II"/>
    <m/>
    <d v="2007-08-06T00:00:00"/>
    <x v="33"/>
    <x v="30"/>
  </r>
  <r>
    <s v="Employee6964"/>
    <s v="F"/>
    <n v="65751"/>
    <n v="81121.8"/>
    <n v="11386.72"/>
    <s v="DOT"/>
    <s v="Department of Transportation"/>
    <s v="Transit Gaithersburg Ride On"/>
    <s v="Fulltime-Regular"/>
    <s v="Bus Operator"/>
    <m/>
    <d v="1999-06-20T00:00:00"/>
    <x v="2"/>
    <x v="2"/>
  </r>
  <r>
    <s v="Employee6965"/>
    <s v="M"/>
    <n v="61680.94"/>
    <n v="60334.12"/>
    <n v="5746.34"/>
    <s v="DLC"/>
    <s v="Department of Liquor Control"/>
    <s v="Westwood"/>
    <s v="Fulltime-Regular"/>
    <s v="Liquor Store Assistant Manager"/>
    <m/>
    <d v="2005-01-26T00:00:00"/>
    <x v="8"/>
    <x v="8"/>
  </r>
  <r>
    <s v="Employee6966"/>
    <s v="M"/>
    <n v="58410"/>
    <n v="76770.92"/>
    <n v="20019.7"/>
    <s v="FRS"/>
    <s v="Fire and Rescue Services"/>
    <s v="Station 8"/>
    <s v="Fulltime-Regular"/>
    <s v="Firefighter/Rescuer III"/>
    <m/>
    <d v="2013-07-29T00:00:00"/>
    <x v="14"/>
    <x v="14"/>
  </r>
  <r>
    <s v="Employee6967"/>
    <s v="M"/>
    <n v="53413.8"/>
    <n v="52185.47"/>
    <n v="1151.7"/>
    <s v="DOT"/>
    <s v="Department of Transportation"/>
    <s v="Highway Services"/>
    <s v="Fulltime-Regular"/>
    <s v="Public Service Craftsworker I"/>
    <m/>
    <d v="2006-11-27T00:00:00"/>
    <x v="24"/>
    <x v="22"/>
  </r>
  <r>
    <s v="Employee6968"/>
    <s v="F"/>
    <n v="89941.68"/>
    <n v="105230.16"/>
    <n v="17945.669999999998"/>
    <s v="COR"/>
    <s v="Correction and Rehabilitation"/>
    <s v="DS Food Services"/>
    <s v="Fulltime-Regular"/>
    <s v="Correctional Dietary Supervisor"/>
    <m/>
    <d v="2000-07-03T00:00:00"/>
    <x v="9"/>
    <x v="9"/>
  </r>
  <r>
    <s v="Employee6969"/>
    <s v="M"/>
    <n v="137700"/>
    <n v="58050.6"/>
    <n v="0"/>
    <s v="NDA"/>
    <s v="Non-Departmental Account"/>
    <s v="MCERP"/>
    <s v="Fulltime-Regular"/>
    <s v="Manager III"/>
    <m/>
    <d v="2017-06-26T00:00:00"/>
    <x v="19"/>
    <x v="16"/>
  </r>
  <r>
    <s v="Employee6970"/>
    <s v="F"/>
    <n v="59428.05"/>
    <n v="56893.09"/>
    <n v="0"/>
    <s v="CAT"/>
    <s v="County Attorney's Office"/>
    <s v="Support Services"/>
    <s v="Fulltime-Regular"/>
    <s v="Legal Secretary II"/>
    <m/>
    <d v="2007-10-29T00:00:00"/>
    <x v="30"/>
    <x v="16"/>
  </r>
  <r>
    <s v="Employee6971"/>
    <s v="F"/>
    <n v="47487.87"/>
    <n v="48679.44"/>
    <n v="0"/>
    <s v="HHS"/>
    <s v="Department of Health and Human Services"/>
    <s v="STD and HIV Services"/>
    <s v="Fulltime-Regular"/>
    <s v="Community Health Clinic Technician"/>
    <m/>
    <d v="2008-02-19T00:00:00"/>
    <x v="8"/>
    <x v="8"/>
  </r>
  <r>
    <s v="Employee6972"/>
    <s v="M"/>
    <n v="41585.06"/>
    <n v="42689.42"/>
    <n v="31.47"/>
    <s v="HHS"/>
    <s v="Department of Health and Human Services"/>
    <s v="Juvenile Justice Services"/>
    <s v="Fulltime-Regular"/>
    <s v="Principal Administrative Aide"/>
    <m/>
    <d v="2013-10-20T00:00:00"/>
    <x v="18"/>
    <x v="18"/>
  </r>
  <r>
    <s v="Employee6973"/>
    <s v="M"/>
    <n v="36876.230000000003"/>
    <n v="38565.269999999997"/>
    <n v="2606.83"/>
    <s v="DLC"/>
    <s v="Department of Liquor Control"/>
    <s v="Beer Delivery Operations"/>
    <s v="Fulltime-Regular"/>
    <s v="Truck Driver Helper/Warehouse Worker"/>
    <m/>
    <d v="2016-04-11T00:00:00"/>
    <x v="33"/>
    <x v="30"/>
  </r>
  <r>
    <s v="Employee6974"/>
    <s v="M"/>
    <n v="64763"/>
    <n v="80142.039999999994"/>
    <n v="13606.21"/>
    <s v="FRS"/>
    <s v="Fire and Rescue Services"/>
    <s v="Station 3"/>
    <s v="Fulltime-Regular"/>
    <s v="Firefighter/Rescuer III"/>
    <m/>
    <d v="2009-09-29T00:00:00"/>
    <x v="24"/>
    <x v="22"/>
  </r>
  <r>
    <s v="Employee6975"/>
    <s v="F"/>
    <n v="107345.82"/>
    <n v="104938.69"/>
    <n v="198.42"/>
    <s v="DHS"/>
    <s v="Office of Emergency Management and Homeland Security"/>
    <s v="Director's Office"/>
    <s v="Fulltime-Regular"/>
    <s v="Management and Budget Specialist III"/>
    <m/>
    <d v="1996-08-26T00:00:00"/>
    <x v="13"/>
    <x v="13"/>
  </r>
  <r>
    <s v="Employee6976"/>
    <s v="F"/>
    <n v="58824.75"/>
    <n v="59526.3"/>
    <n v="0"/>
    <s v="HHS"/>
    <s v="Department of Health and Human Services"/>
    <s v="Maternity Dental"/>
    <s v="Fulltime-Regular"/>
    <s v="Dental Assistant"/>
    <m/>
    <d v="2012-02-13T00:00:00"/>
    <x v="0"/>
    <x v="0"/>
  </r>
  <r>
    <s v="Employee6977"/>
    <s v="M"/>
    <n v="60810.43"/>
    <n v="67544.95"/>
    <n v="9406.93"/>
    <s v="DLC"/>
    <s v="Department of Liquor Control"/>
    <s v="Liquor and Wine Delivery Operations"/>
    <s v="Fulltime-Regular"/>
    <s v="Truck Driver/Warehouse Worker"/>
    <m/>
    <d v="2002-06-03T00:00:00"/>
    <x v="1"/>
    <x v="1"/>
  </r>
  <r>
    <s v="Employee6978"/>
    <s v="M"/>
    <n v="83700.75"/>
    <n v="94787.45"/>
    <n v="10460.14"/>
    <s v="DOT"/>
    <s v="Department of Transportation"/>
    <s v="Transit Gaithersburg Ride On"/>
    <s v="Fulltime-Regular"/>
    <s v="Transit Services Supervisor"/>
    <m/>
    <d v="1992-03-16T00:00:00"/>
    <x v="19"/>
    <x v="16"/>
  </r>
  <r>
    <s v="Employee6979"/>
    <s v="M"/>
    <n v="99836.1"/>
    <n v="126301.54"/>
    <n v="22265"/>
    <s v="POL"/>
    <s v="Department of Police"/>
    <s v="FSB Special Operations Division Canine Section"/>
    <s v="Fulltime-Regular"/>
    <s v="Master Police Officer"/>
    <m/>
    <d v="1989-08-07T00:00:00"/>
    <x v="18"/>
    <x v="18"/>
  </r>
  <r>
    <s v="Employee6980"/>
    <s v="M"/>
    <n v="152519.94"/>
    <n v="165338.41"/>
    <n v="4895.7"/>
    <s v="FRS"/>
    <s v="Fire and Rescue Services"/>
    <s v="HR Labor Relations"/>
    <s v="Fulltime-Regular"/>
    <s v="Fire/Rescue Assistant Chief"/>
    <m/>
    <d v="1988-11-28T00:00:00"/>
    <x v="7"/>
    <x v="7"/>
  </r>
  <r>
    <s v="Employee6981"/>
    <s v="M"/>
    <n v="60455.5"/>
    <n v="78502.570000000007"/>
    <n v="17426.87"/>
    <s v="POL"/>
    <s v="Department of Police"/>
    <s v="FSB Security Services Division"/>
    <s v="Fulltime-Regular"/>
    <s v="Security Officer III (Sergeant)"/>
    <m/>
    <d v="2013-06-17T00:00:00"/>
    <x v="24"/>
    <x v="22"/>
  </r>
  <r>
    <s v="Employee6982"/>
    <s v="F"/>
    <n v="50337.04"/>
    <n v="36633"/>
    <n v="0"/>
    <s v="HHS"/>
    <s v="Department of Health and Human Services"/>
    <s v="Income Supports"/>
    <s v="Fulltime-Regular"/>
    <s v="Principal Administrative Aide"/>
    <m/>
    <d v="2012-12-17T00:00:00"/>
    <x v="16"/>
    <x v="16"/>
  </r>
  <r>
    <s v="Employee6983"/>
    <s v="M"/>
    <n v="122522.55"/>
    <n v="118565.34"/>
    <n v="0"/>
    <s v="DPS"/>
    <s v="Department of Permitting Services"/>
    <s v="Team 4 Commercial Electrical, Mechanical and Fire Protection Systems"/>
    <s v="Fulltime-Regular"/>
    <s v="Manager III"/>
    <m/>
    <d v="2003-07-28T00:00:00"/>
    <x v="21"/>
    <x v="20"/>
  </r>
  <r>
    <s v="Employee6984"/>
    <s v="F"/>
    <n v="100370"/>
    <n v="96741.67"/>
    <n v="0"/>
    <s v="HHS"/>
    <s v="Department of Health and Human Services"/>
    <s v="School Based Health Centers"/>
    <s v="Fulltime-Regular"/>
    <s v="Community Health Nurse II"/>
    <m/>
    <d v="2006-08-07T00:00:00"/>
    <x v="9"/>
    <x v="9"/>
  </r>
  <r>
    <s v="Employee6985"/>
    <s v="M"/>
    <n v="58753.47"/>
    <n v="60156.05"/>
    <n v="3374.07"/>
    <s v="DLC"/>
    <s v="Department of Liquor Control"/>
    <s v="Beer Delivery Operations"/>
    <s v="Fulltime-Regular"/>
    <s v="Truck Driver/Warehouse Worker"/>
    <m/>
    <d v="2003-07-28T00:00:00"/>
    <x v="16"/>
    <x v="16"/>
  </r>
  <r>
    <s v="Employee6986"/>
    <s v="M"/>
    <n v="62492"/>
    <n v="83754.73"/>
    <n v="23937.05"/>
    <s v="FRS"/>
    <s v="Fire and Rescue Services"/>
    <s v="Station 25"/>
    <s v="Fulltime-Regular"/>
    <s v="Firefighter/Rescuer III"/>
    <m/>
    <d v="2012-02-27T00:00:00"/>
    <x v="23"/>
    <x v="21"/>
  </r>
  <r>
    <s v="Employee6987"/>
    <s v="M"/>
    <n v="91869"/>
    <n v="94015.24"/>
    <n v="10.6"/>
    <s v="POL"/>
    <s v="Department of Police"/>
    <s v="PSB 1st District Patrol"/>
    <s v="Fulltime-Regular"/>
    <s v="Police Officer III"/>
    <m/>
    <d v="2001-12-03T00:00:00"/>
    <x v="4"/>
    <x v="4"/>
  </r>
  <r>
    <s v="Employee6988"/>
    <s v="M"/>
    <n v="97091.55"/>
    <n v="152721.01"/>
    <n v="54724.43"/>
    <s v="FRS"/>
    <s v="Fire and Rescue Services"/>
    <s v="Station 18"/>
    <s v="Fulltime-Regular"/>
    <s v="Master Firefighter/Rescuer"/>
    <m/>
    <d v="1986-03-02T00:00:00"/>
    <x v="12"/>
    <x v="12"/>
  </r>
  <r>
    <s v="Employee6989"/>
    <s v="M"/>
    <n v="54527.96"/>
    <n v="50561.43"/>
    <n v="0"/>
    <s v="LIB"/>
    <s v="Department of Public Libraries"/>
    <s v="Silver Spring Library"/>
    <s v="Fulltime-Regular"/>
    <s v="Librarian I"/>
    <m/>
    <d v="2015-10-05T00:00:00"/>
    <x v="30"/>
    <x v="16"/>
  </r>
  <r>
    <s v="Employee6990"/>
    <s v="F"/>
    <n v="100370"/>
    <n v="102354.43"/>
    <n v="0"/>
    <s v="HHS"/>
    <s v="Department of Health and Human Services"/>
    <s v="School Health Services Center"/>
    <s v="Fulltime-Regular"/>
    <s v="Community Health Nurse II"/>
    <m/>
    <d v="2004-06-28T00:00:00"/>
    <x v="8"/>
    <x v="8"/>
  </r>
  <r>
    <s v="Employee6991"/>
    <s v="F"/>
    <n v="23093.46"/>
    <n v="10426.219999999999"/>
    <n v="83.28"/>
    <s v="POL"/>
    <s v="Department of Police"/>
    <s v="FSB Traffic Division School Safety Section"/>
    <s v="Parttime-Regular"/>
    <s v="Crossing Guard"/>
    <m/>
    <d v="2003-07-28T00:00:00"/>
    <x v="26"/>
    <x v="24"/>
  </r>
  <r>
    <s v="Employee6992"/>
    <s v="M"/>
    <n v="64416.09"/>
    <n v="71038.59"/>
    <n v="9179.74"/>
    <s v="DOT"/>
    <s v="Department of Transportation"/>
    <s v="Transit Nicholson Ride On"/>
    <s v="Fulltime-Regular"/>
    <s v="Bus Operator"/>
    <m/>
    <d v="2001-04-15T00:00:00"/>
    <x v="3"/>
    <x v="3"/>
  </r>
  <r>
    <s v="Employee6993"/>
    <s v="M"/>
    <n v="88761"/>
    <n v="88706.86"/>
    <n v="2338.02"/>
    <s v="POL"/>
    <s v="Department of Police"/>
    <s v="PSB 3rd District Patrol"/>
    <s v="Fulltime-Regular"/>
    <s v="Police Officer III"/>
    <m/>
    <d v="2002-10-14T00:00:00"/>
    <x v="7"/>
    <x v="7"/>
  </r>
  <r>
    <s v="Employee6994"/>
    <s v="M"/>
    <n v="110359"/>
    <n v="111912.05"/>
    <n v="3008.24"/>
    <s v="COR"/>
    <s v="Correction and Rehabilitation"/>
    <s v="MSD Information Technology"/>
    <s v="Fulltime-Regular"/>
    <s v="Information Technology Specialist III"/>
    <m/>
    <d v="2003-06-16T00:00:00"/>
    <x v="27"/>
    <x v="25"/>
  </r>
  <r>
    <s v="Employee6995"/>
    <s v="M"/>
    <n v="56638"/>
    <n v="49172.67"/>
    <n v="6696.72"/>
    <s v="COR"/>
    <s v="Correction and Rehabilitation"/>
    <s v="DS MCCF Unit 2 Security"/>
    <s v="Fulltime-Regular"/>
    <s v="Correctional Officer III (Corporal)"/>
    <s v="Correctional Officer II (PFC)"/>
    <d v="2013-01-14T00:00:00"/>
    <x v="11"/>
    <x v="11"/>
  </r>
  <r>
    <s v="Employee6996"/>
    <s v="M"/>
    <n v="51471"/>
    <n v="20539.330000000002"/>
    <n v="0"/>
    <s v="POL"/>
    <s v="Department of Police"/>
    <s v="MSB Training and Education Division"/>
    <s v="Fulltime-Regular"/>
    <s v="Police Officer Candidate"/>
    <m/>
    <d v="2017-07-24T00:00:00"/>
    <x v="3"/>
    <x v="3"/>
  </r>
  <r>
    <s v="Employee6997"/>
    <s v="F"/>
    <n v="100370"/>
    <n v="98047.35"/>
    <n v="0"/>
    <s v="HHS"/>
    <s v="Department of Health and Human Services"/>
    <s v="School Based Health Centers"/>
    <s v="Fulltime-Regular"/>
    <s v="Community Health Nurse II"/>
    <m/>
    <d v="2005-08-08T00:00:00"/>
    <x v="24"/>
    <x v="22"/>
  </r>
  <r>
    <s v="Employee6998"/>
    <s v="F"/>
    <n v="40145.78"/>
    <n v="35476.86"/>
    <n v="66.180000000000007"/>
    <s v="HHS"/>
    <s v="Department of Health and Human Services"/>
    <s v="School Health Services"/>
    <s v="Parttime-Regular"/>
    <s v="School Health Room Technician I"/>
    <m/>
    <d v="2011-08-01T00:00:00"/>
    <x v="31"/>
    <x v="28"/>
  </r>
  <r>
    <s v="Employee6999"/>
    <s v="M"/>
    <n v="132230.10999999999"/>
    <n v="210447.5"/>
    <n v="74210.34"/>
    <s v="FRS"/>
    <s v="Fire and Rescue Services"/>
    <s v="Station 1"/>
    <s v="Fulltime-Regular"/>
    <s v="Fire/Rescue Captain"/>
    <m/>
    <d v="1989-08-14T00:00:00"/>
    <x v="29"/>
    <x v="27"/>
  </r>
  <r>
    <s v="Employee7000"/>
    <s v="F"/>
    <n v="103381.1"/>
    <n v="103350.06"/>
    <n v="596.44000000000005"/>
    <s v="LIB"/>
    <s v="Department of Public Libraries"/>
    <s v="Marilyn J Praisner Library"/>
    <s v="Fulltime-Regular"/>
    <s v="Librarian II"/>
    <m/>
    <d v="1989-08-21T00:00:00"/>
    <x v="10"/>
    <x v="10"/>
  </r>
  <r>
    <s v="Employee7001"/>
    <s v="F"/>
    <n v="19539.05"/>
    <n v="9312"/>
    <n v="70.459999999999994"/>
    <s v="POL"/>
    <s v="Department of Police"/>
    <s v="FSB Traffic Division School Safety Section"/>
    <s v="Parttime-Regular"/>
    <s v="Crossing Guard"/>
    <m/>
    <d v="2011-09-12T00:00:00"/>
    <x v="12"/>
    <x v="12"/>
  </r>
  <r>
    <s v="Employee7002"/>
    <s v="F"/>
    <n v="45784.54"/>
    <n v="43984.38"/>
    <n v="271.07"/>
    <s v="PIO"/>
    <s v="Office of Public Information"/>
    <s v="MC311"/>
    <s v="Fulltime-Regular"/>
    <s v="Customer Service Representative II"/>
    <m/>
    <d v="2014-12-01T00:00:00"/>
    <x v="18"/>
    <x v="18"/>
  </r>
  <r>
    <s v="Employee7003"/>
    <s v="F"/>
    <n v="21295.360000000001"/>
    <n v="20986.09"/>
    <n v="0"/>
    <s v="LIB"/>
    <s v="Department of Public Libraries"/>
    <s v="White Oak Library"/>
    <s v="Parttime-Regular"/>
    <s v="Library Desk Assistant"/>
    <m/>
    <d v="2007-06-08T00:00:00"/>
    <x v="9"/>
    <x v="9"/>
  </r>
  <r>
    <s v="Employee7004"/>
    <s v="F"/>
    <n v="83218.740000000005"/>
    <n v="78130.78"/>
    <n v="0"/>
    <s v="OHR"/>
    <s v="Office of Human Resources"/>
    <s v="Records Management Team"/>
    <s v="Fulltime-Regular"/>
    <s v="Administrative Specialist II"/>
    <m/>
    <d v="2001-02-12T00:00:00"/>
    <x v="19"/>
    <x v="16"/>
  </r>
  <r>
    <s v="Employee7005"/>
    <s v="M"/>
    <n v="100013.38"/>
    <n v="97038.31"/>
    <n v="0"/>
    <s v="OHR"/>
    <s v="Office of Human Resources"/>
    <s v="Training and Organizational Development Team"/>
    <s v="Fulltime-Regular"/>
    <s v="Human Resources Specialist III"/>
    <m/>
    <d v="2000-11-06T00:00:00"/>
    <x v="2"/>
    <x v="2"/>
  </r>
  <r>
    <s v="Employee7006"/>
    <s v="M"/>
    <n v="56283.77"/>
    <n v="57530.64"/>
    <n v="2920.44"/>
    <s v="FIN"/>
    <s v="Department of Finance"/>
    <s v="Tax Operations"/>
    <s v="Fulltime-Regular"/>
    <s v="Office Services Coordinator"/>
    <m/>
    <d v="2015-06-15T00:00:00"/>
    <x v="11"/>
    <x v="11"/>
  </r>
  <r>
    <s v="Employee7007"/>
    <s v="M"/>
    <n v="80056"/>
    <n v="96898.63"/>
    <n v="14964.31"/>
    <s v="POL"/>
    <s v="Department of Police"/>
    <s v="PSB 4th District Patrol"/>
    <s v="Fulltime-Regular"/>
    <s v="Police Officer III"/>
    <m/>
    <d v="2005-07-18T00:00:00"/>
    <x v="20"/>
    <x v="19"/>
  </r>
  <r>
    <s v="Employee7008"/>
    <s v="F"/>
    <n v="21459.88"/>
    <n v="24318.43"/>
    <n v="119.63"/>
    <s v="LIB"/>
    <s v="Department of Public Libraries"/>
    <s v="Gaithersburg Library"/>
    <s v="Parttime-Regular"/>
    <s v="Library Assistant I"/>
    <m/>
    <d v="2013-01-31T00:00:00"/>
    <x v="31"/>
    <x v="28"/>
  </r>
  <r>
    <s v="Employee7009"/>
    <s v="M"/>
    <n v="48878.12"/>
    <n v="57778.11"/>
    <n v="7632.91"/>
    <s v="DLC"/>
    <s v="Department of Liquor Control"/>
    <s v="Stock Liquor and Wine Warehouse Operations"/>
    <s v="Fulltime-Regular"/>
    <s v="Supply Technician III"/>
    <s v="Supply Technician II"/>
    <d v="2001-08-05T00:00:00"/>
    <x v="16"/>
    <x v="16"/>
  </r>
  <r>
    <s v="Employee7010"/>
    <s v="F"/>
    <n v="60725.54"/>
    <n v="50097.97"/>
    <n v="4886.34"/>
    <s v="POL"/>
    <s v="Department of Police"/>
    <s v="MSB Communications Division"/>
    <s v="Fulltime-Regular"/>
    <s v="Public Safety Communications Specialist III"/>
    <m/>
    <d v="2009-11-23T00:00:00"/>
    <x v="27"/>
    <x v="25"/>
  </r>
  <r>
    <s v="Employee7011"/>
    <s v="M"/>
    <n v="75340.789999999994"/>
    <n v="82709.990000000005"/>
    <n v="9936.43"/>
    <s v="DOT"/>
    <s v="Department of Transportation"/>
    <s v="Sign and Marking Shop"/>
    <s v="Fulltime-Regular"/>
    <s v="Work Force Leader III"/>
    <m/>
    <d v="1995-09-25T00:00:00"/>
    <x v="10"/>
    <x v="10"/>
  </r>
  <r>
    <s v="Employee7012"/>
    <s v="F"/>
    <n v="66481"/>
    <n v="61969.11"/>
    <n v="0"/>
    <s v="DEP"/>
    <s v="Department of Environmental Protection"/>
    <s v="Management Services"/>
    <s v="Fulltime-Regular"/>
    <s v="Information Technology Specialist III"/>
    <m/>
    <d v="2012-01-30T00:00:00"/>
    <x v="20"/>
    <x v="19"/>
  </r>
  <r>
    <s v="Employee7013"/>
    <s v="F"/>
    <n v="52060.1"/>
    <n v="52175.09"/>
    <n v="168.78"/>
    <s v="HHS"/>
    <s v="Department of Health and Human Services"/>
    <s v="Environmental Health and Regulatory Services"/>
    <s v="Fulltime-Regular"/>
    <s v="Environmental Health Specialist III"/>
    <s v="Environmental Health Specialist I"/>
    <d v="2016-09-06T00:00:00"/>
    <x v="29"/>
    <x v="27"/>
  </r>
  <r>
    <s v="Employee7014"/>
    <s v="F"/>
    <n v="77381.3"/>
    <n v="40376.870000000003"/>
    <n v="0"/>
    <s v="HHS"/>
    <s v="Department of Health and Human Services"/>
    <s v="School Health Services"/>
    <s v="Fulltime-Regular"/>
    <s v="Community Health Nurse II"/>
    <m/>
    <d v="2017-03-08T00:00:00"/>
    <x v="21"/>
    <x v="20"/>
  </r>
  <r>
    <s v="Employee7015"/>
    <s v="M"/>
    <n v="53311.42"/>
    <n v="62100.33"/>
    <n v="8472.69"/>
    <s v="DOT"/>
    <s v="Department of Transportation"/>
    <s v="Transit Gaithersburg Ride On"/>
    <s v="Fulltime-Regular"/>
    <s v="Bus Operator"/>
    <m/>
    <d v="2003-07-07T00:00:00"/>
    <x v="27"/>
    <x v="25"/>
  </r>
  <r>
    <s v="Employee7016"/>
    <s v="M"/>
    <n v="47795.48"/>
    <n v="42410.78"/>
    <n v="736.55"/>
    <s v="DOT"/>
    <s v="Department of Transportation"/>
    <s v="Transit Gaithersburg Ride On"/>
    <s v="Fulltime-Regular"/>
    <s v="Bus Operator"/>
    <m/>
    <d v="2012-08-27T00:00:00"/>
    <x v="33"/>
    <x v="30"/>
  </r>
  <r>
    <s v="Employee7017"/>
    <s v="F"/>
    <n v="17112.52"/>
    <n v="8094.29"/>
    <n v="62.28"/>
    <s v="POL"/>
    <s v="Department of Police"/>
    <s v="FSB Traffic Division School Safety Section"/>
    <s v="Parttime-Regular"/>
    <s v="Crossing Guard"/>
    <m/>
    <d v="2016-09-06T00:00:00"/>
    <x v="0"/>
    <x v="0"/>
  </r>
  <r>
    <s v="Employee7018"/>
    <s v="F"/>
    <n v="89091.5"/>
    <n v="87069.58"/>
    <n v="0"/>
    <s v="HHS"/>
    <s v="Department of Health and Human Services"/>
    <s v="Area Health Centers"/>
    <s v="Fulltime-Regular"/>
    <s v="Community Health Nurse II"/>
    <m/>
    <d v="2012-04-23T00:00:00"/>
    <x v="20"/>
    <x v="19"/>
  </r>
  <r>
    <s v="Employee7019"/>
    <s v="M"/>
    <n v="101747"/>
    <n v="125771.95"/>
    <n v="16924.32"/>
    <s v="FRS"/>
    <s v="Fire and Rescue Services"/>
    <s v="Second Battalion - Administration"/>
    <s v="Fulltime-Regular"/>
    <s v="Fire/Rescue Lieutenant"/>
    <m/>
    <d v="2002-02-11T00:00:00"/>
    <x v="9"/>
    <x v="9"/>
  </r>
  <r>
    <s v="Employee7020"/>
    <s v="F"/>
    <n v="40242"/>
    <n v="6394.41"/>
    <n v="203.21"/>
    <s v="POL"/>
    <s v="Department of Police"/>
    <s v="MSB Communications Division"/>
    <s v="Fulltime-Regular"/>
    <s v="Senior Public Safety Emergency Communications Specialist"/>
    <s v="Public Safety Emergency Communications Specialist I"/>
    <d v="2017-10-16T00:00:00"/>
    <x v="24"/>
    <x v="22"/>
  </r>
  <r>
    <s v="Employee7021"/>
    <s v="F"/>
    <n v="44950.87"/>
    <n v="46140.5"/>
    <n v="67"/>
    <s v="HHS"/>
    <s v="Department of Health and Human Services"/>
    <s v="Child and Adolescent Mental Health Clinic Services"/>
    <s v="Fulltime-Regular"/>
    <s v="Office Services Coordinator"/>
    <m/>
    <d v="2015-06-29T00:00:00"/>
    <x v="33"/>
    <x v="30"/>
  </r>
  <r>
    <s v="Employee7022"/>
    <s v="M"/>
    <n v="88761"/>
    <n v="88339.79"/>
    <n v="2293.69"/>
    <s v="POL"/>
    <s v="Department of Police"/>
    <s v="PSB 1st District Patrol"/>
    <s v="Fulltime-Regular"/>
    <s v="Police Officer III"/>
    <m/>
    <d v="2002-07-22T00:00:00"/>
    <x v="9"/>
    <x v="9"/>
  </r>
  <r>
    <s v="Employee7023"/>
    <s v="F"/>
    <n v="51471"/>
    <n v="19811.14"/>
    <n v="0"/>
    <s v="POL"/>
    <s v="Department of Police"/>
    <s v="MSB Training and Education Division"/>
    <s v="Fulltime-Regular"/>
    <s v="Police Officer Candidate"/>
    <m/>
    <d v="2017-07-24T00:00:00"/>
    <x v="27"/>
    <x v="25"/>
  </r>
  <r>
    <s v="Employee7024"/>
    <s v="F"/>
    <n v="42427.76"/>
    <n v="36392.69"/>
    <n v="122.4"/>
    <s v="HHS"/>
    <s v="Department of Health and Human Services"/>
    <s v="School Health Services"/>
    <s v="Parttime-Regular"/>
    <s v="School Health Room Technician II"/>
    <m/>
    <d v="2013-03-12T00:00:00"/>
    <x v="24"/>
    <x v="22"/>
  </r>
  <r>
    <s v="Employee7025"/>
    <s v="F"/>
    <n v="81425.210000000006"/>
    <n v="22598.98"/>
    <n v="0"/>
    <s v="HHS"/>
    <s v="Department of Health and Human Services"/>
    <s v="Medical Assistance Eligibility Services"/>
    <s v="Fulltime-Regular"/>
    <s v="Income Assistance Program Specialist II"/>
    <m/>
    <d v="1999-02-16T00:00:00"/>
    <x v="1"/>
    <x v="1"/>
  </r>
  <r>
    <s v="Employee7026"/>
    <s v="M"/>
    <n v="61712.45"/>
    <n v="61075.97"/>
    <n v="174.53"/>
    <s v="DOT"/>
    <s v="Department of Transportation"/>
    <s v="Parking Management Parking Operations"/>
    <s v="Fulltime-Regular"/>
    <s v="Lead Revenue Counter"/>
    <m/>
    <d v="1990-05-21T00:00:00"/>
    <x v="0"/>
    <x v="0"/>
  </r>
  <r>
    <s v="Employee7027"/>
    <s v="F"/>
    <n v="68893"/>
    <n v="70234.33"/>
    <n v="0"/>
    <s v="POL"/>
    <s v="Department of Police"/>
    <s v="FSB Media Services Division"/>
    <s v="Fulltime-Regular"/>
    <s v="Office Services Coordinator"/>
    <m/>
    <d v="2003-10-20T00:00:00"/>
    <x v="33"/>
    <x v="30"/>
  </r>
  <r>
    <s v="Employee7028"/>
    <s v="M"/>
    <n v="91869"/>
    <n v="106416.53"/>
    <n v="10197.19"/>
    <s v="POL"/>
    <s v="Department of Police"/>
    <s v="PSB 6th District Patrol"/>
    <s v="Fulltime-Regular"/>
    <s v="Police Officer III"/>
    <m/>
    <d v="1998-03-16T00:00:00"/>
    <x v="8"/>
    <x v="8"/>
  </r>
  <r>
    <s v="Employee7029"/>
    <s v="M"/>
    <n v="119595"/>
    <n v="191935.09"/>
    <n v="73367.929999999993"/>
    <s v="FRS"/>
    <s v="Fire and Rescue Services"/>
    <s v="Station 25"/>
    <s v="Fulltime-Regular"/>
    <s v="Fire/Rescue Captain"/>
    <m/>
    <d v="1998-08-17T00:00:00"/>
    <x v="34"/>
    <x v="31"/>
  </r>
  <r>
    <s v="Employee7030"/>
    <s v="M"/>
    <n v="69375"/>
    <n v="94298.13"/>
    <n v="26604.5"/>
    <s v="FRS"/>
    <s v="Fire and Rescue Services"/>
    <s v="Station 13"/>
    <s v="Fulltime-Regular"/>
    <s v="Firefighter/Rescuer III"/>
    <m/>
    <d v="2007-03-19T00:00:00"/>
    <x v="23"/>
    <x v="21"/>
  </r>
  <r>
    <s v="Employee7031"/>
    <s v="F"/>
    <n v="26083.5"/>
    <n v="11868.42"/>
    <n v="94.06"/>
    <s v="POL"/>
    <s v="Department of Police"/>
    <s v="FSB Traffic Division School Safety Section"/>
    <s v="Parttime-Regular"/>
    <s v="Crossing Guard"/>
    <m/>
    <d v="1999-08-23T00:00:00"/>
    <x v="1"/>
    <x v="1"/>
  </r>
  <r>
    <s v="Employee7032"/>
    <s v="M"/>
    <n v="99836.1"/>
    <n v="120689.15"/>
    <n v="17237.27"/>
    <s v="POL"/>
    <s v="Department of Police"/>
    <s v="PSB 2nd District Patrol"/>
    <s v="Fulltime-Regular"/>
    <s v="Master Police Officer"/>
    <m/>
    <d v="1978-11-13T00:00:00"/>
    <x v="16"/>
    <x v="16"/>
  </r>
  <r>
    <s v="Employee7033"/>
    <s v="M"/>
    <n v="60145.17"/>
    <n v="76052.92"/>
    <n v="15921.89"/>
    <s v="DOT"/>
    <s v="Department of Transportation"/>
    <s v="Transit Nicholson Ride On"/>
    <s v="Fulltime-Regular"/>
    <s v="Bus Operator"/>
    <m/>
    <d v="2002-11-17T00:00:00"/>
    <x v="4"/>
    <x v="4"/>
  </r>
  <r>
    <s v="Employee7034"/>
    <s v="F"/>
    <n v="70959.789999999994"/>
    <n v="88784"/>
    <n v="18131.349999999999"/>
    <s v="POL"/>
    <s v="Department of Police"/>
    <s v="FSB Animal Services Division"/>
    <s v="Fulltime-Regular"/>
    <s v="Office Services Coordinator"/>
    <m/>
    <d v="1995-12-11T00:00:00"/>
    <x v="25"/>
    <x v="23"/>
  </r>
  <r>
    <s v="Employee7035"/>
    <s v="M"/>
    <n v="93080"/>
    <n v="98071.72"/>
    <n v="1518.97"/>
    <s v="FRS"/>
    <s v="Fire and Rescue Services"/>
    <s v="Station 23"/>
    <s v="Fulltime-Regular"/>
    <s v="Fire/Rescue Lieutenant"/>
    <m/>
    <d v="2004-06-07T00:00:00"/>
    <x v="34"/>
    <x v="31"/>
  </r>
  <r>
    <s v="Employee7036"/>
    <s v="F"/>
    <n v="47434.13"/>
    <n v="46568.31"/>
    <n v="0"/>
    <s v="DGS"/>
    <s v="Department of General Services"/>
    <s v="Central Duplicating"/>
    <s v="Fulltime-Regular"/>
    <s v="Mail Clerk"/>
    <m/>
    <d v="2013-02-11T00:00:00"/>
    <x v="7"/>
    <x v="7"/>
  </r>
  <r>
    <s v="Employee7037"/>
    <s v="F"/>
    <n v="88419.72"/>
    <n v="67710.37"/>
    <n v="0"/>
    <s v="DOT"/>
    <s v="Department of Transportation"/>
    <s v="Parking Management Administration"/>
    <s v="Fulltime-Regular"/>
    <s v="Information Technology Specialist III"/>
    <m/>
    <d v="2017-03-06T00:00:00"/>
    <x v="11"/>
    <x v="11"/>
  </r>
  <r>
    <s v="Employee7038"/>
    <s v="M"/>
    <n v="16799.580000000002"/>
    <n v="16606.5"/>
    <n v="0"/>
    <s v="LIB"/>
    <s v="Department of Public Libraries"/>
    <s v="Olney Library"/>
    <s v="Parttime-Regular"/>
    <s v="Library Aide"/>
    <m/>
    <d v="2015-03-23T00:00:00"/>
    <x v="8"/>
    <x v="8"/>
  </r>
  <r>
    <s v="Employee7039"/>
    <s v="F"/>
    <n v="68828.92"/>
    <n v="65959.25"/>
    <n v="0"/>
    <s v="LIB"/>
    <s v="Department of Public Libraries"/>
    <s v="Chevy Chase Library"/>
    <s v="Fulltime-Regular"/>
    <s v="Librarian II"/>
    <m/>
    <d v="2012-12-03T00:00:00"/>
    <x v="28"/>
    <x v="26"/>
  </r>
  <r>
    <s v="Employee7040"/>
    <s v="M"/>
    <n v="86301.26"/>
    <n v="109537.19"/>
    <n v="24233.09"/>
    <s v="COR"/>
    <s v="Correction and Rehabilitation"/>
    <s v="PRRS Facility and Security"/>
    <s v="Fulltime-Regular"/>
    <s v="Resident Supervisor III"/>
    <m/>
    <d v="1998-11-23T00:00:00"/>
    <x v="18"/>
    <x v="18"/>
  </r>
  <r>
    <s v="Employee7041"/>
    <s v="F"/>
    <n v="103381.1"/>
    <n v="102019.12"/>
    <n v="0"/>
    <s v="HHS"/>
    <s v="Department of Health and Human Services"/>
    <s v="Disease Control"/>
    <s v="Fulltime-Regular"/>
    <s v="Community Health Nurse II"/>
    <m/>
    <d v="1981-01-05T00:00:00"/>
    <x v="32"/>
    <x v="29"/>
  </r>
  <r>
    <s v="Employee7042"/>
    <s v="M"/>
    <n v="107730.34"/>
    <n v="104250.6"/>
    <n v="0"/>
    <s v="CUS"/>
    <s v="Community Use of Public Facilities"/>
    <s v="Silver Spring Civic Building"/>
    <s v="Fulltime-Regular"/>
    <s v="Manager III"/>
    <m/>
    <d v="2013-05-06T00:00:00"/>
    <x v="20"/>
    <x v="19"/>
  </r>
  <r>
    <s v="Employee7043"/>
    <s v="F"/>
    <n v="67137.399999999994"/>
    <n v="75546.880000000005"/>
    <n v="9550.15"/>
    <s v="DPS"/>
    <s v="Department of Permitting Services"/>
    <s v="Team 3 Commercial Building, Life Safety, Structural and Accessibility"/>
    <s v="Fulltime-Regular"/>
    <s v="Senior Permitting Services Specialist"/>
    <s v="Permitting Services Specialist II"/>
    <d v="2014-01-27T00:00:00"/>
    <x v="27"/>
    <x v="25"/>
  </r>
  <r>
    <s v="Employee7044"/>
    <s v="F"/>
    <n v="105241"/>
    <n v="102565.26"/>
    <n v="0"/>
    <s v="FIN"/>
    <s v="Department of Finance"/>
    <s v="Safety"/>
    <s v="Fulltime-Regular"/>
    <s v="Occupational Safety and Health Specialist"/>
    <m/>
    <d v="1996-10-13T00:00:00"/>
    <x v="33"/>
    <x v="30"/>
  </r>
  <r>
    <s v="Employee7045"/>
    <s v="F"/>
    <n v="137293.93"/>
    <n v="132859.79999999999"/>
    <n v="0"/>
    <s v="DPS"/>
    <s v="Department of Permitting Services"/>
    <s v="Customer Service &amp; Outreach"/>
    <s v="Fulltime-Regular"/>
    <s v="Manager III"/>
    <m/>
    <d v="2006-10-30T00:00:00"/>
    <x v="28"/>
    <x v="26"/>
  </r>
  <r>
    <s v="Employee7046"/>
    <s v="F"/>
    <n v="82858"/>
    <n v="92088.37"/>
    <n v="8749.81"/>
    <s v="POL"/>
    <s v="Department of Police"/>
    <s v="ISB Family Crimes Division Family Outreach Section"/>
    <s v="Fulltime-Regular"/>
    <s v="Police Officer III"/>
    <m/>
    <d v="2004-07-19T00:00:00"/>
    <x v="18"/>
    <x v="18"/>
  </r>
  <r>
    <s v="Employee7047"/>
    <s v="M"/>
    <n v="96460"/>
    <n v="106525.83"/>
    <n v="11668.2"/>
    <s v="POL"/>
    <s v="Department of Police"/>
    <s v="PSB 2nd District Traffic Squad"/>
    <s v="Fulltime-Regular"/>
    <s v="Master Police Officer"/>
    <m/>
    <d v="1999-02-16T00:00:00"/>
    <x v="2"/>
    <x v="2"/>
  </r>
  <r>
    <s v="Employee7048"/>
    <s v="M"/>
    <n v="67723.53"/>
    <n v="81123.73"/>
    <n v="14290.99"/>
    <s v="DOT"/>
    <s v="Department of Transportation"/>
    <s v="Highway Services"/>
    <s v="Fulltime-Regular"/>
    <s v="Depot Supply Coordinator"/>
    <m/>
    <d v="1992-01-06T00:00:00"/>
    <x v="20"/>
    <x v="19"/>
  </r>
  <r>
    <s v="Employee7049"/>
    <s v="M"/>
    <n v="103162.59"/>
    <n v="100584.46"/>
    <n v="932.58"/>
    <s v="SHF"/>
    <s v="Sheriff's Office"/>
    <s v="Court and Transport"/>
    <s v="Fulltime-Regular"/>
    <s v="Deputy Sheriff Sergeant"/>
    <m/>
    <d v="1989-09-05T00:00:00"/>
    <x v="1"/>
    <x v="1"/>
  </r>
  <r>
    <s v="Employee7050"/>
    <s v="M"/>
    <n v="75562.990000000005"/>
    <n v="112440.93"/>
    <n v="37378.83"/>
    <s v="DLC"/>
    <s v="Department of Liquor Control"/>
    <s v="Stock Liquor and Wine Warehouse Operations"/>
    <s v="Fulltime-Regular"/>
    <s v="Warehouse Assistant Supervisor"/>
    <m/>
    <d v="1996-02-05T00:00:00"/>
    <x v="4"/>
    <x v="4"/>
  </r>
  <r>
    <s v="Employee7051"/>
    <s v="M"/>
    <n v="45881.25"/>
    <n v="55257.05"/>
    <n v="11624"/>
    <s v="DOT"/>
    <s v="Department of Transportation"/>
    <s v="Highway Services"/>
    <s v="Fulltime-Regular"/>
    <s v="Equipment Operator I"/>
    <m/>
    <d v="2013-01-14T00:00:00"/>
    <x v="21"/>
    <x v="20"/>
  </r>
  <r>
    <s v="Employee7052"/>
    <s v="F"/>
    <n v="94841"/>
    <n v="101796.67"/>
    <n v="7936.49"/>
    <s v="FRS"/>
    <s v="Fire and Rescue Services"/>
    <s v="Emergency Communications Center (ECC)"/>
    <s v="Fulltime-Regular"/>
    <s v="Firefighter/Rescuer III"/>
    <m/>
    <d v="2002-02-11T00:00:00"/>
    <x v="28"/>
    <x v="26"/>
  </r>
  <r>
    <s v="Employee7053"/>
    <s v="F"/>
    <n v="28935.01"/>
    <n v="28817.119999999999"/>
    <n v="0"/>
    <s v="LIB"/>
    <s v="Department of Public Libraries"/>
    <s v="Damascus Library"/>
    <s v="Parttime-Regular"/>
    <s v="Library Assistant I"/>
    <m/>
    <d v="1994-12-20T00:00:00"/>
    <x v="1"/>
    <x v="1"/>
  </r>
  <r>
    <s v="Employee7054"/>
    <s v="M"/>
    <n v="70954.14"/>
    <n v="70295.42"/>
    <n v="1904.91"/>
    <s v="DOT"/>
    <s v="Department of Transportation"/>
    <s v="Parking Management Engineering and Capital Project Management"/>
    <s v="Fulltime-Regular"/>
    <s v="Transportation Contract Compliance Inspector II"/>
    <m/>
    <d v="2003-12-29T00:00:00"/>
    <x v="27"/>
    <x v="25"/>
  </r>
  <r>
    <s v="Employee7055"/>
    <s v="M"/>
    <n v="127013.13"/>
    <n v="133209.63"/>
    <n v="6068.6"/>
    <s v="POL"/>
    <s v="Department of Police"/>
    <s v="FSB Special Operations Division"/>
    <s v="Fulltime-Regular"/>
    <s v="Police Lieutenant"/>
    <m/>
    <d v="1996-01-15T00:00:00"/>
    <x v="12"/>
    <x v="12"/>
  </r>
  <r>
    <s v="Employee7056"/>
    <s v="F"/>
    <n v="105241"/>
    <n v="108829.32"/>
    <n v="0"/>
    <s v="DLC"/>
    <s v="Department of Liquor Control"/>
    <s v="Licensure, Regulation and Education"/>
    <s v="Fulltime-Regular"/>
    <s v="Program Manager II"/>
    <m/>
    <d v="1995-01-03T00:00:00"/>
    <x v="11"/>
    <x v="11"/>
  </r>
  <r>
    <s v="Employee7057"/>
    <s v="F"/>
    <n v="64863.14"/>
    <n v="74458.78"/>
    <n v="9680.1"/>
    <s v="POL"/>
    <s v="Department of Police"/>
    <s v="MSB Information Mgmt and Tech Division Warrant Control Section"/>
    <s v="Fulltime-Regular"/>
    <s v="Office Services Coordinator"/>
    <m/>
    <d v="1999-07-19T00:00:00"/>
    <x v="27"/>
    <x v="25"/>
  </r>
  <r>
    <s v="Employee7058"/>
    <s v="F"/>
    <n v="90202.66"/>
    <n v="87519.679999999993"/>
    <n v="0"/>
    <s v="POL"/>
    <s v="Department of Police"/>
    <s v="MSB Personnel Division"/>
    <s v="Fulltime-Regular"/>
    <s v="Administrative Specialist III"/>
    <m/>
    <d v="1998-01-12T00:00:00"/>
    <x v="17"/>
    <x v="17"/>
  </r>
  <r>
    <s v="Employee7059"/>
    <s v="F"/>
    <n v="41120.25"/>
    <n v="41781.879999999997"/>
    <n v="2253.5700000000002"/>
    <s v="POL"/>
    <s v="Department of Police"/>
    <s v="FSB Animal Services Division"/>
    <s v="Fulltime-Regular"/>
    <s v="Principal Administrative Aide"/>
    <m/>
    <d v="2014-09-22T00:00:00"/>
    <x v="10"/>
    <x v="10"/>
  </r>
  <r>
    <s v="Employee7060"/>
    <s v="F"/>
    <n v="16451.5"/>
    <n v="1930.01"/>
    <n v="94.92"/>
    <s v="POL"/>
    <s v="Department of Police"/>
    <s v="MSB Personnel Division"/>
    <s v="Parttime-Regular"/>
    <s v="Police Cadet"/>
    <m/>
    <d v="2017-10-30T00:00:00"/>
    <x v="2"/>
    <x v="2"/>
  </r>
  <r>
    <s v="Employee7061"/>
    <s v="M"/>
    <n v="57895"/>
    <n v="65982.240000000005"/>
    <n v="9317.36"/>
    <s v="POL"/>
    <s v="Department of Police"/>
    <s v="PSB 3rd District Patrol"/>
    <s v="Fulltime-Regular"/>
    <s v="Police Officer III"/>
    <s v="Police Officer II"/>
    <d v="2015-06-01T00:00:00"/>
    <x v="12"/>
    <x v="12"/>
  </r>
  <r>
    <s v="Employee7062"/>
    <s v="M"/>
    <n v="79453.100000000006"/>
    <n v="102823.67999999999"/>
    <n v="23277.79"/>
    <s v="DOT"/>
    <s v="Department of Transportation"/>
    <s v="Highway Services"/>
    <s v="Fulltime-Regular"/>
    <s v="Work Force Leader IV"/>
    <m/>
    <d v="1998-11-16T00:00:00"/>
    <x v="15"/>
    <x v="15"/>
  </r>
  <r>
    <s v="Employee7063"/>
    <s v="M"/>
    <n v="53274"/>
    <n v="52011.4"/>
    <n v="2769.39"/>
    <s v="POL"/>
    <s v="Department of Police"/>
    <s v="PSB 2nd District Patrol"/>
    <s v="Fulltime-Regular"/>
    <s v="Police Officer III"/>
    <s v="Police Officer I"/>
    <d v="2017-01-09T00:00:00"/>
    <x v="1"/>
    <x v="1"/>
  </r>
  <r>
    <s v="Employee7064"/>
    <s v="F"/>
    <n v="47635"/>
    <n v="47600.98"/>
    <n v="593.44000000000005"/>
    <s v="DGS"/>
    <s v="Department of General Services"/>
    <s v="Facilities Maintenance"/>
    <s v="Fulltime-Regular"/>
    <s v="Building Services Worker II"/>
    <m/>
    <d v="1999-12-26T00:00:00"/>
    <x v="3"/>
    <x v="3"/>
  </r>
  <r>
    <s v="Employee7065"/>
    <s v="M"/>
    <n v="95084.42"/>
    <n v="116557.77"/>
    <n v="17600.39"/>
    <s v="POL"/>
    <s v="Department of Police"/>
    <s v="FSB Special Operations Division Canine Section"/>
    <s v="Fulltime-Regular"/>
    <s v="Police Officer III"/>
    <m/>
    <d v="1994-06-13T00:00:00"/>
    <x v="22"/>
    <x v="13"/>
  </r>
  <r>
    <s v="Employee7066"/>
    <s v="M"/>
    <n v="42261.94"/>
    <n v="52816.43"/>
    <n v="12247.14"/>
    <s v="DLC"/>
    <s v="Department of Liquor Control"/>
    <s v="Beer Delivery Operations"/>
    <s v="Fulltime-Regular"/>
    <s v="Truck Driver Helper/Warehouse Worker"/>
    <m/>
    <d v="2006-11-16T00:00:00"/>
    <x v="27"/>
    <x v="25"/>
  </r>
  <r>
    <s v="Employee7067"/>
    <s v="M"/>
    <n v="35582.15"/>
    <n v="49755.07"/>
    <n v="15858.62"/>
    <s v="DLC"/>
    <s v="Department of Liquor Control"/>
    <s v="Beer Delivery Operations"/>
    <s v="Fulltime-Regular"/>
    <s v="Truck Driver Helper/Warehouse Worker"/>
    <m/>
    <d v="2015-11-16T00:00:00"/>
    <x v="34"/>
    <x v="31"/>
  </r>
  <r>
    <s v="Employee7068"/>
    <s v="M"/>
    <n v="85758"/>
    <n v="107140.72"/>
    <n v="18920.97"/>
    <s v="POL"/>
    <s v="Department of Police"/>
    <s v="PSB 4th District Patrol"/>
    <s v="Fulltime-Regular"/>
    <s v="Police Officer III"/>
    <m/>
    <d v="2003-01-06T00:00:00"/>
    <x v="1"/>
    <x v="1"/>
  </r>
  <r>
    <s v="Employee7069"/>
    <s v="F"/>
    <n v="71495"/>
    <n v="84685.41"/>
    <n v="14632.53"/>
    <s v="COR"/>
    <s v="Correction and Rehabilitation"/>
    <s v="DS MCDC Central Processing Unit"/>
    <s v="Fulltime-Regular"/>
    <s v="Correctional Officer III (Corporal)"/>
    <m/>
    <d v="2005-03-21T00:00:00"/>
    <x v="0"/>
    <x v="0"/>
  </r>
  <r>
    <s v="Employee7070"/>
    <s v="F"/>
    <n v="52373"/>
    <n v="61536"/>
    <n v="4674.18"/>
    <s v="SHF"/>
    <s v="Sheriff's Office"/>
    <s v="Court and Transport"/>
    <s v="Fulltime-Regular"/>
    <s v="Deputy Sheriff III"/>
    <s v="Deputy Sheriff I"/>
    <d v="2004-09-20T00:00:00"/>
    <x v="29"/>
    <x v="27"/>
  </r>
  <r>
    <s v="Employee7071"/>
    <s v="M"/>
    <n v="56435"/>
    <n v="65293.91"/>
    <n v="10670.44"/>
    <s v="FRS"/>
    <s v="Fire and Rescue Services"/>
    <s v="Station 8"/>
    <s v="Fulltime-Regular"/>
    <s v="Firefighter/Rescuer III"/>
    <m/>
    <d v="2014-03-10T00:00:00"/>
    <x v="32"/>
    <x v="29"/>
  </r>
  <r>
    <s v="Employee7072"/>
    <s v="M"/>
    <n v="102516"/>
    <n v="121113.98"/>
    <n v="15867.01"/>
    <s v="POL"/>
    <s v="Department of Police"/>
    <s v="PSB 6th District Patrol"/>
    <s v="Fulltime-Regular"/>
    <s v="Police Sergeant"/>
    <m/>
    <d v="2003-07-21T00:00:00"/>
    <x v="5"/>
    <x v="5"/>
  </r>
  <r>
    <s v="Employee7073"/>
    <s v="M"/>
    <n v="50172"/>
    <n v="49331.32"/>
    <n v="250.7"/>
    <s v="FRS"/>
    <s v="Fire and Rescue Services"/>
    <s v="Field Recruits"/>
    <s v="Fulltime-Regular"/>
    <s v="Firefighter/Rescuer III"/>
    <s v="Firefighter/Rescuer II"/>
    <d v="2016-12-12T00:00:00"/>
    <x v="23"/>
    <x v="21"/>
  </r>
  <r>
    <s v="Employee7074"/>
    <s v="F"/>
    <n v="86313.49"/>
    <n v="91491.22"/>
    <n v="3798.59"/>
    <s v="HHS"/>
    <s v="Department of Health and Human Services"/>
    <s v="Child Welfare Services"/>
    <s v="Fulltime-Regular"/>
    <s v="Social Worker III"/>
    <m/>
    <d v="2004-03-22T00:00:00"/>
    <x v="8"/>
    <x v="8"/>
  </r>
  <r>
    <s v="Employee7075"/>
    <s v="F"/>
    <n v="62854.81"/>
    <n v="69687.100000000006"/>
    <n v="4180.38"/>
    <s v="FRS"/>
    <s v="Fire and Rescue Services"/>
    <s v="HR Labor Relations"/>
    <s v="Fulltime-Regular"/>
    <s v="Office Services Coordinator"/>
    <m/>
    <d v="2008-01-08T00:00:00"/>
    <x v="17"/>
    <x v="17"/>
  </r>
  <r>
    <s v="Employee7076"/>
    <s v="F"/>
    <n v="74070.2"/>
    <n v="71867.34"/>
    <n v="0"/>
    <s v="HHS"/>
    <s v="Department of Health and Human Services"/>
    <s v="Public Health Emergency Preparedness and Response Program"/>
    <s v="Fulltime-Regular"/>
    <s v="Emergency Management Specialist I"/>
    <m/>
    <d v="2007-03-05T00:00:00"/>
    <x v="24"/>
    <x v="22"/>
  </r>
  <r>
    <s v="Employee7077"/>
    <s v="M"/>
    <n v="55629"/>
    <n v="88974.95"/>
    <n v="31577.93"/>
    <s v="FRS"/>
    <s v="Fire and Rescue Services"/>
    <s v="Station 1"/>
    <s v="Fulltime-Regular"/>
    <s v="Firefighter/Rescuer III"/>
    <s v="Firefighter/Rescuer II"/>
    <d v="2013-07-29T00:00:00"/>
    <x v="21"/>
    <x v="20"/>
  </r>
  <r>
    <s v="Employee7078"/>
    <s v="F"/>
    <n v="70959.789999999994"/>
    <n v="89680.27"/>
    <n v="19643.13"/>
    <s v="POL"/>
    <s v="Department of Police"/>
    <s v="MSB Information Mgmt and Tech Division Warrant Control Section"/>
    <s v="Fulltime-Regular"/>
    <s v="Office Services Coordinator"/>
    <m/>
    <d v="1990-10-09T00:00:00"/>
    <x v="12"/>
    <x v="12"/>
  </r>
  <r>
    <s v="Employee7079"/>
    <s v="M"/>
    <n v="65555.19"/>
    <n v="70910.36"/>
    <n v="7488.8"/>
    <s v="DLC"/>
    <s v="Department of Liquor Control"/>
    <s v="Pike"/>
    <s v="Fulltime-Regular"/>
    <s v="Liquor Store Manager"/>
    <m/>
    <d v="2005-11-09T00:00:00"/>
    <x v="1"/>
    <x v="1"/>
  </r>
  <r>
    <s v="Employee7080"/>
    <s v="M"/>
    <n v="64763"/>
    <n v="74744.820000000007"/>
    <n v="12647.86"/>
    <s v="FRS"/>
    <s v="Fire and Rescue Services"/>
    <s v="Station 18"/>
    <s v="Fulltime-Regular"/>
    <s v="Firefighter/Rescuer III"/>
    <m/>
    <d v="2009-09-29T00:00:00"/>
    <x v="8"/>
    <x v="8"/>
  </r>
  <r>
    <s v="Employee7081"/>
    <s v="F"/>
    <n v="26322.07"/>
    <n v="27095.78"/>
    <n v="0"/>
    <s v="LIB"/>
    <s v="Department of Public Libraries"/>
    <s v="Olney Library"/>
    <s v="Parttime-Regular"/>
    <s v="Library Associate"/>
    <m/>
    <d v="1999-08-17T00:00:00"/>
    <x v="23"/>
    <x v="21"/>
  </r>
  <r>
    <s v="Employee7082"/>
    <s v="F"/>
    <n v="97262.1"/>
    <n v="66675.600000000006"/>
    <n v="0"/>
    <s v="DPS"/>
    <s v="Department of Permitting Services"/>
    <s v="Information Technology Services"/>
    <s v="Fulltime-Regular"/>
    <s v="Information Technology Specialist III"/>
    <m/>
    <d v="2017-04-03T00:00:00"/>
    <x v="11"/>
    <x v="11"/>
  </r>
  <r>
    <s v="Employee7083"/>
    <s v="F"/>
    <n v="59915"/>
    <n v="61681.42"/>
    <n v="0"/>
    <s v="HHS"/>
    <s v="Department of Health and Human Services"/>
    <s v="Victim Assistance and Sexual Assault Program"/>
    <s v="Fulltime-Regular"/>
    <s v="Principal Administrative Aide"/>
    <m/>
    <d v="2000-01-10T00:00:00"/>
    <x v="33"/>
    <x v="30"/>
  </r>
  <r>
    <s v="Employee7084"/>
    <s v="M"/>
    <n v="49228.44"/>
    <n v="52150.95"/>
    <n v="4870.18"/>
    <s v="DGS"/>
    <s v="Department of General Services"/>
    <s v="Central Duplicating"/>
    <s v="Fulltime-Regular"/>
    <s v="Truck Driver/Warehouse Worker"/>
    <m/>
    <d v="2013-04-08T00:00:00"/>
    <x v="5"/>
    <x v="5"/>
  </r>
  <r>
    <s v="Employee7085"/>
    <s v="M"/>
    <n v="64192"/>
    <n v="81040.52"/>
    <n v="15541.33"/>
    <s v="POL"/>
    <s v="Department of Police"/>
    <s v="PSB 2nd District Patrol"/>
    <s v="Fulltime-Regular"/>
    <s v="Police Officer III"/>
    <s v="Police Officer II"/>
    <d v="2014-02-24T00:00:00"/>
    <x v="33"/>
    <x v="30"/>
  </r>
  <r>
    <s v="Employee7086"/>
    <s v="M"/>
    <n v="64510.15"/>
    <n v="65587.61"/>
    <n v="6726.76"/>
    <s v="FRS"/>
    <s v="Fire and Rescue Services"/>
    <s v="Fleet Operations"/>
    <s v="Fulltime-Regular"/>
    <s v="Emergency Vehicle Mechanic Technician II"/>
    <m/>
    <d v="2016-05-16T00:00:00"/>
    <x v="8"/>
    <x v="8"/>
  </r>
  <r>
    <s v="Employee7087"/>
    <s v="F"/>
    <n v="52967.18"/>
    <n v="57750.53"/>
    <n v="5548.57"/>
    <s v="DLC"/>
    <s v="Department of Liquor Control"/>
    <s v="Customer Service"/>
    <s v="Fulltime-Regular"/>
    <s v="Alcohol Beverage Purchasing Specialist"/>
    <m/>
    <d v="2008-08-03T00:00:00"/>
    <x v="18"/>
    <x v="18"/>
  </r>
  <r>
    <s v="Employee7088"/>
    <s v="F"/>
    <n v="98325"/>
    <n v="77805.5"/>
    <n v="0"/>
    <s v="CCL"/>
    <s v="County Council"/>
    <s v="Council Members and Staff"/>
    <s v="Fulltime-Regular"/>
    <s v="Confidential Aide"/>
    <m/>
    <d v="2009-07-05T00:00:00"/>
    <x v="27"/>
    <x v="25"/>
  </r>
  <r>
    <s v="Employee7089"/>
    <s v="M"/>
    <n v="56435"/>
    <n v="60209.13"/>
    <n v="4639.2700000000004"/>
    <s v="FRS"/>
    <s v="Fire and Rescue Services"/>
    <s v="Station 31"/>
    <s v="Fulltime-Regular"/>
    <s v="Firefighter/Rescuer III"/>
    <m/>
    <d v="2014-03-10T00:00:00"/>
    <x v="25"/>
    <x v="23"/>
  </r>
  <r>
    <s v="Employee7090"/>
    <s v="M"/>
    <n v="41651.17"/>
    <n v="42960.55"/>
    <n v="3414.04"/>
    <s v="DLC"/>
    <s v="Department of Liquor Control"/>
    <s v="Beer Delivery Operations"/>
    <s v="Fulltime-Regular"/>
    <s v="Truck Driver/Warehouse Worker"/>
    <m/>
    <d v="2016-05-31T00:00:00"/>
    <x v="29"/>
    <x v="27"/>
  </r>
  <r>
    <s v="Employee7091"/>
    <s v="F"/>
    <n v="86624.76"/>
    <n v="82930.5"/>
    <n v="0"/>
    <s v="HHS"/>
    <s v="Department of Health and Human Services"/>
    <s v="Nursing Home Inspections"/>
    <s v="Fulltime-Regular"/>
    <s v="Community Health Nurse II"/>
    <m/>
    <d v="2012-03-26T00:00:00"/>
    <x v="29"/>
    <x v="27"/>
  </r>
  <r>
    <s v="Employee7092"/>
    <s v="F"/>
    <n v="49306.1"/>
    <n v="47440.23"/>
    <n v="0"/>
    <s v="HHS"/>
    <s v="Department of Health and Human Services"/>
    <s v="Child Welfare Services"/>
    <s v="Parttime-Regular"/>
    <s v="Child Welfare Caseworker"/>
    <m/>
    <d v="1997-12-08T00:00:00"/>
    <x v="17"/>
    <x v="17"/>
  </r>
  <r>
    <s v="Employee7093"/>
    <s v="M"/>
    <n v="102516"/>
    <n v="108641.32"/>
    <n v="17494.03"/>
    <s v="POL"/>
    <s v="Department of Police"/>
    <s v="PSB 4th District Patrol"/>
    <s v="Fulltime-Regular"/>
    <s v="Police Sergeant"/>
    <m/>
    <d v="2002-12-02T00:00:00"/>
    <x v="20"/>
    <x v="19"/>
  </r>
  <r>
    <s v="Employee7094"/>
    <s v="F"/>
    <n v="68893"/>
    <n v="67985.240000000005"/>
    <n v="0"/>
    <s v="HHS"/>
    <s v="Department of Health and Human Services"/>
    <s v="Child Welfare Services"/>
    <s v="Fulltime-Regular"/>
    <s v="Office Services Coordinator"/>
    <m/>
    <d v="1998-12-07T00:00:00"/>
    <x v="27"/>
    <x v="25"/>
  </r>
  <r>
    <s v="Employee7095"/>
    <s v="F"/>
    <n v="40242"/>
    <n v="14406.83"/>
    <n v="1307.19"/>
    <s v="POL"/>
    <s v="Department of Police"/>
    <s v="MSB Communications Division"/>
    <s v="Fulltime-Regular"/>
    <s v="Senior Public Safety Emergency Communications Specialist"/>
    <s v="Public Safety Emergency Communications Specialist I"/>
    <d v="2017-04-18T00:00:00"/>
    <x v="27"/>
    <x v="25"/>
  </r>
  <r>
    <s v="Employee7096"/>
    <s v="F"/>
    <n v="103381.1"/>
    <n v="102019.06"/>
    <n v="0"/>
    <s v="HHS"/>
    <s v="Department of Health and Human Services"/>
    <s v="Area Health Centers"/>
    <s v="Fulltime-Regular"/>
    <s v="Community Health Nurse II"/>
    <m/>
    <d v="1990-12-17T00:00:00"/>
    <x v="9"/>
    <x v="9"/>
  </r>
  <r>
    <s v="Employee7097"/>
    <s v="F"/>
    <n v="91869"/>
    <n v="103656.32000000001"/>
    <n v="9718.57"/>
    <s v="POL"/>
    <s v="Department of Police"/>
    <s v="PSB 1st District Patrol"/>
    <s v="Fulltime-Regular"/>
    <s v="Police Officer III"/>
    <m/>
    <d v="2003-07-21T00:00:00"/>
    <x v="8"/>
    <x v="8"/>
  </r>
  <r>
    <s v="Employee7098"/>
    <s v="M"/>
    <n v="106104"/>
    <n v="125133.45"/>
    <n v="13815.76"/>
    <s v="POL"/>
    <s v="Department of Police"/>
    <s v="ISB Criminal Investigations Division 4th District Investigative Section"/>
    <s v="Fulltime-Regular"/>
    <s v="Police Sergeant"/>
    <m/>
    <d v="1998-08-31T00:00:00"/>
    <x v="26"/>
    <x v="24"/>
  </r>
  <r>
    <s v="Employee7099"/>
    <s v="F"/>
    <n v="100370"/>
    <n v="103838.72"/>
    <n v="2250.13"/>
    <s v="COR"/>
    <s v="Correction and Rehabilitation"/>
    <s v="DS Health Services"/>
    <s v="Fulltime-Regular"/>
    <s v="Correctional Health Nurse II"/>
    <m/>
    <d v="2002-07-08T00:00:00"/>
    <x v="15"/>
    <x v="15"/>
  </r>
  <r>
    <s v="Employee7100"/>
    <s v="F"/>
    <n v="93378.14"/>
    <n v="90149.73"/>
    <n v="510.3"/>
    <s v="DOT"/>
    <s v="Department of Transportation"/>
    <s v="Transportation Construction Section"/>
    <s v="Fulltime-Regular"/>
    <s v="Highway Construction Field Supervisor"/>
    <m/>
    <d v="2013-10-07T00:00:00"/>
    <x v="14"/>
    <x v="14"/>
  </r>
  <r>
    <s v="Employee7101"/>
    <s v="M"/>
    <n v="116369.19"/>
    <n v="119313.25"/>
    <n v="3677.93"/>
    <s v="FRS"/>
    <s v="Fire and Rescue Services"/>
    <s v="Safety"/>
    <s v="Fulltime-Regular"/>
    <s v="Fire/Rescue Captain"/>
    <m/>
    <d v="1998-01-12T00:00:00"/>
    <x v="27"/>
    <x v="25"/>
  </r>
  <r>
    <s v="Employee7102"/>
    <s v="F"/>
    <n v="126487.28"/>
    <n v="122736.32000000001"/>
    <n v="0"/>
    <s v="HHS"/>
    <s v="Department of Health and Human Services"/>
    <s v="School Health Services"/>
    <s v="Fulltime-Regular"/>
    <s v="Manager III"/>
    <m/>
    <d v="2001-10-22T00:00:00"/>
    <x v="10"/>
    <x v="10"/>
  </r>
  <r>
    <s v="Employee7103"/>
    <s v="F"/>
    <n v="100370"/>
    <n v="83016.61"/>
    <n v="0"/>
    <s v="HHS"/>
    <s v="Department of Health and Human Services"/>
    <s v="School Health Services"/>
    <s v="Fulltime-Regular"/>
    <s v="Community Health Nurse II"/>
    <m/>
    <d v="2005-10-03T00:00:00"/>
    <x v="14"/>
    <x v="14"/>
  </r>
  <r>
    <s v="Employee7104"/>
    <s v="M"/>
    <n v="59922"/>
    <n v="73278.77"/>
    <n v="9440.65"/>
    <s v="POL"/>
    <s v="Department of Police"/>
    <s v="PSB 2nd District Patrol"/>
    <s v="Fulltime-Regular"/>
    <s v="Police Officer III"/>
    <s v="Police Officer II"/>
    <d v="2014-02-24T00:00:00"/>
    <x v="9"/>
    <x v="9"/>
  </r>
  <r>
    <s v="Employee7105"/>
    <s v="F"/>
    <n v="76490.740000000005"/>
    <n v="70928.33"/>
    <n v="55.17"/>
    <s v="HHS"/>
    <s v="Department of Health and Human Services"/>
    <s v="School Health Services"/>
    <s v="Fulltime-Regular"/>
    <s v="Community Health Nurse II"/>
    <m/>
    <d v="2015-07-28T00:00:00"/>
    <x v="17"/>
    <x v="17"/>
  </r>
  <r>
    <s v="Employee7106"/>
    <s v="F"/>
    <n v="51082"/>
    <n v="55637.95"/>
    <n v="4137.49"/>
    <s v="COR"/>
    <s v="Correction and Rehabilitation"/>
    <s v="DS MCCF Unit 2 Security"/>
    <s v="Fulltime-Regular"/>
    <s v="Correctional Officer III (Corporal)"/>
    <s v="Correctional Officer II (PFC)"/>
    <d v="2015-01-26T00:00:00"/>
    <x v="12"/>
    <x v="12"/>
  </r>
  <r>
    <s v="Employee7107"/>
    <s v="F"/>
    <n v="76885.05"/>
    <n v="57187.89"/>
    <n v="0"/>
    <s v="DOT"/>
    <s v="Department of Transportation"/>
    <s v="Parking Management Financial Management"/>
    <s v="Fulltime-Regular"/>
    <s v="Accountant/Auditor II"/>
    <m/>
    <d v="2017-03-06T00:00:00"/>
    <x v="23"/>
    <x v="21"/>
  </r>
  <r>
    <s v="Employee7108"/>
    <s v="F"/>
    <n v="59922"/>
    <n v="70544.23"/>
    <n v="9520.35"/>
    <s v="POL"/>
    <s v="Department of Police"/>
    <s v="PSB 4th District Patrol"/>
    <s v="Fulltime-Regular"/>
    <s v="Police Officer III"/>
    <s v="Police Officer II"/>
    <d v="2014-10-06T00:00:00"/>
    <x v="30"/>
    <x v="16"/>
  </r>
  <r>
    <s v="Employee7109"/>
    <s v="M"/>
    <n v="152519.94"/>
    <n v="167627.35"/>
    <n v="7184.64"/>
    <s v="FRS"/>
    <s v="Fire and Rescue Services"/>
    <s v="Emergency Medical Services"/>
    <s v="Fulltime-Regular"/>
    <s v="Fire/Rescue Assistant Chief"/>
    <m/>
    <d v="1986-09-15T00:00:00"/>
    <x v="29"/>
    <x v="27"/>
  </r>
  <r>
    <s v="Employee7110"/>
    <s v="M"/>
    <n v="41650.839999999997"/>
    <n v="53280.1"/>
    <n v="10439.91"/>
    <s v="DOT"/>
    <s v="Department of Transportation"/>
    <s v="Transit Nicholson Ride On"/>
    <s v="Fulltime-Regular"/>
    <s v="Bus Operator"/>
    <m/>
    <d v="2016-08-08T00:00:00"/>
    <x v="12"/>
    <x v="12"/>
  </r>
  <r>
    <s v="Employee7111"/>
    <s v="M"/>
    <n v="85693"/>
    <n v="96341.29"/>
    <n v="10648.43"/>
    <s v="FRS"/>
    <s v="Fire and Rescue Services"/>
    <s v="Station 35"/>
    <s v="Fulltime-Regular"/>
    <s v="Firefighter/Rescuer III"/>
    <m/>
    <d v="2005-11-14T00:00:00"/>
    <x v="16"/>
    <x v="16"/>
  </r>
  <r>
    <s v="Employee7112"/>
    <s v="F"/>
    <n v="43108.959999999999"/>
    <n v="47873.67"/>
    <n v="4604"/>
    <s v="DOT"/>
    <s v="Department of Transportation"/>
    <s v="Transit Silver Spring Ride On"/>
    <s v="Fulltime-Regular"/>
    <s v="Bus Operator"/>
    <m/>
    <d v="2015-09-28T00:00:00"/>
    <x v="33"/>
    <x v="30"/>
  </r>
  <r>
    <s v="Employee7113"/>
    <s v="F"/>
    <n v="64566"/>
    <n v="22786.79"/>
    <n v="0"/>
    <s v="DEP"/>
    <s v="Department of Environmental Protection"/>
    <s v="Watershed Restoration and Capital Projects"/>
    <s v="Fulltime-Regular"/>
    <s v="Planning Specialist III"/>
    <m/>
    <d v="2017-07-24T00:00:00"/>
    <x v="24"/>
    <x v="22"/>
  </r>
  <r>
    <s v="Employee7114"/>
    <s v="M"/>
    <n v="35621"/>
    <n v="20326.63"/>
    <n v="0"/>
    <s v="LIB"/>
    <s v="Department of Public Libraries"/>
    <s v="Materials Delivery"/>
    <s v="Fulltime-Regular"/>
    <s v="Driver/Clerk"/>
    <m/>
    <d v="2017-04-24T00:00:00"/>
    <x v="26"/>
    <x v="24"/>
  </r>
  <r>
    <s v="Employee7115"/>
    <s v="M"/>
    <n v="67723.53"/>
    <n v="75677.649999999994"/>
    <n v="6551.39"/>
    <s v="DOT"/>
    <s v="Department of Transportation"/>
    <s v="Transit Gaithersburg Ride On"/>
    <s v="Fulltime-Regular"/>
    <s v="Bus Operator"/>
    <m/>
    <d v="1994-10-31T00:00:00"/>
    <x v="24"/>
    <x v="22"/>
  </r>
  <r>
    <s v="Employee7116"/>
    <s v="F"/>
    <n v="82272.36"/>
    <n v="79825.33"/>
    <n v="0"/>
    <s v="DEP"/>
    <s v="Department of Environmental Protection"/>
    <s v="Management Services"/>
    <s v="Fulltime-Regular"/>
    <s v="Information Technology Specialist II"/>
    <m/>
    <d v="2013-06-17T00:00:00"/>
    <x v="7"/>
    <x v="7"/>
  </r>
  <r>
    <s v="Employee7117"/>
    <s v="M"/>
    <n v="106811.84"/>
    <n v="144754.44"/>
    <n v="37412.67"/>
    <s v="FRS"/>
    <s v="Fire and Rescue Services"/>
    <s v="Station 18"/>
    <s v="Fulltime-Regular"/>
    <s v="Fire/Rescue Lieutenant"/>
    <m/>
    <d v="1993-09-20T00:00:00"/>
    <x v="7"/>
    <x v="7"/>
  </r>
  <r>
    <s v="Employee7118"/>
    <s v="F"/>
    <n v="26866.01"/>
    <n v="12624.65"/>
    <n v="94.06"/>
    <s v="POL"/>
    <s v="Department of Police"/>
    <s v="FSB Traffic Division School Safety Section"/>
    <s v="Parttime-Regular"/>
    <s v="Crossing Guard"/>
    <m/>
    <d v="1997-12-01T00:00:00"/>
    <x v="23"/>
    <x v="21"/>
  </r>
  <r>
    <s v="Employee7119"/>
    <s v="M"/>
    <n v="109817.64"/>
    <n v="124824.46"/>
    <n v="2515.7199999999998"/>
    <s v="POL"/>
    <s v="Department of Police"/>
    <s v="ISB Family Crimes Division Family Outreach Section"/>
    <s v="Fulltime-Regular"/>
    <s v="Police Sergeant"/>
    <m/>
    <d v="1995-09-18T00:00:00"/>
    <x v="19"/>
    <x v="16"/>
  </r>
  <r>
    <s v="Employee7120"/>
    <s v="M"/>
    <n v="84340"/>
    <n v="25951.21"/>
    <n v="0"/>
    <s v="DOT"/>
    <s v="Department of Transportation"/>
    <s v="Parking Management Parking Operations"/>
    <s v="Fulltime-Regular"/>
    <s v="Program Manager II"/>
    <m/>
    <d v="2017-08-21T00:00:00"/>
    <x v="24"/>
    <x v="22"/>
  </r>
  <r>
    <s v="Employee7121"/>
    <s v="M"/>
    <n v="84608"/>
    <n v="85749.34"/>
    <n v="1605.5"/>
    <s v="FRS"/>
    <s v="Fire and Rescue Services"/>
    <s v="Station 18"/>
    <s v="Fulltime-Regular"/>
    <s v="Master Firefighter/Rescuer"/>
    <m/>
    <d v="2004-06-07T00:00:00"/>
    <x v="31"/>
    <x v="28"/>
  </r>
  <r>
    <s v="Employee7122"/>
    <s v="M"/>
    <n v="99128.55"/>
    <n v="141496.49"/>
    <n v="43903.64"/>
    <s v="FRS"/>
    <s v="Fire and Rescue Services"/>
    <s v="Station 7"/>
    <s v="Fulltime-Regular"/>
    <s v="Master Firefighter/Rescuer"/>
    <m/>
    <d v="1987-09-13T00:00:00"/>
    <x v="7"/>
    <x v="7"/>
  </r>
  <r>
    <s v="Employee7123"/>
    <s v="M"/>
    <n v="65693"/>
    <n v="72039.3"/>
    <n v="9303.6299999999992"/>
    <s v="FRS"/>
    <s v="Fire and Rescue Services"/>
    <s v="Station 29"/>
    <s v="Fulltime-Regular"/>
    <s v="Firefighter/Rescuer III"/>
    <s v="Firefighter/Rescuer II"/>
    <d v="2013-01-14T00:00:00"/>
    <x v="19"/>
    <x v="16"/>
  </r>
  <r>
    <s v="Employee7124"/>
    <s v="M"/>
    <n v="85593"/>
    <n v="86975.91"/>
    <n v="0"/>
    <s v="HHS"/>
    <s v="Department of Health and Human Services"/>
    <s v="Income Supports"/>
    <s v="Fulltime-Regular"/>
    <s v="Income Assistance Program Specialist II"/>
    <m/>
    <d v="1992-07-06T00:00:00"/>
    <x v="12"/>
    <x v="12"/>
  </r>
  <r>
    <s v="Employee7125"/>
    <s v="F"/>
    <n v="65122"/>
    <n v="69538.27"/>
    <n v="3839.05"/>
    <s v="POL"/>
    <s v="Department of Police"/>
    <s v="PSB 1st District Patrol"/>
    <s v="Fulltime-Regular"/>
    <s v="Police Officer III"/>
    <m/>
    <d v="2013-01-28T00:00:00"/>
    <x v="12"/>
    <x v="12"/>
  </r>
  <r>
    <s v="Employee7126"/>
    <s v="M"/>
    <n v="127013.13"/>
    <n v="128262.49"/>
    <n v="1211.72"/>
    <s v="POL"/>
    <s v="Department of Police"/>
    <s v="HQ Office of the Chief"/>
    <s v="Fulltime-Regular"/>
    <s v="Police Lieutenant"/>
    <m/>
    <d v="1991-03-04T00:00:00"/>
    <x v="30"/>
    <x v="16"/>
  </r>
  <r>
    <s v="Employee7127"/>
    <s v="F"/>
    <n v="138790"/>
    <n v="142402.98000000001"/>
    <n v="0"/>
    <s v="POL"/>
    <s v="Department of Police"/>
    <s v="MSB Information Management and Technology Division"/>
    <s v="Fulltime-Regular"/>
    <s v="Manager III"/>
    <m/>
    <d v="1995-08-07T00:00:00"/>
    <x v="6"/>
    <x v="6"/>
  </r>
  <r>
    <s v="Employee7128"/>
    <s v="M"/>
    <n v="74732"/>
    <n v="80998.399999999994"/>
    <n v="4589.1099999999997"/>
    <s v="POL"/>
    <s v="Department of Police"/>
    <s v="PSB 6th District Patrol"/>
    <s v="Fulltime-Regular"/>
    <s v="Police Officer III"/>
    <m/>
    <d v="2010-07-12T00:00:00"/>
    <x v="14"/>
    <x v="14"/>
  </r>
  <r>
    <s v="Employee7129"/>
    <s v="F"/>
    <n v="50863.63"/>
    <n v="51333.84"/>
    <n v="0"/>
    <s v="LIB"/>
    <s v="Department of Public Libraries"/>
    <s v="Gaithersburg Library"/>
    <s v="Fulltime-Regular"/>
    <s v="Library Associate"/>
    <m/>
    <d v="2013-07-20T00:00:00"/>
    <x v="32"/>
    <x v="29"/>
  </r>
  <r>
    <s v="Employee7130"/>
    <s v="M"/>
    <n v="77166.06"/>
    <n v="91533.06"/>
    <n v="15382.68"/>
    <s v="DOT"/>
    <s v="Department of Transportation"/>
    <s v="Highway Services"/>
    <s v="Fulltime-Regular"/>
    <s v="Work Force Leader II"/>
    <m/>
    <d v="1989-08-14T00:00:00"/>
    <x v="6"/>
    <x v="6"/>
  </r>
  <r>
    <s v="Employee7131"/>
    <s v="F"/>
    <n v="63411.56"/>
    <n v="60000.89"/>
    <n v="518.57000000000005"/>
    <s v="PIO"/>
    <s v="Office of Public Information"/>
    <s v="MC311"/>
    <s v="Fulltime-Regular"/>
    <s v="Customer Service Representative II"/>
    <m/>
    <d v="2002-10-07T00:00:00"/>
    <x v="32"/>
    <x v="29"/>
  </r>
  <r>
    <s v="Employee7132"/>
    <s v="M"/>
    <n v="41651.17"/>
    <n v="50680.34"/>
    <n v="9221.23"/>
    <s v="DOT"/>
    <s v="Department of Transportation"/>
    <s v="Transit Gaithersburg Ride On"/>
    <s v="Fulltime-Regular"/>
    <s v="Transit Bus Operator"/>
    <m/>
    <d v="2016-06-27T00:00:00"/>
    <x v="26"/>
    <x v="24"/>
  </r>
  <r>
    <s v="Employee7133"/>
    <s v="F"/>
    <n v="39247.769999999997"/>
    <n v="38411.910000000003"/>
    <n v="80.44"/>
    <s v="DGS"/>
    <s v="Department of General Services"/>
    <s v="Facilities Maintenance"/>
    <s v="Fulltime-Regular"/>
    <s v="Building Services Worker II"/>
    <m/>
    <d v="2007-04-02T00:00:00"/>
    <x v="31"/>
    <x v="28"/>
  </r>
  <r>
    <s v="Employee7134"/>
    <s v="M"/>
    <n v="58809.54"/>
    <n v="60027.23"/>
    <n v="1045.72"/>
    <s v="PIO"/>
    <s v="Office of Public Information"/>
    <s v="MC311"/>
    <s v="Fulltime-Regular"/>
    <s v="Customer Service Representative II"/>
    <m/>
    <d v="2013-04-08T00:00:00"/>
    <x v="6"/>
    <x v="6"/>
  </r>
  <r>
    <s v="Employee7135"/>
    <s v="M"/>
    <n v="59922"/>
    <n v="64707.61"/>
    <n v="3091.62"/>
    <s v="POL"/>
    <s v="Department of Police"/>
    <s v="PSB 4th District Patrol"/>
    <s v="Fulltime-Regular"/>
    <s v="Police Officer III"/>
    <s v="Police Officer II"/>
    <d v="2014-10-06T00:00:00"/>
    <x v="9"/>
    <x v="9"/>
  </r>
  <r>
    <s v="Employee7136"/>
    <s v="M"/>
    <n v="36256.47"/>
    <n v="53877.63"/>
    <n v="7411.88"/>
    <s v="DLC"/>
    <s v="Department of Liquor Control"/>
    <s v="Montrose"/>
    <s v="Parttime-Regular"/>
    <s v="Liquor Store Clerk I"/>
    <m/>
    <d v="2005-07-24T00:00:00"/>
    <x v="2"/>
    <x v="2"/>
  </r>
  <r>
    <s v="Employee7137"/>
    <s v="F"/>
    <n v="20931.88"/>
    <n v="10152.18"/>
    <n v="161.32"/>
    <s v="POL"/>
    <s v="Department of Police"/>
    <s v="FSB Traffic Division School Safety Section"/>
    <s v="Parttime-Regular"/>
    <s v="Crossing Guard"/>
    <m/>
    <d v="2007-05-29T00:00:00"/>
    <x v="29"/>
    <x v="27"/>
  </r>
  <r>
    <s v="Employee7138"/>
    <s v="M"/>
    <n v="42551.519999999997"/>
    <n v="41829.32"/>
    <n v="0"/>
    <s v="DGS"/>
    <s v="Department of General Services"/>
    <s v="Facilities Maintenance"/>
    <s v="Fulltime-Regular"/>
    <s v="Building Services Worker II"/>
    <m/>
    <d v="2006-01-23T00:00:00"/>
    <x v="22"/>
    <x v="13"/>
  </r>
  <r>
    <s v="Employee7139"/>
    <s v="F"/>
    <n v="91869"/>
    <n v="91258.55"/>
    <n v="346.42"/>
    <s v="POL"/>
    <s v="Department of Police"/>
    <s v="PSB 6th District Patrol"/>
    <s v="Fulltime-Regular"/>
    <s v="Police Officer III"/>
    <m/>
    <d v="1997-09-29T00:00:00"/>
    <x v="21"/>
    <x v="20"/>
  </r>
  <r>
    <s v="Employee7140"/>
    <s v="M"/>
    <n v="47135.27"/>
    <n v="61660.31"/>
    <n v="2741.53"/>
    <s v="DLC"/>
    <s v="Department of Liquor Control"/>
    <s v="Cabin John"/>
    <s v="Parttime-Regular"/>
    <s v="Liquor Store Clerk I"/>
    <m/>
    <d v="1996-10-21T00:00:00"/>
    <x v="34"/>
    <x v="31"/>
  </r>
  <r>
    <s v="Employee7141"/>
    <s v="M"/>
    <n v="22210.59"/>
    <n v="23051.08"/>
    <n v="0"/>
    <s v="LIB"/>
    <s v="Department of Public Libraries"/>
    <s v="White Oak Library"/>
    <s v="Parttime-Regular"/>
    <s v="Library Assistant I"/>
    <m/>
    <d v="2012-09-10T00:00:00"/>
    <x v="26"/>
    <x v="24"/>
  </r>
  <r>
    <s v="Employee7142"/>
    <s v="F"/>
    <n v="69791.87"/>
    <n v="69673.38"/>
    <n v="0"/>
    <s v="HHS"/>
    <s v="Department of Health and Human Services"/>
    <s v="Positive Youth Development"/>
    <s v="Fulltime-Regular"/>
    <s v="Program Specialist II"/>
    <m/>
    <d v="2007-06-11T00:00:00"/>
    <x v="3"/>
    <x v="3"/>
  </r>
  <r>
    <s v="Employee7143"/>
    <s v="F"/>
    <n v="28601.5"/>
    <n v="28847.78"/>
    <n v="0"/>
    <s v="LIB"/>
    <s v="Department of Public Libraries"/>
    <s v="Germantown Library"/>
    <s v="Parttime-Regular"/>
    <s v="Library Desk Assistant"/>
    <m/>
    <d v="1999-11-18T00:00:00"/>
    <x v="20"/>
    <x v="19"/>
  </r>
  <r>
    <s v="Employee7144"/>
    <s v="M"/>
    <n v="45880.92"/>
    <n v="56132.92"/>
    <n v="11791.47"/>
    <s v="DOT"/>
    <s v="Department of Transportation"/>
    <s v="Highway Services"/>
    <s v="Fulltime-Regular"/>
    <s v="Equipment Operator I"/>
    <m/>
    <d v="2012-04-23T00:00:00"/>
    <x v="34"/>
    <x v="31"/>
  </r>
  <r>
    <s v="Employee7145"/>
    <s v="F"/>
    <n v="55645.43"/>
    <n v="53465.71"/>
    <n v="0"/>
    <s v="POL"/>
    <s v="Department of Police"/>
    <s v="ISB Major Crimes Division"/>
    <s v="Fulltime-Regular"/>
    <s v="Office Services Coordinator"/>
    <m/>
    <d v="2007-03-05T00:00:00"/>
    <x v="24"/>
    <x v="22"/>
  </r>
  <r>
    <s v="Employee7146"/>
    <s v="M"/>
    <n v="89720.21"/>
    <n v="88537.95"/>
    <n v="0"/>
    <s v="DEP"/>
    <s v="Department of Environmental Protection"/>
    <s v="Solid Waste Services Recycling"/>
    <s v="Fulltime-Regular"/>
    <s v="Program Specialist II"/>
    <m/>
    <d v="1989-07-30T00:00:00"/>
    <x v="28"/>
    <x v="26"/>
  </r>
  <r>
    <s v="Employee7147"/>
    <s v="M"/>
    <n v="31594.95"/>
    <n v="40658.04"/>
    <n v="2552.34"/>
    <s v="DLC"/>
    <s v="Department of Liquor Control"/>
    <s v="Cloverly"/>
    <s v="Parttime-Regular"/>
    <s v="Liquor Store Clerk I"/>
    <m/>
    <d v="2012-04-23T00:00:00"/>
    <x v="17"/>
    <x v="17"/>
  </r>
  <r>
    <s v="Employee7148"/>
    <s v="M"/>
    <n v="35431.4"/>
    <n v="40974.89"/>
    <n v="7053.7"/>
    <s v="DOT"/>
    <s v="Department of Transportation"/>
    <s v="Highway Services"/>
    <s v="Fulltime-Regular"/>
    <s v="Equipment Operator I"/>
    <s v="Equipment Operator Apprentice"/>
    <d v="2015-01-11T00:00:00"/>
    <x v="11"/>
    <x v="11"/>
  </r>
  <r>
    <s v="Employee7149"/>
    <s v="M"/>
    <n v="177649"/>
    <n v="180350.62"/>
    <n v="669.88"/>
    <s v="POL"/>
    <s v="Department of Police"/>
    <s v="Patrol Services Bureau"/>
    <s v="Fulltime-Regular"/>
    <s v="Assistant Chief of Police"/>
    <m/>
    <d v="1987-06-21T00:00:00"/>
    <x v="28"/>
    <x v="26"/>
  </r>
  <r>
    <s v="Employee7150"/>
    <s v="M"/>
    <n v="74732"/>
    <n v="113526.85"/>
    <n v="39973.5"/>
    <s v="POL"/>
    <s v="Department of Police"/>
    <s v="PSB 4th District Patrol"/>
    <s v="Fulltime-Regular"/>
    <s v="Police Officer III"/>
    <m/>
    <d v="2007-10-29T00:00:00"/>
    <x v="19"/>
    <x v="16"/>
  </r>
  <r>
    <s v="Employee7151"/>
    <s v="M"/>
    <n v="56873.35"/>
    <n v="63006.25"/>
    <n v="4940.55"/>
    <s v="DOT"/>
    <s v="Department of Transportation"/>
    <s v="Parking Management Engineering and Capital Project Management"/>
    <s v="Fulltime-Regular"/>
    <s v="Public Service Craftsworker I"/>
    <m/>
    <d v="2008-05-12T00:00:00"/>
    <x v="33"/>
    <x v="30"/>
  </r>
  <r>
    <s v="Employee7152"/>
    <s v="F"/>
    <n v="61704.27"/>
    <n v="60433.21"/>
    <n v="327.2"/>
    <s v="HHS"/>
    <s v="Department of Health and Human Services"/>
    <s v="Income Supports"/>
    <s v="Fulltime-Regular"/>
    <s v="Income Assistance Program Specialist II"/>
    <m/>
    <d v="2013-05-06T00:00:00"/>
    <x v="24"/>
    <x v="22"/>
  </r>
  <r>
    <s v="Employee7153"/>
    <s v="M"/>
    <n v="69067"/>
    <n v="80405.53"/>
    <n v="7101.04"/>
    <s v="FRS"/>
    <s v="Fire and Rescue Services"/>
    <s v="Station 28"/>
    <s v="Fulltime-Regular"/>
    <s v="Firefighter/Rescuer III"/>
    <m/>
    <d v="2008-09-02T00:00:00"/>
    <x v="4"/>
    <x v="4"/>
  </r>
  <r>
    <s v="Employee7154"/>
    <s v="F"/>
    <n v="135693.57999999999"/>
    <n v="132033.65"/>
    <n v="0"/>
    <s v="OCP"/>
    <s v="Office of Consumer Protection"/>
    <s v="Investigations"/>
    <s v="Fulltime-Regular"/>
    <s v="Manager III"/>
    <m/>
    <d v="2016-04-04T00:00:00"/>
    <x v="6"/>
    <x v="6"/>
  </r>
  <r>
    <s v="Employee7155"/>
    <s v="M"/>
    <n v="53747"/>
    <n v="61991.33"/>
    <n v="6767.84"/>
    <s v="FRS"/>
    <s v="Fire and Rescue Services"/>
    <s v="Station 40"/>
    <s v="Fulltime-Regular"/>
    <s v="Firefighter/Rescuer III"/>
    <s v="Firefighter/Rescuer II"/>
    <d v="2014-09-22T00:00:00"/>
    <x v="22"/>
    <x v="13"/>
  </r>
  <r>
    <s v="Employee7156"/>
    <s v="M"/>
    <n v="82400"/>
    <n v="99614.29"/>
    <n v="13827.45"/>
    <s v="FRS"/>
    <s v="Fire and Rescue Services"/>
    <s v="Station 35"/>
    <s v="Fulltime-Regular"/>
    <s v="Firefighter/Rescuer III"/>
    <m/>
    <d v="1999-10-11T00:00:00"/>
    <x v="11"/>
    <x v="11"/>
  </r>
  <r>
    <s v="Employee7157"/>
    <s v="M"/>
    <n v="43108.959999999999"/>
    <n v="60981.78"/>
    <n v="17104.62"/>
    <s v="DOT"/>
    <s v="Department of Transportation"/>
    <s v="Transit Silver Spring Ride On"/>
    <s v="Fulltime-Regular"/>
    <s v="Bus Operator"/>
    <m/>
    <d v="2015-01-05T00:00:00"/>
    <x v="0"/>
    <x v="0"/>
  </r>
  <r>
    <s v="Employee7158"/>
    <s v="F"/>
    <n v="73991.69"/>
    <n v="71602"/>
    <n v="0"/>
    <s v="OHR"/>
    <s v="Office of Human Resources"/>
    <s v="Training and Organizational Development Team"/>
    <s v="Fulltime-Regular"/>
    <s v="Administrative Specialist II"/>
    <s v="Administrative Specialist I"/>
    <d v="2005-05-31T00:00:00"/>
    <x v="21"/>
    <x v="20"/>
  </r>
  <r>
    <s v="Employee7159"/>
    <s v="F"/>
    <n v="47870"/>
    <n v="47236.54"/>
    <n v="0"/>
    <s v="HHS"/>
    <s v="Department of Health and Human Services"/>
    <s v="Child Welfare Services"/>
    <s v="Parttime-Regular"/>
    <s v="Child Welfare Caseworker"/>
    <m/>
    <d v="1999-11-29T00:00:00"/>
    <x v="2"/>
    <x v="2"/>
  </r>
  <r>
    <s v="Employee7160"/>
    <s v="F"/>
    <n v="85462.91"/>
    <n v="81380.289999999994"/>
    <n v="0"/>
    <s v="COR"/>
    <s v="Correction and Rehabilitation"/>
    <s v="PTS Pre-Trial Services"/>
    <s v="Fulltime-Regular"/>
    <s v="Program Specialist II"/>
    <m/>
    <d v="2005-12-27T00:00:00"/>
    <x v="28"/>
    <x v="26"/>
  </r>
  <r>
    <s v="Employee7161"/>
    <s v="M"/>
    <n v="95084.42"/>
    <n v="106833.44"/>
    <n v="9611.09"/>
    <s v="POL"/>
    <s v="Department of Police"/>
    <s v="PSB 1st District Patrol"/>
    <s v="Fulltime-Regular"/>
    <s v="Police Officer III"/>
    <m/>
    <d v="1997-09-29T00:00:00"/>
    <x v="1"/>
    <x v="1"/>
  </r>
  <r>
    <s v="Employee7162"/>
    <s v="M"/>
    <n v="59608.05"/>
    <n v="57629.85"/>
    <n v="766.89"/>
    <s v="HCA"/>
    <s v="Department of Housing and Community Affairs"/>
    <s v="Housing Code Enforcement"/>
    <s v="Fulltime-Regular"/>
    <s v="Housing Code Inspector III"/>
    <s v="Housing Code Inspector I"/>
    <d v="2005-11-16T00:00:00"/>
    <x v="2"/>
    <x v="2"/>
  </r>
  <r>
    <s v="Employee7163"/>
    <s v="M"/>
    <n v="46166"/>
    <n v="9470.08"/>
    <n v="0"/>
    <s v="FRS"/>
    <s v="Fire and Rescue Services"/>
    <s v="Recruit Training"/>
    <s v="Fulltime-Regular"/>
    <s v="Firefighter/Rescuer III"/>
    <s v="Firefighter/Rescuer I (Recruit)"/>
    <d v="2017-10-02T00:00:00"/>
    <x v="31"/>
    <x v="28"/>
  </r>
  <r>
    <s v="Employee7164"/>
    <s v="F"/>
    <n v="34376.239999999998"/>
    <n v="33946.660000000003"/>
    <n v="0"/>
    <s v="CCL"/>
    <s v="County Council"/>
    <s v="Council Central Staff"/>
    <s v="Parttime-Regular"/>
    <s v="Principal Administrative Aide"/>
    <m/>
    <d v="1995-03-27T00:00:00"/>
    <x v="1"/>
    <x v="1"/>
  </r>
  <r>
    <s v="Employee7165"/>
    <s v="M"/>
    <n v="136258"/>
    <n v="128667.87"/>
    <n v="0"/>
    <s v="CCL"/>
    <s v="County Council"/>
    <s v="Council Members and Staff"/>
    <s v="Fulltime-Regular"/>
    <s v="Council Member"/>
    <m/>
    <d v="2010-12-06T00:00:00"/>
    <x v="0"/>
    <x v="0"/>
  </r>
  <r>
    <s v="Employee7166"/>
    <s v="M"/>
    <n v="95084.42"/>
    <n v="102397.25"/>
    <n v="8188.63"/>
    <s v="POL"/>
    <s v="Department of Police"/>
    <s v="PSB 1st District Traffic Squad"/>
    <s v="Fulltime-Regular"/>
    <s v="Police Officer III"/>
    <m/>
    <d v="1995-02-06T00:00:00"/>
    <x v="30"/>
    <x v="16"/>
  </r>
  <r>
    <s v="Employee7167"/>
    <s v="M"/>
    <n v="79269"/>
    <n v="84317.87"/>
    <n v="8077.79"/>
    <s v="COR"/>
    <s v="Correction and Rehabilitation"/>
    <s v="DS MCDC Custody and Security"/>
    <s v="Fulltime-Regular"/>
    <s v="Correctional Officer III (Corporal)"/>
    <m/>
    <d v="2000-05-30T00:00:00"/>
    <x v="18"/>
    <x v="18"/>
  </r>
  <r>
    <s v="Employee7168"/>
    <s v="M"/>
    <n v="120442.11"/>
    <n v="153406.29999999999"/>
    <n v="28958.61"/>
    <s v="FRS"/>
    <s v="Fire and Rescue Services"/>
    <s v="Station 34"/>
    <s v="Fulltime-Regular"/>
    <s v="Fire/Rescue Captain"/>
    <m/>
    <d v="1989-08-14T00:00:00"/>
    <x v="17"/>
    <x v="17"/>
  </r>
  <r>
    <s v="Employee7169"/>
    <s v="M"/>
    <n v="99674"/>
    <n v="105126.33"/>
    <n v="6184.46"/>
    <s v="SHF"/>
    <s v="Sheriff's Office"/>
    <s v="Warrant Section"/>
    <s v="Fulltime-Regular"/>
    <s v="Deputy Sheriff Sergeant"/>
    <m/>
    <d v="1998-08-31T00:00:00"/>
    <x v="18"/>
    <x v="18"/>
  </r>
  <r>
    <s v="Employee7170"/>
    <s v="F"/>
    <n v="103381.1"/>
    <n v="102019.06"/>
    <n v="0"/>
    <s v="HHS"/>
    <s v="Department of Health and Human Services"/>
    <s v="STD and HIV Services"/>
    <s v="Fulltime-Regular"/>
    <s v="Social Worker III"/>
    <m/>
    <d v="1986-03-30T00:00:00"/>
    <x v="24"/>
    <x v="22"/>
  </r>
  <r>
    <s v="Employee7171"/>
    <s v="F"/>
    <n v="62020"/>
    <n v="71482.89"/>
    <n v="3606.03"/>
    <s v="POL"/>
    <s v="Department of Police"/>
    <s v="ISB Family Crimes Division Child Abuse Sexual Assault Section"/>
    <s v="Fulltime-Regular"/>
    <s v="Police Officer III"/>
    <s v="Police Officer II"/>
    <d v="2013-07-01T00:00:00"/>
    <x v="28"/>
    <x v="26"/>
  </r>
  <r>
    <s v="Employee7172"/>
    <s v="F"/>
    <n v="87107"/>
    <n v="85948.37"/>
    <n v="0"/>
    <s v="PIO"/>
    <s v="Office of Public Information"/>
    <s v="MC311"/>
    <s v="Fulltime-Regular"/>
    <s v="Administrative Specialist II"/>
    <m/>
    <d v="2000-01-03T00:00:00"/>
    <x v="7"/>
    <x v="7"/>
  </r>
  <r>
    <s v="Employee7173"/>
    <s v="F"/>
    <n v="152519.94"/>
    <n v="161776.98000000001"/>
    <n v="1620.76"/>
    <s v="FRS"/>
    <s v="Fire and Rescue Services"/>
    <s v="Emergency Communications Center (ECC)"/>
    <s v="Fulltime-Regular"/>
    <s v="Fire/Rescue Assistant Chief"/>
    <m/>
    <d v="1989-08-14T00:00:00"/>
    <x v="32"/>
    <x v="29"/>
  </r>
  <r>
    <s v="Employee7174"/>
    <s v="M"/>
    <n v="60145.17"/>
    <n v="71885.27"/>
    <n v="12711.88"/>
    <s v="DOT"/>
    <s v="Department of Transportation"/>
    <s v="Transit Silver Spring Ride On"/>
    <s v="Fulltime-Regular"/>
    <s v="Bus Operator"/>
    <m/>
    <d v="2003-04-06T00:00:00"/>
    <x v="23"/>
    <x v="21"/>
  </r>
  <r>
    <s v="Employee7175"/>
    <s v="F"/>
    <n v="54378.79"/>
    <n v="52692.23"/>
    <n v="0"/>
    <s v="POL"/>
    <s v="Department of Police"/>
    <s v="FSB Traffic Division Automated Traffic Enforcement Section"/>
    <s v="Fulltime-Regular"/>
    <s v="Police Aide"/>
    <m/>
    <d v="2005-10-17T00:00:00"/>
    <x v="27"/>
    <x v="25"/>
  </r>
  <r>
    <s v="Employee7176"/>
    <s v="F"/>
    <n v="68893"/>
    <n v="67893.66"/>
    <n v="48.34"/>
    <s v="CAT"/>
    <s v="County Attorney's Office"/>
    <s v="Support Services"/>
    <s v="Fulltime-Regular"/>
    <s v="Legal Secretary II"/>
    <m/>
    <d v="2000-06-18T00:00:00"/>
    <x v="34"/>
    <x v="31"/>
  </r>
  <r>
    <s v="Employee7177"/>
    <s v="F"/>
    <n v="160406.44"/>
    <n v="158291.6"/>
    <n v="0"/>
    <s v="OLO"/>
    <s v="Office of Legislative Oversight"/>
    <s v="Legislative Oversight Staff"/>
    <s v="Fulltime-Regular"/>
    <s v="Manager II"/>
    <m/>
    <d v="1985-01-22T00:00:00"/>
    <x v="27"/>
    <x v="25"/>
  </r>
  <r>
    <s v="Employee7178"/>
    <s v="M"/>
    <n v="41650.839999999997"/>
    <n v="50379.32"/>
    <n v="9795.1200000000008"/>
    <s v="DOT"/>
    <s v="Department of Transportation"/>
    <s v="Transit Silver Spring Ride On"/>
    <s v="Fulltime-Regular"/>
    <s v="Bus Operator"/>
    <m/>
    <d v="2015-03-02T00:00:00"/>
    <x v="13"/>
    <x v="13"/>
  </r>
  <r>
    <s v="Employee7179"/>
    <s v="M"/>
    <n v="69762"/>
    <n v="93908.97"/>
    <n v="18834.96"/>
    <s v="POL"/>
    <s v="Department of Police"/>
    <s v="FSB Special Operations Division Canine Section"/>
    <s v="Fulltime-Regular"/>
    <s v="Police Officer III"/>
    <m/>
    <d v="2011-07-18T00:00:00"/>
    <x v="26"/>
    <x v="24"/>
  </r>
  <r>
    <s v="Employee7180"/>
    <s v="M"/>
    <n v="74318"/>
    <n v="138783.43"/>
    <n v="63714.25"/>
    <s v="FRS"/>
    <s v="Fire and Rescue Services"/>
    <s v="Station 23"/>
    <s v="Fulltime-Regular"/>
    <s v="Firefighter/Rescuer III"/>
    <m/>
    <d v="2005-10-17T00:00:00"/>
    <x v="1"/>
    <x v="1"/>
  </r>
  <r>
    <s v="Employee7181"/>
    <s v="F"/>
    <n v="88928.35"/>
    <n v="86510.080000000002"/>
    <n v="0"/>
    <s v="FIN"/>
    <s v="Department of Finance"/>
    <s v="Tax Operations"/>
    <s v="Fulltime-Regular"/>
    <s v="Program Manager II"/>
    <m/>
    <d v="2015-05-18T00:00:00"/>
    <x v="20"/>
    <x v="19"/>
  </r>
  <r>
    <s v="Employee7182"/>
    <s v="F"/>
    <n v="51086.12"/>
    <n v="51666.91"/>
    <n v="0"/>
    <s v="HHS"/>
    <s v="Department of Health and Human Services"/>
    <s v="Child Welfare Services"/>
    <s v="Fulltime-Regular"/>
    <s v="Community Services Aide III"/>
    <m/>
    <d v="2016-11-28T00:00:00"/>
    <x v="19"/>
    <x v="16"/>
  </r>
  <r>
    <s v="Employee7183"/>
    <s v="F"/>
    <n v="59258.09"/>
    <n v="50864.39"/>
    <n v="0"/>
    <s v="HHS"/>
    <s v="Department of Health and Human Services"/>
    <s v="School Health Services"/>
    <s v="Parttime-Regular"/>
    <s v="School Health Room Technician I"/>
    <m/>
    <d v="1995-08-21T00:00:00"/>
    <x v="33"/>
    <x v="30"/>
  </r>
  <r>
    <s v="Employee7184"/>
    <s v="M"/>
    <n v="67723.53"/>
    <n v="79586.080000000002"/>
    <n v="11234.98"/>
    <s v="DOT"/>
    <s v="Department of Transportation"/>
    <s v="Transit Gaithersburg Ride On"/>
    <s v="Fulltime-Regular"/>
    <s v="Bus Operator"/>
    <m/>
    <d v="1985-09-09T00:00:00"/>
    <x v="20"/>
    <x v="19"/>
  </r>
  <r>
    <s v="Employee7185"/>
    <s v="F"/>
    <n v="62670.98"/>
    <n v="50783.89"/>
    <n v="0"/>
    <s v="POL"/>
    <s v="Department of Police"/>
    <s v="ISB Family Crimes Division"/>
    <s v="Fulltime-Regular"/>
    <s v="Police Aide"/>
    <m/>
    <d v="1999-10-25T00:00:00"/>
    <x v="34"/>
    <x v="31"/>
  </r>
  <r>
    <s v="Employee7186"/>
    <s v="F"/>
    <n v="87107"/>
    <n v="85384.93"/>
    <n v="0"/>
    <s v="HHS"/>
    <s v="Department of Health and Human Services"/>
    <s v="Senior Dental"/>
    <s v="Fulltime-Regular"/>
    <s v="Dental Hygienist"/>
    <m/>
    <d v="2005-08-08T00:00:00"/>
    <x v="29"/>
    <x v="27"/>
  </r>
  <r>
    <s v="Employee7187"/>
    <s v="M"/>
    <n v="90739.99"/>
    <n v="87288.43"/>
    <n v="995.52"/>
    <s v="DPS"/>
    <s v="Department of Permitting Services"/>
    <s v="Fire Protection"/>
    <s v="Fulltime-Regular"/>
    <s v="Permitting and Code Enforcement Inspector III"/>
    <m/>
    <d v="2012-01-17T00:00:00"/>
    <x v="12"/>
    <x v="12"/>
  </r>
  <r>
    <s v="Employee7188"/>
    <s v="M"/>
    <n v="80000"/>
    <n v="3077"/>
    <n v="0"/>
    <s v="CEX"/>
    <s v="Offices of the County Executive"/>
    <s v="Chief Administrative Officer's Office"/>
    <s v="Fulltime-Regular"/>
    <s v="Program Manager II"/>
    <m/>
    <d v="2017-11-27T00:00:00"/>
    <x v="1"/>
    <x v="1"/>
  </r>
  <r>
    <s v="Employee7189"/>
    <s v="M"/>
    <n v="95084.42"/>
    <n v="110471.7"/>
    <n v="9287.17"/>
    <s v="POL"/>
    <s v="Department of Police"/>
    <s v="PSB 1st District Patrol"/>
    <s v="Fulltime-Regular"/>
    <s v="Police Officer III"/>
    <m/>
    <d v="1990-06-25T00:00:00"/>
    <x v="18"/>
    <x v="18"/>
  </r>
  <r>
    <s v="Employee7190"/>
    <s v="F"/>
    <n v="60076.67"/>
    <n v="63007.11"/>
    <n v="3329.57"/>
    <s v="POL"/>
    <s v="Department of Police"/>
    <s v="FSB Animal Services Division"/>
    <s v="Fulltime-Regular"/>
    <s v="Code Enforcement Inspector III"/>
    <m/>
    <d v="2013-01-14T00:00:00"/>
    <x v="11"/>
    <x v="11"/>
  </r>
  <r>
    <s v="Employee7191"/>
    <s v="M"/>
    <n v="95084.42"/>
    <n v="107396.95"/>
    <n v="6917.88"/>
    <s v="POL"/>
    <s v="Department of Police"/>
    <s v="PSB 2nd District Patrol"/>
    <s v="Fulltime-Regular"/>
    <s v="Police Officer III"/>
    <m/>
    <d v="1994-01-18T00:00:00"/>
    <x v="34"/>
    <x v="31"/>
  </r>
  <r>
    <s v="Employee7192"/>
    <s v="M"/>
    <n v="87107"/>
    <n v="86143.21"/>
    <n v="184.77"/>
    <s v="DPS"/>
    <s v="Department of Permitting Services"/>
    <s v="Land Development Right-of-Way Inspection"/>
    <s v="Fulltime-Regular"/>
    <s v="Permitting and Code Enforcement Inspector III"/>
    <s v="Permitting and Code Enforcement Inspector II"/>
    <d v="1999-11-08T00:00:00"/>
    <x v="19"/>
    <x v="16"/>
  </r>
  <r>
    <s v="Employee7193"/>
    <s v="M"/>
    <n v="100170.56"/>
    <n v="96808.02"/>
    <n v="0"/>
    <s v="HHS"/>
    <s v="Department of Health and Human Services"/>
    <s v="Chief Special Needs Housing"/>
    <s v="Fulltime-Regular"/>
    <s v="Program Manager II"/>
    <m/>
    <d v="2012-07-30T00:00:00"/>
    <x v="1"/>
    <x v="1"/>
  </r>
  <r>
    <s v="Employee7194"/>
    <s v="M"/>
    <n v="59922"/>
    <n v="72087.55"/>
    <n v="9981.7000000000007"/>
    <s v="POL"/>
    <s v="Department of Police"/>
    <s v="PSB 5th District Patrol"/>
    <s v="Fulltime-Regular"/>
    <s v="Police Officer III"/>
    <s v="Police Officer II"/>
    <d v="2014-02-24T00:00:00"/>
    <x v="20"/>
    <x v="19"/>
  </r>
  <r>
    <s v="Employee7195"/>
    <s v="F"/>
    <n v="83100"/>
    <n v="84242.87"/>
    <n v="470.03"/>
    <s v="POL"/>
    <s v="Department of Police"/>
    <s v="ISB Major Crimes Division Victim Witness Assistance Section"/>
    <s v="Fulltime-Regular"/>
    <s v="Client Assistance Specialist"/>
    <m/>
    <d v="2002-01-14T00:00:00"/>
    <x v="22"/>
    <x v="13"/>
  </r>
  <r>
    <s v="Employee7196"/>
    <s v="M"/>
    <n v="95084.42"/>
    <n v="101273.72"/>
    <n v="4566.08"/>
    <s v="POL"/>
    <s v="Department of Police"/>
    <s v="PSB 5th District Educational Facilities Officers"/>
    <s v="Fulltime-Regular"/>
    <s v="Police Officer III"/>
    <m/>
    <d v="1990-06-25T00:00:00"/>
    <x v="0"/>
    <x v="0"/>
  </r>
  <r>
    <s v="Employee7197"/>
    <s v="M"/>
    <n v="81748"/>
    <n v="117080.05"/>
    <n v="33905.910000000003"/>
    <s v="FRS"/>
    <s v="Fire and Rescue Services"/>
    <s v="Station 23"/>
    <s v="Fulltime-Regular"/>
    <s v="Master Firefighter/Rescuer"/>
    <m/>
    <d v="2004-12-13T00:00:00"/>
    <x v="3"/>
    <x v="3"/>
  </r>
  <r>
    <s v="Employee7198"/>
    <s v="M"/>
    <n v="67030"/>
    <n v="77979.929999999993"/>
    <n v="10451.89"/>
    <s v="FRS"/>
    <s v="Fire and Rescue Services"/>
    <s v="Station 8"/>
    <s v="Fulltime-Regular"/>
    <s v="Firefighter/Rescuer III"/>
    <m/>
    <d v="2008-03-17T00:00:00"/>
    <x v="16"/>
    <x v="16"/>
  </r>
  <r>
    <s v="Employee7199"/>
    <s v="M"/>
    <n v="109817.64"/>
    <n v="125214.99"/>
    <n v="5814.38"/>
    <s v="POL"/>
    <s v="Department of Police"/>
    <s v="PSB 5th District Patrol"/>
    <s v="Fulltime-Regular"/>
    <s v="Police Sergeant"/>
    <m/>
    <d v="1996-08-19T00:00:00"/>
    <x v="9"/>
    <x v="9"/>
  </r>
  <r>
    <s v="Employee7200"/>
    <s v="F"/>
    <n v="59915"/>
    <n v="58751.41"/>
    <n v="0"/>
    <s v="CAT"/>
    <s v="County Attorney's Office"/>
    <s v="Support Services"/>
    <s v="Fulltime-Regular"/>
    <s v="Principal Administrative Aide"/>
    <m/>
    <d v="2006-11-27T00:00:00"/>
    <x v="21"/>
    <x v="20"/>
  </r>
  <r>
    <s v="Employee7201"/>
    <s v="F"/>
    <n v="100370"/>
    <n v="99046.1"/>
    <n v="0"/>
    <s v="FRS"/>
    <s v="Fire and Rescue Services"/>
    <s v="Behavioral Health"/>
    <s v="Fulltime-Regular"/>
    <s v="Therapist II"/>
    <m/>
    <d v="2006-03-06T00:00:00"/>
    <x v="6"/>
    <x v="6"/>
  </r>
  <r>
    <s v="Employee7202"/>
    <s v="F"/>
    <n v="89720.21"/>
    <n v="89251.25"/>
    <n v="0"/>
    <s v="LIB"/>
    <s v="Department of Public Libraries"/>
    <s v="Marilyn J Praisner Library"/>
    <s v="Fulltime-Regular"/>
    <s v="Library Associate II"/>
    <m/>
    <d v="1981-02-02T00:00:00"/>
    <x v="22"/>
    <x v="13"/>
  </r>
  <r>
    <s v="Employee7203"/>
    <s v="F"/>
    <n v="100370"/>
    <n v="99046.41"/>
    <n v="0"/>
    <s v="HHS"/>
    <s v="Department of Health and Human Services"/>
    <s v="Adult Foster Care - Project Home"/>
    <s v="Fulltime-Regular"/>
    <s v="Social Worker III"/>
    <m/>
    <d v="2005-02-22T00:00:00"/>
    <x v="18"/>
    <x v="18"/>
  </r>
  <r>
    <s v="Employee7204"/>
    <s v="M"/>
    <n v="138790"/>
    <n v="139439"/>
    <n v="0"/>
    <s v="DOT"/>
    <s v="Department of Transportation"/>
    <s v="Transportation Management"/>
    <s v="Fulltime-Regular"/>
    <s v="Manager III"/>
    <m/>
    <d v="1988-09-12T00:00:00"/>
    <x v="14"/>
    <x v="14"/>
  </r>
  <r>
    <s v="Employee7205"/>
    <s v="M"/>
    <n v="87107"/>
    <n v="90782.54"/>
    <n v="4824.1499999999996"/>
    <s v="POL"/>
    <s v="Department of Police"/>
    <s v="Management Services Bureau"/>
    <s v="Fulltime-Regular"/>
    <s v="Maintenance Renovation and Inspection Specialist"/>
    <m/>
    <d v="1998-06-22T00:00:00"/>
    <x v="6"/>
    <x v="6"/>
  </r>
  <r>
    <s v="Employee7206"/>
    <s v="M"/>
    <n v="149883.79999999999"/>
    <n v="128877.49"/>
    <n v="0"/>
    <s v="CCL"/>
    <s v="County Council"/>
    <s v="Council Members and Staff"/>
    <s v="Fulltime-Regular"/>
    <s v="Council President"/>
    <m/>
    <d v="2010-12-06T00:00:00"/>
    <x v="14"/>
    <x v="14"/>
  </r>
  <r>
    <s v="Employee7207"/>
    <s v="M"/>
    <n v="138790"/>
    <n v="138321"/>
    <n v="0"/>
    <s v="DOT"/>
    <s v="Department of Transportation"/>
    <s v="Parking Management Engineering and Capital Project Management"/>
    <s v="Fulltime-Regular"/>
    <s v="Manager III"/>
    <m/>
    <d v="1982-08-02T00:00:00"/>
    <x v="21"/>
    <x v="20"/>
  </r>
  <r>
    <s v="Employee7208"/>
    <s v="F"/>
    <n v="27800"/>
    <n v="1834.56"/>
    <n v="0"/>
    <s v="LIB"/>
    <s v="Department of Public Libraries"/>
    <s v="Germantown Library"/>
    <s v="Parttime-Regular"/>
    <s v="Librarian I"/>
    <m/>
    <d v="2017-11-13T00:00:00"/>
    <x v="27"/>
    <x v="25"/>
  </r>
  <r>
    <s v="Employee7209"/>
    <s v="M"/>
    <n v="93080"/>
    <n v="115229.83"/>
    <n v="18677.150000000001"/>
    <s v="FRS"/>
    <s v="Fire and Rescue Services"/>
    <s v="First Battalion - Administration"/>
    <s v="Fulltime-Regular"/>
    <s v="Fire/Rescue Lieutenant"/>
    <m/>
    <d v="2004-06-07T00:00:00"/>
    <x v="34"/>
    <x v="31"/>
  </r>
  <r>
    <s v="Employee7210"/>
    <s v="M"/>
    <n v="44618.21"/>
    <n v="53353.599999999999"/>
    <n v="7964.31"/>
    <s v="DOT"/>
    <s v="Department of Transportation"/>
    <s v="Transit Gaithersburg Ride On"/>
    <s v="Fulltime-Regular"/>
    <s v="Bus Operator"/>
    <m/>
    <d v="2014-01-06T00:00:00"/>
    <x v="1"/>
    <x v="1"/>
  </r>
  <r>
    <s v="Employee7211"/>
    <s v="M"/>
    <n v="71228"/>
    <n v="69871.429999999993"/>
    <n v="142.75"/>
    <s v="FRS"/>
    <s v="Fire and Rescue Services"/>
    <s v="Station 34"/>
    <s v="Fulltime-Regular"/>
    <s v="Firefighter/Rescuer III"/>
    <s v="Firefighter/Rescuer II"/>
    <d v="2008-03-17T00:00:00"/>
    <x v="26"/>
    <x v="24"/>
  </r>
  <r>
    <s v="Employee7212"/>
    <s v="M"/>
    <n v="88761"/>
    <n v="108491.62"/>
    <n v="16786.189999999999"/>
    <s v="POL"/>
    <s v="Department of Police"/>
    <s v="PSB 5th District Patrol"/>
    <s v="Fulltime-Regular"/>
    <s v="Police Officer III"/>
    <m/>
    <d v="2004-01-26T00:00:00"/>
    <x v="14"/>
    <x v="14"/>
  </r>
  <r>
    <s v="Employee7213"/>
    <s v="F"/>
    <n v="160439.06"/>
    <n v="164615.35"/>
    <n v="0"/>
    <s v="REC"/>
    <s v="Department of Recreation"/>
    <s v="Programs and Administration Division"/>
    <s v="Fulltime-Regular"/>
    <s v="Manager II"/>
    <m/>
    <d v="1984-04-08T00:00:00"/>
    <x v="21"/>
    <x v="20"/>
  </r>
  <r>
    <s v="Employee7214"/>
    <s v="M"/>
    <n v="71412"/>
    <n v="82351.31"/>
    <n v="7640.16"/>
    <s v="FRS"/>
    <s v="Fire and Rescue Services"/>
    <s v="Station 31"/>
    <s v="Fulltime-Regular"/>
    <s v="Firefighter/Rescuer III"/>
    <m/>
    <d v="2007-03-19T00:00:00"/>
    <x v="5"/>
    <x v="5"/>
  </r>
  <r>
    <s v="Employee7215"/>
    <s v="F"/>
    <n v="138145.66"/>
    <n v="139032.71"/>
    <n v="0"/>
    <s v="DTS"/>
    <s v="Department of Technology Services"/>
    <s v="EASD DCM Administration"/>
    <s v="Fulltime-Regular"/>
    <s v="Manager III"/>
    <m/>
    <d v="1998-12-14T00:00:00"/>
    <x v="21"/>
    <x v="20"/>
  </r>
  <r>
    <s v="Employee7216"/>
    <s v="M"/>
    <n v="99337"/>
    <n v="134474.01"/>
    <n v="36571.81"/>
    <s v="FRS"/>
    <s v="Fire and Rescue Services"/>
    <s v="Station 16"/>
    <s v="Fulltime-Regular"/>
    <s v="Master Firefighter/Rescuer"/>
    <m/>
    <d v="2000-09-11T00:00:00"/>
    <x v="34"/>
    <x v="31"/>
  </r>
  <r>
    <s v="Employee7217"/>
    <s v="F"/>
    <n v="49790.85"/>
    <n v="59328.89"/>
    <n v="11788.49"/>
    <s v="POL"/>
    <s v="Department of Police"/>
    <s v="MSB Communications Division"/>
    <s v="Fulltime-Regular"/>
    <s v="Public Safety Communications Specialist III"/>
    <s v="Public Safety Communications Specialist II"/>
    <d v="2015-11-30T00:00:00"/>
    <x v="13"/>
    <x v="13"/>
  </r>
  <r>
    <s v="Employee7218"/>
    <s v="M"/>
    <n v="108919.55"/>
    <n v="105401.52"/>
    <n v="0"/>
    <s v="COR"/>
    <s v="Correction and Rehabilitation"/>
    <s v="PTS Diversion Services"/>
    <s v="Fulltime-Regular"/>
    <s v="Manager III"/>
    <m/>
    <d v="1997-07-21T00:00:00"/>
    <x v="9"/>
    <x v="9"/>
  </r>
  <r>
    <s v="Employee7219"/>
    <s v="F"/>
    <n v="44030.61"/>
    <n v="41135.370000000003"/>
    <n v="0"/>
    <s v="HHS"/>
    <s v="Department of Health and Human Services"/>
    <s v="Service Coordination and Individual Support Services"/>
    <s v="Fulltime-Regular"/>
    <s v="Office Services Coordinator"/>
    <m/>
    <d v="2016-12-12T00:00:00"/>
    <x v="33"/>
    <x v="30"/>
  </r>
  <r>
    <s v="Employee7220"/>
    <s v="F"/>
    <n v="51534.02"/>
    <n v="59507.55"/>
    <n v="9240.64"/>
    <s v="POL"/>
    <s v="Department of Police"/>
    <s v="MSB Communications Division"/>
    <s v="Fulltime-Regular"/>
    <s v="Public Safety Communications Specialist III"/>
    <s v="Public Safety Communications Specialist II"/>
    <d v="2014-02-24T00:00:00"/>
    <x v="24"/>
    <x v="22"/>
  </r>
  <r>
    <s v="Employee7221"/>
    <s v="F"/>
    <n v="26866.01"/>
    <n v="12383.47"/>
    <n v="96.88"/>
    <s v="POL"/>
    <s v="Department of Police"/>
    <s v="FSB Traffic Division School Safety Section"/>
    <s v="Parttime-Regular"/>
    <s v="Crossing Guard"/>
    <m/>
    <d v="1997-10-06T00:00:00"/>
    <x v="4"/>
    <x v="4"/>
  </r>
  <r>
    <s v="Employee7222"/>
    <s v="F"/>
    <n v="57578.29"/>
    <n v="62843.5"/>
    <n v="5926.6"/>
    <s v="DLC"/>
    <s v="Department of Liquor Control"/>
    <s v="Leisure World"/>
    <s v="Fulltime-Regular"/>
    <s v="Liquor Store Assistant Manager"/>
    <m/>
    <d v="2007-01-07T00:00:00"/>
    <x v="9"/>
    <x v="9"/>
  </r>
  <r>
    <s v="Employee7223"/>
    <s v="M"/>
    <n v="31594.95"/>
    <n v="59303.78"/>
    <n v="19363.57"/>
    <s v="DLC"/>
    <s v="Department of Liquor Control"/>
    <s v="Flower Avenue"/>
    <s v="Parttime-Regular"/>
    <s v="Liquor Store Clerk I"/>
    <m/>
    <d v="2009-10-11T00:00:00"/>
    <x v="29"/>
    <x v="27"/>
  </r>
  <r>
    <s v="Employee7224"/>
    <s v="F"/>
    <n v="95740"/>
    <n v="94849.48"/>
    <n v="370.45"/>
    <s v="DEP"/>
    <s v="Department of Environmental Protection"/>
    <s v="Solid Waste Services Administration"/>
    <s v="Fulltime-Regular"/>
    <s v="Accountant/Auditor III"/>
    <m/>
    <d v="2001-01-29T00:00:00"/>
    <x v="34"/>
    <x v="31"/>
  </r>
  <r>
    <s v="Employee7225"/>
    <s v="M"/>
    <n v="68572"/>
    <n v="106085"/>
    <n v="36023.480000000003"/>
    <s v="FRS"/>
    <s v="Fire and Rescue Services"/>
    <s v="Station 7"/>
    <s v="Fulltime-Regular"/>
    <s v="Firefighter/Rescuer III"/>
    <m/>
    <d v="2013-01-14T00:00:00"/>
    <x v="7"/>
    <x v="7"/>
  </r>
  <r>
    <s v="Employee7226"/>
    <s v="F"/>
    <n v="95740"/>
    <n v="107779.53"/>
    <n v="0"/>
    <s v="POL"/>
    <s v="Department of Police"/>
    <s v="MSB Personnel Division"/>
    <s v="Fulltime-Regular"/>
    <s v="Administrative Specialist III"/>
    <m/>
    <d v="2001-05-13T00:00:00"/>
    <x v="28"/>
    <x v="26"/>
  </r>
  <r>
    <s v="Employee7227"/>
    <s v="M"/>
    <n v="65670"/>
    <n v="74443.59"/>
    <n v="8985.3700000000008"/>
    <s v="FRS"/>
    <s v="Fire and Rescue Services"/>
    <s v="Station 8"/>
    <s v="Fulltime-Regular"/>
    <s v="Firefighter/Rescuer III"/>
    <s v="Firefighter/Rescuer II"/>
    <d v="2009-09-29T00:00:00"/>
    <x v="32"/>
    <x v="29"/>
  </r>
  <r>
    <s v="Employee7228"/>
    <s v="F"/>
    <n v="26030.04"/>
    <n v="39673.35"/>
    <n v="0"/>
    <s v="HHS"/>
    <s v="Department of Health and Human Services"/>
    <s v="Abused Persons Program"/>
    <s v="Parttime-Regular"/>
    <s v="Client Assistance Specialist"/>
    <m/>
    <d v="2010-04-11T00:00:00"/>
    <x v="14"/>
    <x v="14"/>
  </r>
  <r>
    <s v="Employee7229"/>
    <s v="F"/>
    <n v="76598.009999999995"/>
    <n v="76793.009999999995"/>
    <n v="0"/>
    <s v="HHS"/>
    <s v="Department of Health and Human Services"/>
    <s v="Income Supports"/>
    <s v="Fulltime-Regular"/>
    <s v="Income Assistance Program Specialist II"/>
    <m/>
    <d v="2000-03-13T00:00:00"/>
    <x v="2"/>
    <x v="2"/>
  </r>
  <r>
    <s v="Employee7230"/>
    <s v="M"/>
    <n v="71804"/>
    <n v="105083.2"/>
    <n v="29908.6"/>
    <s v="FRS"/>
    <s v="Fire and Rescue Services"/>
    <s v="Station 16"/>
    <s v="Fulltime-Regular"/>
    <s v="Firefighter/Rescuer III"/>
    <m/>
    <d v="2007-02-20T00:00:00"/>
    <x v="34"/>
    <x v="31"/>
  </r>
  <r>
    <s v="Employee7231"/>
    <s v="F"/>
    <n v="70959.789999999994"/>
    <n v="71511.429999999993"/>
    <n v="0"/>
    <s v="FRS"/>
    <s v="Fire and Rescue Services"/>
    <s v="Training"/>
    <s v="Fulltime-Regular"/>
    <s v="Office Services Coordinator"/>
    <m/>
    <d v="1992-09-08T00:00:00"/>
    <x v="32"/>
    <x v="29"/>
  </r>
  <r>
    <s v="Employee7232"/>
    <s v="M"/>
    <n v="55000"/>
    <n v="8461.81"/>
    <n v="0"/>
    <s v="DOT"/>
    <s v="Department of Transportation"/>
    <s v="Transportation Planning and Design Section"/>
    <s v="Fulltime-Regular"/>
    <s v="Survey Crew Leader"/>
    <m/>
    <d v="2017-10-16T00:00:00"/>
    <x v="22"/>
    <x v="13"/>
  </r>
  <r>
    <s v="Employee7233"/>
    <s v="M"/>
    <n v="48878.12"/>
    <n v="54628.25"/>
    <n v="5181.8500000000004"/>
    <s v="DLC"/>
    <s v="Department of Liquor Control"/>
    <s v="Stock Liquor and Wine Warehouse Operations"/>
    <s v="Fulltime-Regular"/>
    <s v="Supply Technician III"/>
    <s v="Supply Technician II"/>
    <d v="2001-08-05T00:00:00"/>
    <x v="8"/>
    <x v="8"/>
  </r>
  <r>
    <s v="Employee7234"/>
    <s v="F"/>
    <n v="37720.730000000003"/>
    <n v="30538.73"/>
    <n v="0"/>
    <s v="HHS"/>
    <s v="Department of Health and Human Services"/>
    <s v="School Health Services"/>
    <s v="Parttime-Regular"/>
    <s v="School Health Room Technician I"/>
    <m/>
    <d v="2013-07-30T00:00:00"/>
    <x v="24"/>
    <x v="22"/>
  </r>
  <r>
    <s v="Employee7235"/>
    <s v="F"/>
    <n v="87107"/>
    <n v="85001.01"/>
    <n v="0"/>
    <s v="DOT"/>
    <s v="Department of Transportation"/>
    <s v="Transit Operations and Planning"/>
    <s v="Fulltime-Regular"/>
    <s v="Program Specialist II"/>
    <m/>
    <d v="1979-03-05T00:00:00"/>
    <x v="25"/>
    <x v="23"/>
  </r>
  <r>
    <s v="Employee7236"/>
    <s v="M"/>
    <n v="74318"/>
    <n v="92452.3"/>
    <n v="19607.21"/>
    <s v="FRS"/>
    <s v="Fire and Rescue Services"/>
    <s v="Station 17"/>
    <s v="Fulltime-Regular"/>
    <s v="Firefighter/Rescuer III"/>
    <m/>
    <d v="2005-10-17T00:00:00"/>
    <x v="32"/>
    <x v="29"/>
  </r>
  <r>
    <s v="Employee7237"/>
    <s v="F"/>
    <n v="47482.7"/>
    <n v="46265.33"/>
    <n v="0"/>
    <s v="REC"/>
    <s v="Department of Recreation"/>
    <s v="Facilities Division"/>
    <s v="Fulltime-Regular"/>
    <s v="Recreation Coordinator"/>
    <m/>
    <d v="2015-04-09T00:00:00"/>
    <x v="2"/>
    <x v="2"/>
  </r>
  <r>
    <s v="Employee7238"/>
    <s v="F"/>
    <n v="68893"/>
    <n v="68722.100000000006"/>
    <n v="0"/>
    <s v="HHS"/>
    <s v="Department of Health and Human Services"/>
    <s v="Maternity Dental"/>
    <s v="Fulltime-Regular"/>
    <s v="Office Services Coordinator"/>
    <m/>
    <d v="2002-01-07T00:00:00"/>
    <x v="3"/>
    <x v="3"/>
  </r>
  <r>
    <s v="Employee7239"/>
    <s v="M"/>
    <n v="58294.45"/>
    <n v="66980.639999999999"/>
    <n v="6881.79"/>
    <s v="DOT"/>
    <s v="Department of Transportation"/>
    <s v="Transit Silver Spring Ride On"/>
    <s v="Fulltime-Regular"/>
    <s v="Transit Coordinator"/>
    <m/>
    <d v="2006-05-01T00:00:00"/>
    <x v="25"/>
    <x v="23"/>
  </r>
  <r>
    <s v="Employee7240"/>
    <s v="M"/>
    <n v="53274"/>
    <n v="58064.73"/>
    <n v="3771.55"/>
    <s v="POL"/>
    <s v="Department of Police"/>
    <s v="PSB 4th District Patrol"/>
    <s v="Fulltime-Regular"/>
    <s v="Police Officer III"/>
    <s v="Police Officer I"/>
    <d v="2016-07-11T00:00:00"/>
    <x v="15"/>
    <x v="15"/>
  </r>
  <r>
    <s v="Employee7241"/>
    <s v="F"/>
    <n v="44230.07"/>
    <n v="42389.599999999999"/>
    <n v="109.37"/>
    <s v="HHS"/>
    <s v="Department of Health and Human Services"/>
    <s v="Child Welfare Services"/>
    <s v="Parttime-Regular"/>
    <s v="Community Services Aide III"/>
    <m/>
    <d v="2006-08-21T00:00:00"/>
    <x v="28"/>
    <x v="26"/>
  </r>
  <r>
    <s v="Employee7242"/>
    <s v="M"/>
    <n v="87549"/>
    <n v="88549.98"/>
    <n v="783.05"/>
    <s v="SHF"/>
    <s v="Sheriff's Office"/>
    <s v="Court and Transport"/>
    <s v="Fulltime-Regular"/>
    <s v="Deputy Sheriff III"/>
    <m/>
    <d v="2002-01-14T00:00:00"/>
    <x v="14"/>
    <x v="14"/>
  </r>
  <r>
    <s v="Employee7243"/>
    <s v="M"/>
    <n v="71335.92"/>
    <n v="0"/>
    <n v="0"/>
    <s v="HHS"/>
    <s v="Department of Health and Human Services"/>
    <s v="Child and Adolescent Mental Health Clinic Services"/>
    <s v="Fulltime-Regular"/>
    <s v="Therapist II"/>
    <m/>
    <d v="2008-02-04T00:00:00"/>
    <x v="3"/>
    <x v="3"/>
  </r>
  <r>
    <s v="Employee7244"/>
    <s v="M"/>
    <n v="60145.17"/>
    <n v="85058.37"/>
    <n v="22619.49"/>
    <s v="DOT"/>
    <s v="Department of Transportation"/>
    <s v="Transit Gaithersburg Ride On"/>
    <s v="Fulltime-Regular"/>
    <s v="Bus Operator"/>
    <m/>
    <d v="2003-05-12T00:00:00"/>
    <x v="7"/>
    <x v="7"/>
  </r>
  <r>
    <s v="Employee7245"/>
    <s v="M"/>
    <n v="48500"/>
    <n v="48500.4"/>
    <n v="0"/>
    <s v="REC"/>
    <s v="Department of Recreation"/>
    <s v="Department of Recreation"/>
    <s v="Fulltime-Regular"/>
    <s v="Building Services Worker II"/>
    <m/>
    <d v="2001-07-15T00:00:00"/>
    <x v="0"/>
    <x v="0"/>
  </r>
  <r>
    <s v="Employee7246"/>
    <s v="F"/>
    <n v="21664.639999999999"/>
    <n v="10757.33"/>
    <n v="78.12"/>
    <s v="POL"/>
    <s v="Department of Police"/>
    <s v="FSB Traffic Division School Safety Section"/>
    <s v="Parttime-Regular"/>
    <s v="Crossing Guard"/>
    <m/>
    <d v="2005-10-17T00:00:00"/>
    <x v="1"/>
    <x v="1"/>
  </r>
  <r>
    <s v="Employee7247"/>
    <s v="M"/>
    <n v="88761"/>
    <n v="101256.83"/>
    <n v="13158.34"/>
    <s v="POL"/>
    <s v="Department of Police"/>
    <s v="MSB Training and Education Division"/>
    <s v="Fulltime-Regular"/>
    <s v="Police Officer III"/>
    <m/>
    <d v="1997-06-22T00:00:00"/>
    <x v="20"/>
    <x v="19"/>
  </r>
  <r>
    <s v="Employee7248"/>
    <s v="M"/>
    <n v="85758"/>
    <n v="92492.2"/>
    <n v="3480.74"/>
    <s v="POL"/>
    <s v="Department of Police"/>
    <s v="PSB 5th District Patrol"/>
    <s v="Fulltime-Regular"/>
    <s v="Police Officer III"/>
    <m/>
    <d v="2003-02-03T00:00:00"/>
    <x v="25"/>
    <x v="23"/>
  </r>
  <r>
    <s v="Employee7249"/>
    <s v="M"/>
    <n v="125070.19"/>
    <n v="192100.95"/>
    <n v="65077.83"/>
    <s v="FRS"/>
    <s v="Fire and Rescue Services"/>
    <s v="Station 33"/>
    <s v="Fulltime-Regular"/>
    <s v="Fire/Rescue Captain"/>
    <m/>
    <d v="1998-01-12T00:00:00"/>
    <x v="22"/>
    <x v="13"/>
  </r>
  <r>
    <s v="Employee7250"/>
    <s v="F"/>
    <n v="62674.12"/>
    <n v="61587.91"/>
    <n v="325.54000000000002"/>
    <s v="COR"/>
    <s v="Correction and Rehabilitation"/>
    <s v="PRRS Reentry Services and Programs"/>
    <s v="Fulltime-Regular"/>
    <s v="Correctional Specialist III"/>
    <m/>
    <d v="2016-05-31T00:00:00"/>
    <x v="0"/>
    <x v="0"/>
  </r>
  <r>
    <s v="Employee7251"/>
    <s v="F"/>
    <n v="54057.97"/>
    <n v="55428.35"/>
    <n v="1888.47"/>
    <s v="COR"/>
    <s v="Correction and Rehabilitation"/>
    <s v="PTS Assessment"/>
    <s v="Fulltime-Regular"/>
    <s v="Correctional Specialist II"/>
    <s v="Correctional Specialist I"/>
    <d v="2013-12-02T00:00:00"/>
    <x v="23"/>
    <x v="21"/>
  </r>
  <r>
    <s v="Employee7252"/>
    <s v="M"/>
    <n v="93134.89"/>
    <n v="92359.83"/>
    <n v="570.69000000000005"/>
    <s v="PIO"/>
    <s v="Office of Public Information"/>
    <s v="MC311"/>
    <s v="Fulltime-Regular"/>
    <s v="Program Manager II"/>
    <m/>
    <d v="2009-01-05T00:00:00"/>
    <x v="34"/>
    <x v="31"/>
  </r>
  <r>
    <s v="Employee7253"/>
    <s v="M"/>
    <n v="56405.43"/>
    <n v="69059.95"/>
    <n v="14913.43"/>
    <s v="DOT"/>
    <s v="Department of Transportation"/>
    <s v="Highway Services"/>
    <s v="Fulltime-Regular"/>
    <s v="Equipment Operator I"/>
    <m/>
    <d v="2003-06-02T00:00:00"/>
    <x v="15"/>
    <x v="15"/>
  </r>
  <r>
    <s v="Employee7254"/>
    <s v="M"/>
    <n v="81000"/>
    <n v="9346.2000000000007"/>
    <n v="0"/>
    <s v="HHS"/>
    <s v="Department of Health and Human Services"/>
    <s v="24 Hours Crisis Center"/>
    <s v="Fulltime-Regular"/>
    <s v="Therapist II"/>
    <m/>
    <d v="2017-10-30T00:00:00"/>
    <x v="32"/>
    <x v="29"/>
  </r>
  <r>
    <s v="Employee7255"/>
    <s v="F"/>
    <n v="68477.31"/>
    <n v="66016.36"/>
    <n v="281.74"/>
    <s v="DPS"/>
    <s v="Department of Permitting Services"/>
    <s v="Land Development Permit Processing"/>
    <s v="Fulltime-Regular"/>
    <s v="Permit Technician III"/>
    <s v="Permit Technician II"/>
    <d v="2013-10-07T00:00:00"/>
    <x v="17"/>
    <x v="17"/>
  </r>
  <r>
    <s v="Employee7256"/>
    <s v="M"/>
    <n v="137077.16"/>
    <n v="135270.06"/>
    <n v="0"/>
    <s v="DGS"/>
    <s v="Department of General Services"/>
    <s v="Building Design and Construction"/>
    <s v="Fulltime-Regular"/>
    <s v="Manager III"/>
    <m/>
    <d v="2004-08-09T00:00:00"/>
    <x v="0"/>
    <x v="0"/>
  </r>
  <r>
    <s v="Employee7257"/>
    <s v="F"/>
    <n v="102235.5"/>
    <n v="99816.92"/>
    <n v="1676.14"/>
    <s v="CAT"/>
    <s v="County Attorney's Office"/>
    <s v="Human Resources and Appeals"/>
    <s v="Fulltime-Regular"/>
    <s v="Assistant County Attorney III"/>
    <s v="Assistant County Attorney II"/>
    <d v="2010-08-02T00:00:00"/>
    <x v="16"/>
    <x v="16"/>
  </r>
  <r>
    <s v="Employee7258"/>
    <s v="F"/>
    <n v="105241"/>
    <n v="102809.27"/>
    <n v="471.33"/>
    <s v="REC"/>
    <s v="Department of Recreation"/>
    <s v="Office of the Director"/>
    <s v="Fulltime-Regular"/>
    <s v="Program Manager II"/>
    <m/>
    <d v="2001-09-24T00:00:00"/>
    <x v="28"/>
    <x v="26"/>
  </r>
  <r>
    <s v="Employee7259"/>
    <s v="M"/>
    <n v="59922"/>
    <n v="58840.46"/>
    <n v="2040.32"/>
    <s v="POL"/>
    <s v="Department of Police"/>
    <s v="PSB 3rd District Patrol"/>
    <s v="Fulltime-Regular"/>
    <s v="Police Officer III"/>
    <s v="Police Officer II"/>
    <d v="2014-10-06T00:00:00"/>
    <x v="10"/>
    <x v="10"/>
  </r>
  <r>
    <s v="Employee7260"/>
    <s v="M"/>
    <n v="16799.580000000002"/>
    <n v="19099.93"/>
    <n v="96.93"/>
    <s v="LIB"/>
    <s v="Department of Public Libraries"/>
    <s v="Kensington Park Library"/>
    <s v="Parttime-Regular"/>
    <s v="Library Aide"/>
    <m/>
    <d v="2002-08-16T00:00:00"/>
    <x v="25"/>
    <x v="23"/>
  </r>
  <r>
    <s v="Employee7261"/>
    <s v="F"/>
    <n v="107345.82"/>
    <n v="105930.74"/>
    <n v="0"/>
    <s v="PIO"/>
    <s v="Office of Public Information"/>
    <s v="MC311"/>
    <s v="Fulltime-Regular"/>
    <s v="Program Manager II"/>
    <m/>
    <d v="1978-08-16T00:00:00"/>
    <x v="19"/>
    <x v="16"/>
  </r>
  <r>
    <s v="Employee7262"/>
    <s v="F"/>
    <n v="93200.07"/>
    <n v="73402.61"/>
    <n v="0"/>
    <s v="HHS"/>
    <s v="Department of Health and Human Services"/>
    <s v="School Health Services"/>
    <s v="Fulltime-Regular"/>
    <s v="Community Health Nurse II"/>
    <m/>
    <d v="2007-08-06T00:00:00"/>
    <x v="12"/>
    <x v="12"/>
  </r>
  <r>
    <s v="Employee7263"/>
    <s v="M"/>
    <n v="106827.53"/>
    <n v="128692.43"/>
    <n v="24380.38"/>
    <s v="COR"/>
    <s v="Correction and Rehabilitation"/>
    <s v="DS MCCF Custody and Security"/>
    <s v="Fulltime-Regular"/>
    <s v="Correctional Shift Commander (Lieutenant)"/>
    <m/>
    <d v="1997-04-28T00:00:00"/>
    <x v="31"/>
    <x v="28"/>
  </r>
  <r>
    <s v="Employee7264"/>
    <s v="F"/>
    <n v="40145.800000000003"/>
    <n v="33175.65"/>
    <n v="0"/>
    <s v="HHS"/>
    <s v="Department of Health and Human Services"/>
    <s v="School Health Services"/>
    <s v="Parttime-Regular"/>
    <s v="School Health Room Technician I"/>
    <m/>
    <d v="2012-01-09T00:00:00"/>
    <x v="3"/>
    <x v="3"/>
  </r>
  <r>
    <s v="Employee7265"/>
    <s v="F"/>
    <n v="73526.009999999995"/>
    <n v="71127.8"/>
    <n v="928.6"/>
    <s v="DPS"/>
    <s v="Department of Permitting Services"/>
    <s v="Zoning and Site Plan Enforcement"/>
    <s v="Fulltime-Regular"/>
    <s v="Permit Technician III"/>
    <m/>
    <d v="2005-11-28T00:00:00"/>
    <x v="26"/>
    <x v="24"/>
  </r>
  <r>
    <s v="Employee7266"/>
    <s v="M"/>
    <n v="67723.53"/>
    <n v="85213.22"/>
    <n v="17196.72"/>
    <s v="DOT"/>
    <s v="Department of Transportation"/>
    <s v="Transit Silver Spring Ride On"/>
    <s v="Fulltime-Regular"/>
    <s v="Bus Operator"/>
    <m/>
    <d v="1992-04-06T00:00:00"/>
    <x v="22"/>
    <x v="13"/>
  </r>
  <r>
    <s v="Employee7267"/>
    <s v="F"/>
    <n v="108398.23"/>
    <n v="106970.42"/>
    <n v="0"/>
    <s v="HHS"/>
    <s v="Department of Health and Human Services"/>
    <s v="Health Care and Group Facilities"/>
    <s v="Fulltime-Regular"/>
    <s v="Program Manager II"/>
    <m/>
    <d v="1986-08-04T00:00:00"/>
    <x v="20"/>
    <x v="19"/>
  </r>
  <r>
    <s v="Employee7268"/>
    <s v="F"/>
    <n v="56635.33"/>
    <n v="45947.67"/>
    <n v="0"/>
    <s v="HHS"/>
    <s v="Department of Health and Human Services"/>
    <s v="School Health Services"/>
    <s v="Parttime-Regular"/>
    <s v="School Health Room Technician I"/>
    <m/>
    <d v="1998-08-17T00:00:00"/>
    <x v="21"/>
    <x v="20"/>
  </r>
  <r>
    <s v="Employee7269"/>
    <s v="M"/>
    <n v="45412"/>
    <n v="12929.92"/>
    <n v="2268.61"/>
    <s v="COR"/>
    <s v="Correction and Rehabilitation"/>
    <s v="DS MCCF Unit 1 Security"/>
    <s v="Fulltime-Regular"/>
    <s v="Correctional Officer III (Corporal)"/>
    <s v="Correctional Officer I (Private)"/>
    <d v="2017-09-18T00:00:00"/>
    <x v="9"/>
    <x v="9"/>
  </r>
  <r>
    <s v="Employee7270"/>
    <s v="M"/>
    <n v="98612.2"/>
    <n v="93628.24"/>
    <n v="0"/>
    <s v="DTS"/>
    <s v="Department of Technology Services"/>
    <s v="EASD DCM Administration"/>
    <s v="Fulltime-Regular"/>
    <s v="Information Technology Specialist II"/>
    <m/>
    <d v="1994-05-15T00:00:00"/>
    <x v="10"/>
    <x v="10"/>
  </r>
  <r>
    <s v="Employee7271"/>
    <s v="M"/>
    <n v="107720.64"/>
    <n v="106198.27"/>
    <n v="0"/>
    <s v="PRO"/>
    <s v="Office of Procurement"/>
    <s v="Procurement Operations Section"/>
    <s v="Fulltime-Regular"/>
    <s v="Manager III"/>
    <m/>
    <d v="2015-10-19T00:00:00"/>
    <x v="10"/>
    <x v="10"/>
  </r>
  <r>
    <s v="Employee7272"/>
    <s v="F"/>
    <n v="119825"/>
    <n v="196645.58"/>
    <n v="75716.55"/>
    <s v="FRS"/>
    <s v="Fire and Rescue Services"/>
    <s v="Second Battalion - Administration"/>
    <s v="Fulltime-Regular"/>
    <s v="Fire/Rescue Captain"/>
    <m/>
    <d v="2000-09-11T00:00:00"/>
    <x v="31"/>
    <x v="28"/>
  </r>
  <r>
    <s v="Employee7273"/>
    <s v="M"/>
    <n v="95084.42"/>
    <n v="103542.22"/>
    <n v="9551.74"/>
    <s v="POL"/>
    <s v="Department of Police"/>
    <s v="FSB Traffic Division Collision Reconstruction"/>
    <s v="Fulltime-Regular"/>
    <s v="Police Officer III"/>
    <m/>
    <d v="1992-02-09T00:00:00"/>
    <x v="5"/>
    <x v="5"/>
  </r>
  <r>
    <s v="Employee7274"/>
    <s v="M"/>
    <n v="41381.82"/>
    <n v="47730.74"/>
    <n v="7843.27"/>
    <s v="DOT"/>
    <s v="Department of Transportation"/>
    <s v="Highway Services"/>
    <s v="Fulltime-Regular"/>
    <s v="Equipment Operator I"/>
    <m/>
    <d v="2015-08-24T00:00:00"/>
    <x v="16"/>
    <x v="16"/>
  </r>
  <r>
    <s v="Employee7275"/>
    <s v="M"/>
    <n v="46166"/>
    <n v="533"/>
    <n v="0"/>
    <s v="FRS"/>
    <s v="Fire and Rescue Services"/>
    <s v="Recruit Training"/>
    <s v="Fulltime-Regular"/>
    <s v="Firefighter/Rescuer III"/>
    <s v="Firefighter/Rescuer I (Recruit)"/>
    <d v="2017-12-11T00:00:00"/>
    <x v="2"/>
    <x v="2"/>
  </r>
  <r>
    <s v="Employee7276"/>
    <s v="F"/>
    <n v="64217.440000000002"/>
    <n v="61239.1"/>
    <n v="0.08"/>
    <s v="DPS"/>
    <s v="Department of Permitting Services"/>
    <s v="Building Construction Permit Processing"/>
    <s v="Fulltime-Regular"/>
    <s v="Permit Technician III"/>
    <s v="Permit Technician II"/>
    <d v="2006-02-06T00:00:00"/>
    <x v="4"/>
    <x v="4"/>
  </r>
  <r>
    <s v="Employee7277"/>
    <s v="M"/>
    <n v="69577.09"/>
    <n v="73980.27"/>
    <n v="7460.58"/>
    <s v="CEC"/>
    <s v="Community Engagement Cluster"/>
    <s v="Silver Spring Urban District"/>
    <s v="Fulltime-Regular"/>
    <s v="Urban District Public Service and Maintenance Team Supv"/>
    <m/>
    <d v="1996-09-24T00:00:00"/>
    <x v="23"/>
    <x v="21"/>
  </r>
  <r>
    <s v="Employee7278"/>
    <s v="F"/>
    <n v="87195.09"/>
    <n v="85968.22"/>
    <n v="477.71"/>
    <s v="COR"/>
    <s v="Correction and Rehabilitation"/>
    <s v="DS MCCF Case Managers Unit 3"/>
    <s v="Fulltime-Regular"/>
    <s v="Correctional Specialist II"/>
    <m/>
    <d v="2002-03-04T00:00:00"/>
    <x v="14"/>
    <x v="14"/>
  </r>
  <r>
    <s v="Employee7279"/>
    <s v="M"/>
    <n v="84682.23"/>
    <n v="81947.899999999994"/>
    <n v="0"/>
    <s v="HHS"/>
    <s v="Department of Health and Human Services"/>
    <s v="STD and HIV Services"/>
    <s v="Fulltime-Regular"/>
    <s v="Public Health Advisor"/>
    <m/>
    <d v="1994-07-18T00:00:00"/>
    <x v="14"/>
    <x v="14"/>
  </r>
  <r>
    <s v="Employee7280"/>
    <s v="M"/>
    <n v="41477.230000000003"/>
    <n v="44605.04"/>
    <n v="1221.6300000000001"/>
    <s v="DOT"/>
    <s v="Department of Transportation"/>
    <s v="Transit Silver Spring Ride On"/>
    <s v="Fulltime-Regular"/>
    <s v="Motor Pool Attendant"/>
    <m/>
    <d v="2006-07-10T00:00:00"/>
    <x v="13"/>
    <x v="13"/>
  </r>
  <r>
    <s v="Employee7281"/>
    <s v="F"/>
    <n v="49790.85"/>
    <n v="52515.58"/>
    <n v="7862.93"/>
    <s v="POL"/>
    <s v="Department of Police"/>
    <s v="MSB Communications Division"/>
    <s v="Fulltime-Regular"/>
    <s v="Public Safety Communications Specialist III"/>
    <s v="Public Safety Communications Specialist II"/>
    <d v="2016-02-22T00:00:00"/>
    <x v="10"/>
    <x v="10"/>
  </r>
  <r>
    <s v="Employee7282"/>
    <s v="M"/>
    <n v="59390.35"/>
    <n v="62624.83"/>
    <n v="3337.38"/>
    <s v="DGS"/>
    <s v="Department of General Services"/>
    <s v="Fleet Management Fleet Services"/>
    <s v="Fulltime-Regular"/>
    <s v="Mechanic Technician II"/>
    <m/>
    <d v="2013-07-29T00:00:00"/>
    <x v="8"/>
    <x v="8"/>
  </r>
  <r>
    <s v="Employee7283"/>
    <s v="F"/>
    <n v="78301.27"/>
    <n v="75772.399999999994"/>
    <n v="0"/>
    <s v="OLO"/>
    <s v="Office of Legislative Oversight"/>
    <s v="Legislative Oversight Staff"/>
    <s v="Fulltime-Regular"/>
    <s v="Administrative Specialist II"/>
    <m/>
    <d v="2007-05-14T00:00:00"/>
    <x v="2"/>
    <x v="2"/>
  </r>
  <r>
    <s v="Employee7284"/>
    <s v="F"/>
    <n v="53017.69"/>
    <n v="51180.62"/>
    <n v="0"/>
    <s v="HHS"/>
    <s v="Department of Health and Human Services"/>
    <s v="Child Welfare Services"/>
    <s v="Fulltime-Regular"/>
    <s v="Office Services Coordinator"/>
    <m/>
    <d v="2008-10-13T00:00:00"/>
    <x v="29"/>
    <x v="27"/>
  </r>
  <r>
    <s v="Employee7285"/>
    <s v="M"/>
    <n v="90636"/>
    <n v="118208.63"/>
    <n v="23276.959999999999"/>
    <s v="FRS"/>
    <s v="Fire and Rescue Services"/>
    <s v="Station 15"/>
    <s v="Fulltime-Regular"/>
    <s v="Master Firefighter/Rescuer"/>
    <m/>
    <d v="2001-02-20T00:00:00"/>
    <x v="17"/>
    <x v="17"/>
  </r>
  <r>
    <s v="Employee7286"/>
    <s v="M"/>
    <n v="93828.96"/>
    <n v="131006.26"/>
    <n v="36239.15"/>
    <s v="COR"/>
    <s v="Correction and Rehabilitation"/>
    <s v="DS MCCF Unit 1 Security"/>
    <s v="Fulltime-Regular"/>
    <s v="Correctional Supervisor (Sergeant)"/>
    <m/>
    <d v="1995-02-27T00:00:00"/>
    <x v="1"/>
    <x v="1"/>
  </r>
  <r>
    <s v="Employee7287"/>
    <s v="M"/>
    <n v="72203"/>
    <n v="84345.03"/>
    <n v="10507.8"/>
    <s v="POL"/>
    <s v="Department of Police"/>
    <s v="PSB 4th District Patrol"/>
    <s v="Fulltime-Regular"/>
    <s v="Police Officer III"/>
    <m/>
    <d v="2008-07-18T00:00:00"/>
    <x v="28"/>
    <x v="26"/>
  </r>
  <r>
    <s v="Employee7288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34"/>
    <x v="31"/>
  </r>
  <r>
    <s v="Employee7289"/>
    <s v="M"/>
    <n v="109480.1"/>
    <n v="115083.1"/>
    <n v="12246.49"/>
    <s v="POL"/>
    <s v="Department of Police"/>
    <s v="PSB 2nd District Patrol"/>
    <s v="Fulltime-Regular"/>
    <s v="Master Police Officer"/>
    <m/>
    <d v="1992-07-06T00:00:00"/>
    <x v="7"/>
    <x v="7"/>
  </r>
  <r>
    <s v="Employee7290"/>
    <s v="M"/>
    <n v="63656"/>
    <n v="68057.899999999994"/>
    <n v="3629.89"/>
    <s v="FRS"/>
    <s v="Fire and Rescue Services"/>
    <s v="Station 26"/>
    <s v="Fulltime-Regular"/>
    <s v="Firefighter/Rescuer III"/>
    <s v="Firefighter/Rescuer II"/>
    <d v="2013-01-14T00:00:00"/>
    <x v="6"/>
    <x v="6"/>
  </r>
  <r>
    <s v="Employee7291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4"/>
    <x v="4"/>
  </r>
  <r>
    <s v="Employee7292"/>
    <s v="M"/>
    <n v="65751"/>
    <n v="67405.87"/>
    <n v="2408.0100000000002"/>
    <s v="DGS"/>
    <s v="Department of General Services"/>
    <s v="Facilities Maintenance"/>
    <s v="Fulltime-Regular"/>
    <s v="Public Service Craftsworker"/>
    <m/>
    <d v="2006-11-27T00:00:00"/>
    <x v="11"/>
    <x v="11"/>
  </r>
  <r>
    <s v="Employee7293"/>
    <s v="M"/>
    <n v="60455"/>
    <n v="56787.78"/>
    <n v="786.64"/>
    <s v="FRS"/>
    <s v="Fire and Rescue Services"/>
    <s v="Station 23"/>
    <s v="Fulltime-Regular"/>
    <s v="Firefighter/Rescuer III"/>
    <m/>
    <d v="2013-01-14T00:00:00"/>
    <x v="25"/>
    <x v="23"/>
  </r>
  <r>
    <s v="Employee7294"/>
    <s v="M"/>
    <n v="87107"/>
    <n v="85958.399999999994"/>
    <n v="0"/>
    <s v="REC"/>
    <s v="Department of Recreation"/>
    <s v="Countywide Programs"/>
    <s v="Fulltime-Regular"/>
    <s v="Recreation Specialist"/>
    <m/>
    <d v="1998-09-13T00:00:00"/>
    <x v="15"/>
    <x v="15"/>
  </r>
  <r>
    <s v="Employee7295"/>
    <s v="F"/>
    <n v="61712.45"/>
    <n v="60901.39"/>
    <n v="0"/>
    <s v="HHS"/>
    <s v="Department of Health and Human Services"/>
    <s v="Child Welfare Services"/>
    <s v="Fulltime-Regular"/>
    <s v="Principal Administrative Aide"/>
    <m/>
    <d v="1993-04-12T00:00:00"/>
    <x v="19"/>
    <x v="16"/>
  </r>
  <r>
    <s v="Employee7296"/>
    <s v="F"/>
    <n v="77080.92"/>
    <n v="82919.02"/>
    <n v="8244.2199999999993"/>
    <s v="HCA"/>
    <s v="Department of Housing and Community Affairs"/>
    <s v="Housing Code Enforcement"/>
    <s v="Fulltime-Regular"/>
    <s v="Housing Code Inspector III"/>
    <s v="Housing Code Inspector I"/>
    <d v="2007-08-06T00:00:00"/>
    <x v="33"/>
    <x v="30"/>
  </r>
  <r>
    <s v="Employee7297"/>
    <s v="M"/>
    <n v="41651.17"/>
    <n v="46515.23"/>
    <n v="4886.8599999999997"/>
    <s v="DOT"/>
    <s v="Department of Transportation"/>
    <s v="Transit Silver Spring Ride On"/>
    <s v="Fulltime-Regular"/>
    <s v="Bus Operator"/>
    <m/>
    <d v="2016-04-04T00:00:00"/>
    <x v="16"/>
    <x v="16"/>
  </r>
  <r>
    <s v="Employee7298"/>
    <s v="F"/>
    <n v="102377.4"/>
    <n v="113581.99"/>
    <n v="12553.37"/>
    <s v="HHS"/>
    <s v="Department of Health and Human Services"/>
    <s v="Income Supports"/>
    <s v="Fulltime-Regular"/>
    <s v="Income Assistance Program Supervisor"/>
    <m/>
    <d v="1994-05-16T00:00:00"/>
    <x v="24"/>
    <x v="22"/>
  </r>
  <r>
    <s v="Employee7299"/>
    <s v="F"/>
    <n v="121372"/>
    <n v="119770.88"/>
    <n v="0"/>
    <s v="HHS"/>
    <s v="Department of Health and Human Services"/>
    <s v="Information Systems and Technology"/>
    <s v="Fulltime-Regular"/>
    <s v="Senior Information Technology Specialist"/>
    <m/>
    <d v="2000-10-02T00:00:00"/>
    <x v="17"/>
    <x v="17"/>
  </r>
  <r>
    <s v="Employee7300"/>
    <s v="F"/>
    <n v="50339.42"/>
    <n v="43964.84"/>
    <n v="0"/>
    <s v="HHS"/>
    <s v="Department of Health and Human Services"/>
    <s v="School Health Services"/>
    <s v="Parttime-Regular"/>
    <s v="School Health Room Technician I"/>
    <m/>
    <d v="2003-03-10T00:00:00"/>
    <x v="9"/>
    <x v="9"/>
  </r>
  <r>
    <s v="Employee7301"/>
    <s v="F"/>
    <n v="83100"/>
    <n v="86179.59"/>
    <n v="1780.48"/>
    <s v="SHF"/>
    <s v="Sheriff's Office"/>
    <s v="Sheriff Domestic Violence"/>
    <s v="Fulltime-Regular"/>
    <s v="Client Assistance Specialist"/>
    <m/>
    <d v="1996-11-04T00:00:00"/>
    <x v="20"/>
    <x v="19"/>
  </r>
  <r>
    <s v="Employee7302"/>
    <s v="F"/>
    <n v="61712.45"/>
    <n v="61257.599999999999"/>
    <n v="356.04"/>
    <s v="POL"/>
    <s v="Department of Police"/>
    <s v="FSB Traffic Division School Safety Section"/>
    <s v="Fulltime-Regular"/>
    <s v="Principal Administrative Aide"/>
    <m/>
    <d v="1995-01-17T00:00:00"/>
    <x v="29"/>
    <x v="27"/>
  </r>
  <r>
    <s v="Employee7303"/>
    <s v="F"/>
    <n v="93327.679999999993"/>
    <n v="91979.4"/>
    <n v="0"/>
    <s v="DLC"/>
    <s v="Department of Liquor Control"/>
    <s v="Customer Service"/>
    <s v="Fulltime-Regular"/>
    <s v="Program Manager II"/>
    <m/>
    <d v="2009-11-09T00:00:00"/>
    <x v="24"/>
    <x v="22"/>
  </r>
  <r>
    <s v="Employee7304"/>
    <s v="M"/>
    <n v="55100.87"/>
    <n v="35982.370000000003"/>
    <n v="317.89999999999998"/>
    <s v="LIB"/>
    <s v="Department of Public Libraries"/>
    <s v="Gaithersburg Library"/>
    <s v="Fulltime-Regular"/>
    <s v="Librarian I"/>
    <m/>
    <d v="2016-10-17T00:00:00"/>
    <x v="25"/>
    <x v="23"/>
  </r>
  <r>
    <s v="Employee7305"/>
    <s v="F"/>
    <n v="46073.67"/>
    <n v="38248.639999999999"/>
    <n v="0"/>
    <s v="HHS"/>
    <s v="Department of Health and Human Services"/>
    <s v="School Health Services"/>
    <s v="Parttime-Regular"/>
    <s v="School Health Room Technician I"/>
    <m/>
    <d v="2004-10-04T00:00:00"/>
    <x v="26"/>
    <x v="24"/>
  </r>
  <r>
    <s v="Employee7306"/>
    <s v="M"/>
    <n v="53274"/>
    <n v="50901.67"/>
    <n v="1644.75"/>
    <s v="POL"/>
    <s v="Department of Police"/>
    <s v="PSB 2nd District Patrol"/>
    <s v="Fulltime-Regular"/>
    <s v="Police Officer III"/>
    <s v="Police Officer I"/>
    <d v="2017-01-09T00:00:00"/>
    <x v="3"/>
    <x v="3"/>
  </r>
  <r>
    <s v="Employee7307"/>
    <s v="M"/>
    <n v="87212.74"/>
    <n v="87977.79"/>
    <n v="0"/>
    <s v="DEP"/>
    <s v="Department of Environmental Protection"/>
    <s v="Water Quality Monitoring and Planning"/>
    <s v="Fulltime-Regular"/>
    <s v="Water Quality Specialist II"/>
    <m/>
    <d v="1998-09-14T00:00:00"/>
    <x v="8"/>
    <x v="8"/>
  </r>
  <r>
    <s v="Employee7308"/>
    <s v="F"/>
    <n v="40242.06"/>
    <n v="24113.77"/>
    <n v="2310.12"/>
    <s v="DOT"/>
    <s v="Department of Transportation"/>
    <s v="Transit Silver Spring Ride On"/>
    <s v="Fulltime-Regular"/>
    <s v="Bus Operator"/>
    <m/>
    <d v="2017-05-30T00:00:00"/>
    <x v="15"/>
    <x v="15"/>
  </r>
  <r>
    <s v="Employee7309"/>
    <s v="M"/>
    <n v="40242.06"/>
    <n v="19097.66"/>
    <n v="2046.27"/>
    <s v="DOT"/>
    <s v="Department of Transportation"/>
    <s v="Transit Gaithersburg Ride On"/>
    <s v="Fulltime-Regular"/>
    <s v="Transit Bus Operator"/>
    <m/>
    <d v="2017-07-10T00:00:00"/>
    <x v="30"/>
    <x v="16"/>
  </r>
  <r>
    <s v="Employee7310"/>
    <s v="F"/>
    <n v="106772.45"/>
    <n v="102353.99"/>
    <n v="1264.78"/>
    <s v="HHS"/>
    <s v="Department of Health and Human Services"/>
    <s v="Child Welfare Services"/>
    <s v="Fulltime-Regular"/>
    <s v="Supervisory Social Worker"/>
    <m/>
    <d v="1999-08-09T00:00:00"/>
    <x v="19"/>
    <x v="16"/>
  </r>
  <r>
    <s v="Employee7311"/>
    <s v="F"/>
    <n v="87107"/>
    <n v="84334.53"/>
    <n v="358.93"/>
    <s v="REC"/>
    <s v="Department of Recreation"/>
    <s v="Countywide Programs Trips and Tours"/>
    <s v="Fulltime-Regular"/>
    <s v="Recreation Specialist"/>
    <m/>
    <d v="2002-10-14T00:00:00"/>
    <x v="9"/>
    <x v="9"/>
  </r>
  <r>
    <s v="Employee7312"/>
    <s v="F"/>
    <n v="86814.05"/>
    <n v="84010.97"/>
    <n v="0"/>
    <s v="CEC"/>
    <s v="Community Engagement Cluster"/>
    <s v="Business Management"/>
    <s v="Fulltime-Regular"/>
    <s v="Administrative Specialist II"/>
    <m/>
    <d v="1998-08-04T00:00:00"/>
    <x v="7"/>
    <x v="7"/>
  </r>
  <r>
    <s v="Employee7313"/>
    <s v="M"/>
    <n v="94868.6"/>
    <n v="100084.77"/>
    <n v="7433.88"/>
    <s v="FRS"/>
    <s v="Fire and Rescue Services"/>
    <s v="Self Contained Breathing Apparatus (SCBA) Shop"/>
    <s v="Fulltime-Regular"/>
    <s v="Program Manager II"/>
    <m/>
    <d v="2015-04-06T00:00:00"/>
    <x v="24"/>
    <x v="22"/>
  </r>
  <r>
    <s v="Employee7314"/>
    <s v="F"/>
    <n v="37720.32"/>
    <n v="29549.41"/>
    <n v="0"/>
    <s v="HHS"/>
    <s v="Department of Health and Human Services"/>
    <s v="School Health Services"/>
    <s v="Parttime-Regular"/>
    <s v="School Health Room Technician I"/>
    <m/>
    <d v="2015-04-07T00:00:00"/>
    <x v="19"/>
    <x v="16"/>
  </r>
  <r>
    <s v="Employee7315"/>
    <s v="M"/>
    <n v="59922"/>
    <n v="70831.509999999995"/>
    <n v="8809.34"/>
    <s v="POL"/>
    <s v="Department of Police"/>
    <s v="PSB 6th District Patrol"/>
    <s v="Fulltime-Regular"/>
    <s v="Police Officer III"/>
    <s v="Police Officer II"/>
    <d v="2014-02-24T00:00:00"/>
    <x v="34"/>
    <x v="31"/>
  </r>
  <r>
    <s v="Employee7316"/>
    <s v="M"/>
    <n v="38580.720000000001"/>
    <n v="41519.25"/>
    <n v="4123.03"/>
    <s v="DLC"/>
    <s v="Department of Liquor Control"/>
    <s v="Stock Liquor and Wine Warehouse Operations"/>
    <s v="Fulltime-Regular"/>
    <s v="Supply Technician III"/>
    <s v="Supply Technician II"/>
    <d v="2013-06-24T00:00:00"/>
    <x v="27"/>
    <x v="25"/>
  </r>
  <r>
    <s v="Employee7317"/>
    <s v="M"/>
    <n v="49339.96"/>
    <n v="71559.91"/>
    <n v="20616.29"/>
    <s v="COR"/>
    <s v="Correction and Rehabilitation"/>
    <s v="DS Food Services"/>
    <s v="Fulltime-Regular"/>
    <s v="Correctional Dietary Officer II"/>
    <m/>
    <d v="2015-09-08T00:00:00"/>
    <x v="31"/>
    <x v="28"/>
  </r>
  <r>
    <s v="Employee7318"/>
    <s v="M"/>
    <n v="53274"/>
    <n v="51787.040000000001"/>
    <n v="3200.57"/>
    <s v="POL"/>
    <s v="Department of Police"/>
    <s v="PSB 2nd District Patrol"/>
    <s v="Fulltime-Regular"/>
    <s v="Police Officer III"/>
    <s v="Police Officer I"/>
    <d v="2017-01-09T00:00:00"/>
    <x v="17"/>
    <x v="17"/>
  </r>
  <r>
    <s v="Employee7319"/>
    <s v="F"/>
    <n v="44266.27"/>
    <n v="24465.360000000001"/>
    <n v="2072.08"/>
    <s v="POL"/>
    <s v="Department of Police"/>
    <s v="MSB Communications Division"/>
    <s v="Fulltime-Regular"/>
    <s v="Senior Public Safety Emergency Communications Specialist"/>
    <s v="Public Safety Emergency Communications Specialist II"/>
    <d v="2017-05-30T00:00:00"/>
    <x v="34"/>
    <x v="31"/>
  </r>
  <r>
    <s v="Employee7320"/>
    <s v="F"/>
    <n v="54719.07"/>
    <n v="46924.74"/>
    <n v="23.3"/>
    <s v="HHS"/>
    <s v="Department of Health and Human Services"/>
    <s v="School Health Services"/>
    <s v="Parttime-Regular"/>
    <s v="School Health Room Technician I"/>
    <m/>
    <d v="1995-08-21T00:00:00"/>
    <x v="22"/>
    <x v="13"/>
  </r>
  <r>
    <s v="Employee7321"/>
    <s v="F"/>
    <n v="51533.42"/>
    <n v="70014.47"/>
    <n v="15844.46"/>
    <s v="POL"/>
    <s v="Department of Police"/>
    <s v="MSB Communications Division"/>
    <s v="Fulltime-Regular"/>
    <s v="Public Safety Communications Specialist III"/>
    <s v="Public Safety Communications Specialist II"/>
    <d v="2014-12-01T00:00:00"/>
    <x v="19"/>
    <x v="16"/>
  </r>
  <r>
    <s v="Employee7322"/>
    <s v="M"/>
    <n v="90046"/>
    <n v="104536.1"/>
    <n v="12933.58"/>
    <s v="POL"/>
    <s v="Department of Police"/>
    <s v="PSB 6th District Patrol"/>
    <s v="Fulltime-Regular"/>
    <s v="Master Police Officer"/>
    <m/>
    <d v="2003-06-02T00:00:00"/>
    <x v="28"/>
    <x v="26"/>
  </r>
  <r>
    <s v="Employee7323"/>
    <s v="M"/>
    <n v="46179.85"/>
    <n v="58911.07"/>
    <n v="12726.78"/>
    <s v="DOT"/>
    <s v="Department of Transportation"/>
    <s v="Transit Nicholson Ride On"/>
    <s v="Fulltime-Regular"/>
    <s v="Bus Operator"/>
    <m/>
    <d v="2013-05-21T00:00:00"/>
    <x v="27"/>
    <x v="25"/>
  </r>
  <r>
    <s v="Employee7324"/>
    <s v="M"/>
    <n v="78032.149999999994"/>
    <n v="89136.75"/>
    <n v="14218.84"/>
    <s v="DLC"/>
    <s v="Department of Liquor Control"/>
    <s v="Kensington"/>
    <s v="Fulltime-Regular"/>
    <s v="Liquor Store Manager"/>
    <m/>
    <d v="2000-08-08T00:00:00"/>
    <x v="0"/>
    <x v="0"/>
  </r>
  <r>
    <s v="Employee7325"/>
    <s v="M"/>
    <n v="76292"/>
    <n v="86546.21"/>
    <n v="7981.16"/>
    <s v="SHF"/>
    <s v="Sheriff's Office"/>
    <s v="Warrant Section"/>
    <s v="Fulltime-Regular"/>
    <s v="Deputy Sheriff III"/>
    <m/>
    <d v="2004-08-16T00:00:00"/>
    <x v="27"/>
    <x v="25"/>
  </r>
  <r>
    <s v="Employee7326"/>
    <s v="M"/>
    <n v="69375"/>
    <n v="112757.96"/>
    <n v="41999.76"/>
    <s v="FRS"/>
    <s v="Fire and Rescue Services"/>
    <s v="Station 15"/>
    <s v="Fulltime-Regular"/>
    <s v="Firefighter/Rescuer III"/>
    <m/>
    <d v="2007-09-04T00:00:00"/>
    <x v="10"/>
    <x v="10"/>
  </r>
  <r>
    <s v="Employee7327"/>
    <s v="M"/>
    <n v="55629"/>
    <n v="54755.83"/>
    <n v="376.18"/>
    <s v="FRS"/>
    <s v="Fire and Rescue Services"/>
    <s v="Station 33"/>
    <s v="Fulltime-Regular"/>
    <s v="Firefighter/Rescuer III"/>
    <s v="Firefighter/Rescuer II"/>
    <d v="2008-09-29T00:00:00"/>
    <x v="7"/>
    <x v="7"/>
  </r>
  <r>
    <s v="Employee7328"/>
    <s v="F"/>
    <n v="68340"/>
    <n v="41344.870000000003"/>
    <n v="780.83"/>
    <s v="POL"/>
    <s v="Department of Police"/>
    <s v="HQ Office of the Chief"/>
    <s v="Fulltime-Regular"/>
    <s v="Senior Executive Administrative Aide"/>
    <m/>
    <d v="2017-05-15T00:00:00"/>
    <x v="6"/>
    <x v="6"/>
  </r>
  <r>
    <s v="Employee7329"/>
    <s v="F"/>
    <n v="102936.86"/>
    <n v="102827.96"/>
    <n v="0"/>
    <s v="DOT"/>
    <s v="Department of Transportation"/>
    <s v="Parking Management Financial Management"/>
    <s v="Fulltime-Regular"/>
    <s v="Senior Financial Specialist"/>
    <m/>
    <d v="1999-03-28T00:00:00"/>
    <x v="14"/>
    <x v="14"/>
  </r>
  <r>
    <s v="Employee7330"/>
    <s v="F"/>
    <n v="85593"/>
    <n v="98644.04"/>
    <n v="12410.53"/>
    <s v="HHS"/>
    <s v="Department of Health and Human Services"/>
    <s v="Medical Assistance Eligibility Services"/>
    <s v="Fulltime-Regular"/>
    <s v="Income Assistance Program Specialist II"/>
    <m/>
    <d v="1994-08-29T00:00:00"/>
    <x v="4"/>
    <x v="4"/>
  </r>
  <r>
    <s v="Employee7331"/>
    <s v="M"/>
    <n v="132230.10999999999"/>
    <n v="180633.29"/>
    <n v="40060.519999999997"/>
    <s v="FRS"/>
    <s v="Fire and Rescue Services"/>
    <s v="Station 14"/>
    <s v="Fulltime-Regular"/>
    <s v="Fire/Rescue Captain"/>
    <m/>
    <d v="1985-11-03T00:00:00"/>
    <x v="15"/>
    <x v="15"/>
  </r>
  <r>
    <s v="Employee7332"/>
    <s v="F"/>
    <n v="82098.820000000007"/>
    <n v="102706.84"/>
    <n v="0"/>
    <s v="DLC"/>
    <s v="Department of Liquor Control"/>
    <s v="Licensure, Regulation and Education"/>
    <s v="Fulltime-Regular"/>
    <s v="Alcohol/Tobacco Enforcement Specialist II"/>
    <m/>
    <d v="2005-07-18T00:00:00"/>
    <x v="19"/>
    <x v="16"/>
  </r>
  <r>
    <s v="Employee7333"/>
    <s v="M"/>
    <n v="78320.72"/>
    <n v="89356.75"/>
    <n v="7583.82"/>
    <s v="DLC"/>
    <s v="Department of Liquor Control"/>
    <s v="IT Administration"/>
    <s v="Fulltime-Regular"/>
    <s v="Information Technology Technician III"/>
    <m/>
    <d v="1999-05-24T00:00:00"/>
    <x v="26"/>
    <x v="24"/>
  </r>
  <r>
    <s v="Employee7334"/>
    <s v="M"/>
    <n v="38886.480000000003"/>
    <n v="41708.080000000002"/>
    <n v="1717.7"/>
    <s v="CEC"/>
    <s v="Community Engagement Cluster"/>
    <s v="Silver Spring Urban District"/>
    <s v="Fulltime-Regular"/>
    <s v="Public Service Worker II"/>
    <m/>
    <d v="2008-09-17T00:00:00"/>
    <x v="31"/>
    <x v="28"/>
  </r>
  <r>
    <s v="Employee7335"/>
    <s v="M"/>
    <n v="161810"/>
    <n v="172563.86"/>
    <n v="0"/>
    <s v="CEC"/>
    <s v="Community Engagement Cluster"/>
    <s v="Regional Services Centers"/>
    <s v="Fulltime-Regular"/>
    <s v="Director Regional Services Center"/>
    <m/>
    <d v="2009-07-20T00:00:00"/>
    <x v="3"/>
    <x v="3"/>
  </r>
  <r>
    <s v="Employee7336"/>
    <s v="F"/>
    <n v="58098.42"/>
    <n v="71464.100000000006"/>
    <n v="10423.89"/>
    <s v="DOT"/>
    <s v="Department of Transportation"/>
    <s v="Transit Gaithersburg Ride On"/>
    <s v="Fulltime-Regular"/>
    <s v="Bus Operator"/>
    <m/>
    <d v="2000-05-30T00:00:00"/>
    <x v="1"/>
    <x v="1"/>
  </r>
  <r>
    <s v="Employee7337"/>
    <s v="M"/>
    <n v="62492"/>
    <n v="87660.71"/>
    <n v="26795.86"/>
    <s v="FRS"/>
    <s v="Fire and Rescue Services"/>
    <s v="Station 31"/>
    <s v="Fulltime-Regular"/>
    <s v="Firefighter/Rescuer III"/>
    <m/>
    <d v="2013-01-14T00:00:00"/>
    <x v="28"/>
    <x v="26"/>
  </r>
  <r>
    <s v="Employee7338"/>
    <s v="M"/>
    <n v="64651.040000000001"/>
    <n v="73424.289999999994"/>
    <n v="7535.9"/>
    <s v="DLC"/>
    <s v="Department of Liquor Control"/>
    <s v="Montrose"/>
    <s v="Fulltime-Regular"/>
    <s v="Liquor Store Clerk II"/>
    <m/>
    <d v="1997-11-19T00:00:00"/>
    <x v="22"/>
    <x v="13"/>
  </r>
  <r>
    <s v="Employee7339"/>
    <s v="M"/>
    <n v="72043.210000000006"/>
    <n v="70894.63"/>
    <n v="667.28"/>
    <s v="DEP"/>
    <s v="Department of Environmental Protection"/>
    <s v="Solid Waste Services Operations"/>
    <s v="Fulltime-Regular"/>
    <s v="Engineer I"/>
    <m/>
    <d v="2015-02-23T00:00:00"/>
    <x v="33"/>
    <x v="30"/>
  </r>
  <r>
    <s v="Employee7340"/>
    <s v="M"/>
    <n v="38580.720000000001"/>
    <n v="41428.15"/>
    <n v="4345.26"/>
    <s v="DLC"/>
    <s v="Department of Liquor Control"/>
    <s v="Stock Liquor and Wine Warehouse Operations"/>
    <s v="Fulltime-Regular"/>
    <s v="Supply Technician III"/>
    <s v="Supply Technician II"/>
    <d v="2013-05-20T00:00:00"/>
    <x v="26"/>
    <x v="24"/>
  </r>
  <r>
    <s v="Employee7341"/>
    <s v="M"/>
    <n v="67030"/>
    <n v="17433.21"/>
    <n v="915.77"/>
    <s v="FRS"/>
    <s v="Fire and Rescue Services"/>
    <s v="Station 10"/>
    <s v="Fulltime-Regular"/>
    <s v="Firefighter/Rescuer III"/>
    <m/>
    <d v="2008-09-02T00:00:00"/>
    <x v="31"/>
    <x v="28"/>
  </r>
  <r>
    <s v="Employee7342"/>
    <s v="F"/>
    <n v="107345.82"/>
    <n v="106113.87"/>
    <n v="179.63"/>
    <s v="BOE"/>
    <s v="Board of Elections"/>
    <s v="Director's Office"/>
    <s v="Fulltime-Regular"/>
    <s v="Management and Budget Specialist III"/>
    <m/>
    <d v="1984-10-22T00:00:00"/>
    <x v="17"/>
    <x v="17"/>
  </r>
  <r>
    <s v="Employee7343"/>
    <s v="F"/>
    <n v="50185"/>
    <n v="41536.69"/>
    <n v="0"/>
    <s v="HHS"/>
    <s v="Department of Health and Human Services"/>
    <s v="School Health Services"/>
    <s v="Parttime-Regular"/>
    <s v="Community Health Nurse II"/>
    <m/>
    <d v="2004-01-12T00:00:00"/>
    <x v="16"/>
    <x v="16"/>
  </r>
  <r>
    <s v="Employee7344"/>
    <s v="M"/>
    <n v="55235.34"/>
    <n v="54733.18"/>
    <n v="1493.71"/>
    <s v="HHS"/>
    <s v="Department of Health and Human Services"/>
    <s v="Income Supports"/>
    <s v="Fulltime-Regular"/>
    <s v="Income Assistance Program Specialist II"/>
    <m/>
    <d v="2015-08-24T00:00:00"/>
    <x v="20"/>
    <x v="19"/>
  </r>
  <r>
    <s v="Employee7345"/>
    <s v="F"/>
    <n v="57068"/>
    <n v="0"/>
    <n v="0"/>
    <s v="POL"/>
    <s v="Department of Police"/>
    <s v="PSB 4th District Patrol"/>
    <s v="Fulltime-Regular"/>
    <s v="Police Officer III"/>
    <s v="Police Officer I"/>
    <d v="2014-10-06T00:00:00"/>
    <x v="23"/>
    <x v="21"/>
  </r>
  <r>
    <s v="Employee7346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3"/>
    <x v="13"/>
  </r>
  <r>
    <s v="Employee7347"/>
    <s v="M"/>
    <n v="57203"/>
    <n v="42958.82"/>
    <n v="8058.02"/>
    <s v="DGS"/>
    <s v="Department of General Services"/>
    <s v="Facilities Maintenance"/>
    <s v="Fulltime-Regular"/>
    <s v="Building Services Inspector"/>
    <m/>
    <d v="2017-05-01T00:00:00"/>
    <x v="23"/>
    <x v="21"/>
  </r>
  <r>
    <s v="Employee7348"/>
    <s v="F"/>
    <n v="84029.5"/>
    <n v="77375.39"/>
    <n v="5.63"/>
    <s v="OHR"/>
    <s v="Office of Human Resources"/>
    <s v="Health and Employee Welfare Division"/>
    <s v="Fulltime-Regular"/>
    <s v="Program Manager II"/>
    <m/>
    <d v="2016-12-12T00:00:00"/>
    <x v="14"/>
    <x v="14"/>
  </r>
  <r>
    <s v="Employee7349"/>
    <s v="M"/>
    <n v="81748"/>
    <n v="129608.29"/>
    <n v="50301.61"/>
    <s v="FRS"/>
    <s v="Fire and Rescue Services"/>
    <s v="Station 3"/>
    <s v="Fulltime-Regular"/>
    <s v="Master Firefighter/Rescuer"/>
    <m/>
    <d v="2005-05-16T00:00:00"/>
    <x v="21"/>
    <x v="20"/>
  </r>
  <r>
    <s v="Employee7350"/>
    <s v="M"/>
    <n v="96460"/>
    <n v="101838.61"/>
    <n v="6053.14"/>
    <s v="POL"/>
    <s v="Department of Police"/>
    <s v="PSB 5th District Patrol"/>
    <s v="Fulltime-Regular"/>
    <s v="Master Police Officer"/>
    <m/>
    <d v="1999-02-01T00:00:00"/>
    <x v="13"/>
    <x v="13"/>
  </r>
  <r>
    <s v="Employee7351"/>
    <s v="M"/>
    <n v="52346.94"/>
    <n v="53778.04"/>
    <n v="0"/>
    <s v="HHS"/>
    <s v="Department of Health and Human Services"/>
    <s v="Disease Control - Immunization"/>
    <s v="Fulltime-Regular"/>
    <s v="Office Services Coordinator"/>
    <m/>
    <d v="2007-04-02T00:00:00"/>
    <x v="9"/>
    <x v="9"/>
  </r>
  <r>
    <s v="Employee7352"/>
    <s v="M"/>
    <n v="89336"/>
    <n v="106824.36"/>
    <n v="14383.93"/>
    <s v="POL"/>
    <s v="Department of Police"/>
    <s v="PSB 4th District Patrol"/>
    <s v="Fulltime-Regular"/>
    <s v="Police Sergeant"/>
    <m/>
    <d v="2007-01-16T00:00:00"/>
    <x v="32"/>
    <x v="29"/>
  </r>
  <r>
    <s v="Employee7353"/>
    <s v="F"/>
    <n v="64667.199999999997"/>
    <n v="81341.210000000006"/>
    <n v="0"/>
    <s v="HHS"/>
    <s v="Department of Health and Human Services"/>
    <s v="STD and HIV Services"/>
    <s v="Parttime-Regular"/>
    <s v="Program Specialist II"/>
    <m/>
    <d v="1994-01-10T00:00:00"/>
    <x v="0"/>
    <x v="0"/>
  </r>
  <r>
    <s v="Employee7354"/>
    <s v="M"/>
    <n v="77347"/>
    <n v="91015.64"/>
    <n v="11894.3"/>
    <s v="POL"/>
    <s v="Department of Police"/>
    <s v="PSB 1st District Patrol"/>
    <s v="Fulltime-Regular"/>
    <s v="Police Officer III"/>
    <m/>
    <d v="2006-07-17T00:00:00"/>
    <x v="5"/>
    <x v="5"/>
  </r>
  <r>
    <s v="Employee7355"/>
    <s v="M"/>
    <n v="58368.97"/>
    <n v="57410.04"/>
    <n v="1112.05"/>
    <s v="POL"/>
    <s v="Department of Police"/>
    <s v="ISB Criminal Investigations Division Forensic Services Section"/>
    <s v="Fulltime-Regular"/>
    <s v="Photo/Digtal Image Technician"/>
    <m/>
    <d v="2007-08-20T00:00:00"/>
    <x v="23"/>
    <x v="21"/>
  </r>
  <r>
    <s v="Employee7356"/>
    <s v="M"/>
    <n v="95084.42"/>
    <n v="127478.37"/>
    <n v="26098.36"/>
    <s v="POL"/>
    <s v="Department of Police"/>
    <s v="PSB 1st District Traffic Squad"/>
    <s v="Fulltime-Regular"/>
    <s v="Police Officer III"/>
    <m/>
    <d v="1985-02-25T00:00:00"/>
    <x v="27"/>
    <x v="25"/>
  </r>
  <r>
    <s v="Employee7357"/>
    <s v="M"/>
    <n v="66292.070000000007"/>
    <n v="76046.05"/>
    <n v="10213.709999999999"/>
    <s v="COR"/>
    <s v="Correction and Rehabilitation"/>
    <s v="DS Food Services"/>
    <s v="Fulltime-Regular"/>
    <s v="Correctional Dietary Officer II"/>
    <m/>
    <d v="2003-06-30T00:00:00"/>
    <x v="4"/>
    <x v="4"/>
  </r>
  <r>
    <s v="Employee7358"/>
    <s v="F"/>
    <n v="66535"/>
    <n v="79589.59"/>
    <n v="10339.14"/>
    <s v="FRS"/>
    <s v="Fire and Rescue Services"/>
    <s v="Station 14"/>
    <s v="Fulltime-Regular"/>
    <s v="Firefighter/Rescuer III"/>
    <m/>
    <d v="2012-06-04T00:00:00"/>
    <x v="30"/>
    <x v="16"/>
  </r>
  <r>
    <s v="Employee7359"/>
    <s v="M"/>
    <n v="65122"/>
    <n v="91386.65"/>
    <n v="20303.98"/>
    <s v="POL"/>
    <s v="Department of Police"/>
    <s v="PSB 6th District Patrol"/>
    <s v="Fulltime-Regular"/>
    <s v="Police Officer III"/>
    <m/>
    <d v="2013-01-28T00:00:00"/>
    <x v="29"/>
    <x v="27"/>
  </r>
  <r>
    <s v="Employee7360"/>
    <s v="M"/>
    <n v="36067.97"/>
    <n v="36990.26"/>
    <n v="2187.64"/>
    <s v="CEC"/>
    <s v="Community Engagement Cluster"/>
    <s v="Wheaton Urban District"/>
    <s v="Fulltime-Regular"/>
    <s v="Public Service Worker II"/>
    <m/>
    <d v="2016-10-03T00:00:00"/>
    <x v="19"/>
    <x v="16"/>
  </r>
  <r>
    <s v="Employee7361"/>
    <s v="F"/>
    <n v="36444.79"/>
    <n v="19404.28"/>
    <n v="0"/>
    <s v="HHS"/>
    <s v="Department of Health and Human Services"/>
    <s v="School Health Services"/>
    <s v="Parttime-Regular"/>
    <s v="School Health Room Technician I"/>
    <m/>
    <d v="2016-03-08T00:00:00"/>
    <x v="28"/>
    <x v="26"/>
  </r>
  <r>
    <s v="Employee7362"/>
    <s v="M"/>
    <n v="45412.44"/>
    <n v="24233.32"/>
    <n v="5209.6899999999996"/>
    <s v="COR"/>
    <s v="Correction and Rehabilitation"/>
    <s v="DS MCCF Unit 3 Security"/>
    <s v="Fulltime-Regular"/>
    <s v="Correctional Officer III (Corporal)"/>
    <s v="Correctional Officer I (Private)"/>
    <d v="2017-07-10T00:00:00"/>
    <x v="20"/>
    <x v="19"/>
  </r>
  <r>
    <s v="Employee7363"/>
    <s v="M"/>
    <n v="35621"/>
    <n v="14019.45"/>
    <n v="963.16"/>
    <s v="DLC"/>
    <s v="Department of Liquor Control"/>
    <s v="Beer Warehouse Operations"/>
    <s v="Fulltime-Regular"/>
    <s v="Supply Technician III"/>
    <s v="Supply Technician II"/>
    <d v="2017-08-07T00:00:00"/>
    <x v="9"/>
    <x v="9"/>
  </r>
  <r>
    <s v="Employee7364"/>
    <s v="M"/>
    <n v="59825.46"/>
    <n v="59916.72"/>
    <n v="0"/>
    <s v="HHS"/>
    <s v="Department of Health and Human Services"/>
    <s v="Abused Persons Program"/>
    <s v="Fulltime-Regular"/>
    <s v="Therapist II"/>
    <s v="Therapist I"/>
    <d v="2016-11-14T00:00:00"/>
    <x v="22"/>
    <x v="13"/>
  </r>
  <r>
    <s v="Employee7365"/>
    <s v="M"/>
    <n v="42260.63"/>
    <n v="46107.96"/>
    <n v="5483.78"/>
    <s v="DLC"/>
    <s v="Department of Liquor Control"/>
    <s v="Beer Delivery Operations"/>
    <s v="Fulltime-Regular"/>
    <s v="Truck Driver Helper/Warehouse Worker"/>
    <m/>
    <d v="2001-08-22T00:00:00"/>
    <x v="33"/>
    <x v="30"/>
  </r>
  <r>
    <s v="Employee7366"/>
    <s v="M"/>
    <n v="103381.1"/>
    <n v="103692.66"/>
    <n v="0"/>
    <s v="HHS"/>
    <s v="Department of Health and Human Services"/>
    <s v="Permanent Supportive Housing"/>
    <s v="Fulltime-Regular"/>
    <s v="Social Worker III"/>
    <m/>
    <d v="1992-09-08T00:00:00"/>
    <x v="0"/>
    <x v="0"/>
  </r>
  <r>
    <s v="Employee7367"/>
    <s v="M"/>
    <n v="95084.42"/>
    <n v="102370.24000000001"/>
    <n v="3660.78"/>
    <s v="POL"/>
    <s v="Department of Police"/>
    <s v="PSB 1st District Patrol"/>
    <s v="Fulltime-Regular"/>
    <s v="Police Officer III"/>
    <m/>
    <d v="2002-01-14T00:00:00"/>
    <x v="1"/>
    <x v="1"/>
  </r>
  <r>
    <s v="Employee7368"/>
    <s v="F"/>
    <n v="96783.15"/>
    <n v="96855.19"/>
    <n v="3"/>
    <s v="HHS"/>
    <s v="Department of Health and Human Services"/>
    <s v="Access to Behavioral Health Services"/>
    <s v="Fulltime-Regular"/>
    <s v="Therapist II"/>
    <m/>
    <d v="2012-11-19T00:00:00"/>
    <x v="12"/>
    <x v="12"/>
  </r>
  <r>
    <s v="Employee7369"/>
    <s v="F"/>
    <n v="46073.67"/>
    <n v="40255.82"/>
    <n v="0"/>
    <s v="HHS"/>
    <s v="Department of Health and Human Services"/>
    <s v="School Health Services"/>
    <s v="Parttime-Regular"/>
    <s v="School Health Room Technician I"/>
    <m/>
    <d v="2004-10-04T00:00:00"/>
    <x v="9"/>
    <x v="9"/>
  </r>
  <r>
    <s v="Employee7370"/>
    <s v="F"/>
    <n v="105241"/>
    <n v="103853.84"/>
    <n v="0"/>
    <s v="DOT"/>
    <s v="Department of Transportation"/>
    <s v="Director's Office"/>
    <s v="Fulltime-Regular"/>
    <s v="Program Manager II"/>
    <m/>
    <d v="1988-06-27T00:00:00"/>
    <x v="10"/>
    <x v="10"/>
  </r>
  <r>
    <s v="Employee7371"/>
    <s v="M"/>
    <n v="55784"/>
    <n v="61800.99"/>
    <n v="5609.06"/>
    <s v="FRS"/>
    <s v="Fire and Rescue Services"/>
    <s v="Station 29"/>
    <s v="Fulltime-Regular"/>
    <s v="Firefighter/Rescuer III"/>
    <s v="Firefighter/Rescuer II"/>
    <d v="2014-03-10T00:00:00"/>
    <x v="33"/>
    <x v="30"/>
  </r>
  <r>
    <s v="Employee7372"/>
    <s v="M"/>
    <n v="62020"/>
    <n v="85211.66"/>
    <n v="20472.28"/>
    <s v="POL"/>
    <s v="Department of Police"/>
    <s v="PSB 6th District Patrol"/>
    <s v="Fulltime-Regular"/>
    <s v="Police Officer III"/>
    <s v="Police Officer II"/>
    <d v="2014-02-24T00:00:00"/>
    <x v="13"/>
    <x v="13"/>
  </r>
  <r>
    <s v="Employee7373"/>
    <s v="F"/>
    <n v="19302.86"/>
    <n v="19729.78"/>
    <n v="0"/>
    <s v="LIB"/>
    <s v="Department of Public Libraries"/>
    <s v="Marilyn J Praisner Library"/>
    <s v="Parttime-Regular"/>
    <s v="Library Aide"/>
    <m/>
    <d v="2011-11-07T00:00:00"/>
    <x v="16"/>
    <x v="16"/>
  </r>
  <r>
    <s v="Employee7374"/>
    <s v="M"/>
    <n v="68385"/>
    <n v="93313.79"/>
    <n v="24634.76"/>
    <s v="FRS"/>
    <s v="Fire and Rescue Services"/>
    <s v="Station 2"/>
    <s v="Fulltime-Regular"/>
    <s v="Firefighter/Rescuer III"/>
    <s v="Firefighter/Rescuer II"/>
    <d v="2006-03-27T00:00:00"/>
    <x v="8"/>
    <x v="8"/>
  </r>
  <r>
    <s v="Employee7375"/>
    <s v="F"/>
    <n v="88761"/>
    <n v="93540.65"/>
    <n v="5851.2"/>
    <s v="POL"/>
    <s v="Department of Police"/>
    <s v="PSB 6th District Patrol"/>
    <s v="Fulltime-Regular"/>
    <s v="Police Officer III"/>
    <m/>
    <d v="2002-07-22T00:00:00"/>
    <x v="32"/>
    <x v="29"/>
  </r>
  <r>
    <s v="Employee7376"/>
    <s v="M"/>
    <n v="59922"/>
    <n v="59443.74"/>
    <n v="1455.25"/>
    <s v="POL"/>
    <s v="Department of Police"/>
    <s v="PSB 3rd District Patrol"/>
    <s v="Fulltime-Regular"/>
    <s v="Police Officer III"/>
    <s v="Police Officer II"/>
    <d v="2014-06-16T00:00:00"/>
    <x v="30"/>
    <x v="16"/>
  </r>
  <r>
    <s v="Employee7377"/>
    <s v="F"/>
    <n v="75653"/>
    <n v="106645.33"/>
    <n v="27878.43"/>
    <s v="HHS"/>
    <s v="Department of Health and Human Services"/>
    <s v="24 Hours Crisis Center"/>
    <s v="Fulltime-Regular"/>
    <s v="Behavioral Health Associate Counselor"/>
    <s v="Behavioral Health Technician"/>
    <d v="2000-10-30T00:00:00"/>
    <x v="7"/>
    <x v="7"/>
  </r>
  <r>
    <s v="Employee7378"/>
    <s v="M"/>
    <n v="49470.1"/>
    <n v="59402.45"/>
    <n v="7941.27"/>
    <s v="DOT"/>
    <s v="Department of Transportation"/>
    <s v="Transit Nicholson Ride On"/>
    <s v="Fulltime-Regular"/>
    <s v="Bus Operator"/>
    <m/>
    <d v="2008-03-02T00:00:00"/>
    <x v="9"/>
    <x v="9"/>
  </r>
  <r>
    <s v="Employee7379"/>
    <s v="M"/>
    <n v="60032"/>
    <n v="64761.49"/>
    <n v="2523.4"/>
    <s v="SHF"/>
    <s v="Sheriff's Office"/>
    <s v="Warrant Section"/>
    <s v="Fulltime-Regular"/>
    <s v="Deputy Sheriff III"/>
    <s v="Deputy Sheriff II"/>
    <d v="2013-08-12T00:00:00"/>
    <x v="13"/>
    <x v="13"/>
  </r>
  <r>
    <s v="Employee7380"/>
    <s v="M"/>
    <n v="81709"/>
    <n v="119639.57"/>
    <n v="39079.160000000003"/>
    <s v="FRS"/>
    <s v="Fire and Rescue Services"/>
    <s v="Station 35"/>
    <s v="Fulltime-Regular"/>
    <s v="Firefighter/Rescuer III"/>
    <m/>
    <d v="2005-10-17T00:00:00"/>
    <x v="19"/>
    <x v="16"/>
  </r>
  <r>
    <s v="Employee7381"/>
    <s v="F"/>
    <n v="105241"/>
    <n v="103852.5"/>
    <n v="0"/>
    <s v="HHS"/>
    <s v="Department of Health and Human Services"/>
    <s v="Behavioral Health Planning and Management"/>
    <s v="Fulltime-Regular"/>
    <s v="Program Manager II"/>
    <m/>
    <d v="2007-06-25T00:00:00"/>
    <x v="12"/>
    <x v="12"/>
  </r>
  <r>
    <s v="Employee7382"/>
    <s v="M"/>
    <n v="110054.09"/>
    <n v="109187.95"/>
    <n v="3465.11"/>
    <s v="POL"/>
    <s v="Department of Police"/>
    <s v="Field Services Bureau"/>
    <s v="Fulltime-Regular"/>
    <s v="Police Lieutenant"/>
    <m/>
    <d v="2005-01-18T00:00:00"/>
    <x v="24"/>
    <x v="22"/>
  </r>
  <r>
    <s v="Employee7383"/>
    <s v="F"/>
    <n v="131103.09"/>
    <n v="127922.02"/>
    <n v="0"/>
    <s v="HHS"/>
    <s v="Department of Health and Human Services"/>
    <s v="Director's Office"/>
    <s v="Fulltime-Regular"/>
    <s v="Manager II"/>
    <m/>
    <d v="2012-04-23T00:00:00"/>
    <x v="23"/>
    <x v="21"/>
  </r>
  <r>
    <s v="Employee7384"/>
    <s v="M"/>
    <n v="79269"/>
    <n v="167379.5"/>
    <n v="84867.27"/>
    <s v="COR"/>
    <s v="Correction and Rehabilitation"/>
    <s v="DS MCCF Unit 1 Security"/>
    <s v="Fulltime-Regular"/>
    <s v="Correctional Officer III (Corporal)"/>
    <m/>
    <d v="2000-01-31T00:00:00"/>
    <x v="32"/>
    <x v="29"/>
  </r>
  <r>
    <s v="Employee7385"/>
    <s v="M"/>
    <n v="80512"/>
    <n v="104688.67"/>
    <n v="19821.09"/>
    <s v="FRS"/>
    <s v="Fire and Rescue Services"/>
    <s v="Station 28"/>
    <s v="Fulltime-Regular"/>
    <s v="Firefighter/Rescuer III"/>
    <s v="Firefighter/Rescuer II"/>
    <d v="2000-07-24T00:00:00"/>
    <x v="18"/>
    <x v="18"/>
  </r>
  <r>
    <s v="Employee7386"/>
    <s v="M"/>
    <n v="48890"/>
    <n v="33967.050000000003"/>
    <n v="1453.06"/>
    <s v="SHF"/>
    <s v="Sheriff's Office"/>
    <s v="Administration"/>
    <s v="Fulltime-Regular"/>
    <s v="Deputy Sheriff Candidate"/>
    <m/>
    <d v="2017-04-03T00:00:00"/>
    <x v="11"/>
    <x v="11"/>
  </r>
  <r>
    <s v="Employee7387"/>
    <s v="F"/>
    <n v="80000"/>
    <n v="9231"/>
    <n v="0"/>
    <s v="HHS"/>
    <s v="Department of Health and Human Services"/>
    <s v="Child and Adolescent Mental Health Clinic Services"/>
    <s v="Fulltime-Regular"/>
    <s v="Supervisory Therapist"/>
    <m/>
    <d v="2017-10-30T00:00:00"/>
    <x v="30"/>
    <x v="16"/>
  </r>
  <r>
    <s v="Employee7388"/>
    <s v="F"/>
    <n v="80355.570000000007"/>
    <n v="62539.62"/>
    <n v="0"/>
    <s v="HHS"/>
    <s v="Department of Health and Human Services"/>
    <s v="School Health Services"/>
    <s v="Fulltime-Regular"/>
    <s v="Community Health Nurse II"/>
    <m/>
    <d v="2014-07-28T00:00:00"/>
    <x v="7"/>
    <x v="7"/>
  </r>
  <r>
    <s v="Employee7389"/>
    <s v="F"/>
    <n v="175688.1"/>
    <n v="170098.97"/>
    <n v="0"/>
    <s v="HHS"/>
    <s v="Department of Health and Human Services"/>
    <s v="STD and HIV Services"/>
    <s v="Parttime-Regular"/>
    <s v="Medical Doctor III - Physician"/>
    <m/>
    <d v="2013-08-26T00:00:00"/>
    <x v="22"/>
    <x v="13"/>
  </r>
  <r>
    <s v="Employee7390"/>
    <s v="M"/>
    <n v="95740"/>
    <n v="100254.99"/>
    <n v="4017.8"/>
    <s v="DEP"/>
    <s v="Department of Environmental Protection"/>
    <s v="Solid Waste Services Operations"/>
    <s v="Fulltime-Regular"/>
    <s v="Program Manager I"/>
    <m/>
    <d v="2007-09-17T00:00:00"/>
    <x v="13"/>
    <x v="13"/>
  </r>
  <r>
    <s v="Employee7391"/>
    <s v="M"/>
    <n v="138713.29999999999"/>
    <n v="141631"/>
    <n v="0"/>
    <s v="DTS"/>
    <s v="Department of Technology Services"/>
    <s v="ERP Access Control"/>
    <s v="Fulltime-Regular"/>
    <s v="Manager III"/>
    <m/>
    <d v="2003-10-07T00:00:00"/>
    <x v="21"/>
    <x v="20"/>
  </r>
  <r>
    <s v="Employee7392"/>
    <s v="F"/>
    <n v="64260"/>
    <n v="46475.42"/>
    <n v="0"/>
    <s v="HHS"/>
    <s v="Department of Health and Human Services"/>
    <s v="Child Welfare Services"/>
    <s v="Fulltime-Regular"/>
    <s v="Social Worker II"/>
    <m/>
    <d v="2017-03-20T00:00:00"/>
    <x v="21"/>
    <x v="20"/>
  </r>
  <r>
    <s v="Employee7393"/>
    <s v="M"/>
    <n v="223492.8"/>
    <n v="232433.4"/>
    <n v="0"/>
    <s v="DOT"/>
    <s v="Department of Transportation"/>
    <s v="Director"/>
    <s v="Fulltime-Regular"/>
    <s v="Director Department of Transportation"/>
    <m/>
    <d v="1989-05-08T00:00:00"/>
    <x v="15"/>
    <x v="15"/>
  </r>
  <r>
    <s v="Employee7394"/>
    <s v="M"/>
    <n v="95084.42"/>
    <n v="109057.26"/>
    <n v="10774.12"/>
    <s v="POL"/>
    <s v="Department of Police"/>
    <s v="PSB 3rd District Patrol"/>
    <s v="Fulltime-Regular"/>
    <s v="Police Officer III"/>
    <m/>
    <d v="1994-01-18T00:00:00"/>
    <x v="21"/>
    <x v="20"/>
  </r>
  <r>
    <s v="Employee7395"/>
    <s v="M"/>
    <n v="99128.55"/>
    <n v="155222.35"/>
    <n v="54098.52"/>
    <s v="FRS"/>
    <s v="Fire and Rescue Services"/>
    <s v="Station 7"/>
    <s v="Fulltime-Regular"/>
    <s v="Master Firefighter/Rescuer"/>
    <m/>
    <d v="1990-02-26T00:00:00"/>
    <x v="2"/>
    <x v="2"/>
  </r>
  <r>
    <s v="Employee7396"/>
    <s v="M"/>
    <n v="60455"/>
    <n v="80027.78"/>
    <n v="19066.62"/>
    <s v="FRS"/>
    <s v="Fire and Rescue Services"/>
    <s v="Station 16"/>
    <s v="Fulltime-Regular"/>
    <s v="Firefighter/Rescuer III"/>
    <m/>
    <d v="2012-02-27T00:00:00"/>
    <x v="27"/>
    <x v="25"/>
  </r>
  <r>
    <s v="Employee7397"/>
    <s v="M"/>
    <n v="99295.03"/>
    <n v="100871.57"/>
    <n v="2622.19"/>
    <s v="HHS"/>
    <s v="Department of Health and Human Services"/>
    <s v="24 Hours Crisis Center"/>
    <s v="Fulltime-Regular"/>
    <s v="Therapist II"/>
    <m/>
    <d v="2008-06-23T00:00:00"/>
    <x v="19"/>
    <x v="16"/>
  </r>
  <r>
    <s v="Employee7398"/>
    <s v="M"/>
    <n v="38605.75"/>
    <n v="39931.870000000003"/>
    <n v="3122.75"/>
    <s v="DOT"/>
    <s v="Department of Transportation"/>
    <s v="Parking Management Engineering and Capital Project Management"/>
    <s v="Fulltime-Regular"/>
    <s v="Public Service Worker II"/>
    <m/>
    <d v="2012-12-17T00:00:00"/>
    <x v="22"/>
    <x v="13"/>
  </r>
  <r>
    <s v="Employee7399"/>
    <s v="F"/>
    <n v="68893"/>
    <n v="67985.03"/>
    <n v="0"/>
    <s v="FRS"/>
    <s v="Fire and Rescue Services"/>
    <s v="Support Services Division"/>
    <s v="Fulltime-Regular"/>
    <s v="Office Services Coordinator"/>
    <m/>
    <d v="2003-11-03T00:00:00"/>
    <x v="9"/>
    <x v="9"/>
  </r>
  <r>
    <s v="Employee7400"/>
    <s v="M"/>
    <n v="109817.64"/>
    <n v="160632.71"/>
    <n v="13305.62"/>
    <s v="POL"/>
    <s v="Department of Police"/>
    <s v="PSB 5th District Patrol"/>
    <s v="Fulltime-Regular"/>
    <s v="Police Sergeant"/>
    <m/>
    <d v="1996-08-19T00:00:00"/>
    <x v="5"/>
    <x v="5"/>
  </r>
  <r>
    <s v="Employee7401"/>
    <s v="F"/>
    <n v="103494.77"/>
    <n v="99469.87"/>
    <n v="120.19"/>
    <s v="BOE"/>
    <s v="Board of Elections"/>
    <s v="Information Technology"/>
    <s v="Fulltime-Regular"/>
    <s v="Senior Information Technology Specialist"/>
    <m/>
    <d v="2007-12-03T00:00:00"/>
    <x v="33"/>
    <x v="30"/>
  </r>
  <r>
    <s v="Employee7402"/>
    <s v="M"/>
    <n v="38974.699999999997"/>
    <n v="37919.94"/>
    <n v="707.47"/>
    <s v="PIO"/>
    <s v="Office of Public Information"/>
    <s v="MC311"/>
    <s v="Fulltime-Regular"/>
    <s v="Customer Service Representative I"/>
    <m/>
    <d v="2016-03-21T00:00:00"/>
    <x v="1"/>
    <x v="1"/>
  </r>
  <r>
    <s v="Employee7403"/>
    <s v="F"/>
    <n v="105241"/>
    <n v="103418.63"/>
    <n v="221.63"/>
    <s v="POL"/>
    <s v="Department of Police"/>
    <s v="MSB Management and Budget Division"/>
    <s v="Fulltime-Regular"/>
    <s v="Program Manager II"/>
    <m/>
    <d v="1997-12-08T00:00:00"/>
    <x v="22"/>
    <x v="13"/>
  </r>
  <r>
    <s v="Employee7404"/>
    <s v="M"/>
    <n v="78300.86"/>
    <n v="78143.570000000007"/>
    <n v="3209.37"/>
    <s v="DGS"/>
    <s v="Department of General Services"/>
    <s v="Fleet Management Fleet Services"/>
    <s v="Fulltime-Regular"/>
    <s v="Mechanic Technician II"/>
    <m/>
    <d v="2004-02-09T00:00:00"/>
    <x v="32"/>
    <x v="29"/>
  </r>
  <r>
    <s v="Employee7405"/>
    <s v="F"/>
    <n v="53337.71"/>
    <n v="66928.17"/>
    <n v="15834.52"/>
    <s v="POL"/>
    <s v="Department of Police"/>
    <s v="MSB Communications Division"/>
    <s v="Fulltime-Regular"/>
    <s v="Senior Public Safety Emergency Communications Specialist"/>
    <s v="Public Safety Emergency Communications Specialist II"/>
    <d v="2013-12-16T00:00:00"/>
    <x v="8"/>
    <x v="8"/>
  </r>
  <r>
    <s v="Employee7406"/>
    <s v="M"/>
    <n v="43108.959999999999"/>
    <n v="48697.05"/>
    <n v="6091.55"/>
    <s v="DOT"/>
    <s v="Department of Transportation"/>
    <s v="Transit Gaithersburg Ride On"/>
    <s v="Fulltime-Regular"/>
    <s v="Bus Operator"/>
    <m/>
    <d v="2015-05-26T00:00:00"/>
    <x v="14"/>
    <x v="14"/>
  </r>
  <r>
    <s v="Employee7407"/>
    <s v="F"/>
    <n v="17027.650000000001"/>
    <n v="7726.51"/>
    <n v="61.4"/>
    <s v="POL"/>
    <s v="Department of Police"/>
    <s v="FSB Traffic Division School Safety Section"/>
    <s v="Parttime-Regular"/>
    <s v="Crossing Guard"/>
    <m/>
    <d v="2016-05-16T00:00:00"/>
    <x v="24"/>
    <x v="22"/>
  </r>
  <r>
    <s v="Employee7408"/>
    <s v="F"/>
    <n v="83100"/>
    <n v="82004.429999999993"/>
    <n v="0"/>
    <s v="HHS"/>
    <s v="Department of Health and Human Services"/>
    <s v="Aging and Disability Resource Unit"/>
    <s v="Fulltime-Regular"/>
    <s v="Client Assistance Specialist"/>
    <m/>
    <d v="2000-01-10T00:00:00"/>
    <x v="11"/>
    <x v="11"/>
  </r>
  <r>
    <s v="Employee7409"/>
    <s v="F"/>
    <n v="70959.789999999994"/>
    <n v="70026.009999999995"/>
    <n v="0"/>
    <s v="HHS"/>
    <s v="Department of Health and Human Services"/>
    <s v="24 Hours Crisis Center"/>
    <s v="Fulltime-Regular"/>
    <s v="Office Services Coordinator"/>
    <m/>
    <d v="1990-10-15T00:00:00"/>
    <x v="11"/>
    <x v="11"/>
  </r>
  <r>
    <s v="Employee7410"/>
    <s v="F"/>
    <n v="82345.19"/>
    <n v="65311.17"/>
    <n v="0"/>
    <s v="HHS"/>
    <s v="Department of Health and Human Services"/>
    <s v="School Health Services"/>
    <s v="Parttime-Regular"/>
    <s v="Community Health Nurse II"/>
    <m/>
    <d v="2010-08-02T00:00:00"/>
    <x v="23"/>
    <x v="21"/>
  </r>
  <r>
    <s v="Employee7411"/>
    <s v="M"/>
    <n v="85758"/>
    <n v="89744.86"/>
    <n v="5113.3599999999997"/>
    <s v="POL"/>
    <s v="Department of Police"/>
    <s v="MSB Information Management and Technology Division"/>
    <s v="Fulltime-Regular"/>
    <s v="Police Officer III"/>
    <m/>
    <d v="2003-02-03T00:00:00"/>
    <x v="14"/>
    <x v="14"/>
  </r>
  <r>
    <s v="Employee7412"/>
    <s v="M"/>
    <n v="67030"/>
    <n v="69889.41"/>
    <n v="2575.29"/>
    <s v="FRS"/>
    <s v="Fire and Rescue Services"/>
    <s v="Station 24"/>
    <s v="Fulltime-Regular"/>
    <s v="Firefighter/Rescuer III"/>
    <m/>
    <d v="2008-09-02T00:00:00"/>
    <x v="4"/>
    <x v="4"/>
  </r>
  <r>
    <s v="Employee7413"/>
    <s v="M"/>
    <n v="74354.67"/>
    <n v="73375.259999999995"/>
    <n v="0"/>
    <s v="DPS"/>
    <s v="Department of Permitting Services"/>
    <s v="Land Development Permit Processing"/>
    <s v="Fulltime-Regular"/>
    <s v="Permit Technician III"/>
    <s v="Permit Technician II"/>
    <d v="1978-09-11T00:00:00"/>
    <x v="10"/>
    <x v="10"/>
  </r>
  <r>
    <s v="Employee7414"/>
    <s v="F"/>
    <n v="37159"/>
    <n v="64853.77"/>
    <n v="0.01"/>
    <s v="FRS"/>
    <s v="Fire and Rescue Services"/>
    <s v="Field Operations Administration"/>
    <s v="Parttime-Regular"/>
    <s v="Firefighter/Rescuer III"/>
    <m/>
    <d v="2005-05-16T00:00:00"/>
    <x v="16"/>
    <x v="16"/>
  </r>
  <r>
    <s v="Employee7415"/>
    <s v="F"/>
    <n v="82892.75"/>
    <n v="66918.73"/>
    <n v="119.56"/>
    <s v="HHS"/>
    <s v="Department of Health and Human Services"/>
    <s v="School Health Services"/>
    <s v="Fulltime-Regular"/>
    <s v="Community Health Nurse II"/>
    <m/>
    <d v="2015-07-28T00:00:00"/>
    <x v="22"/>
    <x v="13"/>
  </r>
  <r>
    <s v="Employee7416"/>
    <s v="F"/>
    <n v="66460.639999999999"/>
    <n v="67419.03"/>
    <n v="384.6"/>
    <s v="POL"/>
    <s v="Department of Police"/>
    <s v="ISB Criminal Investigations Division Forensic Services Section"/>
    <s v="Fulltime-Regular"/>
    <s v="Administrative Specialist II"/>
    <s v="Administrative Specialist I"/>
    <d v="2012-06-18T00:00:00"/>
    <x v="0"/>
    <x v="0"/>
  </r>
  <r>
    <s v="Employee7417"/>
    <s v="F"/>
    <n v="89720.21"/>
    <n v="88538.4"/>
    <n v="0"/>
    <s v="HHS"/>
    <s v="Department of Health and Human Services"/>
    <s v="My Turn"/>
    <s v="Fulltime-Regular"/>
    <s v="Program Specialist II"/>
    <m/>
    <d v="1993-03-15T00:00:00"/>
    <x v="30"/>
    <x v="16"/>
  </r>
  <r>
    <s v="Employee7418"/>
    <s v="F"/>
    <n v="23903.33"/>
    <n v="12337.38"/>
    <n v="86.19"/>
    <s v="POL"/>
    <s v="Department of Police"/>
    <s v="FSB Traffic Division School Safety Section"/>
    <s v="Parttime-Regular"/>
    <s v="Crossing Guard"/>
    <m/>
    <d v="2002-11-04T00:00:00"/>
    <x v="15"/>
    <x v="15"/>
  </r>
  <r>
    <s v="Employee7419"/>
    <s v="M"/>
    <n v="17623.57"/>
    <n v="8758.86"/>
    <n v="63.55"/>
    <s v="POL"/>
    <s v="Department of Police"/>
    <s v="FSB Traffic Division School Safety Section"/>
    <s v="Parttime-Regular"/>
    <s v="Crossing Guard"/>
    <m/>
    <d v="2015-04-06T00:00:00"/>
    <x v="22"/>
    <x v="13"/>
  </r>
  <r>
    <s v="Employee7420"/>
    <s v="F"/>
    <n v="70959.789999999994"/>
    <n v="70710.399999999994"/>
    <n v="684.35"/>
    <s v="DPS"/>
    <s v="Department of Permitting Services"/>
    <s v="Land Development"/>
    <s v="Fulltime-Regular"/>
    <s v="Office Services Coordinator"/>
    <m/>
    <d v="1994-07-25T00:00:00"/>
    <x v="20"/>
    <x v="19"/>
  </r>
  <r>
    <s v="Employee7421"/>
    <s v="M"/>
    <n v="53747"/>
    <n v="54505.5"/>
    <n v="1957.36"/>
    <s v="FRS"/>
    <s v="Fire and Rescue Services"/>
    <s v="Station 11"/>
    <s v="Fulltime-Regular"/>
    <s v="Firefighter/Rescuer III"/>
    <s v="Firefighter/Rescuer II"/>
    <d v="2014-09-22T00:00:00"/>
    <x v="25"/>
    <x v="23"/>
  </r>
  <r>
    <s v="Employee7422"/>
    <s v="M"/>
    <n v="77922.59"/>
    <n v="78328.86"/>
    <n v="899.91"/>
    <s v="DGS"/>
    <s v="Department of General Services"/>
    <s v="Fleet Automotive Heavy Equipment"/>
    <s v="Fulltime-Regular"/>
    <s v="Welder"/>
    <m/>
    <d v="1989-11-20T00:00:00"/>
    <x v="19"/>
    <x v="16"/>
  </r>
  <r>
    <s v="Employee7423"/>
    <s v="M"/>
    <n v="62301"/>
    <n v="78870.710000000006"/>
    <n v="19064.89"/>
    <s v="COR"/>
    <s v="Correction and Rehabilitation"/>
    <s v="DS MCDC Custody and Security"/>
    <s v="Fulltime-Regular"/>
    <s v="Correctional Officer III (Corporal)"/>
    <m/>
    <d v="2009-10-12T00:00:00"/>
    <x v="21"/>
    <x v="20"/>
  </r>
  <r>
    <s v="Employee7424"/>
    <s v="M"/>
    <n v="64482"/>
    <n v="78793.009999999995"/>
    <n v="15314.5"/>
    <s v="COR"/>
    <s v="Correction and Rehabilitation"/>
    <s v="DS MCDC Custody and Security"/>
    <s v="Fulltime-Regular"/>
    <s v="Correctional Officer III (Corporal)"/>
    <m/>
    <d v="2008-07-21T00:00:00"/>
    <x v="17"/>
    <x v="17"/>
  </r>
  <r>
    <s v="Employee7425"/>
    <s v="F"/>
    <n v="64252.22"/>
    <n v="62341.54"/>
    <n v="0"/>
    <s v="HHS"/>
    <s v="Department of Health and Human Services"/>
    <s v="Child Welfare Services"/>
    <s v="Fulltime-Regular"/>
    <s v="Social Worker II"/>
    <m/>
    <d v="2014-06-16T00:00:00"/>
    <x v="8"/>
    <x v="8"/>
  </r>
  <r>
    <s v="Employee7426"/>
    <s v="M"/>
    <n v="20930.740000000002"/>
    <n v="9728.75"/>
    <n v="75.48"/>
    <s v="POL"/>
    <s v="Department of Police"/>
    <s v="FSB Traffic Division School Safety Section"/>
    <s v="Parttime-Regular"/>
    <s v="Crossing Guard"/>
    <m/>
    <d v="2007-08-20T00:00:00"/>
    <x v="32"/>
    <x v="29"/>
  </r>
  <r>
    <s v="Employee7427"/>
    <s v="M"/>
    <n v="91314"/>
    <n v="102219.55"/>
    <n v="10265.629999999999"/>
    <s v="COR"/>
    <s v="Correction and Rehabilitation"/>
    <s v="PRRS Facility and Security"/>
    <s v="Fulltime-Regular"/>
    <s v="Resident Supervisor III"/>
    <m/>
    <d v="2000-01-31T00:00:00"/>
    <x v="17"/>
    <x v="17"/>
  </r>
  <r>
    <s v="Employee7428"/>
    <s v="M"/>
    <n v="72189"/>
    <n v="76397.03"/>
    <n v="1142.06"/>
    <s v="DOT"/>
    <s v="Department of Transportation"/>
    <s v="Transit Gaithersburg Ride On"/>
    <s v="Fulltime-Regular"/>
    <s v="Transit Coordinator"/>
    <m/>
    <d v="1999-08-08T00:00:00"/>
    <x v="8"/>
    <x v="8"/>
  </r>
  <r>
    <s v="Employee7429"/>
    <s v="M"/>
    <n v="89720.21"/>
    <n v="88538.1"/>
    <n v="0"/>
    <s v="REC"/>
    <s v="Department of Recreation"/>
    <s v="Countywide Programs Therapeutics"/>
    <s v="Fulltime-Regular"/>
    <s v="Recreation Specialist"/>
    <m/>
    <d v="1993-04-20T00:00:00"/>
    <x v="4"/>
    <x v="4"/>
  </r>
  <r>
    <s v="Employee7430"/>
    <s v="F"/>
    <n v="95740"/>
    <n v="94479.03"/>
    <n v="0"/>
    <s v="DEP"/>
    <s v="Department of Environmental Protection"/>
    <s v="Low-Impact Development"/>
    <s v="Fulltime-Regular"/>
    <s v="Planning Specialist III"/>
    <m/>
    <d v="1995-04-10T00:00:00"/>
    <x v="19"/>
    <x v="16"/>
  </r>
  <r>
    <s v="Employee7431"/>
    <s v="F"/>
    <n v="97114.05"/>
    <n v="114198.07"/>
    <n v="15931.19"/>
    <s v="COR"/>
    <s v="Correction and Rehabilitation"/>
    <s v="DS MCDC Custody and Security"/>
    <s v="Fulltime-Regular"/>
    <s v="Correctional Supervisor (Sergeant)"/>
    <m/>
    <d v="1996-12-02T00:00:00"/>
    <x v="30"/>
    <x v="16"/>
  </r>
  <r>
    <s v="Employee7432"/>
    <s v="M"/>
    <n v="78999"/>
    <n v="97280.7"/>
    <n v="18302.29"/>
    <s v="COR"/>
    <s v="Correction and Rehabilitation"/>
    <s v="DS MCDC Central Processing Unit"/>
    <s v="Fulltime-Regular"/>
    <s v="Correctional Supervisor (Sergeant)"/>
    <m/>
    <d v="2005-05-31T00:00:00"/>
    <x v="1"/>
    <x v="1"/>
  </r>
  <r>
    <s v="Employee7433"/>
    <s v="F"/>
    <n v="77922.59"/>
    <n v="76896.42"/>
    <n v="0"/>
    <s v="DTS"/>
    <s v="Department of Technology Services"/>
    <s v="COO Office - Management Services"/>
    <s v="Fulltime-Regular"/>
    <s v="Administrative Specialist I"/>
    <m/>
    <d v="1981-08-10T00:00:00"/>
    <x v="12"/>
    <x v="12"/>
  </r>
  <r>
    <s v="Employee7434"/>
    <s v="M"/>
    <n v="48960"/>
    <n v="42794.71"/>
    <n v="0"/>
    <s v="CEX"/>
    <s v="Offices of the County Executive"/>
    <s v="CountyStat"/>
    <s v="Fulltime-Regular"/>
    <s v="Senior Management and Budget Specialist"/>
    <s v="Public Administration Associate"/>
    <d v="2017-01-23T00:00:00"/>
    <x v="4"/>
    <x v="4"/>
  </r>
  <r>
    <s v="Employee7435"/>
    <s v="M"/>
    <n v="107345.82"/>
    <n v="105930.81"/>
    <n v="0"/>
    <s v="HHS"/>
    <s v="Department of Health and Human Services"/>
    <s v="Cancer and Tobacco Prevention"/>
    <s v="Fulltime-Regular"/>
    <s v="Program Manager II"/>
    <m/>
    <d v="1990-06-11T00:00:00"/>
    <x v="8"/>
    <x v="8"/>
  </r>
  <r>
    <s v="Employee7436"/>
    <s v="F"/>
    <n v="30856.23"/>
    <n v="30902.19"/>
    <n v="0"/>
    <s v="LIB"/>
    <s v="Department of Public Libraries"/>
    <s v="Aspen Hill Library"/>
    <s v="Parttime-Regular"/>
    <s v="Library Assistant I"/>
    <m/>
    <d v="1994-06-27T00:00:00"/>
    <x v="9"/>
    <x v="9"/>
  </r>
  <r>
    <s v="Employee7437"/>
    <s v="F"/>
    <n v="96326.75"/>
    <n v="97694.67"/>
    <n v="3709.97"/>
    <s v="HHS"/>
    <s v="Department of Health and Human Services"/>
    <s v="Child Welfare Services"/>
    <s v="Fulltime-Regular"/>
    <s v="Supervisory Social Worker"/>
    <m/>
    <d v="2003-06-30T00:00:00"/>
    <x v="8"/>
    <x v="8"/>
  </r>
  <r>
    <s v="Employee7438"/>
    <s v="M"/>
    <n v="160454"/>
    <n v="164630.92000000001"/>
    <n v="0"/>
    <s v="CAT"/>
    <s v="County Attorney's Office"/>
    <s v="Zoning, Land Use and Economic Development"/>
    <s v="Fulltime-Regular"/>
    <s v="Manager II"/>
    <m/>
    <d v="1994-06-26T00:00:00"/>
    <x v="33"/>
    <x v="30"/>
  </r>
  <r>
    <s v="Employee7439"/>
    <s v="M"/>
    <n v="60554"/>
    <n v="4658"/>
    <n v="0"/>
    <s v="HHS"/>
    <s v="Department of Health and Human Services"/>
    <s v="Environmental Health and Regulatory Services"/>
    <s v="Fulltime-Regular"/>
    <s v="Environmental Health Specialist III"/>
    <m/>
    <d v="2017-11-13T00:00:00"/>
    <x v="32"/>
    <x v="29"/>
  </r>
  <r>
    <s v="Employee7440"/>
    <s v="M"/>
    <n v="137061.95000000001"/>
    <n v="132772.31"/>
    <n v="496.94"/>
    <s v="SHF"/>
    <s v="Sheriff's Office"/>
    <s v="Civil, Child Support and Criminal Divison"/>
    <s v="Fulltime-Regular"/>
    <s v="Deputy Sheriff Captain"/>
    <m/>
    <d v="1988-01-24T00:00:00"/>
    <x v="23"/>
    <x v="21"/>
  </r>
  <r>
    <s v="Employee7441"/>
    <s v="M"/>
    <n v="99454.45"/>
    <n v="97637.1"/>
    <n v="0"/>
    <s v="HHS"/>
    <s v="Department of Health and Human Services"/>
    <s v="Contract Team"/>
    <s v="Fulltime-Regular"/>
    <s v="Program Manager II"/>
    <m/>
    <d v="2009-02-17T00:00:00"/>
    <x v="7"/>
    <x v="7"/>
  </r>
  <r>
    <s v="Employee7442"/>
    <s v="M"/>
    <n v="127013.13"/>
    <n v="129502.34"/>
    <n v="3180.78"/>
    <s v="POL"/>
    <s v="Department of Police"/>
    <s v="HQ Office of the Chief"/>
    <s v="Fulltime-Regular"/>
    <s v="Police Lieutenant"/>
    <m/>
    <d v="1996-06-24T00:00:00"/>
    <x v="0"/>
    <x v="0"/>
  </r>
  <r>
    <s v="Employee7443"/>
    <s v="F"/>
    <n v="101337.03"/>
    <n v="96758.63"/>
    <n v="0"/>
    <s v="OLO"/>
    <s v="Office of Legislative Oversight"/>
    <s v="Legislative Oversight Staff"/>
    <s v="Fulltime-Regular"/>
    <s v="Manager II"/>
    <m/>
    <d v="2006-01-23T00:00:00"/>
    <x v="26"/>
    <x v="24"/>
  </r>
  <r>
    <s v="Employee7444"/>
    <s v="M"/>
    <n v="61918.9"/>
    <n v="76371.44"/>
    <n v="12245.13"/>
    <s v="HHS"/>
    <s v="Department of Health and Human Services"/>
    <s v="24 Hours Crisis Center"/>
    <s v="Fulltime-Regular"/>
    <s v="Therapist II"/>
    <s v="Therapist I"/>
    <d v="2009-12-07T00:00:00"/>
    <x v="18"/>
    <x v="18"/>
  </r>
  <r>
    <s v="Employee7445"/>
    <s v="F"/>
    <n v="74732"/>
    <n v="77708.77"/>
    <n v="2162.62"/>
    <s v="POL"/>
    <s v="Department of Police"/>
    <s v="ISB Criminal Investigations Division 6th District Investigative Section"/>
    <s v="Fulltime-Regular"/>
    <s v="Police Officer III"/>
    <m/>
    <d v="2007-07-16T00:00:00"/>
    <x v="21"/>
    <x v="20"/>
  </r>
  <r>
    <s v="Employee7446"/>
    <s v="F"/>
    <n v="105241"/>
    <n v="103853.71"/>
    <n v="0"/>
    <s v="DEP"/>
    <s v="Department of Environmental Protection"/>
    <s v="Management Services"/>
    <s v="Fulltime-Regular"/>
    <s v="Program Manager II"/>
    <m/>
    <d v="1986-02-02T00:00:00"/>
    <x v="10"/>
    <x v="10"/>
  </r>
  <r>
    <s v="Employee7447"/>
    <s v="M"/>
    <n v="83100"/>
    <n v="116152.88"/>
    <n v="29424.25"/>
    <s v="DGS"/>
    <s v="Department of General Services"/>
    <s v="Facilities Major Programs"/>
    <s v="Fulltime-Regular"/>
    <s v="Energy Management Systems Technician"/>
    <m/>
    <d v="2002-06-24T00:00:00"/>
    <x v="4"/>
    <x v="4"/>
  </r>
  <r>
    <s v="Employee7448"/>
    <s v="F"/>
    <n v="75090.009999999995"/>
    <n v="69249.16"/>
    <n v="0"/>
    <s v="HHS"/>
    <s v="Department of Health and Human Services"/>
    <s v="Adult Protective and Case Management Services"/>
    <s v="Fulltime-Regular"/>
    <s v="Social Worker III"/>
    <m/>
    <d v="2012-12-17T00:00:00"/>
    <x v="20"/>
    <x v="19"/>
  </r>
  <r>
    <s v="Employee7449"/>
    <s v="M"/>
    <n v="109817.64"/>
    <n v="133172.54999999999"/>
    <n v="15139.72"/>
    <s v="POL"/>
    <s v="Department of Police"/>
    <s v="PSB 4th District Community Action Team"/>
    <s v="Fulltime-Regular"/>
    <s v="Police Sergeant"/>
    <m/>
    <d v="1989-03-27T00:00:00"/>
    <x v="13"/>
    <x v="13"/>
  </r>
  <r>
    <s v="Employee7450"/>
    <s v="M"/>
    <n v="67030"/>
    <n v="85756.35"/>
    <n v="15157.95"/>
    <s v="FRS"/>
    <s v="Fire and Rescue Services"/>
    <s v="Station 34"/>
    <s v="Fulltime-Regular"/>
    <s v="Firefighter/Rescuer III"/>
    <m/>
    <d v="2008-09-02T00:00:00"/>
    <x v="21"/>
    <x v="20"/>
  </r>
  <r>
    <s v="Employee7451"/>
    <s v="M"/>
    <n v="63275"/>
    <n v="69379.58"/>
    <n v="5475.71"/>
    <s v="POL"/>
    <s v="Department of Police"/>
    <s v="PSB 4th District Patrol"/>
    <s v="Fulltime-Regular"/>
    <s v="Police Officer III"/>
    <s v="Police Officer I"/>
    <d v="2016-07-11T00:00:00"/>
    <x v="5"/>
    <x v="5"/>
  </r>
  <r>
    <s v="Employee7452"/>
    <s v="F"/>
    <n v="90637.54"/>
    <n v="70766.47"/>
    <n v="0"/>
    <s v="HHS"/>
    <s v="Department of Health and Human Services"/>
    <s v="School Health Services"/>
    <s v="Fulltime-Regular"/>
    <s v="Community Health Nurse II"/>
    <m/>
    <d v="2000-09-18T00:00:00"/>
    <x v="34"/>
    <x v="31"/>
  </r>
  <r>
    <s v="Employee7453"/>
    <s v="F"/>
    <n v="52648.14"/>
    <n v="55274.16"/>
    <n v="1980.64"/>
    <s v="HHS"/>
    <s v="Department of Health and Human Services"/>
    <s v="Child Welfare Services"/>
    <s v="Fulltime-Regular"/>
    <s v="Community Services Aide III"/>
    <m/>
    <d v="2011-02-14T00:00:00"/>
    <x v="23"/>
    <x v="21"/>
  </r>
  <r>
    <s v="Employee7454"/>
    <s v="F"/>
    <n v="59258.09"/>
    <n v="49494.73"/>
    <n v="0"/>
    <s v="HHS"/>
    <s v="Department of Health and Human Services"/>
    <s v="School Health Services"/>
    <s v="Parttime-Regular"/>
    <s v="School Health Room Technician I"/>
    <m/>
    <d v="1989-08-07T00:00:00"/>
    <x v="10"/>
    <x v="10"/>
  </r>
  <r>
    <s v="Employee7455"/>
    <s v="M"/>
    <n v="65122"/>
    <n v="74520.72"/>
    <n v="8844.7199999999993"/>
    <s v="POL"/>
    <s v="Department of Police"/>
    <s v="PSB 4th District Patrol"/>
    <s v="Fulltime-Regular"/>
    <s v="Police Officer III"/>
    <m/>
    <d v="2013-01-28T00:00:00"/>
    <x v="33"/>
    <x v="30"/>
  </r>
  <r>
    <s v="Employee7456"/>
    <s v="F"/>
    <n v="54132.25"/>
    <n v="51824.31"/>
    <n v="0"/>
    <s v="CCL"/>
    <s v="County Council"/>
    <s v="Council Members and Staff"/>
    <s v="Fulltime-Regular"/>
    <s v="Legislative Senior Aide III"/>
    <s v="Public Administration Associate"/>
    <d v="2014-05-05T00:00:00"/>
    <x v="33"/>
    <x v="30"/>
  </r>
  <r>
    <s v="Employee7457"/>
    <s v="F"/>
    <n v="42830.45"/>
    <n v="42814.66"/>
    <n v="0"/>
    <s v="OCP"/>
    <s v="Office of Consumer Protection"/>
    <s v="Operations"/>
    <s v="Fulltime-Regular"/>
    <s v="Program Aide"/>
    <m/>
    <d v="2014-10-20T00:00:00"/>
    <x v="2"/>
    <x v="2"/>
  </r>
  <r>
    <s v="Employee7458"/>
    <s v="M"/>
    <n v="62445.62"/>
    <n v="78829.98"/>
    <n v="16606.849999999999"/>
    <s v="DOT"/>
    <s v="Department of Transportation"/>
    <s v="Transit Gaithersburg Ride On"/>
    <s v="Fulltime-Regular"/>
    <s v="Transit Coordinator"/>
    <m/>
    <d v="2004-11-08T00:00:00"/>
    <x v="4"/>
    <x v="4"/>
  </r>
  <r>
    <s v="Employee7459"/>
    <s v="M"/>
    <n v="65751"/>
    <n v="76203.31"/>
    <n v="6542.83"/>
    <s v="DGS"/>
    <s v="Department of General Services"/>
    <s v="Facilities Maintenance"/>
    <s v="Fulltime-Regular"/>
    <s v="Public Service Craftsworker"/>
    <m/>
    <d v="2004-12-27T00:00:00"/>
    <x v="9"/>
    <x v="9"/>
  </r>
  <r>
    <s v="Employee7460"/>
    <s v="F"/>
    <n v="62353.58"/>
    <n v="59451.15"/>
    <n v="0"/>
    <s v="HHS"/>
    <s v="Department of Health and Human Services"/>
    <s v="Cancer and Tobacco Prevention"/>
    <s v="Fulltime-Regular"/>
    <s v="Program Specialist II"/>
    <m/>
    <d v="2015-12-14T00:00:00"/>
    <x v="31"/>
    <x v="28"/>
  </r>
  <r>
    <s v="Employee7461"/>
    <s v="F"/>
    <n v="62920"/>
    <n v="72468.67"/>
    <n v="6568.3"/>
    <s v="POL"/>
    <s v="Department of Police"/>
    <s v="ISB Criminal Investigations Division 1st District Investigative Section"/>
    <s v="Fulltime-Regular"/>
    <s v="Police Officer III"/>
    <m/>
    <d v="2010-07-12T00:00:00"/>
    <x v="7"/>
    <x v="7"/>
  </r>
  <r>
    <s v="Employee7462"/>
    <s v="M"/>
    <n v="104807.21"/>
    <n v="102264.45"/>
    <n v="0"/>
    <s v="HHS"/>
    <s v="Department of Health and Human Services"/>
    <s v="Budget Team"/>
    <s v="Fulltime-Regular"/>
    <s v="Manager III"/>
    <m/>
    <d v="1994-01-09T00:00:00"/>
    <x v="21"/>
    <x v="20"/>
  </r>
  <r>
    <s v="Employee7463"/>
    <s v="M"/>
    <n v="85819.25"/>
    <n v="87868.11"/>
    <n v="5374.46"/>
    <s v="DOT"/>
    <s v="Department of Transportation"/>
    <s v="Highway Services"/>
    <s v="Fulltime-Regular"/>
    <s v="Administrative Specialist III"/>
    <m/>
    <d v="1999-07-04T00:00:00"/>
    <x v="16"/>
    <x v="16"/>
  </r>
  <r>
    <s v="Employee7464"/>
    <s v="M"/>
    <n v="88761"/>
    <n v="99162.67"/>
    <n v="10871.96"/>
    <s v="POL"/>
    <s v="Department of Police"/>
    <s v="PSB 4th District Patrol"/>
    <s v="Fulltime-Regular"/>
    <s v="Police Officer III"/>
    <m/>
    <d v="2007-01-16T00:00:00"/>
    <x v="20"/>
    <x v="19"/>
  </r>
  <r>
    <s v="Employee7465"/>
    <s v="M"/>
    <n v="97114.05"/>
    <n v="120461.69"/>
    <n v="22725.19"/>
    <s v="COR"/>
    <s v="Correction and Rehabilitation"/>
    <s v="DS MCCF Unit 2 Security"/>
    <s v="Fulltime-Regular"/>
    <s v="Correctional Supervisor (Sergeant)"/>
    <m/>
    <d v="1990-07-15T00:00:00"/>
    <x v="27"/>
    <x v="25"/>
  </r>
  <r>
    <s v="Employee7466"/>
    <s v="M"/>
    <n v="64552"/>
    <n v="68937.5"/>
    <n v="3828.84"/>
    <s v="FRS"/>
    <s v="Fire and Rescue Services"/>
    <s v="Station 31"/>
    <s v="Fulltime-Regular"/>
    <s v="Firefighter/Rescuer III"/>
    <m/>
    <d v="2014-03-10T00:00:00"/>
    <x v="30"/>
    <x v="16"/>
  </r>
  <r>
    <s v="Employee7467"/>
    <s v="M"/>
    <n v="49816.53"/>
    <n v="52290.78"/>
    <n v="2768.65"/>
    <s v="CEC"/>
    <s v="Community Engagement Cluster"/>
    <s v="Wheaton Urban District"/>
    <s v="Fulltime-Regular"/>
    <s v="Urban District Public Service Aide"/>
    <m/>
    <d v="2006-10-16T00:00:00"/>
    <x v="33"/>
    <x v="30"/>
  </r>
  <r>
    <s v="Employee7468"/>
    <s v="F"/>
    <n v="105828.55"/>
    <n v="103420.55"/>
    <n v="2427.62"/>
    <s v="COR"/>
    <s v="Correction and Rehabilitation"/>
    <s v="DS Food Services"/>
    <s v="Fulltime-Regular"/>
    <s v="Food Service Manager"/>
    <m/>
    <d v="2013-10-21T00:00:00"/>
    <x v="6"/>
    <x v="6"/>
  </r>
  <r>
    <s v="Employee7469"/>
    <s v="M"/>
    <n v="95845.26"/>
    <n v="95201.62"/>
    <n v="619.09"/>
    <s v="FRS"/>
    <s v="Fire and Rescue Services"/>
    <s v="Station 30"/>
    <s v="Fulltime-Regular"/>
    <s v="Master Firefighter/Rescuer"/>
    <m/>
    <d v="1997-11-17T00:00:00"/>
    <x v="32"/>
    <x v="29"/>
  </r>
  <r>
    <s v="Employee7470"/>
    <s v="M"/>
    <n v="102509.26"/>
    <n v="142765.1"/>
    <n v="39182.879999999997"/>
    <s v="FRS"/>
    <s v="Fire and Rescue Services"/>
    <s v="Station 34"/>
    <s v="Fulltime-Regular"/>
    <s v="Master Firefighter/Rescuer"/>
    <m/>
    <d v="1998-01-12T00:00:00"/>
    <x v="28"/>
    <x v="26"/>
  </r>
  <r>
    <s v="Employee7471"/>
    <s v="M"/>
    <n v="114471"/>
    <n v="163213.67000000001"/>
    <n v="45457.01"/>
    <s v="FRS"/>
    <s v="Fire and Rescue Services"/>
    <s v="Station 10"/>
    <s v="Fulltime-Regular"/>
    <s v="Fire/Rescue Captain"/>
    <m/>
    <d v="1999-08-16T00:00:00"/>
    <x v="10"/>
    <x v="10"/>
  </r>
  <r>
    <s v="Employee7472"/>
    <s v="M"/>
    <n v="80056"/>
    <n v="51911.09"/>
    <n v="10.36"/>
    <s v="POL"/>
    <s v="Department of Police"/>
    <s v="PSB 4th District Patrol"/>
    <s v="Fulltime-Regular"/>
    <s v="Police Officer III"/>
    <m/>
    <d v="2012-09-10T00:00:00"/>
    <x v="4"/>
    <x v="4"/>
  </r>
  <r>
    <s v="Employee7473"/>
    <s v="M"/>
    <n v="46179.85"/>
    <n v="67127.039999999994"/>
    <n v="20633.560000000001"/>
    <s v="DOT"/>
    <s v="Department of Transportation"/>
    <s v="Transit Silver Spring Ride On"/>
    <s v="Fulltime-Regular"/>
    <s v="Bus Operator"/>
    <m/>
    <d v="2012-04-16T00:00:00"/>
    <x v="8"/>
    <x v="8"/>
  </r>
  <r>
    <s v="Employee7474"/>
    <s v="M"/>
    <n v="89720.21"/>
    <n v="107132.91"/>
    <n v="17014"/>
    <s v="POL"/>
    <s v="Department of Police"/>
    <s v="FSB Security Services Division"/>
    <s v="Fulltime-Regular"/>
    <s v="Security Officer III (Sergeant)"/>
    <m/>
    <d v="1995-04-03T00:00:00"/>
    <x v="1"/>
    <x v="1"/>
  </r>
  <r>
    <s v="Employee7475"/>
    <s v="M"/>
    <n v="71804"/>
    <n v="96165.67"/>
    <n v="21660.55"/>
    <s v="FRS"/>
    <s v="Fire and Rescue Services"/>
    <s v="Station 4"/>
    <s v="Fulltime-Regular"/>
    <s v="Firefighter/Rescuer III"/>
    <m/>
    <d v="2006-03-27T00:00:00"/>
    <x v="9"/>
    <x v="9"/>
  </r>
  <r>
    <s v="Employee7476"/>
    <s v="M"/>
    <n v="70494.86"/>
    <n v="67599.679999999993"/>
    <n v="0"/>
    <s v="LIB"/>
    <s v="Department of Public Libraries"/>
    <s v="Olney Library"/>
    <s v="Fulltime-Regular"/>
    <s v="Senior Librarian"/>
    <m/>
    <d v="2015-01-12T00:00:00"/>
    <x v="5"/>
    <x v="5"/>
  </r>
  <r>
    <s v="Employee7477"/>
    <s v="F"/>
    <n v="126158.08"/>
    <n v="122417.92"/>
    <n v="0"/>
    <s v="HHS"/>
    <s v="Department of Health and Human Services"/>
    <s v="School Health Services"/>
    <s v="Fulltime-Regular"/>
    <s v="Manager III"/>
    <m/>
    <d v="2003-08-18T00:00:00"/>
    <x v="26"/>
    <x v="24"/>
  </r>
  <r>
    <s v="Employee7478"/>
    <s v="M"/>
    <n v="103199.85"/>
    <n v="135241.15"/>
    <n v="27161.98"/>
    <s v="FRS"/>
    <s v="Fire and Rescue Services"/>
    <s v="Station 35"/>
    <s v="Fulltime-Regular"/>
    <s v="Fire/Rescue Lieutenant"/>
    <m/>
    <d v="1995-01-23T00:00:00"/>
    <x v="4"/>
    <x v="4"/>
  </r>
  <r>
    <s v="Employee7479"/>
    <s v="F"/>
    <n v="107829.55"/>
    <n v="131310.23000000001"/>
    <n v="23494.21"/>
    <s v="FRS"/>
    <s v="Fire and Rescue Services"/>
    <s v="Scheduling"/>
    <s v="Fulltime-Regular"/>
    <s v="Master Firefighter/Rescuer"/>
    <m/>
    <d v="1990-08-27T00:00:00"/>
    <x v="27"/>
    <x v="25"/>
  </r>
  <r>
    <s v="Employee7480"/>
    <s v="M"/>
    <n v="95845.26"/>
    <n v="141512.65"/>
    <n v="44125.24"/>
    <s v="FRS"/>
    <s v="Fire and Rescue Services"/>
    <s v="Station 29"/>
    <s v="Fulltime-Regular"/>
    <s v="Master Firefighter/Rescuer"/>
    <m/>
    <d v="1995-01-23T00:00:00"/>
    <x v="5"/>
    <x v="5"/>
  </r>
  <r>
    <s v="Employee7481"/>
    <s v="M"/>
    <n v="60455"/>
    <n v="68230.23"/>
    <n v="5519.27"/>
    <s v="FRS"/>
    <s v="Fire and Rescue Services"/>
    <s v="Station 10"/>
    <s v="Fulltime-Regular"/>
    <s v="Firefighter/Rescuer III"/>
    <m/>
    <d v="2012-06-04T00:00:00"/>
    <x v="8"/>
    <x v="8"/>
  </r>
  <r>
    <s v="Employee7482"/>
    <s v="M"/>
    <n v="81663.55"/>
    <n v="101908.01"/>
    <n v="15428.32"/>
    <s v="DGS"/>
    <s v="Department of General Services"/>
    <s v="Facilities Maintenance"/>
    <s v="Fulltime-Regular"/>
    <s v="Plumber II"/>
    <m/>
    <d v="1978-09-11T00:00:00"/>
    <x v="20"/>
    <x v="19"/>
  </r>
  <r>
    <s v="Employee7483"/>
    <s v="M"/>
    <n v="132230.10999999999"/>
    <n v="185112.63"/>
    <n v="54788.23"/>
    <s v="FRS"/>
    <s v="Fire and Rescue Services"/>
    <s v="Station 18"/>
    <s v="Fulltime-Regular"/>
    <s v="Fire/Rescue Captain"/>
    <m/>
    <d v="1986-05-25T00:00:00"/>
    <x v="13"/>
    <x v="13"/>
  </r>
  <r>
    <s v="Employee7484"/>
    <s v="M"/>
    <n v="91869"/>
    <n v="142868.25"/>
    <n v="42537.03"/>
    <s v="POL"/>
    <s v="Department of Police"/>
    <s v="ISB Major Crimes Division Homicide and Sex Section"/>
    <s v="Fulltime-Regular"/>
    <s v="Police Officer III"/>
    <m/>
    <d v="2001-11-19T00:00:00"/>
    <x v="16"/>
    <x v="16"/>
  </r>
  <r>
    <s v="Employee7485"/>
    <s v="M"/>
    <n v="95084.42"/>
    <n v="117608.2"/>
    <n v="21988"/>
    <s v="POL"/>
    <s v="Department of Police"/>
    <s v="FSB Special Operations Division Tactical Operations Section"/>
    <s v="Fulltime-Regular"/>
    <s v="Police Officer III"/>
    <m/>
    <d v="1994-06-13T00:00:00"/>
    <x v="3"/>
    <x v="3"/>
  </r>
  <r>
    <s v="Employee7486"/>
    <s v="M"/>
    <n v="116257.71"/>
    <n v="112810.44"/>
    <n v="0"/>
    <s v="DOT"/>
    <s v="Department of Transportation"/>
    <s v="Transit Central Communication"/>
    <s v="Fulltime-Regular"/>
    <s v="Manager III"/>
    <m/>
    <d v="2007-03-05T00:00:00"/>
    <x v="0"/>
    <x v="0"/>
  </r>
  <r>
    <s v="Employee7487"/>
    <s v="M"/>
    <n v="69813"/>
    <n v="79474.179999999993"/>
    <n v="12272.06"/>
    <s v="FRS"/>
    <s v="Fire and Rescue Services"/>
    <s v="Emergency Communications Center (ECC)"/>
    <s v="Fulltime-Regular"/>
    <s v="Firefighter/Rescuer III"/>
    <m/>
    <d v="2009-09-29T00:00:00"/>
    <x v="27"/>
    <x v="25"/>
  </r>
  <r>
    <s v="Employee7488"/>
    <s v="F"/>
    <n v="72189"/>
    <n v="71646.570000000007"/>
    <n v="408.32"/>
    <s v="POL"/>
    <s v="Department of Police"/>
    <s v="ISB Major Crimes Division"/>
    <s v="Fulltime-Regular"/>
    <s v="Executive Administrative Aide"/>
    <m/>
    <d v="1987-01-12T00:00:00"/>
    <x v="11"/>
    <x v="11"/>
  </r>
  <r>
    <s v="Employee7489"/>
    <s v="M"/>
    <n v="121372"/>
    <n v="119772.1"/>
    <n v="0"/>
    <s v="DTS"/>
    <s v="Department of Technology Services"/>
    <s v="EASD - DCM Services"/>
    <s v="Fulltime-Regular"/>
    <s v="Senior Information Technology Specialist"/>
    <m/>
    <d v="2006-08-21T00:00:00"/>
    <x v="2"/>
    <x v="2"/>
  </r>
  <r>
    <s v="Employee7490"/>
    <s v="F"/>
    <n v="100370"/>
    <n v="99046.18"/>
    <n v="0"/>
    <s v="DPS"/>
    <s v="Department of Permitting Services"/>
    <s v="Fire Protection"/>
    <s v="Fulltime-Regular"/>
    <s v="Senior Permitting Services Specialist"/>
    <s v="Permitting Services Specialist II"/>
    <d v="2003-10-06T00:00:00"/>
    <x v="10"/>
    <x v="10"/>
  </r>
  <r>
    <s v="Employee7491"/>
    <s v="M"/>
    <n v="88038.12"/>
    <n v="89596.57"/>
    <n v="4061.03"/>
    <s v="DLC"/>
    <s v="Department of Liquor Control"/>
    <s v="Muddy Branch"/>
    <s v="Fulltime-Regular"/>
    <s v="Liquor Store Manager"/>
    <m/>
    <d v="1998-09-15T00:00:00"/>
    <x v="7"/>
    <x v="7"/>
  </r>
  <r>
    <s v="Employee7492"/>
    <s v="F"/>
    <n v="39168"/>
    <n v="43426.28"/>
    <n v="0"/>
    <s v="HHS"/>
    <s v="Department of Health and Human Services"/>
    <s v="Ombudsman Services"/>
    <s v="Parttime-Regular"/>
    <s v="Program Manager I"/>
    <m/>
    <d v="2017-04-03T00:00:00"/>
    <x v="14"/>
    <x v="14"/>
  </r>
  <r>
    <s v="Employee7493"/>
    <s v="F"/>
    <n v="84626.13"/>
    <n v="82426.009999999995"/>
    <n v="208.72"/>
    <s v="BOE"/>
    <s v="Board of Elections"/>
    <s v="Election Operations"/>
    <s v="Fulltime-Regular"/>
    <s v="Program Manager I"/>
    <m/>
    <d v="2006-08-07T00:00:00"/>
    <x v="15"/>
    <x v="15"/>
  </r>
  <r>
    <s v="Employee7494"/>
    <s v="F"/>
    <n v="35135.43"/>
    <n v="32155.63"/>
    <n v="0"/>
    <s v="CEX"/>
    <s v="Offices of the County Executive"/>
    <s v="Chief Administrative Officer's Office"/>
    <s v="Parttime-Regular"/>
    <s v="Office Services Coordinator"/>
    <m/>
    <d v="1990-04-23T00:00:00"/>
    <x v="11"/>
    <x v="11"/>
  </r>
  <r>
    <s v="Employee7495"/>
    <s v="M"/>
    <n v="101423.88"/>
    <n v="96454.71"/>
    <n v="0"/>
    <s v="DPS"/>
    <s v="Department of Permitting Services"/>
    <s v="Fire Protection"/>
    <s v="Fulltime-Regular"/>
    <s v="Senior Permitting Services Specialist"/>
    <m/>
    <d v="2013-01-14T00:00:00"/>
    <x v="16"/>
    <x v="16"/>
  </r>
  <r>
    <s v="Employee7496"/>
    <s v="M"/>
    <n v="85593"/>
    <n v="92289.2"/>
    <n v="1124.02"/>
    <s v="DTS"/>
    <s v="Department of Technology Services"/>
    <s v="ETSD Radio Communications Services"/>
    <s v="Fulltime-Regular"/>
    <s v="Communications Equipment Technician II"/>
    <m/>
    <d v="1989-07-17T00:00:00"/>
    <x v="34"/>
    <x v="31"/>
  </r>
  <r>
    <s v="Employee7497"/>
    <s v="M"/>
    <n v="121982.82"/>
    <n v="117722.71"/>
    <n v="0"/>
    <s v="DPS"/>
    <s v="Department of Permitting Services"/>
    <s v="Team 2 Residential Inspection"/>
    <s v="Fulltime-Regular"/>
    <s v="Manager III"/>
    <m/>
    <d v="2005-11-28T00:00:00"/>
    <x v="31"/>
    <x v="28"/>
  </r>
  <r>
    <s v="Employee7498"/>
    <s v="M"/>
    <n v="121055.92"/>
    <n v="117300.07"/>
    <n v="0"/>
    <s v="DTS"/>
    <s v="Department of Technology Services"/>
    <s v="EASD Geographic Information System"/>
    <s v="Fulltime-Regular"/>
    <s v="Senior Information Technology Specialist"/>
    <m/>
    <d v="1999-08-16T00:00:00"/>
    <x v="26"/>
    <x v="24"/>
  </r>
  <r>
    <s v="Employee7499"/>
    <s v="F"/>
    <n v="78540"/>
    <n v="58834.2"/>
    <n v="0"/>
    <s v="HHS"/>
    <s v="Department of Health and Human Services"/>
    <s v="Latino Health Initiative"/>
    <s v="Fulltime-Regular"/>
    <s v="Program Manager II"/>
    <m/>
    <d v="2017-03-20T00:00:00"/>
    <x v="25"/>
    <x v="23"/>
  </r>
  <r>
    <s v="Employee7500"/>
    <s v="F"/>
    <n v="68357.02"/>
    <n v="71845.02"/>
    <n v="3945.64"/>
    <s v="FIN"/>
    <s v="Department of Finance"/>
    <s v="Tax Operations"/>
    <s v="Fulltime-Regular"/>
    <s v="Office Services Coordinator"/>
    <m/>
    <d v="1997-12-27T00:00:00"/>
    <x v="19"/>
    <x v="16"/>
  </r>
  <r>
    <s v="Employee7501"/>
    <s v="M"/>
    <n v="62020"/>
    <n v="79669.8"/>
    <n v="15496.25"/>
    <s v="POL"/>
    <s v="Department of Police"/>
    <s v="PSB 1st District Patrol"/>
    <s v="Fulltime-Regular"/>
    <s v="Police Officer III"/>
    <s v="Police Officer II"/>
    <d v="2013-03-25T00:00:00"/>
    <x v="26"/>
    <x v="24"/>
  </r>
  <r>
    <s v="Employee7502"/>
    <s v="M"/>
    <n v="97114.05"/>
    <n v="107474.64"/>
    <n v="11905.86"/>
    <s v="COR"/>
    <s v="Correction and Rehabilitation"/>
    <s v="DS Gang Intelligence"/>
    <s v="Fulltime-Regular"/>
    <s v="Correctional Supervisor (Sergeant)"/>
    <m/>
    <d v="1994-11-14T00:00:00"/>
    <x v="5"/>
    <x v="5"/>
  </r>
  <r>
    <s v="Employee7503"/>
    <s v="M"/>
    <n v="97686"/>
    <n v="33814.800000000003"/>
    <n v="0"/>
    <s v="HHS"/>
    <s v="Department of Health and Human Services"/>
    <s v="Information Systems and Technology"/>
    <s v="Fulltime-Regular"/>
    <s v="Information Technology Specialist III"/>
    <m/>
    <d v="2017-08-07T00:00:00"/>
    <x v="16"/>
    <x v="16"/>
  </r>
  <r>
    <s v="Employee7504"/>
    <s v="F"/>
    <n v="83100"/>
    <n v="85667.67"/>
    <n v="1161.19"/>
    <s v="HHS"/>
    <s v="Department of Health and Human Services"/>
    <s v="Income Supports"/>
    <s v="Fulltime-Regular"/>
    <s v="Income Assistance Program Specialist II"/>
    <m/>
    <d v="2000-07-17T00:00:00"/>
    <x v="15"/>
    <x v="15"/>
  </r>
  <r>
    <s v="Employee7505"/>
    <s v="M"/>
    <n v="49471.4"/>
    <n v="55762.98"/>
    <n v="5869.44"/>
    <s v="DOT"/>
    <s v="Department of Transportation"/>
    <s v="Transit Gaithersburg Ride On"/>
    <s v="Fulltime-Regular"/>
    <s v="Bus Operator"/>
    <m/>
    <d v="2007-02-26T00:00:00"/>
    <x v="12"/>
    <x v="12"/>
  </r>
  <r>
    <s v="Employee7506"/>
    <s v="M"/>
    <n v="67403"/>
    <n v="71216.94"/>
    <n v="4214.97"/>
    <s v="POL"/>
    <s v="Department of Police"/>
    <s v="PSB 6th District Patrol"/>
    <s v="Fulltime-Regular"/>
    <s v="Police Officer III"/>
    <m/>
    <d v="2012-07-16T00:00:00"/>
    <x v="19"/>
    <x v="16"/>
  </r>
  <r>
    <s v="Employee7507"/>
    <s v="F"/>
    <n v="78669.710000000006"/>
    <n v="75315.22"/>
    <n v="0"/>
    <s v="HHS"/>
    <s v="Department of Health and Human Services"/>
    <s v="Medical Assistance Eligibility Services"/>
    <s v="Fulltime-Regular"/>
    <s v="Income Assistance Program Specialist II"/>
    <m/>
    <d v="2001-08-06T00:00:00"/>
    <x v="23"/>
    <x v="21"/>
  </r>
  <r>
    <s v="Employee7508"/>
    <s v="M"/>
    <n v="78629.789999999994"/>
    <n v="76290.929999999993"/>
    <n v="0"/>
    <s v="DGS"/>
    <s v="Department of General Services"/>
    <s v="ADA Compliance"/>
    <s v="Fulltime-Regular"/>
    <s v="Program Manager I"/>
    <m/>
    <d v="2001-05-14T00:00:00"/>
    <x v="2"/>
    <x v="2"/>
  </r>
  <r>
    <s v="Employee7509"/>
    <s v="M"/>
    <n v="96303"/>
    <n v="106154.29"/>
    <n v="9602.91"/>
    <s v="SHF"/>
    <s v="Sheriff's Office"/>
    <s v="Sheriff Domestic Violence"/>
    <s v="Fulltime-Regular"/>
    <s v="Deputy Sheriff Sergeant"/>
    <m/>
    <d v="2001-03-12T00:00:00"/>
    <x v="5"/>
    <x v="5"/>
  </r>
  <r>
    <s v="Employee7510"/>
    <s v="F"/>
    <n v="16451.5"/>
    <n v="3181.92"/>
    <n v="59.33"/>
    <s v="POL"/>
    <s v="Department of Police"/>
    <s v="FSB Traffic Division School Safety Section"/>
    <s v="Parttime-Regular"/>
    <s v="Crossing Guard"/>
    <m/>
    <d v="2017-08-21T00:00:00"/>
    <x v="11"/>
    <x v="11"/>
  </r>
  <r>
    <s v="Employee7511"/>
    <s v="M"/>
    <n v="68828"/>
    <n v="65893.42"/>
    <n v="0"/>
    <s v="HHS"/>
    <s v="Department of Health and Human Services"/>
    <s v="Contract Team"/>
    <s v="Fulltime-Regular"/>
    <s v="Administrative Specialist II"/>
    <m/>
    <d v="2012-11-05T00:00:00"/>
    <x v="16"/>
    <x v="16"/>
  </r>
  <r>
    <s v="Employee7512"/>
    <s v="M"/>
    <n v="97512.08"/>
    <n v="83733.52"/>
    <n v="0"/>
    <s v="DPS"/>
    <s v="Department of Permitting Services"/>
    <s v="Site Plan Enforcement"/>
    <s v="Fulltime-Regular"/>
    <s v="Program Manager II"/>
    <m/>
    <d v="2007-02-05T00:00:00"/>
    <x v="1"/>
    <x v="1"/>
  </r>
  <r>
    <s v="Employee7513"/>
    <s v="M"/>
    <n v="57216.67"/>
    <n v="65924.33"/>
    <n v="8839.51"/>
    <s v="DLC"/>
    <s v="Department of Liquor Control"/>
    <s v="Seneca Meadows"/>
    <s v="Fulltime-Regular"/>
    <s v="Liquor Store Clerk II"/>
    <m/>
    <d v="1995-06-12T00:00:00"/>
    <x v="34"/>
    <x v="31"/>
  </r>
  <r>
    <s v="Employee7514"/>
    <s v="M"/>
    <n v="62301"/>
    <n v="88515.97"/>
    <n v="26690.57"/>
    <s v="COR"/>
    <s v="Correction and Rehabilitation"/>
    <s v="DS MCDC Custody and Security"/>
    <s v="Fulltime-Regular"/>
    <s v="Correctional Officer III (Corporal)"/>
    <m/>
    <d v="2002-11-25T00:00:00"/>
    <x v="28"/>
    <x v="26"/>
  </r>
  <r>
    <s v="Employee7515"/>
    <s v="M"/>
    <n v="135479.79999999999"/>
    <n v="132192.31"/>
    <n v="0"/>
    <s v="HHS"/>
    <s v="Department of Health and Human Services"/>
    <s v="Area Agency on Aging Administration"/>
    <s v="Fulltime-Regular"/>
    <s v="Manager III"/>
    <m/>
    <d v="1999-10-04T00:00:00"/>
    <x v="29"/>
    <x v="27"/>
  </r>
  <r>
    <s v="Employee7516"/>
    <s v="F"/>
    <n v="115254.42"/>
    <n v="105975.91"/>
    <n v="0"/>
    <s v="OMB"/>
    <s v="Office of Management and Budget"/>
    <s v="Special Projects"/>
    <s v="Fulltime-Regular"/>
    <s v="Fiscal and Policy Analyst III"/>
    <m/>
    <d v="2011-11-21T00:00:00"/>
    <x v="20"/>
    <x v="19"/>
  </r>
  <r>
    <s v="Employee7517"/>
    <s v="F"/>
    <n v="52869.8"/>
    <n v="49442.86"/>
    <n v="0"/>
    <s v="HHS"/>
    <s v="Department of Health and Human Services"/>
    <s v="School Health Services"/>
    <s v="Parttime-Regular"/>
    <s v="School Health Room Technician I"/>
    <m/>
    <d v="1999-08-09T00:00:00"/>
    <x v="7"/>
    <x v="7"/>
  </r>
  <r>
    <s v="Employee7518"/>
    <s v="F"/>
    <n v="43006.27"/>
    <n v="37651.81"/>
    <n v="0"/>
    <s v="HHS"/>
    <s v="Department of Health and Human Services"/>
    <s v="School Health Services"/>
    <s v="Parttime-Regular"/>
    <s v="School Health Room Technician I"/>
    <m/>
    <d v="2006-10-16T00:00:00"/>
    <x v="19"/>
    <x v="16"/>
  </r>
  <r>
    <s v="Employee7519"/>
    <s v="F"/>
    <n v="111817.58"/>
    <n v="108073.69"/>
    <n v="0"/>
    <s v="DOT"/>
    <s v="Department of Transportation"/>
    <s v="Traffic Engineering Studies Section"/>
    <s v="Fulltime-Regular"/>
    <s v="Manager III"/>
    <m/>
    <d v="2008-09-15T00:00:00"/>
    <x v="0"/>
    <x v="0"/>
  </r>
  <r>
    <s v="Employee7520"/>
    <s v="F"/>
    <n v="121372"/>
    <n v="115086.98"/>
    <n v="0"/>
    <s v="OMB"/>
    <s v="Office of Management and Budget"/>
    <s v="Operating Budget Management"/>
    <s v="Fulltime-Regular"/>
    <s v="Fiscal and Policy Analyst III"/>
    <m/>
    <d v="1998-01-26T00:00:00"/>
    <x v="28"/>
    <x v="26"/>
  </r>
  <r>
    <s v="Employee7521"/>
    <s v="M"/>
    <n v="103381.1"/>
    <n v="119986.87"/>
    <n v="18110.849999999999"/>
    <s v="HHS"/>
    <s v="Department of Health and Human Services"/>
    <s v="Clinical Assessment and Triage Services"/>
    <s v="Fulltime-Regular"/>
    <s v="Therapist II"/>
    <m/>
    <d v="1988-10-03T00:00:00"/>
    <x v="21"/>
    <x v="20"/>
  </r>
  <r>
    <s v="Employee7522"/>
    <s v="M"/>
    <n v="63240"/>
    <n v="55192.42"/>
    <n v="865.61"/>
    <s v="DHS"/>
    <s v="Office of Emergency Management and Homeland Security"/>
    <s v="Operations and Training"/>
    <s v="Fulltime-Regular"/>
    <s v="Emergency Management Specialist II"/>
    <s v="Emergency Management Specialist I"/>
    <d v="2017-02-06T00:00:00"/>
    <x v="28"/>
    <x v="26"/>
  </r>
  <r>
    <s v="Employee7523"/>
    <s v="M"/>
    <n v="82858"/>
    <n v="100653.08"/>
    <n v="11200.17"/>
    <s v="POL"/>
    <s v="Department of Police"/>
    <s v="ISB Criminal Investigations Division 3rd District Investigative Section"/>
    <s v="Fulltime-Regular"/>
    <s v="Police Officer III"/>
    <m/>
    <d v="2004-01-26T00:00:00"/>
    <x v="15"/>
    <x v="15"/>
  </r>
  <r>
    <s v="Employee7524"/>
    <s v="F"/>
    <n v="110670.38"/>
    <n v="109010.74"/>
    <n v="1209.5999999999999"/>
    <s v="IGR"/>
    <s v="Office of Intergovernmental Relations Department"/>
    <s v="Office of Intergovernmental Relations"/>
    <s v="Fulltime-Regular"/>
    <s v="Intergovernmental Relations Legislative Analyst"/>
    <m/>
    <d v="2014-05-05T00:00:00"/>
    <x v="2"/>
    <x v="2"/>
  </r>
  <r>
    <s v="Employee7525"/>
    <s v="F"/>
    <n v="100370"/>
    <n v="99046.03"/>
    <n v="0"/>
    <s v="HHS"/>
    <s v="Department of Health and Human Services"/>
    <s v="TB and Refugee Health"/>
    <s v="Fulltime-Regular"/>
    <s v="Community Health Nurse II"/>
    <m/>
    <d v="2001-08-13T00:00:00"/>
    <x v="34"/>
    <x v="31"/>
  </r>
  <r>
    <s v="Employee7526"/>
    <s v="F"/>
    <n v="59825.47"/>
    <n v="58579.9"/>
    <n v="0"/>
    <s v="HHS"/>
    <s v="Department of Health and Human Services"/>
    <s v="Environmental Health and Regulatory Services"/>
    <s v="Fulltime-Regular"/>
    <s v="Environmental Health Specialist III"/>
    <s v="Environmental Health Specialist II"/>
    <d v="2016-03-07T00:00:00"/>
    <x v="17"/>
    <x v="17"/>
  </r>
  <r>
    <s v="Employee7527"/>
    <s v="F"/>
    <n v="53040"/>
    <n v="36360"/>
    <n v="0"/>
    <s v="FIN"/>
    <s v="Department of Finance"/>
    <s v="Accounts Payable"/>
    <s v="Fulltime-Regular"/>
    <s v="Fiscal Assistant"/>
    <m/>
    <d v="2017-04-03T00:00:00"/>
    <x v="0"/>
    <x v="0"/>
  </r>
  <r>
    <s v="Employee7528"/>
    <s v="M"/>
    <n v="91101"/>
    <n v="142474.96"/>
    <n v="51531.83"/>
    <s v="FRS"/>
    <s v="Fire and Rescue Services"/>
    <s v="Station 34"/>
    <s v="Fulltime-Regular"/>
    <s v="Firefighter/Rescuer III"/>
    <m/>
    <d v="2000-09-11T00:00:00"/>
    <x v="21"/>
    <x v="20"/>
  </r>
  <r>
    <s v="Employee7529"/>
    <s v="F"/>
    <n v="52060.1"/>
    <n v="54537.36"/>
    <n v="4764.46"/>
    <s v="HHS"/>
    <s v="Department of Health and Human Services"/>
    <s v="Medical Assistance Eligibility Services"/>
    <s v="Fulltime-Regular"/>
    <s v="Income Assistance Program Specialist II"/>
    <m/>
    <d v="2016-11-14T00:00:00"/>
    <x v="2"/>
    <x v="2"/>
  </r>
  <r>
    <s v="Employee7530"/>
    <s v="M"/>
    <n v="64118.45"/>
    <n v="63100.39"/>
    <n v="44.1"/>
    <s v="REC"/>
    <s v="Department of Recreation"/>
    <s v="Plum GAR Neighborhood Recreation Center"/>
    <s v="Fulltime-Regular"/>
    <s v="Recreation Specialist"/>
    <m/>
    <d v="2013-05-20T00:00:00"/>
    <x v="32"/>
    <x v="29"/>
  </r>
  <r>
    <s v="Employee7531"/>
    <s v="F"/>
    <n v="49143.85"/>
    <n v="39466.339999999997"/>
    <n v="0"/>
    <s v="LIB"/>
    <s v="Department of Public Libraries"/>
    <s v="Gaithersburg Library"/>
    <s v="Fulltime-Regular"/>
    <s v="Library Associate"/>
    <m/>
    <d v="2013-04-22T00:00:00"/>
    <x v="15"/>
    <x v="15"/>
  </r>
  <r>
    <s v="Employee7532"/>
    <s v="M"/>
    <n v="138790"/>
    <n v="141042.29"/>
    <n v="0"/>
    <s v="DOT"/>
    <s v="Department of Transportation"/>
    <s v="Traffic Engineering Design and Operations"/>
    <s v="Fulltime-Regular"/>
    <s v="Manager III"/>
    <m/>
    <d v="2008-06-09T00:00:00"/>
    <x v="3"/>
    <x v="3"/>
  </r>
  <r>
    <s v="Employee7533"/>
    <s v="M"/>
    <n v="46179.23"/>
    <n v="71804.13"/>
    <n v="23933.39"/>
    <s v="DOT"/>
    <s v="Department of Transportation"/>
    <s v="Transit Gaithersburg Ride On"/>
    <s v="Fulltime-Regular"/>
    <s v="Bus Operator"/>
    <m/>
    <d v="2012-04-16T00:00:00"/>
    <x v="2"/>
    <x v="2"/>
  </r>
  <r>
    <s v="Employee7534"/>
    <s v="F"/>
    <n v="75653"/>
    <n v="76661.710000000006"/>
    <n v="0"/>
    <s v="HHS"/>
    <s v="Department of Health and Human Services"/>
    <s v="Women's Health Services"/>
    <s v="Fulltime-Regular"/>
    <s v="Community Services Aide III"/>
    <m/>
    <d v="1998-09-14T00:00:00"/>
    <x v="25"/>
    <x v="23"/>
  </r>
  <r>
    <s v="Employee7535"/>
    <s v="M"/>
    <n v="43108.959999999999"/>
    <n v="49783.47"/>
    <n v="7429.66"/>
    <s v="DOT"/>
    <s v="Department of Transportation"/>
    <s v="Transportation Management"/>
    <s v="Fulltime-Regular"/>
    <s v="Traffic Management Technician II"/>
    <s v="Traffic Management Technician I"/>
    <d v="2015-01-26T00:00:00"/>
    <x v="28"/>
    <x v="26"/>
  </r>
  <r>
    <s v="Employee7536"/>
    <s v="F"/>
    <n v="25605.98"/>
    <n v="13386.57"/>
    <n v="90.53"/>
    <s v="POL"/>
    <s v="Department of Police"/>
    <s v="FSB Traffic Division School Safety Section"/>
    <s v="Parttime-Regular"/>
    <s v="Crossing Guard"/>
    <m/>
    <d v="2001-04-02T00:00:00"/>
    <x v="22"/>
    <x v="13"/>
  </r>
  <r>
    <s v="Employee7537"/>
    <s v="M"/>
    <n v="134267.10999999999"/>
    <n v="259724.11"/>
    <n v="125274.89"/>
    <s v="FRS"/>
    <s v="Fire and Rescue Services"/>
    <s v="Station 7"/>
    <s v="Fulltime-Regular"/>
    <s v="Fire/Rescue Captain"/>
    <m/>
    <d v="1986-02-01T00:00:00"/>
    <x v="14"/>
    <x v="14"/>
  </r>
  <r>
    <s v="Employee7538"/>
    <s v="F"/>
    <n v="64352.27"/>
    <n v="64867.16"/>
    <n v="0"/>
    <s v="POL"/>
    <s v="Department of Police"/>
    <s v="ISB Family Crimes Division"/>
    <s v="Fulltime-Regular"/>
    <s v="Executive Administrative Aide"/>
    <m/>
    <d v="2001-05-29T00:00:00"/>
    <x v="3"/>
    <x v="3"/>
  </r>
  <r>
    <s v="Employee7539"/>
    <s v="F"/>
    <n v="72189"/>
    <n v="73332.740000000005"/>
    <n v="156.13999999999999"/>
    <s v="HHS"/>
    <s v="Department of Health and Human Services"/>
    <s v="Medical Assistance Eligibility Services"/>
    <s v="Fulltime-Regular"/>
    <s v="Income Assistance Program Specialist II"/>
    <s v="Income Assistance Program Specialist I"/>
    <d v="2000-07-17T00:00:00"/>
    <x v="26"/>
    <x v="24"/>
  </r>
  <r>
    <s v="Employee7540"/>
    <s v="F"/>
    <n v="100370"/>
    <n v="99046.38"/>
    <n v="0"/>
    <s v="HHS"/>
    <s v="Department of Health and Human Services"/>
    <s v="Adult Protective Services - Nurse Assessment"/>
    <s v="Fulltime-Regular"/>
    <s v="Community Health Nurse II"/>
    <m/>
    <d v="2001-03-05T00:00:00"/>
    <x v="21"/>
    <x v="20"/>
  </r>
  <r>
    <s v="Employee7541"/>
    <s v="M"/>
    <n v="69075"/>
    <n v="88777.15"/>
    <n v="18740.13"/>
    <s v="COR"/>
    <s v="Correction and Rehabilitation"/>
    <s v="DS MCCF Unit 1 Security"/>
    <s v="Fulltime-Regular"/>
    <s v="Correctional Officer III (Corporal)"/>
    <m/>
    <d v="2006-11-13T00:00:00"/>
    <x v="26"/>
    <x v="24"/>
  </r>
  <r>
    <s v="Employee7542"/>
    <s v="M"/>
    <n v="92626.29"/>
    <n v="91184.62"/>
    <n v="130.97999999999999"/>
    <s v="DOT"/>
    <s v="Department of Transportation"/>
    <s v="Transportation Materials Testing Lab"/>
    <s v="Fulltime-Regular"/>
    <s v="Construction Representative III"/>
    <m/>
    <d v="2014-01-27T00:00:00"/>
    <x v="2"/>
    <x v="2"/>
  </r>
  <r>
    <s v="Employee7543"/>
    <s v="M"/>
    <n v="78300.86"/>
    <n v="80450.67"/>
    <n v="3236.5"/>
    <s v="DGS"/>
    <s v="Department of General Services"/>
    <s v="Fleet Management Fleet Services"/>
    <s v="Fulltime-Regular"/>
    <s v="Mechanic Technician II"/>
    <m/>
    <d v="1998-08-03T00:00:00"/>
    <x v="7"/>
    <x v="7"/>
  </r>
  <r>
    <s v="Employee7544"/>
    <s v="F"/>
    <n v="88740"/>
    <n v="72170.64"/>
    <n v="0"/>
    <s v="DLC"/>
    <s v="Department of Liquor Control"/>
    <s v="Administrative Services"/>
    <s v="Fulltime-Regular"/>
    <s v="Administrative Specialist III"/>
    <m/>
    <d v="2017-02-06T00:00:00"/>
    <x v="17"/>
    <x v="17"/>
  </r>
  <r>
    <s v="Employee7545"/>
    <s v="M"/>
    <n v="53517.97"/>
    <n v="51235.23"/>
    <n v="0"/>
    <s v="DOT"/>
    <s v="Department of Transportation"/>
    <s v="Parking Management Parking Operations"/>
    <s v="Fulltime-Regular"/>
    <s v="Parking Meter Mechanic"/>
    <m/>
    <d v="2005-11-27T00:00:00"/>
    <x v="31"/>
    <x v="28"/>
  </r>
  <r>
    <s v="Employee7546"/>
    <s v="F"/>
    <n v="59258.09"/>
    <n v="49750.79"/>
    <n v="0"/>
    <s v="HHS"/>
    <s v="Department of Health and Human Services"/>
    <s v="School Health Services"/>
    <s v="Parttime-Regular"/>
    <s v="School Health Room Technician I"/>
    <m/>
    <d v="1994-08-15T00:00:00"/>
    <x v="33"/>
    <x v="30"/>
  </r>
  <r>
    <s v="Employee7547"/>
    <s v="M"/>
    <n v="85284"/>
    <n v="95348.68"/>
    <n v="8156.26"/>
    <s v="FRS"/>
    <s v="Fire and Rescue Services"/>
    <s v="Station 3"/>
    <s v="Fulltime-Regular"/>
    <s v="Firefighter/Rescuer III"/>
    <m/>
    <d v="1997-11-17T00:00:00"/>
    <x v="12"/>
    <x v="12"/>
  </r>
  <r>
    <s v="Employee7548"/>
    <s v="M"/>
    <n v="37570.620000000003"/>
    <n v="40674.61"/>
    <n v="4269.4799999999996"/>
    <s v="CEC"/>
    <s v="Community Engagement Cluster"/>
    <s v="Silver Spring Urban District"/>
    <s v="Fulltime-Regular"/>
    <s v="Public Service Worker II"/>
    <m/>
    <d v="2012-05-08T00:00:00"/>
    <x v="18"/>
    <x v="18"/>
  </r>
  <r>
    <s v="Employee7549"/>
    <s v="M"/>
    <n v="83950"/>
    <n v="121019.22"/>
    <n v="33005.379999999997"/>
    <s v="FRS"/>
    <s v="Fire and Rescue Services"/>
    <s v="First Battalion - Administration"/>
    <s v="Fulltime-Regular"/>
    <s v="Fire/Rescue Lieutenant"/>
    <m/>
    <d v="2007-03-19T00:00:00"/>
    <x v="24"/>
    <x v="22"/>
  </r>
  <r>
    <s v="Employee7550"/>
    <s v="M"/>
    <n v="88761"/>
    <n v="113540.04"/>
    <n v="22460.04"/>
    <s v="POL"/>
    <s v="Department of Police"/>
    <s v="PSB 6th District Patrol"/>
    <s v="Fulltime-Regular"/>
    <s v="Police Officer III"/>
    <m/>
    <d v="2002-07-22T00:00:00"/>
    <x v="30"/>
    <x v="16"/>
  </r>
  <r>
    <s v="Employee7551"/>
    <s v="F"/>
    <n v="133975.57999999999"/>
    <n v="146882.95000000001"/>
    <n v="8911.7000000000007"/>
    <s v="FRS"/>
    <s v="Fire and Rescue Services"/>
    <s v="HR Labor Relations"/>
    <s v="Fulltime-Regular"/>
    <s v="Fire/Rescue Battalion Chief"/>
    <m/>
    <d v="1995-01-23T00:00:00"/>
    <x v="12"/>
    <x v="12"/>
  </r>
  <r>
    <s v="Employee7552"/>
    <s v="M"/>
    <n v="82043"/>
    <n v="93070.6"/>
    <n v="11300.45"/>
    <s v="COR"/>
    <s v="Correction and Rehabilitation"/>
    <s v="DS MCCF Unit 3 Security"/>
    <s v="Fulltime-Regular"/>
    <s v="Correctional Officer III (Corporal)"/>
    <m/>
    <d v="2001-07-23T00:00:00"/>
    <x v="4"/>
    <x v="4"/>
  </r>
  <r>
    <s v="Employee7553"/>
    <s v="M"/>
    <n v="109817.64"/>
    <n v="130145.94"/>
    <n v="14274.21"/>
    <s v="POL"/>
    <s v="Department of Police"/>
    <s v="ISB Family Crimes Division Pedophile Section"/>
    <s v="Fulltime-Regular"/>
    <s v="Police Sergeant"/>
    <m/>
    <d v="1994-06-14T00:00:00"/>
    <x v="33"/>
    <x v="30"/>
  </r>
  <r>
    <s v="Employee7554"/>
    <s v="F"/>
    <n v="94199.28"/>
    <n v="89582.75"/>
    <n v="0"/>
    <s v="FIN"/>
    <s v="Department of Finance"/>
    <s v="General Accounting"/>
    <s v="Fulltime-Regular"/>
    <s v="Accountant/Auditor III"/>
    <m/>
    <d v="2006-01-09T00:00:00"/>
    <x v="17"/>
    <x v="17"/>
  </r>
  <r>
    <s v="Employee7555"/>
    <s v="M"/>
    <n v="35612.019999999997"/>
    <n v="35318.49"/>
    <n v="363.95"/>
    <s v="REC"/>
    <s v="Department of Recreation"/>
    <s v="Facilities Division"/>
    <s v="Parttime-Regular"/>
    <s v="Recreation Coordinator"/>
    <m/>
    <d v="2015-02-14T00:00:00"/>
    <x v="9"/>
    <x v="9"/>
  </r>
  <r>
    <s v="Employee7556"/>
    <s v="F"/>
    <n v="25125.14"/>
    <n v="25175.759999999998"/>
    <n v="144.96"/>
    <s v="LIB"/>
    <s v="Department of Public Libraries"/>
    <s v="Kensington Park Library"/>
    <s v="Parttime-Regular"/>
    <s v="Library Desk Assistant"/>
    <m/>
    <d v="2000-03-16T00:00:00"/>
    <x v="7"/>
    <x v="7"/>
  </r>
  <r>
    <s v="Employee7557"/>
    <s v="M"/>
    <n v="55784"/>
    <n v="57534.8"/>
    <n v="2655.42"/>
    <s v="FRS"/>
    <s v="Fire and Rescue Services"/>
    <s v="Station 25"/>
    <s v="Fulltime-Regular"/>
    <s v="Firefighter/Rescuer III"/>
    <s v="Firefighter/Rescuer II"/>
    <d v="2014-03-10T00:00:00"/>
    <x v="10"/>
    <x v="10"/>
  </r>
  <r>
    <s v="Employee7558"/>
    <s v="F"/>
    <n v="48107.09"/>
    <n v="65342.11"/>
    <n v="17078.400000000001"/>
    <s v="POL"/>
    <s v="Department of Police"/>
    <s v="MSB Communications Division"/>
    <s v="Fulltime-Regular"/>
    <s v="Public Safety Communications Specialist III"/>
    <s v="Public Safety Communications Specialist II"/>
    <d v="2016-02-22T00:00:00"/>
    <x v="30"/>
    <x v="16"/>
  </r>
  <r>
    <s v="Employee7559"/>
    <s v="M"/>
    <n v="68526.58"/>
    <n v="67053.210000000006"/>
    <n v="215.23"/>
    <s v="COR"/>
    <s v="Correction and Rehabilitation"/>
    <s v="PTS Alternative Community Services"/>
    <s v="Fulltime-Regular"/>
    <s v="Correctional Specialist II"/>
    <m/>
    <d v="2007-04-16T00:00:00"/>
    <x v="4"/>
    <x v="4"/>
  </r>
  <r>
    <s v="Employee7560"/>
    <s v="F"/>
    <n v="67723.53"/>
    <n v="86413.45"/>
    <n v="19385.38"/>
    <s v="DOT"/>
    <s v="Department of Transportation"/>
    <s v="Transit Silver Spring Ride On"/>
    <s v="Fulltime-Regular"/>
    <s v="Bus Operator"/>
    <m/>
    <d v="1992-11-09T00:00:00"/>
    <x v="6"/>
    <x v="6"/>
  </r>
  <r>
    <s v="Employee7561"/>
    <s v="M"/>
    <n v="62020"/>
    <n v="65647.789999999994"/>
    <n v="3226.51"/>
    <s v="POL"/>
    <s v="Department of Police"/>
    <s v="PSB 4th District Patrol"/>
    <s v="Fulltime-Regular"/>
    <s v="Police Officer III"/>
    <s v="Police Officer II"/>
    <d v="2013-08-12T00:00:00"/>
    <x v="10"/>
    <x v="10"/>
  </r>
  <r>
    <s v="Employee7562"/>
    <s v="M"/>
    <n v="71228"/>
    <n v="73548.38"/>
    <n v="54.89"/>
    <s v="FRS"/>
    <s v="Fire and Rescue Services"/>
    <s v="Station 35"/>
    <s v="Fulltime-Regular"/>
    <s v="Firefighter/Rescuer III"/>
    <s v="Firefighter/Rescuer II"/>
    <d v="2008-09-02T00:00:00"/>
    <x v="7"/>
    <x v="7"/>
  </r>
  <r>
    <s v="Employee7563"/>
    <s v="F"/>
    <n v="65808.009999999995"/>
    <n v="63100.91"/>
    <n v="0"/>
    <s v="HHS"/>
    <s v="Department of Health and Human Services"/>
    <s v="Access to Behavioral Health Services"/>
    <s v="Fulltime-Regular"/>
    <s v="Therapist II"/>
    <m/>
    <d v="2010-11-22T00:00:00"/>
    <x v="17"/>
    <x v="17"/>
  </r>
  <r>
    <s v="Employee7564"/>
    <s v="M"/>
    <n v="84451.19"/>
    <n v="79411.570000000007"/>
    <n v="0"/>
    <s v="LIB"/>
    <s v="Department of Public Libraries"/>
    <s v="Silver Spring Library"/>
    <s v="Fulltime-Regular"/>
    <s v="Librarian II"/>
    <m/>
    <d v="2013-12-16T00:00:00"/>
    <x v="33"/>
    <x v="30"/>
  </r>
  <r>
    <s v="Employee7565"/>
    <s v="F"/>
    <n v="120960.27"/>
    <n v="124108.82"/>
    <n v="0"/>
    <s v="PIO"/>
    <s v="Office of Public Information"/>
    <s v="MC311"/>
    <s v="Fulltime-Regular"/>
    <s v="Manager III"/>
    <m/>
    <d v="1987-11-22T00:00:00"/>
    <x v="32"/>
    <x v="29"/>
  </r>
  <r>
    <s v="Employee7566"/>
    <s v="M"/>
    <n v="67030.12"/>
    <n v="65121.99"/>
    <n v="0"/>
    <s v="LIB"/>
    <s v="Department of Public Libraries"/>
    <s v="Virtual Services"/>
    <s v="Fulltime-Regular"/>
    <s v="Librarian I"/>
    <m/>
    <d v="2007-05-29T00:00:00"/>
    <x v="14"/>
    <x v="14"/>
  </r>
  <r>
    <s v="Employee7567"/>
    <s v="M"/>
    <n v="67403"/>
    <n v="96068.98"/>
    <n v="18977.93"/>
    <s v="POL"/>
    <s v="Department of Police"/>
    <s v="PSB 4th District Patrol"/>
    <s v="Fulltime-Regular"/>
    <s v="Police Officer III"/>
    <m/>
    <d v="2012-07-16T00:00:00"/>
    <x v="12"/>
    <x v="12"/>
  </r>
  <r>
    <s v="Employee7568"/>
    <s v="F"/>
    <n v="68433.11"/>
    <n v="68604.36"/>
    <n v="0"/>
    <s v="HHS"/>
    <s v="Department of Health and Human Services"/>
    <s v="Educational Support"/>
    <s v="Fulltime-Regular"/>
    <s v="Program Manager II"/>
    <m/>
    <d v="2016-09-06T00:00:00"/>
    <x v="20"/>
    <x v="19"/>
  </r>
  <r>
    <s v="Employee7569"/>
    <s v="F"/>
    <n v="105241"/>
    <n v="103853.65"/>
    <n v="0"/>
    <s v="POL"/>
    <s v="Department of Police"/>
    <s v="ISB Criminal Investigations Division Crime Laboratory Section"/>
    <s v="Fulltime-Regular"/>
    <s v="Forensic Scientist"/>
    <m/>
    <d v="1998-03-02T00:00:00"/>
    <x v="13"/>
    <x v="13"/>
  </r>
  <r>
    <s v="Employee7570"/>
    <s v="M"/>
    <n v="46166"/>
    <n v="48700.55"/>
    <n v="181.34"/>
    <s v="FRS"/>
    <s v="Fire and Rescue Services"/>
    <s v="Field Recruits"/>
    <s v="Fulltime-Regular"/>
    <s v="Firefighter/Rescuer III"/>
    <s v="Firefighter/Rescuer I (Recruit)"/>
    <d v="2016-12-12T00:00:00"/>
    <x v="0"/>
    <x v="0"/>
  </r>
  <r>
    <s v="Employee7571"/>
    <s v="M"/>
    <n v="109480.1"/>
    <n v="125693.04"/>
    <n v="24000.84"/>
    <s v="POL"/>
    <s v="Department of Police"/>
    <s v="PSB 5th District Patrol"/>
    <s v="Fulltime-Regular"/>
    <s v="Master Police Officer"/>
    <m/>
    <d v="1995-02-06T00:00:00"/>
    <x v="1"/>
    <x v="1"/>
  </r>
  <r>
    <s v="Employee7572"/>
    <s v="M"/>
    <n v="59922"/>
    <n v="60581.46"/>
    <n v="2998.12"/>
    <s v="POL"/>
    <s v="Department of Police"/>
    <s v="PSB 3rd District Patrol"/>
    <s v="Fulltime-Regular"/>
    <s v="Police Officer III"/>
    <s v="Police Officer II"/>
    <d v="2014-10-06T00:00:00"/>
    <x v="27"/>
    <x v="25"/>
  </r>
  <r>
    <s v="Employee7573"/>
    <s v="M"/>
    <n v="69375"/>
    <n v="85316.43"/>
    <n v="13265.22"/>
    <s v="FRS"/>
    <s v="Fire and Rescue Services"/>
    <s v="Station 3"/>
    <s v="Fulltime-Regular"/>
    <s v="Firefighter/Rescuer III"/>
    <m/>
    <d v="2007-03-19T00:00:00"/>
    <x v="16"/>
    <x v="16"/>
  </r>
  <r>
    <s v="Employee7574"/>
    <s v="M"/>
    <n v="109817.64"/>
    <n v="123837.12"/>
    <n v="6530.07"/>
    <s v="POL"/>
    <s v="Department of Police"/>
    <s v="PSB 5th District Patrol"/>
    <s v="Fulltime-Regular"/>
    <s v="Police Sergeant"/>
    <m/>
    <d v="1996-08-19T00:00:00"/>
    <x v="10"/>
    <x v="10"/>
  </r>
  <r>
    <s v="Employee7575"/>
    <s v="F"/>
    <n v="97403.14"/>
    <n v="93418.69"/>
    <n v="169.67"/>
    <s v="HHS"/>
    <s v="Department of Health and Human Services"/>
    <s v="School Based Health Centers"/>
    <s v="Fulltime-Regular"/>
    <s v="Community Health Nurse II"/>
    <m/>
    <d v="2008-12-08T00:00:00"/>
    <x v="24"/>
    <x v="22"/>
  </r>
  <r>
    <s v="Employee7576"/>
    <s v="F"/>
    <n v="32102.94"/>
    <n v="40183.79"/>
    <n v="185.22"/>
    <s v="LIB"/>
    <s v="Department of Public Libraries"/>
    <s v="Gaithersburg Library"/>
    <s v="Parttime-Regular"/>
    <s v="Library Associate II"/>
    <m/>
    <d v="2007-09-17T00:00:00"/>
    <x v="14"/>
    <x v="14"/>
  </r>
  <r>
    <s v="Employee7577"/>
    <s v="M"/>
    <n v="38580.71"/>
    <n v="42838.33"/>
    <n v="4993.0600000000004"/>
    <s v="DLC"/>
    <s v="Department of Liquor Control"/>
    <s v="Beer Delivery Operations"/>
    <s v="Fulltime-Regular"/>
    <s v="Truck Driver Helper/Warehouse Worker"/>
    <m/>
    <d v="2013-04-22T00:00:00"/>
    <x v="20"/>
    <x v="19"/>
  </r>
  <r>
    <s v="Employee7578"/>
    <s v="F"/>
    <n v="37710.120000000003"/>
    <n v="36102"/>
    <n v="0"/>
    <s v="LIB"/>
    <s v="Department of Public Libraries"/>
    <s v="Collection Development"/>
    <s v="Parttime-Regular"/>
    <s v="Librarian II"/>
    <m/>
    <d v="2015-11-02T00:00:00"/>
    <x v="2"/>
    <x v="2"/>
  </r>
  <r>
    <s v="Employee7579"/>
    <s v="M"/>
    <n v="56435"/>
    <n v="58447.93"/>
    <n v="3384.2"/>
    <s v="FRS"/>
    <s v="Fire and Rescue Services"/>
    <s v="Station 8"/>
    <s v="Fulltime-Regular"/>
    <s v="Firefighter/Rescuer III"/>
    <m/>
    <d v="2014-03-10T00:00:00"/>
    <x v="6"/>
    <x v="6"/>
  </r>
  <r>
    <s v="Employee7580"/>
    <s v="M"/>
    <n v="53274"/>
    <n v="62589.26"/>
    <n v="8501"/>
    <s v="POL"/>
    <s v="Department of Police"/>
    <s v="PSB 6th District Patrol"/>
    <s v="Fulltime-Regular"/>
    <s v="Police Officer III"/>
    <s v="Police Officer I"/>
    <d v="2016-07-11T00:00:00"/>
    <x v="2"/>
    <x v="2"/>
  </r>
  <r>
    <s v="Employee7581"/>
    <s v="M"/>
    <n v="60455"/>
    <n v="61311.94"/>
    <n v="4929.3100000000004"/>
    <s v="FRS"/>
    <s v="Fire and Rescue Services"/>
    <s v="Station 14"/>
    <s v="Fulltime-Regular"/>
    <s v="Firefighter/Rescuer III"/>
    <m/>
    <d v="2013-01-14T00:00:00"/>
    <x v="11"/>
    <x v="11"/>
  </r>
  <r>
    <s v="Employee7582"/>
    <s v="F"/>
    <n v="77922.59"/>
    <n v="77149.61"/>
    <n v="252.89"/>
    <s v="HHS"/>
    <s v="Department of Health and Human Services"/>
    <s v="Disease Control - Immunization"/>
    <s v="Fulltime-Regular"/>
    <s v="Community Services Aide III"/>
    <m/>
    <d v="1987-09-21T00:00:00"/>
    <x v="14"/>
    <x v="14"/>
  </r>
  <r>
    <s v="Employee7583"/>
    <s v="M"/>
    <n v="60032"/>
    <n v="58741.21"/>
    <n v="20.57"/>
    <s v="SHF"/>
    <s v="Sheriff's Office"/>
    <s v="Civil Process"/>
    <s v="Fulltime-Regular"/>
    <s v="Deputy Sheriff III"/>
    <s v="Deputy Sheriff II"/>
    <d v="2012-03-26T00:00:00"/>
    <x v="11"/>
    <x v="11"/>
  </r>
  <r>
    <s v="Employee7584"/>
    <s v="M"/>
    <n v="95084.42"/>
    <n v="98513.65"/>
    <n v="4039.74"/>
    <s v="POL"/>
    <s v="Department of Police"/>
    <s v="PSB 1st District Patrol"/>
    <s v="Fulltime-Regular"/>
    <s v="Police Officer III"/>
    <m/>
    <d v="1989-07-17T00:00:00"/>
    <x v="8"/>
    <x v="8"/>
  </r>
  <r>
    <s v="Employee7585"/>
    <s v="F"/>
    <n v="132878.64000000001"/>
    <n v="135556.68"/>
    <n v="0"/>
    <s v="REC"/>
    <s v="Department of Recreation"/>
    <s v="Aquatic Team Management"/>
    <s v="Fulltime-Regular"/>
    <s v="Manager III"/>
    <m/>
    <d v="1990-02-20T00:00:00"/>
    <x v="20"/>
    <x v="19"/>
  </r>
  <r>
    <s v="Employee7586"/>
    <s v="M"/>
    <n v="91869"/>
    <n v="108893.75999999999"/>
    <n v="16629.07"/>
    <s v="POL"/>
    <s v="Department of Police"/>
    <s v="PSB 6th District Patrol"/>
    <s v="Fulltime-Regular"/>
    <s v="Police Officer III"/>
    <m/>
    <d v="2007-01-16T00:00:00"/>
    <x v="26"/>
    <x v="24"/>
  </r>
  <r>
    <s v="Employee7587"/>
    <s v="M"/>
    <n v="122718"/>
    <n v="124906.08"/>
    <n v="2962.64"/>
    <s v="POL"/>
    <s v="Department of Police"/>
    <s v="ISB Family Crimes Division Family Outreach Section"/>
    <s v="Fulltime-Regular"/>
    <s v="Police Lieutenant"/>
    <m/>
    <d v="2003-07-21T00:00:00"/>
    <x v="22"/>
    <x v="13"/>
  </r>
  <r>
    <s v="Employee7588"/>
    <s v="F"/>
    <n v="54027.46"/>
    <n v="52203.85"/>
    <n v="479.84"/>
    <s v="HHS"/>
    <s v="Department of Health and Human Services"/>
    <s v="Child Welfare Services"/>
    <s v="Fulltime-Regular"/>
    <s v="Community Services Aide III"/>
    <m/>
    <d v="2014-11-03T00:00:00"/>
    <x v="17"/>
    <x v="17"/>
  </r>
  <r>
    <s v="Employee7589"/>
    <s v="M"/>
    <n v="88849.14"/>
    <n v="98470.75"/>
    <n v="10695.24"/>
    <s v="POL"/>
    <s v="Department of Police"/>
    <s v="MSB Communications Division"/>
    <s v="Fulltime-Regular"/>
    <s v="Administrative Specialist II"/>
    <m/>
    <d v="1990-10-01T00:00:00"/>
    <x v="0"/>
    <x v="0"/>
  </r>
  <r>
    <s v="Employee7590"/>
    <s v="M"/>
    <n v="76920"/>
    <n v="76069.179999999993"/>
    <n v="2451.1999999999998"/>
    <s v="FRS"/>
    <s v="Fire and Rescue Services"/>
    <s v="Station 16"/>
    <s v="Fulltime-Regular"/>
    <s v="Firefighter/Rescuer III"/>
    <m/>
    <d v="2004-12-13T00:00:00"/>
    <x v="7"/>
    <x v="7"/>
  </r>
  <r>
    <s v="Employee7591"/>
    <s v="M"/>
    <n v="56190"/>
    <n v="59070"/>
    <n v="7093.8"/>
    <s v="COR"/>
    <s v="Correction and Rehabilitation"/>
    <s v="DS MCCF Unit 3 Security"/>
    <s v="Fulltime-Regular"/>
    <s v="Correctional Officer III (Corporal)"/>
    <m/>
    <d v="2015-04-20T00:00:00"/>
    <x v="22"/>
    <x v="13"/>
  </r>
  <r>
    <s v="Employee7592"/>
    <s v="M"/>
    <n v="87107"/>
    <n v="109272.64"/>
    <n v="23043.49"/>
    <s v="POL"/>
    <s v="Department of Police"/>
    <s v="FSB Security Services Division"/>
    <s v="Fulltime-Regular"/>
    <s v="Security Officer III (Sergeant)"/>
    <m/>
    <d v="2002-07-29T00:00:00"/>
    <x v="23"/>
    <x v="21"/>
  </r>
  <r>
    <s v="Employee7593"/>
    <s v="M"/>
    <n v="51607.45"/>
    <n v="46675.67"/>
    <n v="1607.61"/>
    <s v="DOT"/>
    <s v="Department of Transportation"/>
    <s v="Parking Management Engineering and Capital Project Management"/>
    <s v="Fulltime-Regular"/>
    <s v="Public Service Craftsworker I"/>
    <m/>
    <d v="2001-11-05T00:00:00"/>
    <x v="8"/>
    <x v="8"/>
  </r>
  <r>
    <s v="Employee7594"/>
    <s v="F"/>
    <n v="108924.44"/>
    <n v="110980.89"/>
    <n v="3901.7"/>
    <s v="HHS"/>
    <s v="Department of Health and Human Services"/>
    <s v="Child Welfare Services"/>
    <s v="Fulltime-Regular"/>
    <s v="Supervisory Social Worker"/>
    <m/>
    <d v="2000-08-07T00:00:00"/>
    <x v="29"/>
    <x v="27"/>
  </r>
  <r>
    <s v="Employee7595"/>
    <s v="M"/>
    <n v="73663"/>
    <n v="84826.8"/>
    <n v="10575.34"/>
    <s v="POL"/>
    <s v="Department of Police"/>
    <s v="PSB 4th District Patrol"/>
    <s v="Fulltime-Regular"/>
    <s v="Police Officer III"/>
    <s v="Police Officer II"/>
    <d v="2013-08-12T00:00:00"/>
    <x v="8"/>
    <x v="8"/>
  </r>
  <r>
    <s v="Employee7596"/>
    <s v="M"/>
    <n v="74619.66"/>
    <n v="78716.350000000006"/>
    <n v="5496.44"/>
    <s v="DGS"/>
    <s v="Department of General Services"/>
    <s v="Fleet Management Fleet Services"/>
    <s v="Fulltime-Regular"/>
    <s v="Mechanic Technician II"/>
    <m/>
    <d v="2004-01-12T00:00:00"/>
    <x v="30"/>
    <x v="16"/>
  </r>
  <r>
    <s v="Employee7597"/>
    <s v="F"/>
    <n v="91958.86"/>
    <n v="87679.03"/>
    <n v="0"/>
    <s v="HCA"/>
    <s v="Department of Housing and Community Affairs"/>
    <s v="Finance and Administration Division"/>
    <s v="Fulltime-Regular"/>
    <s v="Administrative Specialist III"/>
    <m/>
    <d v="1990-02-12T00:00:00"/>
    <x v="3"/>
    <x v="3"/>
  </r>
  <r>
    <s v="Employee7598"/>
    <s v="M"/>
    <n v="50172"/>
    <n v="49381.81"/>
    <n v="261.77"/>
    <s v="FRS"/>
    <s v="Fire and Rescue Services"/>
    <s v="Field Recruits"/>
    <s v="Fulltime-Regular"/>
    <s v="Firefighter/Rescuer III"/>
    <s v="Firefighter/Rescuer II"/>
    <d v="2016-12-12T00:00:00"/>
    <x v="8"/>
    <x v="8"/>
  </r>
  <r>
    <s v="Employee7599"/>
    <s v="F"/>
    <n v="60412.61"/>
    <n v="58461.83"/>
    <n v="0"/>
    <s v="HHS"/>
    <s v="Department of Health and Human Services"/>
    <s v="Home Care Services"/>
    <s v="Fulltime-Regular"/>
    <s v="Community Services Aide III"/>
    <m/>
    <d v="2007-07-09T00:00:00"/>
    <x v="10"/>
    <x v="10"/>
  </r>
  <r>
    <s v="Employee7600"/>
    <s v="F"/>
    <n v="98253.77"/>
    <n v="96436.55"/>
    <n v="354.29"/>
    <s v="HHS"/>
    <s v="Department of Health and Human Services"/>
    <s v="Adult Protective and Case Management Services"/>
    <s v="Fulltime-Regular"/>
    <s v="Social Worker III"/>
    <m/>
    <d v="1999-08-25T00:00:00"/>
    <x v="26"/>
    <x v="24"/>
  </r>
  <r>
    <s v="Employee7601"/>
    <s v="M"/>
    <n v="85064.86"/>
    <n v="102577.68"/>
    <n v="20918.5"/>
    <s v="DGS"/>
    <s v="Department of General Services"/>
    <s v="Facilities Major Programs"/>
    <s v="Fulltime-Regular"/>
    <s v="Property Manager I"/>
    <m/>
    <d v="2004-10-04T00:00:00"/>
    <x v="14"/>
    <x v="14"/>
  </r>
  <r>
    <s v="Employee7602"/>
    <s v="F"/>
    <n v="95740"/>
    <n v="94465.85"/>
    <n v="0"/>
    <s v="FIN"/>
    <s v="Department of Finance"/>
    <s v="Operations and Administration - Controller"/>
    <s v="Fulltime-Regular"/>
    <s v="Administrative Specialist III"/>
    <m/>
    <d v="2004-12-27T00:00:00"/>
    <x v="24"/>
    <x v="22"/>
  </r>
  <r>
    <s v="Employee7603"/>
    <s v="M"/>
    <n v="35431.4"/>
    <n v="42321.45"/>
    <n v="8538.64"/>
    <s v="DOT"/>
    <s v="Department of Transportation"/>
    <s v="Highway Services"/>
    <s v="Fulltime-Regular"/>
    <s v="Equipment Operator I"/>
    <s v="Equipment Operator Apprentice"/>
    <d v="2016-12-12T00:00:00"/>
    <x v="26"/>
    <x v="24"/>
  </r>
  <r>
    <s v="Employee7604"/>
    <s v="M"/>
    <n v="57720.13"/>
    <n v="56882.34"/>
    <n v="0"/>
    <s v="POL"/>
    <s v="Department of Police"/>
    <s v="MSB Information Management and Technology DivisioinCrime Analysis Section"/>
    <s v="Fulltime-Regular"/>
    <s v="Crime Analyst"/>
    <m/>
    <d v="2013-05-20T00:00:00"/>
    <x v="8"/>
    <x v="8"/>
  </r>
  <r>
    <s v="Employee7605"/>
    <s v="F"/>
    <n v="66205.06"/>
    <n v="63691.61"/>
    <n v="138.38999999999999"/>
    <s v="HHS"/>
    <s v="Department of Health and Human Services"/>
    <s v="Income Supports"/>
    <s v="Fulltime-Regular"/>
    <s v="Income Assistance Program Specialist II"/>
    <m/>
    <d v="2016-10-03T00:00:00"/>
    <x v="18"/>
    <x v="18"/>
  </r>
  <r>
    <s v="Employee7606"/>
    <s v="M"/>
    <n v="79611.710000000006"/>
    <n v="78302.89"/>
    <n v="0"/>
    <s v="LIB"/>
    <s v="Department of Public Libraries"/>
    <s v="Kensington Park Library"/>
    <s v="Fulltime-Regular"/>
    <s v="Library Associate II"/>
    <m/>
    <d v="2001-11-19T00:00:00"/>
    <x v="8"/>
    <x v="8"/>
  </r>
  <r>
    <s v="Employee7607"/>
    <s v="F"/>
    <n v="121372"/>
    <n v="119772.17"/>
    <n v="0"/>
    <s v="OHR"/>
    <s v="Office of Human Resources"/>
    <s v="Information Technology Team"/>
    <s v="Fulltime-Regular"/>
    <s v="Senior Information Technology Specialist"/>
    <m/>
    <d v="2005-10-03T00:00:00"/>
    <x v="14"/>
    <x v="14"/>
  </r>
  <r>
    <s v="Employee7608"/>
    <s v="M"/>
    <n v="78300.86"/>
    <n v="94646.53"/>
    <n v="15715.42"/>
    <s v="DGS"/>
    <s v="Department of General Services"/>
    <s v="Fleet Management Fleet Services"/>
    <s v="Fulltime-Regular"/>
    <s v="Mechanic Technician II"/>
    <m/>
    <d v="2001-06-11T00:00:00"/>
    <x v="25"/>
    <x v="23"/>
  </r>
  <r>
    <s v="Employee7609"/>
    <s v="M"/>
    <n v="50172"/>
    <n v="47287.45"/>
    <n v="400.31"/>
    <s v="FRS"/>
    <s v="Fire and Rescue Services"/>
    <s v="Field Recruits"/>
    <s v="Fulltime-Regular"/>
    <s v="Firefighter/Rescuer III"/>
    <s v="Firefighter/Rescuer II"/>
    <d v="2016-12-12T00:00:00"/>
    <x v="4"/>
    <x v="4"/>
  </r>
  <r>
    <s v="Employee7610"/>
    <s v="M"/>
    <n v="67030"/>
    <n v="97020.15"/>
    <n v="26836.17"/>
    <s v="FRS"/>
    <s v="Fire and Rescue Services"/>
    <s v="Station 4"/>
    <s v="Fulltime-Regular"/>
    <s v="Firefighter/Rescuer III"/>
    <m/>
    <d v="2008-03-17T00:00:00"/>
    <x v="10"/>
    <x v="10"/>
  </r>
  <r>
    <s v="Employee7611"/>
    <s v="M"/>
    <n v="132878.07999999999"/>
    <n v="128937.92"/>
    <n v="0"/>
    <s v="HHS"/>
    <s v="Department of Health and Human Services"/>
    <s v="STD and HIV Services"/>
    <s v="Fulltime-Regular"/>
    <s v="Manager III"/>
    <m/>
    <d v="1990-12-03T00:00:00"/>
    <x v="33"/>
    <x v="30"/>
  </r>
  <r>
    <s v="Employee7612"/>
    <s v="M"/>
    <n v="98632"/>
    <n v="142121.37"/>
    <n v="38887.15"/>
    <s v="FRS"/>
    <s v="Fire and Rescue Services"/>
    <s v="Training"/>
    <s v="Fulltime-Regular"/>
    <s v="Fire/Rescue Lieutenant"/>
    <m/>
    <d v="2005-05-16T00:00:00"/>
    <x v="23"/>
    <x v="21"/>
  </r>
  <r>
    <s v="Employee7613"/>
    <s v="M"/>
    <n v="114872.83"/>
    <n v="106920.66"/>
    <n v="0"/>
    <s v="OMB"/>
    <s v="Office of Management and Budget"/>
    <s v="Operating Budget Management"/>
    <s v="Fulltime-Regular"/>
    <s v="Fiscal and Policy Analyst III"/>
    <m/>
    <d v="2012-07-16T00:00:00"/>
    <x v="6"/>
    <x v="6"/>
  </r>
  <r>
    <s v="Employee7614"/>
    <s v="F"/>
    <n v="61712.45"/>
    <n v="61680.15"/>
    <n v="436.35"/>
    <s v="PRO"/>
    <s v="Office of Procurement"/>
    <s v="Procurement Operations Section"/>
    <s v="Fulltime-Regular"/>
    <s v="Principal Administrative Aide"/>
    <m/>
    <d v="1989-11-13T00:00:00"/>
    <x v="11"/>
    <x v="11"/>
  </r>
  <r>
    <s v="Employee7615"/>
    <s v="M"/>
    <n v="80827.7"/>
    <n v="77219.8"/>
    <n v="552.15"/>
    <s v="POL"/>
    <s v="Department of Police"/>
    <s v="MSB Personnel Division Background Section"/>
    <s v="Fulltime-Regular"/>
    <s v="Background Screening Specialist"/>
    <m/>
    <d v="2011-11-07T00:00:00"/>
    <x v="12"/>
    <x v="12"/>
  </r>
  <r>
    <s v="Employee7616"/>
    <s v="F"/>
    <n v="57292.84"/>
    <n v="55104.6"/>
    <n v="179.65"/>
    <s v="HHS"/>
    <s v="Department of Health and Human Services"/>
    <s v="Home Energy Assistance Program"/>
    <s v="Fulltime-Regular"/>
    <s v="Income Assistance Program Specialist III"/>
    <m/>
    <d v="2016-10-17T00:00:00"/>
    <x v="30"/>
    <x v="16"/>
  </r>
  <r>
    <s v="Employee7617"/>
    <s v="M"/>
    <n v="70959.789999999994"/>
    <n v="72109.119999999995"/>
    <n v="34.06"/>
    <s v="POL"/>
    <s v="Department of Police"/>
    <s v="FSB Security Services Division"/>
    <s v="Fulltime-Regular"/>
    <s v="Security Officer II"/>
    <m/>
    <d v="1989-12-04T00:00:00"/>
    <x v="24"/>
    <x v="22"/>
  </r>
  <r>
    <s v="Employee7618"/>
    <s v="M"/>
    <n v="68572"/>
    <n v="89659.02"/>
    <n v="23753.65"/>
    <s v="FRS"/>
    <s v="Fire and Rescue Services"/>
    <s v="Station 29"/>
    <s v="Fulltime-Regular"/>
    <s v="Firefighter/Rescuer III"/>
    <m/>
    <d v="2013-01-14T00:00:00"/>
    <x v="19"/>
    <x v="16"/>
  </r>
  <r>
    <s v="Employee7619"/>
    <s v="M"/>
    <n v="59922"/>
    <n v="64570.2"/>
    <n v="4144.16"/>
    <s v="POL"/>
    <s v="Department of Police"/>
    <s v="PSB 2nd District Patrol"/>
    <s v="Fulltime-Regular"/>
    <s v="Police Officer III"/>
    <s v="Police Officer II"/>
    <d v="2014-02-24T00:00:00"/>
    <x v="21"/>
    <x v="20"/>
  </r>
  <r>
    <s v="Employee7620"/>
    <s v="F"/>
    <n v="100370"/>
    <n v="81893.429999999993"/>
    <n v="0"/>
    <s v="HHS"/>
    <s v="Department of Health and Human Services"/>
    <s v="School Health Services"/>
    <s v="Fulltime-Regular"/>
    <s v="Community Health Nurse II"/>
    <m/>
    <d v="2006-10-16T00:00:00"/>
    <x v="20"/>
    <x v="19"/>
  </r>
  <r>
    <s v="Employee7621"/>
    <s v="M"/>
    <n v="70959.789999999994"/>
    <n v="91264.48"/>
    <n v="21238.52"/>
    <s v="DOT"/>
    <s v="Department of Transportation"/>
    <s v="Highway Services"/>
    <s v="Fulltime-Regular"/>
    <s v="Equipment Operator III"/>
    <m/>
    <d v="1985-04-29T00:00:00"/>
    <x v="25"/>
    <x v="23"/>
  </r>
  <r>
    <s v="Employee7622"/>
    <s v="M"/>
    <n v="88849.14"/>
    <n v="115125.22"/>
    <n v="25258.29"/>
    <s v="DOT"/>
    <s v="Department of Transportation"/>
    <s v="Highway Services"/>
    <s v="Fulltime-Regular"/>
    <s v="Work Force Leader IV"/>
    <m/>
    <d v="1982-05-17T00:00:00"/>
    <x v="2"/>
    <x v="2"/>
  </r>
  <r>
    <s v="Employee7623"/>
    <s v="M"/>
    <n v="78300.86"/>
    <n v="73835.839999999997"/>
    <n v="606.24"/>
    <s v="DGS"/>
    <s v="Department of General Services"/>
    <s v="Fleet Automotive Heavy Equipment"/>
    <s v="Fulltime-Regular"/>
    <s v="Mechanic Technician II"/>
    <m/>
    <d v="2003-07-28T00:00:00"/>
    <x v="9"/>
    <x v="9"/>
  </r>
  <r>
    <s v="Employee7624"/>
    <s v="F"/>
    <n v="17027.650000000001"/>
    <n v="12884.15"/>
    <n v="85.96"/>
    <s v="POL"/>
    <s v="Department of Police"/>
    <s v="FSB Traffic Division School Safety Section"/>
    <s v="Parttime-Regular"/>
    <s v="Crossing Guard"/>
    <m/>
    <d v="2016-05-02T00:00:00"/>
    <x v="3"/>
    <x v="3"/>
  </r>
  <r>
    <s v="Employee7625"/>
    <s v="F"/>
    <n v="77347"/>
    <n v="84635.96"/>
    <n v="6561.81"/>
    <s v="POL"/>
    <s v="Department of Police"/>
    <s v="ISB Family Crimes Division Child Abuse Sexual Assault Section"/>
    <s v="Fulltime-Regular"/>
    <s v="Police Officer III"/>
    <m/>
    <d v="2006-07-17T00:00:00"/>
    <x v="17"/>
    <x v="17"/>
  </r>
  <r>
    <s v="Employee7626"/>
    <s v="F"/>
    <n v="23093.46"/>
    <n v="10668.11"/>
    <n v="83.28"/>
    <s v="POL"/>
    <s v="Department of Police"/>
    <s v="FSB Traffic Division School Safety Section"/>
    <s v="Parttime-Regular"/>
    <s v="Crossing Guard"/>
    <m/>
    <d v="2003-12-15T00:00:00"/>
    <x v="27"/>
    <x v="25"/>
  </r>
  <r>
    <s v="Employee7627"/>
    <s v="M"/>
    <n v="80056"/>
    <n v="84168.85"/>
    <n v="4117.04"/>
    <s v="POL"/>
    <s v="Department of Police"/>
    <s v="PSB 6th District Patrol"/>
    <s v="Fulltime-Regular"/>
    <s v="Police Officer III"/>
    <m/>
    <d v="2005-07-18T00:00:00"/>
    <x v="12"/>
    <x v="12"/>
  </r>
  <r>
    <s v="Employee7628"/>
    <s v="M"/>
    <n v="138790"/>
    <n v="141699.6"/>
    <n v="0"/>
    <s v="DGS"/>
    <s v="Department of General Services"/>
    <s v="Building Design and Construction"/>
    <s v="Fulltime-Regular"/>
    <s v="Manager III"/>
    <m/>
    <d v="1988-02-22T00:00:00"/>
    <x v="32"/>
    <x v="29"/>
  </r>
  <r>
    <s v="Employee7629"/>
    <s v="M"/>
    <n v="105241"/>
    <n v="103853.63"/>
    <n v="0"/>
    <s v="HHS"/>
    <s v="Department of Health and Human Services"/>
    <s v="Behavioral Health Planning and Management"/>
    <s v="Fulltime-Regular"/>
    <s v="Program Manager II"/>
    <m/>
    <d v="2004-12-27T00:00:00"/>
    <x v="27"/>
    <x v="25"/>
  </r>
  <r>
    <s v="Employee7630"/>
    <s v="F"/>
    <n v="129817.78"/>
    <n v="126667"/>
    <n v="0"/>
    <s v="HHS"/>
    <s v="Department of Health and Human Services"/>
    <s v="Human Resources"/>
    <s v="Fulltime-Regular"/>
    <s v="Manager III"/>
    <m/>
    <d v="2012-01-17T00:00:00"/>
    <x v="20"/>
    <x v="19"/>
  </r>
  <r>
    <s v="Employee7631"/>
    <s v="M"/>
    <n v="99836.1"/>
    <n v="117203.54"/>
    <n v="19471.68"/>
    <s v="POL"/>
    <s v="Department of Police"/>
    <s v="PSB 1st District Patrol"/>
    <s v="Fulltime-Regular"/>
    <s v="Master Police Officer"/>
    <m/>
    <d v="1997-09-29T00:00:00"/>
    <x v="23"/>
    <x v="21"/>
  </r>
  <r>
    <s v="Employee7632"/>
    <s v="M"/>
    <n v="125492.11"/>
    <n v="187300.23"/>
    <n v="62922.54"/>
    <s v="FRS"/>
    <s v="Fire and Rescue Services"/>
    <s v="Emergency Communications Center (ECC)"/>
    <s v="Fulltime-Regular"/>
    <s v="Fire/Rescue Captain"/>
    <m/>
    <d v="1992-11-16T00:00:00"/>
    <x v="16"/>
    <x v="16"/>
  </r>
  <r>
    <s v="Employee7633"/>
    <s v="M"/>
    <n v="59922"/>
    <n v="63957.24"/>
    <n v="4359.8"/>
    <s v="POL"/>
    <s v="Department of Police"/>
    <s v="PSB 2nd District Patrol"/>
    <s v="Fulltime-Regular"/>
    <s v="Police Officer III"/>
    <s v="Police Officer II"/>
    <d v="2014-10-06T00:00:00"/>
    <x v="32"/>
    <x v="29"/>
  </r>
  <r>
    <s v="Employee7634"/>
    <s v="M"/>
    <n v="90334"/>
    <n v="89831.19"/>
    <n v="350.16"/>
    <s v="FRS"/>
    <s v="Fire and Rescue Services"/>
    <s v="Emergency Communications Center (ECC)"/>
    <s v="Fulltime-Regular"/>
    <s v="Firefighter/Rescuer III"/>
    <m/>
    <d v="1994-02-22T00:00:00"/>
    <x v="34"/>
    <x v="31"/>
  </r>
  <r>
    <s v="Employee7635"/>
    <s v="F"/>
    <n v="40145.78"/>
    <n v="32256.52"/>
    <n v="0"/>
    <s v="HHS"/>
    <s v="Department of Health and Human Services"/>
    <s v="School Health Services"/>
    <s v="Parttime-Regular"/>
    <s v="School Health Room Technician I"/>
    <m/>
    <d v="2012-08-06T00:00:00"/>
    <x v="23"/>
    <x v="21"/>
  </r>
  <r>
    <s v="Employee7636"/>
    <s v="M"/>
    <n v="86008.5"/>
    <n v="87249.36"/>
    <n v="0"/>
    <s v="DGS"/>
    <s v="Department of General Services"/>
    <s v="Fleet Management Administration"/>
    <s v="Fulltime-Regular"/>
    <s v="Mechanic Instructor"/>
    <m/>
    <d v="1998-03-16T00:00:00"/>
    <x v="23"/>
    <x v="21"/>
  </r>
  <r>
    <s v="Employee7637"/>
    <s v="M"/>
    <n v="84608"/>
    <n v="101493.84"/>
    <n v="14797.91"/>
    <s v="FRS"/>
    <s v="Fire and Rescue Services"/>
    <s v="Station 19"/>
    <s v="Fulltime-Regular"/>
    <s v="Master Firefighter/Rescuer"/>
    <m/>
    <d v="2004-12-13T00:00:00"/>
    <x v="11"/>
    <x v="11"/>
  </r>
  <r>
    <s v="Employee7638"/>
    <s v="M"/>
    <n v="63992.03"/>
    <n v="61267.33"/>
    <n v="87.43"/>
    <s v="DGS"/>
    <s v="Department of General Services"/>
    <s v="Central Duplicating"/>
    <s v="Fulltime-Regular"/>
    <s v="Printing Technician III"/>
    <m/>
    <d v="2013-11-18T00:00:00"/>
    <x v="31"/>
    <x v="28"/>
  </r>
  <r>
    <s v="Employee7639"/>
    <s v="M"/>
    <n v="71412"/>
    <n v="85511.24"/>
    <n v="14607.28"/>
    <s v="FRS"/>
    <s v="Fire and Rescue Services"/>
    <s v="Station 31"/>
    <s v="Fulltime-Regular"/>
    <s v="Firefighter/Rescuer III"/>
    <m/>
    <d v="2007-09-04T00:00:00"/>
    <x v="32"/>
    <x v="29"/>
  </r>
  <r>
    <s v="Employee7640"/>
    <s v="M"/>
    <n v="79269"/>
    <n v="91871.71"/>
    <n v="13134.53"/>
    <s v="COR"/>
    <s v="Correction and Rehabilitation"/>
    <s v="DS MCDC Custody and Security"/>
    <s v="Fulltime-Regular"/>
    <s v="Correctional Officer III (Corporal)"/>
    <m/>
    <d v="1998-03-02T00:00:00"/>
    <x v="32"/>
    <x v="29"/>
  </r>
  <r>
    <s v="Employee7641"/>
    <s v="M"/>
    <n v="91869"/>
    <n v="116172.89"/>
    <n v="23609.63"/>
    <s v="POL"/>
    <s v="Department of Police"/>
    <s v="FSB Special Operations Division Canine Section"/>
    <s v="Fulltime-Regular"/>
    <s v="Police Officer III"/>
    <m/>
    <d v="1999-03-01T00:00:00"/>
    <x v="19"/>
    <x v="16"/>
  </r>
  <r>
    <s v="Employee7642"/>
    <s v="M"/>
    <n v="79195"/>
    <n v="114612.52"/>
    <n v="33570.230000000003"/>
    <s v="FRS"/>
    <s v="Fire and Rescue Services"/>
    <s v="Station 4"/>
    <s v="Fulltime-Regular"/>
    <s v="Firefighter/Rescuer III"/>
    <m/>
    <d v="2006-10-09T00:00:00"/>
    <x v="8"/>
    <x v="8"/>
  </r>
  <r>
    <s v="Employee7643"/>
    <s v="M"/>
    <n v="77347"/>
    <n v="110968.61"/>
    <n v="31881.95"/>
    <s v="POL"/>
    <s v="Department of Police"/>
    <s v="PSB 2nd District Special Assignment Team"/>
    <s v="Fulltime-Regular"/>
    <s v="Police Officer III"/>
    <m/>
    <d v="2006-07-17T00:00:00"/>
    <x v="5"/>
    <x v="5"/>
  </r>
  <r>
    <s v="Employee7644"/>
    <s v="F"/>
    <n v="75555.039999999994"/>
    <n v="80987.05"/>
    <n v="6105.47"/>
    <s v="HHS"/>
    <s v="Department of Health and Human Services"/>
    <s v="Adult Protective and Case Management Services"/>
    <s v="Fulltime-Regular"/>
    <s v="Social Worker III"/>
    <m/>
    <d v="2014-10-06T00:00:00"/>
    <x v="14"/>
    <x v="14"/>
  </r>
  <r>
    <s v="Employee7645"/>
    <s v="F"/>
    <n v="77166.06"/>
    <n v="76150.289999999994"/>
    <n v="0"/>
    <s v="HCA"/>
    <s v="Department of Housing and Community Affairs"/>
    <s v="Director Administration"/>
    <s v="Fulltime-Regular"/>
    <s v="Senior Executive Administrative Aide"/>
    <m/>
    <d v="1978-03-01T00:00:00"/>
    <x v="3"/>
    <x v="3"/>
  </r>
  <r>
    <s v="Employee7646"/>
    <s v="F"/>
    <n v="98612.2"/>
    <n v="104025.21"/>
    <n v="6711.41"/>
    <s v="HHS"/>
    <s v="Department of Health and Human Services"/>
    <s v="Fiscal Team"/>
    <s v="Fulltime-Regular"/>
    <s v="Accountant/Auditor III"/>
    <m/>
    <d v="1979-10-03T00:00:00"/>
    <x v="14"/>
    <x v="14"/>
  </r>
  <r>
    <s v="Employee7647"/>
    <s v="F"/>
    <n v="95061.45"/>
    <n v="94648.05"/>
    <n v="0"/>
    <s v="HHS"/>
    <s v="Department of Health and Human Services"/>
    <s v="Linkages to Learning"/>
    <s v="Fulltime-Regular"/>
    <s v="Human Services Specialist"/>
    <m/>
    <d v="1994-08-08T00:00:00"/>
    <x v="0"/>
    <x v="0"/>
  </r>
  <r>
    <s v="Employee7648"/>
    <s v="M"/>
    <n v="106104"/>
    <n v="110246.07"/>
    <n v="9393.4500000000007"/>
    <s v="POL"/>
    <s v="Department of Police"/>
    <s v="PSB 4th District Patrol"/>
    <s v="Fulltime-Regular"/>
    <s v="Master Police Officer"/>
    <m/>
    <d v="1998-05-26T00:00:00"/>
    <x v="14"/>
    <x v="14"/>
  </r>
  <r>
    <s v="Employee7649"/>
    <s v="M"/>
    <n v="90487.2"/>
    <n v="86980.78"/>
    <n v="0"/>
    <s v="HHS"/>
    <s v="Department of Health and Human Services"/>
    <s v="Adult Protective and Case Management Services"/>
    <s v="Fulltime-Regular"/>
    <s v="Social Worker III"/>
    <m/>
    <d v="2003-09-22T00:00:00"/>
    <x v="21"/>
    <x v="20"/>
  </r>
  <r>
    <s v="Employee7650"/>
    <s v="M"/>
    <n v="123799.44"/>
    <n v="124671.2"/>
    <n v="2478.8200000000002"/>
    <s v="POL"/>
    <s v="Department of Police"/>
    <s v="MSB Information Management and Technology Division"/>
    <s v="Fulltime-Regular"/>
    <s v="Senior Information Technology Specialist"/>
    <m/>
    <d v="1988-04-11T00:00:00"/>
    <x v="31"/>
    <x v="28"/>
  </r>
  <r>
    <s v="Employee7651"/>
    <s v="M"/>
    <n v="67403"/>
    <n v="76177.149999999994"/>
    <n v="8549.07"/>
    <s v="POL"/>
    <s v="Department of Police"/>
    <s v="PSB 4th District Patrol"/>
    <s v="Fulltime-Regular"/>
    <s v="Police Officer III"/>
    <m/>
    <d v="2012-07-16T00:00:00"/>
    <x v="1"/>
    <x v="1"/>
  </r>
  <r>
    <s v="Employee7652"/>
    <s v="F"/>
    <n v="62020"/>
    <n v="69890.399999999994"/>
    <n v="5442.85"/>
    <s v="POL"/>
    <s v="Department of Police"/>
    <s v="PSB 6th District Patrol"/>
    <s v="Fulltime-Regular"/>
    <s v="Police Officer III"/>
    <s v="Police Officer II"/>
    <d v="2013-08-12T00:00:00"/>
    <x v="10"/>
    <x v="10"/>
  </r>
  <r>
    <s v="Employee7653"/>
    <s v="F"/>
    <n v="81663.55"/>
    <n v="87230.89"/>
    <n v="6446.39"/>
    <s v="POL"/>
    <s v="Department of Police"/>
    <s v="MSB Communications Division"/>
    <s v="Fulltime-Regular"/>
    <s v="Public Safety Communications Specialist III"/>
    <m/>
    <d v="1989-06-19T00:00:00"/>
    <x v="9"/>
    <x v="9"/>
  </r>
  <r>
    <s v="Employee7654"/>
    <s v="F"/>
    <n v="29957.5"/>
    <n v="29577.86"/>
    <n v="43.21"/>
    <s v="LIB"/>
    <s v="Department of Public Libraries"/>
    <s v="Collection Development"/>
    <s v="Parttime-Regular"/>
    <s v="Library Assistant I"/>
    <m/>
    <d v="2002-01-07T00:00:00"/>
    <x v="22"/>
    <x v="13"/>
  </r>
  <r>
    <s v="Employee7655"/>
    <s v="M"/>
    <n v="90636"/>
    <n v="134324.79"/>
    <n v="44553.88"/>
    <s v="FRS"/>
    <s v="Fire and Rescue Services"/>
    <s v="Station 17"/>
    <s v="Fulltime-Regular"/>
    <s v="Master Firefighter/Rescuer"/>
    <m/>
    <d v="1999-11-29T00:00:00"/>
    <x v="28"/>
    <x v="26"/>
  </r>
  <r>
    <s v="Employee7656"/>
    <s v="M"/>
    <n v="78160"/>
    <n v="79329.820000000007"/>
    <n v="6714.54"/>
    <s v="FRS"/>
    <s v="Fire and Rescue Services"/>
    <s v="Emergency Communications Center (ECC)"/>
    <s v="Fulltime-Regular"/>
    <s v="Firefighter/Rescuer III"/>
    <m/>
    <d v="2008-09-02T00:00:00"/>
    <x v="2"/>
    <x v="2"/>
  </r>
  <r>
    <s v="Employee7657"/>
    <s v="M"/>
    <n v="73696.3"/>
    <n v="87526.68"/>
    <n v="17260.05"/>
    <s v="DOT"/>
    <s v="Department of Transportation"/>
    <s v="Highway Administration"/>
    <s v="Fulltime-Regular"/>
    <s v="Highway Inspector II"/>
    <m/>
    <d v="1998-09-28T00:00:00"/>
    <x v="17"/>
    <x v="17"/>
  </r>
  <r>
    <s v="Employee7658"/>
    <s v="F"/>
    <n v="138790"/>
    <n v="139681.72"/>
    <n v="0"/>
    <s v="HHS"/>
    <s v="Department of Health and Human Services"/>
    <s v="Health Care and Group Residential Services"/>
    <s v="Fulltime-Regular"/>
    <s v="Manager III"/>
    <m/>
    <d v="1987-09-08T00:00:00"/>
    <x v="14"/>
    <x v="14"/>
  </r>
  <r>
    <s v="Employee7659"/>
    <s v="F"/>
    <n v="56679.360000000001"/>
    <n v="56310.77"/>
    <n v="0"/>
    <s v="LIB"/>
    <s v="Department of Public Libraries"/>
    <s v="Germantown Library"/>
    <s v="Fulltime-Regular"/>
    <s v="Librarian I"/>
    <m/>
    <d v="2014-03-10T00:00:00"/>
    <x v="22"/>
    <x v="13"/>
  </r>
  <r>
    <s v="Employee7660"/>
    <s v="M"/>
    <n v="60455"/>
    <n v="71274.880000000005"/>
    <n v="9462.17"/>
    <s v="FRS"/>
    <s v="Fire and Rescue Services"/>
    <s v="Station 26"/>
    <s v="Fulltime-Regular"/>
    <s v="Firefighter/Rescuer III"/>
    <m/>
    <d v="2013-01-14T00:00:00"/>
    <x v="19"/>
    <x v="16"/>
  </r>
  <r>
    <s v="Employee7661"/>
    <s v="M"/>
    <n v="84786.16"/>
    <n v="90405.04"/>
    <n v="5586.79"/>
    <s v="DPS"/>
    <s v="Department of Permitting Services"/>
    <s v="Fire Code Compliance"/>
    <s v="Fulltime-Regular"/>
    <s v="Permitting and Code Enforcement Inspector III"/>
    <m/>
    <d v="2014-05-05T00:00:00"/>
    <x v="31"/>
    <x v="28"/>
  </r>
  <r>
    <s v="Employee7662"/>
    <s v="M"/>
    <n v="59922"/>
    <n v="79316.13"/>
    <n v="12831.96"/>
    <s v="POL"/>
    <s v="Department of Police"/>
    <s v="PSB 4th District Patrol"/>
    <s v="Fulltime-Regular"/>
    <s v="Police Officer III"/>
    <s v="Police Officer II"/>
    <d v="2014-02-24T00:00:00"/>
    <x v="9"/>
    <x v="9"/>
  </r>
  <r>
    <s v="Employee7663"/>
    <s v="M"/>
    <n v="67723.53"/>
    <n v="75395.75"/>
    <n v="4843.91"/>
    <s v="DOT"/>
    <s v="Department of Transportation"/>
    <s v="Transit Gaithersburg Ride On"/>
    <s v="Fulltime-Regular"/>
    <s v="Bus Operator"/>
    <m/>
    <d v="1988-05-09T00:00:00"/>
    <x v="13"/>
    <x v="13"/>
  </r>
  <r>
    <s v="Employee7664"/>
    <s v="M"/>
    <n v="23793.42"/>
    <n v="23962.93"/>
    <n v="137.28"/>
    <s v="LIB"/>
    <s v="Department of Public Libraries"/>
    <s v="Chevy Chase Library"/>
    <s v="Parttime-Regular"/>
    <s v="Library Assistant I"/>
    <m/>
    <d v="2006-07-23T00:00:00"/>
    <x v="4"/>
    <x v="4"/>
  </r>
  <r>
    <s v="Employee7665"/>
    <s v="F"/>
    <n v="160454"/>
    <n v="163036.29999999999"/>
    <n v="0"/>
    <s v="FIN"/>
    <s v="Department of Finance"/>
    <s v="Division of Risk Management"/>
    <s v="Fulltime-Regular"/>
    <s v="Manager II"/>
    <m/>
    <d v="2012-10-08T00:00:00"/>
    <x v="8"/>
    <x v="8"/>
  </r>
  <r>
    <s v="Employee7666"/>
    <s v="M"/>
    <n v="63380.95"/>
    <n v="69212.740000000005"/>
    <n v="6291.37"/>
    <s v="DOT"/>
    <s v="Department of Transportation"/>
    <s v="Transit Silver Spring Ride On"/>
    <s v="Fulltime-Regular"/>
    <s v="Transit Coordinator"/>
    <m/>
    <d v="2003-07-07T00:00:00"/>
    <x v="31"/>
    <x v="28"/>
  </r>
  <r>
    <s v="Employee7667"/>
    <s v="M"/>
    <n v="73255"/>
    <n v="72354.210000000006"/>
    <n v="1260.07"/>
    <s v="FRS"/>
    <s v="Fire and Rescue Services"/>
    <s v="Station 25"/>
    <s v="Fulltime-Regular"/>
    <s v="Firefighter/Rescuer III"/>
    <s v="Firefighter/Rescuer II"/>
    <d v="2013-05-20T00:00:00"/>
    <x v="22"/>
    <x v="13"/>
  </r>
  <r>
    <s v="Employee7668"/>
    <s v="M"/>
    <n v="60455"/>
    <n v="61702.04"/>
    <n v="472.32"/>
    <s v="FRS"/>
    <s v="Fire and Rescue Services"/>
    <s v="Station 1"/>
    <s v="Fulltime-Regular"/>
    <s v="Firefighter/Rescuer III"/>
    <m/>
    <d v="2012-06-04T00:00:00"/>
    <x v="19"/>
    <x v="16"/>
  </r>
  <r>
    <s v="Employee7669"/>
    <s v="F"/>
    <n v="93378.14"/>
    <n v="89796.94"/>
    <n v="0"/>
    <s v="POL"/>
    <s v="Department of Police"/>
    <s v="MSB Policy and Planning Division"/>
    <s v="Fulltime-Regular"/>
    <s v="Program Manager II"/>
    <m/>
    <d v="2013-09-23T00:00:00"/>
    <x v="11"/>
    <x v="11"/>
  </r>
  <r>
    <s v="Employee7670"/>
    <s v="M"/>
    <n v="41650.839999999997"/>
    <n v="42433.66"/>
    <n v="2750.99"/>
    <s v="DOT"/>
    <s v="Department of Transportation"/>
    <s v="Transit Silver Spring Ride On"/>
    <s v="Fulltime-Regular"/>
    <s v="Bus Operator"/>
    <m/>
    <d v="2016-12-12T00:00:00"/>
    <x v="1"/>
    <x v="1"/>
  </r>
  <r>
    <s v="Employee7671"/>
    <s v="M"/>
    <n v="119152.78"/>
    <n v="114653.19"/>
    <n v="1044.58"/>
    <s v="POL"/>
    <s v="Department of Police"/>
    <s v="MSB Communications Division"/>
    <s v="Fulltime-Regular"/>
    <s v="Senior Information Technology Specialist"/>
    <m/>
    <d v="2007-12-17T00:00:00"/>
    <x v="30"/>
    <x v="16"/>
  </r>
  <r>
    <s v="Employee7672"/>
    <s v="M"/>
    <n v="99337"/>
    <n v="157350.10999999999"/>
    <n v="55325.71"/>
    <s v="FRS"/>
    <s v="Fire and Rescue Services"/>
    <s v="Station 1"/>
    <s v="Fulltime-Regular"/>
    <s v="Master Firefighter/Rescuer"/>
    <m/>
    <d v="2000-09-11T00:00:00"/>
    <x v="34"/>
    <x v="31"/>
  </r>
  <r>
    <s v="Employee7673"/>
    <s v="M"/>
    <n v="72203"/>
    <n v="87656.44"/>
    <n v="13139.81"/>
    <s v="POL"/>
    <s v="Department of Police"/>
    <s v="PSB 3rd District Patrol"/>
    <s v="Fulltime-Regular"/>
    <s v="Police Officer III"/>
    <m/>
    <d v="2010-07-12T00:00:00"/>
    <x v="6"/>
    <x v="6"/>
  </r>
  <r>
    <s v="Employee7674"/>
    <s v="F"/>
    <n v="105241"/>
    <n v="103853.98"/>
    <n v="0"/>
    <s v="HCA"/>
    <s v="Department of Housing and Community Affairs"/>
    <s v="Affordable Housing Programs"/>
    <s v="Fulltime-Regular"/>
    <s v="Senior Planning Specialist"/>
    <m/>
    <d v="2006-12-26T00:00:00"/>
    <x v="13"/>
    <x v="13"/>
  </r>
  <r>
    <s v="Employee7675"/>
    <s v="M"/>
    <n v="106104"/>
    <n v="113028.59"/>
    <n v="2311.31"/>
    <s v="POL"/>
    <s v="Department of Police"/>
    <s v="HQ Office of the Chief Internal Affairs Division"/>
    <s v="Fulltime-Regular"/>
    <s v="Police Sergeant"/>
    <m/>
    <d v="2002-01-14T00:00:00"/>
    <x v="1"/>
    <x v="1"/>
  </r>
  <r>
    <s v="Employee7676"/>
    <s v="F"/>
    <n v="87333.36"/>
    <n v="84512.93"/>
    <n v="0"/>
    <s v="LIB"/>
    <s v="Department of Public Libraries"/>
    <s v="Marilyn J Praisner Library"/>
    <s v="Fulltime-Regular"/>
    <s v="Manager III"/>
    <m/>
    <d v="2014-02-24T00:00:00"/>
    <x v="2"/>
    <x v="2"/>
  </r>
  <r>
    <s v="Employee7677"/>
    <s v="M"/>
    <n v="138776.03"/>
    <n v="141694.04"/>
    <n v="0"/>
    <s v="DTS"/>
    <s v="Department of Technology Services"/>
    <s v="ESOD Public Safety Data Support"/>
    <s v="Fulltime-Regular"/>
    <s v="Manager III"/>
    <m/>
    <d v="2004-06-14T00:00:00"/>
    <x v="19"/>
    <x v="16"/>
  </r>
  <r>
    <s v="Employee7678"/>
    <s v="F"/>
    <n v="80870.7"/>
    <n v="100281.95"/>
    <n v="20984.02"/>
    <s v="POL"/>
    <s v="Department of Police"/>
    <s v="PSB 5th District Station"/>
    <s v="Fulltime-Regular"/>
    <s v="Police District Station Assistant"/>
    <m/>
    <d v="1991-10-15T00:00:00"/>
    <x v="22"/>
    <x v="13"/>
  </r>
  <r>
    <s v="Employee7679"/>
    <s v="M"/>
    <n v="103682"/>
    <n v="158762.85999999999"/>
    <n v="54405.89"/>
    <s v="FRS"/>
    <s v="Fire and Rescue Services"/>
    <s v="Emergency Communications Center (ECC)"/>
    <s v="Fulltime-Regular"/>
    <s v="Fire/Rescue Lieutenant"/>
    <m/>
    <d v="2005-05-16T00:00:00"/>
    <x v="32"/>
    <x v="29"/>
  </r>
  <r>
    <s v="Employee7680"/>
    <s v="M"/>
    <n v="67723.53"/>
    <n v="73717.88"/>
    <n v="7966.82"/>
    <s v="DOT"/>
    <s v="Department of Transportation"/>
    <s v="Transit Silver Spring Ride On"/>
    <s v="Fulltime-Regular"/>
    <s v="Bus Operator"/>
    <m/>
    <d v="1997-11-30T00:00:00"/>
    <x v="17"/>
    <x v="17"/>
  </r>
  <r>
    <s v="Employee7681"/>
    <s v="M"/>
    <n v="43118.44"/>
    <n v="45665.51"/>
    <n v="3773.61"/>
    <s v="CEC"/>
    <s v="Community Engagement Cluster"/>
    <s v="Silver Spring Urban District"/>
    <s v="Fulltime-Regular"/>
    <s v="Public Service Worker II"/>
    <m/>
    <d v="2003-09-07T00:00:00"/>
    <x v="29"/>
    <x v="27"/>
  </r>
  <r>
    <s v="Employee7682"/>
    <s v="F"/>
    <n v="70959.789999999994"/>
    <n v="70025.89"/>
    <n v="0"/>
    <s v="HHS"/>
    <s v="Department of Health and Human Services"/>
    <s v="Area Health Centers"/>
    <s v="Fulltime-Regular"/>
    <s v="Office Services Coordinator"/>
    <m/>
    <d v="1988-01-10T00:00:00"/>
    <x v="16"/>
    <x v="16"/>
  </r>
  <r>
    <s v="Employee7683"/>
    <s v="F"/>
    <n v="83172.22"/>
    <n v="80698.62"/>
    <n v="0"/>
    <s v="HHS"/>
    <s v="Department of Health and Human Services"/>
    <s v="Child Welfare Services"/>
    <s v="Fulltime-Regular"/>
    <s v="Social Worker III"/>
    <m/>
    <d v="2012-06-18T00:00:00"/>
    <x v="20"/>
    <x v="19"/>
  </r>
  <r>
    <s v="Employee7684"/>
    <s v="F"/>
    <n v="67030.13"/>
    <n v="66684.460000000006"/>
    <n v="191.1"/>
    <s v="REC"/>
    <s v="Department of Recreation"/>
    <s v="White Oak Community Center"/>
    <s v="Fulltime-Regular"/>
    <s v="Recreation Specialist"/>
    <m/>
    <d v="2004-06-27T00:00:00"/>
    <x v="3"/>
    <x v="3"/>
  </r>
  <r>
    <s v="Employee7685"/>
    <s v="M"/>
    <n v="64651.040000000001"/>
    <n v="77082.89"/>
    <n v="13282"/>
    <s v="DOT"/>
    <s v="Department of Transportation"/>
    <s v="Highway Services"/>
    <s v="Fulltime-Regular"/>
    <s v="Equipment Operator I"/>
    <m/>
    <d v="1996-01-09T00:00:00"/>
    <x v="10"/>
    <x v="10"/>
  </r>
  <r>
    <s v="Employee7686"/>
    <s v="M"/>
    <n v="49718.22"/>
    <n v="53469.58"/>
    <n v="3859.21"/>
    <s v="DOT"/>
    <s v="Department of Transportation"/>
    <s v="Transit Gaithersburg Ride On"/>
    <s v="Fulltime-Regular"/>
    <s v="Bus Operator"/>
    <m/>
    <d v="2008-03-16T00:00:00"/>
    <x v="26"/>
    <x v="24"/>
  </r>
  <r>
    <s v="Employee7687"/>
    <s v="M"/>
    <n v="99337"/>
    <n v="103423.35"/>
    <n v="0"/>
    <s v="FRS"/>
    <s v="Fire and Rescue Services"/>
    <s v="Station 35"/>
    <s v="Fulltime-Regular"/>
    <s v="Master Firefighter/Rescuer"/>
    <m/>
    <d v="1999-08-16T00:00:00"/>
    <x v="20"/>
    <x v="19"/>
  </r>
  <r>
    <s v="Employee7688"/>
    <s v="F"/>
    <n v="95084.42"/>
    <n v="106065.60000000001"/>
    <n v="8113.9"/>
    <s v="POL"/>
    <s v="Department of Police"/>
    <s v="ISB Major Crimes Division Robbery Section"/>
    <s v="Fulltime-Regular"/>
    <s v="Police Officer III"/>
    <m/>
    <d v="1994-06-13T00:00:00"/>
    <x v="34"/>
    <x v="31"/>
  </r>
  <r>
    <s v="Employee7689"/>
    <s v="M"/>
    <n v="90613"/>
    <n v="100080.11"/>
    <n v="8819.2999999999993"/>
    <s v="SHF"/>
    <s v="Sheriff's Office"/>
    <s v="Sheriff Domestic Violence"/>
    <s v="Fulltime-Regular"/>
    <s v="Deputy Sheriff III"/>
    <m/>
    <d v="2000-07-17T00:00:00"/>
    <x v="32"/>
    <x v="29"/>
  </r>
  <r>
    <s v="Employee7690"/>
    <s v="F"/>
    <n v="49306.1"/>
    <n v="48656.92"/>
    <n v="0"/>
    <s v="HHS"/>
    <s v="Department of Health and Human Services"/>
    <s v="Child Welfare Services"/>
    <s v="Parttime-Regular"/>
    <s v="Social Worker II"/>
    <m/>
    <d v="1996-06-04T00:00:00"/>
    <x v="2"/>
    <x v="2"/>
  </r>
  <r>
    <s v="Employee7691"/>
    <s v="M"/>
    <n v="57211.43"/>
    <n v="54623.32"/>
    <n v="0"/>
    <s v="OLO"/>
    <s v="Office of Legislative Oversight"/>
    <s v="Legislative Oversight Staff"/>
    <s v="Fulltime-Regular"/>
    <s v="Public Administration Associate"/>
    <m/>
    <d v="2012-12-03T00:00:00"/>
    <x v="13"/>
    <x v="13"/>
  </r>
  <r>
    <s v="Employee7692"/>
    <s v="F"/>
    <n v="53761.64"/>
    <n v="55676.91"/>
    <n v="4137.91"/>
    <s v="POL"/>
    <s v="Department of Police"/>
    <s v="PSB 4th District Patrol"/>
    <s v="Fulltime-Regular"/>
    <s v="Police Services Assistant"/>
    <m/>
    <d v="2007-10-15T00:00:00"/>
    <x v="23"/>
    <x v="21"/>
  </r>
  <r>
    <s v="Employee7693"/>
    <s v="M"/>
    <n v="50603"/>
    <n v="53136.22"/>
    <n v="3914.54"/>
    <s v="SHF"/>
    <s v="Sheriff's Office"/>
    <s v="Court and Transport"/>
    <s v="Fulltime-Regular"/>
    <s v="Deputy Sheriff III"/>
    <s v="Deputy Sheriff I"/>
    <d v="2016-07-11T00:00:00"/>
    <x v="21"/>
    <x v="20"/>
  </r>
  <r>
    <s v="Employee7694"/>
    <s v="M"/>
    <n v="47795.49"/>
    <n v="53051.23"/>
    <n v="4747.34"/>
    <s v="DOT"/>
    <s v="Department of Transportation"/>
    <s v="Transit Silver Spring Ride On"/>
    <s v="Fulltime-Regular"/>
    <s v="Bus Operator"/>
    <m/>
    <d v="2011-07-25T00:00:00"/>
    <x v="32"/>
    <x v="29"/>
  </r>
  <r>
    <s v="Employee7695"/>
    <s v="M"/>
    <n v="57895"/>
    <n v="71299.31"/>
    <n v="10535.7"/>
    <s v="POL"/>
    <s v="Department of Police"/>
    <s v="PSB 1st District Community Action Team"/>
    <s v="Fulltime-Regular"/>
    <s v="Police Officer III"/>
    <s v="Police Officer II"/>
    <d v="2014-02-24T00:00:00"/>
    <x v="34"/>
    <x v="31"/>
  </r>
  <r>
    <s v="Employee7696"/>
    <s v="F"/>
    <n v="104418.3"/>
    <n v="97293.39"/>
    <n v="4289.6899999999996"/>
    <s v="HHS"/>
    <s v="Department of Health and Human Services"/>
    <s v="Child Welfare Services"/>
    <s v="Fulltime-Regular"/>
    <s v="Supervisory Social Worker"/>
    <m/>
    <d v="2002-02-25T00:00:00"/>
    <x v="29"/>
    <x v="27"/>
  </r>
  <r>
    <s v="Employee7697"/>
    <s v="M"/>
    <n v="63309.97"/>
    <n v="82539.97"/>
    <n v="17033.89"/>
    <s v="DOT"/>
    <s v="Department of Transportation"/>
    <s v="Transit Gaithersburg Ride On"/>
    <s v="Fulltime-Regular"/>
    <s v="Bus Operator"/>
    <m/>
    <d v="1998-08-16T00:00:00"/>
    <x v="9"/>
    <x v="9"/>
  </r>
  <r>
    <s v="Employee7698"/>
    <s v="F"/>
    <n v="48152.06"/>
    <n v="46038.94"/>
    <n v="65.83"/>
    <s v="HHS"/>
    <s v="Department of Health and Human Services"/>
    <s v="Chief, Public Health"/>
    <s v="Fulltime-Regular"/>
    <s v="Office Services Coordinator"/>
    <m/>
    <d v="2013-12-02T00:00:00"/>
    <x v="15"/>
    <x v="15"/>
  </r>
  <r>
    <s v="Employee7699"/>
    <s v="M"/>
    <n v="215120"/>
    <n v="223726.47"/>
    <n v="0"/>
    <s v="DTS"/>
    <s v="Department of Technology Services"/>
    <s v="CIO"/>
    <s v="Fulltime-Regular"/>
    <s v="Director Department of Technology Services"/>
    <m/>
    <d v="1985-10-15T00:00:00"/>
    <x v="33"/>
    <x v="30"/>
  </r>
  <r>
    <s v="Employee7700"/>
    <s v="M"/>
    <n v="88761"/>
    <n v="95884.58"/>
    <n v="4193.04"/>
    <s v="POL"/>
    <s v="Department of Police"/>
    <s v="PSB 4th District Patrol"/>
    <s v="Fulltime-Regular"/>
    <s v="Police Officer III"/>
    <m/>
    <d v="2002-07-22T00:00:00"/>
    <x v="28"/>
    <x v="26"/>
  </r>
  <r>
    <s v="Employee7701"/>
    <s v="M"/>
    <n v="86731.77"/>
    <n v="87806.9"/>
    <n v="0"/>
    <s v="HHS"/>
    <s v="Department of Health and Human Services"/>
    <s v="Positive Youth Development"/>
    <s v="Fulltime-Regular"/>
    <s v="Program Specialist II"/>
    <m/>
    <d v="2005-03-16T00:00:00"/>
    <x v="19"/>
    <x v="16"/>
  </r>
  <r>
    <s v="Employee7702"/>
    <s v="F"/>
    <n v="29205.66"/>
    <n v="28590.46"/>
    <n v="162.80000000000001"/>
    <s v="LIB"/>
    <s v="Department of Public Libraries"/>
    <s v="Marilyn J Praisner Library"/>
    <s v="Parttime-Regular"/>
    <s v="Librarian I"/>
    <m/>
    <d v="2014-11-17T00:00:00"/>
    <x v="2"/>
    <x v="2"/>
  </r>
  <r>
    <s v="Employee7703"/>
    <s v="M"/>
    <n v="49718.22"/>
    <n v="68970.8"/>
    <n v="17722.560000000001"/>
    <s v="DOT"/>
    <s v="Department of Transportation"/>
    <s v="Transit Nicholson Ride On"/>
    <s v="Fulltime-Regular"/>
    <s v="Bus Operator"/>
    <m/>
    <d v="2008-03-02T00:00:00"/>
    <x v="16"/>
    <x v="16"/>
  </r>
  <r>
    <s v="Employee7704"/>
    <s v="M"/>
    <n v="108848.84"/>
    <n v="155144.01"/>
    <n v="37255.42"/>
    <s v="FRS"/>
    <s v="Fire and Rescue Services"/>
    <s v="Fire and Explosive Investigations"/>
    <s v="Fulltime-Regular"/>
    <s v="Fire/Rescue Lieutenant"/>
    <m/>
    <d v="1984-08-27T00:00:00"/>
    <x v="18"/>
    <x v="18"/>
  </r>
  <r>
    <s v="Employee7705"/>
    <s v="F"/>
    <n v="160454"/>
    <n v="160679.26999999999"/>
    <n v="0"/>
    <s v="DOT"/>
    <s v="Department of Transportation"/>
    <s v="Transportation Engineering Administration"/>
    <s v="Fulltime-Regular"/>
    <s v="Manager II"/>
    <m/>
    <d v="1997-04-14T00:00:00"/>
    <x v="31"/>
    <x v="28"/>
  </r>
  <r>
    <s v="Employee7706"/>
    <s v="M"/>
    <n v="91869"/>
    <n v="100639.42"/>
    <n v="10778.89"/>
    <s v="POL"/>
    <s v="Department of Police"/>
    <s v="ISB Criminal Investigations Division 2nd District Investigative Section"/>
    <s v="Fulltime-Regular"/>
    <s v="Police Officer III"/>
    <m/>
    <d v="2002-01-14T00:00:00"/>
    <x v="34"/>
    <x v="31"/>
  </r>
  <r>
    <s v="Employee7707"/>
    <s v="F"/>
    <n v="95740"/>
    <n v="94479.03"/>
    <n v="0"/>
    <s v="HHS"/>
    <s v="Department of Health and Human Services"/>
    <s v="Planning, Accountability and Customer Service"/>
    <s v="Fulltime-Regular"/>
    <s v="Program Manager I"/>
    <m/>
    <d v="2007-08-20T00:00:00"/>
    <x v="32"/>
    <x v="29"/>
  </r>
  <r>
    <s v="Employee7708"/>
    <s v="M"/>
    <n v="15974.85"/>
    <n v="14454.81"/>
    <n v="0"/>
    <s v="DOT"/>
    <s v="Department of Transportation"/>
    <s v="Highway Administration"/>
    <s v="Parttime-Regular"/>
    <s v="Office Clerk"/>
    <m/>
    <d v="2016-09-06T00:00:00"/>
    <x v="19"/>
    <x v="16"/>
  </r>
  <r>
    <s v="Employee7709"/>
    <s v="F"/>
    <n v="92849.58"/>
    <n v="95198.080000000002"/>
    <n v="0"/>
    <s v="DTS"/>
    <s v="Department of Technology Services"/>
    <s v="EASD Geographic Information System"/>
    <s v="Parttime-Regular"/>
    <s v="Senior Information Technology Specialist"/>
    <m/>
    <d v="1989-12-04T00:00:00"/>
    <x v="27"/>
    <x v="25"/>
  </r>
  <r>
    <s v="Employee7710"/>
    <s v="M"/>
    <n v="62301"/>
    <n v="67456.639999999999"/>
    <n v="8294.44"/>
    <s v="COR"/>
    <s v="Correction and Rehabilitation"/>
    <s v="DS MCDC Custody and Security"/>
    <s v="Fulltime-Regular"/>
    <s v="Correctional Officer III (Corporal)"/>
    <m/>
    <d v="2011-08-01T00:00:00"/>
    <x v="25"/>
    <x v="23"/>
  </r>
  <r>
    <s v="Employee7711"/>
    <s v="M"/>
    <n v="81663.55"/>
    <n v="88670.58"/>
    <n v="9316.2099999999991"/>
    <s v="DGS"/>
    <s v="Department of General Services"/>
    <s v="Fleet Automotive Heavy Equipment"/>
    <s v="Fulltime-Regular"/>
    <s v="Mechanic Technician II"/>
    <m/>
    <d v="1985-04-22T00:00:00"/>
    <x v="19"/>
    <x v="16"/>
  </r>
  <r>
    <s v="Employee7712"/>
    <s v="M"/>
    <n v="75844.820000000007"/>
    <n v="75148.600000000006"/>
    <n v="58.8"/>
    <s v="REC"/>
    <s v="Department of Recreation"/>
    <s v="Potomac Community Recreation Center"/>
    <s v="Fulltime-Regular"/>
    <s v="Recreation Specialist"/>
    <m/>
    <d v="2013-03-11T00:00:00"/>
    <x v="32"/>
    <x v="29"/>
  </r>
  <r>
    <s v="Employee7713"/>
    <s v="F"/>
    <n v="160454"/>
    <n v="163058.23999999999"/>
    <n v="0"/>
    <s v="HHS"/>
    <s v="Department of Health and Human Services"/>
    <s v="Director's Office"/>
    <s v="Fulltime-Regular"/>
    <s v="Manager II"/>
    <m/>
    <d v="2003-11-03T00:00:00"/>
    <x v="5"/>
    <x v="5"/>
  </r>
  <r>
    <s v="Employee7714"/>
    <s v="F"/>
    <n v="46073.67"/>
    <n v="35451.43"/>
    <n v="0"/>
    <s v="HHS"/>
    <s v="Department of Health and Human Services"/>
    <s v="School Health Services"/>
    <s v="Parttime-Regular"/>
    <s v="School Health Room Technician I"/>
    <m/>
    <d v="2004-11-29T00:00:00"/>
    <x v="32"/>
    <x v="29"/>
  </r>
  <r>
    <s v="Employee7715"/>
    <s v="M"/>
    <n v="60455"/>
    <n v="94699.67"/>
    <n v="35616.44"/>
    <s v="FRS"/>
    <s v="Fire and Rescue Services"/>
    <s v="Station 40"/>
    <s v="Fulltime-Regular"/>
    <s v="Firefighter/Rescuer III"/>
    <m/>
    <d v="2013-01-14T00:00:00"/>
    <x v="16"/>
    <x v="16"/>
  </r>
  <r>
    <s v="Employee7716"/>
    <s v="F"/>
    <n v="115732"/>
    <n v="104660.62"/>
    <n v="0"/>
    <s v="FIN"/>
    <s v="Department of Finance"/>
    <s v="Division of Fiscal Management"/>
    <s v="Fulltime-Regular"/>
    <s v="Senior Management and Budget Specialist"/>
    <m/>
    <d v="1999-11-28T00:00:00"/>
    <x v="22"/>
    <x v="13"/>
  </r>
  <r>
    <s v="Employee7717"/>
    <s v="M"/>
    <n v="16527.560000000001"/>
    <n v="15793.12"/>
    <n v="0"/>
    <s v="SHF"/>
    <s v="Sheriff's Office"/>
    <s v="Civil Process"/>
    <s v="Parttime-Regular"/>
    <s v="Office Clerk"/>
    <m/>
    <d v="2015-11-02T00:00:00"/>
    <x v="23"/>
    <x v="21"/>
  </r>
  <r>
    <s v="Employee7718"/>
    <s v="F"/>
    <n v="76195.83"/>
    <n v="72648.800000000003"/>
    <n v="0"/>
    <s v="HHS"/>
    <s v="Department of Health and Human Services"/>
    <s v="Adult Protective and Case Management Services"/>
    <s v="Fulltime-Regular"/>
    <s v="Social Worker III"/>
    <m/>
    <d v="2014-12-15T00:00:00"/>
    <x v="31"/>
    <x v="28"/>
  </r>
  <r>
    <s v="Employee7719"/>
    <s v="M"/>
    <n v="59922"/>
    <n v="75019.149999999994"/>
    <n v="15613.87"/>
    <s v="POL"/>
    <s v="Department of Police"/>
    <s v="PSB 6th District Community Action Team"/>
    <s v="Fulltime-Regular"/>
    <s v="Police Officer III"/>
    <s v="Police Officer II"/>
    <d v="2014-02-24T00:00:00"/>
    <x v="1"/>
    <x v="1"/>
  </r>
  <r>
    <s v="Employee7720"/>
    <s v="M"/>
    <n v="32700.28"/>
    <n v="41945.42"/>
    <n v="2066.75"/>
    <s v="DLC"/>
    <s v="Department of Liquor Control"/>
    <s v="Seneca Meadows"/>
    <s v="Parttime-Regular"/>
    <s v="Liquor Store Clerk I"/>
    <m/>
    <d v="2008-10-01T00:00:00"/>
    <x v="18"/>
    <x v="18"/>
  </r>
  <r>
    <s v="Employee7721"/>
    <s v="F"/>
    <n v="44421.15"/>
    <n v="45523.67"/>
    <n v="0"/>
    <s v="HHS"/>
    <s v="Department of Health and Human Services"/>
    <s v="Early Childhood Services"/>
    <s v="Fulltime-Regular"/>
    <s v="Principal Administrative Aide"/>
    <m/>
    <d v="2012-07-30T00:00:00"/>
    <x v="16"/>
    <x v="16"/>
  </r>
  <r>
    <s v="Employee7722"/>
    <s v="F"/>
    <n v="72284.649999999994"/>
    <n v="80915.58"/>
    <n v="10693.19"/>
    <s v="HHS"/>
    <s v="Department of Health and Human Services"/>
    <s v="Medical Assistance Eligibility Services"/>
    <s v="Fulltime-Regular"/>
    <s v="Income Assistance Program Supervisor"/>
    <m/>
    <d v="2011-08-29T00:00:00"/>
    <x v="0"/>
    <x v="0"/>
  </r>
  <r>
    <s v="Employee7723"/>
    <s v="M"/>
    <n v="68963.600000000006"/>
    <n v="71225.399999999994"/>
    <n v="4932.76"/>
    <s v="DOT"/>
    <s v="Department of Transportation"/>
    <s v="Highway Administration"/>
    <s v="Fulltime-Regular"/>
    <s v="Executive Administrative Aide"/>
    <m/>
    <d v="2007-07-30T00:00:00"/>
    <x v="30"/>
    <x v="16"/>
  </r>
  <r>
    <s v="Employee7724"/>
    <s v="M"/>
    <n v="82400"/>
    <n v="106981.89"/>
    <n v="21650.53"/>
    <s v="FRS"/>
    <s v="Fire and Rescue Services"/>
    <s v="Station 18"/>
    <s v="Fulltime-Regular"/>
    <s v="Firefighter/Rescuer III"/>
    <m/>
    <d v="2002-02-11T00:00:00"/>
    <x v="12"/>
    <x v="12"/>
  </r>
  <r>
    <s v="Employee7725"/>
    <s v="M"/>
    <n v="151678.64000000001"/>
    <n v="107728.96000000001"/>
    <n v="0"/>
    <s v="CCL"/>
    <s v="County Council"/>
    <s v="Council Central Staff"/>
    <s v="Fulltime-Regular"/>
    <s v="Manager II"/>
    <m/>
    <d v="2011-10-24T00:00:00"/>
    <x v="30"/>
    <x v="16"/>
  </r>
  <r>
    <s v="Employee7726"/>
    <s v="F"/>
    <n v="105241"/>
    <n v="102417.28"/>
    <n v="0"/>
    <s v="FIN"/>
    <s v="Department of Finance"/>
    <s v="General Accounting"/>
    <s v="Fulltime-Regular"/>
    <s v="Senior Financial Specialist"/>
    <m/>
    <d v="2013-04-08T00:00:00"/>
    <x v="6"/>
    <x v="6"/>
  </r>
  <r>
    <s v="Employee7727"/>
    <s v="M"/>
    <n v="57895"/>
    <n v="72239.259999999995"/>
    <n v="15552.42"/>
    <s v="POL"/>
    <s v="Department of Police"/>
    <s v="PSB 3rd District Patrol"/>
    <s v="Fulltime-Regular"/>
    <s v="Police Officer III"/>
    <s v="Police Officer II"/>
    <d v="2015-02-09T00:00:00"/>
    <x v="13"/>
    <x v="13"/>
  </r>
  <r>
    <s v="Employee7728"/>
    <s v="F"/>
    <n v="93985"/>
    <n v="116998.89"/>
    <n v="20861.97"/>
    <s v="FRS"/>
    <s v="Fire and Rescue Services"/>
    <s v="Station 14"/>
    <s v="Fulltime-Regular"/>
    <s v="Firefighter/Rescuer III"/>
    <m/>
    <d v="1998-01-12T00:00:00"/>
    <x v="31"/>
    <x v="28"/>
  </r>
  <r>
    <s v="Employee7729"/>
    <s v="F"/>
    <n v="43733.38"/>
    <n v="49993.599999999999"/>
    <n v="7722.98"/>
    <s v="POL"/>
    <s v="Department of Police"/>
    <s v="MSB Communications Division"/>
    <s v="Fulltime-Regular"/>
    <s v="Public Safety Communications Specialist III"/>
    <s v="Public Safety Communications Specialist I"/>
    <d v="2016-09-19T00:00:00"/>
    <x v="2"/>
    <x v="2"/>
  </r>
  <r>
    <s v="Employee7730"/>
    <s v="M"/>
    <n v="77168.899999999994"/>
    <n v="74099.34"/>
    <n v="421.72"/>
    <s v="REC"/>
    <s v="Department of Recreation"/>
    <s v="Countywide Programs"/>
    <s v="Fulltime-Regular"/>
    <s v="Recreation Specialist"/>
    <m/>
    <d v="2012-12-03T00:00:00"/>
    <x v="13"/>
    <x v="13"/>
  </r>
  <r>
    <s v="Employee7731"/>
    <s v="M"/>
    <n v="45077.29"/>
    <n v="52288.05"/>
    <n v="8898.27"/>
    <s v="DLC"/>
    <s v="Department of Liquor Control"/>
    <s v="Beer Delivery Operations"/>
    <s v="Fulltime-Regular"/>
    <s v="Truck Driver Helper/Warehouse Worker"/>
    <m/>
    <d v="2004-09-20T00:00:00"/>
    <x v="16"/>
    <x v="16"/>
  </r>
  <r>
    <s v="Employee7732"/>
    <s v="F"/>
    <n v="53039"/>
    <n v="0"/>
    <n v="0"/>
    <s v="REC"/>
    <s v="Department of Recreation"/>
    <s v="Youth Development Youth Services"/>
    <s v="Fulltime-Regular"/>
    <s v="Recreation Coordinator"/>
    <m/>
    <d v="2017-12-11T00:00:00"/>
    <x v="17"/>
    <x v="17"/>
  </r>
  <r>
    <s v="Employee7733"/>
    <s v="F"/>
    <n v="53274"/>
    <n v="52106.94"/>
    <n v="2974.85"/>
    <s v="POL"/>
    <s v="Department of Police"/>
    <s v="PSB 6th District Patrol"/>
    <s v="Fulltime-Regular"/>
    <s v="Police Officer III"/>
    <s v="Police Officer I"/>
    <d v="2013-12-16T00:00:00"/>
    <x v="34"/>
    <x v="31"/>
  </r>
  <r>
    <s v="Employee7734"/>
    <s v="F"/>
    <n v="87903.67"/>
    <n v="85588.9"/>
    <n v="75.069999999999993"/>
    <s v="CAT"/>
    <s v="County Attorney's Office"/>
    <s v="Support Services"/>
    <s v="Fulltime-Regular"/>
    <s v="Paralegal Specialist"/>
    <m/>
    <d v="1988-08-15T00:00:00"/>
    <x v="28"/>
    <x v="26"/>
  </r>
  <r>
    <s v="Employee7735"/>
    <s v="M"/>
    <n v="83100"/>
    <n v="85211.12"/>
    <n v="479.43"/>
    <s v="LIB"/>
    <s v="Department of Public Libraries"/>
    <s v="Gaithersburg Library"/>
    <s v="Fulltime-Regular"/>
    <s v="Library Assistant Supervisor"/>
    <m/>
    <d v="1997-05-03T00:00:00"/>
    <x v="12"/>
    <x v="12"/>
  </r>
  <r>
    <s v="Employee7736"/>
    <s v="M"/>
    <n v="138790"/>
    <n v="141723.18"/>
    <n v="0"/>
    <s v="DGS"/>
    <s v="Department of General Services"/>
    <s v="Building Design and Construction"/>
    <s v="Fulltime-Regular"/>
    <s v="Manager III"/>
    <m/>
    <d v="1989-12-18T00:00:00"/>
    <x v="9"/>
    <x v="9"/>
  </r>
  <r>
    <s v="Employee7737"/>
    <s v="F"/>
    <n v="71988.31"/>
    <n v="62877.77"/>
    <n v="30.45"/>
    <s v="HHS"/>
    <s v="Department of Health and Human Services"/>
    <s v="Abused Persons Program"/>
    <s v="Fulltime-Regular"/>
    <s v="Therapist II"/>
    <m/>
    <d v="2010-04-12T00:00:00"/>
    <x v="22"/>
    <x v="13"/>
  </r>
  <r>
    <s v="Employee7738"/>
    <s v="F"/>
    <n v="58502.01"/>
    <n v="59281.1"/>
    <n v="0"/>
    <s v="LIB"/>
    <s v="Department of Public Libraries"/>
    <s v="Quince Orchard Library"/>
    <s v="Fulltime-Regular"/>
    <s v="Library Assistant I"/>
    <m/>
    <d v="1996-02-06T00:00:00"/>
    <x v="4"/>
    <x v="4"/>
  </r>
  <r>
    <s v="Employee7739"/>
    <s v="F"/>
    <n v="138790"/>
    <n v="138127.71"/>
    <n v="0"/>
    <s v="FIN"/>
    <s v="Department of Finance"/>
    <s v="Accounts Payable"/>
    <s v="Fulltime-Regular"/>
    <s v="Manager III"/>
    <m/>
    <d v="2007-07-23T00:00:00"/>
    <x v="28"/>
    <x v="26"/>
  </r>
  <r>
    <s v="Employee7740"/>
    <s v="M"/>
    <n v="71495"/>
    <n v="79334.509999999995"/>
    <n v="9693.09"/>
    <s v="COR"/>
    <s v="Correction and Rehabilitation"/>
    <s v="DS MCDC Custody and Security"/>
    <s v="Fulltime-Regular"/>
    <s v="Correctional Officer III (Corporal)"/>
    <m/>
    <d v="2005-05-02T00:00:00"/>
    <x v="12"/>
    <x v="12"/>
  </r>
  <r>
    <s v="Employee7741"/>
    <s v="M"/>
    <n v="122479.11"/>
    <n v="167354.34"/>
    <n v="38528.14"/>
    <s v="FRS"/>
    <s v="Fire and Rescue Services"/>
    <s v="Fire and Explosive Investigations"/>
    <s v="Fulltime-Regular"/>
    <s v="Fire/Rescue Captain"/>
    <m/>
    <d v="1990-08-27T00:00:00"/>
    <x v="32"/>
    <x v="29"/>
  </r>
  <r>
    <s v="Employee7742"/>
    <s v="M"/>
    <n v="99337"/>
    <n v="159439.44"/>
    <n v="57125.120000000003"/>
    <s v="FRS"/>
    <s v="Fire and Rescue Services"/>
    <s v="Station 8"/>
    <s v="Fulltime-Regular"/>
    <s v="Master Firefighter/Rescuer"/>
    <m/>
    <d v="2000-09-11T00:00:00"/>
    <x v="3"/>
    <x v="3"/>
  </r>
  <r>
    <s v="Employee7743"/>
    <s v="M"/>
    <n v="62492"/>
    <n v="60801.25"/>
    <n v="1416.35"/>
    <s v="FRS"/>
    <s v="Fire and Rescue Services"/>
    <s v="Station 28"/>
    <s v="Fulltime-Regular"/>
    <s v="Firefighter/Rescuer III"/>
    <m/>
    <d v="2013-01-14T00:00:00"/>
    <x v="10"/>
    <x v="10"/>
  </r>
  <r>
    <s v="Employee7744"/>
    <s v="M"/>
    <n v="69375"/>
    <n v="66695.8"/>
    <n v="98.75"/>
    <s v="FRS"/>
    <s v="Fire and Rescue Services"/>
    <s v="Station 22"/>
    <s v="Fulltime-Regular"/>
    <s v="Firefighter/Rescuer III"/>
    <m/>
    <d v="2007-09-04T00:00:00"/>
    <x v="12"/>
    <x v="12"/>
  </r>
  <r>
    <s v="Employee7745"/>
    <s v="M"/>
    <n v="88926"/>
    <n v="101564.99"/>
    <n v="14347.12"/>
    <s v="FRS"/>
    <s v="Fire and Rescue Services"/>
    <s v="Fifth Battalion - Administration"/>
    <s v="Fulltime-Regular"/>
    <s v="Fire/Rescue Lieutenant"/>
    <m/>
    <d v="2006-01-30T00:00:00"/>
    <x v="16"/>
    <x v="16"/>
  </r>
  <r>
    <s v="Employee7746"/>
    <s v="F"/>
    <n v="121372"/>
    <n v="119772.06"/>
    <n v="0"/>
    <s v="DTS"/>
    <s v="Department of Technology Services"/>
    <s v="EASD Web and Mobile Applications"/>
    <s v="Fulltime-Regular"/>
    <s v="Senior Information Technology Specialist"/>
    <m/>
    <d v="2006-08-21T00:00:00"/>
    <x v="33"/>
    <x v="30"/>
  </r>
  <r>
    <s v="Employee7747"/>
    <s v="M"/>
    <n v="121982.82"/>
    <n v="118043.35"/>
    <n v="0"/>
    <s v="DPS"/>
    <s v="Department of Permitting Services"/>
    <s v="Team 3 Commercial Building, Life Safety, Structural and Accessibility"/>
    <s v="Fulltime-Regular"/>
    <s v="Manager III"/>
    <m/>
    <d v="2013-04-22T00:00:00"/>
    <x v="5"/>
    <x v="5"/>
  </r>
  <r>
    <s v="Employee7748"/>
    <s v="F"/>
    <n v="44860.11"/>
    <n v="44496.24"/>
    <n v="0"/>
    <s v="LIB"/>
    <s v="Department of Public Libraries"/>
    <s v="Marilyn J Praisner Library"/>
    <s v="Parttime-Regular"/>
    <s v="Library Associate II"/>
    <m/>
    <d v="1977-03-21T00:00:00"/>
    <x v="28"/>
    <x v="26"/>
  </r>
  <r>
    <s v="Employee7749"/>
    <s v="F"/>
    <n v="103374.13"/>
    <n v="101588.38"/>
    <n v="0"/>
    <s v="HHS"/>
    <s v="Department of Health and Human Services"/>
    <s v="Nurse Monitoring"/>
    <s v="Fulltime-Regular"/>
    <s v="Nurse Manager"/>
    <m/>
    <d v="2008-02-04T00:00:00"/>
    <x v="5"/>
    <x v="5"/>
  </r>
  <r>
    <s v="Employee7750"/>
    <s v="F"/>
    <n v="147214.56"/>
    <n v="145275.06"/>
    <n v="0"/>
    <s v="CAT"/>
    <s v="County Attorney's Office"/>
    <s v="Health and Human Services"/>
    <s v="Fulltime-Regular"/>
    <s v="Assistant County Attorney III"/>
    <m/>
    <d v="1994-02-14T00:00:00"/>
    <x v="32"/>
    <x v="29"/>
  </r>
  <r>
    <s v="Employee7751"/>
    <s v="F"/>
    <n v="39805.839999999997"/>
    <n v="38730.94"/>
    <n v="229.65"/>
    <s v="LIB"/>
    <s v="Department of Public Libraries"/>
    <s v="Potomac Library"/>
    <s v="Parttime-Regular"/>
    <s v="Librarian I"/>
    <m/>
    <d v="1997-03-17T00:00:00"/>
    <x v="2"/>
    <x v="2"/>
  </r>
  <r>
    <s v="Employee7752"/>
    <s v="M"/>
    <n v="60455"/>
    <n v="64390.69"/>
    <n v="7042.77"/>
    <s v="FRS"/>
    <s v="Fire and Rescue Services"/>
    <s v="Station 12"/>
    <s v="Fulltime-Regular"/>
    <s v="Firefighter/Rescuer III"/>
    <m/>
    <d v="2013-01-14T00:00:00"/>
    <x v="29"/>
    <x v="27"/>
  </r>
  <r>
    <s v="Employee7753"/>
    <s v="F"/>
    <n v="73632.78"/>
    <n v="71846.77"/>
    <n v="0"/>
    <s v="HHS"/>
    <s v="Department of Health and Human Services"/>
    <s v="Chief, Public Health"/>
    <s v="Fulltime-Regular"/>
    <s v="Executive Administrative Aide"/>
    <m/>
    <d v="1997-01-13T00:00:00"/>
    <x v="25"/>
    <x v="23"/>
  </r>
  <r>
    <s v="Employee7754"/>
    <s v="M"/>
    <n v="59922"/>
    <n v="64880.99"/>
    <n v="4567.1000000000004"/>
    <s v="POL"/>
    <s v="Department of Police"/>
    <s v="PSB 3rd District Patrol"/>
    <s v="Fulltime-Regular"/>
    <s v="Police Officer III"/>
    <s v="Police Officer II"/>
    <d v="2014-02-24T00:00:00"/>
    <x v="2"/>
    <x v="2"/>
  </r>
  <r>
    <s v="Employee7755"/>
    <s v="M"/>
    <n v="73264.77"/>
    <n v="75307.179999999993"/>
    <n v="2782.52"/>
    <s v="DLC"/>
    <s v="Department of Liquor Control"/>
    <s v="Flower Avenue"/>
    <s v="Fulltime-Regular"/>
    <s v="Liquor Store Assistant Manager"/>
    <m/>
    <d v="1996-08-27T00:00:00"/>
    <x v="14"/>
    <x v="14"/>
  </r>
  <r>
    <s v="Employee7756"/>
    <s v="F"/>
    <n v="103381.1"/>
    <n v="103629.15"/>
    <n v="0"/>
    <s v="HHS"/>
    <s v="Department of Health and Human Services"/>
    <s v="Permanent Supportive Housing"/>
    <s v="Fulltime-Regular"/>
    <s v="Social Worker III"/>
    <m/>
    <d v="1991-02-19T00:00:00"/>
    <x v="32"/>
    <x v="29"/>
  </r>
  <r>
    <s v="Employee7757"/>
    <s v="M"/>
    <n v="41650.839999999997"/>
    <n v="48342.59"/>
    <n v="7355.95"/>
    <s v="DOT"/>
    <s v="Department of Transportation"/>
    <s v="Transportation Management"/>
    <s v="Fulltime-Regular"/>
    <s v="Traffic Management Technician II"/>
    <s v="Traffic Management Technician I"/>
    <d v="2016-07-11T00:00:00"/>
    <x v="18"/>
    <x v="18"/>
  </r>
  <r>
    <s v="Employee7758"/>
    <s v="F"/>
    <n v="36136.22"/>
    <n v="0"/>
    <n v="0"/>
    <s v="HHS"/>
    <s v="Department of Health and Human Services"/>
    <s v="Child Welfare Services"/>
    <s v="Parttime-Regular"/>
    <s v="Social Worker III"/>
    <m/>
    <d v="2006-03-31T00:00:00"/>
    <x v="21"/>
    <x v="20"/>
  </r>
  <r>
    <s v="Employee7759"/>
    <s v="M"/>
    <n v="74421"/>
    <n v="101213.11"/>
    <n v="23256.85"/>
    <s v="FRS"/>
    <s v="Fire and Rescue Services"/>
    <s v="Station 18"/>
    <s v="Fulltime-Regular"/>
    <s v="Firefighter/Rescuer III"/>
    <m/>
    <d v="2008-03-17T00:00:00"/>
    <x v="32"/>
    <x v="29"/>
  </r>
  <r>
    <s v="Employee7760"/>
    <s v="M"/>
    <n v="63275"/>
    <n v="61650.720000000001"/>
    <n v="3194.6"/>
    <s v="POL"/>
    <s v="Department of Police"/>
    <s v="PSB 2nd District Patrol"/>
    <s v="Fulltime-Regular"/>
    <s v="Police Officer III"/>
    <s v="Police Officer I"/>
    <d v="2017-01-09T00:00:00"/>
    <x v="5"/>
    <x v="5"/>
  </r>
  <r>
    <s v="Employee7761"/>
    <s v="F"/>
    <n v="70959.789999999994"/>
    <n v="70026.13"/>
    <n v="0"/>
    <s v="HHS"/>
    <s v="Department of Health and Human Services"/>
    <s v="Fiscal Team"/>
    <s v="Fulltime-Regular"/>
    <s v="Fiscal Assistant"/>
    <m/>
    <d v="1984-12-03T00:00:00"/>
    <x v="9"/>
    <x v="9"/>
  </r>
  <r>
    <s v="Employee7762"/>
    <s v="M"/>
    <n v="17810.73"/>
    <n v="20723.68"/>
    <n v="0"/>
    <s v="LIB"/>
    <s v="Department of Public Libraries"/>
    <s v="Marilyn J Praisner Library"/>
    <s v="Parttime-Regular"/>
    <s v="Library Desk Assistant"/>
    <m/>
    <d v="2016-01-07T00:00:00"/>
    <x v="0"/>
    <x v="0"/>
  </r>
  <r>
    <s v="Employee7763"/>
    <s v="F"/>
    <n v="43006.21"/>
    <n v="35861.35"/>
    <n v="88.63"/>
    <s v="HHS"/>
    <s v="Department of Health and Human Services"/>
    <s v="School Health Services"/>
    <s v="Parttime-Regular"/>
    <s v="School Health Room Technician I"/>
    <m/>
    <d v="2006-10-16T00:00:00"/>
    <x v="17"/>
    <x v="17"/>
  </r>
  <r>
    <s v="Employee7764"/>
    <s v="F"/>
    <n v="77108.77"/>
    <n v="61144.46"/>
    <n v="0"/>
    <s v="DEP"/>
    <s v="Department of Environmental Protection"/>
    <s v="Environmental Planning and Policy Implementation"/>
    <s v="Fulltime-Regular"/>
    <s v="Program Manager I"/>
    <m/>
    <d v="2015-06-01T00:00:00"/>
    <x v="21"/>
    <x v="20"/>
  </r>
  <r>
    <s v="Employee7765"/>
    <s v="F"/>
    <n v="40028"/>
    <n v="39144.74"/>
    <n v="546.86"/>
    <s v="POL"/>
    <s v="Department of Police"/>
    <s v="PSB 3rd District Patrol"/>
    <s v="Parttime-Regular"/>
    <s v="Police Officer III"/>
    <m/>
    <d v="2006-01-17T00:00:00"/>
    <x v="33"/>
    <x v="30"/>
  </r>
  <r>
    <s v="Employee7766"/>
    <s v="M"/>
    <n v="55784"/>
    <n v="64847.45"/>
    <n v="7182.08"/>
    <s v="FRS"/>
    <s v="Fire and Rescue Services"/>
    <s v="Station 25"/>
    <s v="Fulltime-Regular"/>
    <s v="Firefighter/Rescuer III"/>
    <s v="Firefighter/Rescuer II"/>
    <d v="2014-03-10T00:00:00"/>
    <x v="0"/>
    <x v="0"/>
  </r>
  <r>
    <s v="Employee7767"/>
    <s v="F"/>
    <n v="50871.33"/>
    <n v="49922.55"/>
    <n v="0"/>
    <s v="REC"/>
    <s v="Department of Recreation"/>
    <s v="Finance/Payroll/Budget"/>
    <s v="Fulltime-Regular"/>
    <s v="Program Aide"/>
    <m/>
    <d v="2002-03-24T00:00:00"/>
    <x v="9"/>
    <x v="9"/>
  </r>
  <r>
    <s v="Employee7768"/>
    <s v="M"/>
    <n v="67846"/>
    <n v="73645.789999999994"/>
    <n v="8499.14"/>
    <s v="FRS"/>
    <s v="Fire and Rescue Services"/>
    <s v="Station 10"/>
    <s v="Fulltime-Regular"/>
    <s v="Firefighter/Rescuer III"/>
    <m/>
    <d v="2013-01-14T00:00:00"/>
    <x v="8"/>
    <x v="8"/>
  </r>
  <r>
    <s v="Employee7769"/>
    <s v="M"/>
    <n v="110359"/>
    <n v="105715.64"/>
    <n v="0"/>
    <s v="DPS"/>
    <s v="Department of Permitting Services"/>
    <s v="Land Development Right-of-Way Plan Review"/>
    <s v="Fulltime-Regular"/>
    <s v="Senior Permitting Services Specialist"/>
    <m/>
    <d v="2006-08-07T00:00:00"/>
    <x v="15"/>
    <x v="15"/>
  </r>
  <r>
    <s v="Employee7770"/>
    <s v="F"/>
    <n v="85593"/>
    <n v="84466.1"/>
    <n v="0"/>
    <s v="HHS"/>
    <s v="Department of Health and Human Services"/>
    <s v="Income Supports"/>
    <s v="Fulltime-Regular"/>
    <s v="Income Assistance Program Specialist II"/>
    <m/>
    <d v="1995-10-18T00:00:00"/>
    <x v="16"/>
    <x v="16"/>
  </r>
  <r>
    <s v="Employee7771"/>
    <s v="F"/>
    <n v="105241"/>
    <n v="103853.67"/>
    <n v="0"/>
    <s v="HHS"/>
    <s v="Department of Health and Human Services"/>
    <s v="Planning, Accountability and Customer Service"/>
    <s v="Fulltime-Regular"/>
    <s v="Program Manager II"/>
    <m/>
    <d v="2005-03-07T00:00:00"/>
    <x v="13"/>
    <x v="13"/>
  </r>
  <r>
    <s v="Employee7772"/>
    <s v="F"/>
    <n v="121372"/>
    <n v="119773.25"/>
    <n v="0"/>
    <s v="DGS"/>
    <s v="Department of General Services"/>
    <s v="Building Design and Construction"/>
    <s v="Fulltime-Regular"/>
    <s v="Senior Architect"/>
    <m/>
    <d v="2005-05-02T00:00:00"/>
    <x v="32"/>
    <x v="29"/>
  </r>
  <r>
    <s v="Employee7773"/>
    <s v="M"/>
    <n v="99049"/>
    <n v="122103.1"/>
    <n v="20050.29"/>
    <s v="POL"/>
    <s v="Department of Police"/>
    <s v="PSB 3rd District Patrol"/>
    <s v="Fulltime-Regular"/>
    <s v="Police Sergeant"/>
    <m/>
    <d v="2003-02-03T00:00:00"/>
    <x v="7"/>
    <x v="7"/>
  </r>
  <r>
    <s v="Employee7774"/>
    <s v="M"/>
    <n v="68378.42"/>
    <n v="74102.12"/>
    <n v="5259.4"/>
    <s v="DGS"/>
    <s v="Department of General Services"/>
    <s v="Fleet Management Fleet Services"/>
    <s v="Fulltime-Regular"/>
    <s v="Mechanic Technician II"/>
    <m/>
    <d v="2013-02-25T00:00:00"/>
    <x v="4"/>
    <x v="4"/>
  </r>
  <r>
    <s v="Employee7775"/>
    <s v="M"/>
    <n v="127013.13"/>
    <n v="127512.39"/>
    <n v="1517.05"/>
    <s v="POL"/>
    <s v="Department of Police"/>
    <s v="PSB 3rd District Station"/>
    <s v="Fulltime-Regular"/>
    <s v="Police Lieutenant"/>
    <m/>
    <d v="1993-07-26T00:00:00"/>
    <x v="33"/>
    <x v="30"/>
  </r>
  <r>
    <s v="Employee7776"/>
    <s v="M"/>
    <n v="71804"/>
    <n v="73960.070000000007"/>
    <n v="4755.1400000000003"/>
    <s v="FRS"/>
    <s v="Fire and Rescue Services"/>
    <s v="Station 12"/>
    <s v="Fulltime-Regular"/>
    <s v="Firefighter/Rescuer III"/>
    <m/>
    <d v="2006-10-09T00:00:00"/>
    <x v="17"/>
    <x v="17"/>
  </r>
  <r>
    <s v="Employee7777"/>
    <s v="M"/>
    <n v="60700.67"/>
    <n v="58655.64"/>
    <n v="622.83000000000004"/>
    <s v="DGS"/>
    <s v="Department of General Services"/>
    <s v="Central Duplicating"/>
    <s v="Fulltime-Regular"/>
    <s v="Printing Technician III"/>
    <m/>
    <d v="2012-11-19T00:00:00"/>
    <x v="15"/>
    <x v="15"/>
  </r>
  <r>
    <s v="Employee7778"/>
    <s v="M"/>
    <n v="28497.17"/>
    <n v="23729.439999999999"/>
    <n v="3187.96"/>
    <s v="DLC"/>
    <s v="Department of Liquor Control"/>
    <s v="Montrose"/>
    <s v="Parttime-Regular"/>
    <s v="Liquor Store Clerk I"/>
    <m/>
    <d v="2017-05-15T00:00:00"/>
    <x v="34"/>
    <x v="31"/>
  </r>
  <r>
    <s v="Employee7779"/>
    <s v="M"/>
    <n v="61135"/>
    <n v="23528.09"/>
    <n v="0"/>
    <s v="POL"/>
    <s v="Department of Police"/>
    <s v="MSB Training and Education Division"/>
    <s v="Fulltime-Regular"/>
    <s v="Police Officer Candidate"/>
    <m/>
    <d v="2017-07-24T00:00:00"/>
    <x v="6"/>
    <x v="6"/>
  </r>
  <r>
    <s v="Employee7780"/>
    <s v="M"/>
    <n v="81663.55"/>
    <n v="88807.039999999994"/>
    <n v="9307.02"/>
    <s v="DGS"/>
    <s v="Department of General Services"/>
    <s v="Fleet Automotive Heavy Equipment"/>
    <s v="Fulltime-Regular"/>
    <s v="Mechanic Technician II"/>
    <m/>
    <d v="1985-04-22T00:00:00"/>
    <x v="32"/>
    <x v="29"/>
  </r>
  <r>
    <s v="Employee7781"/>
    <s v="M"/>
    <n v="41651.17"/>
    <n v="51881.79"/>
    <n v="9400.99"/>
    <s v="DOT"/>
    <s v="Department of Transportation"/>
    <s v="Transit Silver Spring Ride On"/>
    <s v="Fulltime-Regular"/>
    <s v="Bus Operator"/>
    <m/>
    <d v="2016-06-27T00:00:00"/>
    <x v="26"/>
    <x v="24"/>
  </r>
  <r>
    <s v="Employee7782"/>
    <s v="F"/>
    <n v="53790.71"/>
    <n v="52932.59"/>
    <n v="3337.28"/>
    <s v="DOT"/>
    <s v="Department of Transportation"/>
    <s v="Transit Silver Spring Ride On"/>
    <s v="Fulltime-Regular"/>
    <s v="Bus Operator"/>
    <m/>
    <d v="2002-09-15T00:00:00"/>
    <x v="26"/>
    <x v="24"/>
  </r>
  <r>
    <s v="Employee7783"/>
    <s v="M"/>
    <n v="81663.55"/>
    <n v="87605.32"/>
    <n v="6509.47"/>
    <s v="DGS"/>
    <s v="Department of General Services"/>
    <s v="Facilities Maintenance"/>
    <s v="Fulltime-Regular"/>
    <s v="Electrician II"/>
    <m/>
    <d v="1994-09-12T00:00:00"/>
    <x v="3"/>
    <x v="3"/>
  </r>
  <r>
    <s v="Employee7784"/>
    <s v="M"/>
    <n v="81730"/>
    <n v="79876.14"/>
    <n v="720.69"/>
    <s v="SHF"/>
    <s v="Sheriff's Office"/>
    <s v="Court and Transport"/>
    <s v="Fulltime-Regular"/>
    <s v="Deputy Sheriff III"/>
    <m/>
    <d v="2003-07-21T00:00:00"/>
    <x v="8"/>
    <x v="8"/>
  </r>
  <r>
    <s v="Employee7785"/>
    <s v="M"/>
    <n v="56100"/>
    <n v="40573.31"/>
    <n v="0"/>
    <s v="CCL"/>
    <s v="County Council"/>
    <s v="Council Members and Staff"/>
    <s v="Fulltime-Regular"/>
    <s v="Legislative Senior Aide III"/>
    <s v="Legislative Senior Aide I"/>
    <d v="2017-03-20T00:00:00"/>
    <x v="11"/>
    <x v="11"/>
  </r>
  <r>
    <s v="Employee7786"/>
    <s v="M"/>
    <n v="91869"/>
    <n v="101830.43"/>
    <n v="5481.91"/>
    <s v="POL"/>
    <s v="Department of Police"/>
    <s v="MSB Training and Education Division"/>
    <s v="Fulltime-Regular"/>
    <s v="Police Officer III"/>
    <m/>
    <d v="1998-03-16T00:00:00"/>
    <x v="22"/>
    <x v="13"/>
  </r>
  <r>
    <s v="Employee7787"/>
    <s v="M"/>
    <n v="64651.040000000001"/>
    <n v="79240.13"/>
    <n v="15439.27"/>
    <s v="DOT"/>
    <s v="Department of Transportation"/>
    <s v="Highway Services"/>
    <s v="Fulltime-Regular"/>
    <s v="Equipment Operator I"/>
    <m/>
    <d v="1988-06-20T00:00:00"/>
    <x v="13"/>
    <x v="13"/>
  </r>
  <r>
    <s v="Employee7788"/>
    <s v="F"/>
    <n v="125013.16"/>
    <n v="123366.54"/>
    <n v="0"/>
    <s v="DOT"/>
    <s v="Department of Transportation"/>
    <s v="Transportation Planning and Design Section"/>
    <s v="Fulltime-Regular"/>
    <s v="Capital Projects Manager"/>
    <m/>
    <d v="1989-03-06T00:00:00"/>
    <x v="0"/>
    <x v="0"/>
  </r>
  <r>
    <s v="Employee7789"/>
    <s v="M"/>
    <n v="64651.040000000001"/>
    <n v="79211.34"/>
    <n v="15410.48"/>
    <s v="DOT"/>
    <s v="Department of Transportation"/>
    <s v="Highway Services"/>
    <s v="Fulltime-Regular"/>
    <s v="Equipment Operator I"/>
    <m/>
    <d v="1988-06-20T00:00:00"/>
    <x v="12"/>
    <x v="12"/>
  </r>
  <r>
    <s v="Employee7790"/>
    <s v="M"/>
    <n v="43108.959999999999"/>
    <n v="49385.96"/>
    <n v="5475.07"/>
    <s v="DOT"/>
    <s v="Department of Transportation"/>
    <s v="Transit Silver Spring Ride On"/>
    <s v="Fulltime-Regular"/>
    <s v="Bus Operator"/>
    <m/>
    <d v="2015-01-05T00:00:00"/>
    <x v="3"/>
    <x v="3"/>
  </r>
  <r>
    <s v="Employee7791"/>
    <s v="M"/>
    <n v="138790"/>
    <n v="141044.01"/>
    <n v="0"/>
    <s v="DOT"/>
    <s v="Department of Transportation"/>
    <s v="Transportation Planning and Design Section"/>
    <s v="Fulltime-Regular"/>
    <s v="Manager III"/>
    <m/>
    <d v="2001-01-14T00:00:00"/>
    <x v="7"/>
    <x v="7"/>
  </r>
  <r>
    <s v="Employee7792"/>
    <s v="M"/>
    <n v="56048.59"/>
    <n v="56680.01"/>
    <n v="635.80999999999995"/>
    <s v="POL"/>
    <s v="Department of Police"/>
    <s v="ISB Criminal Investigations Division Financial Crimes Section"/>
    <s v="Fulltime-Regular"/>
    <s v="Principal Administrative Aide"/>
    <m/>
    <d v="2001-07-09T00:00:00"/>
    <x v="7"/>
    <x v="7"/>
  </r>
  <r>
    <s v="Employee7793"/>
    <s v="F"/>
    <n v="62674.12"/>
    <n v="62156.74"/>
    <n v="228.34"/>
    <s v="COR"/>
    <s v="Correction and Rehabilitation"/>
    <s v="PRRS Reentry Services and Programs"/>
    <s v="Fulltime-Regular"/>
    <s v="Correctional Specialist III"/>
    <m/>
    <d v="2016-10-03T00:00:00"/>
    <x v="33"/>
    <x v="30"/>
  </r>
  <r>
    <s v="Employee7794"/>
    <s v="M"/>
    <n v="143239"/>
    <n v="138611.96"/>
    <n v="389.45"/>
    <s v="SHF"/>
    <s v="Sheriff's Office"/>
    <s v="Administration"/>
    <s v="Fulltime-Regular"/>
    <s v="Assistant Sheriff"/>
    <m/>
    <d v="1980-06-16T00:00:00"/>
    <x v="23"/>
    <x v="21"/>
  </r>
  <r>
    <s v="Employee7795"/>
    <s v="M"/>
    <n v="76174.559999999998"/>
    <n v="78901.789999999994"/>
    <n v="4068.38"/>
    <s v="DOT"/>
    <s v="Department of Transportation"/>
    <s v="Transit Silver Spring Ride On"/>
    <s v="Fulltime-Regular"/>
    <s v="Transit Operations Supervisor"/>
    <m/>
    <d v="2003-03-03T00:00:00"/>
    <x v="4"/>
    <x v="4"/>
  </r>
  <r>
    <s v="Employee7796"/>
    <s v="F"/>
    <n v="67311.649999999994"/>
    <n v="66064.2"/>
    <n v="324.58999999999997"/>
    <s v="CUS"/>
    <s v="Community Use of Public Facilities"/>
    <s v="Core Services Team"/>
    <s v="Fulltime-Regular"/>
    <s v="Program Specialist I"/>
    <m/>
    <d v="2002-09-23T00:00:00"/>
    <x v="26"/>
    <x v="24"/>
  </r>
  <r>
    <s v="Employee7797"/>
    <s v="F"/>
    <n v="56635.33"/>
    <n v="46953.29"/>
    <n v="93.36"/>
    <s v="HHS"/>
    <s v="Department of Health and Human Services"/>
    <s v="School Health Services"/>
    <s v="Parttime-Regular"/>
    <s v="School Health Room Technician I"/>
    <m/>
    <d v="1999-04-26T00:00:00"/>
    <x v="12"/>
    <x v="12"/>
  </r>
  <r>
    <s v="Employee7798"/>
    <s v="F"/>
    <n v="54721.26"/>
    <n v="50115.12"/>
    <n v="0"/>
    <s v="HHS"/>
    <s v="Department of Health and Human Services"/>
    <s v="School Health Services"/>
    <s v="Parttime-Regular"/>
    <s v="School Health Room Technician I"/>
    <m/>
    <d v="1999-04-26T00:00:00"/>
    <x v="8"/>
    <x v="8"/>
  </r>
  <r>
    <s v="Employee7799"/>
    <s v="M"/>
    <n v="58621"/>
    <n v="63213.52"/>
    <n v="7304.47"/>
    <s v="COR"/>
    <s v="Correction and Rehabilitation"/>
    <s v="DS MCDC Central Processing Unit"/>
    <s v="Fulltime-Regular"/>
    <s v="Correctional Officer III (Corporal)"/>
    <s v="Correctional Officer II (PFC)"/>
    <d v="2008-03-31T00:00:00"/>
    <x v="13"/>
    <x v="13"/>
  </r>
  <r>
    <s v="Employee7800"/>
    <s v="F"/>
    <n v="31997.81"/>
    <n v="51705.25"/>
    <n v="0"/>
    <s v="HHS"/>
    <s v="Department of Health and Human Services"/>
    <s v="Victim Assistance and Sexual Assault Program"/>
    <s v="Parttime-Regular"/>
    <s v="Client Assistance Specialist"/>
    <m/>
    <d v="2007-01-08T00:00:00"/>
    <x v="23"/>
    <x v="21"/>
  </r>
  <r>
    <s v="Employee7801"/>
    <s v="F"/>
    <n v="100370"/>
    <n v="101644.67"/>
    <n v="15.75"/>
    <s v="HHS"/>
    <s v="Department of Health and Human Services"/>
    <s v="Adult Foster Care - Project Home"/>
    <s v="Fulltime-Regular"/>
    <s v="Social Worker III"/>
    <m/>
    <d v="2000-06-05T00:00:00"/>
    <x v="12"/>
    <x v="12"/>
  </r>
  <r>
    <s v="Employee7802"/>
    <s v="F"/>
    <n v="70959.789999999994"/>
    <n v="68685.69"/>
    <n v="0"/>
    <s v="HHS"/>
    <s v="Department of Health and Human Services"/>
    <s v="Disease Control"/>
    <s v="Fulltime-Regular"/>
    <s v="Office Services Coordinator"/>
    <m/>
    <d v="1988-07-31T00:00:00"/>
    <x v="1"/>
    <x v="1"/>
  </r>
  <r>
    <s v="Employee7803"/>
    <s v="F"/>
    <n v="30856.23"/>
    <n v="31576.12"/>
    <n v="0"/>
    <s v="LIB"/>
    <s v="Department of Public Libraries"/>
    <s v="Marilyn J Praisner Library"/>
    <s v="Parttime-Regular"/>
    <s v="Library Assistant I"/>
    <m/>
    <d v="1988-01-11T00:00:00"/>
    <x v="0"/>
    <x v="0"/>
  </r>
  <r>
    <s v="Employee7804"/>
    <s v="F"/>
    <n v="110359"/>
    <n v="109027.94"/>
    <n v="705.23"/>
    <s v="HHS"/>
    <s v="Department of Health and Human Services"/>
    <s v="Child Welfare Services"/>
    <s v="Fulltime-Regular"/>
    <s v="Supervisory Social Worker"/>
    <m/>
    <d v="1995-01-03T00:00:00"/>
    <x v="12"/>
    <x v="12"/>
  </r>
  <r>
    <s v="Employee7805"/>
    <s v="M"/>
    <n v="87107"/>
    <n v="96612.3"/>
    <n v="10654"/>
    <s v="DEP"/>
    <s v="Department of Environmental Protection"/>
    <s v="Solid Waste Services Collection Operations"/>
    <s v="Fulltime-Regular"/>
    <s v="Program Specialist II"/>
    <m/>
    <d v="2004-11-28T00:00:00"/>
    <x v="26"/>
    <x v="24"/>
  </r>
  <r>
    <s v="Employee7806"/>
    <s v="M"/>
    <n v="81122"/>
    <n v="105609.51"/>
    <n v="21750.41"/>
    <s v="FRS"/>
    <s v="Fire and Rescue Services"/>
    <s v="Station 12"/>
    <s v="Fulltime-Regular"/>
    <s v="Master Firefighter/Rescuer"/>
    <m/>
    <d v="2008-09-02T00:00:00"/>
    <x v="4"/>
    <x v="4"/>
  </r>
  <r>
    <s v="Employee7807"/>
    <s v="M"/>
    <n v="153414.79"/>
    <n v="151391.24"/>
    <n v="0"/>
    <s v="DEP"/>
    <s v="Department of Environmental Protection"/>
    <s v="Watershed Management Operations"/>
    <s v="Fulltime-Regular"/>
    <s v="Manager II"/>
    <m/>
    <d v="2006-12-26T00:00:00"/>
    <x v="34"/>
    <x v="31"/>
  </r>
  <r>
    <s v="Employee7808"/>
    <s v="F"/>
    <n v="79760.73"/>
    <n v="69916.570000000007"/>
    <n v="0"/>
    <s v="HHS"/>
    <s v="Department of Health and Human Services"/>
    <s v="Child Welfare Services"/>
    <s v="Fulltime-Regular"/>
    <s v="Social Worker II"/>
    <m/>
    <d v="1993-05-17T00:00:00"/>
    <x v="6"/>
    <x v="6"/>
  </r>
  <r>
    <s v="Employee7809"/>
    <s v="M"/>
    <n v="67723.53"/>
    <n v="73606.92"/>
    <n v="6774.33"/>
    <s v="DLC"/>
    <s v="Department of Liquor Control"/>
    <s v="Beer Delivery Operations"/>
    <s v="Fulltime-Regular"/>
    <s v="Truck Driver/Warehouse Worker"/>
    <m/>
    <d v="1989-10-23T00:00:00"/>
    <x v="16"/>
    <x v="16"/>
  </r>
  <r>
    <s v="Employee7810"/>
    <s v="M"/>
    <n v="160454"/>
    <n v="164631.32"/>
    <n v="0"/>
    <s v="POL"/>
    <s v="Department of Police"/>
    <s v="MSB Management and Budget Division"/>
    <s v="Fulltime-Regular"/>
    <s v="Manager II"/>
    <m/>
    <d v="1979-03-18T00:00:00"/>
    <x v="25"/>
    <x v="23"/>
  </r>
  <r>
    <s v="Employee7811"/>
    <s v="F"/>
    <n v="25605.98"/>
    <n v="12893.16"/>
    <n v="92.34"/>
    <s v="POL"/>
    <s v="Department of Police"/>
    <s v="FSB Traffic Division School Safety Section"/>
    <s v="Parttime-Regular"/>
    <s v="Crossing Guard"/>
    <m/>
    <d v="2000-10-02T00:00:00"/>
    <x v="2"/>
    <x v="2"/>
  </r>
  <r>
    <s v="Employee7812"/>
    <s v="M"/>
    <n v="122300"/>
    <n v="127193.83"/>
    <n v="0"/>
    <s v="CEX"/>
    <s v="Offices of the County Executive"/>
    <s v="County Executive's Office"/>
    <s v="Parttime-Regular"/>
    <s v="Special Assistant to County Executive"/>
    <m/>
    <d v="1973-07-02T00:00:00"/>
    <x v="18"/>
    <x v="18"/>
  </r>
  <r>
    <s v="Employee7813"/>
    <s v="M"/>
    <n v="54608.24"/>
    <n v="51973.35"/>
    <n v="0"/>
    <s v="HHS"/>
    <s v="Department of Health and Human Services"/>
    <s v="Maternity Dental"/>
    <s v="Fulltime-Regular"/>
    <s v="Principal Administrative Aide"/>
    <m/>
    <d v="2000-11-20T00:00:00"/>
    <x v="30"/>
    <x v="16"/>
  </r>
  <r>
    <s v="Employee7814"/>
    <s v="F"/>
    <n v="70959.789999999994"/>
    <n v="70026.17"/>
    <n v="0"/>
    <s v="REC"/>
    <s v="Department of Recreation"/>
    <s v="Countywide Programs"/>
    <s v="Fulltime-Regular"/>
    <s v="Office Services Coordinator"/>
    <m/>
    <d v="1986-01-27T00:00:00"/>
    <x v="0"/>
    <x v="0"/>
  </r>
  <r>
    <s v="Employee7815"/>
    <s v="M"/>
    <n v="81663.55"/>
    <n v="85381.57"/>
    <n v="8563.2199999999993"/>
    <s v="DGS"/>
    <s v="Department of General Services"/>
    <s v="Fleet Management Fleet Services"/>
    <s v="Fulltime-Regular"/>
    <s v="Mechanic Technician II"/>
    <m/>
    <d v="1995-09-05T00:00:00"/>
    <x v="15"/>
    <x v="15"/>
  </r>
  <r>
    <s v="Employee7816"/>
    <s v="M"/>
    <n v="74732"/>
    <n v="76819.56"/>
    <n v="1521.61"/>
    <s v="POL"/>
    <s v="Department of Police"/>
    <s v="PSB 6th District Patrol"/>
    <s v="Fulltime-Regular"/>
    <s v="Police Officer III"/>
    <m/>
    <d v="2007-07-16T00:00:00"/>
    <x v="33"/>
    <x v="30"/>
  </r>
  <r>
    <s v="Employee7817"/>
    <s v="F"/>
    <n v="91869"/>
    <n v="93534.19"/>
    <n v="2296.4699999999998"/>
    <s v="POL"/>
    <s v="Department of Police"/>
    <s v="PSB 2nd District Educational Facilities Officers"/>
    <s v="Fulltime-Regular"/>
    <s v="Police Officer III"/>
    <m/>
    <d v="1999-01-19T00:00:00"/>
    <x v="6"/>
    <x v="6"/>
  </r>
  <r>
    <s v="Employee7818"/>
    <s v="F"/>
    <n v="131149.25"/>
    <n v="129041.27"/>
    <n v="0"/>
    <s v="OHR"/>
    <s v="Office of Human Resources"/>
    <s v="Administrative Services Team"/>
    <s v="Fulltime-Regular"/>
    <s v="Manager III"/>
    <m/>
    <d v="2001-07-02T00:00:00"/>
    <x v="29"/>
    <x v="27"/>
  </r>
  <r>
    <s v="Employee7819"/>
    <s v="M"/>
    <n v="75653"/>
    <n v="93806.29"/>
    <n v="19150.560000000001"/>
    <s v="DLC"/>
    <s v="Department of Liquor Control"/>
    <s v="Beer Delivery Operations"/>
    <s v="Fulltime-Regular"/>
    <s v="Work Force Leader II"/>
    <m/>
    <d v="2001-04-16T00:00:00"/>
    <x v="10"/>
    <x v="10"/>
  </r>
  <r>
    <s v="Employee7820"/>
    <s v="M"/>
    <n v="109817.64"/>
    <n v="140441.89000000001"/>
    <n v="17102.98"/>
    <s v="POL"/>
    <s v="Department of Police"/>
    <s v="PSB 1st District Patrol"/>
    <s v="Fulltime-Regular"/>
    <s v="Police Sergeant"/>
    <m/>
    <d v="1986-12-08T00:00:00"/>
    <x v="18"/>
    <x v="18"/>
  </r>
  <r>
    <s v="Employee7821"/>
    <s v="F"/>
    <n v="84058.240000000005"/>
    <n v="80801.710000000006"/>
    <n v="0"/>
    <s v="REC"/>
    <s v="Department of Recreation"/>
    <s v="Countywide Programs Classes"/>
    <s v="Fulltime-Regular"/>
    <s v="Recreation Specialist"/>
    <m/>
    <d v="2003-09-22T00:00:00"/>
    <x v="7"/>
    <x v="7"/>
  </r>
  <r>
    <s v="Employee7822"/>
    <s v="M"/>
    <n v="84437"/>
    <n v="111218.54"/>
    <n v="22215.38"/>
    <s v="FRS"/>
    <s v="Fire and Rescue Services"/>
    <s v="Station 29"/>
    <s v="Fulltime-Regular"/>
    <s v="Firefighter/Rescuer III"/>
    <m/>
    <d v="2001-09-04T00:00:00"/>
    <x v="28"/>
    <x v="26"/>
  </r>
  <r>
    <s v="Employee7823"/>
    <s v="M"/>
    <n v="74294.570000000007"/>
    <n v="69713.16"/>
    <n v="53.58"/>
    <s v="DPS"/>
    <s v="Department of Permitting Services"/>
    <s v="Team 2 Residential Inspection"/>
    <s v="Fulltime-Regular"/>
    <s v="Permitting and Code Enforcement Inspector III"/>
    <m/>
    <d v="2015-03-23T00:00:00"/>
    <x v="12"/>
    <x v="12"/>
  </r>
  <r>
    <s v="Employee7824"/>
    <s v="F"/>
    <n v="59825.46"/>
    <n v="57351.67"/>
    <n v="0"/>
    <s v="HHS"/>
    <s v="Department of Health and Human Services"/>
    <s v="Child Welfare Services"/>
    <s v="Fulltime-Regular"/>
    <s v="Social Worker II"/>
    <m/>
    <d v="2016-10-17T00:00:00"/>
    <x v="30"/>
    <x v="16"/>
  </r>
  <r>
    <s v="Employee7825"/>
    <s v="F"/>
    <n v="94623.17"/>
    <n v="90710.61"/>
    <n v="0"/>
    <s v="HHS"/>
    <s v="Department of Health and Human Services"/>
    <s v="Child Welfare Services"/>
    <s v="Fulltime-Regular"/>
    <s v="Social Worker III"/>
    <m/>
    <d v="2013-10-21T00:00:00"/>
    <x v="0"/>
    <x v="0"/>
  </r>
  <r>
    <s v="Employee7826"/>
    <s v="F"/>
    <n v="67631.88"/>
    <n v="65099.3"/>
    <n v="0"/>
    <s v="HHS"/>
    <s v="Department of Health and Human Services"/>
    <s v="Service Coordination and Individual Support Services"/>
    <s v="Fulltime-Regular"/>
    <s v="Program Specialist II"/>
    <m/>
    <d v="2011-09-12T00:00:00"/>
    <x v="14"/>
    <x v="14"/>
  </r>
  <r>
    <s v="Employee7827"/>
    <s v="M"/>
    <n v="54721"/>
    <n v="73074.320000000007"/>
    <n v="18227.75"/>
    <s v="COR"/>
    <s v="Correction and Rehabilitation"/>
    <s v="DS MCDC Custody and Security"/>
    <s v="Fulltime-Regular"/>
    <s v="Correctional Officer III (Corporal)"/>
    <s v="Correctional Officer II (PFC)"/>
    <d v="2013-12-02T00:00:00"/>
    <x v="17"/>
    <x v="17"/>
  </r>
  <r>
    <s v="Employee7828"/>
    <s v="F"/>
    <n v="95084.42"/>
    <n v="94214.86"/>
    <n v="240"/>
    <s v="POL"/>
    <s v="Department of Police"/>
    <s v="PSB 5th District Patrol"/>
    <s v="Fulltime-Regular"/>
    <s v="Police Officer III"/>
    <m/>
    <d v="1989-07-17T00:00:00"/>
    <x v="19"/>
    <x v="16"/>
  </r>
  <r>
    <s v="Employee7829"/>
    <s v="F"/>
    <n v="68893"/>
    <n v="67985.11"/>
    <n v="0"/>
    <s v="DTS"/>
    <s v="Department of Technology Services"/>
    <s v="COO Office - Management Services"/>
    <s v="Fulltime-Regular"/>
    <s v="Fiscal Assistant"/>
    <m/>
    <d v="2005-10-03T00:00:00"/>
    <x v="18"/>
    <x v="18"/>
  </r>
  <r>
    <s v="Employee7830"/>
    <s v="F"/>
    <n v="100370"/>
    <n v="99046.11"/>
    <n v="0"/>
    <s v="HHS"/>
    <s v="Department of Health and Human Services"/>
    <s v="Permanent Supportive Housing"/>
    <s v="Fulltime-Regular"/>
    <s v="Social Worker III"/>
    <m/>
    <d v="2005-04-18T00:00:00"/>
    <x v="18"/>
    <x v="18"/>
  </r>
  <r>
    <s v="Employee7831"/>
    <s v="F"/>
    <n v="79393.97"/>
    <n v="73437.05"/>
    <n v="0"/>
    <s v="REC"/>
    <s v="Department of Recreation"/>
    <s v="Holiday Park Senior Center"/>
    <s v="Fulltime-Regular"/>
    <s v="Recreation Supervisor"/>
    <m/>
    <d v="2014-06-02T00:00:00"/>
    <x v="19"/>
    <x v="16"/>
  </r>
  <r>
    <s v="Employee7832"/>
    <s v="M"/>
    <n v="67023.86"/>
    <n v="75165.67"/>
    <n v="9595.0300000000007"/>
    <s v="DGS"/>
    <s v="Department of General Services"/>
    <s v="Fleet Management Fleet Services"/>
    <s v="Fulltime-Regular"/>
    <s v="Mechanic Technician II"/>
    <m/>
    <d v="2008-02-04T00:00:00"/>
    <x v="20"/>
    <x v="19"/>
  </r>
  <r>
    <s v="Employee7833"/>
    <s v="M"/>
    <n v="64552"/>
    <n v="110576.41"/>
    <n v="43009.919999999998"/>
    <s v="FRS"/>
    <s v="Fire and Rescue Services"/>
    <s v="Station 31"/>
    <s v="Fulltime-Regular"/>
    <s v="Firefighter/Rescuer III"/>
    <m/>
    <d v="2014-03-10T00:00:00"/>
    <x v="16"/>
    <x v="16"/>
  </r>
  <r>
    <s v="Employee7834"/>
    <s v="F"/>
    <n v="51082"/>
    <n v="22409.63"/>
    <n v="0"/>
    <s v="COR"/>
    <s v="Correction and Rehabilitation"/>
    <s v="DS MCCF Unit 2 Security"/>
    <s v="Fulltime-Regular"/>
    <s v="Correctional Officer III (Corporal)"/>
    <s v="Correctional Officer II (PFC)"/>
    <d v="2015-07-27T00:00:00"/>
    <x v="32"/>
    <x v="29"/>
  </r>
  <r>
    <s v="Employee7835"/>
    <s v="M"/>
    <n v="56435"/>
    <n v="66086.61"/>
    <n v="11739.36"/>
    <s v="FRS"/>
    <s v="Fire and Rescue Services"/>
    <s v="Station 8"/>
    <s v="Fulltime-Regular"/>
    <s v="Firefighter/Rescuer III"/>
    <m/>
    <d v="2014-03-10T00:00:00"/>
    <x v="22"/>
    <x v="13"/>
  </r>
  <r>
    <s v="Employee7836"/>
    <s v="F"/>
    <n v="106054"/>
    <n v="23648.32"/>
    <n v="0"/>
    <s v="OMB"/>
    <s v="Office of Management and Budget"/>
    <s v="Special Projects"/>
    <s v="Fulltime-Regular"/>
    <s v="Senior Management and Budget Specialist"/>
    <m/>
    <d v="2013-06-17T00:00:00"/>
    <x v="33"/>
    <x v="30"/>
  </r>
  <r>
    <s v="Employee7837"/>
    <s v="M"/>
    <n v="67270"/>
    <n v="78343.539999999994"/>
    <n v="12750.66"/>
    <s v="COR"/>
    <s v="Correction and Rehabilitation"/>
    <s v="DS MCCF Unit 1 Security"/>
    <s v="Fulltime-Regular"/>
    <s v="Correctional Officer III (Corporal)"/>
    <s v="Correctional Officer II (PFC)"/>
    <d v="2004-07-12T00:00:00"/>
    <x v="28"/>
    <x v="26"/>
  </r>
  <r>
    <s v="Employee7838"/>
    <s v="F"/>
    <n v="78985.33"/>
    <n v="77591.83"/>
    <n v="0"/>
    <s v="LIB"/>
    <s v="Department of Public Libraries"/>
    <s v="Quince Orchard Library"/>
    <s v="Fulltime-Regular"/>
    <s v="Librarian II"/>
    <m/>
    <d v="2002-06-04T00:00:00"/>
    <x v="9"/>
    <x v="9"/>
  </r>
  <r>
    <s v="Employee7839"/>
    <s v="M"/>
    <n v="61712.45"/>
    <n v="63183.33"/>
    <n v="2281.88"/>
    <s v="DLC"/>
    <s v="Department of Liquor Control"/>
    <s v="Beer Warehouse Operations"/>
    <s v="Fulltime-Regular"/>
    <s v="Warehouse Equipment Operator"/>
    <m/>
    <d v="1988-08-08T00:00:00"/>
    <x v="9"/>
    <x v="9"/>
  </r>
  <r>
    <s v="Employee7840"/>
    <s v="F"/>
    <n v="59796.36"/>
    <n v="55986.59"/>
    <n v="88.5"/>
    <s v="HHS"/>
    <s v="Department of Health and Human Services"/>
    <s v="Child Welfare Services"/>
    <s v="Fulltime-Regular"/>
    <s v="Social Worker II"/>
    <m/>
    <d v="2016-08-22T00:00:00"/>
    <x v="0"/>
    <x v="0"/>
  </r>
  <r>
    <s v="Employee7841"/>
    <s v="M"/>
    <n v="51471"/>
    <n v="20306.060000000001"/>
    <n v="0"/>
    <s v="POL"/>
    <s v="Department of Police"/>
    <s v="MSB Training and Education Division"/>
    <s v="Fulltime-Regular"/>
    <s v="Police Officer Candidate"/>
    <m/>
    <d v="2017-07-24T00:00:00"/>
    <x v="23"/>
    <x v="21"/>
  </r>
  <r>
    <s v="Employee7842"/>
    <s v="F"/>
    <n v="85837.09"/>
    <n v="81998.429999999993"/>
    <n v="0"/>
    <s v="HHS"/>
    <s v="Department of Health and Human Services"/>
    <s v="Access to Behavioral Health Services"/>
    <s v="Fulltime-Regular"/>
    <s v="Therapist II"/>
    <m/>
    <d v="2004-07-12T00:00:00"/>
    <x v="1"/>
    <x v="1"/>
  </r>
  <r>
    <s v="Employee7843"/>
    <s v="M"/>
    <n v="114177.26"/>
    <n v="109901.7"/>
    <n v="0"/>
    <s v="CCL"/>
    <s v="County Council"/>
    <s v="Council Members and Staff"/>
    <s v="Fulltime-Regular"/>
    <s v="Confidential Aide"/>
    <m/>
    <d v="2012-09-10T00:00:00"/>
    <x v="28"/>
    <x v="26"/>
  </r>
  <r>
    <s v="Employee7844"/>
    <s v="M"/>
    <n v="129143.11"/>
    <n v="194455.08"/>
    <n v="63095.86"/>
    <s v="FRS"/>
    <s v="Fire and Rescue Services"/>
    <s v="Training"/>
    <s v="Fulltime-Regular"/>
    <s v="Fire/Rescue Captain"/>
    <m/>
    <d v="1984-02-17T00:00:00"/>
    <x v="4"/>
    <x v="4"/>
  </r>
  <r>
    <s v="Employee7845"/>
    <s v="F"/>
    <n v="70959.789999999994"/>
    <n v="71657.33"/>
    <n v="103.36"/>
    <s v="COR"/>
    <s v="Correction and Rehabilitation"/>
    <s v="MSD Fiscal Services"/>
    <s v="Fulltime-Regular"/>
    <s v="Office Services Coordinator"/>
    <m/>
    <d v="1990-08-12T00:00:00"/>
    <x v="18"/>
    <x v="18"/>
  </r>
  <r>
    <s v="Employee7846"/>
    <s v="M"/>
    <n v="49470.1"/>
    <n v="67273.72"/>
    <n v="12205.97"/>
    <s v="DOT"/>
    <s v="Department of Transportation"/>
    <s v="Transit Gaithersburg Ride On"/>
    <s v="Fulltime-Regular"/>
    <s v="Bus Operator"/>
    <m/>
    <d v="2007-11-26T00:00:00"/>
    <x v="10"/>
    <x v="10"/>
  </r>
  <r>
    <s v="Employee7847"/>
    <s v="F"/>
    <n v="60455.5"/>
    <n v="58889.69"/>
    <n v="0"/>
    <s v="COR"/>
    <s v="Correction and Rehabilitation"/>
    <s v="MSD Human Resources"/>
    <s v="Fulltime-Regular"/>
    <s v="Administrative Specialist II"/>
    <m/>
    <d v="2012-05-07T00:00:00"/>
    <x v="9"/>
    <x v="9"/>
  </r>
  <r>
    <s v="Employee7848"/>
    <s v="M"/>
    <n v="62257.89"/>
    <n v="61919.14"/>
    <n v="1635.25"/>
    <s v="DGS"/>
    <s v="Department of General Services"/>
    <s v="Fleet Automotive Heavy Equipment"/>
    <s v="Fulltime-Regular"/>
    <s v="Mechanic Technician II"/>
    <m/>
    <d v="2008-03-03T00:00:00"/>
    <x v="14"/>
    <x v="14"/>
  </r>
  <r>
    <s v="Employee7849"/>
    <s v="M"/>
    <n v="99128.55"/>
    <n v="147713.45000000001"/>
    <n v="44474.8"/>
    <s v="FRS"/>
    <s v="Fire and Rescue Services"/>
    <s v="Station 30"/>
    <s v="Fulltime-Regular"/>
    <s v="Master Firefighter/Rescuer"/>
    <m/>
    <d v="1980-11-16T00:00:00"/>
    <x v="8"/>
    <x v="8"/>
  </r>
  <r>
    <s v="Employee7850"/>
    <s v="F"/>
    <n v="95740"/>
    <n v="94479.01"/>
    <n v="0"/>
    <s v="HHS"/>
    <s v="Department of Health and Human Services"/>
    <s v="Montgomery Cares"/>
    <s v="Fulltime-Regular"/>
    <s v="Administrative Specialist III"/>
    <m/>
    <d v="2001-02-20T00:00:00"/>
    <x v="23"/>
    <x v="21"/>
  </r>
  <r>
    <s v="Employee7851"/>
    <s v="M"/>
    <n v="87107"/>
    <n v="101527.32"/>
    <n v="24315.599999999999"/>
    <s v="DOT"/>
    <s v="Department of Transportation"/>
    <s v="Highway Services"/>
    <s v="Fulltime-Regular"/>
    <s v="Work Force Leader IV"/>
    <m/>
    <d v="1987-11-04T00:00:00"/>
    <x v="15"/>
    <x v="15"/>
  </r>
  <r>
    <s v="Employee7852"/>
    <s v="M"/>
    <n v="74354.67"/>
    <n v="91505.4"/>
    <n v="15371.33"/>
    <s v="DOT"/>
    <s v="Department of Transportation"/>
    <s v="Transit Silver Spring Ride On"/>
    <s v="Fulltime-Regular"/>
    <s v="Transit Coordinator"/>
    <m/>
    <d v="1994-01-24T00:00:00"/>
    <x v="21"/>
    <x v="20"/>
  </r>
  <r>
    <s v="Employee7853"/>
    <s v="M"/>
    <n v="60143.86"/>
    <n v="72204.98"/>
    <n v="13280.96"/>
    <s v="DOT"/>
    <s v="Department of Transportation"/>
    <s v="Transit Gaithersburg Ride On"/>
    <s v="Fulltime-Regular"/>
    <s v="Bus Operator"/>
    <m/>
    <d v="2002-09-15T00:00:00"/>
    <x v="4"/>
    <x v="4"/>
  </r>
  <r>
    <s v="Employee7854"/>
    <s v="M"/>
    <n v="67723.53"/>
    <n v="90926.37"/>
    <n v="24093.67"/>
    <s v="DOT"/>
    <s v="Department of Transportation"/>
    <s v="Highway Services"/>
    <s v="Fulltime-Regular"/>
    <s v="Equipment Operator II"/>
    <m/>
    <d v="1985-04-01T00:00:00"/>
    <x v="26"/>
    <x v="24"/>
  </r>
  <r>
    <s v="Employee7855"/>
    <s v="F"/>
    <n v="26866.01"/>
    <n v="20433.63"/>
    <n v="135.63"/>
    <s v="POL"/>
    <s v="Department of Police"/>
    <s v="FSB Traffic Division School Safety Section"/>
    <s v="Parttime-Regular"/>
    <s v="Crossing Guard"/>
    <m/>
    <d v="1994-02-28T00:00:00"/>
    <x v="29"/>
    <x v="27"/>
  </r>
  <r>
    <s v="Employee7856"/>
    <s v="M"/>
    <n v="55672.67"/>
    <n v="72724.509999999995"/>
    <n v="16774.98"/>
    <s v="DOT"/>
    <s v="Department of Transportation"/>
    <s v="Transit Silver Spring Ride On"/>
    <s v="Fulltime-Regular"/>
    <s v="Bus Operator"/>
    <m/>
    <d v="2005-02-14T00:00:00"/>
    <x v="5"/>
    <x v="5"/>
  </r>
  <r>
    <s v="Employee7857"/>
    <s v="M"/>
    <n v="77347"/>
    <n v="78754.52"/>
    <n v="3185.53"/>
    <s v="POL"/>
    <s v="Department of Police"/>
    <s v="PSB 5th District Patrol"/>
    <s v="Fulltime-Regular"/>
    <s v="Police Officer III"/>
    <m/>
    <d v="2013-01-28T00:00:00"/>
    <x v="6"/>
    <x v="6"/>
  </r>
  <r>
    <s v="Employee7858"/>
    <s v="F"/>
    <n v="58039.92"/>
    <n v="51589.8"/>
    <n v="0"/>
    <s v="LIB"/>
    <s v="Department of Public Libraries"/>
    <s v="Collection Development"/>
    <s v="Fulltime-Regular"/>
    <s v="Office Services Coordinator"/>
    <m/>
    <d v="1996-06-29T00:00:00"/>
    <x v="23"/>
    <x v="21"/>
  </r>
  <r>
    <s v="Employee7859"/>
    <s v="M"/>
    <n v="28532.53"/>
    <n v="30508.400000000001"/>
    <n v="164.62"/>
    <s v="LIB"/>
    <s v="Department of Public Libraries"/>
    <s v="Wheaton Library"/>
    <s v="Parttime-Regular"/>
    <s v="Library Desk Assistant"/>
    <m/>
    <d v="1998-12-08T00:00:00"/>
    <x v="1"/>
    <x v="1"/>
  </r>
  <r>
    <s v="Employee7860"/>
    <s v="F"/>
    <n v="69762"/>
    <n v="73867.97"/>
    <n v="4526.45"/>
    <s v="POL"/>
    <s v="Department of Police"/>
    <s v="PSB 6th District Patrol"/>
    <s v="Fulltime-Regular"/>
    <s v="Police Officer III"/>
    <m/>
    <d v="2010-07-12T00:00:00"/>
    <x v="2"/>
    <x v="2"/>
  </r>
  <r>
    <s v="Employee7861"/>
    <s v="F"/>
    <n v="18878.580000000002"/>
    <n v="12079.36"/>
    <n v="95.31"/>
    <s v="POL"/>
    <s v="Department of Police"/>
    <s v="FSB Traffic Division School Safety Section"/>
    <s v="Parttime-Regular"/>
    <s v="Crossing Guard"/>
    <m/>
    <d v="2009-10-26T00:00:00"/>
    <x v="17"/>
    <x v="17"/>
  </r>
  <r>
    <s v="Employee7862"/>
    <s v="M"/>
    <n v="75395.360000000001"/>
    <n v="75247.91"/>
    <n v="499.8"/>
    <s v="REC"/>
    <s v="Department of Recreation"/>
    <s v="Germantown Community Recreation Center"/>
    <s v="Fulltime-Regular"/>
    <s v="Recreation Specialist"/>
    <m/>
    <d v="2004-02-22T00:00:00"/>
    <x v="5"/>
    <x v="5"/>
  </r>
  <r>
    <s v="Employee7863"/>
    <s v="M"/>
    <n v="50603"/>
    <n v="46346.99"/>
    <n v="1448.72"/>
    <s v="SHF"/>
    <s v="Sheriff's Office"/>
    <s v="Court and Transport"/>
    <s v="Fulltime-Regular"/>
    <s v="Deputy Sheriff III"/>
    <s v="Deputy Sheriff I"/>
    <d v="2017-01-09T00:00:00"/>
    <x v="1"/>
    <x v="1"/>
  </r>
  <r>
    <s v="Employee7864"/>
    <s v="M"/>
    <n v="101374"/>
    <n v="155442.73000000001"/>
    <n v="49717.440000000002"/>
    <s v="FRS"/>
    <s v="Fire and Rescue Services"/>
    <s v="Station 29"/>
    <s v="Fulltime-Regular"/>
    <s v="Master Firefighter/Rescuer"/>
    <m/>
    <d v="1999-02-08T00:00:00"/>
    <x v="21"/>
    <x v="20"/>
  </r>
  <r>
    <s v="Employee7865"/>
    <s v="M"/>
    <n v="95084.42"/>
    <n v="98933.39"/>
    <n v="420.2"/>
    <s v="POL"/>
    <s v="Department of Police"/>
    <s v="PSB 6th District Patrol"/>
    <s v="Fulltime-Regular"/>
    <s v="Police Officer III"/>
    <m/>
    <d v="1994-06-13T00:00:00"/>
    <x v="16"/>
    <x v="16"/>
  </r>
  <r>
    <s v="Employee7866"/>
    <s v="M"/>
    <n v="93468.35"/>
    <n v="91045.7"/>
    <n v="0"/>
    <s v="HCA"/>
    <s v="Department of Housing and Community Affairs"/>
    <s v="Multi-Family Housing Program"/>
    <s v="Fulltime-Regular"/>
    <s v="Senior Planning Specialist"/>
    <m/>
    <d v="2014-05-05T00:00:00"/>
    <x v="23"/>
    <x v="21"/>
  </r>
  <r>
    <s v="Employee7867"/>
    <s v="F"/>
    <n v="138790"/>
    <n v="142769.38"/>
    <n v="0"/>
    <s v="COR"/>
    <s v="Correction and Rehabilitation"/>
    <s v="MSD Information Technology"/>
    <s v="Fulltime-Regular"/>
    <s v="Manager III"/>
    <m/>
    <d v="1987-06-15T00:00:00"/>
    <x v="24"/>
    <x v="22"/>
  </r>
  <r>
    <s v="Employee7868"/>
    <s v="M"/>
    <n v="94049.16"/>
    <n v="91260.800000000003"/>
    <n v="0"/>
    <s v="DOT"/>
    <s v="Department of Transportation"/>
    <s v="Transit Silver Spring Ride On"/>
    <s v="Fulltime-Regular"/>
    <s v="Manager III"/>
    <m/>
    <d v="2004-02-16T00:00:00"/>
    <x v="7"/>
    <x v="7"/>
  </r>
  <r>
    <s v="Employee7869"/>
    <s v="M"/>
    <n v="51202.98"/>
    <n v="66249.27"/>
    <n v="12810.6"/>
    <s v="DOT"/>
    <s v="Department of Transportation"/>
    <s v="Transit Silver Spring Ride On"/>
    <s v="Fulltime-Regular"/>
    <s v="Bus Operator"/>
    <m/>
    <d v="2006-10-30T00:00:00"/>
    <x v="25"/>
    <x v="23"/>
  </r>
  <r>
    <s v="Employee7870"/>
    <s v="F"/>
    <n v="41651.17"/>
    <n v="49825.42"/>
    <n v="8587.33"/>
    <s v="DOT"/>
    <s v="Department of Transportation"/>
    <s v="Transit Nicholson Ride On"/>
    <s v="Fulltime-Regular"/>
    <s v="Bus Operator"/>
    <m/>
    <d v="2016-06-27T00:00:00"/>
    <x v="29"/>
    <x v="27"/>
  </r>
  <r>
    <s v="Employee7871"/>
    <s v="M"/>
    <n v="43108.959999999999"/>
    <n v="53191.18"/>
    <n v="9910.9599999999991"/>
    <s v="DOT"/>
    <s v="Department of Transportation"/>
    <s v="Transit Gaithersburg Ride On"/>
    <s v="Fulltime-Regular"/>
    <s v="Bus Operator"/>
    <m/>
    <d v="2015-05-26T00:00:00"/>
    <x v="24"/>
    <x v="22"/>
  </r>
  <r>
    <s v="Employee7872"/>
    <s v="F"/>
    <n v="82011.520000000004"/>
    <n v="78620.240000000005"/>
    <n v="0"/>
    <s v="HHS"/>
    <s v="Department of Health and Human Services"/>
    <s v="Adult Protective Services - Nurse Assessment"/>
    <s v="Fulltime-Regular"/>
    <s v="Community Health Nurse II"/>
    <m/>
    <d v="2016-10-17T00:00:00"/>
    <x v="3"/>
    <x v="3"/>
  </r>
  <r>
    <s v="Employee7873"/>
    <s v="F"/>
    <n v="62000"/>
    <n v="19085.84"/>
    <n v="0"/>
    <s v="POL"/>
    <s v="Department of Police"/>
    <s v="ISB Criminal Investigations Division Forensic Services Section"/>
    <s v="Fulltime-Regular"/>
    <s v="Latent Print Examiner"/>
    <m/>
    <d v="2017-08-21T00:00:00"/>
    <x v="27"/>
    <x v="25"/>
  </r>
  <r>
    <s v="Employee7874"/>
    <s v="M"/>
    <n v="62515"/>
    <n v="91318.39"/>
    <n v="27074.36"/>
    <s v="FRS"/>
    <s v="Fire and Rescue Services"/>
    <s v="Station 3"/>
    <s v="Fulltime-Regular"/>
    <s v="Firefighter/Rescuer III"/>
    <m/>
    <d v="2010-06-01T00:00:00"/>
    <x v="6"/>
    <x v="6"/>
  </r>
  <r>
    <s v="Employee7875"/>
    <s v="F"/>
    <n v="55272.65"/>
    <n v="57833.73"/>
    <n v="3022.22"/>
    <s v="DLC"/>
    <s v="Department of Liquor Control"/>
    <s v="Kingsview"/>
    <s v="Fulltime-Regular"/>
    <s v="Liquor Store Clerk II"/>
    <m/>
    <d v="2002-02-28T00:00:00"/>
    <x v="13"/>
    <x v="13"/>
  </r>
  <r>
    <s v="Employee7876"/>
    <s v="M"/>
    <n v="49470.1"/>
    <n v="62253.96"/>
    <n v="12754.36"/>
    <s v="DOT"/>
    <s v="Department of Transportation"/>
    <s v="Transit Nicholson Ride On"/>
    <s v="Fulltime-Regular"/>
    <s v="Bus Operator"/>
    <m/>
    <d v="2008-03-02T00:00:00"/>
    <x v="31"/>
    <x v="28"/>
  </r>
  <r>
    <s v="Employee7877"/>
    <s v="M"/>
    <n v="44617.77"/>
    <n v="56608.91"/>
    <n v="12028.76"/>
    <s v="DOT"/>
    <s v="Department of Transportation"/>
    <s v="Transit Silver Spring Ride On"/>
    <s v="Fulltime-Regular"/>
    <s v="Bus Operator"/>
    <m/>
    <d v="2014-11-10T00:00:00"/>
    <x v="2"/>
    <x v="2"/>
  </r>
  <r>
    <s v="Employee7878"/>
    <s v="M"/>
    <n v="99883.8"/>
    <n v="97172.37"/>
    <n v="0"/>
    <s v="HHS"/>
    <s v="Department of Health and Human Services"/>
    <s v="Environmental Health and Regulatory Services"/>
    <s v="Fulltime-Regular"/>
    <s v="Environmental Health Specialist III"/>
    <m/>
    <d v="2010-04-12T00:00:00"/>
    <x v="18"/>
    <x v="18"/>
  </r>
  <r>
    <s v="Employee7879"/>
    <s v="M"/>
    <n v="68651.149999999994"/>
    <n v="66843.28"/>
    <n v="1029.8800000000001"/>
    <s v="PIO"/>
    <s v="Office of Public Information"/>
    <s v="MC311"/>
    <s v="Fulltime-Regular"/>
    <s v="Program Manager I"/>
    <m/>
    <d v="2011-10-24T00:00:00"/>
    <x v="2"/>
    <x v="2"/>
  </r>
  <r>
    <s v="Employee7880"/>
    <s v="M"/>
    <n v="96977.38"/>
    <n v="94587.17"/>
    <n v="0"/>
    <s v="OHR"/>
    <s v="Office of Human Resources"/>
    <s v="Recruitment and Selection Division"/>
    <s v="Fulltime-Regular"/>
    <s v="Human Resources Specialist III"/>
    <m/>
    <d v="2001-05-07T00:00:00"/>
    <x v="26"/>
    <x v="24"/>
  </r>
  <r>
    <s v="Employee7881"/>
    <s v="F"/>
    <n v="49470.1"/>
    <n v="56704.12"/>
    <n v="7689.37"/>
    <s v="DOT"/>
    <s v="Department of Transportation"/>
    <s v="Transit Silver Spring Ride On"/>
    <s v="Fulltime-Regular"/>
    <s v="Bus Operator"/>
    <m/>
    <d v="2008-03-02T00:00:00"/>
    <x v="1"/>
    <x v="1"/>
  </r>
  <r>
    <s v="Employee7882"/>
    <s v="M"/>
    <n v="103381.1"/>
    <n v="111362.66"/>
    <n v="4810.43"/>
    <s v="HHS"/>
    <s v="Department of Health and Human Services"/>
    <s v="Adult Protective and Case Management Services"/>
    <s v="Fulltime-Regular"/>
    <s v="Social Worker III"/>
    <m/>
    <d v="1992-02-19T00:00:00"/>
    <x v="17"/>
    <x v="17"/>
  </r>
  <r>
    <s v="Employee7883"/>
    <s v="F"/>
    <n v="23903.33"/>
    <n v="22470.29"/>
    <n v="174.49"/>
    <s v="POL"/>
    <s v="Department of Police"/>
    <s v="FSB Traffic Division School Safety Section"/>
    <s v="Parttime-Regular"/>
    <s v="Crossing Guard"/>
    <m/>
    <d v="2002-09-03T00:00:00"/>
    <x v="29"/>
    <x v="27"/>
  </r>
  <r>
    <s v="Employee7884"/>
    <s v="M"/>
    <n v="59827"/>
    <n v="87051.04"/>
    <n v="30397.91"/>
    <s v="FRS"/>
    <s v="Fire and Rescue Services"/>
    <s v="Station 13"/>
    <s v="Fulltime-Regular"/>
    <s v="Firefighter/Rescuer III"/>
    <s v="Firefighter/Rescuer II"/>
    <d v="2014-03-10T00:00:00"/>
    <x v="30"/>
    <x v="16"/>
  </r>
  <r>
    <s v="Employee7885"/>
    <s v="M"/>
    <n v="102377.4"/>
    <n v="105668.34"/>
    <n v="2007.4"/>
    <s v="DOT"/>
    <s v="Department of Transportation"/>
    <s v="Transportation Construction Section"/>
    <s v="Fulltime-Regular"/>
    <s v="Highway Construction Field Supervisor"/>
    <m/>
    <d v="1991-05-06T00:00:00"/>
    <x v="31"/>
    <x v="28"/>
  </r>
  <r>
    <s v="Employee7886"/>
    <s v="M"/>
    <n v="91869"/>
    <n v="133149.62"/>
    <n v="36472.300000000003"/>
    <s v="POL"/>
    <s v="Department of Police"/>
    <s v="PSB 6th District Patrol"/>
    <s v="Fulltime-Regular"/>
    <s v="Police Officer III"/>
    <m/>
    <d v="2001-02-12T00:00:00"/>
    <x v="22"/>
    <x v="13"/>
  </r>
  <r>
    <s v="Employee7887"/>
    <s v="M"/>
    <n v="74732"/>
    <n v="84565.61"/>
    <n v="7828.8"/>
    <s v="POL"/>
    <s v="Department of Police"/>
    <s v="PSB 5th District Patrol"/>
    <s v="Fulltime-Regular"/>
    <s v="Police Officer III"/>
    <m/>
    <d v="2007-07-16T00:00:00"/>
    <x v="30"/>
    <x v="16"/>
  </r>
  <r>
    <s v="Employee7888"/>
    <s v="M"/>
    <n v="63275"/>
    <n v="66089.649999999994"/>
    <n v="2671.13"/>
    <s v="POL"/>
    <s v="Department of Police"/>
    <s v="PSB 3rd District Patrol"/>
    <s v="Fulltime-Regular"/>
    <s v="Police Officer III"/>
    <s v="Police Officer I"/>
    <d v="2016-07-11T00:00:00"/>
    <x v="26"/>
    <x v="24"/>
  </r>
  <r>
    <s v="Employee7889"/>
    <s v="M"/>
    <n v="99337"/>
    <n v="119193.04"/>
    <n v="14377.21"/>
    <s v="FRS"/>
    <s v="Fire and Rescue Services"/>
    <s v="Station 23"/>
    <s v="Fulltime-Regular"/>
    <s v="Master Firefighter/Rescuer"/>
    <m/>
    <d v="2000-02-14T00:00:00"/>
    <x v="19"/>
    <x v="16"/>
  </r>
  <r>
    <s v="Employee7890"/>
    <s v="M"/>
    <n v="138790"/>
    <n v="140361.99"/>
    <n v="0"/>
    <s v="DEP"/>
    <s v="Department of Environmental Protection"/>
    <s v="Solid Waste Services Administration"/>
    <s v="Fulltime-Regular"/>
    <s v="Manager III"/>
    <m/>
    <d v="1997-12-29T00:00:00"/>
    <x v="10"/>
    <x v="10"/>
  </r>
  <r>
    <s v="Employee7891"/>
    <s v="M"/>
    <n v="84608"/>
    <n v="89210.48"/>
    <n v="5213.8999999999996"/>
    <s v="FRS"/>
    <s v="Fire and Rescue Services"/>
    <s v="Station 19"/>
    <s v="Fulltime-Regular"/>
    <s v="Master Firefighter/Rescuer"/>
    <m/>
    <d v="2004-06-07T00:00:00"/>
    <x v="10"/>
    <x v="10"/>
  </r>
  <r>
    <s v="Employee7892"/>
    <s v="F"/>
    <n v="59915"/>
    <n v="48783.38"/>
    <n v="1496.38"/>
    <s v="DOT"/>
    <s v="Department of Transportation"/>
    <s v="Highway Services"/>
    <s v="Fulltime-Regular"/>
    <s v="Principal Administrative Aide"/>
    <m/>
    <d v="2000-03-20T00:00:00"/>
    <x v="12"/>
    <x v="12"/>
  </r>
  <r>
    <s v="Employee7893"/>
    <s v="F"/>
    <n v="107345.82"/>
    <n v="104741.23"/>
    <n v="0"/>
    <s v="HHS"/>
    <s v="Department of Health and Human Services"/>
    <s v="Abused Persons Program"/>
    <s v="Fulltime-Regular"/>
    <s v="Supervisory Therapist"/>
    <m/>
    <d v="1990-07-09T00:00:00"/>
    <x v="9"/>
    <x v="9"/>
  </r>
  <r>
    <s v="Employee7894"/>
    <s v="M"/>
    <n v="47003"/>
    <n v="46475.01"/>
    <n v="5023.87"/>
    <s v="COR"/>
    <s v="Correction and Rehabilitation"/>
    <s v="DS MCCF Unit 1 Security"/>
    <s v="Fulltime-Regular"/>
    <s v="Correctional Officer III (Corporal)"/>
    <s v="Correctional Officer I (Private)"/>
    <d v="2017-01-09T00:00:00"/>
    <x v="25"/>
    <x v="23"/>
  </r>
  <r>
    <s v="Employee7895"/>
    <s v="F"/>
    <n v="103381.1"/>
    <n v="102019.06"/>
    <n v="0"/>
    <s v="HHS"/>
    <s v="Department of Health and Human Services"/>
    <s v="Nursing Home Inspections"/>
    <s v="Fulltime-Regular"/>
    <s v="Community Health Nurse II"/>
    <m/>
    <d v="1993-08-30T00:00:00"/>
    <x v="13"/>
    <x v="13"/>
  </r>
  <r>
    <s v="Employee7896"/>
    <s v="M"/>
    <n v="60455"/>
    <n v="61716.27"/>
    <n v="2460.94"/>
    <s v="FRS"/>
    <s v="Fire and Rescue Services"/>
    <s v="Station 17"/>
    <s v="Fulltime-Regular"/>
    <s v="Firefighter/Rescuer III"/>
    <m/>
    <d v="2012-02-27T00:00:00"/>
    <x v="20"/>
    <x v="19"/>
  </r>
  <r>
    <s v="Employee7897"/>
    <s v="M"/>
    <n v="77166.06"/>
    <n v="103429.01"/>
    <n v="27278.639999999999"/>
    <s v="DOT"/>
    <s v="Department of Transportation"/>
    <s v="Highway Services"/>
    <s v="Fulltime-Regular"/>
    <s v="Work Force Leader II"/>
    <m/>
    <d v="1990-03-05T00:00:00"/>
    <x v="7"/>
    <x v="7"/>
  </r>
  <r>
    <s v="Employee7898"/>
    <s v="M"/>
    <n v="105241"/>
    <n v="102611.18"/>
    <n v="0"/>
    <s v="DOT"/>
    <s v="Department of Transportation"/>
    <s v="Transit Management Services"/>
    <s v="Fulltime-Regular"/>
    <s v="Management and Budget Specialist III"/>
    <m/>
    <d v="2006-02-21T00:00:00"/>
    <x v="30"/>
    <x v="16"/>
  </r>
  <r>
    <s v="Employee7899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3"/>
    <x v="21"/>
  </r>
  <r>
    <s v="Employee7900"/>
    <s v="M"/>
    <n v="96867.09"/>
    <n v="97733.16"/>
    <n v="3871.24"/>
    <s v="DPS"/>
    <s v="Department of Permitting Services"/>
    <s v="Land Development Well and Septic"/>
    <s v="Fulltime-Regular"/>
    <s v="Environmental Health Specialist III"/>
    <m/>
    <d v="2004-06-28T00:00:00"/>
    <x v="25"/>
    <x v="23"/>
  </r>
  <r>
    <s v="Employee7901"/>
    <s v="M"/>
    <n v="113951.52"/>
    <n v="116359.86"/>
    <n v="0"/>
    <s v="REC"/>
    <s v="Department of Recreation"/>
    <s v="Neighborhood Senior Centers - Northern"/>
    <s v="Fulltime-Regular"/>
    <s v="Manager III"/>
    <m/>
    <d v="1982-10-18T00:00:00"/>
    <x v="34"/>
    <x v="31"/>
  </r>
  <r>
    <s v="Employee7902"/>
    <s v="M"/>
    <n v="81748"/>
    <n v="107611.28"/>
    <n v="27268.31"/>
    <s v="FRS"/>
    <s v="Fire and Rescue Services"/>
    <s v="Station 32"/>
    <s v="Fulltime-Regular"/>
    <s v="Master Firefighter/Rescuer"/>
    <m/>
    <d v="2005-05-16T00:00:00"/>
    <x v="10"/>
    <x v="10"/>
  </r>
  <r>
    <s v="Employee7903"/>
    <s v="M"/>
    <n v="99128.55"/>
    <n v="109664"/>
    <n v="6193.18"/>
    <s v="FRS"/>
    <s v="Fire and Rescue Services"/>
    <s v="Special Operations"/>
    <s v="Fulltime-Regular"/>
    <s v="Master Firefighter/Rescuer"/>
    <m/>
    <d v="1988-02-01T00:00:00"/>
    <x v="16"/>
    <x v="16"/>
  </r>
  <r>
    <s v="Employee7904"/>
    <s v="F"/>
    <n v="70959.789999999994"/>
    <n v="70026.149999999994"/>
    <n v="0"/>
    <s v="FRS"/>
    <s v="Fire and Rescue Services"/>
    <s v="Internal Affairs"/>
    <s v="Fulltime-Regular"/>
    <s v="Office Services Coordinator"/>
    <m/>
    <d v="1995-02-13T00:00:00"/>
    <x v="12"/>
    <x v="12"/>
  </r>
  <r>
    <s v="Employee7905"/>
    <s v="M"/>
    <n v="88761"/>
    <n v="126548.04"/>
    <n v="33680.69"/>
    <s v="POL"/>
    <s v="Department of Police"/>
    <s v="FSB Traffic Division Alcohol Initiatives Section"/>
    <s v="Fulltime-Regular"/>
    <s v="Police Officer III"/>
    <m/>
    <d v="2002-06-03T00:00:00"/>
    <x v="18"/>
    <x v="18"/>
  </r>
  <r>
    <s v="Employee7906"/>
    <s v="F"/>
    <n v="107345.82"/>
    <n v="105931.98"/>
    <n v="0"/>
    <s v="HHS"/>
    <s v="Department of Health and Human Services"/>
    <s v="Environmental Health and Regulatory Services"/>
    <s v="Fulltime-Regular"/>
    <s v="Program Manager II"/>
    <m/>
    <d v="1994-12-12T00:00:00"/>
    <x v="27"/>
    <x v="25"/>
  </r>
  <r>
    <s v="Employee7907"/>
    <s v="M"/>
    <n v="60455"/>
    <n v="65200.45"/>
    <n v="0"/>
    <s v="FRS"/>
    <s v="Fire and Rescue Services"/>
    <s v="Station 18"/>
    <s v="Fulltime-Regular"/>
    <s v="Firefighter/Rescuer III"/>
    <m/>
    <d v="2010-06-01T00:00:00"/>
    <x v="15"/>
    <x v="15"/>
  </r>
  <r>
    <s v="Employee7908"/>
    <s v="F"/>
    <n v="78930.75"/>
    <n v="77939.990000000005"/>
    <n v="0"/>
    <s v="OHR"/>
    <s v="Office of Human Resources"/>
    <s v="Classification and Compensation Team"/>
    <s v="Parttime-Regular"/>
    <s v="Human Resources Specialist III"/>
    <m/>
    <d v="2006-05-04T00:00:00"/>
    <x v="6"/>
    <x v="6"/>
  </r>
  <r>
    <s v="Employee7909"/>
    <s v="M"/>
    <n v="74316.33"/>
    <n v="75094.91"/>
    <n v="3275.78"/>
    <s v="REC"/>
    <s v="Department of Recreation"/>
    <s v="Germantown Indoor Pool"/>
    <s v="Fulltime-Regular"/>
    <s v="Recreation Specialist"/>
    <m/>
    <d v="1997-10-12T00:00:00"/>
    <x v="23"/>
    <x v="21"/>
  </r>
  <r>
    <s v="Employee7910"/>
    <s v="M"/>
    <n v="86010.13"/>
    <n v="84494.94"/>
    <n v="165.41"/>
    <s v="DPS"/>
    <s v="Department of Permitting Services"/>
    <s v="Fire Protection"/>
    <s v="Fulltime-Regular"/>
    <s v="Senior Permitting Services Specialist"/>
    <m/>
    <d v="2014-02-24T00:00:00"/>
    <x v="19"/>
    <x v="16"/>
  </r>
  <r>
    <s v="Employee7911"/>
    <s v="M"/>
    <n v="53274"/>
    <n v="51747.51"/>
    <n v="2668.48"/>
    <s v="POL"/>
    <s v="Department of Police"/>
    <s v="PSB 5th District Patrol"/>
    <s v="Fulltime-Regular"/>
    <s v="Police Officer III"/>
    <s v="Police Officer I"/>
    <d v="2017-01-09T00:00:00"/>
    <x v="3"/>
    <x v="3"/>
  </r>
  <r>
    <s v="Employee7912"/>
    <s v="M"/>
    <n v="105455.03"/>
    <n v="101231.48"/>
    <n v="0"/>
    <s v="CCL"/>
    <s v="County Council"/>
    <s v="Council Central Staff"/>
    <s v="Fulltime-Regular"/>
    <s v="Legislative Analyst III"/>
    <s v="Legislative Analyst II"/>
    <d v="2013-10-07T00:00:00"/>
    <x v="16"/>
    <x v="16"/>
  </r>
  <r>
    <s v="Employee7913"/>
    <s v="F"/>
    <n v="75653"/>
    <n v="75302.009999999995"/>
    <n v="654.70000000000005"/>
    <s v="HHS"/>
    <s v="Department of Health and Human Services"/>
    <s v="Behavioral Health Community Support Services"/>
    <s v="Fulltime-Regular"/>
    <s v="Community Services Aide III"/>
    <m/>
    <d v="2006-05-01T00:00:00"/>
    <x v="13"/>
    <x v="13"/>
  </r>
  <r>
    <s v="Employee7914"/>
    <s v="F"/>
    <n v="59915"/>
    <n v="59556.68"/>
    <n v="0"/>
    <s v="LIB"/>
    <s v="Department of Public Libraries"/>
    <s v="Bethesda Library"/>
    <s v="Fulltime-Regular"/>
    <s v="Library Assistant I"/>
    <m/>
    <d v="1999-03-15T00:00:00"/>
    <x v="6"/>
    <x v="6"/>
  </r>
  <r>
    <s v="Employee7915"/>
    <s v="F"/>
    <n v="52929.32"/>
    <n v="52819.66"/>
    <n v="0"/>
    <s v="CAT"/>
    <s v="County Attorney's Office"/>
    <s v="Finance and Procurement"/>
    <s v="Fulltime-Regular"/>
    <s v="Office Services Coordinator"/>
    <m/>
    <d v="2014-02-10T00:00:00"/>
    <x v="29"/>
    <x v="27"/>
  </r>
  <r>
    <s v="Employee7916"/>
    <s v="M"/>
    <n v="67723.53"/>
    <n v="85044.14"/>
    <n v="18211.59"/>
    <s v="DOT"/>
    <s v="Department of Transportation"/>
    <s v="Highway Services"/>
    <s v="Fulltime-Regular"/>
    <s v="Equipment Operator II"/>
    <m/>
    <d v="1994-12-19T00:00:00"/>
    <x v="15"/>
    <x v="15"/>
  </r>
  <r>
    <s v="Employee7917"/>
    <s v="M"/>
    <n v="51187"/>
    <n v="67962.06"/>
    <n v="14813.84"/>
    <s v="FRS"/>
    <s v="Fire and Rescue Services"/>
    <s v="Recruit Training"/>
    <s v="Fulltime-Regular"/>
    <s v="Firefighter/Rescuer III"/>
    <s v="Firefighter/Rescuer I (Recruit)"/>
    <d v="2015-04-20T00:00:00"/>
    <x v="19"/>
    <x v="16"/>
  </r>
  <r>
    <s v="Employee7918"/>
    <s v="F"/>
    <n v="85593"/>
    <n v="84466.06"/>
    <n v="0"/>
    <s v="HHS"/>
    <s v="Department of Health and Human Services"/>
    <s v="Aging and Disability Resource Unit"/>
    <s v="Fulltime-Regular"/>
    <s v="Client Assistance Specialist"/>
    <m/>
    <d v="1981-03-17T00:00:00"/>
    <x v="3"/>
    <x v="3"/>
  </r>
  <r>
    <s v="Employee7919"/>
    <s v="M"/>
    <n v="43108.959999999999"/>
    <n v="50636.06"/>
    <n v="8178.89"/>
    <s v="DOT"/>
    <s v="Department of Transportation"/>
    <s v="Transit Silver Spring Ride On"/>
    <s v="Fulltime-Regular"/>
    <s v="Bus Operator"/>
    <m/>
    <d v="2007-01-08T00:00:00"/>
    <x v="1"/>
    <x v="1"/>
  </r>
  <r>
    <s v="Employee7920"/>
    <s v="M"/>
    <n v="60455"/>
    <n v="63220.19"/>
    <n v="445.96"/>
    <s v="FRS"/>
    <s v="Fire and Rescue Services"/>
    <s v="Station 15"/>
    <s v="Fulltime-Regular"/>
    <s v="Firefighter/Rescuer III"/>
    <m/>
    <d v="2010-06-01T00:00:00"/>
    <x v="6"/>
    <x v="6"/>
  </r>
  <r>
    <s v="Employee7921"/>
    <s v="M"/>
    <n v="98612.2"/>
    <n v="104492.45"/>
    <n v="7178.64"/>
    <s v="DPS"/>
    <s v="Department of Permitting Services"/>
    <s v="Land Development Right-of-Way Inspection"/>
    <s v="Fulltime-Regular"/>
    <s v="Permitting and Code Enforcement Inspector III"/>
    <m/>
    <d v="1990-05-21T00:00:00"/>
    <x v="6"/>
    <x v="6"/>
  </r>
  <r>
    <s v="Employee7922"/>
    <s v="M"/>
    <n v="82059.56"/>
    <n v="105219.34"/>
    <n v="22542.93"/>
    <s v="DOT"/>
    <s v="Department of Transportation"/>
    <s v="Transit Silver Spring Ride On"/>
    <s v="Fulltime-Regular"/>
    <s v="Transit Operations Supervisor"/>
    <m/>
    <d v="1990-09-10T00:00:00"/>
    <x v="8"/>
    <x v="8"/>
  </r>
  <r>
    <s v="Employee7923"/>
    <s v="M"/>
    <n v="64651.040000000001"/>
    <n v="79609.3"/>
    <n v="15808.4"/>
    <s v="DOT"/>
    <s v="Department of Transportation"/>
    <s v="Highway Services"/>
    <s v="Fulltime-Regular"/>
    <s v="Equipment Operator I"/>
    <m/>
    <d v="1995-01-17T00:00:00"/>
    <x v="5"/>
    <x v="5"/>
  </r>
  <r>
    <s v="Employee7924"/>
    <s v="M"/>
    <n v="102516"/>
    <n v="129884.24"/>
    <n v="17965.18"/>
    <s v="POL"/>
    <s v="Department of Police"/>
    <s v="PSB 4th District Patrol"/>
    <s v="Fulltime-Regular"/>
    <s v="Police Sergeant"/>
    <m/>
    <d v="2002-12-02T00:00:00"/>
    <x v="1"/>
    <x v="1"/>
  </r>
  <r>
    <s v="Employee7925"/>
    <s v="F"/>
    <n v="95084.42"/>
    <n v="106356.38"/>
    <n v="11049.37"/>
    <s v="POL"/>
    <s v="Department of Police"/>
    <s v="ISB Major Crimes Division Homicide and Sex Section"/>
    <s v="Fulltime-Regular"/>
    <s v="Police Officer III"/>
    <m/>
    <d v="1997-09-29T00:00:00"/>
    <x v="2"/>
    <x v="2"/>
  </r>
  <r>
    <s v="Employee7926"/>
    <s v="F"/>
    <n v="82043"/>
    <n v="94741.42"/>
    <n v="9259.57"/>
    <s v="COR"/>
    <s v="Correction and Rehabilitation"/>
    <s v="DS MCCF Unit 3 Security"/>
    <s v="Fulltime-Regular"/>
    <s v="Correctional Officer III (Corporal)"/>
    <m/>
    <d v="1999-11-29T00:00:00"/>
    <x v="24"/>
    <x v="22"/>
  </r>
  <r>
    <s v="Employee7927"/>
    <s v="M"/>
    <n v="93808.26"/>
    <n v="114570.82"/>
    <n v="18163.080000000002"/>
    <s v="FRS"/>
    <s v="Fire and Rescue Services"/>
    <s v="Station 23"/>
    <s v="Fulltime-Regular"/>
    <s v="Master Firefighter/Rescuer"/>
    <m/>
    <d v="1997-11-17T00:00:00"/>
    <x v="27"/>
    <x v="25"/>
  </r>
  <r>
    <s v="Employee7928"/>
    <s v="F"/>
    <n v="82239.42"/>
    <n v="78624.800000000003"/>
    <n v="0"/>
    <s v="HHS"/>
    <s v="Department of Health and Human Services"/>
    <s v="Area Agency on Aging Administration"/>
    <s v="Fulltime-Regular"/>
    <s v="Program Manager I"/>
    <m/>
    <d v="2015-11-16T00:00:00"/>
    <x v="13"/>
    <x v="13"/>
  </r>
  <r>
    <s v="Employee7929"/>
    <s v="M"/>
    <n v="97114.05"/>
    <n v="102212.89"/>
    <n v="8475.81"/>
    <s v="COR"/>
    <s v="Correction and Rehabilitation"/>
    <s v="DS MCDC Central Processing Unit"/>
    <s v="Fulltime-Regular"/>
    <s v="Correctional Supervisor (Sergeant)"/>
    <m/>
    <d v="1998-01-20T00:00:00"/>
    <x v="2"/>
    <x v="2"/>
  </r>
  <r>
    <s v="Employee7930"/>
    <s v="F"/>
    <n v="43733.38"/>
    <n v="43719.05"/>
    <n v="3547.72"/>
    <s v="POL"/>
    <s v="Department of Police"/>
    <s v="MSB Communications Division"/>
    <s v="Fulltime-Regular"/>
    <s v="Public Safety Communications Specialist III"/>
    <s v="Public Safety Communications Specialist I"/>
    <d v="2016-12-27T00:00:00"/>
    <x v="5"/>
    <x v="5"/>
  </r>
  <r>
    <s v="Employee7931"/>
    <s v="M"/>
    <n v="43108.959999999999"/>
    <n v="47342.879999999997"/>
    <n v="3759.28"/>
    <s v="DOT"/>
    <s v="Department of Transportation"/>
    <s v="Transit Nicholson Ride On"/>
    <s v="Fulltime-Regular"/>
    <s v="Bus Operator"/>
    <m/>
    <d v="2008-08-11T00:00:00"/>
    <x v="27"/>
    <x v="25"/>
  </r>
  <r>
    <s v="Employee7932"/>
    <s v="M"/>
    <n v="79285"/>
    <n v="88048.69"/>
    <n v="9794.76"/>
    <s v="POL"/>
    <s v="Department of Police"/>
    <s v="PSB 3rd District Station"/>
    <s v="Fulltime-Regular"/>
    <s v="Police District Station Assistant"/>
    <m/>
    <d v="1997-09-15T00:00:00"/>
    <x v="7"/>
    <x v="7"/>
  </r>
  <r>
    <s v="Employee7933"/>
    <s v="M"/>
    <n v="93080"/>
    <n v="175960.81"/>
    <n v="83561.95"/>
    <s v="FRS"/>
    <s v="Fire and Rescue Services"/>
    <s v="Third Battalion - Administration"/>
    <s v="Fulltime-Regular"/>
    <s v="Fire/Rescue Lieutenant"/>
    <m/>
    <d v="2004-12-13T00:00:00"/>
    <x v="6"/>
    <x v="6"/>
  </r>
  <r>
    <s v="Employee7934"/>
    <s v="M"/>
    <n v="76920"/>
    <n v="107524.14"/>
    <n v="32495.56"/>
    <s v="FRS"/>
    <s v="Fire and Rescue Services"/>
    <s v="Station 6"/>
    <s v="Fulltime-Regular"/>
    <s v="Firefighter/Rescuer III"/>
    <m/>
    <d v="2004-12-13T00:00:00"/>
    <x v="18"/>
    <x v="18"/>
  </r>
  <r>
    <s v="Employee7935"/>
    <s v="M"/>
    <n v="85593"/>
    <n v="140101.32999999999"/>
    <n v="55635.21"/>
    <s v="DTS"/>
    <s v="Department of Technology Services"/>
    <s v="ETSD Telephone Services"/>
    <s v="Fulltime-Regular"/>
    <s v="Telecommunications Specialist"/>
    <m/>
    <d v="1989-02-21T00:00:00"/>
    <x v="14"/>
    <x v="14"/>
  </r>
  <r>
    <s v="Employee7936"/>
    <s v="F"/>
    <n v="85758"/>
    <n v="90201.95"/>
    <n v="3069.24"/>
    <s v="POL"/>
    <s v="Department of Police"/>
    <s v="PSB 5th District Patrol"/>
    <s v="Fulltime-Regular"/>
    <s v="Police Officer III"/>
    <m/>
    <d v="2003-07-21T00:00:00"/>
    <x v="22"/>
    <x v="13"/>
  </r>
  <r>
    <s v="Employee7937"/>
    <s v="M"/>
    <n v="89931"/>
    <n v="117640.99"/>
    <n v="31403.57"/>
    <s v="FRS"/>
    <s v="Fire and Rescue Services"/>
    <s v="First Battalion - Administration"/>
    <s v="Fulltime-Regular"/>
    <s v="Fire/Rescue Lieutenant"/>
    <m/>
    <d v="2005-10-17T00:00:00"/>
    <x v="22"/>
    <x v="13"/>
  </r>
  <r>
    <s v="Employee7938"/>
    <s v="M"/>
    <n v="57068"/>
    <n v="66349.19"/>
    <n v="7785.65"/>
    <s v="POL"/>
    <s v="Department of Police"/>
    <s v="PSB 4th District Patrol"/>
    <s v="Fulltime-Regular"/>
    <s v="Police Officer III"/>
    <s v="Police Officer I"/>
    <d v="2016-07-11T00:00:00"/>
    <x v="32"/>
    <x v="29"/>
  </r>
  <r>
    <s v="Employee7939"/>
    <s v="M"/>
    <n v="36827.050000000003"/>
    <n v="42278"/>
    <n v="6545.67"/>
    <s v="DLC"/>
    <s v="Department of Liquor Control"/>
    <s v="Liquor and Wine Delivery Operations"/>
    <s v="Fulltime-Regular"/>
    <s v="Truck Driver Helper/Warehouse Worker"/>
    <m/>
    <d v="2013-09-30T00:00:00"/>
    <x v="2"/>
    <x v="2"/>
  </r>
  <r>
    <s v="Employee7940"/>
    <s v="M"/>
    <n v="94710"/>
    <n v="149928.21"/>
    <n v="51268.37"/>
    <s v="FRS"/>
    <s v="Fire and Rescue Services"/>
    <s v="Station 25"/>
    <s v="Fulltime-Regular"/>
    <s v="Master Firefighter/Rescuer"/>
    <m/>
    <d v="2001-09-04T00:00:00"/>
    <x v="10"/>
    <x v="10"/>
  </r>
  <r>
    <s v="Employee7941"/>
    <s v="M"/>
    <n v="67723.53"/>
    <n v="89441.42"/>
    <n v="19496.509999999998"/>
    <s v="DOT"/>
    <s v="Department of Transportation"/>
    <s v="Transit Silver Spring Ride On"/>
    <s v="Fulltime-Regular"/>
    <s v="Bus Operator"/>
    <m/>
    <d v="1990-08-13T00:00:00"/>
    <x v="29"/>
    <x v="27"/>
  </r>
  <r>
    <s v="Employee7942"/>
    <s v="M"/>
    <n v="72066"/>
    <n v="92126.57"/>
    <n v="19826.23"/>
    <s v="COR"/>
    <s v="Correction and Rehabilitation"/>
    <s v="DS Gang Intelligence"/>
    <s v="Fulltime-Regular"/>
    <s v="Correctional Officer III (Corporal)"/>
    <s v="Correctional Officer II (PFC)"/>
    <d v="2001-06-11T00:00:00"/>
    <x v="22"/>
    <x v="13"/>
  </r>
  <r>
    <s v="Employee7943"/>
    <s v="M"/>
    <n v="70982.09"/>
    <n v="78140.66"/>
    <n v="3143.05"/>
    <s v="DGS"/>
    <s v="Department of General Services"/>
    <s v="Fleet Management Fleet Services"/>
    <s v="Fulltime-Regular"/>
    <s v="Mechanic Technician II"/>
    <m/>
    <d v="2011-01-18T00:00:00"/>
    <x v="19"/>
    <x v="16"/>
  </r>
  <r>
    <s v="Employee7944"/>
    <s v="F"/>
    <n v="68893"/>
    <n v="76588.44"/>
    <n v="5854.8"/>
    <s v="POL"/>
    <s v="Department of Police"/>
    <s v="PSB 3rd District Patrol"/>
    <s v="Fulltime-Regular"/>
    <s v="Police Services Assistant"/>
    <m/>
    <d v="2000-11-13T00:00:00"/>
    <x v="11"/>
    <x v="11"/>
  </r>
  <r>
    <s v="Employee7945"/>
    <s v="F"/>
    <n v="125000"/>
    <n v="28846.26"/>
    <n v="0"/>
    <s v="NDA"/>
    <s v="Non-Departmental Account"/>
    <s v="MCERP"/>
    <s v="Fulltime-Regular"/>
    <s v="Senior Investment Officer"/>
    <s v="Investment Analyst"/>
    <d v="2017-09-18T00:00:00"/>
    <x v="20"/>
    <x v="19"/>
  </r>
  <r>
    <s v="Employee7946"/>
    <s v="F"/>
    <n v="88288.26"/>
    <n v="84637.95"/>
    <n v="0"/>
    <s v="FIN"/>
    <s v="Department of Finance"/>
    <s v="Accounts Payable"/>
    <s v="Fulltime-Regular"/>
    <s v="Senior Financial Specialist"/>
    <m/>
    <d v="2015-10-19T00:00:00"/>
    <x v="12"/>
    <x v="12"/>
  </r>
  <r>
    <s v="Employee7947"/>
    <s v="F"/>
    <n v="36921.339999999997"/>
    <n v="39551.449999999997"/>
    <n v="1084.21"/>
    <s v="HHS"/>
    <s v="Department of Health and Human Services"/>
    <s v="24 Hours Crisis Center"/>
    <s v="Parttime-Regular"/>
    <s v="Therapist II"/>
    <m/>
    <d v="2010-07-06T00:00:00"/>
    <x v="33"/>
    <x v="30"/>
  </r>
  <r>
    <s v="Employee7948"/>
    <s v="F"/>
    <n v="60146.38"/>
    <n v="56771.21"/>
    <n v="328.7"/>
    <s v="HHS"/>
    <s v="Department of Health and Human Services"/>
    <s v="Care Coordination"/>
    <s v="Fulltime-Regular"/>
    <s v="Program Specialist I"/>
    <m/>
    <d v="2015-12-14T00:00:00"/>
    <x v="1"/>
    <x v="1"/>
  </r>
  <r>
    <s v="Employee7949"/>
    <s v="M"/>
    <n v="68563.740000000005"/>
    <n v="66728.36"/>
    <n v="291.02"/>
    <s v="DOT"/>
    <s v="Department of Transportation"/>
    <s v="Traffic Engineering Studies Section"/>
    <s v="Fulltime-Regular"/>
    <s v="Engineer Technician II"/>
    <m/>
    <d v="2003-06-29T00:00:00"/>
    <x v="26"/>
    <x v="24"/>
  </r>
  <r>
    <s v="Employee7950"/>
    <s v="M"/>
    <n v="58919.09"/>
    <n v="68447.070000000007"/>
    <n v="7997.35"/>
    <s v="DLC"/>
    <s v="Department of Liquor Control"/>
    <s v="Stock Liquor and Wine Warehouse Operations"/>
    <s v="Fulltime-Regular"/>
    <s v="Supply Technician III"/>
    <s v="Supply Technician II"/>
    <d v="1994-02-28T00:00:00"/>
    <x v="14"/>
    <x v="14"/>
  </r>
  <r>
    <s v="Employee7951"/>
    <s v="M"/>
    <n v="41651.17"/>
    <n v="47575.42"/>
    <n v="5795.93"/>
    <s v="DOT"/>
    <s v="Department of Transportation"/>
    <s v="Transit Silver Spring Ride On"/>
    <s v="Fulltime-Regular"/>
    <s v="Bus Operator"/>
    <m/>
    <d v="2016-06-27T00:00:00"/>
    <x v="33"/>
    <x v="30"/>
  </r>
  <r>
    <s v="Employee7952"/>
    <s v="F"/>
    <n v="87107"/>
    <n v="89012.44"/>
    <n v="2678.06"/>
    <s v="POL"/>
    <s v="Department of Police"/>
    <s v="MSB Information Mgmt and Tech Division Records Management Section"/>
    <s v="Fulltime-Regular"/>
    <s v="Administrative Specialist II"/>
    <m/>
    <d v="1990-10-01T00:00:00"/>
    <x v="6"/>
    <x v="6"/>
  </r>
  <r>
    <s v="Employee7953"/>
    <s v="F"/>
    <n v="76819.08"/>
    <n v="74214.429999999993"/>
    <n v="0"/>
    <s v="LIB"/>
    <s v="Department of Public Libraries"/>
    <s v="Olney Library"/>
    <s v="Fulltime-Regular"/>
    <s v="Librarian II"/>
    <m/>
    <d v="2013-11-18T00:00:00"/>
    <x v="11"/>
    <x v="11"/>
  </r>
  <r>
    <s v="Employee7954"/>
    <s v="F"/>
    <n v="75653"/>
    <n v="75874.95"/>
    <n v="1219.01"/>
    <s v="POL"/>
    <s v="Department of Police"/>
    <s v="MSB Training and Education Division"/>
    <s v="Fulltime-Regular"/>
    <s v="Administrative Specialist I"/>
    <m/>
    <d v="2006-05-01T00:00:00"/>
    <x v="24"/>
    <x v="22"/>
  </r>
  <r>
    <s v="Employee7955"/>
    <s v="F"/>
    <n v="89720.21"/>
    <n v="89524.34"/>
    <n v="0"/>
    <s v="LIB"/>
    <s v="Department of Public Libraries"/>
    <s v="Olney Library"/>
    <s v="Fulltime-Regular"/>
    <s v="Librarian I"/>
    <m/>
    <d v="1978-02-09T00:00:00"/>
    <x v="32"/>
    <x v="29"/>
  </r>
  <r>
    <s v="Employee7956"/>
    <s v="M"/>
    <n v="170000"/>
    <n v="161059.51"/>
    <n v="0"/>
    <s v="CEX"/>
    <s v="Offices of the County Executive"/>
    <s v="Chief Administrative Officer's Office"/>
    <s v="Fulltime-Regular"/>
    <s v="Development Ombudsman"/>
    <m/>
    <d v="2015-06-22T00:00:00"/>
    <x v="15"/>
    <x v="15"/>
  </r>
  <r>
    <s v="Employee7957"/>
    <s v="M"/>
    <n v="70959.789999999994"/>
    <n v="89802.14"/>
    <n v="17401.349999999999"/>
    <s v="DOT"/>
    <s v="Department of Transportation"/>
    <s v="Highway Services"/>
    <s v="Fulltime-Regular"/>
    <s v="Equipment Operator III"/>
    <m/>
    <d v="1985-03-25T00:00:00"/>
    <x v="19"/>
    <x v="16"/>
  </r>
  <r>
    <s v="Employee7958"/>
    <s v="M"/>
    <n v="66971.960000000006"/>
    <n v="81731.27"/>
    <n v="17266.54"/>
    <s v="DOT"/>
    <s v="Department of Transportation"/>
    <s v="Highway Administration"/>
    <s v="Fulltime-Regular"/>
    <s v="Highway Inspector II"/>
    <m/>
    <d v="2006-11-27T00:00:00"/>
    <x v="28"/>
    <x v="26"/>
  </r>
  <r>
    <s v="Employee7959"/>
    <s v="M"/>
    <n v="113472.06"/>
    <n v="109509.2"/>
    <n v="0"/>
    <s v="DLC"/>
    <s v="Department of Liquor Control"/>
    <s v="Administrative Services"/>
    <s v="Fulltime-Regular"/>
    <s v="Manager III"/>
    <m/>
    <d v="2013-08-26T00:00:00"/>
    <x v="7"/>
    <x v="7"/>
  </r>
  <r>
    <s v="Employee7960"/>
    <s v="M"/>
    <n v="58410"/>
    <n v="65509.919999999998"/>
    <n v="6036.64"/>
    <s v="FRS"/>
    <s v="Fire and Rescue Services"/>
    <s v="Station 22"/>
    <s v="Fulltime-Regular"/>
    <s v="Firefighter/Rescuer III"/>
    <m/>
    <d v="2013-07-29T00:00:00"/>
    <x v="13"/>
    <x v="13"/>
  </r>
  <r>
    <s v="Employee7961"/>
    <s v="M"/>
    <n v="47482.7"/>
    <n v="47566.22"/>
    <n v="1896.81"/>
    <s v="REC"/>
    <s v="Department of Recreation"/>
    <s v="Aquatic Team Management"/>
    <s v="Fulltime-Regular"/>
    <s v="Senior Pool Manager"/>
    <m/>
    <d v="2011-04-24T00:00:00"/>
    <x v="21"/>
    <x v="20"/>
  </r>
  <r>
    <s v="Employee7962"/>
    <s v="F"/>
    <n v="131228.48000000001"/>
    <n v="129024.62"/>
    <n v="0"/>
    <s v="HHS"/>
    <s v="Department of Health and Human Services"/>
    <s v="Area Health Centers"/>
    <s v="Fulltime-Regular"/>
    <s v="Manager III"/>
    <m/>
    <d v="2001-02-05T00:00:00"/>
    <x v="22"/>
    <x v="13"/>
  </r>
  <r>
    <s v="Employee7963"/>
    <s v="F"/>
    <n v="44618.21"/>
    <n v="43538.239999999998"/>
    <n v="4009.57"/>
    <s v="DOT"/>
    <s v="Department of Transportation"/>
    <s v="Transit Gaithersburg Ride On"/>
    <s v="Fulltime-Regular"/>
    <s v="Bus Operator"/>
    <m/>
    <d v="2014-01-27T00:00:00"/>
    <x v="7"/>
    <x v="7"/>
  </r>
  <r>
    <s v="Employee7964"/>
    <s v="M"/>
    <n v="35694.589999999997"/>
    <n v="48191.16"/>
    <n v="4231.68"/>
    <s v="DLC"/>
    <s v="Department of Liquor Control"/>
    <s v="Darnestown"/>
    <s v="Parttime-Regular"/>
    <s v="Liquor Store Clerk I"/>
    <m/>
    <d v="2014-04-14T00:00:00"/>
    <x v="5"/>
    <x v="5"/>
  </r>
  <r>
    <s v="Employee7965"/>
    <s v="M"/>
    <n v="100370"/>
    <n v="118293.1"/>
    <n v="19726.759999999998"/>
    <s v="DGS"/>
    <s v="Department of General Services"/>
    <s v="Fleet Management Fleet Services"/>
    <s v="Fulltime-Regular"/>
    <s v="Equipment Services Coordinator"/>
    <m/>
    <d v="2007-04-02T00:00:00"/>
    <x v="25"/>
    <x v="23"/>
  </r>
  <r>
    <s v="Employee7966"/>
    <s v="F"/>
    <n v="40658.5"/>
    <n v="38648.300000000003"/>
    <n v="0"/>
    <s v="DOT"/>
    <s v="Department of Transportation"/>
    <s v="Parking Management Parking Operations"/>
    <s v="Fulltime-Regular"/>
    <s v="Revenue Counter"/>
    <m/>
    <d v="2012-01-17T00:00:00"/>
    <x v="19"/>
    <x v="16"/>
  </r>
  <r>
    <s v="Employee7967"/>
    <s v="M"/>
    <n v="55122.53"/>
    <n v="55561.15"/>
    <n v="2431.0700000000002"/>
    <s v="FRS"/>
    <s v="Fire and Rescue Services"/>
    <s v="Property and Supply"/>
    <s v="Fulltime-Regular"/>
    <s v="Supply Technician II"/>
    <m/>
    <d v="2012-08-27T00:00:00"/>
    <x v="5"/>
    <x v="5"/>
  </r>
  <r>
    <s v="Employee7968"/>
    <s v="M"/>
    <n v="18322.04"/>
    <n v="17733.46"/>
    <n v="0"/>
    <s v="HHS"/>
    <s v="Department of Health and Human Services"/>
    <s v="Adult Protective and Case Management Services"/>
    <s v="Parttime-Regular"/>
    <s v="Office Clerk"/>
    <m/>
    <d v="2010-04-27T00:00:00"/>
    <x v="10"/>
    <x v="10"/>
  </r>
  <r>
    <s v="Employee7969"/>
    <s v="M"/>
    <n v="84059"/>
    <n v="124175.54"/>
    <n v="31955.88"/>
    <s v="POL"/>
    <s v="Department of Police"/>
    <s v="PSB 4th District Special Assignment Team"/>
    <s v="Fulltime-Regular"/>
    <s v="Master Police Officer"/>
    <m/>
    <d v="2005-07-18T00:00:00"/>
    <x v="23"/>
    <x v="21"/>
  </r>
  <r>
    <s v="Employee7970"/>
    <s v="F"/>
    <n v="44329.72"/>
    <n v="42454.3"/>
    <n v="0"/>
    <s v="POL"/>
    <s v="Department of Police"/>
    <s v="FSB Animal Services Division"/>
    <s v="Fulltime-Regular"/>
    <s v="Animal Care Attendant"/>
    <m/>
    <d v="2013-12-30T00:00:00"/>
    <x v="13"/>
    <x v="13"/>
  </r>
  <r>
    <s v="Employee7971"/>
    <s v="F"/>
    <n v="95740"/>
    <n v="94479.01"/>
    <n v="0"/>
    <s v="POL"/>
    <s v="Department of Police"/>
    <s v="MSB Employee Health and Wellness Division"/>
    <s v="Fulltime-Regular"/>
    <s v="Administrative Specialist III"/>
    <m/>
    <d v="2013-11-04T00:00:00"/>
    <x v="2"/>
    <x v="2"/>
  </r>
  <r>
    <s v="Employee7972"/>
    <s v="M"/>
    <n v="44618.2"/>
    <n v="45020.9"/>
    <n v="2242.96"/>
    <s v="DOT"/>
    <s v="Department of Transportation"/>
    <s v="Transit Silver Spring Ride On"/>
    <s v="Fulltime-Regular"/>
    <s v="Bus Operator"/>
    <m/>
    <d v="2011-07-25T00:00:00"/>
    <x v="6"/>
    <x v="6"/>
  </r>
  <r>
    <s v="Employee7973"/>
    <s v="M"/>
    <n v="65590.84"/>
    <n v="64763.12"/>
    <n v="0"/>
    <s v="DOT"/>
    <s v="Department of Transportation"/>
    <s v="Commuter Services Trips"/>
    <s v="Fulltime-Regular"/>
    <s v="Principal Administrative Aide"/>
    <m/>
    <d v="1992-09-28T00:00:00"/>
    <x v="32"/>
    <x v="29"/>
  </r>
  <r>
    <s v="Employee7974"/>
    <s v="M"/>
    <n v="76311"/>
    <n v="133889.32"/>
    <n v="53818.59"/>
    <s v="FRS"/>
    <s v="Fire and Rescue Services"/>
    <s v="Station 32"/>
    <s v="Fulltime-Regular"/>
    <s v="Master Firefighter/Rescuer"/>
    <m/>
    <d v="2007-09-04T00:00:00"/>
    <x v="20"/>
    <x v="19"/>
  </r>
  <r>
    <s v="Employee7975"/>
    <s v="F"/>
    <n v="43712.31"/>
    <n v="37792.04"/>
    <n v="0"/>
    <s v="HHS"/>
    <s v="Department of Health and Human Services"/>
    <s v="Infants and Toddlers"/>
    <s v="Fulltime-Regular"/>
    <s v="Program Aide"/>
    <m/>
    <d v="2017-01-09T00:00:00"/>
    <x v="4"/>
    <x v="4"/>
  </r>
  <r>
    <s v="Employee7976"/>
    <s v="F"/>
    <n v="78904.97"/>
    <n v="78550.36"/>
    <n v="1891.33"/>
    <s v="FRS"/>
    <s v="Fire and Rescue Services"/>
    <s v="HR Labor Relations"/>
    <s v="Fulltime-Regular"/>
    <s v="Administrative Specialist III"/>
    <m/>
    <d v="2016-05-31T00:00:00"/>
    <x v="23"/>
    <x v="21"/>
  </r>
  <r>
    <s v="Employee7977"/>
    <s v="M"/>
    <n v="60146.51"/>
    <n v="63203.19"/>
    <n v="3292.33"/>
    <s v="DOT"/>
    <s v="Department of Transportation"/>
    <s v="Transit Silver Spring Ride On"/>
    <s v="Fulltime-Regular"/>
    <s v="Bus Operator"/>
    <m/>
    <d v="2003-02-03T00:00:00"/>
    <x v="34"/>
    <x v="31"/>
  </r>
  <r>
    <s v="Employee7978"/>
    <s v="M"/>
    <n v="78300.86"/>
    <n v="80566.63"/>
    <n v="4210.6099999999997"/>
    <s v="DGS"/>
    <s v="Department of General Services"/>
    <s v="Fleet Automotive Heavy Equipment"/>
    <s v="Fulltime-Regular"/>
    <s v="Mechanic Technician II"/>
    <m/>
    <d v="1998-03-02T00:00:00"/>
    <x v="19"/>
    <x v="16"/>
  </r>
  <r>
    <s v="Employee7979"/>
    <s v="M"/>
    <n v="78983"/>
    <n v="92223.69"/>
    <n v="14262.05"/>
    <s v="FRS"/>
    <s v="Fire and Rescue Services"/>
    <s v="Station 15"/>
    <s v="Fulltime-Regular"/>
    <s v="Master Firefighter/Rescuer"/>
    <m/>
    <d v="2006-01-30T00:00:00"/>
    <x v="17"/>
    <x v="17"/>
  </r>
  <r>
    <s v="Employee7980"/>
    <s v="M"/>
    <n v="78475"/>
    <n v="95034.47"/>
    <n v="12825.96"/>
    <s v="FRS"/>
    <s v="Fire and Rescue Services"/>
    <s v="Station 2"/>
    <s v="Fulltime-Regular"/>
    <s v="Firefighter/Rescuer III"/>
    <s v="Firefighter/Rescuer II"/>
    <d v="2001-04-23T00:00:00"/>
    <x v="5"/>
    <x v="5"/>
  </r>
  <r>
    <s v="Employee7981"/>
    <s v="M"/>
    <n v="91869"/>
    <n v="103840.91"/>
    <n v="11038.17"/>
    <s v="POL"/>
    <s v="Department of Police"/>
    <s v="PSB 3rd District Patrol"/>
    <s v="Fulltime-Regular"/>
    <s v="Police Officer III"/>
    <m/>
    <d v="2002-01-14T00:00:00"/>
    <x v="17"/>
    <x v="17"/>
  </r>
  <r>
    <s v="Employee7982"/>
    <s v="M"/>
    <n v="65490"/>
    <n v="75593.89"/>
    <n v="7973.12"/>
    <s v="POL"/>
    <s v="Department of Police"/>
    <s v="PSB 4th District Patrol"/>
    <s v="Fulltime-Regular"/>
    <s v="Police Officer III"/>
    <s v="Police Officer I"/>
    <d v="2015-06-01T00:00:00"/>
    <x v="0"/>
    <x v="0"/>
  </r>
  <r>
    <s v="Employee7983"/>
    <s v="M"/>
    <n v="60724.19"/>
    <n v="91062.9"/>
    <n v="27617.919999999998"/>
    <s v="POL"/>
    <s v="Department of Police"/>
    <s v="MSB Communications Division"/>
    <s v="Fulltime-Regular"/>
    <s v="Public Safety Communications Specialist III"/>
    <m/>
    <d v="2010-07-06T00:00:00"/>
    <x v="23"/>
    <x v="21"/>
  </r>
  <r>
    <s v="Employee7984"/>
    <s v="M"/>
    <n v="73255"/>
    <n v="73433.440000000002"/>
    <n v="3753.15"/>
    <s v="FRS"/>
    <s v="Fire and Rescue Services"/>
    <s v="Station 35"/>
    <s v="Fulltime-Regular"/>
    <s v="Firefighter/Rescuer III"/>
    <s v="Firefighter/Rescuer II"/>
    <d v="2004-12-13T00:00:00"/>
    <x v="2"/>
    <x v="2"/>
  </r>
  <r>
    <s v="Employee7985"/>
    <s v="F"/>
    <n v="68893"/>
    <n v="67985.31"/>
    <n v="0"/>
    <s v="HCA"/>
    <s v="Department of Housing and Community Affairs"/>
    <s v="Community Development Neighborhood Revitalization"/>
    <s v="Fulltime-Regular"/>
    <s v="Office Services Coordinator"/>
    <m/>
    <d v="2001-02-12T00:00:00"/>
    <x v="25"/>
    <x v="23"/>
  </r>
  <r>
    <s v="Employee7986"/>
    <s v="M"/>
    <n v="57576"/>
    <n v="58233.59"/>
    <n v="2450.13"/>
    <s v="FRS"/>
    <s v="Fire and Rescue Services"/>
    <s v="Station 32"/>
    <s v="Fulltime-Regular"/>
    <s v="Firefighter/Rescuer III"/>
    <s v="Firefighter/Rescuer II"/>
    <d v="2012-06-04T00:00:00"/>
    <x v="11"/>
    <x v="11"/>
  </r>
  <r>
    <s v="Employee7987"/>
    <s v="F"/>
    <n v="26866.01"/>
    <n v="21384.67"/>
    <n v="155"/>
    <s v="POL"/>
    <s v="Department of Police"/>
    <s v="FSB Traffic Division School Safety Section"/>
    <s v="Parttime-Regular"/>
    <s v="Crossing Guard"/>
    <m/>
    <d v="1995-01-30T00:00:00"/>
    <x v="24"/>
    <x v="22"/>
  </r>
  <r>
    <s v="Employee7988"/>
    <s v="F"/>
    <n v="62003.8"/>
    <n v="60317.94"/>
    <n v="0"/>
    <s v="FIN"/>
    <s v="Department of Finance"/>
    <s v="Accounts Payable"/>
    <s v="Fulltime-Regular"/>
    <s v="Fiscal Assistant"/>
    <m/>
    <d v="2008-02-04T00:00:00"/>
    <x v="22"/>
    <x v="13"/>
  </r>
  <r>
    <s v="Employee7989"/>
    <s v="F"/>
    <n v="60194"/>
    <n v="79274.55"/>
    <n v="18962.48"/>
    <s v="COR"/>
    <s v="Correction and Rehabilitation"/>
    <s v="DS MCDC Custody and Security"/>
    <s v="Fulltime-Regular"/>
    <s v="Correctional Officer III (Corporal)"/>
    <m/>
    <d v="2013-11-18T00:00:00"/>
    <x v="13"/>
    <x v="13"/>
  </r>
  <r>
    <s v="Employee7990"/>
    <s v="F"/>
    <n v="58139.28"/>
    <n v="58949.02"/>
    <n v="1702.69"/>
    <s v="POL"/>
    <s v="Department of Police"/>
    <s v="FSB Animal Services Division"/>
    <s v="Fulltime-Regular"/>
    <s v="Code Enforcement Inspector III"/>
    <m/>
    <d v="2013-05-20T00:00:00"/>
    <x v="33"/>
    <x v="30"/>
  </r>
  <r>
    <s v="Employee7991"/>
    <s v="F"/>
    <n v="77922.59"/>
    <n v="86874.83"/>
    <n v="7618.05"/>
    <s v="POL"/>
    <s v="Department of Police"/>
    <s v="MSB Information Mgmt and Tech Division Telephone Reporting Section"/>
    <s v="Fulltime-Regular"/>
    <s v="Public Safety Telephone Reporting Aide II"/>
    <m/>
    <d v="1990-12-31T00:00:00"/>
    <x v="29"/>
    <x v="27"/>
  </r>
  <r>
    <s v="Employee7992"/>
    <s v="M"/>
    <n v="54498.53"/>
    <n v="65442.29"/>
    <n v="13408.37"/>
    <s v="DOT"/>
    <s v="Department of Transportation"/>
    <s v="Highway Services"/>
    <s v="Fulltime-Regular"/>
    <s v="Equipment Operator I"/>
    <m/>
    <d v="2004-11-29T00:00:00"/>
    <x v="23"/>
    <x v="21"/>
  </r>
  <r>
    <s v="Employee7993"/>
    <s v="F"/>
    <n v="92643.77"/>
    <n v="91718.91"/>
    <n v="0"/>
    <s v="FRS"/>
    <s v="Fire and Rescue Services"/>
    <s v="Budgets and Grants"/>
    <s v="Fulltime-Regular"/>
    <s v="Office Services Coordinator"/>
    <m/>
    <d v="2000-01-31T00:00:00"/>
    <x v="22"/>
    <x v="13"/>
  </r>
  <r>
    <s v="Employee7994"/>
    <s v="M"/>
    <n v="206000"/>
    <n v="214240.65"/>
    <n v="0"/>
    <s v="HCA"/>
    <s v="Department of Housing and Community Affairs"/>
    <s v="Director"/>
    <s v="Fulltime-Regular"/>
    <s v="Director Department of Housing and Community Affairs"/>
    <m/>
    <d v="2015-01-05T00:00:00"/>
    <x v="28"/>
    <x v="26"/>
  </r>
  <r>
    <s v="Employee7995"/>
    <s v="M"/>
    <n v="40242"/>
    <n v="13117.73"/>
    <n v="528.99"/>
    <s v="POL"/>
    <s v="Department of Police"/>
    <s v="MSB Communications Division"/>
    <s v="Fulltime-Regular"/>
    <s v="Senior Public Safety Emergency Communications Specialist"/>
    <s v="Public Safety Emergency Communications Specialist I"/>
    <d v="2017-08-21T00:00:00"/>
    <x v="4"/>
    <x v="4"/>
  </r>
  <r>
    <s v="Employee7996"/>
    <s v="M"/>
    <n v="101747"/>
    <n v="137312.95999999999"/>
    <n v="31074.36"/>
    <s v="FRS"/>
    <s v="Fire and Rescue Services"/>
    <s v="Fifth Battalion - Administration"/>
    <s v="Fulltime-Regular"/>
    <s v="Fire/Rescue Lieutenant"/>
    <m/>
    <d v="2002-02-11T00:00:00"/>
    <x v="33"/>
    <x v="30"/>
  </r>
  <r>
    <s v="Employee7997"/>
    <s v="F"/>
    <n v="16451.5"/>
    <n v="3261.02"/>
    <n v="59.33"/>
    <s v="POL"/>
    <s v="Department of Police"/>
    <s v="FSB Traffic Division School Safety Section"/>
    <s v="Parttime-Regular"/>
    <s v="Crossing Guard"/>
    <m/>
    <d v="2017-08-21T00:00:00"/>
    <x v="8"/>
    <x v="8"/>
  </r>
  <r>
    <s v="Employee7998"/>
    <s v="M"/>
    <n v="123529.11"/>
    <n v="176066.22"/>
    <n v="48135.3"/>
    <s v="FRS"/>
    <s v="Fire and Rescue Services"/>
    <s v="Station 6"/>
    <s v="Fulltime-Regular"/>
    <s v="Fire/Rescue Captain"/>
    <m/>
    <d v="1989-07-24T00:00:00"/>
    <x v="19"/>
    <x v="16"/>
  </r>
  <r>
    <s v="Employee7999"/>
    <s v="M"/>
    <n v="46166"/>
    <n v="50062.28"/>
    <n v="254.03"/>
    <s v="FRS"/>
    <s v="Fire and Rescue Services"/>
    <s v="Field Recruits"/>
    <s v="Fulltime-Regular"/>
    <s v="Firefighter/Rescuer III"/>
    <s v="Firefighter/Rescuer I (Recruit)"/>
    <d v="2016-12-12T00:00:00"/>
    <x v="4"/>
    <x v="4"/>
  </r>
  <r>
    <s v="Employee8000"/>
    <s v="M"/>
    <n v="46179.85"/>
    <n v="57510.37"/>
    <n v="9636.91"/>
    <s v="DOT"/>
    <s v="Department of Transportation"/>
    <s v="Transit Gaithersburg Ride On"/>
    <s v="Fulltime-Regular"/>
    <s v="Bus Operator"/>
    <m/>
    <d v="2011-03-07T00:00:00"/>
    <x v="16"/>
    <x v="16"/>
  </r>
  <r>
    <s v="Employee8001"/>
    <s v="M"/>
    <n v="103381.1"/>
    <n v="102018.74"/>
    <n v="0"/>
    <s v="HHS"/>
    <s v="Department of Health and Human Services"/>
    <s v="Medication Assisted Treatment - Clinical and Vocational Services"/>
    <s v="Fulltime-Regular"/>
    <s v="Therapist II"/>
    <m/>
    <d v="1993-11-22T00:00:00"/>
    <x v="26"/>
    <x v="24"/>
  </r>
  <r>
    <s v="Employee8002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3"/>
    <x v="13"/>
  </r>
  <r>
    <s v="Employee8003"/>
    <s v="M"/>
    <n v="95084.42"/>
    <n v="106022.6"/>
    <n v="8003.64"/>
    <s v="POL"/>
    <s v="Department of Police"/>
    <s v="ISB Criminal Investigations Division 5th District Investigative Section"/>
    <s v="Fulltime-Regular"/>
    <s v="Police Officer III"/>
    <m/>
    <d v="1988-09-12T00:00:00"/>
    <x v="4"/>
    <x v="4"/>
  </r>
  <r>
    <s v="Employee8004"/>
    <s v="M"/>
    <n v="87107"/>
    <n v="85958.36"/>
    <n v="0"/>
    <s v="DOT"/>
    <s v="Department of Transportation"/>
    <s v="Commuter Services"/>
    <s v="Fulltime-Regular"/>
    <s v="Program Specialist II"/>
    <m/>
    <d v="2005-09-19T00:00:00"/>
    <x v="1"/>
    <x v="1"/>
  </r>
  <r>
    <s v="Employee8005"/>
    <s v="M"/>
    <n v="46179.85"/>
    <n v="45685.99"/>
    <n v="882.43"/>
    <s v="DGS"/>
    <s v="Department of General Services"/>
    <s v="Facilities Maintenance"/>
    <s v="Fulltime-Regular"/>
    <s v="Public Service Craftsworker"/>
    <m/>
    <d v="2013-09-23T00:00:00"/>
    <x v="20"/>
    <x v="19"/>
  </r>
  <r>
    <s v="Employee8006"/>
    <s v="F"/>
    <n v="31594.95"/>
    <n v="40183.01"/>
    <n v="3009.94"/>
    <s v="DLC"/>
    <s v="Department of Liquor Control"/>
    <s v="Cabin John"/>
    <s v="Parttime-Regular"/>
    <s v="Liquor Store Clerk I"/>
    <m/>
    <d v="2012-12-17T00:00:00"/>
    <x v="0"/>
    <x v="0"/>
  </r>
  <r>
    <s v="Employee8007"/>
    <s v="F"/>
    <n v="74357.039999999994"/>
    <n v="73895.34"/>
    <n v="0"/>
    <s v="HHS"/>
    <s v="Department of Health and Human Services"/>
    <s v="Care Coordination"/>
    <s v="Fulltime-Regular"/>
    <s v="Community Services Aide III"/>
    <m/>
    <d v="2001-10-22T00:00:00"/>
    <x v="9"/>
    <x v="9"/>
  </r>
  <r>
    <s v="Employee8008"/>
    <s v="F"/>
    <n v="68121.509999999995"/>
    <n v="65570.820000000007"/>
    <n v="0"/>
    <s v="HHS"/>
    <s v="Department of Health and Human Services"/>
    <s v="Support Planning"/>
    <s v="Fulltime-Regular"/>
    <s v="Program Specialist II"/>
    <m/>
    <d v="2011-09-12T00:00:00"/>
    <x v="15"/>
    <x v="15"/>
  </r>
  <r>
    <s v="Employee8009"/>
    <s v="M"/>
    <n v="74732"/>
    <n v="77118.53"/>
    <n v="510.5"/>
    <s v="POL"/>
    <s v="Department of Police"/>
    <s v="PSB 6th District Patrol"/>
    <s v="Fulltime-Regular"/>
    <s v="Police Officer III"/>
    <m/>
    <d v="2007-05-14T00:00:00"/>
    <x v="19"/>
    <x v="16"/>
  </r>
  <r>
    <s v="Employee8010"/>
    <s v="F"/>
    <n v="96757.62"/>
    <n v="96864.69"/>
    <n v="1076.28"/>
    <s v="COR"/>
    <s v="Correction and Rehabilitation"/>
    <s v="PTS Supervision"/>
    <s v="Fulltime-Regular"/>
    <s v="Correctional Specialist III"/>
    <m/>
    <d v="2002-03-04T00:00:00"/>
    <x v="5"/>
    <x v="5"/>
  </r>
  <r>
    <s v="Employee8011"/>
    <s v="M"/>
    <n v="90346.49"/>
    <n v="87039.4"/>
    <n v="193.39"/>
    <s v="DGS"/>
    <s v="Department of General Services"/>
    <s v="Administration and Budget"/>
    <s v="Fulltime-Regular"/>
    <s v="Management and Budget Specialist III"/>
    <m/>
    <d v="2015-09-21T00:00:00"/>
    <x v="30"/>
    <x v="16"/>
  </r>
  <r>
    <s v="Employee8012"/>
    <s v="F"/>
    <n v="44266.27"/>
    <n v="23661.11"/>
    <n v="1883.73"/>
    <s v="POL"/>
    <s v="Department of Police"/>
    <s v="MSB Communications Division"/>
    <s v="Fulltime-Regular"/>
    <s v="Senior Public Safety Emergency Communications Specialist"/>
    <s v="Public Safety Emergency Communications Specialist II"/>
    <d v="2017-05-30T00:00:00"/>
    <x v="27"/>
    <x v="25"/>
  </r>
  <r>
    <s v="Employee8013"/>
    <s v="F"/>
    <n v="72966.12"/>
    <n v="66152.25"/>
    <n v="0"/>
    <s v="COR"/>
    <s v="Correction and Rehabilitation"/>
    <s v="PRRS Reentry Services and Programs"/>
    <s v="Fulltime-Regular"/>
    <s v="Correctional Specialist III"/>
    <m/>
    <d v="2008-06-23T00:00:00"/>
    <x v="15"/>
    <x v="15"/>
  </r>
  <r>
    <s v="Employee8014"/>
    <s v="M"/>
    <n v="103452.75"/>
    <n v="100903.34"/>
    <n v="0"/>
    <s v="DOT"/>
    <s v="Department of Transportation"/>
    <s v="Development Review"/>
    <s v="Fulltime-Regular"/>
    <s v="Engineer III"/>
    <m/>
    <d v="2014-04-21T00:00:00"/>
    <x v="17"/>
    <x v="17"/>
  </r>
  <r>
    <s v="Employee8015"/>
    <s v="M"/>
    <n v="75653"/>
    <n v="88446.82"/>
    <n v="11575.48"/>
    <s v="DGS"/>
    <s v="Department of General Services"/>
    <s v="Facilities Maintenance"/>
    <s v="Fulltime-Regular"/>
    <s v="Locksmith"/>
    <m/>
    <d v="2002-03-25T00:00:00"/>
    <x v="28"/>
    <x v="26"/>
  </r>
  <r>
    <s v="Employee8016"/>
    <s v="M"/>
    <n v="49787.25"/>
    <n v="50034.51"/>
    <n v="0"/>
    <s v="HHS"/>
    <s v="Department of Health and Human Services"/>
    <s v="Child and Adolescent Mental Health Clinic Services"/>
    <s v="Fulltime-Regular"/>
    <s v="Office Services Coordinator"/>
    <m/>
    <d v="2006-11-13T00:00:00"/>
    <x v="30"/>
    <x v="16"/>
  </r>
  <r>
    <s v="Employee8017"/>
    <s v="F"/>
    <n v="51000"/>
    <n v="43094.21"/>
    <n v="0"/>
    <s v="CUS"/>
    <s v="Community Use of Public Facilities"/>
    <s v="Silver Spring Civic Building"/>
    <s v="Fulltime-Regular"/>
    <s v="Program Aide"/>
    <m/>
    <d v="2017-02-06T00:00:00"/>
    <x v="16"/>
    <x v="16"/>
  </r>
  <r>
    <s v="Employee8018"/>
    <s v="M"/>
    <n v="89325.93"/>
    <n v="87352.9"/>
    <n v="0"/>
    <s v="DEP"/>
    <s v="Department of Environmental Protection"/>
    <s v="Water Quality Monitoring and Planning"/>
    <s v="Fulltime-Regular"/>
    <s v="Water Quality Specialist II"/>
    <m/>
    <d v="1999-12-06T00:00:00"/>
    <x v="5"/>
    <x v="5"/>
  </r>
  <r>
    <s v="Employee8019"/>
    <s v="F"/>
    <n v="44511.48"/>
    <n v="36269.74"/>
    <n v="0"/>
    <s v="HHS"/>
    <s v="Department of Health and Human Services"/>
    <s v="School Health Services"/>
    <s v="Parttime-Regular"/>
    <s v="School Health Room Technician I"/>
    <m/>
    <d v="2006-01-09T00:00:00"/>
    <x v="14"/>
    <x v="14"/>
  </r>
  <r>
    <s v="Employee8020"/>
    <s v="F"/>
    <n v="103575.3"/>
    <n v="119856.47"/>
    <n v="2756.89"/>
    <s v="FRS"/>
    <s v="Fire and Rescue Services"/>
    <s v="Information Technology"/>
    <s v="Fulltime-Regular"/>
    <s v="Senior Information Technology Specialist"/>
    <m/>
    <d v="2006-03-20T00:00:00"/>
    <x v="1"/>
    <x v="1"/>
  </r>
  <r>
    <s v="Employee8021"/>
    <s v="M"/>
    <n v="76704"/>
    <n v="26551.82"/>
    <n v="0"/>
    <s v="HHS"/>
    <s v="Department of Health and Human Services"/>
    <s v="Fiscal Team"/>
    <s v="Fulltime-Regular"/>
    <s v="Accountant/Auditor III"/>
    <s v="Accountant/Auditor II"/>
    <d v="2017-08-07T00:00:00"/>
    <x v="16"/>
    <x v="16"/>
  </r>
  <r>
    <s v="Employee8022"/>
    <s v="M"/>
    <n v="71233.11"/>
    <n v="96358.720000000001"/>
    <n v="23532.73"/>
    <s v="DGS"/>
    <s v="Department of General Services"/>
    <s v="Fleet Management Fleet Services"/>
    <s v="Fulltime-Regular"/>
    <s v="Equipment Maintenance Crew Chief"/>
    <m/>
    <d v="2008-03-03T00:00:00"/>
    <x v="17"/>
    <x v="17"/>
  </r>
  <r>
    <s v="Employee8023"/>
    <s v="M"/>
    <n v="113487.75"/>
    <n v="112088.31"/>
    <n v="61.39"/>
    <s v="SHF"/>
    <s v="Sheriff's Office"/>
    <s v="Warrant Section"/>
    <s v="Fulltime-Regular"/>
    <s v="Deputy Sheriff Lieutenant"/>
    <m/>
    <d v="1990-06-25T00:00:00"/>
    <x v="14"/>
    <x v="14"/>
  </r>
  <r>
    <s v="Employee8024"/>
    <s v="F"/>
    <n v="99673.61"/>
    <n v="98565.97"/>
    <n v="313.8"/>
    <s v="SHF"/>
    <s v="Sheriff's Office"/>
    <s v="Attachments"/>
    <s v="Fulltime-Regular"/>
    <s v="Deputy Sheriff Sergeant"/>
    <m/>
    <d v="1995-09-05T00:00:00"/>
    <x v="34"/>
    <x v="31"/>
  </r>
  <r>
    <s v="Employee8025"/>
    <s v="F"/>
    <n v="93322.43"/>
    <n v="91504.9"/>
    <n v="0"/>
    <s v="HHS"/>
    <s v="Department of Health and Human Services"/>
    <s v="Chief Special Needs Housing"/>
    <s v="Fulltime-Regular"/>
    <s v="Program Manager II"/>
    <m/>
    <d v="2006-06-26T00:00:00"/>
    <x v="18"/>
    <x v="18"/>
  </r>
  <r>
    <s v="Employee8026"/>
    <s v="M"/>
    <n v="152755.87"/>
    <n v="148226.84"/>
    <n v="0"/>
    <s v="HHS"/>
    <s v="Department of Health and Human Services"/>
    <s v="Information Systems and Technology"/>
    <s v="Fulltime-Regular"/>
    <s v="Manager II"/>
    <m/>
    <d v="2013-07-01T00:00:00"/>
    <x v="18"/>
    <x v="18"/>
  </r>
  <r>
    <s v="Employee8027"/>
    <s v="M"/>
    <n v="45412"/>
    <n v="37581.58"/>
    <n v="5842.67"/>
    <s v="COR"/>
    <s v="Correction and Rehabilitation"/>
    <s v="DS MCCF Unit 3 Security"/>
    <s v="Fulltime-Regular"/>
    <s v="Correctional Officer III (Corporal)"/>
    <s v="Correctional Officer I (Private)"/>
    <d v="2017-04-03T00:00:00"/>
    <x v="31"/>
    <x v="28"/>
  </r>
  <r>
    <s v="Employee8028"/>
    <s v="M"/>
    <n v="60031.75"/>
    <n v="71142.34"/>
    <n v="13049.02"/>
    <s v="DPS"/>
    <s v="Department of Permitting Services"/>
    <s v="Land Development Right-of-Way Inspection"/>
    <s v="Fulltime-Regular"/>
    <s v="Permitting and Code Enforcement Inspector III"/>
    <s v="Permitting and Code Enforcement Inspector II"/>
    <d v="2016-04-18T00:00:00"/>
    <x v="9"/>
    <x v="9"/>
  </r>
  <r>
    <s v="Employee8029"/>
    <s v="F"/>
    <n v="98247.98"/>
    <n v="97255.039999999994"/>
    <n v="0"/>
    <s v="HHS"/>
    <s v="Department of Health and Human Services"/>
    <s v="Jail Addiction Services"/>
    <s v="Fulltime-Regular"/>
    <s v="Therapist II"/>
    <m/>
    <d v="1998-07-26T00:00:00"/>
    <x v="2"/>
    <x v="2"/>
  </r>
  <r>
    <s v="Employee8030"/>
    <s v="M"/>
    <n v="28503.360000000001"/>
    <n v="39035.5"/>
    <n v="1732.96"/>
    <s v="DLC"/>
    <s v="Department of Liquor Control"/>
    <s v="Silver Spring"/>
    <s v="Parttime-Regular"/>
    <s v="Liquor Store Clerk I"/>
    <m/>
    <d v="2016-04-18T00:00:00"/>
    <x v="0"/>
    <x v="0"/>
  </r>
  <r>
    <s v="Employee8031"/>
    <s v="F"/>
    <n v="107345.82"/>
    <n v="105931.86"/>
    <n v="0.01"/>
    <s v="HHS"/>
    <s v="Department of Health and Human Services"/>
    <s v="Rental Assistance"/>
    <s v="Fulltime-Regular"/>
    <s v="Program Manager II"/>
    <m/>
    <d v="1977-02-15T00:00:00"/>
    <x v="0"/>
    <x v="0"/>
  </r>
  <r>
    <s v="Employee8032"/>
    <s v="M"/>
    <n v="117582.69"/>
    <n v="111068.34"/>
    <n v="0"/>
    <s v="DOT"/>
    <s v="Department of Transportation"/>
    <s v="Parking Management Administration"/>
    <s v="Fulltime-Regular"/>
    <s v="Manager III"/>
    <m/>
    <d v="2002-07-15T00:00:00"/>
    <x v="30"/>
    <x v="16"/>
  </r>
  <r>
    <s v="Employee8033"/>
    <s v="F"/>
    <n v="111948.69"/>
    <n v="108039.44"/>
    <n v="0"/>
    <s v="DHS"/>
    <s v="Office of Emergency Management and Homeland Security"/>
    <s v="Policy and Planning"/>
    <s v="Fulltime-Regular"/>
    <s v="Manager III"/>
    <m/>
    <d v="2013-08-26T00:00:00"/>
    <x v="1"/>
    <x v="1"/>
  </r>
  <r>
    <s v="Employee8034"/>
    <s v="F"/>
    <n v="101653"/>
    <n v="88798.080000000002"/>
    <n v="0"/>
    <s v="DEP"/>
    <s v="Department of Environmental Protection"/>
    <s v="Solid Waste Services Operations"/>
    <s v="Fulltime-Regular"/>
    <s v="Program Manager II"/>
    <m/>
    <d v="1997-08-25T00:00:00"/>
    <x v="15"/>
    <x v="15"/>
  </r>
  <r>
    <s v="Employee8035"/>
    <s v="M"/>
    <n v="108398.23"/>
    <n v="106970.41"/>
    <n v="0"/>
    <s v="DEP"/>
    <s v="Department of Environmental Protection"/>
    <s v="Water and Waste Water Management"/>
    <s v="Fulltime-Regular"/>
    <s v="Senior Planning Specialist"/>
    <m/>
    <d v="1987-06-22T00:00:00"/>
    <x v="17"/>
    <x v="17"/>
  </r>
  <r>
    <s v="Employee8036"/>
    <s v="F"/>
    <n v="59915"/>
    <n v="55372.67"/>
    <n v="0"/>
    <s v="LIB"/>
    <s v="Department of Public Libraries"/>
    <s v="Gaithersburg Library"/>
    <s v="Fulltime-Regular"/>
    <s v="Library Assistant I"/>
    <m/>
    <d v="1994-08-11T00:00:00"/>
    <x v="16"/>
    <x v="16"/>
  </r>
  <r>
    <s v="Employee8037"/>
    <s v="F"/>
    <n v="25544.28"/>
    <n v="20140.599999999999"/>
    <n v="147.38"/>
    <s v="POL"/>
    <s v="Department of Police"/>
    <s v="FSB Traffic Division School Safety Section"/>
    <s v="Parttime-Regular"/>
    <s v="Crossing Guard"/>
    <m/>
    <d v="2000-10-09T00:00:00"/>
    <x v="15"/>
    <x v="15"/>
  </r>
  <r>
    <s v="Employee8038"/>
    <s v="M"/>
    <n v="115732"/>
    <n v="114206.48"/>
    <n v="0"/>
    <s v="DGS"/>
    <s v="Department of General Services"/>
    <s v="Building Design and Construction"/>
    <s v="Fulltime-Regular"/>
    <s v="Senior Engineer"/>
    <m/>
    <d v="2001-04-30T00:00:00"/>
    <x v="15"/>
    <x v="15"/>
  </r>
  <r>
    <s v="Employee8039"/>
    <s v="F"/>
    <n v="43866.12"/>
    <n v="43416.06"/>
    <n v="6364.46"/>
    <s v="COR"/>
    <s v="Correction and Rehabilitation"/>
    <s v="DS Inmate Records"/>
    <s v="Fulltime-Regular"/>
    <s v="Correctional Records Technician"/>
    <m/>
    <d v="1990-09-10T00:00:00"/>
    <x v="5"/>
    <x v="5"/>
  </r>
  <r>
    <s v="Employee8040"/>
    <s v="F"/>
    <n v="80357"/>
    <n v="77034.009999999995"/>
    <n v="0"/>
    <s v="HHS"/>
    <s v="Department of Health and Human Services"/>
    <s v="School Health Services"/>
    <s v="Fulltime-Regular"/>
    <s v="Community Health Nurse II"/>
    <m/>
    <d v="2014-12-02T00:00:00"/>
    <x v="10"/>
    <x v="10"/>
  </r>
  <r>
    <s v="Employee8041"/>
    <s v="M"/>
    <n v="62297.9"/>
    <n v="70638.240000000005"/>
    <n v="11503.81"/>
    <s v="COR"/>
    <s v="Correction and Rehabilitation"/>
    <s v="PRRS Facility and Security"/>
    <s v="Fulltime-Regular"/>
    <s v="Resident Supervisor II"/>
    <m/>
    <d v="2013-01-14T00:00:00"/>
    <x v="12"/>
    <x v="12"/>
  </r>
  <r>
    <s v="Employee8042"/>
    <s v="M"/>
    <n v="41651.17"/>
    <n v="56543.98"/>
    <n v="13893.86"/>
    <s v="DOT"/>
    <s v="Department of Transportation"/>
    <s v="Transit Gaithersburg Ride On"/>
    <s v="Fulltime-Regular"/>
    <s v="Bus Operator"/>
    <m/>
    <d v="2016-01-04T00:00:00"/>
    <x v="14"/>
    <x v="14"/>
  </r>
  <r>
    <s v="Employee8043"/>
    <s v="F"/>
    <n v="138790"/>
    <n v="139681.75"/>
    <n v="0"/>
    <s v="HHS"/>
    <s v="Department of Health and Human Services"/>
    <s v="Child Welfare Services"/>
    <s v="Fulltime-Regular"/>
    <s v="Manager III"/>
    <m/>
    <d v="1983-06-20T00:00:00"/>
    <x v="1"/>
    <x v="1"/>
  </r>
  <r>
    <s v="Employee8044"/>
    <s v="M"/>
    <n v="79458.38"/>
    <n v="80973.070000000007"/>
    <n v="2842.55"/>
    <s v="DOT"/>
    <s v="Department of Transportation"/>
    <s v="Highway Services"/>
    <s v="Fulltime-Regular"/>
    <s v="Arborist"/>
    <m/>
    <d v="2016-03-21T00:00:00"/>
    <x v="32"/>
    <x v="29"/>
  </r>
  <r>
    <s v="Employee8045"/>
    <s v="M"/>
    <n v="31594.95"/>
    <n v="46866.559999999998"/>
    <n v="7365.44"/>
    <s v="DLC"/>
    <s v="Department of Liquor Control"/>
    <s v="Clarksburg Village"/>
    <s v="Parttime-Regular"/>
    <s v="Liquor Store Clerk I"/>
    <m/>
    <d v="2013-08-25T00:00:00"/>
    <x v="4"/>
    <x v="4"/>
  </r>
  <r>
    <s v="Employee8046"/>
    <s v="M"/>
    <n v="40242.06"/>
    <n v="38822.949999999997"/>
    <n v="5438.98"/>
    <s v="DOT"/>
    <s v="Department of Transportation"/>
    <s v="Transit Silver Spring Ride On"/>
    <s v="Fulltime-Regular"/>
    <s v="Bus Operator"/>
    <m/>
    <d v="2017-01-23T00:00:00"/>
    <x v="9"/>
    <x v="9"/>
  </r>
  <r>
    <s v="Employee8047"/>
    <s v="F"/>
    <n v="83313.149999999994"/>
    <n v="80318.22"/>
    <n v="464.4"/>
    <s v="LIB"/>
    <s v="Department of Public Libraries"/>
    <s v="Chevy Chase Library"/>
    <s v="Fulltime-Regular"/>
    <s v="Librarian II"/>
    <m/>
    <d v="2008-12-08T00:00:00"/>
    <x v="24"/>
    <x v="22"/>
  </r>
  <r>
    <s v="Employee8048"/>
    <s v="F"/>
    <n v="59258.09"/>
    <n v="55737.32"/>
    <n v="0"/>
    <s v="HHS"/>
    <s v="Department of Health and Human Services"/>
    <s v="School Health Services"/>
    <s v="Parttime-Regular"/>
    <s v="School Health Room Technician I"/>
    <m/>
    <d v="1982-07-06T00:00:00"/>
    <x v="10"/>
    <x v="10"/>
  </r>
  <r>
    <s v="Employee8049"/>
    <s v="M"/>
    <n v="77347"/>
    <n v="79529.05"/>
    <n v="3574.82"/>
    <s v="POL"/>
    <s v="Department of Police"/>
    <s v="PSB 3rd District Patrol"/>
    <s v="Fulltime-Regular"/>
    <s v="Police Officer III"/>
    <m/>
    <d v="2007-01-16T00:00:00"/>
    <x v="26"/>
    <x v="24"/>
  </r>
  <r>
    <s v="Employee8050"/>
    <s v="F"/>
    <n v="57908.5"/>
    <n v="65708.649999999994"/>
    <n v="10269.15"/>
    <s v="COR"/>
    <s v="Correction and Rehabilitation"/>
    <s v="PRRS Facility and Security"/>
    <s v="Fulltime-Regular"/>
    <s v="Resident Supervisor II"/>
    <m/>
    <d v="2013-11-04T00:00:00"/>
    <x v="3"/>
    <x v="3"/>
  </r>
  <r>
    <s v="Employee8051"/>
    <s v="M"/>
    <n v="82400"/>
    <n v="91252.53"/>
    <n v="4430.12"/>
    <s v="FRS"/>
    <s v="Fire and Rescue Services"/>
    <s v="Station 8"/>
    <s v="Fulltime-Regular"/>
    <s v="Firefighter/Rescuer III"/>
    <m/>
    <d v="2005-03-21T00:00:00"/>
    <x v="8"/>
    <x v="8"/>
  </r>
  <r>
    <s v="Employee8052"/>
    <s v="F"/>
    <n v="69729.7"/>
    <n v="68277.88"/>
    <n v="0"/>
    <s v="FRS"/>
    <s v="Fire and Rescue Services"/>
    <s v="Emergency Medical Services"/>
    <s v="Fulltime-Regular"/>
    <s v="Administrative Specialist I"/>
    <m/>
    <d v="2009-02-09T00:00:00"/>
    <x v="10"/>
    <x v="10"/>
  </r>
  <r>
    <s v="Employee8053"/>
    <s v="M"/>
    <n v="97654.8"/>
    <n v="96369.56"/>
    <n v="0"/>
    <s v="HHS"/>
    <s v="Department of Health and Human Services"/>
    <s v="Income Supports"/>
    <s v="Fulltime-Regular"/>
    <s v="Program Manager I"/>
    <m/>
    <d v="1988-03-07T00:00:00"/>
    <x v="1"/>
    <x v="1"/>
  </r>
  <r>
    <s v="Employee8054"/>
    <s v="M"/>
    <n v="82400"/>
    <n v="87520.89"/>
    <n v="5897.75"/>
    <s v="FRS"/>
    <s v="Fire and Rescue Services"/>
    <s v="Station 13"/>
    <s v="Fulltime-Regular"/>
    <s v="Firefighter/Rescuer III"/>
    <m/>
    <d v="2000-02-14T00:00:00"/>
    <x v="8"/>
    <x v="8"/>
  </r>
  <r>
    <s v="Employee8055"/>
    <s v="F"/>
    <n v="68893"/>
    <n v="69495.23"/>
    <n v="1510.05"/>
    <s v="HHS"/>
    <s v="Department of Health and Human Services"/>
    <s v="Income Supports"/>
    <s v="Fulltime-Regular"/>
    <s v="Office Services Coordinator"/>
    <m/>
    <d v="2001-04-30T00:00:00"/>
    <x v="17"/>
    <x v="17"/>
  </r>
  <r>
    <s v="Employee8056"/>
    <s v="M"/>
    <n v="88268.94"/>
    <n v="109696.19"/>
    <n v="23381.040000000001"/>
    <s v="FRS"/>
    <s v="Fire and Rescue Services"/>
    <s v="Station 8"/>
    <s v="Fulltime-Regular"/>
    <s v="Firefighter/Rescuer III"/>
    <m/>
    <d v="1990-02-26T00:00:00"/>
    <x v="27"/>
    <x v="25"/>
  </r>
  <r>
    <s v="Employee8057"/>
    <s v="M"/>
    <n v="47003"/>
    <n v="49770.16"/>
    <n v="6594.25"/>
    <s v="COR"/>
    <s v="Correction and Rehabilitation"/>
    <s v="DS MCCF Unit 1 Security"/>
    <s v="Fulltime-Regular"/>
    <s v="Correctional Officer III (Corporal)"/>
    <s v="Correctional Officer I (Private)"/>
    <d v="2017-01-09T00:00:00"/>
    <x v="29"/>
    <x v="27"/>
  </r>
  <r>
    <s v="Employee8058"/>
    <s v="M"/>
    <n v="55170.879999999997"/>
    <n v="54696.93"/>
    <n v="1308.08"/>
    <s v="FRS"/>
    <s v="Fire and Rescue Services"/>
    <s v="Self Contained Breathing Apparatus (SCBA) Shop"/>
    <s v="Fulltime-Regular"/>
    <s v="SCBA Technician"/>
    <m/>
    <d v="2016-07-11T00:00:00"/>
    <x v="29"/>
    <x v="27"/>
  </r>
  <r>
    <s v="Employee8059"/>
    <s v="M"/>
    <n v="73738.990000000005"/>
    <n v="79332.36"/>
    <n v="7393.74"/>
    <s v="DLC"/>
    <s v="Department of Liquor Control"/>
    <s v="Kingsview"/>
    <s v="Fulltime-Regular"/>
    <s v="Liquor Store Manager"/>
    <m/>
    <d v="2003-09-12T00:00:00"/>
    <x v="34"/>
    <x v="31"/>
  </r>
  <r>
    <s v="Employee8060"/>
    <s v="F"/>
    <n v="57268.01"/>
    <n v="56240.93"/>
    <n v="0"/>
    <s v="CCL"/>
    <s v="County Council"/>
    <s v="Council Members and Staff"/>
    <s v="Parttime-Regular"/>
    <s v="Legislative Senior Aide III"/>
    <m/>
    <d v="2009-04-27T00:00:00"/>
    <x v="24"/>
    <x v="22"/>
  </r>
  <r>
    <s v="Employee8061"/>
    <s v="F"/>
    <n v="19359.72"/>
    <n v="19059.09"/>
    <n v="0"/>
    <s v="LIB"/>
    <s v="Department of Public Libraries"/>
    <s v="Bethesda Library"/>
    <s v="Parttime-Regular"/>
    <s v="Library Aide"/>
    <m/>
    <d v="2001-06-25T00:00:00"/>
    <x v="13"/>
    <x v="13"/>
  </r>
  <r>
    <s v="Employee8062"/>
    <s v="M"/>
    <n v="55629"/>
    <n v="54776.43"/>
    <n v="1604.74"/>
    <s v="FRS"/>
    <s v="Fire and Rescue Services"/>
    <s v="Station 32"/>
    <s v="Fulltime-Regular"/>
    <s v="Firefighter/Rescuer III"/>
    <s v="Firefighter/Rescuer II"/>
    <d v="2013-07-29T00:00:00"/>
    <x v="31"/>
    <x v="28"/>
  </r>
  <r>
    <s v="Employee8063"/>
    <s v="F"/>
    <n v="71405"/>
    <n v="58871.72"/>
    <n v="0"/>
    <s v="HHS"/>
    <s v="Department of Health and Human Services"/>
    <s v="School Based Health Centers"/>
    <s v="Fulltime-Regular"/>
    <s v="Community Health Nurse II"/>
    <m/>
    <d v="2015-07-28T00:00:00"/>
    <x v="17"/>
    <x v="17"/>
  </r>
  <r>
    <s v="Employee8064"/>
    <s v="F"/>
    <n v="94329.67"/>
    <n v="115568.15"/>
    <n v="19862.400000000001"/>
    <s v="HHS"/>
    <s v="Department of Health and Human Services"/>
    <s v="24 Hours Crisis Center"/>
    <s v="Fulltime-Regular"/>
    <s v="Therapist II"/>
    <m/>
    <d v="2008-07-07T00:00:00"/>
    <x v="2"/>
    <x v="2"/>
  </r>
  <r>
    <s v="Employee8065"/>
    <s v="M"/>
    <n v="95084.42"/>
    <n v="130019.53"/>
    <n v="24543.91"/>
    <s v="POL"/>
    <s v="Department of Police"/>
    <s v="ISB Major Crimes Division Homicide and Sex Section"/>
    <s v="Fulltime-Regular"/>
    <s v="Police Officer III"/>
    <m/>
    <d v="1996-08-19T00:00:00"/>
    <x v="12"/>
    <x v="12"/>
  </r>
  <r>
    <s v="Employee8066"/>
    <s v="M"/>
    <n v="83009.8"/>
    <n v="80140.89"/>
    <n v="239.46"/>
    <s v="CCL"/>
    <s v="County Council"/>
    <s v="Council Central Staff"/>
    <s v="Fulltime-Regular"/>
    <s v="Visual Information Specialist"/>
    <m/>
    <d v="2010-09-13T00:00:00"/>
    <x v="28"/>
    <x v="26"/>
  </r>
  <r>
    <s v="Employee8067"/>
    <s v="M"/>
    <n v="51690.55"/>
    <n v="53935.040000000001"/>
    <n v="1649.96"/>
    <s v="HHS"/>
    <s v="Department of Health and Human Services"/>
    <s v="24 Hours Crisis Center"/>
    <s v="Parttime-Regular"/>
    <s v="Therapist II"/>
    <m/>
    <d v="1994-03-20T00:00:00"/>
    <x v="9"/>
    <x v="9"/>
  </r>
  <r>
    <s v="Employee8068"/>
    <s v="M"/>
    <n v="96412.92"/>
    <n v="94650.74"/>
    <n v="0"/>
    <s v="DGS"/>
    <s v="Department of General Services"/>
    <s v="Fleet Management Administration"/>
    <s v="Fulltime-Regular"/>
    <s v="Program Manager II"/>
    <m/>
    <d v="2012-02-13T00:00:00"/>
    <x v="14"/>
    <x v="14"/>
  </r>
  <r>
    <s v="Employee8069"/>
    <s v="F"/>
    <n v="85051.66"/>
    <n v="83100.460000000006"/>
    <n v="0"/>
    <s v="DEP"/>
    <s v="Department of Environmental Protection"/>
    <s v="Water Quality Monitoring and Planning"/>
    <s v="Fulltime-Regular"/>
    <s v="Senior Water Quality Specialist"/>
    <m/>
    <d v="2006-05-28T00:00:00"/>
    <x v="4"/>
    <x v="4"/>
  </r>
  <r>
    <s v="Employee8070"/>
    <s v="M"/>
    <n v="85593"/>
    <n v="109219.6"/>
    <n v="19998.830000000002"/>
    <s v="DOT"/>
    <s v="Department of Transportation"/>
    <s v="Transportation Technical Center"/>
    <s v="Fulltime-Regular"/>
    <s v="Transportation Systems Technician III"/>
    <m/>
    <d v="1989-10-22T00:00:00"/>
    <x v="6"/>
    <x v="6"/>
  </r>
  <r>
    <s v="Employee8071"/>
    <s v="F"/>
    <n v="100370"/>
    <n v="99046.48"/>
    <n v="0"/>
    <s v="HHS"/>
    <s v="Department of Health and Human Services"/>
    <s v="STD and HIV Services"/>
    <s v="Fulltime-Regular"/>
    <s v="Community Health Nurse II"/>
    <m/>
    <d v="2000-12-26T00:00:00"/>
    <x v="27"/>
    <x v="25"/>
  </r>
  <r>
    <s v="Employee8072"/>
    <s v="M"/>
    <n v="65751"/>
    <n v="74645.399999999994"/>
    <n v="8787.35"/>
    <s v="DOT"/>
    <s v="Department of Transportation"/>
    <s v="Transit Gaithersburg Ride On"/>
    <s v="Fulltime-Regular"/>
    <s v="Bus Operator"/>
    <m/>
    <d v="1999-01-24T00:00:00"/>
    <x v="2"/>
    <x v="2"/>
  </r>
  <r>
    <s v="Employee8073"/>
    <s v="M"/>
    <n v="79285"/>
    <n v="119548.09"/>
    <n v="37178.559999999998"/>
    <s v="POL"/>
    <s v="Department of Police"/>
    <s v="MSB Communications Division"/>
    <s v="Fulltime-Regular"/>
    <s v="Public Safety Communications Specialist III"/>
    <m/>
    <d v="2000-01-18T00:00:00"/>
    <x v="1"/>
    <x v="1"/>
  </r>
  <r>
    <s v="Employee8074"/>
    <s v="M"/>
    <n v="87107"/>
    <n v="76107.78"/>
    <n v="502.55"/>
    <s v="FRS"/>
    <s v="Fire and Rescue Services"/>
    <s v="Mobile Volunteer Corp"/>
    <s v="Fulltime-Regular"/>
    <s v="Administrative Specialist II"/>
    <m/>
    <d v="2007-06-25T00:00:00"/>
    <x v="18"/>
    <x v="18"/>
  </r>
  <r>
    <s v="Employee8075"/>
    <s v="M"/>
    <n v="104387"/>
    <n v="218250.3"/>
    <n v="115795.38"/>
    <s v="FRS"/>
    <s v="Fire and Rescue Services"/>
    <s v="Emergency Communications Center (ECC)"/>
    <s v="Fulltime-Regular"/>
    <s v="Master Firefighter/Rescuer"/>
    <m/>
    <d v="1999-08-16T00:00:00"/>
    <x v="12"/>
    <x v="12"/>
  </r>
  <r>
    <s v="Employee8076"/>
    <s v="F"/>
    <n v="57720.51"/>
    <n v="55803.03"/>
    <n v="767.39"/>
    <s v="POL"/>
    <s v="Department of Police"/>
    <s v="FSB Animal Services Division"/>
    <s v="Fulltime-Regular"/>
    <s v="Client Assistance Specialist"/>
    <m/>
    <d v="2013-12-16T00:00:00"/>
    <x v="0"/>
    <x v="0"/>
  </r>
  <r>
    <s v="Employee8077"/>
    <s v="M"/>
    <n v="91869"/>
    <n v="92890.49"/>
    <n v="5270.37"/>
    <s v="POL"/>
    <s v="Department of Police"/>
    <s v="PSB 6th District Patrol"/>
    <s v="Fulltime-Regular"/>
    <s v="Police Officer III"/>
    <m/>
    <d v="2002-01-14T00:00:00"/>
    <x v="11"/>
    <x v="11"/>
  </r>
  <r>
    <s v="Employee8078"/>
    <s v="M"/>
    <n v="85758"/>
    <n v="94440.08"/>
    <n v="7512.77"/>
    <s v="POL"/>
    <s v="Department of Police"/>
    <s v="PSB 2nd District Patrol"/>
    <s v="Fulltime-Regular"/>
    <s v="Police Officer III"/>
    <m/>
    <d v="2003-02-03T00:00:00"/>
    <x v="18"/>
    <x v="18"/>
  </r>
  <r>
    <s v="Employee8079"/>
    <s v="M"/>
    <n v="108398.23"/>
    <n v="106969.87"/>
    <n v="0"/>
    <s v="FIN"/>
    <s v="Department of Finance"/>
    <s v="Safety"/>
    <s v="Fulltime-Regular"/>
    <s v="Occupational Safety and Health Specialist"/>
    <m/>
    <d v="1993-10-18T00:00:00"/>
    <x v="27"/>
    <x v="25"/>
  </r>
  <r>
    <s v="Employee8080"/>
    <s v="F"/>
    <n v="105241"/>
    <n v="103853.45"/>
    <n v="0"/>
    <s v="HHS"/>
    <s v="Department of Health and Human Services"/>
    <s v="Budget Team"/>
    <s v="Fulltime-Regular"/>
    <s v="Management and Budget Specialist III"/>
    <m/>
    <d v="2002-11-12T00:00:00"/>
    <x v="7"/>
    <x v="7"/>
  </r>
  <r>
    <s v="Employee8081"/>
    <s v="F"/>
    <n v="94053.42"/>
    <n v="106199.5"/>
    <n v="12530.39"/>
    <s v="COR"/>
    <s v="Correction and Rehabilitation"/>
    <s v="DS MCCF Case Managers Unit 1"/>
    <s v="Fulltime-Regular"/>
    <s v="Correctional Specialist II"/>
    <m/>
    <d v="1993-01-04T00:00:00"/>
    <x v="0"/>
    <x v="0"/>
  </r>
  <r>
    <s v="Employee8082"/>
    <s v="M"/>
    <n v="43431.71"/>
    <n v="43135.92"/>
    <n v="940.93"/>
    <s v="POL"/>
    <s v="Department of Police"/>
    <s v="MSB Information Mgmt and Tech Division Records Management Section"/>
    <s v="Fulltime-Regular"/>
    <s v="Office Services Coordinator"/>
    <m/>
    <d v="2013-02-25T00:00:00"/>
    <x v="2"/>
    <x v="2"/>
  </r>
  <r>
    <s v="Employee8083"/>
    <s v="F"/>
    <n v="74354.67"/>
    <n v="86984.69"/>
    <n v="10545.73"/>
    <s v="DOT"/>
    <s v="Department of Transportation"/>
    <s v="Transit Silver Spring Ride On"/>
    <s v="Fulltime-Regular"/>
    <s v="Transit Coordinator"/>
    <m/>
    <d v="1989-07-24T00:00:00"/>
    <x v="12"/>
    <x v="12"/>
  </r>
  <r>
    <s v="Employee8084"/>
    <s v="M"/>
    <n v="60509"/>
    <n v="95349.63"/>
    <n v="33590.160000000003"/>
    <s v="FRS"/>
    <s v="Fire and Rescue Services"/>
    <s v="Station 25"/>
    <s v="Fulltime-Regular"/>
    <s v="Firefighter/Rescuer III"/>
    <m/>
    <d v="2010-06-01T00:00:00"/>
    <x v="30"/>
    <x v="16"/>
  </r>
  <r>
    <s v="Employee8085"/>
    <s v="F"/>
    <n v="66329.600000000006"/>
    <n v="65823.28"/>
    <n v="0"/>
    <s v="HHS"/>
    <s v="Department of Health and Human Services"/>
    <s v="Educational Support"/>
    <s v="Fulltime-Regular"/>
    <s v="Administrative Specialist III"/>
    <m/>
    <d v="2012-12-17T00:00:00"/>
    <x v="1"/>
    <x v="1"/>
  </r>
  <r>
    <s v="Employee8086"/>
    <s v="M"/>
    <n v="118406.19"/>
    <n v="207010.23"/>
    <n v="85856.06"/>
    <s v="FRS"/>
    <s v="Fire and Rescue Services"/>
    <s v="Safety"/>
    <s v="Fulltime-Regular"/>
    <s v="Fire/Rescue Captain"/>
    <m/>
    <d v="1997-11-17T00:00:00"/>
    <x v="1"/>
    <x v="1"/>
  </r>
  <r>
    <s v="Employee8087"/>
    <s v="M"/>
    <n v="76355"/>
    <n v="94795.51"/>
    <n v="15405.57"/>
    <s v="FRS"/>
    <s v="Fire and Rescue Services"/>
    <s v="Station 28"/>
    <s v="Fulltime-Regular"/>
    <s v="Firefighter/Rescuer III"/>
    <m/>
    <d v="2005-05-16T00:00:00"/>
    <x v="6"/>
    <x v="6"/>
  </r>
  <r>
    <s v="Employee8088"/>
    <s v="M"/>
    <n v="91869"/>
    <n v="108078.71"/>
    <n v="15761.87"/>
    <s v="POL"/>
    <s v="Department of Police"/>
    <s v="PSB 5th District Patrol"/>
    <s v="Fulltime-Regular"/>
    <s v="Police Officer III"/>
    <m/>
    <d v="2002-01-14T00:00:00"/>
    <x v="15"/>
    <x v="15"/>
  </r>
  <r>
    <s v="Employee8089"/>
    <s v="F"/>
    <n v="67403"/>
    <n v="86006.43"/>
    <n v="16469.32"/>
    <s v="POL"/>
    <s v="Department of Police"/>
    <s v="PSB 6th District Patrol"/>
    <s v="Fulltime-Regular"/>
    <s v="Police Officer III"/>
    <m/>
    <d v="2012-07-16T00:00:00"/>
    <x v="31"/>
    <x v="28"/>
  </r>
  <r>
    <s v="Employee8090"/>
    <s v="M"/>
    <n v="120442.11"/>
    <n v="121114.48"/>
    <n v="804.24"/>
    <s v="FRS"/>
    <s v="Fire and Rescue Services"/>
    <s v="Station 19"/>
    <s v="Fulltime-Regular"/>
    <s v="Fire/Rescue Captain"/>
    <m/>
    <d v="1988-11-28T00:00:00"/>
    <x v="27"/>
    <x v="25"/>
  </r>
  <r>
    <s v="Employee8091"/>
    <s v="M"/>
    <n v="80827.7"/>
    <n v="78105.23"/>
    <n v="724.43"/>
    <s v="POL"/>
    <s v="Department of Police"/>
    <s v="MSB Personnel Division Background Section"/>
    <s v="Fulltime-Regular"/>
    <s v="Background Screening Specialist"/>
    <m/>
    <d v="2011-11-07T00:00:00"/>
    <x v="15"/>
    <x v="15"/>
  </r>
  <r>
    <s v="Employee8092"/>
    <s v="M"/>
    <n v="71804"/>
    <n v="72741.039999999994"/>
    <n v="2348.0300000000002"/>
    <s v="FRS"/>
    <s v="Fire and Rescue Services"/>
    <s v="Station 15"/>
    <s v="Fulltime-Regular"/>
    <s v="Firefighter/Rescuer III"/>
    <m/>
    <d v="2006-01-30T00:00:00"/>
    <x v="21"/>
    <x v="20"/>
  </r>
  <r>
    <s v="Employee8093"/>
    <s v="M"/>
    <n v="45881.25"/>
    <n v="56917.04"/>
    <n v="12932.6"/>
    <s v="DOT"/>
    <s v="Department of Transportation"/>
    <s v="Highway Services"/>
    <s v="Fulltime-Regular"/>
    <s v="Equipment Operator I"/>
    <m/>
    <d v="2012-10-22T00:00:00"/>
    <x v="23"/>
    <x v="21"/>
  </r>
  <r>
    <s v="Employee8094"/>
    <s v="M"/>
    <n v="56403.81"/>
    <n v="62879.68"/>
    <n v="11544.18"/>
    <s v="DOT"/>
    <s v="Department of Transportation"/>
    <s v="Highway Services"/>
    <s v="Fulltime-Regular"/>
    <s v="Equipment Operator I"/>
    <m/>
    <d v="2002-11-18T00:00:00"/>
    <x v="20"/>
    <x v="19"/>
  </r>
  <r>
    <s v="Employee8095"/>
    <s v="M"/>
    <n v="127013.13"/>
    <n v="138073.10999999999"/>
    <n v="5085.01"/>
    <s v="POL"/>
    <s v="Department of Police"/>
    <s v="ISB Criminal Investigations Division"/>
    <s v="Fulltime-Regular"/>
    <s v="Police Lieutenant"/>
    <m/>
    <d v="1993-07-26T00:00:00"/>
    <x v="8"/>
    <x v="8"/>
  </r>
  <r>
    <s v="Employee8096"/>
    <s v="M"/>
    <n v="81730"/>
    <n v="81077.64"/>
    <n v="882.02"/>
    <s v="SHF"/>
    <s v="Sheriff's Office"/>
    <s v="Court and Transport"/>
    <s v="Fulltime-Regular"/>
    <s v="Deputy Sheriff III"/>
    <m/>
    <d v="2003-07-21T00:00:00"/>
    <x v="0"/>
    <x v="0"/>
  </r>
  <r>
    <s v="Employee8097"/>
    <s v="F"/>
    <n v="17810.5"/>
    <n v="11164.67"/>
    <n v="0"/>
    <s v="HHS"/>
    <s v="Department of Health and Human Services"/>
    <s v="Income Supports"/>
    <s v="Parttime-Regular"/>
    <s v="Administrative Aide"/>
    <m/>
    <d v="2016-08-22T00:00:00"/>
    <x v="25"/>
    <x v="23"/>
  </r>
  <r>
    <s v="Employee8098"/>
    <s v="M"/>
    <n v="59922"/>
    <n v="64220.72"/>
    <n v="2159.71"/>
    <s v="POL"/>
    <s v="Department of Police"/>
    <s v="PSB 2nd District Patrol"/>
    <s v="Fulltime-Regular"/>
    <s v="Police Officer III"/>
    <s v="Police Officer II"/>
    <d v="2014-02-24T00:00:00"/>
    <x v="31"/>
    <x v="28"/>
  </r>
  <r>
    <s v="Employee8099"/>
    <s v="M"/>
    <n v="124007.42"/>
    <n v="118863.03999999999"/>
    <n v="0"/>
    <s v="HCA"/>
    <s v="Department of Housing and Community Affairs"/>
    <s v="Community Development Neighborhood Revitalization"/>
    <s v="Fulltime-Regular"/>
    <s v="Manager III"/>
    <m/>
    <d v="1989-03-06T00:00:00"/>
    <x v="18"/>
    <x v="18"/>
  </r>
  <r>
    <s v="Employee8100"/>
    <s v="M"/>
    <n v="103162.59"/>
    <n v="111900.11"/>
    <n v="11317.83"/>
    <s v="SHF"/>
    <s v="Sheriff's Office"/>
    <s v="Courthouse Security"/>
    <s v="Fulltime-Regular"/>
    <s v="Deputy Sheriff Sergeant"/>
    <m/>
    <d v="1994-06-13T00:00:00"/>
    <x v="13"/>
    <x v="13"/>
  </r>
  <r>
    <s v="Employee8101"/>
    <s v="M"/>
    <n v="123529.11"/>
    <n v="274187.56"/>
    <n v="117899.61"/>
    <s v="FRS"/>
    <s v="Fire and Rescue Services"/>
    <s v="Station 33"/>
    <s v="Fulltime-Regular"/>
    <s v="Fire/Rescue Captain"/>
    <m/>
    <d v="1990-02-26T00:00:00"/>
    <x v="2"/>
    <x v="2"/>
  </r>
  <r>
    <s v="Employee8102"/>
    <s v="F"/>
    <n v="95437.98"/>
    <n v="75296.710000000006"/>
    <n v="0"/>
    <s v="HHS"/>
    <s v="Department of Health and Human Services"/>
    <s v="School Health Services"/>
    <s v="Fulltime-Regular"/>
    <s v="Community Health Nurse II"/>
    <m/>
    <d v="2004-08-09T00:00:00"/>
    <x v="2"/>
    <x v="2"/>
  </r>
  <r>
    <s v="Employee8103"/>
    <s v="M"/>
    <n v="46166"/>
    <n v="10416.02"/>
    <n v="0"/>
    <s v="FRS"/>
    <s v="Fire and Rescue Services"/>
    <s v="Recruit Training"/>
    <s v="Fulltime-Regular"/>
    <s v="Firefighter/Rescuer III"/>
    <s v="Firefighter/Rescuer I (Recruit)"/>
    <d v="2010-06-01T00:00:00"/>
    <x v="28"/>
    <x v="26"/>
  </r>
  <r>
    <s v="Employee8104"/>
    <s v="F"/>
    <n v="100370"/>
    <n v="97007.48"/>
    <n v="0"/>
    <s v="HHS"/>
    <s v="Department of Health and Human Services"/>
    <s v="Adult Protective Services - Nurse Assessment"/>
    <s v="Fulltime-Regular"/>
    <s v="Community Health Nurse II"/>
    <m/>
    <d v="2004-10-11T00:00:00"/>
    <x v="28"/>
    <x v="26"/>
  </r>
  <r>
    <s v="Employee8105"/>
    <s v="M"/>
    <n v="97114.05"/>
    <n v="115451.08"/>
    <n v="14342.01"/>
    <s v="COR"/>
    <s v="Correction and Rehabilitation"/>
    <s v="DS MCCF Unit 1 Security"/>
    <s v="Fulltime-Regular"/>
    <s v="Correctional Supervisor (Sergeant)"/>
    <m/>
    <d v="1988-12-19T00:00:00"/>
    <x v="14"/>
    <x v="14"/>
  </r>
  <r>
    <s v="Employee8106"/>
    <s v="F"/>
    <n v="138790"/>
    <n v="142402.82"/>
    <n v="0"/>
    <s v="COR"/>
    <s v="Correction and Rehabilitation"/>
    <s v="DS Programs and Services"/>
    <s v="Fulltime-Regular"/>
    <s v="Manager III"/>
    <m/>
    <d v="1988-08-29T00:00:00"/>
    <x v="32"/>
    <x v="29"/>
  </r>
  <r>
    <s v="Employee8107"/>
    <s v="M"/>
    <n v="145092.51"/>
    <n v="160267.12"/>
    <n v="16868.650000000001"/>
    <s v="POL"/>
    <s v="Department of Police"/>
    <s v="FSB Media Services Division"/>
    <s v="Fulltime-Regular"/>
    <s v="Police Captain"/>
    <m/>
    <d v="1985-02-25T00:00:00"/>
    <x v="31"/>
    <x v="28"/>
  </r>
  <r>
    <s v="Employee8108"/>
    <s v="M"/>
    <n v="91869"/>
    <n v="101377.58"/>
    <n v="6269.67"/>
    <s v="POL"/>
    <s v="Department of Police"/>
    <s v="HQ Office of the Chief"/>
    <s v="Fulltime-Regular"/>
    <s v="Police Officer III"/>
    <m/>
    <d v="2005-07-18T00:00:00"/>
    <x v="30"/>
    <x v="16"/>
  </r>
  <r>
    <s v="Employee8109"/>
    <s v="M"/>
    <n v="42830.45"/>
    <n v="50082.14"/>
    <n v="9076.7999999999993"/>
    <s v="DOT"/>
    <s v="Department of Transportation"/>
    <s v="Highway Services"/>
    <s v="Fulltime-Regular"/>
    <s v="Equipment Operator I"/>
    <m/>
    <d v="2014-11-03T00:00:00"/>
    <x v="5"/>
    <x v="5"/>
  </r>
  <r>
    <s v="Employee8110"/>
    <s v="M"/>
    <n v="84608"/>
    <n v="97877.6"/>
    <n v="15403.21"/>
    <s v="FRS"/>
    <s v="Fire and Rescue Services"/>
    <s v="Station 6"/>
    <s v="Fulltime-Regular"/>
    <s v="Master Firefighter/Rescuer"/>
    <m/>
    <d v="2004-06-07T00:00:00"/>
    <x v="16"/>
    <x v="16"/>
  </r>
  <r>
    <s v="Employee8111"/>
    <s v="M"/>
    <n v="172934.28"/>
    <n v="177614.98"/>
    <n v="0"/>
    <s v="FRS"/>
    <s v="Fire and Rescue Services"/>
    <s v="Support Services Division"/>
    <s v="Fulltime-Regular"/>
    <s v="Fire/Rescue Division Chief"/>
    <m/>
    <d v="1987-05-24T00:00:00"/>
    <x v="23"/>
    <x v="21"/>
  </r>
  <r>
    <s v="Employee8112"/>
    <s v="M"/>
    <n v="103718.74"/>
    <n v="100026.79"/>
    <n v="0"/>
    <s v="PRO"/>
    <s v="Office of Procurement"/>
    <s v="Procurement Operations Section"/>
    <s v="Fulltime-Regular"/>
    <s v="Procurement Specialist IV"/>
    <s v="Procurement Specialist III"/>
    <d v="2004-09-20T00:00:00"/>
    <x v="34"/>
    <x v="31"/>
  </r>
  <r>
    <s v="Employee8113"/>
    <s v="F"/>
    <n v="30856.23"/>
    <n v="30450.93"/>
    <n v="0"/>
    <s v="OAG"/>
    <s v="Office of Agriculture"/>
    <s v="Agricultural Services"/>
    <s v="Parttime-Regular"/>
    <s v="Principal Administrative Aide"/>
    <m/>
    <d v="1990-01-29T00:00:00"/>
    <x v="26"/>
    <x v="24"/>
  </r>
  <r>
    <s v="Employee8114"/>
    <s v="M"/>
    <n v="97091.55"/>
    <n v="121594.43"/>
    <n v="22892.42"/>
    <s v="FRS"/>
    <s v="Fire and Rescue Services"/>
    <s v="Station 34"/>
    <s v="Fulltime-Regular"/>
    <s v="Master Firefighter/Rescuer"/>
    <m/>
    <d v="1993-09-20T00:00:00"/>
    <x v="7"/>
    <x v="7"/>
  </r>
  <r>
    <s v="Employee8115"/>
    <s v="F"/>
    <n v="45877"/>
    <n v="28664.43"/>
    <n v="558.78"/>
    <s v="REC"/>
    <s v="Department of Recreation"/>
    <s v="Facilities Division"/>
    <s v="Fulltime-Regular"/>
    <s v="Recreation Coordinator"/>
    <m/>
    <d v="2006-06-23T00:00:00"/>
    <x v="31"/>
    <x v="28"/>
  </r>
  <r>
    <s v="Employee8116"/>
    <s v="F"/>
    <n v="68893"/>
    <n v="68034.95"/>
    <n v="49.69"/>
    <s v="HHS"/>
    <s v="Department of Health and Human Services"/>
    <s v="Medication Assisted Treatment - Clinical and Vocational Services"/>
    <s v="Fulltime-Regular"/>
    <s v="Office Services Coordinator"/>
    <m/>
    <d v="2000-10-22T00:00:00"/>
    <x v="9"/>
    <x v="9"/>
  </r>
  <r>
    <s v="Employee8117"/>
    <s v="M"/>
    <n v="84608"/>
    <n v="87318.62"/>
    <n v="5441.69"/>
    <s v="FRS"/>
    <s v="Fire and Rescue Services"/>
    <s v="Station 17"/>
    <s v="Fulltime-Regular"/>
    <s v="Master Firefighter/Rescuer"/>
    <m/>
    <d v="2004-12-13T00:00:00"/>
    <x v="11"/>
    <x v="11"/>
  </r>
  <r>
    <s v="Employee8118"/>
    <s v="F"/>
    <n v="41551.879999999997"/>
    <n v="33096.89"/>
    <n v="0"/>
    <s v="HHS"/>
    <s v="Department of Health and Human Services"/>
    <s v="School Health Services"/>
    <s v="Parttime-Regular"/>
    <s v="School Health Room Technician I"/>
    <m/>
    <d v="2007-08-06T00:00:00"/>
    <x v="9"/>
    <x v="9"/>
  </r>
  <r>
    <s v="Employee8119"/>
    <s v="F"/>
    <n v="77922.59"/>
    <n v="76896.460000000006"/>
    <n v="0"/>
    <s v="POL"/>
    <s v="Department of Police"/>
    <s v="ISB Criminal Investigations Division Central Auto Theft Section"/>
    <s v="Fulltime-Regular"/>
    <s v="Program Specialist I"/>
    <m/>
    <d v="1990-06-25T00:00:00"/>
    <x v="8"/>
    <x v="8"/>
  </r>
  <r>
    <s v="Employee8120"/>
    <s v="M"/>
    <n v="95084.42"/>
    <n v="106282.02"/>
    <n v="8725.44"/>
    <s v="POL"/>
    <s v="Department of Police"/>
    <s v="PSB 5th District Patrol"/>
    <s v="Fulltime-Regular"/>
    <s v="Police Officer III"/>
    <m/>
    <d v="1994-06-13T00:00:00"/>
    <x v="12"/>
    <x v="12"/>
  </r>
  <r>
    <s v="Employee8121"/>
    <s v="F"/>
    <n v="103381.1"/>
    <n v="138753.81"/>
    <n v="38720.93"/>
    <s v="HHS"/>
    <s v="Department of Health and Human Services"/>
    <s v="24 Hours Crisis Center"/>
    <s v="Fulltime-Regular"/>
    <s v="Therapist II"/>
    <m/>
    <d v="1994-11-13T00:00:00"/>
    <x v="2"/>
    <x v="2"/>
  </r>
  <r>
    <s v="Employee8122"/>
    <s v="M"/>
    <n v="65718.27"/>
    <n v="80083.69"/>
    <n v="9905.39"/>
    <s v="FRS"/>
    <s v="Fire and Rescue Services"/>
    <s v="Fleet Operations"/>
    <s v="Fulltime-Regular"/>
    <s v="Emergency Vehicle Mechanic Technician II"/>
    <s v="Emergency Vehicle Mechanic Technician II"/>
    <d v="2013-07-29T00:00:00"/>
    <x v="25"/>
    <x v="23"/>
  </r>
  <r>
    <s v="Employee8123"/>
    <s v="M"/>
    <n v="95084.42"/>
    <n v="97790.65"/>
    <n v="2730.83"/>
    <s v="POL"/>
    <s v="Department of Police"/>
    <s v="MSB Training and Education Division"/>
    <s v="Fulltime-Regular"/>
    <s v="Police Officer III"/>
    <m/>
    <d v="1991-03-04T00:00:00"/>
    <x v="31"/>
    <x v="28"/>
  </r>
  <r>
    <s v="Employee8124"/>
    <s v="M"/>
    <n v="40214.800000000003"/>
    <n v="39479.410000000003"/>
    <n v="978.19"/>
    <s v="PIO"/>
    <s v="Office of Public Information"/>
    <s v="MC311"/>
    <s v="Fulltime-Regular"/>
    <s v="Customer Service Representative I"/>
    <m/>
    <d v="2015-11-02T00:00:00"/>
    <x v="27"/>
    <x v="25"/>
  </r>
  <r>
    <s v="Employee8125"/>
    <s v="M"/>
    <n v="67723.53"/>
    <n v="83860.289999999994"/>
    <n v="14543.31"/>
    <s v="DOT"/>
    <s v="Department of Transportation"/>
    <s v="Transit Silver Spring Ride On"/>
    <s v="Fulltime-Regular"/>
    <s v="Bus Operator"/>
    <m/>
    <d v="1993-12-06T00:00:00"/>
    <x v="16"/>
    <x v="16"/>
  </r>
  <r>
    <s v="Employee8126"/>
    <s v="F"/>
    <n v="70959.789999999994"/>
    <n v="80027.259999999995"/>
    <n v="7473.45"/>
    <s v="POL"/>
    <s v="Department of Police"/>
    <s v="MSB Information Mgmt and Tech Division Telephone Reporting Section"/>
    <s v="Fulltime-Regular"/>
    <s v="Office Services Coordinator"/>
    <m/>
    <d v="1990-10-15T00:00:00"/>
    <x v="27"/>
    <x v="25"/>
  </r>
  <r>
    <s v="Employee8127"/>
    <s v="M"/>
    <n v="72269.11"/>
    <n v="70393.279999999999"/>
    <n v="0"/>
    <s v="HHS"/>
    <s v="Department of Health and Human Services"/>
    <s v="Child and Adolescent Mental Health Clinic Services"/>
    <s v="Fulltime-Regular"/>
    <s v="Therapist II"/>
    <m/>
    <d v="2011-06-06T00:00:00"/>
    <x v="27"/>
    <x v="25"/>
  </r>
  <r>
    <s v="Employee8128"/>
    <s v="M"/>
    <n v="32903"/>
    <n v="17464.830000000002"/>
    <n v="2063.2199999999998"/>
    <s v="DLC"/>
    <s v="Department of Liquor Control"/>
    <s v="Beer Delivery Operations"/>
    <s v="Fulltime-Regular"/>
    <s v="Truck Driver Helper/Warehouse Worker"/>
    <m/>
    <d v="2014-04-14T00:00:00"/>
    <x v="8"/>
    <x v="8"/>
  </r>
  <r>
    <s v="Employee8129"/>
    <s v="M"/>
    <n v="38945.39"/>
    <n v="49171.64"/>
    <n v="11583.23"/>
    <s v="DLC"/>
    <s v="Department of Liquor Control"/>
    <s v="Beer Warehouse Operations"/>
    <s v="Fulltime-Regular"/>
    <s v="Supply Technician III"/>
    <s v="Supply Technician II"/>
    <d v="2014-08-11T00:00:00"/>
    <x v="5"/>
    <x v="5"/>
  </r>
  <r>
    <s v="Employee8130"/>
    <s v="F"/>
    <n v="102840.46"/>
    <n v="100568.73"/>
    <n v="0"/>
    <s v="CEX"/>
    <s v="Offices of the County Executive"/>
    <s v="Chief Administrative Officer's Office"/>
    <s v="Fulltime-Regular"/>
    <s v="Program Manager II"/>
    <m/>
    <d v="2013-03-25T00:00:00"/>
    <x v="12"/>
    <x v="12"/>
  </r>
  <r>
    <s v="Employee8131"/>
    <s v="F"/>
    <n v="74354.67"/>
    <n v="73376.03"/>
    <n v="0.5"/>
    <s v="DPS"/>
    <s v="Department of Permitting Services"/>
    <s v="Customer Service &amp; Outreach"/>
    <s v="Fulltime-Regular"/>
    <s v="Permit Technician III"/>
    <s v="Permit Technician II"/>
    <d v="1991-09-16T00:00:00"/>
    <x v="21"/>
    <x v="20"/>
  </r>
  <r>
    <s v="Employee8132"/>
    <s v="F"/>
    <n v="67137.39"/>
    <n v="64071.47"/>
    <n v="0"/>
    <s v="HHS"/>
    <s v="Department of Health and Human Services"/>
    <s v="Abused Persons Program"/>
    <s v="Fulltime-Regular"/>
    <s v="Therapist II"/>
    <m/>
    <d v="2014-05-19T00:00:00"/>
    <x v="15"/>
    <x v="15"/>
  </r>
  <r>
    <s v="Employee8133"/>
    <s v="F"/>
    <n v="81231.100000000006"/>
    <n v="78815.23"/>
    <n v="0"/>
    <s v="DGS"/>
    <s v="Department of General Services"/>
    <s v="Fleet Automotive Heavy Equipment"/>
    <s v="Fulltime-Regular"/>
    <s v="Program Specialist II"/>
    <m/>
    <d v="1997-07-14T00:00:00"/>
    <x v="19"/>
    <x v="16"/>
  </r>
  <r>
    <s v="Employee8134"/>
    <s v="M"/>
    <n v="89323.35"/>
    <n v="106848.69"/>
    <n v="16012.47"/>
    <s v="COR"/>
    <s v="Correction and Rehabilitation"/>
    <s v="PRRS Facility and Security"/>
    <s v="Fulltime-Regular"/>
    <s v="Resident Supervisor III"/>
    <m/>
    <d v="1998-08-17T00:00:00"/>
    <x v="7"/>
    <x v="7"/>
  </r>
  <r>
    <s v="Employee8135"/>
    <s v="F"/>
    <n v="131987.56"/>
    <n v="119200.1"/>
    <n v="0"/>
    <s v="DEP"/>
    <s v="Department of Environmental Protection"/>
    <s v="Water Quality Monitoring and Planning"/>
    <s v="Fulltime-Regular"/>
    <s v="Manager III"/>
    <m/>
    <d v="2003-07-27T00:00:00"/>
    <x v="21"/>
    <x v="20"/>
  </r>
  <r>
    <s v="Employee8136"/>
    <s v="F"/>
    <n v="59915"/>
    <n v="64975.839999999997"/>
    <n v="7771.61"/>
    <s v="DEP"/>
    <s v="Department of Environmental Protection"/>
    <s v="Solid Waste Services Operations"/>
    <s v="Fulltime-Regular"/>
    <s v="Refuse Disposal Cashier"/>
    <m/>
    <d v="2006-11-27T00:00:00"/>
    <x v="27"/>
    <x v="25"/>
  </r>
  <r>
    <s v="Employee8137"/>
    <s v="M"/>
    <n v="93808.26"/>
    <n v="133928.01999999999"/>
    <n v="43805.06"/>
    <s v="FRS"/>
    <s v="Fire and Rescue Services"/>
    <s v="Training"/>
    <s v="Fulltime-Regular"/>
    <s v="Master Firefighter/Rescuer"/>
    <m/>
    <d v="1997-11-17T00:00:00"/>
    <x v="22"/>
    <x v="13"/>
  </r>
  <r>
    <s v="Employee8138"/>
    <s v="M"/>
    <n v="97091.55"/>
    <n v="118347.84"/>
    <n v="18415.099999999999"/>
    <s v="FRS"/>
    <s v="Fire and Rescue Services"/>
    <s v="Station 26"/>
    <s v="Fulltime-Regular"/>
    <s v="Master Firefighter/Rescuer"/>
    <m/>
    <d v="1993-09-20T00:00:00"/>
    <x v="31"/>
    <x v="28"/>
  </r>
  <r>
    <s v="Employee8139"/>
    <s v="M"/>
    <n v="78300.86"/>
    <n v="82146.009999999995"/>
    <n v="1201.96"/>
    <s v="DGS"/>
    <s v="Department of General Services"/>
    <s v="Fleet Management Fleet Services"/>
    <s v="Fulltime-Regular"/>
    <s v="Mechanic Technician II"/>
    <m/>
    <d v="2003-06-02T00:00:00"/>
    <x v="18"/>
    <x v="18"/>
  </r>
  <r>
    <s v="Employee8140"/>
    <s v="F"/>
    <n v="37403.4"/>
    <n v="18306.939999999999"/>
    <n v="0"/>
    <s v="HHS"/>
    <s v="Department of Health and Human Services"/>
    <s v="Income Supports"/>
    <s v="Fulltime-Regular"/>
    <s v="Principal Administrative Aide"/>
    <m/>
    <d v="2013-08-25T00:00:00"/>
    <x v="14"/>
    <x v="14"/>
  </r>
  <r>
    <s v="Employee8141"/>
    <s v="F"/>
    <n v="59922"/>
    <n v="73076.320000000007"/>
    <n v="11232.12"/>
    <s v="POL"/>
    <s v="Department of Police"/>
    <s v="PSB 3rd District Patrol"/>
    <s v="Fulltime-Regular"/>
    <s v="Police Officer III"/>
    <s v="Police Officer II"/>
    <d v="2014-10-06T00:00:00"/>
    <x v="27"/>
    <x v="25"/>
  </r>
  <r>
    <s v="Employee8142"/>
    <s v="M"/>
    <n v="76920"/>
    <n v="83282.880000000005"/>
    <n v="5991.7"/>
    <s v="FRS"/>
    <s v="Fire and Rescue Services"/>
    <s v="Station 17"/>
    <s v="Fulltime-Regular"/>
    <s v="Firefighter/Rescuer III"/>
    <m/>
    <d v="2004-12-13T00:00:00"/>
    <x v="20"/>
    <x v="19"/>
  </r>
  <r>
    <s v="Employee8143"/>
    <s v="M"/>
    <n v="82858"/>
    <n v="98022.24"/>
    <n v="17712.93"/>
    <s v="POL"/>
    <s v="Department of Police"/>
    <s v="PSB 3rd District Patrol"/>
    <s v="Fulltime-Regular"/>
    <s v="Police Officer III"/>
    <m/>
    <d v="2005-01-18T00:00:00"/>
    <x v="23"/>
    <x v="21"/>
  </r>
  <r>
    <s v="Employee8144"/>
    <s v="M"/>
    <n v="103199.85"/>
    <n v="162380.49"/>
    <n v="53620.24"/>
    <s v="FRS"/>
    <s v="Fire and Rescue Services"/>
    <s v="Station 18"/>
    <s v="Fulltime-Regular"/>
    <s v="Fire/Rescue Lieutenant"/>
    <m/>
    <d v="1994-02-22T00:00:00"/>
    <x v="0"/>
    <x v="0"/>
  </r>
  <r>
    <s v="Employee8145"/>
    <s v="M"/>
    <n v="136574.07"/>
    <n v="132163.04"/>
    <n v="0"/>
    <s v="COR"/>
    <s v="Correction and Rehabilitation"/>
    <s v="PRRS Reentry Services and Programs"/>
    <s v="Fulltime-Regular"/>
    <s v="Manager III"/>
    <m/>
    <d v="1996-02-12T00:00:00"/>
    <x v="29"/>
    <x v="27"/>
  </r>
  <r>
    <s v="Employee8146"/>
    <s v="F"/>
    <n v="61087.76"/>
    <n v="58224.33"/>
    <n v="83.46"/>
    <s v="PIO"/>
    <s v="Office of Public Information"/>
    <s v="MC311"/>
    <s v="Fulltime-Regular"/>
    <s v="Customer Service Representative II"/>
    <m/>
    <d v="2011-10-10T00:00:00"/>
    <x v="4"/>
    <x v="4"/>
  </r>
  <r>
    <s v="Employee8147"/>
    <s v="M"/>
    <n v="75653"/>
    <n v="95572.52"/>
    <n v="18723.330000000002"/>
    <s v="DOT"/>
    <s v="Department of Transportation"/>
    <s v="Transportation Technical Center"/>
    <s v="Fulltime-Regular"/>
    <s v="Transportation Systems Technician III"/>
    <s v="Transportation Systems Technician II"/>
    <d v="2010-11-08T00:00:00"/>
    <x v="2"/>
    <x v="2"/>
  </r>
  <r>
    <s v="Employee8148"/>
    <s v="F"/>
    <n v="38690.639999999999"/>
    <n v="26375.25"/>
    <n v="0"/>
    <s v="HHS"/>
    <s v="Department of Health and Human Services"/>
    <s v="Director's Office"/>
    <s v="Parttime-Regular"/>
    <s v="Community Health Nurse II"/>
    <m/>
    <d v="2017-04-03T00:00:00"/>
    <x v="0"/>
    <x v="0"/>
  </r>
  <r>
    <s v="Employee8149"/>
    <s v="M"/>
    <n v="102717.05"/>
    <n v="101074.35"/>
    <n v="0"/>
    <s v="LIB"/>
    <s v="Department of Public Libraries"/>
    <s v="Quince Orchard Library"/>
    <s v="Fulltime-Regular"/>
    <s v="Manager III"/>
    <m/>
    <d v="1999-08-24T00:00:00"/>
    <x v="28"/>
    <x v="26"/>
  </r>
  <r>
    <s v="Employee8150"/>
    <s v="M"/>
    <n v="105241"/>
    <n v="110245.69"/>
    <n v="2732.28"/>
    <s v="HHS"/>
    <s v="Department of Health and Human Services"/>
    <s v="24 Hours Crisis Center"/>
    <s v="Fulltime-Regular"/>
    <s v="Supervisory Therapist"/>
    <m/>
    <d v="1994-11-27T00:00:00"/>
    <x v="0"/>
    <x v="0"/>
  </r>
  <r>
    <s v="Employee8151"/>
    <s v="F"/>
    <n v="17623.57"/>
    <n v="12751.19"/>
    <n v="241.49"/>
    <s v="POL"/>
    <s v="Department of Police"/>
    <s v="FSB Traffic Division School Safety Section"/>
    <s v="Parttime-Regular"/>
    <s v="Crossing Guard"/>
    <m/>
    <d v="2015-05-04T00:00:00"/>
    <x v="19"/>
    <x v="16"/>
  </r>
  <r>
    <s v="Employee8152"/>
    <s v="M"/>
    <n v="62343.16"/>
    <n v="59930.87"/>
    <n v="0"/>
    <s v="DPS"/>
    <s v="Department of Permitting Services"/>
    <s v="Building Construction Permit Processing"/>
    <s v="Fulltime-Regular"/>
    <s v="Permit Technician III"/>
    <s v="Permit Technician II"/>
    <d v="2006-09-05T00:00:00"/>
    <x v="22"/>
    <x v="13"/>
  </r>
  <r>
    <s v="Employee8153"/>
    <s v="F"/>
    <n v="97147.86"/>
    <n v="46136.21"/>
    <n v="0"/>
    <s v="HHS"/>
    <s v="Department of Health and Human Services"/>
    <s v="Area Health Centers"/>
    <s v="Fulltime-Regular"/>
    <s v="Manager III"/>
    <m/>
    <d v="2017-03-06T00:00:00"/>
    <x v="23"/>
    <x v="21"/>
  </r>
  <r>
    <s v="Employee8154"/>
    <s v="F"/>
    <n v="84881.44"/>
    <n v="72593.070000000007"/>
    <n v="122.43"/>
    <s v="HHS"/>
    <s v="Department of Health and Human Services"/>
    <s v="School Health Services"/>
    <s v="Fulltime-Regular"/>
    <s v="Community Health Nurse II"/>
    <m/>
    <d v="2015-07-28T00:00:00"/>
    <x v="0"/>
    <x v="0"/>
  </r>
  <r>
    <s v="Employee8155"/>
    <s v="M"/>
    <n v="117286.55"/>
    <n v="114097"/>
    <n v="0"/>
    <s v="CAT"/>
    <s v="County Attorney's Office"/>
    <s v="Insurance Defense Litigation"/>
    <s v="Fulltime-Regular"/>
    <s v="Assistant County Attorney III"/>
    <m/>
    <d v="2014-05-19T00:00:00"/>
    <x v="25"/>
    <x v="23"/>
  </r>
  <r>
    <s v="Employee8156"/>
    <s v="M"/>
    <n v="123422.47"/>
    <n v="119112.56"/>
    <n v="0"/>
    <s v="DGS"/>
    <s v="Department of General Services"/>
    <s v="Fleet Automotive Heavy Equipment"/>
    <s v="Fulltime-Regular"/>
    <s v="Manager III"/>
    <m/>
    <d v="2006-10-30T00:00:00"/>
    <x v="10"/>
    <x v="10"/>
  </r>
  <r>
    <s v="Employee8157"/>
    <s v="M"/>
    <n v="50172"/>
    <n v="47467.29"/>
    <n v="278.45"/>
    <s v="FRS"/>
    <s v="Fire and Rescue Services"/>
    <s v="Field Recruits"/>
    <s v="Fulltime-Regular"/>
    <s v="Firefighter/Rescuer III"/>
    <s v="Firefighter/Rescuer II"/>
    <d v="2016-12-12T00:00:00"/>
    <x v="2"/>
    <x v="2"/>
  </r>
  <r>
    <s v="Employee8158"/>
    <s v="F"/>
    <n v="47695.57"/>
    <n v="34730.800000000003"/>
    <n v="0"/>
    <s v="DOT"/>
    <s v="Department of Transportation"/>
    <s v="Transit Silver Spring Ride On"/>
    <s v="Fulltime-Regular"/>
    <s v="Motor Pool Attendant"/>
    <m/>
    <d v="2007-01-08T00:00:00"/>
    <x v="5"/>
    <x v="5"/>
  </r>
  <r>
    <s v="Employee8159"/>
    <s v="F"/>
    <n v="68893"/>
    <n v="67707.63"/>
    <n v="496.83"/>
    <s v="POL"/>
    <s v="Department of Police"/>
    <s v="PSB 3rd District Station"/>
    <s v="Fulltime-Regular"/>
    <s v="Office Services Coordinator"/>
    <m/>
    <d v="1998-04-27T00:00:00"/>
    <x v="11"/>
    <x v="11"/>
  </r>
  <r>
    <s v="Employee8160"/>
    <s v="M"/>
    <n v="138790"/>
    <n v="140362.01"/>
    <n v="0"/>
    <s v="DEP"/>
    <s v="Department of Environmental Protection"/>
    <s v="Construction"/>
    <s v="Fulltime-Regular"/>
    <s v="Manager III"/>
    <m/>
    <d v="2001-12-31T00:00:00"/>
    <x v="31"/>
    <x v="28"/>
  </r>
  <r>
    <s v="Employee8161"/>
    <s v="F"/>
    <n v="105241"/>
    <n v="102770.98"/>
    <n v="387.04"/>
    <s v="PIO"/>
    <s v="Office of Public Information"/>
    <s v="Information"/>
    <s v="Fulltime-Regular"/>
    <s v="Public Information Officer II"/>
    <m/>
    <d v="2001-03-19T00:00:00"/>
    <x v="15"/>
    <x v="15"/>
  </r>
  <r>
    <s v="Employee8162"/>
    <s v="F"/>
    <n v="113811.01"/>
    <n v="111049.14"/>
    <n v="0"/>
    <s v="LIB"/>
    <s v="Department of Public Libraries"/>
    <s v="Gaithersburg Library"/>
    <s v="Fulltime-Regular"/>
    <s v="Manager III"/>
    <m/>
    <d v="1996-09-16T00:00:00"/>
    <x v="17"/>
    <x v="17"/>
  </r>
  <r>
    <s v="Employee8163"/>
    <s v="F"/>
    <n v="40287.5"/>
    <n v="38747.67"/>
    <n v="0"/>
    <s v="HHS"/>
    <s v="Department of Health and Human Services"/>
    <s v="Early Childhood Services"/>
    <s v="Parttime-Regular"/>
    <s v="Program Manager I"/>
    <m/>
    <d v="1999-06-21T00:00:00"/>
    <x v="21"/>
    <x v="20"/>
  </r>
  <r>
    <s v="Employee8164"/>
    <s v="F"/>
    <n v="19539.03"/>
    <n v="14304.27"/>
    <n v="112.73"/>
    <s v="POL"/>
    <s v="Department of Police"/>
    <s v="FSB Traffic Division School Safety Section"/>
    <s v="Parttime-Regular"/>
    <s v="Crossing Guard"/>
    <m/>
    <d v="2011-08-29T00:00:00"/>
    <x v="4"/>
    <x v="4"/>
  </r>
  <r>
    <s v="Employee8165"/>
    <s v="M"/>
    <n v="60686"/>
    <n v="59885.51"/>
    <n v="0"/>
    <s v="DTS"/>
    <s v="Department of Technology Services"/>
    <s v="ERP Technical Support"/>
    <s v="Parttime-Regular"/>
    <s v="Senior Information Technology Specialist"/>
    <m/>
    <d v="2003-09-08T00:00:00"/>
    <x v="1"/>
    <x v="1"/>
  </r>
  <r>
    <s v="Employee8166"/>
    <s v="M"/>
    <n v="47135.27"/>
    <n v="50634.13"/>
    <n v="1592.6"/>
    <s v="DLC"/>
    <s v="Department of Liquor Control"/>
    <s v="Burtonsville"/>
    <s v="Parttime-Regular"/>
    <s v="Liquor Store Clerk I"/>
    <m/>
    <d v="1997-06-26T00:00:00"/>
    <x v="23"/>
    <x v="21"/>
  </r>
  <r>
    <s v="Employee8167"/>
    <s v="F"/>
    <n v="44511.48"/>
    <n v="29936.21"/>
    <n v="0"/>
    <s v="HHS"/>
    <s v="Department of Health and Human Services"/>
    <s v="School Health Services"/>
    <s v="Parttime-Regular"/>
    <s v="School Health Room Technician I"/>
    <m/>
    <d v="2006-01-09T00:00:00"/>
    <x v="2"/>
    <x v="2"/>
  </r>
  <r>
    <s v="Employee8168"/>
    <s v="F"/>
    <n v="54719.07"/>
    <n v="47925.23"/>
    <n v="0"/>
    <s v="HHS"/>
    <s v="Department of Health and Human Services"/>
    <s v="School Health Services"/>
    <s v="Parttime-Regular"/>
    <s v="School Health Room Technician I"/>
    <m/>
    <d v="2000-04-25T00:00:00"/>
    <x v="7"/>
    <x v="7"/>
  </r>
  <r>
    <s v="Employee8169"/>
    <s v="F"/>
    <n v="86471.75"/>
    <n v="83700.55"/>
    <n v="354.42"/>
    <s v="CEC"/>
    <s v="Community Engagement Cluster"/>
    <s v="Community Partnerships"/>
    <s v="Fulltime-Regular"/>
    <s v="Program Manager I"/>
    <m/>
    <d v="2006-08-21T00:00:00"/>
    <x v="27"/>
    <x v="25"/>
  </r>
  <r>
    <s v="Employee8170"/>
    <s v="M"/>
    <n v="135000.75"/>
    <n v="130286.01"/>
    <n v="0"/>
    <s v="DHS"/>
    <s v="Office of Emergency Management and Homeland Security"/>
    <s v="Director's Office"/>
    <s v="Fulltime-Regular"/>
    <s v="Manager I"/>
    <m/>
    <d v="2014-06-30T00:00:00"/>
    <x v="0"/>
    <x v="0"/>
  </r>
  <r>
    <s v="Employee8171"/>
    <s v="M"/>
    <n v="56435"/>
    <n v="55914.83"/>
    <n v="1735.87"/>
    <s v="FRS"/>
    <s v="Fire and Rescue Services"/>
    <s v="Station 20"/>
    <s v="Fulltime-Regular"/>
    <s v="Firefighter/Rescuer III"/>
    <m/>
    <d v="2014-03-10T00:00:00"/>
    <x v="20"/>
    <x v="19"/>
  </r>
  <r>
    <s v="Employee8172"/>
    <s v="M"/>
    <n v="62020"/>
    <n v="69717.100000000006"/>
    <n v="6884.55"/>
    <s v="POL"/>
    <s v="Department of Police"/>
    <s v="PSB 3rd District Patrol"/>
    <s v="Fulltime-Regular"/>
    <s v="Police Officer III"/>
    <s v="Police Officer II"/>
    <d v="2014-02-24T00:00:00"/>
    <x v="15"/>
    <x v="15"/>
  </r>
  <r>
    <s v="Employee8173"/>
    <s v="M"/>
    <n v="97091.55"/>
    <n v="149152.66"/>
    <n v="51235.88"/>
    <s v="FRS"/>
    <s v="Fire and Rescue Services"/>
    <s v="Station 9"/>
    <s v="Fulltime-Regular"/>
    <s v="Master Firefighter/Rescuer"/>
    <m/>
    <d v="1986-09-28T00:00:00"/>
    <x v="29"/>
    <x v="27"/>
  </r>
  <r>
    <s v="Employee8174"/>
    <s v="F"/>
    <n v="210120"/>
    <n v="218526.6"/>
    <n v="0"/>
    <s v="OHR"/>
    <s v="Office of Human Resources"/>
    <s v="Director"/>
    <s v="Fulltime-Regular"/>
    <s v="Director Office of Human Resources"/>
    <m/>
    <d v="2015-03-09T00:00:00"/>
    <x v="31"/>
    <x v="28"/>
  </r>
  <r>
    <s v="Employee8175"/>
    <s v="F"/>
    <n v="40146.080000000002"/>
    <n v="32265.27"/>
    <n v="0"/>
    <s v="HHS"/>
    <s v="Department of Health and Human Services"/>
    <s v="School Health Services"/>
    <s v="Parttime-Regular"/>
    <s v="School Health Room Technician I"/>
    <m/>
    <d v="2011-01-31T00:00:00"/>
    <x v="9"/>
    <x v="9"/>
  </r>
  <r>
    <s v="Employee8176"/>
    <s v="M"/>
    <n v="73110"/>
    <n v="98670.74"/>
    <n v="28160.75"/>
    <s v="FRS"/>
    <s v="Fire and Rescue Services"/>
    <s v="Station 17"/>
    <s v="Fulltime-Regular"/>
    <s v="Firefighter/Rescuer III"/>
    <m/>
    <d v="2008-09-02T00:00:00"/>
    <x v="6"/>
    <x v="6"/>
  </r>
  <r>
    <s v="Employee8177"/>
    <s v="M"/>
    <n v="109817.64"/>
    <n v="124170.73"/>
    <n v="7151.57"/>
    <s v="POL"/>
    <s v="Department of Police"/>
    <s v="PSB 5th District Patrol"/>
    <s v="Fulltime-Regular"/>
    <s v="Police Sergeant"/>
    <m/>
    <d v="1987-07-20T00:00:00"/>
    <x v="2"/>
    <x v="2"/>
  </r>
  <r>
    <s v="Employee8178"/>
    <s v="M"/>
    <n v="127013.13"/>
    <n v="134946.70000000001"/>
    <n v="3465.75"/>
    <s v="POL"/>
    <s v="Department of Police"/>
    <s v="PSB 3rd District Station"/>
    <s v="Fulltime-Regular"/>
    <s v="Police Lieutenant"/>
    <m/>
    <d v="1990-06-25T00:00:00"/>
    <x v="3"/>
    <x v="3"/>
  </r>
  <r>
    <s v="Employee8179"/>
    <s v="M"/>
    <n v="82858"/>
    <n v="106580.8"/>
    <n v="21173.39"/>
    <s v="POL"/>
    <s v="Department of Police"/>
    <s v="PSB 5th District Patrol"/>
    <s v="Fulltime-Regular"/>
    <s v="Police Officer III"/>
    <m/>
    <d v="2004-01-26T00:00:00"/>
    <x v="28"/>
    <x v="26"/>
  </r>
  <r>
    <s v="Employee8180"/>
    <s v="M"/>
    <n v="71559.72"/>
    <n v="74765.850000000006"/>
    <n v="0"/>
    <s v="LIB"/>
    <s v="Department of Public Libraries"/>
    <s v="Business Office"/>
    <s v="Fulltime-Regular"/>
    <s v="Administrative Specialist II"/>
    <m/>
    <d v="2007-03-05T00:00:00"/>
    <x v="22"/>
    <x v="13"/>
  </r>
  <r>
    <s v="Employee8181"/>
    <s v="M"/>
    <n v="125501.56"/>
    <n v="115230.26"/>
    <n v="0"/>
    <s v="OHR"/>
    <s v="Office of Human Resources"/>
    <s v="Stress Management Team"/>
    <s v="Fulltime-Regular"/>
    <s v="Psychologist"/>
    <m/>
    <d v="2016-04-18T00:00:00"/>
    <x v="23"/>
    <x v="21"/>
  </r>
  <r>
    <s v="Employee8182"/>
    <s v="M"/>
    <n v="79829.899999999994"/>
    <n v="77629.86"/>
    <n v="1243.72"/>
    <s v="DGS"/>
    <s v="Department of General Services"/>
    <s v="Fleet Management Administration"/>
    <s v="Fulltime-Regular"/>
    <s v="Program Manager I"/>
    <m/>
    <d v="2011-11-21T00:00:00"/>
    <x v="3"/>
    <x v="3"/>
  </r>
  <r>
    <s v="Employee8183"/>
    <s v="F"/>
    <n v="122318.43"/>
    <n v="119147.68"/>
    <n v="0"/>
    <s v="CAT"/>
    <s v="County Attorney's Office"/>
    <s v="Finance and Procurement"/>
    <s v="Fulltime-Regular"/>
    <s v="Assistant County Attorney III"/>
    <m/>
    <d v="2008-05-12T00:00:00"/>
    <x v="14"/>
    <x v="14"/>
  </r>
  <r>
    <s v="Employee8184"/>
    <s v="F"/>
    <n v="49469.26"/>
    <n v="48132.75"/>
    <n v="134.51"/>
    <s v="POL"/>
    <s v="Department of Police"/>
    <s v="ISB Criminal Investigations Division"/>
    <s v="Fulltime-Regular"/>
    <s v="Office Services Coordinator"/>
    <m/>
    <d v="2001-06-17T00:00:00"/>
    <x v="30"/>
    <x v="16"/>
  </r>
  <r>
    <s v="Employee8185"/>
    <s v="M"/>
    <n v="62492"/>
    <n v="59392.53"/>
    <n v="0"/>
    <s v="FRS"/>
    <s v="Fire and Rescue Services"/>
    <s v="Station 29"/>
    <s v="Fulltime-Regular"/>
    <s v="Firefighter/Rescuer III"/>
    <m/>
    <d v="2013-01-14T00:00:00"/>
    <x v="33"/>
    <x v="30"/>
  </r>
  <r>
    <s v="Employee8186"/>
    <s v="M"/>
    <n v="95084.42"/>
    <n v="91852.62"/>
    <n v="66.260000000000005"/>
    <s v="POL"/>
    <s v="Department of Police"/>
    <s v="PSB 1st District Patrol"/>
    <s v="Fulltime-Regular"/>
    <s v="Police Officer III"/>
    <m/>
    <d v="1997-09-29T00:00:00"/>
    <x v="30"/>
    <x v="16"/>
  </r>
  <r>
    <s v="Employee8187"/>
    <s v="F"/>
    <n v="94053.42"/>
    <n v="93889.52"/>
    <n v="1073.96"/>
    <s v="HHS"/>
    <s v="Department of Health and Human Services"/>
    <s v="Income Supports"/>
    <s v="Fulltime-Regular"/>
    <s v="Income Assistance Program Specialist III"/>
    <m/>
    <d v="1995-11-27T00:00:00"/>
    <x v="16"/>
    <x v="16"/>
  </r>
  <r>
    <s v="Employee8188"/>
    <s v="M"/>
    <n v="77166.06"/>
    <n v="96025.73"/>
    <n v="20731.61"/>
    <s v="DOT"/>
    <s v="Department of Transportation"/>
    <s v="Highway Services"/>
    <s v="Fulltime-Regular"/>
    <s v="Work Force Leader II"/>
    <m/>
    <d v="1994-03-28T00:00:00"/>
    <x v="21"/>
    <x v="20"/>
  </r>
  <r>
    <s v="Employee8189"/>
    <s v="M"/>
    <n v="108411"/>
    <n v="143635.38"/>
    <n v="34683.410000000003"/>
    <s v="FRS"/>
    <s v="Fire and Rescue Services"/>
    <s v="Second Battalion - Administration"/>
    <s v="Fulltime-Regular"/>
    <s v="Fire/Rescue Lieutenant"/>
    <m/>
    <d v="2002-09-03T00:00:00"/>
    <x v="30"/>
    <x v="16"/>
  </r>
  <r>
    <s v="Employee8190"/>
    <s v="F"/>
    <n v="87176"/>
    <n v="99842.44"/>
    <n v="7895.84"/>
    <s v="FRS"/>
    <s v="Fire and Rescue Services"/>
    <s v="Station 34"/>
    <s v="Fulltime-Regular"/>
    <s v="Firefighter/Rescuer III"/>
    <s v="Firefighter/Rescuer II"/>
    <d v="1998-08-17T00:00:00"/>
    <x v="6"/>
    <x v="6"/>
  </r>
  <r>
    <s v="Employee8191"/>
    <s v="M"/>
    <n v="129143.11"/>
    <n v="216997.28"/>
    <n v="84237.71"/>
    <s v="FRS"/>
    <s v="Fire and Rescue Services"/>
    <s v="Station 8"/>
    <s v="Fulltime-Regular"/>
    <s v="Fire/Rescue Captain"/>
    <m/>
    <d v="1986-03-16T00:00:00"/>
    <x v="26"/>
    <x v="24"/>
  </r>
  <r>
    <s v="Employee8192"/>
    <s v="F"/>
    <n v="95084.42"/>
    <n v="96950.67"/>
    <n v="4938.08"/>
    <s v="POL"/>
    <s v="Department of Police"/>
    <s v="PSB 6th District Patrol"/>
    <s v="Fulltime-Regular"/>
    <s v="Police Officer III"/>
    <m/>
    <d v="1997-09-29T00:00:00"/>
    <x v="7"/>
    <x v="7"/>
  </r>
  <r>
    <s v="Employee8193"/>
    <s v="F"/>
    <n v="23093.46"/>
    <n v="11372.37"/>
    <n v="166.56"/>
    <s v="POL"/>
    <s v="Department of Police"/>
    <s v="FSB Traffic Division School Safety Section"/>
    <s v="Parttime-Regular"/>
    <s v="Crossing Guard"/>
    <m/>
    <d v="2003-11-03T00:00:00"/>
    <x v="19"/>
    <x v="16"/>
  </r>
  <r>
    <s v="Employee8194"/>
    <s v="M"/>
    <n v="37275.97"/>
    <n v="43591.360000000001"/>
    <n v="6867.43"/>
    <s v="DLC"/>
    <s v="Department of Liquor Control"/>
    <s v="Stock Liquor and Wine Warehouse Operations"/>
    <s v="Fulltime-Regular"/>
    <s v="Supply Technician III"/>
    <s v="Supply Technician II"/>
    <d v="2015-05-04T00:00:00"/>
    <x v="14"/>
    <x v="14"/>
  </r>
  <r>
    <s v="Employee8195"/>
    <s v="M"/>
    <n v="78300.86"/>
    <n v="66914"/>
    <n v="2490.83"/>
    <s v="DGS"/>
    <s v="Department of General Services"/>
    <s v="Fleet Management Fleet Services"/>
    <s v="Fulltime-Regular"/>
    <s v="Mechanic Technician II"/>
    <m/>
    <d v="2005-12-27T00:00:00"/>
    <x v="3"/>
    <x v="3"/>
  </r>
  <r>
    <s v="Employee8196"/>
    <s v="M"/>
    <n v="173652.29"/>
    <n v="169437.2"/>
    <n v="0"/>
    <s v="HRC"/>
    <s v="Office of Human Rights"/>
    <s v="Director"/>
    <s v="Fulltime-Regular"/>
    <s v="Manager I"/>
    <m/>
    <d v="2008-09-22T00:00:00"/>
    <x v="4"/>
    <x v="4"/>
  </r>
  <r>
    <s v="Employee8197"/>
    <s v="M"/>
    <n v="55272.63"/>
    <n v="58020.14"/>
    <n v="3076.66"/>
    <s v="DLC"/>
    <s v="Department of Liquor Control"/>
    <s v="Goshen Crossing"/>
    <s v="Fulltime-Regular"/>
    <s v="Liquor Store Clerk II"/>
    <m/>
    <d v="2004-03-12T00:00:00"/>
    <x v="2"/>
    <x v="2"/>
  </r>
  <r>
    <s v="Employee8198"/>
    <s v="M"/>
    <n v="89931"/>
    <n v="87959.41"/>
    <n v="1715.04"/>
    <s v="FRS"/>
    <s v="Fire and Rescue Services"/>
    <s v="Fourth Battalion - Administration"/>
    <s v="Fulltime-Regular"/>
    <s v="Fire/Rescue Lieutenant"/>
    <m/>
    <d v="2005-10-17T00:00:00"/>
    <x v="13"/>
    <x v="13"/>
  </r>
  <r>
    <s v="Employee8199"/>
    <s v="F"/>
    <n v="66810"/>
    <n v="40505.480000000003"/>
    <n v="0"/>
    <s v="CAT"/>
    <s v="County Attorney's Office"/>
    <s v="Insurance Defense Litigation"/>
    <s v="Fulltime-Regular"/>
    <s v="Paralegal Specialist"/>
    <m/>
    <d v="2017-05-01T00:00:00"/>
    <x v="15"/>
    <x v="15"/>
  </r>
  <r>
    <s v="Employee8200"/>
    <s v="M"/>
    <n v="106104"/>
    <n v="146507.75"/>
    <n v="29771.05"/>
    <s v="POL"/>
    <s v="Department of Police"/>
    <s v="PSB 3rd District Special Assignment Team"/>
    <s v="Fulltime-Regular"/>
    <s v="Police Sergeant"/>
    <m/>
    <d v="1997-01-13T00:00:00"/>
    <x v="15"/>
    <x v="15"/>
  </r>
  <r>
    <s v="Employee8201"/>
    <s v="M"/>
    <n v="110359"/>
    <n v="111262.91"/>
    <n v="2359.06"/>
    <s v="FRS"/>
    <s v="Fire and Rescue Services"/>
    <s v="Emergency Communications Center (ECC)"/>
    <s v="Fulltime-Regular"/>
    <s v="Information Technology Specialist III"/>
    <m/>
    <d v="2004-05-17T00:00:00"/>
    <x v="27"/>
    <x v="25"/>
  </r>
  <r>
    <s v="Employee8202"/>
    <s v="F"/>
    <n v="120878.93"/>
    <n v="117945.22"/>
    <n v="0"/>
    <s v="HHS"/>
    <s v="Department of Health and Human Services"/>
    <s v="Community Action Agency"/>
    <s v="Fulltime-Regular"/>
    <s v="Manager III"/>
    <m/>
    <d v="1990-01-08T00:00:00"/>
    <x v="34"/>
    <x v="31"/>
  </r>
  <r>
    <s v="Employee8203"/>
    <s v="M"/>
    <n v="103162.59"/>
    <n v="101167.52"/>
    <n v="1265.6600000000001"/>
    <s v="SHF"/>
    <s v="Sheriff's Office"/>
    <s v="Warrant Section"/>
    <s v="Fulltime-Regular"/>
    <s v="Deputy Sheriff Sergeant"/>
    <m/>
    <d v="1997-09-29T00:00:00"/>
    <x v="14"/>
    <x v="14"/>
  </r>
  <r>
    <s v="Employee8204"/>
    <s v="M"/>
    <n v="114471"/>
    <n v="152117.44"/>
    <n v="31023.08"/>
    <s v="FRS"/>
    <s v="Fire and Rescue Services"/>
    <s v="Station 10"/>
    <s v="Fulltime-Regular"/>
    <s v="Fire/Rescue Captain"/>
    <m/>
    <d v="2002-02-11T00:00:00"/>
    <x v="18"/>
    <x v="18"/>
  </r>
  <r>
    <s v="Employee8205"/>
    <s v="M"/>
    <n v="59226.79"/>
    <n v="76897.38"/>
    <n v="19747.150000000001"/>
    <s v="DOT"/>
    <s v="Department of Transportation"/>
    <s v="Highway Services"/>
    <s v="Fulltime-Regular"/>
    <s v="Equipment Operator II"/>
    <m/>
    <d v="2003-11-30T00:00:00"/>
    <x v="7"/>
    <x v="7"/>
  </r>
  <r>
    <s v="Employee8206"/>
    <s v="M"/>
    <n v="67723.53"/>
    <n v="86238.61"/>
    <n v="17519.38"/>
    <s v="DOT"/>
    <s v="Department of Transportation"/>
    <s v="Transit Gaithersburg Ride On"/>
    <s v="Fulltime-Regular"/>
    <s v="Bus Operator"/>
    <m/>
    <d v="1992-01-27T00:00:00"/>
    <x v="1"/>
    <x v="1"/>
  </r>
  <r>
    <s v="Employee8207"/>
    <s v="M"/>
    <n v="59922"/>
    <n v="66033.86"/>
    <n v="5981.36"/>
    <s v="POL"/>
    <s v="Department of Police"/>
    <s v="PSB 4th District Patrol"/>
    <s v="Fulltime-Regular"/>
    <s v="Police Officer III"/>
    <s v="Police Officer II"/>
    <d v="2014-10-06T00:00:00"/>
    <x v="25"/>
    <x v="23"/>
  </r>
  <r>
    <s v="Employee8208"/>
    <s v="F"/>
    <n v="55138"/>
    <n v="62964.22"/>
    <n v="5766.81"/>
    <s v="POL"/>
    <s v="Department of Police"/>
    <s v="PSB 4th District Patrol"/>
    <s v="Fulltime-Regular"/>
    <s v="Police Officer III"/>
    <s v="Police Officer I"/>
    <d v="2015-06-01T00:00:00"/>
    <x v="3"/>
    <x v="3"/>
  </r>
  <r>
    <s v="Employee8209"/>
    <s v="F"/>
    <n v="95084.42"/>
    <n v="104037.85"/>
    <n v="9547.41"/>
    <s v="POL"/>
    <s v="Department of Police"/>
    <s v="PSB 2nd District Station"/>
    <s v="Fulltime-Regular"/>
    <s v="Police Officer III"/>
    <m/>
    <d v="1992-07-06T00:00:00"/>
    <x v="22"/>
    <x v="13"/>
  </r>
  <r>
    <s v="Employee8210"/>
    <s v="M"/>
    <n v="80056"/>
    <n v="89747.18"/>
    <n v="9712.68"/>
    <s v="POL"/>
    <s v="Department of Police"/>
    <s v="PSB 4th District Patrol"/>
    <s v="Fulltime-Regular"/>
    <s v="Police Officer III"/>
    <m/>
    <d v="2012-07-16T00:00:00"/>
    <x v="28"/>
    <x v="26"/>
  </r>
  <r>
    <s v="Employee8211"/>
    <s v="M"/>
    <n v="138664.72"/>
    <n v="166760.85999999999"/>
    <n v="31833.599999999999"/>
    <s v="FRS"/>
    <s v="Fire and Rescue Services"/>
    <s v="Second Battalion - Administration"/>
    <s v="Fulltime-Regular"/>
    <s v="Fire/Rescue Battalion Chief"/>
    <m/>
    <d v="1993-09-20T00:00:00"/>
    <x v="6"/>
    <x v="6"/>
  </r>
  <r>
    <s v="Employee8212"/>
    <s v="M"/>
    <n v="68477.31"/>
    <n v="65556.429999999993"/>
    <n v="0"/>
    <s v="DPS"/>
    <s v="Department of Permitting Services"/>
    <s v="Land Development Permit Processing"/>
    <s v="Fulltime-Regular"/>
    <s v="Permit Technician III"/>
    <s v="Permit Technician II"/>
    <d v="2013-11-04T00:00:00"/>
    <x v="30"/>
    <x v="16"/>
  </r>
  <r>
    <s v="Employee8213"/>
    <s v="M"/>
    <n v="61855.05"/>
    <n v="57303.92"/>
    <n v="382.01"/>
    <s v="DPS"/>
    <s v="Department of Permitting Services"/>
    <s v="Team 2 Residential Inspection"/>
    <s v="Fulltime-Regular"/>
    <s v="Permitting and Code Enforcement Inspector III"/>
    <s v="Permitting and Code Enforcement Inspector II"/>
    <d v="2016-10-03T00:00:00"/>
    <x v="22"/>
    <x v="13"/>
  </r>
  <r>
    <s v="Employee8214"/>
    <s v="F"/>
    <n v="62515"/>
    <n v="92490.55"/>
    <n v="29435.67"/>
    <s v="FRS"/>
    <s v="Fire and Rescue Services"/>
    <s v="Station 4"/>
    <s v="Fulltime-Regular"/>
    <s v="Firefighter/Rescuer III"/>
    <m/>
    <d v="2014-03-10T00:00:00"/>
    <x v="11"/>
    <x v="11"/>
  </r>
  <r>
    <s v="Employee8215"/>
    <s v="M"/>
    <n v="79458.38"/>
    <n v="79152.47"/>
    <n v="2521.0300000000002"/>
    <s v="DOT"/>
    <s v="Department of Transportation"/>
    <s v="Highway Services"/>
    <s v="Fulltime-Regular"/>
    <s v="Arborist"/>
    <m/>
    <d v="2016-04-18T00:00:00"/>
    <x v="25"/>
    <x v="23"/>
  </r>
  <r>
    <s v="Employee8216"/>
    <s v="F"/>
    <n v="83100"/>
    <n v="82004.36"/>
    <n v="0"/>
    <s v="HHS"/>
    <s v="Department of Health and Human Services"/>
    <s v="Income Supports"/>
    <s v="Fulltime-Regular"/>
    <s v="Income Assistance Program Specialist II"/>
    <m/>
    <d v="1999-03-29T00:00:00"/>
    <x v="21"/>
    <x v="20"/>
  </r>
  <r>
    <s v="Employee8217"/>
    <s v="F"/>
    <n v="18878.580000000002"/>
    <n v="8787.61"/>
    <n v="68.08"/>
    <s v="POL"/>
    <s v="Department of Police"/>
    <s v="FSB Traffic Division School Safety Section"/>
    <s v="Parttime-Regular"/>
    <s v="Crossing Guard"/>
    <m/>
    <d v="2009-10-26T00:00:00"/>
    <x v="19"/>
    <x v="16"/>
  </r>
  <r>
    <s v="Employee8218"/>
    <s v="F"/>
    <n v="73713"/>
    <n v="80117.45"/>
    <n v="5236.9799999999996"/>
    <s v="SHF"/>
    <s v="Sheriff's Office"/>
    <s v="Court and Transport"/>
    <s v="Fulltime-Regular"/>
    <s v="Deputy Sheriff III"/>
    <m/>
    <d v="2006-03-06T00:00:00"/>
    <x v="3"/>
    <x v="3"/>
  </r>
  <r>
    <s v="Employee8219"/>
    <s v="M"/>
    <n v="68764"/>
    <n v="82053.259999999995"/>
    <n v="12061.08"/>
    <s v="POL"/>
    <s v="Department of Police"/>
    <s v="PSB 3rd District Patrol"/>
    <s v="Fulltime-Regular"/>
    <s v="Police Officer III"/>
    <s v="Police Officer II"/>
    <d v="2013-08-12T00:00:00"/>
    <x v="26"/>
    <x v="24"/>
  </r>
  <r>
    <s v="Employee8220"/>
    <s v="M"/>
    <n v="160320.82"/>
    <n v="163691.4"/>
    <n v="0"/>
    <s v="DTS"/>
    <s v="Department of Technology Services"/>
    <s v="Enterprise Telecommunications Services"/>
    <s v="Fulltime-Regular"/>
    <s v="Manager II"/>
    <m/>
    <d v="2000-06-19T00:00:00"/>
    <x v="24"/>
    <x v="22"/>
  </r>
  <r>
    <s v="Employee8221"/>
    <s v="M"/>
    <n v="103162.59"/>
    <n v="126932.92"/>
    <n v="15355.61"/>
    <s v="SHF"/>
    <s v="Sheriff's Office"/>
    <s v="Administration"/>
    <s v="Fulltime-Regular"/>
    <s v="Deputy Sheriff Sergeant"/>
    <m/>
    <d v="1993-07-26T00:00:00"/>
    <x v="9"/>
    <x v="9"/>
  </r>
  <r>
    <s v="Employee8222"/>
    <s v="M"/>
    <n v="96303"/>
    <n v="97155.47"/>
    <n v="935.69"/>
    <s v="SHF"/>
    <s v="Sheriff's Office"/>
    <s v="Sheriff Domestic Violence"/>
    <s v="Fulltime-Regular"/>
    <s v="Deputy Sheriff Sergeant"/>
    <m/>
    <d v="1999-04-12T00:00:00"/>
    <x v="20"/>
    <x v="19"/>
  </r>
  <r>
    <s v="Employee8223"/>
    <s v="M"/>
    <n v="64340.08"/>
    <n v="59081.29"/>
    <n v="39.86"/>
    <s v="DPS"/>
    <s v="Department of Permitting Services"/>
    <s v="Team 2 Residential Inspection"/>
    <s v="Fulltime-Regular"/>
    <s v="Permitting and Code Enforcement Inspector III"/>
    <s v="Permitting and Code Enforcement Inspector II"/>
    <d v="2015-11-02T00:00:00"/>
    <x v="5"/>
    <x v="5"/>
  </r>
  <r>
    <s v="Employee8224"/>
    <s v="F"/>
    <n v="20734.22"/>
    <n v="20627.650000000001"/>
    <n v="0"/>
    <s v="LIB"/>
    <s v="Department of Public Libraries"/>
    <s v="Twinbrook Library"/>
    <s v="Parttime-Regular"/>
    <s v="Library Assistant I"/>
    <m/>
    <d v="2013-01-15T00:00:00"/>
    <x v="19"/>
    <x v="16"/>
  </r>
  <r>
    <s v="Employee8225"/>
    <s v="M"/>
    <n v="160454"/>
    <n v="164631.29"/>
    <n v="0"/>
    <s v="COR"/>
    <s v="Correction and Rehabilitation"/>
    <s v="DS Health Services"/>
    <s v="Fulltime-Regular"/>
    <s v="Manager II"/>
    <m/>
    <d v="1997-10-06T00:00:00"/>
    <x v="30"/>
    <x v="16"/>
  </r>
  <r>
    <s v="Employee8226"/>
    <s v="M"/>
    <n v="73449"/>
    <n v="99636.11"/>
    <n v="26211.62"/>
    <s v="FRS"/>
    <s v="Fire and Rescue Services"/>
    <s v="Station 10"/>
    <s v="Fulltime-Regular"/>
    <s v="Firefighter/Rescuer III"/>
    <m/>
    <d v="2007-09-04T00:00:00"/>
    <x v="21"/>
    <x v="20"/>
  </r>
  <r>
    <s v="Employee8227"/>
    <s v="M"/>
    <n v="77000"/>
    <n v="2961.6"/>
    <n v="0"/>
    <s v="DPS"/>
    <s v="Department of Permitting Services"/>
    <s v="Team 4 Commercial Electrical, Mechanical and Fire Protection Systems"/>
    <s v="Fulltime-Regular"/>
    <s v="Permitting and Code Enforcement Inspector III"/>
    <s v="Permitting and Code Enforcement Inspector II"/>
    <d v="2017-11-27T00:00:00"/>
    <x v="9"/>
    <x v="9"/>
  </r>
  <r>
    <s v="Employee8228"/>
    <s v="M"/>
    <n v="122979.11"/>
    <n v="169669.39"/>
    <n v="43941.52"/>
    <s v="FRS"/>
    <s v="Fire and Rescue Services"/>
    <s v="Station 29"/>
    <s v="Fulltime-Regular"/>
    <s v="Fire/Rescue Captain"/>
    <m/>
    <d v="1985-12-01T00:00:00"/>
    <x v="13"/>
    <x v="13"/>
  </r>
  <r>
    <s v="Employee8229"/>
    <s v="M"/>
    <n v="91869"/>
    <n v="109131.59"/>
    <n v="13946.79"/>
    <s v="POL"/>
    <s v="Department of Police"/>
    <s v="PSB 5th District Special Assignment Team"/>
    <s v="Fulltime-Regular"/>
    <s v="Police Officer III"/>
    <m/>
    <d v="2002-07-22T00:00:00"/>
    <x v="5"/>
    <x v="5"/>
  </r>
  <r>
    <s v="Employee8230"/>
    <s v="F"/>
    <n v="49150.02"/>
    <n v="50141.58"/>
    <n v="221.67"/>
    <s v="HHS"/>
    <s v="Department of Health and Human Services"/>
    <s v="Care Coordination"/>
    <s v="Fulltime-Regular"/>
    <s v="Community Services Aide III"/>
    <s v="Community Services Aide I"/>
    <d v="2006-08-07T00:00:00"/>
    <x v="10"/>
    <x v="10"/>
  </r>
  <r>
    <s v="Employee8231"/>
    <s v="F"/>
    <n v="42919.18"/>
    <n v="44116.71"/>
    <n v="82.64"/>
    <s v="HHS"/>
    <s v="Department of Health and Human Services"/>
    <s v="Income Supports"/>
    <s v="Fulltime-Regular"/>
    <s v="Principal Administrative Aide"/>
    <m/>
    <d v="2009-12-21T00:00:00"/>
    <x v="12"/>
    <x v="12"/>
  </r>
  <r>
    <s v="Employee8232"/>
    <s v="M"/>
    <n v="68893"/>
    <n v="67985.039999999994"/>
    <n v="0"/>
    <s v="DGS"/>
    <s v="Department of General Services"/>
    <s v="Contracting and Accounts Payable"/>
    <s v="Fulltime-Regular"/>
    <s v="Office Services Coordinator"/>
    <m/>
    <d v="2000-04-23T00:00:00"/>
    <x v="7"/>
    <x v="7"/>
  </r>
  <r>
    <s v="Employee8233"/>
    <s v="F"/>
    <n v="108380.03"/>
    <n v="105708.92"/>
    <n v="0"/>
    <s v="DTS"/>
    <s v="Department of Technology Services"/>
    <s v="ESOD Server Support"/>
    <s v="Fulltime-Regular"/>
    <s v="Senior Information Technology Specialist"/>
    <m/>
    <d v="2015-04-20T00:00:00"/>
    <x v="11"/>
    <x v="11"/>
  </r>
  <r>
    <s v="Employee8234"/>
    <s v="M"/>
    <n v="53790.720000000001"/>
    <n v="69953.66"/>
    <n v="14301.16"/>
    <s v="DOT"/>
    <s v="Department of Transportation"/>
    <s v="Transit Silver Spring Ride On"/>
    <s v="Fulltime-Regular"/>
    <s v="Bus Operator"/>
    <m/>
    <d v="2006-08-14T00:00:00"/>
    <x v="6"/>
    <x v="6"/>
  </r>
  <r>
    <s v="Employee8235"/>
    <s v="M"/>
    <n v="159432"/>
    <n v="165809"/>
    <n v="0"/>
    <s v="CEX"/>
    <s v="Offices of the County Executive"/>
    <s v="Chief Administrative Officer's Office"/>
    <s v="Fulltime-Regular"/>
    <s v="Director Criminal Justice Coordinating Commission"/>
    <m/>
    <d v="1986-12-01T00:00:00"/>
    <x v="31"/>
    <x v="28"/>
  </r>
  <r>
    <s v="Employee8236"/>
    <s v="M"/>
    <n v="79979.990000000005"/>
    <n v="73804.100000000006"/>
    <n v="810.6"/>
    <s v="DOT"/>
    <s v="Department of Transportation"/>
    <s v="Traffic Engineering Studies Section"/>
    <s v="Fulltime-Regular"/>
    <s v="Senior Planning Specialist"/>
    <m/>
    <d v="1999-05-09T00:00:00"/>
    <x v="5"/>
    <x v="5"/>
  </r>
  <r>
    <s v="Employee8237"/>
    <s v="F"/>
    <n v="57921.5"/>
    <n v="55365.87"/>
    <n v="343.06"/>
    <s v="CAT"/>
    <s v="County Attorney's Office"/>
    <s v="Support Services"/>
    <s v="Fulltime-Regular"/>
    <s v="Legal Secretary II"/>
    <m/>
    <d v="2014-06-30T00:00:00"/>
    <x v="33"/>
    <x v="30"/>
  </r>
  <r>
    <s v="Employee8238"/>
    <s v="F"/>
    <n v="67051.8"/>
    <n v="71709.58"/>
    <n v="4657.49"/>
    <s v="POL"/>
    <s v="Department of Police"/>
    <s v="PSB 4th District Patrol"/>
    <s v="Fulltime-Regular"/>
    <s v="Police Services Assistant"/>
    <m/>
    <d v="1988-03-28T00:00:00"/>
    <x v="34"/>
    <x v="31"/>
  </r>
  <r>
    <s v="Employee8239"/>
    <s v="M"/>
    <n v="82517.240000000005"/>
    <n v="80944.94"/>
    <n v="0.09"/>
    <s v="DPS"/>
    <s v="Department of Permitting Services"/>
    <s v="Fire Code Compliance"/>
    <s v="Fulltime-Regular"/>
    <s v="Permitting and Code Enforcement Inspector III"/>
    <m/>
    <d v="2015-09-21T00:00:00"/>
    <x v="7"/>
    <x v="7"/>
  </r>
  <r>
    <s v="Employee8240"/>
    <s v="F"/>
    <n v="87684"/>
    <n v="113291.89"/>
    <n v="26840.31"/>
    <s v="FRS"/>
    <s v="Fire and Rescue Services"/>
    <s v="Station 1"/>
    <s v="Fulltime-Regular"/>
    <s v="Master Firefighter/Rescuer"/>
    <m/>
    <d v="2006-03-27T00:00:00"/>
    <x v="5"/>
    <x v="5"/>
  </r>
  <r>
    <s v="Employee8241"/>
    <s v="F"/>
    <n v="60412.34"/>
    <n v="60607.63"/>
    <n v="0"/>
    <s v="HHS"/>
    <s v="Department of Health and Human Services"/>
    <s v="TB and Refugee Health"/>
    <s v="Fulltime-Regular"/>
    <s v="Community Services Aide III"/>
    <m/>
    <d v="2006-05-01T00:00:00"/>
    <x v="27"/>
    <x v="25"/>
  </r>
  <r>
    <s v="Employee8242"/>
    <s v="M"/>
    <n v="95084.42"/>
    <n v="102798.88"/>
    <n v="7060.65"/>
    <s v="POL"/>
    <s v="Department of Police"/>
    <s v="PSB 4th District Patrol"/>
    <s v="Fulltime-Regular"/>
    <s v="Police Officer III"/>
    <m/>
    <d v="1988-03-14T00:00:00"/>
    <x v="10"/>
    <x v="10"/>
  </r>
  <r>
    <s v="Employee8243"/>
    <s v="M"/>
    <n v="109817.64"/>
    <n v="132871.46"/>
    <n v="12614.05"/>
    <s v="POL"/>
    <s v="Department of Police"/>
    <s v="ISB Criminal Investigations Division Central Auto Theft Section"/>
    <s v="Fulltime-Regular"/>
    <s v="Police Sergeant"/>
    <m/>
    <d v="1987-09-08T00:00:00"/>
    <x v="26"/>
    <x v="24"/>
  </r>
  <r>
    <s v="Employee8244"/>
    <s v="M"/>
    <n v="65122"/>
    <n v="83334.3"/>
    <n v="16492.71"/>
    <s v="POL"/>
    <s v="Department of Police"/>
    <s v="PSB 4th District Patrol"/>
    <s v="Fulltime-Regular"/>
    <s v="Police Officer III"/>
    <m/>
    <d v="2013-01-29T00:00:00"/>
    <x v="19"/>
    <x v="16"/>
  </r>
  <r>
    <s v="Employee8245"/>
    <s v="F"/>
    <n v="146065.1"/>
    <n v="133243.54999999999"/>
    <n v="4303.55"/>
    <s v="POL"/>
    <s v="Department of Police"/>
    <s v="ISB Family Crimes Division"/>
    <s v="Fulltime-Regular"/>
    <s v="Police Lieutenant"/>
    <m/>
    <d v="1995-02-06T00:00:00"/>
    <x v="32"/>
    <x v="29"/>
  </r>
  <r>
    <s v="Employee8246"/>
    <s v="M"/>
    <n v="69762"/>
    <n v="87601.279999999999"/>
    <n v="13705.49"/>
    <s v="POL"/>
    <s v="Department of Police"/>
    <s v="ISB Criminal Investigations Division 1st District Investigative Section"/>
    <s v="Fulltime-Regular"/>
    <s v="Police Officer III"/>
    <m/>
    <d v="2010-07-12T00:00:00"/>
    <x v="4"/>
    <x v="4"/>
  </r>
  <r>
    <s v="Employee8247"/>
    <s v="M"/>
    <n v="82858"/>
    <n v="86672.97"/>
    <n v="3124.85"/>
    <s v="POL"/>
    <s v="Department of Police"/>
    <s v="PSB 1st District Patrol"/>
    <s v="Fulltime-Regular"/>
    <s v="Police Officer III"/>
    <m/>
    <d v="2005-01-18T00:00:00"/>
    <x v="19"/>
    <x v="16"/>
  </r>
  <r>
    <s v="Employee8248"/>
    <s v="M"/>
    <n v="72232.179999999993"/>
    <n v="81573.39"/>
    <n v="11004.89"/>
    <s v="DLC"/>
    <s v="Department of Liquor Control"/>
    <s v="Aspen Hill"/>
    <s v="Fulltime-Regular"/>
    <s v="Liquor Store Assistant Manager"/>
    <m/>
    <d v="1999-06-16T00:00:00"/>
    <x v="9"/>
    <x v="9"/>
  </r>
  <r>
    <s v="Employee8249"/>
    <s v="M"/>
    <n v="66740"/>
    <n v="113790.86"/>
    <n v="46666.61"/>
    <s v="COR"/>
    <s v="Correction and Rehabilitation"/>
    <s v="DS MCDC Custody and Security"/>
    <s v="Fulltime-Regular"/>
    <s v="Correctional Officer III (Corporal)"/>
    <m/>
    <d v="2007-10-15T00:00:00"/>
    <x v="19"/>
    <x v="16"/>
  </r>
  <r>
    <s v="Employee8250"/>
    <s v="M"/>
    <n v="49469.27"/>
    <n v="65934.98"/>
    <n v="14269.35"/>
    <s v="DOT"/>
    <s v="Department of Transportation"/>
    <s v="Transit Gaithersburg Ride On"/>
    <s v="Fulltime-Regular"/>
    <s v="Bus Operator"/>
    <m/>
    <d v="2008-07-14T00:00:00"/>
    <x v="21"/>
    <x v="20"/>
  </r>
  <r>
    <s v="Employee8251"/>
    <s v="M"/>
    <n v="43733.38"/>
    <n v="43569.72"/>
    <n v="3575.79"/>
    <s v="POL"/>
    <s v="Department of Police"/>
    <s v="MSB Communications Division"/>
    <s v="Fulltime-Regular"/>
    <s v="Public Safety Communications Specialist III"/>
    <s v="Public Safety Communications Specialist I"/>
    <d v="2016-12-27T00:00:00"/>
    <x v="22"/>
    <x v="13"/>
  </r>
  <r>
    <s v="Employee8252"/>
    <s v="F"/>
    <n v="44617.01"/>
    <n v="7089.66"/>
    <n v="225.26"/>
    <s v="POL"/>
    <s v="Department of Police"/>
    <s v="MSB Communications Division"/>
    <s v="Fulltime-Regular"/>
    <s v="Senior Public Safety Emergency Communications Specialist"/>
    <s v="Public Safety Emergency Communications Specialist I"/>
    <d v="1990-10-01T00:00:00"/>
    <x v="33"/>
    <x v="30"/>
  </r>
  <r>
    <s v="Employee8253"/>
    <s v="M"/>
    <n v="38580.74"/>
    <n v="51385.11"/>
    <n v="13459.95"/>
    <s v="DLC"/>
    <s v="Department of Liquor Control"/>
    <s v="Stock Liquor and Wine Warehouse Operations"/>
    <s v="Fulltime-Regular"/>
    <s v="Supply Technician III"/>
    <s v="Supply Technician II"/>
    <d v="2013-04-10T00:00:00"/>
    <x v="24"/>
    <x v="22"/>
  </r>
  <r>
    <s v="Employee8254"/>
    <s v="M"/>
    <n v="109817.64"/>
    <n v="118675.8"/>
    <n v="3802.02"/>
    <s v="POL"/>
    <s v="Department of Police"/>
    <s v="HQ Office of the Chief Internal Affairs Division"/>
    <s v="Fulltime-Regular"/>
    <s v="Police Sergeant"/>
    <m/>
    <d v="1990-06-25T00:00:00"/>
    <x v="32"/>
    <x v="29"/>
  </r>
  <r>
    <s v="Employee8255"/>
    <s v="M"/>
    <n v="87107"/>
    <n v="85958.55"/>
    <n v="0"/>
    <s v="REC"/>
    <s v="Department of Recreation"/>
    <s v="Countywide Programs Sports"/>
    <s v="Fulltime-Regular"/>
    <s v="Recreation Specialist"/>
    <m/>
    <d v="2000-12-18T00:00:00"/>
    <x v="26"/>
    <x v="24"/>
  </r>
  <r>
    <s v="Employee8256"/>
    <s v="F"/>
    <n v="26322.06"/>
    <n v="27711.07"/>
    <n v="189.1"/>
    <s v="LIB"/>
    <s v="Department of Public Libraries"/>
    <s v="Damascus Library"/>
    <s v="Parttime-Regular"/>
    <s v="Library Associate"/>
    <m/>
    <d v="2007-06-07T00:00:00"/>
    <x v="2"/>
    <x v="2"/>
  </r>
  <r>
    <s v="Employee8257"/>
    <s v="F"/>
    <n v="43443.05"/>
    <n v="24633.360000000001"/>
    <n v="0"/>
    <s v="LIB"/>
    <s v="Department of Public Libraries"/>
    <s v="Kensington Park Library"/>
    <s v="Fulltime-Regular"/>
    <s v="Library Assistant II"/>
    <m/>
    <d v="2013-09-22T00:00:00"/>
    <x v="32"/>
    <x v="29"/>
  </r>
  <r>
    <s v="Employee8258"/>
    <s v="F"/>
    <n v="61919.28"/>
    <n v="59681.78"/>
    <n v="0"/>
    <s v="HHS"/>
    <s v="Department of Health and Human Services"/>
    <s v="Permanent Supportive Housing"/>
    <s v="Fulltime-Regular"/>
    <s v="Social Worker II"/>
    <m/>
    <d v="2015-08-24T00:00:00"/>
    <x v="7"/>
    <x v="7"/>
  </r>
  <r>
    <s v="Employee8259"/>
    <s v="M"/>
    <n v="100370"/>
    <n v="99046.37"/>
    <n v="0"/>
    <s v="HHS"/>
    <s v="Department of Health and Human Services"/>
    <s v="Adult Protective Services - Nurse Assessment"/>
    <s v="Fulltime-Regular"/>
    <s v="Community Health Nurse II"/>
    <m/>
    <d v="2000-08-21T00:00:00"/>
    <x v="13"/>
    <x v="13"/>
  </r>
  <r>
    <s v="Employee8260"/>
    <s v="M"/>
    <n v="54849.8"/>
    <n v="70522.899999999994"/>
    <n v="14186.76"/>
    <s v="DOT"/>
    <s v="Department of Transportation"/>
    <s v="Transit Silver Spring Ride On"/>
    <s v="Fulltime-Regular"/>
    <s v="Bus Operator"/>
    <m/>
    <d v="2005-03-07T00:00:00"/>
    <x v="24"/>
    <x v="22"/>
  </r>
  <r>
    <s v="Employee8261"/>
    <s v="M"/>
    <n v="89720.21"/>
    <n v="88538.12"/>
    <n v="0"/>
    <s v="DPS"/>
    <s v="Department of Permitting Services"/>
    <s v="Team 4 Commercial Electrical, Mechanical and Fire Protection Systems"/>
    <s v="Fulltime-Regular"/>
    <s v="Permitting and Code Enforcement Inspector III"/>
    <s v="Permitting and Code Enforcement Inspector II"/>
    <d v="1988-09-12T00:00:00"/>
    <x v="25"/>
    <x v="23"/>
  </r>
  <r>
    <s v="Employee8262"/>
    <s v="M"/>
    <n v="51201.56"/>
    <n v="70005.23"/>
    <n v="19036.82"/>
    <s v="DOT"/>
    <s v="Department of Transportation"/>
    <s v="Transit Gaithersburg Ride On"/>
    <s v="Fulltime-Regular"/>
    <s v="Bus Operator"/>
    <m/>
    <d v="2007-08-27T00:00:00"/>
    <x v="15"/>
    <x v="15"/>
  </r>
  <r>
    <s v="Employee8263"/>
    <s v="M"/>
    <n v="93784.46"/>
    <n v="88074.48"/>
    <n v="125.67"/>
    <s v="SHF"/>
    <s v="Sheriff's Office"/>
    <s v="Child Support"/>
    <s v="Fulltime-Regular"/>
    <s v="Deputy Sheriff III"/>
    <m/>
    <d v="1997-09-29T00:00:00"/>
    <x v="34"/>
    <x v="31"/>
  </r>
  <r>
    <s v="Employee8264"/>
    <s v="F"/>
    <n v="64958.7"/>
    <n v="63303.69"/>
    <n v="692.84"/>
    <s v="HHS"/>
    <s v="Department of Health and Human Services"/>
    <s v="Income Supports"/>
    <s v="Fulltime-Regular"/>
    <s v="Income Assistance Program Specialist II"/>
    <m/>
    <d v="2014-08-25T00:00:00"/>
    <x v="19"/>
    <x v="16"/>
  </r>
  <r>
    <s v="Employee8265"/>
    <s v="F"/>
    <n v="72935.87"/>
    <n v="57745.35"/>
    <n v="0"/>
    <s v="HHS"/>
    <s v="Department of Health and Human Services"/>
    <s v="School Health Services"/>
    <s v="Fulltime-Regular"/>
    <s v="Community Health Nurse II"/>
    <m/>
    <d v="2016-03-08T00:00:00"/>
    <x v="34"/>
    <x v="31"/>
  </r>
  <r>
    <s v="Employee8266"/>
    <s v="F"/>
    <n v="41199.17"/>
    <n v="42010.71"/>
    <n v="0"/>
    <s v="LIB"/>
    <s v="Department of Public Libraries"/>
    <s v="Potomac Library"/>
    <s v="Parttime-Regular"/>
    <s v="Library Associate II"/>
    <m/>
    <d v="1991-01-28T00:00:00"/>
    <x v="3"/>
    <x v="3"/>
  </r>
  <r>
    <s v="Employee8267"/>
    <s v="M"/>
    <n v="51310.48"/>
    <n v="65092.94"/>
    <n v="14457.3"/>
    <s v="DOT"/>
    <s v="Department of Transportation"/>
    <s v="Highway Services"/>
    <s v="Fulltime-Regular"/>
    <s v="Public Service Worker II"/>
    <m/>
    <d v="1988-11-04T00:00:00"/>
    <x v="7"/>
    <x v="7"/>
  </r>
  <r>
    <s v="Employee8268"/>
    <s v="M"/>
    <n v="56768.38"/>
    <n v="69799.05"/>
    <n v="12886.44"/>
    <s v="POL"/>
    <s v="Department of Police"/>
    <s v="FSB Security Services Division"/>
    <s v="Fulltime-Regular"/>
    <s v="Security Officer I"/>
    <m/>
    <d v="2004-09-20T00:00:00"/>
    <x v="4"/>
    <x v="4"/>
  </r>
  <r>
    <s v="Employee8269"/>
    <s v="M"/>
    <n v="45412"/>
    <n v="7470.68"/>
    <n v="580.15"/>
    <s v="COR"/>
    <s v="Correction and Rehabilitation"/>
    <s v="DS MCCF Unit 3 Security"/>
    <s v="Fulltime-Regular"/>
    <s v="Correctional Officer III (Corporal)"/>
    <s v="Correctional Officer I (Private)"/>
    <d v="2017-10-16T00:00:00"/>
    <x v="31"/>
    <x v="28"/>
  </r>
  <r>
    <s v="Employee8270"/>
    <s v="M"/>
    <n v="97654.8"/>
    <n v="107134.99"/>
    <n v="10765.38"/>
    <s v="DOT"/>
    <s v="Department of Transportation"/>
    <s v="Highway Services"/>
    <s v="Fulltime-Regular"/>
    <s v="Program Manager I"/>
    <m/>
    <d v="1974-07-01T00:00:00"/>
    <x v="28"/>
    <x v="26"/>
  </r>
  <r>
    <s v="Employee8271"/>
    <s v="M"/>
    <n v="125619.85"/>
    <n v="122843.44"/>
    <n v="0"/>
    <s v="DTS"/>
    <s v="Department of Technology Services"/>
    <s v="Enterprise Information Security Office"/>
    <s v="Fulltime-Regular"/>
    <s v="Technology Expert"/>
    <m/>
    <d v="2004-10-04T00:00:00"/>
    <x v="21"/>
    <x v="20"/>
  </r>
  <r>
    <s v="Employee8272"/>
    <s v="M"/>
    <n v="73841"/>
    <n v="91158.79"/>
    <n v="15383.04"/>
    <s v="FRS"/>
    <s v="Fire and Rescue Services"/>
    <s v="Station 30"/>
    <s v="Fulltime-Regular"/>
    <s v="Firefighter/Rescuer III"/>
    <m/>
    <d v="2006-01-30T00:00:00"/>
    <x v="4"/>
    <x v="4"/>
  </r>
  <r>
    <s v="Employee8273"/>
    <s v="F"/>
    <n v="121372"/>
    <n v="117885.62"/>
    <n v="0"/>
    <s v="DTS"/>
    <s v="Department of Technology Services"/>
    <s v="ESOD Public Safety Data Support"/>
    <s v="Fulltime-Regular"/>
    <s v="Senior Information Technology Specialist"/>
    <m/>
    <d v="2007-11-13T00:00:00"/>
    <x v="30"/>
    <x v="16"/>
  </r>
  <r>
    <s v="Employee8274"/>
    <s v="M"/>
    <n v="100170.57"/>
    <n v="94204.17"/>
    <n v="0"/>
    <s v="HHS"/>
    <s v="Department of Health and Human Services"/>
    <s v="Urine Monitoring Program"/>
    <s v="Fulltime-Regular"/>
    <s v="Program Manager II"/>
    <m/>
    <d v="2012-10-22T00:00:00"/>
    <x v="31"/>
    <x v="28"/>
  </r>
  <r>
    <s v="Employee8275"/>
    <s v="F"/>
    <n v="67992.210000000006"/>
    <n v="36959.64"/>
    <n v="392.27"/>
    <s v="LIB"/>
    <s v="Department of Public Libraries"/>
    <s v="Little Falls Library"/>
    <s v="Fulltime-Regular"/>
    <s v="Librarian II"/>
    <m/>
    <d v="2017-05-30T00:00:00"/>
    <x v="26"/>
    <x v="24"/>
  </r>
  <r>
    <s v="Employee8276"/>
    <s v="F"/>
    <n v="118080.4"/>
    <n v="109647.85"/>
    <n v="0"/>
    <s v="DPS"/>
    <s v="Department of Permitting Services"/>
    <s v="Central Services Unit"/>
    <s v="Fulltime-Regular"/>
    <s v="Management and Budget Specialist III"/>
    <m/>
    <d v="1994-11-28T00:00:00"/>
    <x v="28"/>
    <x v="26"/>
  </r>
  <r>
    <s v="Employee8277"/>
    <s v="M"/>
    <n v="63977"/>
    <n v="61740.55"/>
    <n v="408.15"/>
    <s v="DPS"/>
    <s v="Department of Permitting Services"/>
    <s v="Team 2 Residential Inspection"/>
    <s v="Fulltime-Regular"/>
    <s v="Permitting and Code Enforcement Inspector III"/>
    <s v="Permitting and Code Enforcement Inspector II"/>
    <d v="2016-10-17T00:00:00"/>
    <x v="6"/>
    <x v="6"/>
  </r>
  <r>
    <s v="Employee8278"/>
    <s v="M"/>
    <n v="59660.800000000003"/>
    <n v="58462.04"/>
    <n v="43.03"/>
    <s v="DPS"/>
    <s v="Department of Permitting Services"/>
    <s v="Team 2 Residential Inspection"/>
    <s v="Fulltime-Regular"/>
    <s v="Permitting and Code Enforcement Inspector III"/>
    <s v="Permitting and Code Enforcement Inspector I"/>
    <d v="2015-03-09T00:00:00"/>
    <x v="0"/>
    <x v="0"/>
  </r>
  <r>
    <s v="Employee8279"/>
    <s v="F"/>
    <n v="58379.61"/>
    <n v="57065.98"/>
    <n v="1001.98"/>
    <s v="HHS"/>
    <s v="Department of Health and Human Services"/>
    <s v="Child Welfare Services"/>
    <s v="Fulltime-Regular"/>
    <s v="Community Services Aide II"/>
    <m/>
    <d v="2002-09-23T00:00:00"/>
    <x v="34"/>
    <x v="31"/>
  </r>
  <r>
    <s v="Employee8280"/>
    <s v="M"/>
    <n v="99720.67"/>
    <n v="138824.35"/>
    <n v="39307.31"/>
    <s v="COR"/>
    <s v="Correction and Rehabilitation"/>
    <s v="DS MCDC Custody and Security"/>
    <s v="Fulltime-Regular"/>
    <s v="Correctional Shift Commander (Lieutenant)"/>
    <m/>
    <d v="2001-05-14T00:00:00"/>
    <x v="3"/>
    <x v="3"/>
  </r>
  <r>
    <s v="Employee8281"/>
    <s v="M"/>
    <n v="79829.899999999994"/>
    <n v="76217.240000000005"/>
    <n v="0"/>
    <s v="HHS"/>
    <s v="Department of Health and Human Services"/>
    <s v="Jail Addiction Services"/>
    <s v="Fulltime-Regular"/>
    <s v="Behavioral Health Associate Counselor"/>
    <m/>
    <d v="2012-12-03T00:00:00"/>
    <x v="13"/>
    <x v="13"/>
  </r>
  <r>
    <s v="Employee8282"/>
    <s v="F"/>
    <n v="41651.17"/>
    <n v="45304.75"/>
    <n v="3981.93"/>
    <s v="DOT"/>
    <s v="Department of Transportation"/>
    <s v="Transit Silver Spring Ride On"/>
    <s v="Fulltime-Regular"/>
    <s v="Bus Operator"/>
    <m/>
    <d v="2015-11-09T00:00:00"/>
    <x v="12"/>
    <x v="12"/>
  </r>
  <r>
    <s v="Employee8283"/>
    <s v="M"/>
    <n v="99710"/>
    <n v="127487.76"/>
    <n v="29652.7"/>
    <s v="FRS"/>
    <s v="Fire and Rescue Services"/>
    <s v="Third Battalion - Administration"/>
    <s v="Fulltime-Regular"/>
    <s v="Fire/Rescue Lieutenant"/>
    <m/>
    <d v="2002-09-03T00:00:00"/>
    <x v="14"/>
    <x v="14"/>
  </r>
  <r>
    <s v="Employee8284"/>
    <s v="M"/>
    <n v="80090.73"/>
    <n v="77195.960000000006"/>
    <n v="0"/>
    <s v="COR"/>
    <s v="Correction and Rehabilitation"/>
    <s v="PTS Supervision"/>
    <s v="Fulltime-Regular"/>
    <s v="Correctional Specialist III"/>
    <m/>
    <d v="2013-08-26T00:00:00"/>
    <x v="12"/>
    <x v="12"/>
  </r>
  <r>
    <s v="Employee8285"/>
    <s v="F"/>
    <n v="95740"/>
    <n v="94479.07"/>
    <n v="0"/>
    <s v="DEP"/>
    <s v="Department of Environmental Protection"/>
    <s v="Management Services"/>
    <s v="Fulltime-Regular"/>
    <s v="Administrative Specialist III"/>
    <m/>
    <d v="2006-06-26T00:00:00"/>
    <x v="10"/>
    <x v="10"/>
  </r>
  <r>
    <s v="Employee8286"/>
    <s v="M"/>
    <n v="56435"/>
    <n v="56925.08"/>
    <n v="1815.36"/>
    <s v="FRS"/>
    <s v="Fire and Rescue Services"/>
    <s v="Station 18"/>
    <s v="Fulltime-Regular"/>
    <s v="Firefighter/Rescuer III"/>
    <m/>
    <d v="2014-09-22T00:00:00"/>
    <x v="19"/>
    <x v="16"/>
  </r>
  <r>
    <s v="Employee8287"/>
    <s v="M"/>
    <n v="41651.17"/>
    <n v="50676.84"/>
    <n v="8396.23"/>
    <s v="DOT"/>
    <s v="Department of Transportation"/>
    <s v="Transit Silver Spring Ride On"/>
    <s v="Fulltime-Regular"/>
    <s v="Bus Operator"/>
    <m/>
    <d v="2016-04-04T00:00:00"/>
    <x v="15"/>
    <x v="15"/>
  </r>
  <r>
    <s v="Employee8288"/>
    <s v="F"/>
    <n v="78009.31"/>
    <n v="75189.63"/>
    <n v="0"/>
    <s v="FIN"/>
    <s v="Department of Finance"/>
    <s v="Grants Accounting"/>
    <s v="Fulltime-Regular"/>
    <s v="Accountant/Auditor III"/>
    <s v="Accountant/Auditor II"/>
    <d v="2015-02-23T00:00:00"/>
    <x v="13"/>
    <x v="13"/>
  </r>
  <r>
    <s v="Employee8289"/>
    <s v="M"/>
    <n v="64995"/>
    <n v="78271.460000000006"/>
    <n v="14132.23"/>
    <s v="COR"/>
    <s v="Correction and Rehabilitation"/>
    <s v="DS MCDC Central Processing Unit"/>
    <s v="Fulltime-Regular"/>
    <s v="Correctional Officer III (Corporal)"/>
    <s v="Correctional Officer II (PFC)"/>
    <d v="2005-02-07T00:00:00"/>
    <x v="3"/>
    <x v="3"/>
  </r>
  <r>
    <s v="Employee8290"/>
    <s v="F"/>
    <n v="64741"/>
    <n v="62249.91"/>
    <n v="353.81"/>
    <s v="REC"/>
    <s v="Department of Recreation"/>
    <s v="Youth Development Your Sports/Activities"/>
    <s v="Fulltime-Regular"/>
    <s v="Recreation Specialist"/>
    <m/>
    <d v="2014-11-17T00:00:00"/>
    <x v="4"/>
    <x v="4"/>
  </r>
  <r>
    <s v="Employee8291"/>
    <s v="M"/>
    <n v="67403"/>
    <n v="101334.57"/>
    <n v="13813.16"/>
    <s v="POL"/>
    <s v="Department of Police"/>
    <s v="PSB 3rd District Patrol"/>
    <s v="Fulltime-Regular"/>
    <s v="Police Officer III"/>
    <m/>
    <d v="2012-07-16T00:00:00"/>
    <x v="27"/>
    <x v="25"/>
  </r>
  <r>
    <s v="Employee8292"/>
    <s v="M"/>
    <n v="56252"/>
    <n v="55705"/>
    <n v="550.82000000000005"/>
    <s v="FRS"/>
    <s v="Fire and Rescue Services"/>
    <s v="Field Recruits"/>
    <s v="Fulltime-Regular"/>
    <s v="Firefighter/Rescuer III"/>
    <s v="Firefighter/Rescuer II"/>
    <d v="2014-05-04T00:00:00"/>
    <x v="22"/>
    <x v="13"/>
  </r>
  <r>
    <s v="Employee8293"/>
    <s v="F"/>
    <n v="54640.39"/>
    <n v="50306.16"/>
    <n v="206.21"/>
    <s v="REC"/>
    <s v="Department of Recreation"/>
    <s v="Management Services"/>
    <s v="Fulltime-Regular"/>
    <s v="Program Aide"/>
    <m/>
    <d v="2000-07-16T00:00:00"/>
    <x v="8"/>
    <x v="8"/>
  </r>
  <r>
    <s v="Employee8294"/>
    <s v="M"/>
    <n v="105241"/>
    <n v="103853.62"/>
    <n v="0"/>
    <s v="DLC"/>
    <s v="Department of Liquor Control"/>
    <s v="Wholesale Administration"/>
    <s v="Fulltime-Regular"/>
    <s v="Program Manager II"/>
    <m/>
    <d v="2016-08-08T00:00:00"/>
    <x v="18"/>
    <x v="18"/>
  </r>
  <r>
    <s v="Employee8295"/>
    <s v="M"/>
    <n v="53747"/>
    <n v="56534.9"/>
    <n v="2327.87"/>
    <s v="FRS"/>
    <s v="Fire and Rescue Services"/>
    <s v="Station 32"/>
    <s v="Fulltime-Regular"/>
    <s v="Firefighter/Rescuer III"/>
    <s v="Firefighter/Rescuer II"/>
    <d v="2014-09-22T00:00:00"/>
    <x v="9"/>
    <x v="9"/>
  </r>
  <r>
    <s v="Employee8296"/>
    <s v="M"/>
    <n v="109817.64"/>
    <n v="129949.82"/>
    <n v="12590.6"/>
    <s v="POL"/>
    <s v="Department of Police"/>
    <s v="PSB 5th District Patrol"/>
    <s v="Fulltime-Regular"/>
    <s v="Police Sergeant"/>
    <m/>
    <d v="1990-06-25T00:00:00"/>
    <x v="29"/>
    <x v="27"/>
  </r>
  <r>
    <s v="Employee8297"/>
    <s v="F"/>
    <n v="71218"/>
    <n v="71558.86"/>
    <n v="2533.7600000000002"/>
    <s v="SHF"/>
    <s v="Sheriff's Office"/>
    <s v="Sheriff Domestic Violence"/>
    <s v="Fulltime-Regular"/>
    <s v="Deputy Sheriff III"/>
    <m/>
    <d v="2003-06-16T00:00:00"/>
    <x v="33"/>
    <x v="30"/>
  </r>
  <r>
    <s v="Employee8298"/>
    <s v="M"/>
    <n v="64529"/>
    <n v="84500.55"/>
    <n v="19459.259999999998"/>
    <s v="FRS"/>
    <s v="Fire and Rescue Services"/>
    <s v="Station 25"/>
    <s v="Fulltime-Regular"/>
    <s v="Firefighter/Rescuer III"/>
    <m/>
    <d v="2013-01-14T00:00:00"/>
    <x v="22"/>
    <x v="13"/>
  </r>
  <r>
    <s v="Employee8299"/>
    <s v="M"/>
    <n v="59740.33"/>
    <n v="56813.599999999999"/>
    <n v="0"/>
    <s v="HHS"/>
    <s v="Department of Health and Human Services"/>
    <s v="Income Supports"/>
    <s v="Fulltime-Regular"/>
    <s v="Income Assistance Program Specialist II"/>
    <m/>
    <d v="2012-01-17T00:00:00"/>
    <x v="1"/>
    <x v="1"/>
  </r>
  <r>
    <s v="Employee8300"/>
    <s v="F"/>
    <n v="29957.5"/>
    <n v="29761.99"/>
    <n v="172.84"/>
    <s v="LIB"/>
    <s v="Department of Public Libraries"/>
    <s v="Aspen Hill Library"/>
    <s v="Parttime-Regular"/>
    <s v="Library Assistant I"/>
    <m/>
    <d v="1999-03-01T00:00:00"/>
    <x v="22"/>
    <x v="13"/>
  </r>
  <r>
    <s v="Employee8301"/>
    <s v="M"/>
    <n v="77347"/>
    <n v="103336.41"/>
    <n v="24206.58"/>
    <s v="POL"/>
    <s v="Department of Police"/>
    <s v="PSB 5th District Special Assignment Team"/>
    <s v="Fulltime-Regular"/>
    <s v="Police Officer III"/>
    <m/>
    <d v="2006-07-17T00:00:00"/>
    <x v="19"/>
    <x v="16"/>
  </r>
  <r>
    <s v="Employee8302"/>
    <s v="M"/>
    <n v="59922"/>
    <n v="71216.86"/>
    <n v="11398.43"/>
    <s v="POL"/>
    <s v="Department of Police"/>
    <s v="PSB 2nd District Patrol"/>
    <s v="Fulltime-Regular"/>
    <s v="Police Officer III"/>
    <s v="Police Officer II"/>
    <d v="2014-10-06T00:00:00"/>
    <x v="19"/>
    <x v="16"/>
  </r>
  <r>
    <s v="Employee8303"/>
    <s v="M"/>
    <n v="48890"/>
    <n v="18779.7"/>
    <n v="0"/>
    <s v="SHF"/>
    <s v="Sheriff's Office"/>
    <s v="Administration"/>
    <s v="Fulltime-Regular"/>
    <s v="Deputy Sheriff Candidate"/>
    <m/>
    <d v="2017-07-24T00:00:00"/>
    <x v="28"/>
    <x v="26"/>
  </r>
  <r>
    <s v="Employee8304"/>
    <s v="F"/>
    <n v="92210.18"/>
    <n v="88277.52"/>
    <n v="0"/>
    <s v="HHS"/>
    <s v="Department of Health and Human Services"/>
    <s v="Nursing Home Inspections"/>
    <s v="Fulltime-Regular"/>
    <s v="Community Health Nurse II"/>
    <m/>
    <d v="2008-12-08T00:00:00"/>
    <x v="6"/>
    <x v="6"/>
  </r>
  <r>
    <s v="Employee8305"/>
    <s v="F"/>
    <n v="66161.64"/>
    <n v="64788.68"/>
    <n v="0"/>
    <s v="POL"/>
    <s v="Department of Police"/>
    <s v="MSB Management and Budget Division"/>
    <s v="Fulltime-Regular"/>
    <s v="Accountant/Auditor III"/>
    <s v="Accountant/Auditor II"/>
    <d v="2014-03-10T00:00:00"/>
    <x v="0"/>
    <x v="0"/>
  </r>
  <r>
    <s v="Employee8306"/>
    <s v="M"/>
    <n v="64482"/>
    <n v="75439.710000000006"/>
    <n v="10135.129999999999"/>
    <s v="COR"/>
    <s v="Correction and Rehabilitation"/>
    <s v="DS MCCF Unit 3 Security"/>
    <s v="Fulltime-Regular"/>
    <s v="Correctional Officer III (Corporal)"/>
    <m/>
    <d v="2008-03-31T00:00:00"/>
    <x v="22"/>
    <x v="13"/>
  </r>
  <r>
    <s v="Employee8307"/>
    <s v="F"/>
    <n v="97604.5"/>
    <n v="143887.29999999999"/>
    <n v="828.1"/>
    <s v="HHS"/>
    <s v="Department of Health and Human Services"/>
    <s v="24 Hours Crisis Center"/>
    <s v="Parttime-Regular"/>
    <s v="Medical Doctor III - Psychiatrist"/>
    <m/>
    <d v="2008-04-14T00:00:00"/>
    <x v="33"/>
    <x v="30"/>
  </r>
  <r>
    <s v="Employee8308"/>
    <s v="F"/>
    <n v="49353.35"/>
    <n v="34545.480000000003"/>
    <n v="0"/>
    <s v="HHS"/>
    <s v="Department of Health and Human Services"/>
    <s v="School Health Services"/>
    <s v="Parttime-Regular"/>
    <s v="School Health Room Technician I"/>
    <m/>
    <d v="2003-08-04T00:00:00"/>
    <x v="16"/>
    <x v="16"/>
  </r>
  <r>
    <s v="Employee8309"/>
    <s v="F"/>
    <n v="22294.81"/>
    <n v="20754.560000000001"/>
    <n v="128.63"/>
    <s v="LIB"/>
    <s v="Department of Public Libraries"/>
    <s v="Gaithersburg Library"/>
    <s v="Parttime-Regular"/>
    <s v="Library Assistant I"/>
    <m/>
    <d v="2008-05-10T00:00:00"/>
    <x v="28"/>
    <x v="26"/>
  </r>
  <r>
    <s v="Employee8310"/>
    <s v="M"/>
    <n v="65122"/>
    <n v="77419.77"/>
    <n v="9565.33"/>
    <s v="POL"/>
    <s v="Department of Police"/>
    <s v="PSB 3rd District Educational Facilities Officers"/>
    <s v="Fulltime-Regular"/>
    <s v="Police Officer III"/>
    <m/>
    <d v="2013-01-28T00:00:00"/>
    <x v="28"/>
    <x v="26"/>
  </r>
  <r>
    <s v="Employee8311"/>
    <s v="F"/>
    <n v="83100"/>
    <n v="82474.59"/>
    <n v="470.03"/>
    <s v="POL"/>
    <s v="Department of Police"/>
    <s v="ISB Major Crimes Division Victim Witness Assistance Section"/>
    <s v="Fulltime-Regular"/>
    <s v="Client Assistance Specialist"/>
    <m/>
    <d v="2001-09-17T00:00:00"/>
    <x v="1"/>
    <x v="1"/>
  </r>
  <r>
    <s v="Employee8312"/>
    <s v="M"/>
    <n v="69604.84"/>
    <n v="89281.44"/>
    <n v="16840.48"/>
    <s v="COR"/>
    <s v="Correction and Rehabilitation"/>
    <s v="DS Health Services"/>
    <s v="Fulltime-Regular"/>
    <s v="Correctional Health Nurse II"/>
    <m/>
    <d v="2016-04-18T00:00:00"/>
    <x v="1"/>
    <x v="1"/>
  </r>
  <r>
    <s v="Employee8313"/>
    <s v="M"/>
    <n v="119425.54"/>
    <n v="115108.39"/>
    <n v="0"/>
    <s v="CAT"/>
    <s v="County Attorney's Office"/>
    <s v="Health and Human Services"/>
    <s v="Fulltime-Regular"/>
    <s v="Assistant County Attorney III"/>
    <m/>
    <d v="2010-08-30T00:00:00"/>
    <x v="25"/>
    <x v="23"/>
  </r>
  <r>
    <s v="Employee8314"/>
    <s v="M"/>
    <n v="62248.7"/>
    <n v="66486.759999999995"/>
    <n v="4592.13"/>
    <s v="DOT"/>
    <s v="Department of Transportation"/>
    <s v="Transit Gaithersburg Ride On"/>
    <s v="Fulltime-Regular"/>
    <s v="Bus Operator"/>
    <m/>
    <d v="2002-05-12T00:00:00"/>
    <x v="3"/>
    <x v="3"/>
  </r>
  <r>
    <s v="Employee8315"/>
    <s v="M"/>
    <n v="41651.17"/>
    <n v="45935.72"/>
    <n v="4154.33"/>
    <s v="DOT"/>
    <s v="Department of Transportation"/>
    <s v="Transit Gaithersburg Ride On"/>
    <s v="Fulltime-Regular"/>
    <s v="Bus Operator"/>
    <m/>
    <d v="2016-02-22T00:00:00"/>
    <x v="16"/>
    <x v="16"/>
  </r>
  <r>
    <s v="Employee8316"/>
    <s v="M"/>
    <n v="91869"/>
    <n v="98375.81"/>
    <n v="3945.47"/>
    <s v="POL"/>
    <s v="Department of Police"/>
    <s v="MSB Training and Education Division"/>
    <s v="Fulltime-Regular"/>
    <s v="Police Officer III"/>
    <m/>
    <d v="2004-01-26T00:00:00"/>
    <x v="26"/>
    <x v="24"/>
  </r>
  <r>
    <s v="Employee8317"/>
    <s v="F"/>
    <n v="41551.879999999997"/>
    <n v="31645.35"/>
    <n v="0"/>
    <s v="HHS"/>
    <s v="Department of Health and Human Services"/>
    <s v="School Health Services"/>
    <s v="Parttime-Regular"/>
    <s v="School Health Room Technician I"/>
    <m/>
    <d v="2007-08-06T00:00:00"/>
    <x v="15"/>
    <x v="15"/>
  </r>
  <r>
    <s v="Employee8318"/>
    <s v="F"/>
    <n v="157002.01999999999"/>
    <n v="153226.31"/>
    <n v="0"/>
    <s v="COR"/>
    <s v="Correction and Rehabilitation"/>
    <s v="PTS Pre-Trial Services"/>
    <s v="Fulltime-Regular"/>
    <s v="Manager II"/>
    <m/>
    <d v="1990-08-12T00:00:00"/>
    <x v="23"/>
    <x v="21"/>
  </r>
  <r>
    <s v="Employee8319"/>
    <s v="M"/>
    <n v="99710"/>
    <n v="134877.95000000001"/>
    <n v="32322.04"/>
    <s v="FRS"/>
    <s v="Fire and Rescue Services"/>
    <s v="Station 34"/>
    <s v="Fulltime-Regular"/>
    <s v="Fire/Rescue Lieutenant"/>
    <m/>
    <d v="2001-09-04T00:00:00"/>
    <x v="1"/>
    <x v="1"/>
  </r>
  <r>
    <s v="Employee8320"/>
    <s v="F"/>
    <n v="61200"/>
    <n v="39996.79"/>
    <n v="350.09"/>
    <s v="FIN"/>
    <s v="Department of Finance"/>
    <s v="Accounts Receivable"/>
    <s v="Fulltime-Regular"/>
    <s v="Fiscal Assistant"/>
    <m/>
    <d v="2017-04-17T00:00:00"/>
    <x v="9"/>
    <x v="9"/>
  </r>
  <r>
    <s v="Employee8321"/>
    <s v="F"/>
    <n v="107345.82"/>
    <n v="105931.93"/>
    <n v="0"/>
    <s v="HHS"/>
    <s v="Department of Health and Human Services"/>
    <s v="Income Supports"/>
    <s v="Fulltime-Regular"/>
    <s v="Program Manager II"/>
    <m/>
    <d v="1990-07-02T00:00:00"/>
    <x v="18"/>
    <x v="18"/>
  </r>
  <r>
    <s v="Employee8322"/>
    <s v="M"/>
    <n v="52995.09"/>
    <n v="57266.25"/>
    <n v="6737.24"/>
    <s v="DLC"/>
    <s v="Department of Liquor Control"/>
    <s v="Beer Delivery Operations"/>
    <s v="Fulltime-Regular"/>
    <s v="Truck Driver/Warehouse Worker"/>
    <m/>
    <d v="2006-12-11T00:00:00"/>
    <x v="2"/>
    <x v="2"/>
  </r>
  <r>
    <s v="Employee8323"/>
    <s v="F"/>
    <n v="52684.02"/>
    <n v="24929.73"/>
    <n v="0"/>
    <s v="HHS"/>
    <s v="Department of Health and Human Services"/>
    <s v="Child Welfare Services"/>
    <s v="Fulltime-Regular"/>
    <s v="Social Worker II"/>
    <s v="Social Worker I"/>
    <d v="2017-06-26T00:00:00"/>
    <x v="33"/>
    <x v="30"/>
  </r>
  <r>
    <s v="Employee8324"/>
    <s v="M"/>
    <n v="65122"/>
    <n v="76200.59"/>
    <n v="11224.22"/>
    <s v="POL"/>
    <s v="Department of Police"/>
    <s v="PSB 2nd District Community Action Team"/>
    <s v="Fulltime-Regular"/>
    <s v="Police Officer III"/>
    <m/>
    <d v="2010-06-01T00:00:00"/>
    <x v="14"/>
    <x v="14"/>
  </r>
  <r>
    <s v="Employee8325"/>
    <s v="M"/>
    <n v="70959.789999999994"/>
    <n v="73387.62"/>
    <n v="3361.49"/>
    <s v="FIN"/>
    <s v="Department of Finance"/>
    <s v="Tax Operations"/>
    <s v="Fulltime-Regular"/>
    <s v="Office Services Coordinator"/>
    <m/>
    <d v="1989-01-09T00:00:00"/>
    <x v="26"/>
    <x v="24"/>
  </r>
  <r>
    <s v="Employee8326"/>
    <s v="M"/>
    <n v="48563.19"/>
    <n v="55956.26"/>
    <n v="8899.1200000000008"/>
    <s v="DGS"/>
    <s v="Department of General Services"/>
    <s v="Central Duplicating"/>
    <s v="Fulltime-Regular"/>
    <s v="Imaging Operator II"/>
    <m/>
    <d v="2012-07-02T00:00:00"/>
    <x v="12"/>
    <x v="12"/>
  </r>
  <r>
    <s v="Employee8327"/>
    <s v="M"/>
    <n v="65751"/>
    <n v="71276.600000000006"/>
    <n v="6391.49"/>
    <s v="DGS"/>
    <s v="Department of General Services"/>
    <s v="Facilities Maintenance"/>
    <s v="Fulltime-Regular"/>
    <s v="Public Service Craftsworker"/>
    <m/>
    <d v="2005-01-10T00:00:00"/>
    <x v="19"/>
    <x v="16"/>
  </r>
  <r>
    <s v="Employee8328"/>
    <s v="M"/>
    <n v="65751"/>
    <n v="78067.53"/>
    <n v="13182.41"/>
    <s v="DGS"/>
    <s v="Department of General Services"/>
    <s v="Facilities Maintenance"/>
    <s v="Fulltime-Regular"/>
    <s v="Public Service Craftsworker"/>
    <m/>
    <d v="2000-12-26T00:00:00"/>
    <x v="4"/>
    <x v="4"/>
  </r>
  <r>
    <s v="Employee8329"/>
    <s v="M"/>
    <n v="65751"/>
    <n v="66975.55"/>
    <n v="2090.4299999999998"/>
    <s v="DGS"/>
    <s v="Department of General Services"/>
    <s v="Facilities Maintenance"/>
    <s v="Fulltime-Regular"/>
    <s v="Public Service Craftsworker"/>
    <m/>
    <d v="2003-11-17T00:00:00"/>
    <x v="13"/>
    <x v="13"/>
  </r>
  <r>
    <s v="Employee8330"/>
    <s v="F"/>
    <n v="70959.789999999994"/>
    <n v="71927.16"/>
    <n v="0"/>
    <s v="LIB"/>
    <s v="Department of Public Libraries"/>
    <s v="Germantown Library"/>
    <s v="Fulltime-Regular"/>
    <s v="Library Assistant II"/>
    <m/>
    <d v="1995-09-19T00:00:00"/>
    <x v="32"/>
    <x v="29"/>
  </r>
  <r>
    <s v="Employee8331"/>
    <s v="F"/>
    <n v="47188.34"/>
    <n v="46423.28"/>
    <n v="96.24"/>
    <s v="HHS"/>
    <s v="Department of Health and Human Services"/>
    <s v="Income Supports"/>
    <s v="Fulltime-Regular"/>
    <s v="Principal Administrative Aide"/>
    <m/>
    <d v="2006-03-03T00:00:00"/>
    <x v="8"/>
    <x v="8"/>
  </r>
  <r>
    <s v="Employee8332"/>
    <s v="F"/>
    <n v="79754.06"/>
    <n v="77280.509999999995"/>
    <n v="0"/>
    <s v="HHS"/>
    <s v="Department of Health and Human Services"/>
    <s v="Medical Assistance Eligibility Services"/>
    <s v="Fulltime-Regular"/>
    <s v="Income Assistance Program Specialist II"/>
    <m/>
    <d v="2006-04-03T00:00:00"/>
    <x v="34"/>
    <x v="31"/>
  </r>
  <r>
    <s v="Employee8333"/>
    <s v="M"/>
    <n v="122718"/>
    <n v="127360.2"/>
    <n v="5073.87"/>
    <s v="POL"/>
    <s v="Department of Police"/>
    <s v="PSB 6th District Station"/>
    <s v="Fulltime-Regular"/>
    <s v="Police Lieutenant"/>
    <m/>
    <d v="1998-03-16T00:00:00"/>
    <x v="6"/>
    <x v="6"/>
  </r>
  <r>
    <s v="Employee8334"/>
    <s v="F"/>
    <n v="138790"/>
    <n v="142402.97"/>
    <n v="0"/>
    <s v="DTS"/>
    <s v="Department of Technology Services"/>
    <s v="ESOD Core Services"/>
    <s v="Fulltime-Regular"/>
    <s v="Manager III"/>
    <m/>
    <d v="1988-10-24T00:00:00"/>
    <x v="33"/>
    <x v="30"/>
  </r>
  <r>
    <s v="Employee8335"/>
    <s v="M"/>
    <n v="121372"/>
    <n v="116566.19"/>
    <n v="0"/>
    <s v="DTS"/>
    <s v="Department of Technology Services"/>
    <s v="EASD Geographic Information System"/>
    <s v="Fulltime-Regular"/>
    <s v="Senior Information Technology Specialist"/>
    <m/>
    <d v="1995-10-09T00:00:00"/>
    <x v="5"/>
    <x v="5"/>
  </r>
  <r>
    <s v="Employee8336"/>
    <s v="F"/>
    <n v="134920.79"/>
    <n v="125093.35"/>
    <n v="0"/>
    <s v="DTS"/>
    <s v="Department of Technology Services"/>
    <s v="ERP Change Management"/>
    <s v="Fulltime-Regular"/>
    <s v="Manager III"/>
    <m/>
    <d v="2008-02-19T00:00:00"/>
    <x v="3"/>
    <x v="3"/>
  </r>
  <r>
    <s v="Employee8337"/>
    <s v="M"/>
    <n v="69375"/>
    <n v="69817.23"/>
    <n v="0"/>
    <s v="FRS"/>
    <s v="Fire and Rescue Services"/>
    <s v="Station 21"/>
    <s v="Fulltime-Regular"/>
    <s v="Firefighter/Rescuer III"/>
    <m/>
    <d v="2007-03-19T00:00:00"/>
    <x v="9"/>
    <x v="9"/>
  </r>
  <r>
    <s v="Employee8338"/>
    <s v="M"/>
    <n v="84437"/>
    <n v="90421.82"/>
    <n v="1343.26"/>
    <s v="FRS"/>
    <s v="Fire and Rescue Services"/>
    <s v="Station 7"/>
    <s v="Fulltime-Regular"/>
    <s v="Firefighter/Rescuer III"/>
    <m/>
    <d v="2002-01-22T00:00:00"/>
    <x v="1"/>
    <x v="1"/>
  </r>
  <r>
    <s v="Employee8339"/>
    <s v="M"/>
    <n v="144328"/>
    <n v="142424.82999999999"/>
    <n v="0"/>
    <s v="DTS"/>
    <s v="Department of Technology Services"/>
    <s v="COO Office"/>
    <s v="Fulltime-Regular"/>
    <s v="Technology Expert"/>
    <m/>
    <d v="2006-09-05T00:00:00"/>
    <x v="12"/>
    <x v="12"/>
  </r>
  <r>
    <s v="Employee8340"/>
    <s v="M"/>
    <n v="55784"/>
    <n v="67657.759999999995"/>
    <n v="13054.3"/>
    <s v="FRS"/>
    <s v="Fire and Rescue Services"/>
    <s v="Station 28"/>
    <s v="Fulltime-Regular"/>
    <s v="Firefighter/Rescuer III"/>
    <s v="Firefighter/Rescuer II"/>
    <d v="2014-03-10T00:00:00"/>
    <x v="24"/>
    <x v="22"/>
  </r>
  <r>
    <s v="Employee8341"/>
    <s v="F"/>
    <n v="77922.59"/>
    <n v="79065.179999999993"/>
    <n v="0"/>
    <s v="HHS"/>
    <s v="Department of Health and Human Services"/>
    <s v="Child Welfare Services"/>
    <s v="Fulltime-Regular"/>
    <s v="Community Services Aide III"/>
    <m/>
    <d v="1990-04-02T00:00:00"/>
    <x v="14"/>
    <x v="14"/>
  </r>
  <r>
    <s v="Employee8342"/>
    <s v="M"/>
    <n v="50172"/>
    <n v="49744.03"/>
    <n v="546.9"/>
    <s v="FRS"/>
    <s v="Fire and Rescue Services"/>
    <s v="Station 16"/>
    <s v="Fulltime-Regular"/>
    <s v="Firefighter/Rescuer III"/>
    <s v="Firefighter/Rescuer II"/>
    <d v="2016-12-12T00:00:00"/>
    <x v="33"/>
    <x v="30"/>
  </r>
  <r>
    <s v="Employee8343"/>
    <s v="M"/>
    <n v="95084.42"/>
    <n v="120103.1"/>
    <n v="20728.29"/>
    <s v="POL"/>
    <s v="Department of Police"/>
    <s v="FSB Special Operations Division Tactical Operations Section"/>
    <s v="Fulltime-Regular"/>
    <s v="Police Officer III"/>
    <m/>
    <d v="1995-09-18T00:00:00"/>
    <x v="16"/>
    <x v="16"/>
  </r>
  <r>
    <s v="Employee8344"/>
    <s v="M"/>
    <n v="97114.05"/>
    <n v="111737.24"/>
    <n v="13760.62"/>
    <s v="COR"/>
    <s v="Correction and Rehabilitation"/>
    <s v="DS MCCF Unit 1 Security"/>
    <s v="Fulltime-Regular"/>
    <s v="Correctional Supervisor (Sergeant)"/>
    <m/>
    <d v="1997-04-21T00:00:00"/>
    <x v="12"/>
    <x v="12"/>
  </r>
  <r>
    <s v="Employee8345"/>
    <s v="F"/>
    <n v="57720.51"/>
    <n v="62544.94"/>
    <n v="4808.22"/>
    <s v="POL"/>
    <s v="Department of Police"/>
    <s v="FSB Animal Services Division"/>
    <s v="Fulltime-Regular"/>
    <s v="Client Assistance Specialist"/>
    <m/>
    <d v="2013-12-16T00:00:00"/>
    <x v="31"/>
    <x v="28"/>
  </r>
  <r>
    <s v="Employee8346"/>
    <s v="F"/>
    <n v="53048.93"/>
    <n v="51670.31"/>
    <n v="607.92999999999995"/>
    <s v="POL"/>
    <s v="Department of Police"/>
    <s v="MSB Personnel Division"/>
    <s v="Fulltime-Regular"/>
    <s v="Office Services Coordinator"/>
    <m/>
    <d v="2016-09-06T00:00:00"/>
    <x v="14"/>
    <x v="14"/>
  </r>
  <r>
    <s v="Employee8347"/>
    <s v="M"/>
    <n v="108848.84"/>
    <n v="176676.86"/>
    <n v="63751.839999999997"/>
    <s v="FRS"/>
    <s v="Fire and Rescue Services"/>
    <s v="Second Battalion - Administration"/>
    <s v="Fulltime-Regular"/>
    <s v="Fire/Rescue Lieutenant"/>
    <m/>
    <d v="1993-09-20T00:00:00"/>
    <x v="6"/>
    <x v="6"/>
  </r>
  <r>
    <s v="Employee8348"/>
    <s v="F"/>
    <n v="71805.66"/>
    <n v="69399.69"/>
    <n v="0"/>
    <s v="LIB"/>
    <s v="Department of Public Libraries"/>
    <s v="Public Service Administration"/>
    <s v="Fulltime-Regular"/>
    <s v="Program Specialist II"/>
    <m/>
    <d v="2005-08-22T00:00:00"/>
    <x v="19"/>
    <x v="16"/>
  </r>
  <r>
    <s v="Employee8349"/>
    <s v="F"/>
    <n v="85284.94"/>
    <n v="82278.820000000007"/>
    <n v="0"/>
    <s v="LIB"/>
    <s v="Department of Public Libraries"/>
    <s v="Damascus Library"/>
    <s v="Fulltime-Regular"/>
    <s v="Librarian I"/>
    <m/>
    <d v="1999-10-15T00:00:00"/>
    <x v="6"/>
    <x v="6"/>
  </r>
  <r>
    <s v="Employee8350"/>
    <s v="M"/>
    <n v="41651.17"/>
    <n v="48809.38"/>
    <n v="6919.03"/>
    <s v="DOT"/>
    <s v="Department of Transportation"/>
    <s v="Transit Silver Spring Ride On"/>
    <s v="Fulltime-Regular"/>
    <s v="Bus Operator"/>
    <m/>
    <d v="2016-04-04T00:00:00"/>
    <x v="0"/>
    <x v="0"/>
  </r>
  <r>
    <s v="Employee8351"/>
    <s v="F"/>
    <n v="61712.45"/>
    <n v="60901.36"/>
    <n v="0"/>
    <s v="SHF"/>
    <s v="Sheriff's Office"/>
    <s v="Child Support"/>
    <s v="Fulltime-Regular"/>
    <s v="Principal Administrative Aide"/>
    <m/>
    <d v="1984-04-23T00:00:00"/>
    <x v="28"/>
    <x v="26"/>
  </r>
  <r>
    <s v="Employee8352"/>
    <s v="M"/>
    <n v="106104"/>
    <n v="127892.93"/>
    <n v="14096.59"/>
    <s v="POL"/>
    <s v="Department of Police"/>
    <s v="FSB Special Operations Division Police Community Action Team"/>
    <s v="Fulltime-Regular"/>
    <s v="Police Sergeant"/>
    <m/>
    <d v="1998-08-31T00:00:00"/>
    <x v="25"/>
    <x v="23"/>
  </r>
  <r>
    <s v="Employee8353"/>
    <s v="F"/>
    <n v="64252.46"/>
    <n v="62013.86"/>
    <n v="0"/>
    <s v="HHS"/>
    <s v="Department of Health and Human Services"/>
    <s v="Child Welfare Services"/>
    <s v="Fulltime-Regular"/>
    <s v="Social Worker II"/>
    <m/>
    <d v="2014-08-11T00:00:00"/>
    <x v="4"/>
    <x v="4"/>
  </r>
  <r>
    <s v="Employee8354"/>
    <s v="M"/>
    <n v="97114.05"/>
    <n v="123575.67999999999"/>
    <n v="27574.48"/>
    <s v="COR"/>
    <s v="Correction and Rehabilitation"/>
    <s v="DS MCDC Custody and Security"/>
    <s v="Fulltime-Regular"/>
    <s v="Correctional Supervisor (Sergeant)"/>
    <m/>
    <d v="1998-01-20T00:00:00"/>
    <x v="21"/>
    <x v="20"/>
  </r>
  <r>
    <s v="Employee8355"/>
    <s v="F"/>
    <n v="94108.800000000003"/>
    <n v="92813.98"/>
    <n v="246.39"/>
    <s v="HHS"/>
    <s v="Department of Health and Human Services"/>
    <s v="Disease Control - Immunization"/>
    <s v="Fulltime-Regular"/>
    <s v="Community Health Nurse II"/>
    <m/>
    <d v="2012-07-30T00:00:00"/>
    <x v="19"/>
    <x v="16"/>
  </r>
  <r>
    <s v="Employee8356"/>
    <s v="F"/>
    <n v="111102.93"/>
    <n v="106365.55"/>
    <n v="0"/>
    <s v="HHS"/>
    <s v="Department of Health and Human Services"/>
    <s v="Emergency Housing Assistance"/>
    <s v="Fulltime-Regular"/>
    <s v="Supervisory Social Worker"/>
    <m/>
    <d v="1987-02-01T00:00:00"/>
    <x v="19"/>
    <x v="16"/>
  </r>
  <r>
    <s v="Employee8357"/>
    <s v="F"/>
    <n v="61503.96"/>
    <n v="54182.54"/>
    <n v="0"/>
    <s v="HHS"/>
    <s v="Department of Health and Human Services"/>
    <s v="Support Planning"/>
    <s v="Fulltime-Regular"/>
    <s v="Office Services Coordinator"/>
    <m/>
    <d v="2005-07-11T00:00:00"/>
    <x v="7"/>
    <x v="7"/>
  </r>
  <r>
    <s v="Employee8358"/>
    <s v="M"/>
    <n v="51202.98"/>
    <n v="59985.43"/>
    <n v="8009.04"/>
    <s v="DOT"/>
    <s v="Department of Transportation"/>
    <s v="Transit Silver Spring Ride On"/>
    <s v="Fulltime-Regular"/>
    <s v="Bus Operator"/>
    <m/>
    <d v="2007-02-12T00:00:00"/>
    <x v="6"/>
    <x v="6"/>
  </r>
  <r>
    <s v="Employee8359"/>
    <s v="F"/>
    <n v="98098.17"/>
    <n v="94552.75"/>
    <n v="0"/>
    <s v="HHS"/>
    <s v="Department of Health and Human Services"/>
    <s v="Community Support Network for People with Disabilities"/>
    <s v="Fulltime-Regular"/>
    <s v="Program Manager II"/>
    <m/>
    <d v="2004-08-23T00:00:00"/>
    <x v="6"/>
    <x v="6"/>
  </r>
  <r>
    <s v="Employee8360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9"/>
    <x v="9"/>
  </r>
  <r>
    <s v="Employee8361"/>
    <s v="M"/>
    <n v="115913.02"/>
    <n v="95080.48"/>
    <n v="0"/>
    <s v="CAT"/>
    <s v="County Attorney's Office"/>
    <s v="Insurance Defense Litigation"/>
    <s v="Fulltime-Regular"/>
    <s v="Assistant County Attorney III"/>
    <m/>
    <d v="2011-09-26T00:00:00"/>
    <x v="17"/>
    <x v="17"/>
  </r>
  <r>
    <s v="Employee8362"/>
    <s v="M"/>
    <n v="70422"/>
    <n v="80504.83"/>
    <n v="6951.61"/>
    <s v="FRS"/>
    <s v="Fire and Rescue Services"/>
    <s v="Station 28"/>
    <s v="Fulltime-Regular"/>
    <s v="Firefighter/Rescuer III"/>
    <s v="Firefighter/Rescuer II"/>
    <d v="2006-03-27T00:00:00"/>
    <x v="5"/>
    <x v="5"/>
  </r>
  <r>
    <s v="Employee8363"/>
    <s v="F"/>
    <n v="52684.02"/>
    <n v="30157.200000000001"/>
    <n v="0"/>
    <s v="HHS"/>
    <s v="Department of Health and Human Services"/>
    <s v="Child Welfare Services"/>
    <s v="Fulltime-Regular"/>
    <s v="Social Worker II"/>
    <s v="Social Worker I"/>
    <d v="2008-05-15T00:00:00"/>
    <x v="0"/>
    <x v="0"/>
  </r>
  <r>
    <s v="Employee8364"/>
    <s v="F"/>
    <n v="74732"/>
    <n v="72299.19"/>
    <n v="12798.69"/>
    <s v="POL"/>
    <s v="Department of Police"/>
    <s v="PSB 1st District Special Assignment Team"/>
    <s v="Fulltime-Regular"/>
    <s v="Police Officer III"/>
    <m/>
    <d v="2007-01-16T00:00:00"/>
    <x v="6"/>
    <x v="6"/>
  </r>
  <r>
    <s v="Employee8365"/>
    <s v="M"/>
    <n v="40242.06"/>
    <n v="24509.49"/>
    <n v="3278.79"/>
    <s v="DOT"/>
    <s v="Department of Transportation"/>
    <s v="Transit Silver Spring Ride On"/>
    <s v="Fulltime-Regular"/>
    <s v="Bus Operator"/>
    <m/>
    <d v="2017-05-30T00:00:00"/>
    <x v="16"/>
    <x v="16"/>
  </r>
  <r>
    <s v="Employee8366"/>
    <s v="F"/>
    <n v="50575.15"/>
    <n v="46197.27"/>
    <n v="0"/>
    <s v="LIB"/>
    <s v="Department of Public Libraries"/>
    <s v="Collection Development"/>
    <s v="Fulltime-Regular"/>
    <s v="Fiscal Assistant"/>
    <m/>
    <d v="2007-10-01T00:00:00"/>
    <x v="30"/>
    <x v="16"/>
  </r>
  <r>
    <s v="Employee8367"/>
    <s v="M"/>
    <n v="97114.05"/>
    <n v="126489.99"/>
    <n v="30886.16"/>
    <s v="COR"/>
    <s v="Correction and Rehabilitation"/>
    <s v="DS MCCF Unit 3 Security"/>
    <s v="Fulltime-Regular"/>
    <s v="Correctional Supervisor (Sergeant)"/>
    <m/>
    <d v="1983-06-28T00:00:00"/>
    <x v="21"/>
    <x v="20"/>
  </r>
  <r>
    <s v="Employee8368"/>
    <s v="F"/>
    <n v="77157.31"/>
    <n v="73567.839999999997"/>
    <n v="0"/>
    <s v="DPS"/>
    <s v="Department of Permitting Services"/>
    <s v="Site Plan Enforcement"/>
    <s v="Fulltime-Regular"/>
    <s v="Permitting and Code Enforcement Inspector III"/>
    <s v="Permitting and Code Enforcement Inspector II"/>
    <d v="2001-02-26T00:00:00"/>
    <x v="32"/>
    <x v="29"/>
  </r>
  <r>
    <s v="Employee8369"/>
    <s v="M"/>
    <n v="92673"/>
    <n v="92475.65"/>
    <n v="54.63"/>
    <s v="FRS"/>
    <s v="Fire and Rescue Services"/>
    <s v="Station 29"/>
    <s v="Fulltime-Regular"/>
    <s v="Master Firefighter/Rescuer"/>
    <m/>
    <d v="2000-09-11T00:00:00"/>
    <x v="8"/>
    <x v="8"/>
  </r>
  <r>
    <s v="Employee8370"/>
    <s v="M"/>
    <n v="116481.61"/>
    <n v="112413.19"/>
    <n v="0"/>
    <s v="DGS"/>
    <s v="Department of General Services"/>
    <s v="Central Duplicating"/>
    <s v="Fulltime-Regular"/>
    <s v="Manager III"/>
    <m/>
    <d v="1997-06-02T00:00:00"/>
    <x v="0"/>
    <x v="0"/>
  </r>
  <r>
    <s v="Employee8371"/>
    <s v="M"/>
    <n v="62446.13"/>
    <n v="95854.81"/>
    <n v="16988.689999999999"/>
    <s v="DLC"/>
    <s v="Department of Liquor Control"/>
    <s v="Beer Warehouse Operations"/>
    <s v="Fulltime-Regular"/>
    <s v="Work Force Leader II"/>
    <m/>
    <d v="1992-12-07T00:00:00"/>
    <x v="12"/>
    <x v="12"/>
  </r>
  <r>
    <s v="Employee8372"/>
    <s v="F"/>
    <n v="63696.55"/>
    <n v="60898.35"/>
    <n v="0"/>
    <s v="CCL"/>
    <s v="County Council"/>
    <s v="Council Members and Staff"/>
    <s v="Fulltime-Regular"/>
    <s v="Legislative Senior Aide III"/>
    <s v="Legislative Senior Aide I"/>
    <d v="2010-11-22T00:00:00"/>
    <x v="31"/>
    <x v="28"/>
  </r>
  <r>
    <s v="Employee8373"/>
    <s v="F"/>
    <n v="86218.96"/>
    <n v="83544.13"/>
    <n v="0"/>
    <s v="HHS"/>
    <s v="Department of Health and Human Services"/>
    <s v="Income Supports"/>
    <s v="Fulltime-Regular"/>
    <s v="Income Assistance Program Specialist III"/>
    <m/>
    <d v="1997-08-11T00:00:00"/>
    <x v="34"/>
    <x v="31"/>
  </r>
  <r>
    <s v="Employee8374"/>
    <s v="F"/>
    <n v="51202.98"/>
    <n v="63773.75"/>
    <n v="11507.26"/>
    <s v="DOT"/>
    <s v="Department of Transportation"/>
    <s v="Transit Nicholson Ride On"/>
    <s v="Fulltime-Regular"/>
    <s v="Bus Operator"/>
    <m/>
    <d v="2007-01-08T00:00:00"/>
    <x v="0"/>
    <x v="0"/>
  </r>
  <r>
    <s v="Employee8375"/>
    <s v="F"/>
    <n v="68893"/>
    <n v="67985"/>
    <n v="0"/>
    <s v="COR"/>
    <s v="Correction and Rehabilitation"/>
    <s v="DS Food Services"/>
    <s v="Fulltime-Regular"/>
    <s v="Office Services Coordinator"/>
    <m/>
    <d v="2002-03-18T00:00:00"/>
    <x v="11"/>
    <x v="11"/>
  </r>
  <r>
    <s v="Employee8376"/>
    <s v="M"/>
    <n v="49143.839999999997"/>
    <n v="51567.66"/>
    <n v="4771.3999999999996"/>
    <s v="POL"/>
    <s v="Department of Police"/>
    <s v="FSB Animal Services Division"/>
    <s v="Fulltime-Regular"/>
    <s v="Program Specialist I"/>
    <m/>
    <d v="2013-12-30T00:00:00"/>
    <x v="8"/>
    <x v="8"/>
  </r>
  <r>
    <s v="Employee8377"/>
    <s v="M"/>
    <n v="71574.87"/>
    <n v="73350.5"/>
    <n v="130.52000000000001"/>
    <s v="REC"/>
    <s v="Department of Recreation"/>
    <s v="Bauer Drive Community Recreation Center"/>
    <s v="Fulltime-Regular"/>
    <s v="Recreation Specialist"/>
    <m/>
    <d v="2001-01-28T00:00:00"/>
    <x v="16"/>
    <x v="16"/>
  </r>
  <r>
    <s v="Employee8378"/>
    <s v="M"/>
    <n v="46179.85"/>
    <n v="56387.24"/>
    <n v="10089.02"/>
    <s v="DOT"/>
    <s v="Department of Transportation"/>
    <s v="Transit Silver Spring Ride On"/>
    <s v="Fulltime-Regular"/>
    <s v="Bus Operator"/>
    <m/>
    <d v="2013-04-08T00:00:00"/>
    <x v="8"/>
    <x v="8"/>
  </r>
  <r>
    <s v="Employee8379"/>
    <s v="F"/>
    <n v="100370"/>
    <n v="98973.75"/>
    <n v="0"/>
    <s v="HHS"/>
    <s v="Department of Health and Human Services"/>
    <s v="Ombudsman Services"/>
    <s v="Fulltime-Regular"/>
    <s v="Social Worker III"/>
    <m/>
    <d v="2011-09-12T00:00:00"/>
    <x v="25"/>
    <x v="23"/>
  </r>
  <r>
    <s v="Employee8380"/>
    <s v="M"/>
    <n v="58919.09"/>
    <n v="66544.92"/>
    <n v="6572.56"/>
    <s v="DLC"/>
    <s v="Department of Liquor Control"/>
    <s v="Stock Liquor and Wine Warehouse Operations"/>
    <s v="Fulltime-Regular"/>
    <s v="Supply Technician III"/>
    <s v="Supply Technician II"/>
    <d v="1997-05-01T00:00:00"/>
    <x v="7"/>
    <x v="7"/>
  </r>
  <r>
    <s v="Employee8381"/>
    <s v="M"/>
    <n v="46166"/>
    <n v="9470.08"/>
    <n v="0"/>
    <s v="FRS"/>
    <s v="Fire and Rescue Services"/>
    <s v="Recruit Training"/>
    <s v="Fulltime-Regular"/>
    <s v="Firefighter/Rescuer III"/>
    <s v="Firefighter/Rescuer I (Recruit)"/>
    <d v="2017-10-02T00:00:00"/>
    <x v="10"/>
    <x v="10"/>
  </r>
  <r>
    <s v="Employee8382"/>
    <s v="F"/>
    <n v="23093.46"/>
    <n v="23736.23"/>
    <n v="373.75"/>
    <s v="POL"/>
    <s v="Department of Police"/>
    <s v="FSB Traffic Division School Safety Section"/>
    <s v="Parttime-Regular"/>
    <s v="Crossing Guard"/>
    <m/>
    <d v="2003-10-06T00:00:00"/>
    <x v="14"/>
    <x v="14"/>
  </r>
  <r>
    <s v="Employee8383"/>
    <s v="F"/>
    <n v="19539.05"/>
    <n v="14414.98"/>
    <n v="0"/>
    <s v="POL"/>
    <s v="Department of Police"/>
    <s v="FSB Traffic Division School Safety Section"/>
    <s v="Parttime-Regular"/>
    <s v="Crossing Guard"/>
    <m/>
    <d v="2011-09-12T00:00:00"/>
    <x v="11"/>
    <x v="11"/>
  </r>
  <r>
    <s v="Employee8384"/>
    <s v="M"/>
    <n v="60194"/>
    <n v="115437.07"/>
    <n v="52169.87"/>
    <s v="COR"/>
    <s v="Correction and Rehabilitation"/>
    <s v="DS MCCF Unit 3 Security"/>
    <s v="Fulltime-Regular"/>
    <s v="Correctional Officer III (Corporal)"/>
    <m/>
    <d v="2013-07-29T00:00:00"/>
    <x v="23"/>
    <x v="21"/>
  </r>
  <r>
    <s v="Employee8385"/>
    <s v="M"/>
    <n v="70630.61"/>
    <n v="72000.350000000006"/>
    <n v="4101.8"/>
    <s v="POL"/>
    <s v="Department of Police"/>
    <s v="MSB Information Management and Technology Division"/>
    <s v="Fulltime-Regular"/>
    <s v="Information Technology Specialist I"/>
    <m/>
    <d v="2001-09-24T00:00:00"/>
    <x v="25"/>
    <x v="23"/>
  </r>
  <r>
    <s v="Employee8386"/>
    <s v="M"/>
    <n v="95084.42"/>
    <n v="103592.99"/>
    <n v="11597.64"/>
    <s v="POL"/>
    <s v="Department of Police"/>
    <s v="PSB 1st District Patrol"/>
    <s v="Fulltime-Regular"/>
    <s v="Police Officer III"/>
    <m/>
    <d v="1997-09-29T00:00:00"/>
    <x v="27"/>
    <x v="25"/>
  </r>
  <r>
    <s v="Employee8387"/>
    <s v="F"/>
    <n v="49149.94"/>
    <n v="43402.43"/>
    <n v="0"/>
    <s v="HHS"/>
    <s v="Department of Health and Human Services"/>
    <s v="School Health Services"/>
    <s v="Fulltime-Regular"/>
    <s v="Principal Administrative Aide"/>
    <m/>
    <d v="2007-08-06T00:00:00"/>
    <x v="14"/>
    <x v="14"/>
  </r>
  <r>
    <s v="Employee8388"/>
    <s v="F"/>
    <n v="77765.740000000005"/>
    <n v="91646.91"/>
    <n v="12289.09"/>
    <s v="POL"/>
    <s v="Department of Police"/>
    <s v="MSB Communications Division"/>
    <s v="Fulltime-Regular"/>
    <s v="Public Safety Emergency Communications Supervisor"/>
    <m/>
    <d v="2006-04-17T00:00:00"/>
    <x v="8"/>
    <x v="8"/>
  </r>
  <r>
    <s v="Employee8389"/>
    <s v="M"/>
    <n v="77347"/>
    <n v="91147.9"/>
    <n v="9810.3799999999992"/>
    <s v="POL"/>
    <s v="Department of Police"/>
    <s v="PSB 3rd District Patrol"/>
    <s v="Fulltime-Regular"/>
    <s v="Police Officer III"/>
    <m/>
    <d v="2006-07-17T00:00:00"/>
    <x v="17"/>
    <x v="17"/>
  </r>
  <r>
    <s v="Employee8390"/>
    <s v="F"/>
    <n v="98325.15"/>
    <n v="98173.27"/>
    <n v="2465.09"/>
    <s v="HHS"/>
    <s v="Department of Health and Human Services"/>
    <s v="Environmental Health and Regulatory Services"/>
    <s v="Fulltime-Regular"/>
    <s v="Environmental Health Specialist III"/>
    <m/>
    <d v="2001-10-29T00:00:00"/>
    <x v="31"/>
    <x v="28"/>
  </r>
  <r>
    <s v="Employee8391"/>
    <s v="M"/>
    <n v="102377.4"/>
    <n v="102782.11"/>
    <n v="0"/>
    <s v="HHS"/>
    <s v="Department of Health and Human Services"/>
    <s v="Income Supports"/>
    <s v="Fulltime-Regular"/>
    <s v="Income Assistance Program Supervisor"/>
    <m/>
    <d v="1972-05-31T00:00:00"/>
    <x v="27"/>
    <x v="25"/>
  </r>
  <r>
    <s v="Employee8392"/>
    <s v="M"/>
    <n v="67270"/>
    <n v="77831.19"/>
    <n v="9859.49"/>
    <s v="COR"/>
    <s v="Correction and Rehabilitation"/>
    <s v="DS MCDC Central Processing Unit"/>
    <s v="Fulltime-Regular"/>
    <s v="Correctional Officer III (Corporal)"/>
    <s v="Correctional Officer II (PFC)"/>
    <d v="2004-05-17T00:00:00"/>
    <x v="16"/>
    <x v="16"/>
  </r>
  <r>
    <s v="Employee8393"/>
    <s v="M"/>
    <n v="49469.25"/>
    <n v="57715.89"/>
    <n v="8842.0300000000007"/>
    <s v="DOT"/>
    <s v="Department of Transportation"/>
    <s v="Transit Nicholson Ride On"/>
    <s v="Fulltime-Regular"/>
    <s v="Bus Operator"/>
    <m/>
    <d v="2008-07-14T00:00:00"/>
    <x v="20"/>
    <x v="19"/>
  </r>
  <r>
    <s v="Employee8394"/>
    <s v="F"/>
    <n v="93655.12"/>
    <n v="90148.05"/>
    <n v="0"/>
    <s v="HHS"/>
    <s v="Department of Health and Human Services"/>
    <s v="Early Childhood Services"/>
    <s v="Fulltime-Regular"/>
    <s v="Social Worker II"/>
    <m/>
    <d v="2002-08-12T00:00:00"/>
    <x v="14"/>
    <x v="14"/>
  </r>
  <r>
    <s v="Employee8395"/>
    <s v="F"/>
    <n v="70959.789999999994"/>
    <n v="70026.05"/>
    <n v="0"/>
    <s v="POL"/>
    <s v="Department of Police"/>
    <s v="MSB Information Management and Technology Division Data Systems Section"/>
    <s v="Fulltime-Regular"/>
    <s v="Office Services Coordinator"/>
    <m/>
    <d v="1989-03-13T00:00:00"/>
    <x v="17"/>
    <x v="17"/>
  </r>
  <r>
    <s v="Employee8396"/>
    <s v="F"/>
    <n v="80055.59"/>
    <n v="100293.6"/>
    <n v="1113.27"/>
    <s v="CUS"/>
    <s v="Community Use of Public Facilities"/>
    <s v="Core Services Team"/>
    <s v="Fulltime-Regular"/>
    <s v="Program Specialist II"/>
    <m/>
    <d v="2014-05-19T00:00:00"/>
    <x v="30"/>
    <x v="16"/>
  </r>
  <r>
    <s v="Employee8397"/>
    <s v="M"/>
    <n v="147214.56"/>
    <n v="145274.03"/>
    <n v="0"/>
    <s v="DTS"/>
    <s v="Department of Technology Services"/>
    <s v="EASD Geographic Information System"/>
    <s v="Fulltime-Regular"/>
    <s v="Technology Expert"/>
    <m/>
    <d v="1993-01-04T00:00:00"/>
    <x v="4"/>
    <x v="4"/>
  </r>
  <r>
    <s v="Employee8398"/>
    <s v="M"/>
    <n v="96900"/>
    <n v="44504.7"/>
    <n v="0"/>
    <s v="DEP"/>
    <s v="Department of Environmental Protection"/>
    <s v="Management Services"/>
    <s v="Fulltime-Regular"/>
    <s v="Program Manager II"/>
    <m/>
    <d v="2017-06-26T00:00:00"/>
    <x v="6"/>
    <x v="6"/>
  </r>
  <r>
    <s v="Employee8399"/>
    <s v="M"/>
    <n v="58423.56"/>
    <n v="37848.11"/>
    <n v="0"/>
    <s v="LIB"/>
    <s v="Department of Public Libraries"/>
    <s v="Virtual Services"/>
    <s v="Fulltime-Regular"/>
    <s v="Program Specialist II"/>
    <m/>
    <d v="2017-04-17T00:00:00"/>
    <x v="1"/>
    <x v="1"/>
  </r>
  <r>
    <s v="Employee8400"/>
    <s v="F"/>
    <n v="60537"/>
    <n v="30086.400000000001"/>
    <n v="0"/>
    <s v="HHS"/>
    <s v="Department of Health and Human Services"/>
    <s v="Service Coordination and Individual Support Services"/>
    <s v="Fulltime-Regular"/>
    <s v="Program Specialist II"/>
    <m/>
    <d v="2017-06-12T00:00:00"/>
    <x v="24"/>
    <x v="22"/>
  </r>
  <r>
    <s v="Employee8401"/>
    <s v="F"/>
    <n v="60500"/>
    <n v="18259.990000000002"/>
    <n v="0"/>
    <s v="CUS"/>
    <s v="Community Use of Public Facilities"/>
    <s v="Community Use of Public Facilities"/>
    <s v="Fulltime-Regular"/>
    <s v="Fiscal Assistant"/>
    <m/>
    <d v="2017-08-21T00:00:00"/>
    <x v="7"/>
    <x v="7"/>
  </r>
  <r>
    <s v="Employee8402"/>
    <s v="M"/>
    <n v="49470.1"/>
    <n v="56102.82"/>
    <n v="6581"/>
    <s v="DOT"/>
    <s v="Department of Transportation"/>
    <s v="Transit Gaithersburg Ride On"/>
    <s v="Fulltime-Regular"/>
    <s v="Bus Operator"/>
    <m/>
    <d v="2007-06-18T00:00:00"/>
    <x v="18"/>
    <x v="18"/>
  </r>
  <r>
    <s v="Employee8403"/>
    <s v="M"/>
    <n v="103678.6"/>
    <n v="112562.14"/>
    <n v="9515.8700000000008"/>
    <s v="DOT"/>
    <s v="Department of Transportation"/>
    <s v="Traffic Engineering Studies Section"/>
    <s v="Fulltime-Regular"/>
    <s v="Engineer III"/>
    <m/>
    <d v="2008-01-22T00:00:00"/>
    <x v="7"/>
    <x v="7"/>
  </r>
  <r>
    <s v="Employee8404"/>
    <s v="F"/>
    <n v="59258.09"/>
    <n v="48905.22"/>
    <n v="0"/>
    <s v="HHS"/>
    <s v="Department of Health and Human Services"/>
    <s v="School Health Services"/>
    <s v="Parttime-Regular"/>
    <s v="School Health Room Technician I"/>
    <m/>
    <d v="1997-04-14T00:00:00"/>
    <x v="5"/>
    <x v="5"/>
  </r>
  <r>
    <s v="Employee8405"/>
    <s v="M"/>
    <n v="51201.55"/>
    <n v="66733.42"/>
    <n v="12939.03"/>
    <s v="DOT"/>
    <s v="Department of Transportation"/>
    <s v="Transit Gaithersburg Ride On"/>
    <s v="Fulltime-Regular"/>
    <s v="Bus Operator"/>
    <m/>
    <d v="2007-04-30T00:00:00"/>
    <x v="12"/>
    <x v="12"/>
  </r>
  <r>
    <s v="Employee8406"/>
    <s v="M"/>
    <n v="103162.59"/>
    <n v="107110.96"/>
    <n v="8066.53"/>
    <s v="SHF"/>
    <s v="Sheriff's Office"/>
    <s v="Court and Transport"/>
    <s v="Fulltime-Regular"/>
    <s v="Deputy Sheriff Sergeant"/>
    <m/>
    <d v="1996-11-04T00:00:00"/>
    <x v="10"/>
    <x v="10"/>
  </r>
  <r>
    <s v="Employee8407"/>
    <s v="M"/>
    <n v="43108.959999999999"/>
    <n v="48445.75"/>
    <n v="6509.64"/>
    <s v="DOT"/>
    <s v="Department of Transportation"/>
    <s v="Transit Silver Spring Ride On"/>
    <s v="Fulltime-Regular"/>
    <s v="Bus Operator"/>
    <m/>
    <d v="2015-11-09T00:00:00"/>
    <x v="16"/>
    <x v="16"/>
  </r>
  <r>
    <s v="Employee8408"/>
    <s v="M"/>
    <n v="45816.29"/>
    <n v="53041.88"/>
    <n v="9032.33"/>
    <s v="DOT"/>
    <s v="Department of Transportation"/>
    <s v="Transit Gaithersburg Ride On"/>
    <s v="Fulltime-Regular"/>
    <s v="Transit Coordinator"/>
    <m/>
    <d v="2016-01-04T00:00:00"/>
    <x v="5"/>
    <x v="5"/>
  </r>
  <r>
    <s v="Employee8409"/>
    <s v="M"/>
    <n v="57214.12"/>
    <n v="71963.399999999994"/>
    <n v="17375.73"/>
    <s v="DLC"/>
    <s v="Department of Liquor Control"/>
    <s v="Aspen Hill"/>
    <s v="Fulltime-Regular"/>
    <s v="Liquor Store Clerk II"/>
    <m/>
    <d v="2001-07-02T00:00:00"/>
    <x v="26"/>
    <x v="24"/>
  </r>
  <r>
    <s v="Employee8410"/>
    <s v="F"/>
    <n v="17027.39"/>
    <n v="7919.37"/>
    <n v="177.99"/>
    <s v="POL"/>
    <s v="Department of Police"/>
    <s v="FSB Traffic Division School Safety Section"/>
    <s v="Parttime-Regular"/>
    <s v="Crossing Guard"/>
    <m/>
    <d v="2016-12-12T00:00:00"/>
    <x v="34"/>
    <x v="31"/>
  </r>
  <r>
    <s v="Employee8411"/>
    <s v="M"/>
    <n v="47003"/>
    <n v="50186.94"/>
    <n v="6764.64"/>
    <s v="COR"/>
    <s v="Correction and Rehabilitation"/>
    <s v="DS MCCF Unit 2 Security"/>
    <s v="Fulltime-Regular"/>
    <s v="Correctional Officer III (Corporal)"/>
    <s v="Correctional Officer I (Private)"/>
    <d v="2017-01-09T00:00:00"/>
    <x v="14"/>
    <x v="14"/>
  </r>
  <r>
    <s v="Employee8412"/>
    <s v="F"/>
    <n v="87107"/>
    <n v="87210.79"/>
    <n v="1252.28"/>
    <s v="DGS"/>
    <s v="Department of General Services"/>
    <s v="Administration and Budget"/>
    <s v="Fulltime-Regular"/>
    <s v="Administrative Specialist II"/>
    <m/>
    <d v="1997-10-06T00:00:00"/>
    <x v="9"/>
    <x v="9"/>
  </r>
  <r>
    <s v="Employee8413"/>
    <s v="M"/>
    <n v="95740"/>
    <n v="93757.21"/>
    <n v="0"/>
    <s v="DGS"/>
    <s v="Department of General Services"/>
    <s v="Fleet Management Administration"/>
    <s v="Fulltime-Regular"/>
    <s v="Program Manager I"/>
    <m/>
    <d v="2007-06-25T00:00:00"/>
    <x v="17"/>
    <x v="17"/>
  </r>
  <r>
    <s v="Employee8414"/>
    <s v="F"/>
    <n v="62353.59"/>
    <n v="61183.8"/>
    <n v="342.19"/>
    <s v="PRO"/>
    <s v="Office of Procurement"/>
    <s v="Procurement Operations Section"/>
    <s v="Fulltime-Regular"/>
    <s v="Procurement Specialist IV"/>
    <s v="Public Administration Associate"/>
    <d v="2003-07-23T00:00:00"/>
    <x v="4"/>
    <x v="4"/>
  </r>
  <r>
    <s v="Employee8415"/>
    <s v="F"/>
    <n v="91869"/>
    <n v="124417.02"/>
    <n v="33404.660000000003"/>
    <s v="POL"/>
    <s v="Department of Police"/>
    <s v="ISB Major Crimes Division Homicide and Sex Section"/>
    <s v="Fulltime-Regular"/>
    <s v="Police Officer III"/>
    <m/>
    <d v="2002-01-14T00:00:00"/>
    <x v="13"/>
    <x v="13"/>
  </r>
  <r>
    <s v="Employee8416"/>
    <s v="M"/>
    <n v="60455"/>
    <n v="67800.039999999994"/>
    <n v="8421.3799999999992"/>
    <s v="FRS"/>
    <s v="Fire and Rescue Services"/>
    <s v="Station 3"/>
    <s v="Fulltime-Regular"/>
    <s v="Firefighter/Rescuer III"/>
    <m/>
    <d v="2012-06-04T00:00:00"/>
    <x v="5"/>
    <x v="5"/>
  </r>
  <r>
    <s v="Employee8417"/>
    <s v="M"/>
    <n v="95084.42"/>
    <n v="102832.55"/>
    <n v="7256.92"/>
    <s v="POL"/>
    <s v="Department of Police"/>
    <s v="PSB 5th District Patrol"/>
    <s v="Fulltime-Regular"/>
    <s v="Police Officer III"/>
    <m/>
    <d v="1994-06-13T00:00:00"/>
    <x v="19"/>
    <x v="16"/>
  </r>
  <r>
    <s v="Employee8418"/>
    <s v="F"/>
    <n v="95740"/>
    <n v="94477.48"/>
    <n v="0"/>
    <s v="HCA"/>
    <s v="Department of Housing and Community Affairs"/>
    <s v="Housing Code Enforcement"/>
    <s v="Fulltime-Regular"/>
    <s v="Housing Code Inspector III"/>
    <m/>
    <d v="2000-04-17T00:00:00"/>
    <x v="16"/>
    <x v="16"/>
  </r>
  <r>
    <s v="Employee8419"/>
    <s v="M"/>
    <n v="61353.279999999999"/>
    <n v="76847.350000000006"/>
    <n v="15619.45"/>
    <s v="DOT"/>
    <s v="Department of Transportation"/>
    <s v="Highway Services"/>
    <s v="Fulltime-Regular"/>
    <s v="Public Service Craftsworker I"/>
    <m/>
    <d v="2002-04-09T00:00:00"/>
    <x v="23"/>
    <x v="21"/>
  </r>
  <r>
    <s v="Employee8420"/>
    <s v="M"/>
    <n v="45877"/>
    <n v="43756.13"/>
    <n v="0"/>
    <s v="REC"/>
    <s v="Department of Recreation"/>
    <s v="Facilities Division"/>
    <s v="Fulltime-Regular"/>
    <s v="Recreation Coordinator"/>
    <m/>
    <d v="2016-01-30T00:00:00"/>
    <x v="25"/>
    <x v="23"/>
  </r>
  <r>
    <s v="Employee8421"/>
    <s v="F"/>
    <n v="129215.07"/>
    <n v="124690.94"/>
    <n v="0"/>
    <s v="DOT"/>
    <s v="Department of Transportation"/>
    <s v="Traffic Engineering and Operations Management Services"/>
    <s v="Fulltime-Regular"/>
    <s v="Manager III"/>
    <m/>
    <d v="2002-01-07T00:00:00"/>
    <x v="12"/>
    <x v="12"/>
  </r>
  <r>
    <s v="Employee8422"/>
    <s v="F"/>
    <n v="40242.06"/>
    <n v="23636.91"/>
    <n v="2640.99"/>
    <s v="DOT"/>
    <s v="Department of Transportation"/>
    <s v="Transit Silver Spring Ride On"/>
    <s v="Fulltime-Regular"/>
    <s v="Bus Operator"/>
    <m/>
    <d v="2017-05-30T00:00:00"/>
    <x v="27"/>
    <x v="25"/>
  </r>
  <r>
    <s v="Employee8423"/>
    <s v="F"/>
    <n v="82428.990000000005"/>
    <n v="78913.429999999993"/>
    <n v="0"/>
    <s v="HHS"/>
    <s v="Department of Health and Human Services"/>
    <s v="Adult Protective and Case Management Services"/>
    <s v="Fulltime-Regular"/>
    <s v="Social Worker III"/>
    <m/>
    <d v="2014-11-03T00:00:00"/>
    <x v="0"/>
    <x v="0"/>
  </r>
  <r>
    <s v="Employee8424"/>
    <s v="M"/>
    <n v="61712.45"/>
    <n v="61699.45"/>
    <n v="798.05"/>
    <s v="DLC"/>
    <s v="Department of Liquor Control"/>
    <s v="Beer Warehouse Operations"/>
    <s v="Fulltime-Regular"/>
    <s v="Supply Technician III"/>
    <m/>
    <d v="1987-08-10T00:00:00"/>
    <x v="10"/>
    <x v="10"/>
  </r>
  <r>
    <s v="Employee8425"/>
    <s v="F"/>
    <n v="82858"/>
    <n v="80878.600000000006"/>
    <n v="1493.19"/>
    <s v="POL"/>
    <s v="Department of Police"/>
    <s v="PSB 2nd District Patrol"/>
    <s v="Fulltime-Regular"/>
    <s v="Police Officer III"/>
    <m/>
    <d v="2005-01-18T00:00:00"/>
    <x v="17"/>
    <x v="17"/>
  </r>
  <r>
    <s v="Employee8426"/>
    <s v="M"/>
    <n v="103381.1"/>
    <n v="102018.73"/>
    <n v="0"/>
    <s v="HHS"/>
    <s v="Department of Health and Human Services"/>
    <s v="Jail Addiction Services"/>
    <s v="Fulltime-Regular"/>
    <s v="Therapist II"/>
    <m/>
    <d v="1987-10-19T00:00:00"/>
    <x v="8"/>
    <x v="8"/>
  </r>
  <r>
    <s v="Employee8427"/>
    <s v="F"/>
    <n v="73088.72"/>
    <n v="76997.83"/>
    <n v="3022.17"/>
    <s v="POL"/>
    <s v="Department of Police"/>
    <s v="FSB Animal Services Division"/>
    <s v="Fulltime-Regular"/>
    <s v="Code Enforcement Inspector III"/>
    <m/>
    <d v="2002-07-22T00:00:00"/>
    <x v="30"/>
    <x v="16"/>
  </r>
  <r>
    <s v="Employee8428"/>
    <s v="F"/>
    <n v="52059.73"/>
    <n v="48413.13"/>
    <n v="0"/>
    <s v="HHS"/>
    <s v="Department of Health and Human Services"/>
    <s v="Income Supports"/>
    <s v="Fulltime-Regular"/>
    <s v="Income Assistance Program Specialist II"/>
    <m/>
    <d v="2015-09-08T00:00:00"/>
    <x v="16"/>
    <x v="16"/>
  </r>
  <r>
    <s v="Employee8429"/>
    <s v="M"/>
    <n v="41610.269999999997"/>
    <n v="47572.13"/>
    <n v="427.63"/>
    <s v="DLC"/>
    <s v="Department of Liquor Control"/>
    <s v="Cabin John"/>
    <s v="Parttime-Regular"/>
    <s v="Liquor Store Clerk I"/>
    <m/>
    <d v="2001-09-27T00:00:00"/>
    <x v="6"/>
    <x v="6"/>
  </r>
  <r>
    <s v="Employee8430"/>
    <s v="M"/>
    <n v="34233.24"/>
    <n v="20513.93"/>
    <n v="3629.08"/>
    <s v="DOT"/>
    <s v="Department of Transportation"/>
    <s v="Highway Services"/>
    <s v="Fulltime-Regular"/>
    <s v="Equipment Operator I"/>
    <s v="Equipment Operator Apprentice"/>
    <d v="2017-06-12T00:00:00"/>
    <x v="7"/>
    <x v="7"/>
  </r>
  <r>
    <s v="Employee8431"/>
    <s v="F"/>
    <n v="54719.07"/>
    <n v="49106.6"/>
    <n v="90.2"/>
    <s v="HHS"/>
    <s v="Department of Health and Human Services"/>
    <s v="School Health Services"/>
    <s v="Parttime-Regular"/>
    <s v="School Health Room Technician I"/>
    <m/>
    <d v="1996-09-29T00:00:00"/>
    <x v="16"/>
    <x v="16"/>
  </r>
  <r>
    <s v="Employee8432"/>
    <s v="F"/>
    <n v="53747"/>
    <n v="64659.08"/>
    <n v="11549.4"/>
    <s v="FRS"/>
    <s v="Fire and Rescue Services"/>
    <s v="Station 40"/>
    <s v="Fulltime-Regular"/>
    <s v="Firefighter/Rescuer III"/>
    <s v="Firefighter/Rescuer II"/>
    <d v="2014-03-10T00:00:00"/>
    <x v="9"/>
    <x v="9"/>
  </r>
  <r>
    <s v="Employee8433"/>
    <s v="F"/>
    <n v="25605.98"/>
    <n v="12440.95"/>
    <n v="92.34"/>
    <s v="POL"/>
    <s v="Department of Police"/>
    <s v="FSB Traffic Division School Safety Section"/>
    <s v="Parttime-Regular"/>
    <s v="Crossing Guard"/>
    <m/>
    <d v="1997-12-07T00:00:00"/>
    <x v="29"/>
    <x v="27"/>
  </r>
  <r>
    <s v="Employee8434"/>
    <s v="M"/>
    <n v="123799.44"/>
    <n v="122169.3"/>
    <n v="0"/>
    <s v="CCL"/>
    <s v="County Council"/>
    <s v="Council Central Staff"/>
    <s v="Fulltime-Regular"/>
    <s v="Senior Information Technology Specialist"/>
    <m/>
    <d v="1988-01-11T00:00:00"/>
    <x v="4"/>
    <x v="4"/>
  </r>
  <r>
    <s v="Employee8435"/>
    <s v="M"/>
    <n v="69375"/>
    <n v="78003.490000000005"/>
    <n v="11406.41"/>
    <s v="FRS"/>
    <s v="Fire and Rescue Services"/>
    <s v="Station 40"/>
    <s v="Fulltime-Regular"/>
    <s v="Firefighter/Rescuer III"/>
    <m/>
    <d v="2007-09-04T00:00:00"/>
    <x v="3"/>
    <x v="3"/>
  </r>
  <r>
    <s v="Employee8436"/>
    <s v="M"/>
    <n v="114240"/>
    <n v="52468.25"/>
    <n v="0"/>
    <s v="DOT"/>
    <s v="Department of Transportation"/>
    <s v="Transportation Planning and Design Section"/>
    <s v="Fulltime-Regular"/>
    <s v="Manager III"/>
    <m/>
    <d v="2014-02-10T00:00:00"/>
    <x v="13"/>
    <x v="13"/>
  </r>
  <r>
    <s v="Employee8437"/>
    <s v="M"/>
    <n v="95084.42"/>
    <n v="95768.25"/>
    <n v="1736.27"/>
    <s v="POL"/>
    <s v="Department of Police"/>
    <s v="PSB 4th District Traffic Squad"/>
    <s v="Fulltime-Regular"/>
    <s v="Police Officer III"/>
    <m/>
    <d v="1986-12-08T00:00:00"/>
    <x v="7"/>
    <x v="7"/>
  </r>
  <r>
    <s v="Employee8438"/>
    <s v="M"/>
    <n v="41650.839999999997"/>
    <n v="49783.74"/>
    <n v="8565.69"/>
    <s v="DOT"/>
    <s v="Department of Transportation"/>
    <s v="Transit Nicholson Ride On"/>
    <s v="Fulltime-Regular"/>
    <s v="Bus Operator"/>
    <m/>
    <d v="2016-08-08T00:00:00"/>
    <x v="8"/>
    <x v="8"/>
  </r>
  <r>
    <s v="Employee8439"/>
    <s v="F"/>
    <n v="131099.42000000001"/>
    <n v="126520"/>
    <n v="0"/>
    <s v="POL"/>
    <s v="Department of Police"/>
    <s v="MSB Management and Budget Division"/>
    <s v="Fulltime-Regular"/>
    <s v="Manager III"/>
    <m/>
    <d v="2007-08-20T00:00:00"/>
    <x v="12"/>
    <x v="12"/>
  </r>
  <r>
    <s v="Employee8440"/>
    <s v="M"/>
    <n v="138664.72"/>
    <n v="200194.67"/>
    <n v="54931.94"/>
    <s v="FRS"/>
    <s v="Fire and Rescue Services"/>
    <s v="Training"/>
    <s v="Fulltime-Regular"/>
    <s v="Fire/Rescue Battalion Chief"/>
    <m/>
    <d v="1988-02-29T00:00:00"/>
    <x v="3"/>
    <x v="3"/>
  </r>
  <r>
    <s v="Employee8441"/>
    <s v="F"/>
    <n v="49445.96"/>
    <n v="62897.97"/>
    <n v="15903.23"/>
    <s v="DLC"/>
    <s v="Department of Liquor Control"/>
    <s v="Wholesale Administration"/>
    <s v="Fulltime-Regular"/>
    <s v="Program Specialist I"/>
    <m/>
    <d v="2015-06-15T00:00:00"/>
    <x v="32"/>
    <x v="29"/>
  </r>
  <r>
    <s v="Employee8442"/>
    <s v="F"/>
    <n v="49470.1"/>
    <n v="57987.16"/>
    <n v="7897.46"/>
    <s v="DOT"/>
    <s v="Department of Transportation"/>
    <s v="Transit Nicholson Ride On"/>
    <s v="Fulltime-Regular"/>
    <s v="Bus Operator"/>
    <m/>
    <d v="2007-12-10T00:00:00"/>
    <x v="17"/>
    <x v="17"/>
  </r>
  <r>
    <s v="Employee8443"/>
    <s v="F"/>
    <n v="107345.82"/>
    <n v="106653.94"/>
    <n v="379.48"/>
    <s v="PRO"/>
    <s v="Office of Procurement"/>
    <s v="Procurement Services Section"/>
    <s v="Fulltime-Regular"/>
    <s v="Management and Budget Specialist III"/>
    <m/>
    <d v="1985-06-26T00:00:00"/>
    <x v="19"/>
    <x v="16"/>
  </r>
  <r>
    <s v="Employee8444"/>
    <s v="F"/>
    <n v="23903.33"/>
    <n v="21684.93"/>
    <n v="411.03"/>
    <s v="POL"/>
    <s v="Department of Police"/>
    <s v="FSB Traffic Division School Safety Section"/>
    <s v="Parttime-Regular"/>
    <s v="Crossing Guard"/>
    <m/>
    <d v="2002-11-04T00:00:00"/>
    <x v="8"/>
    <x v="8"/>
  </r>
  <r>
    <s v="Employee8445"/>
    <s v="M"/>
    <n v="69375"/>
    <n v="84841.65"/>
    <n v="17170.16"/>
    <s v="FRS"/>
    <s v="Fire and Rescue Services"/>
    <s v="Station 34"/>
    <s v="Fulltime-Regular"/>
    <s v="Firefighter/Rescuer III"/>
    <m/>
    <d v="2007-03-19T00:00:00"/>
    <x v="18"/>
    <x v="18"/>
  </r>
  <r>
    <s v="Employee8446"/>
    <s v="F"/>
    <n v="59258.09"/>
    <n v="50797.22"/>
    <n v="0"/>
    <s v="HHS"/>
    <s v="Department of Health and Human Services"/>
    <s v="School Health Services"/>
    <s v="Parttime-Regular"/>
    <s v="School Health Room Technician I"/>
    <m/>
    <d v="1994-11-28T00:00:00"/>
    <x v="20"/>
    <x v="19"/>
  </r>
  <r>
    <s v="Employee8447"/>
    <s v="M"/>
    <n v="153744.91"/>
    <n v="148375.15"/>
    <n v="0"/>
    <s v="DPS"/>
    <s v="Department of Permitting Services"/>
    <s v="Commercial Building Construction Division"/>
    <s v="Fulltime-Regular"/>
    <s v="Manager II"/>
    <m/>
    <d v="1986-08-18T00:00:00"/>
    <x v="5"/>
    <x v="5"/>
  </r>
  <r>
    <s v="Employee8448"/>
    <s v="M"/>
    <n v="49861.15"/>
    <n v="60137.11"/>
    <n v="12272.23"/>
    <s v="DOT"/>
    <s v="Department of Transportation"/>
    <s v="Highway Services"/>
    <s v="Fulltime-Regular"/>
    <s v="Equipment Operator II"/>
    <m/>
    <d v="2008-10-13T00:00:00"/>
    <x v="29"/>
    <x v="27"/>
  </r>
  <r>
    <s v="Employee8449"/>
    <s v="M"/>
    <n v="79269"/>
    <n v="125542.1"/>
    <n v="43346.03"/>
    <s v="COR"/>
    <s v="Correction and Rehabilitation"/>
    <s v="DS MCCF Unit 1 Security"/>
    <s v="Fulltime-Regular"/>
    <s v="Correctional Officer III (Corporal)"/>
    <m/>
    <d v="2001-04-02T00:00:00"/>
    <x v="31"/>
    <x v="28"/>
  </r>
  <r>
    <s v="Employee8450"/>
    <s v="M"/>
    <n v="47935.35"/>
    <n v="57660.85"/>
    <n v="13452.17"/>
    <s v="DOT"/>
    <s v="Department of Transportation"/>
    <s v="Highway Services"/>
    <s v="Fulltime-Regular"/>
    <s v="Equipment Operator II"/>
    <m/>
    <d v="2008-11-24T00:00:00"/>
    <x v="9"/>
    <x v="9"/>
  </r>
  <r>
    <s v="Employee8451"/>
    <s v="M"/>
    <n v="109817.64"/>
    <n v="139193.66"/>
    <n v="22208.43"/>
    <s v="POL"/>
    <s v="Department of Police"/>
    <s v="PSB 2nd District Special Assignment Team"/>
    <s v="Fulltime-Regular"/>
    <s v="Police Sergeant"/>
    <m/>
    <d v="1993-07-26T00:00:00"/>
    <x v="19"/>
    <x v="16"/>
  </r>
  <r>
    <s v="Employee8452"/>
    <s v="M"/>
    <n v="86374"/>
    <n v="84493.99"/>
    <n v="893.25"/>
    <s v="FRS"/>
    <s v="Fire and Rescue Services"/>
    <s v="Station 23"/>
    <s v="Fulltime-Regular"/>
    <s v="Master Firefighter/Rescuer"/>
    <m/>
    <d v="2006-01-30T00:00:00"/>
    <x v="3"/>
    <x v="3"/>
  </r>
  <r>
    <s v="Employee8453"/>
    <s v="M"/>
    <n v="83100"/>
    <n v="96767.12"/>
    <n v="6058.98"/>
    <s v="DTS"/>
    <s v="Department of Technology Services"/>
    <s v="ETSD Radio Communications Services"/>
    <s v="Fulltime-Regular"/>
    <s v="Communications Equipment Technician II"/>
    <m/>
    <d v="2006-03-20T00:00:00"/>
    <x v="15"/>
    <x v="15"/>
  </r>
  <r>
    <s v="Employee8454"/>
    <s v="F"/>
    <n v="70959.789999999994"/>
    <n v="70025.97"/>
    <n v="0"/>
    <s v="HHS"/>
    <s v="Department of Health and Human Services"/>
    <s v="TB and Refugee Health"/>
    <s v="Fulltime-Regular"/>
    <s v="Office Services Coordinator"/>
    <m/>
    <d v="1981-04-06T00:00:00"/>
    <x v="31"/>
    <x v="28"/>
  </r>
  <r>
    <s v="Employee8455"/>
    <s v="F"/>
    <n v="103381.1"/>
    <n v="102018.57"/>
    <n v="0"/>
    <s v="HHS"/>
    <s v="Department of Health and Human Services"/>
    <s v="Emergency Housing Assistance"/>
    <s v="Fulltime-Regular"/>
    <s v="Social Worker III"/>
    <m/>
    <d v="1989-03-22T00:00:00"/>
    <x v="21"/>
    <x v="20"/>
  </r>
  <r>
    <s v="Employee8456"/>
    <s v="F"/>
    <n v="85117.55"/>
    <n v="82368.97"/>
    <n v="0"/>
    <s v="HHS"/>
    <s v="Department of Health and Human Services"/>
    <s v="Early Childhood Services"/>
    <s v="Fulltime-Regular"/>
    <s v="Program Manager I"/>
    <m/>
    <d v="2014-07-14T00:00:00"/>
    <x v="22"/>
    <x v="13"/>
  </r>
  <r>
    <s v="Employee8457"/>
    <s v="M"/>
    <n v="160454"/>
    <n v="164631.32"/>
    <n v="0"/>
    <s v="DOT"/>
    <s v="Department of Transportation"/>
    <s v="Parking Management"/>
    <s v="Fulltime-Regular"/>
    <s v="Manager II"/>
    <m/>
    <d v="2015-06-29T00:00:00"/>
    <x v="31"/>
    <x v="28"/>
  </r>
  <r>
    <s v="Employee8458"/>
    <s v="F"/>
    <n v="96235.11"/>
    <n v="93740.5"/>
    <n v="0"/>
    <s v="HHS"/>
    <s v="Department of Health and Human Services"/>
    <s v="Chief, Public Health"/>
    <s v="Fulltime-Regular"/>
    <s v="Program Manager II"/>
    <m/>
    <d v="2014-05-05T00:00:00"/>
    <x v="1"/>
    <x v="1"/>
  </r>
  <r>
    <s v="Employee8459"/>
    <s v="F"/>
    <n v="59872.43"/>
    <n v="58635.43"/>
    <n v="1696.64"/>
    <s v="HHS"/>
    <s v="Department of Health and Human Services"/>
    <s v="Income Supports"/>
    <s v="Fulltime-Regular"/>
    <s v="Income Assistance Program Specialist II"/>
    <m/>
    <d v="2011-01-18T00:00:00"/>
    <x v="0"/>
    <x v="0"/>
  </r>
  <r>
    <s v="Employee8460"/>
    <s v="F"/>
    <n v="63072.81"/>
    <n v="61137.3"/>
    <n v="344.69"/>
    <s v="POL"/>
    <s v="Department of Police"/>
    <s v="Investigative Services Bureau"/>
    <s v="Fulltime-Regular"/>
    <s v="Executive Administrative Aide"/>
    <m/>
    <d v="2003-08-25T00:00:00"/>
    <x v="13"/>
    <x v="13"/>
  </r>
  <r>
    <s v="Employee8461"/>
    <s v="F"/>
    <n v="51082"/>
    <n v="62912.44"/>
    <n v="10986.53"/>
    <s v="COR"/>
    <s v="Correction and Rehabilitation"/>
    <s v="DS MCCF Unit 3 Security"/>
    <s v="Fulltime-Regular"/>
    <s v="Correctional Officer III (Corporal)"/>
    <s v="Correctional Officer II (PFC)"/>
    <d v="2015-01-26T00:00:00"/>
    <x v="27"/>
    <x v="25"/>
  </r>
  <r>
    <s v="Employee8462"/>
    <s v="F"/>
    <n v="31594.98"/>
    <n v="38001.519999999997"/>
    <n v="1704.82"/>
    <s v="DLC"/>
    <s v="Department of Liquor Control"/>
    <s v="Hampden Lane"/>
    <s v="Parttime-Regular"/>
    <s v="Liquor Store Clerk I"/>
    <m/>
    <d v="2014-10-06T00:00:00"/>
    <x v="3"/>
    <x v="3"/>
  </r>
  <r>
    <s v="Employee8463"/>
    <s v="F"/>
    <n v="71495"/>
    <n v="90073.38"/>
    <n v="22031.8"/>
    <s v="COR"/>
    <s v="Correction and Rehabilitation"/>
    <s v="DS MCDC Custody and Security"/>
    <s v="Fulltime-Regular"/>
    <s v="Correctional Officer III (Corporal)"/>
    <m/>
    <d v="2006-01-09T00:00:00"/>
    <x v="28"/>
    <x v="26"/>
  </r>
  <r>
    <s v="Employee8464"/>
    <s v="M"/>
    <n v="64651.040000000001"/>
    <n v="78139.38"/>
    <n v="14338.34"/>
    <s v="DOT"/>
    <s v="Department of Transportation"/>
    <s v="Highway Services"/>
    <s v="Fulltime-Regular"/>
    <s v="Equipment Operator I"/>
    <m/>
    <d v="1989-09-18T00:00:00"/>
    <x v="33"/>
    <x v="30"/>
  </r>
  <r>
    <s v="Employee8465"/>
    <s v="M"/>
    <n v="58000"/>
    <n v="60813.96"/>
    <n v="3544.63"/>
    <s v="SHF"/>
    <s v="Sheriff's Office"/>
    <s v="Warrant Section"/>
    <s v="Fulltime-Regular"/>
    <s v="Deputy Sheriff III"/>
    <s v="Deputy Sheriff II"/>
    <d v="2014-10-06T00:00:00"/>
    <x v="25"/>
    <x v="23"/>
  </r>
  <r>
    <s v="Employee8466"/>
    <s v="M"/>
    <n v="109817.64"/>
    <n v="117081.91"/>
    <n v="5147.76"/>
    <s v="POL"/>
    <s v="Department of Police"/>
    <s v="MSB Management and Budget Division Abandoned Vehicle Section"/>
    <s v="Fulltime-Regular"/>
    <s v="Police Sergeant"/>
    <m/>
    <d v="1987-09-08T00:00:00"/>
    <x v="5"/>
    <x v="5"/>
  </r>
  <r>
    <s v="Employee8467"/>
    <s v="M"/>
    <n v="28496.799999999999"/>
    <n v="20336.759999999998"/>
    <n v="164.41"/>
    <s v="DLC"/>
    <s v="Department of Liquor Control"/>
    <s v="Flower Avenue"/>
    <s v="Parttime-Regular"/>
    <s v="Liquor Store Clerk I"/>
    <m/>
    <d v="2017-01-09T00:00:00"/>
    <x v="13"/>
    <x v="13"/>
  </r>
  <r>
    <s v="Employee8468"/>
    <s v="F"/>
    <n v="41651.17"/>
    <n v="50746.64"/>
    <n v="8820.89"/>
    <s v="DOT"/>
    <s v="Department of Transportation"/>
    <s v="Transit Silver Spring Ride On"/>
    <s v="Fulltime-Regular"/>
    <s v="Bus Operator"/>
    <m/>
    <d v="2016-01-04T00:00:00"/>
    <x v="33"/>
    <x v="30"/>
  </r>
  <r>
    <s v="Employee8469"/>
    <s v="F"/>
    <n v="95740"/>
    <n v="90193.71"/>
    <n v="0"/>
    <s v="DPS"/>
    <s v="Department of Permitting Services"/>
    <s v="Land Development Sediment and Stormwater Inspection"/>
    <s v="Fulltime-Regular"/>
    <s v="Permitting and Code Enforcement Inspector III"/>
    <m/>
    <d v="2013-05-06T00:00:00"/>
    <x v="34"/>
    <x v="31"/>
  </r>
  <r>
    <s v="Employee8470"/>
    <s v="M"/>
    <n v="40242.06"/>
    <n v="19392.060000000001"/>
    <n v="2384.7399999999998"/>
    <s v="DOT"/>
    <s v="Department of Transportation"/>
    <s v="Transit Silver Spring Ride On"/>
    <s v="Fulltime-Regular"/>
    <s v="Bus Operator"/>
    <m/>
    <d v="2017-07-10T00:00:00"/>
    <x v="23"/>
    <x v="21"/>
  </r>
  <r>
    <s v="Employee8471"/>
    <s v="M"/>
    <n v="93808.26"/>
    <n v="108898.41"/>
    <n v="13696.87"/>
    <s v="FRS"/>
    <s v="Fire and Rescue Services"/>
    <s v="Station 21"/>
    <s v="Fulltime-Regular"/>
    <s v="Master Firefighter/Rescuer"/>
    <m/>
    <d v="1994-02-22T00:00:00"/>
    <x v="31"/>
    <x v="28"/>
  </r>
  <r>
    <s v="Employee8472"/>
    <s v="M"/>
    <n v="121372"/>
    <n v="119772.54"/>
    <n v="0"/>
    <s v="DGS"/>
    <s v="Department of General Services"/>
    <s v="Building Design and Construction"/>
    <s v="Fulltime-Regular"/>
    <s v="Capital Projects Manager"/>
    <m/>
    <d v="2002-11-18T00:00:00"/>
    <x v="3"/>
    <x v="3"/>
  </r>
  <r>
    <s v="Employee8473"/>
    <s v="M"/>
    <n v="58199.43"/>
    <n v="56102.14"/>
    <n v="324.42"/>
    <s v="LIB"/>
    <s v="Department of Public Libraries"/>
    <s v="Wheaton Library"/>
    <s v="Fulltime-Regular"/>
    <s v="Librarian I"/>
    <m/>
    <d v="2015-01-12T00:00:00"/>
    <x v="2"/>
    <x v="2"/>
  </r>
  <r>
    <s v="Employee8474"/>
    <s v="M"/>
    <n v="47487.85"/>
    <n v="47503.55"/>
    <n v="2949.6"/>
    <s v="DOT"/>
    <s v="Department of Transportation"/>
    <s v="Highway Services"/>
    <s v="Fulltime-Regular"/>
    <s v="Equipment Operator I"/>
    <m/>
    <d v="2008-02-04T00:00:00"/>
    <x v="25"/>
    <x v="23"/>
  </r>
  <r>
    <s v="Employee8475"/>
    <s v="F"/>
    <n v="75653"/>
    <n v="74983.08"/>
    <n v="327.35000000000002"/>
    <s v="COR"/>
    <s v="Correction and Rehabilitation"/>
    <s v="DO Director"/>
    <s v="Fulltime-Regular"/>
    <s v="Senior Executive Administrative Aide"/>
    <m/>
    <d v="2002-05-06T00:00:00"/>
    <x v="26"/>
    <x v="24"/>
  </r>
  <r>
    <s v="Employee8476"/>
    <s v="F"/>
    <n v="45877"/>
    <n v="44310"/>
    <n v="7163.8"/>
    <s v="COR"/>
    <s v="Correction and Rehabilitation"/>
    <s v="PRRS Facility and Security"/>
    <s v="Fulltime-Regular"/>
    <s v="Resident Supervisor II"/>
    <s v="Resident Supervisor I"/>
    <d v="2017-03-06T00:00:00"/>
    <x v="26"/>
    <x v="24"/>
  </r>
  <r>
    <s v="Employee8477"/>
    <s v="M"/>
    <n v="95084.42"/>
    <n v="108210.96"/>
    <n v="10987.71"/>
    <s v="POL"/>
    <s v="Department of Police"/>
    <s v="ISB Major Crimes Division Robbery Section"/>
    <s v="Fulltime-Regular"/>
    <s v="Police Officer III"/>
    <m/>
    <d v="1994-01-18T00:00:00"/>
    <x v="27"/>
    <x v="25"/>
  </r>
  <r>
    <s v="Employee8478"/>
    <s v="F"/>
    <n v="39741.730000000003"/>
    <n v="45495.98"/>
    <n v="3599.2"/>
    <s v="CEC"/>
    <s v="Community Engagement Cluster"/>
    <s v="Silver Spring Urban District"/>
    <s v="Fulltime-Regular"/>
    <s v="Urban District Public Service Aide"/>
    <m/>
    <d v="2008-11-03T00:00:00"/>
    <x v="23"/>
    <x v="21"/>
  </r>
  <r>
    <s v="Employee8479"/>
    <s v="M"/>
    <n v="82517.240000000005"/>
    <n v="79932.05"/>
    <n v="0"/>
    <s v="DPS"/>
    <s v="Department of Permitting Services"/>
    <s v="Fire Code Compliance"/>
    <s v="Fulltime-Regular"/>
    <s v="Permitting and Code Enforcement Inspector III"/>
    <m/>
    <d v="2015-09-21T00:00:00"/>
    <x v="14"/>
    <x v="14"/>
  </r>
  <r>
    <s v="Employee8480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4"/>
    <x v="14"/>
  </r>
  <r>
    <s v="Employee8481"/>
    <s v="F"/>
    <n v="46070.34"/>
    <n v="43687.13"/>
    <n v="0"/>
    <s v="HHS"/>
    <s v="Department of Health and Human Services"/>
    <s v="School Health Services"/>
    <s v="Parttime-Regular"/>
    <s v="School Health Room Technician I"/>
    <m/>
    <d v="2005-10-31T00:00:00"/>
    <x v="20"/>
    <x v="19"/>
  </r>
  <r>
    <s v="Employee8482"/>
    <s v="M"/>
    <n v="73110"/>
    <n v="83216.69"/>
    <n v="12685.4"/>
    <s v="FRS"/>
    <s v="Fire and Rescue Services"/>
    <s v="Station 8"/>
    <s v="Fulltime-Regular"/>
    <s v="Firefighter/Rescuer III"/>
    <m/>
    <d v="2008-09-02T00:00:00"/>
    <x v="18"/>
    <x v="18"/>
  </r>
  <r>
    <s v="Employee8483"/>
    <s v="M"/>
    <n v="60447"/>
    <n v="80298.89"/>
    <n v="20255.990000000002"/>
    <s v="FRS"/>
    <s v="Fire and Rescue Services"/>
    <s v="Station 25"/>
    <s v="Fulltime-Regular"/>
    <s v="Firefighter/Rescuer III"/>
    <m/>
    <d v="2013-07-29T00:00:00"/>
    <x v="19"/>
    <x v="16"/>
  </r>
  <r>
    <s v="Employee8484"/>
    <s v="M"/>
    <n v="92622.66"/>
    <n v="88709.07"/>
    <n v="0"/>
    <s v="DPS"/>
    <s v="Department of Permitting Services"/>
    <s v="Land Development Sediment and Stormwater Inspection"/>
    <s v="Fulltime-Regular"/>
    <s v="Permitting and Code Enforcement Inspector III"/>
    <m/>
    <d v="2006-10-16T00:00:00"/>
    <x v="11"/>
    <x v="11"/>
  </r>
  <r>
    <s v="Employee8485"/>
    <s v="M"/>
    <n v="56435"/>
    <n v="66193.78"/>
    <n v="11512.54"/>
    <s v="FRS"/>
    <s v="Fire and Rescue Services"/>
    <s v="Station 17"/>
    <s v="Fulltime-Regular"/>
    <s v="Firefighter/Rescuer III"/>
    <m/>
    <d v="2014-03-10T00:00:00"/>
    <x v="28"/>
    <x v="26"/>
  </r>
  <r>
    <s v="Employee8486"/>
    <s v="M"/>
    <n v="122678.6"/>
    <n v="116983.45"/>
    <n v="0"/>
    <s v="CCL"/>
    <s v="County Council"/>
    <s v="Council Members and Staff"/>
    <s v="Fulltime-Regular"/>
    <s v="Confidential Aide"/>
    <m/>
    <d v="2006-12-04T00:00:00"/>
    <x v="10"/>
    <x v="10"/>
  </r>
  <r>
    <s v="Employee8487"/>
    <s v="M"/>
    <n v="68524.789999999994"/>
    <n v="71856.11"/>
    <n v="3441.2"/>
    <s v="DGS"/>
    <s v="Department of General Services"/>
    <s v="Fleet Management Fleet Services"/>
    <s v="Fulltime-Regular"/>
    <s v="Mechanic Technician II"/>
    <m/>
    <d v="2012-01-17T00:00:00"/>
    <x v="8"/>
    <x v="8"/>
  </r>
  <r>
    <s v="Employee8488"/>
    <s v="M"/>
    <n v="73052.73"/>
    <n v="74283.02"/>
    <n v="3402.87"/>
    <s v="DGS"/>
    <s v="Department of General Services"/>
    <s v="Facilities Maintenance"/>
    <s v="Fulltime-Regular"/>
    <s v="Electrician II"/>
    <m/>
    <d v="2013-06-17T00:00:00"/>
    <x v="21"/>
    <x v="20"/>
  </r>
  <r>
    <s v="Employee8489"/>
    <s v="M"/>
    <n v="62020"/>
    <n v="71242.81"/>
    <n v="7813.87"/>
    <s v="POL"/>
    <s v="Department of Police"/>
    <s v="PSB 4th District Patrol"/>
    <s v="Fulltime-Regular"/>
    <s v="Police Officer III"/>
    <s v="Police Officer II"/>
    <d v="2013-08-12T00:00:00"/>
    <x v="32"/>
    <x v="29"/>
  </r>
  <r>
    <s v="Employee8490"/>
    <s v="M"/>
    <n v="95084.42"/>
    <n v="97925.63"/>
    <n v="3951"/>
    <s v="POL"/>
    <s v="Department of Police"/>
    <s v="PSB 2nd District Patrol"/>
    <s v="Fulltime-Regular"/>
    <s v="Police Officer III"/>
    <m/>
    <d v="1995-09-18T00:00:00"/>
    <x v="8"/>
    <x v="8"/>
  </r>
  <r>
    <s v="Employee8491"/>
    <s v="M"/>
    <n v="53747"/>
    <n v="84845.71"/>
    <n v="30329.5"/>
    <s v="FRS"/>
    <s v="Fire and Rescue Services"/>
    <s v="Station 18"/>
    <s v="Fulltime-Regular"/>
    <s v="Firefighter/Rescuer III"/>
    <s v="Firefighter/Rescuer II"/>
    <d v="2014-09-22T00:00:00"/>
    <x v="12"/>
    <x v="12"/>
  </r>
  <r>
    <s v="Employee8492"/>
    <s v="M"/>
    <n v="81600.2"/>
    <n v="80555.509999999995"/>
    <n v="445.94"/>
    <s v="DPS"/>
    <s v="Department of Permitting Services"/>
    <s v="Fire Protection"/>
    <s v="Fulltime-Regular"/>
    <s v="Permitting and Code Enforcement Inspector III"/>
    <m/>
    <d v="2015-02-09T00:00:00"/>
    <x v="20"/>
    <x v="19"/>
  </r>
  <r>
    <s v="Employee8493"/>
    <s v="M"/>
    <n v="83100"/>
    <n v="82709.350000000006"/>
    <n v="705.05"/>
    <s v="DGS"/>
    <s v="Department of General Services"/>
    <s v="Central Duplicating"/>
    <s v="Fulltime-Regular"/>
    <s v="Print Shop Foreman"/>
    <m/>
    <d v="1977-11-23T00:00:00"/>
    <x v="31"/>
    <x v="28"/>
  </r>
  <r>
    <s v="Employee8494"/>
    <s v="M"/>
    <n v="95740"/>
    <n v="94771.93"/>
    <n v="292.89"/>
    <s v="DOT"/>
    <s v="Department of Transportation"/>
    <s v="Transit Services Information Technology"/>
    <s v="Fulltime-Regular"/>
    <s v="Information Technology Specialist II"/>
    <m/>
    <d v="2015-01-26T00:00:00"/>
    <x v="16"/>
    <x v="16"/>
  </r>
  <r>
    <s v="Employee8495"/>
    <s v="M"/>
    <n v="43733.38"/>
    <n v="44126.92"/>
    <n v="4301.18"/>
    <s v="POL"/>
    <s v="Department of Police"/>
    <s v="MSB Communications Division"/>
    <s v="Fulltime-Regular"/>
    <s v="Public Safety Communications Specialist III"/>
    <s v="Public Safety Communications Specialist I"/>
    <d v="2016-12-27T00:00:00"/>
    <x v="22"/>
    <x v="13"/>
  </r>
  <r>
    <s v="Employee8496"/>
    <s v="M"/>
    <n v="41650.839999999997"/>
    <n v="49654.82"/>
    <n v="8812.08"/>
    <s v="DOT"/>
    <s v="Department of Transportation"/>
    <s v="Transit Silver Spring Ride On"/>
    <s v="Fulltime-Regular"/>
    <s v="Bus Operator"/>
    <m/>
    <d v="2016-10-31T00:00:00"/>
    <x v="15"/>
    <x v="15"/>
  </r>
  <r>
    <s v="Employee8497"/>
    <s v="M"/>
    <n v="59131.06"/>
    <n v="57310.31"/>
    <n v="0"/>
    <s v="CEX"/>
    <s v="Offices of the County Executive"/>
    <s v="CountyStat"/>
    <s v="Fulltime-Regular"/>
    <s v="Performance Management and Data Analyst III"/>
    <s v="Performance Management and Data Analyst I"/>
    <d v="2016-02-22T00:00:00"/>
    <x v="23"/>
    <x v="21"/>
  </r>
  <r>
    <s v="Employee8498"/>
    <s v="M"/>
    <n v="109817.64"/>
    <n v="120825.72"/>
    <n v="17284.330000000002"/>
    <s v="POL"/>
    <s v="Department of Police"/>
    <s v="PSB 6th District Patrol"/>
    <s v="Fulltime-Regular"/>
    <s v="Police Sergeant"/>
    <m/>
    <d v="1995-02-06T00:00:00"/>
    <x v="4"/>
    <x v="4"/>
  </r>
  <r>
    <s v="Employee8499"/>
    <s v="M"/>
    <n v="109817.64"/>
    <n v="122281.27"/>
    <n v="8228.17"/>
    <s v="POL"/>
    <s v="Department of Police"/>
    <s v="PSB 3rd District Patrol"/>
    <s v="Fulltime-Regular"/>
    <s v="Police Sergeant"/>
    <m/>
    <d v="1997-09-29T00:00:00"/>
    <x v="5"/>
    <x v="5"/>
  </r>
  <r>
    <s v="Employee8500"/>
    <s v="M"/>
    <n v="66535"/>
    <n v="88649.4"/>
    <n v="20978.799999999999"/>
    <s v="FRS"/>
    <s v="Fire and Rescue Services"/>
    <s v="Station 16"/>
    <s v="Fulltime-Regular"/>
    <s v="Firefighter/Rescuer III"/>
    <m/>
    <d v="2012-06-04T00:00:00"/>
    <x v="19"/>
    <x v="16"/>
  </r>
  <r>
    <s v="Employee8501"/>
    <s v="M"/>
    <n v="68827.75"/>
    <n v="65982.52"/>
    <n v="0"/>
    <s v="HHS"/>
    <s v="Department of Health and Human Services"/>
    <s v="Child Welfare Services"/>
    <s v="Fulltime-Regular"/>
    <s v="Social Worker II"/>
    <m/>
    <d v="2011-10-24T00:00:00"/>
    <x v="30"/>
    <x v="16"/>
  </r>
  <r>
    <s v="Employee8502"/>
    <s v="F"/>
    <n v="91867.64"/>
    <n v="96974.24"/>
    <n v="4820.91"/>
    <s v="POL"/>
    <s v="Department of Police"/>
    <s v="PSB 2nd District Educational Facilities Officers"/>
    <s v="Fulltime-Regular"/>
    <s v="Police Officer III"/>
    <m/>
    <d v="1996-02-05T00:00:00"/>
    <x v="30"/>
    <x v="16"/>
  </r>
  <r>
    <s v="Employee8503"/>
    <s v="F"/>
    <n v="50603"/>
    <n v="51791.21"/>
    <n v="2670.51"/>
    <s v="SHF"/>
    <s v="Sheriff's Office"/>
    <s v="Court and Transport"/>
    <s v="Fulltime-Regular"/>
    <s v="Deputy Sheriff III"/>
    <s v="Deputy Sheriff I"/>
    <d v="2015-08-10T00:00:00"/>
    <x v="6"/>
    <x v="6"/>
  </r>
  <r>
    <s v="Employee8504"/>
    <s v="M"/>
    <n v="79269"/>
    <n v="118050.57"/>
    <n v="37610.050000000003"/>
    <s v="COR"/>
    <s v="Correction and Rehabilitation"/>
    <s v="DS MCCF Unit 2 Security"/>
    <s v="Fulltime-Regular"/>
    <s v="Correctional Officer III (Corporal)"/>
    <m/>
    <d v="2002-03-18T00:00:00"/>
    <x v="17"/>
    <x v="17"/>
  </r>
  <r>
    <s v="Employee8505"/>
    <s v="M"/>
    <n v="57720.51"/>
    <n v="55361.94"/>
    <n v="394.31"/>
    <s v="POL"/>
    <s v="Department of Police"/>
    <s v="FSB Animal Services Division"/>
    <s v="Fulltime-Regular"/>
    <s v="Client Assistance Specialist"/>
    <m/>
    <d v="2013-12-30T00:00:00"/>
    <x v="14"/>
    <x v="14"/>
  </r>
  <r>
    <s v="Employee8506"/>
    <s v="F"/>
    <n v="53761.13"/>
    <n v="55282.94"/>
    <n v="2488.1799999999998"/>
    <s v="DOT"/>
    <s v="Department of Transportation"/>
    <s v="Transit Nicholson Ride On"/>
    <s v="Fulltime-Regular"/>
    <s v="Bus Operator"/>
    <m/>
    <d v="2008-03-02T00:00:00"/>
    <x v="4"/>
    <x v="4"/>
  </r>
  <r>
    <s v="Employee8507"/>
    <s v="F"/>
    <n v="34446.5"/>
    <n v="35716.519999999997"/>
    <n v="0"/>
    <s v="CEX"/>
    <s v="Offices of the County Executive"/>
    <s v="Chief Administrative Officer's Office"/>
    <s v="Parttime-Regular"/>
    <s v="Office Services Coordinator"/>
    <m/>
    <d v="1994-10-17T00:00:00"/>
    <x v="19"/>
    <x v="16"/>
  </r>
  <r>
    <s v="Employee8508"/>
    <s v="M"/>
    <n v="82858"/>
    <n v="86457.16"/>
    <n v="4484.07"/>
    <s v="POL"/>
    <s v="Department of Police"/>
    <s v="PSB 1st District Patrol"/>
    <s v="Fulltime-Regular"/>
    <s v="Police Officer III"/>
    <m/>
    <d v="2004-07-19T00:00:00"/>
    <x v="20"/>
    <x v="19"/>
  </r>
  <r>
    <s v="Employee8509"/>
    <s v="F"/>
    <n v="48174.94"/>
    <n v="36259.47"/>
    <n v="0"/>
    <s v="HHS"/>
    <s v="Department of Health and Human Services"/>
    <s v="STD and HIV Services"/>
    <s v="Fulltime-Regular"/>
    <s v="Principal Administrative Aide"/>
    <m/>
    <d v="2009-08-03T00:00:00"/>
    <x v="17"/>
    <x v="17"/>
  </r>
  <r>
    <s v="Employee8510"/>
    <s v="M"/>
    <n v="85593"/>
    <n v="113853.3"/>
    <n v="24302.41"/>
    <s v="DGS"/>
    <s v="Department of General Services"/>
    <s v="Facilities Major Programs"/>
    <s v="Fulltime-Regular"/>
    <s v="Energy Management Systems Technician"/>
    <m/>
    <d v="1995-08-14T00:00:00"/>
    <x v="2"/>
    <x v="2"/>
  </r>
  <r>
    <s v="Employee8511"/>
    <s v="F"/>
    <n v="87107"/>
    <n v="85958.83"/>
    <n v="0"/>
    <s v="FRS"/>
    <s v="Fire and Rescue Services"/>
    <s v="EMS Billing"/>
    <s v="Fulltime-Regular"/>
    <s v="Administrative Specialist II"/>
    <m/>
    <d v="1996-12-23T00:00:00"/>
    <x v="33"/>
    <x v="30"/>
  </r>
  <r>
    <s v="Employee8512"/>
    <s v="M"/>
    <n v="108411"/>
    <n v="108948.6"/>
    <n v="2116.58"/>
    <s v="FRS"/>
    <s v="Fire and Rescue Services"/>
    <s v="Second Battalion - Administration"/>
    <s v="Fulltime-Regular"/>
    <s v="Fire/Rescue Lieutenant"/>
    <m/>
    <d v="1998-08-17T00:00:00"/>
    <x v="7"/>
    <x v="7"/>
  </r>
  <r>
    <s v="Employee8513"/>
    <s v="M"/>
    <n v="70959.789999999994"/>
    <n v="70535.3"/>
    <n v="409.4"/>
    <s v="POL"/>
    <s v="Department of Police"/>
    <s v="ISB Criminal Investigations Division Financial Crimes Section"/>
    <s v="Fulltime-Regular"/>
    <s v="Office Services Coordinator"/>
    <m/>
    <d v="1996-08-27T00:00:00"/>
    <x v="34"/>
    <x v="31"/>
  </r>
  <r>
    <s v="Employee8514"/>
    <s v="F"/>
    <n v="57532.13"/>
    <n v="47918.47"/>
    <n v="0"/>
    <s v="HHS"/>
    <s v="Department of Health and Human Services"/>
    <s v="School Health Services"/>
    <s v="Parttime-Regular"/>
    <s v="School Health Room Technician I"/>
    <m/>
    <d v="1998-03-02T00:00:00"/>
    <x v="34"/>
    <x v="31"/>
  </r>
  <r>
    <s v="Employee8515"/>
    <s v="F"/>
    <n v="126290.29"/>
    <n v="121271.74"/>
    <n v="4838.04"/>
    <s v="POL"/>
    <s v="Department of Police"/>
    <s v="PSB 3rd District Station"/>
    <s v="Fulltime-Regular"/>
    <s v="Police Lieutenant"/>
    <m/>
    <d v="1992-07-06T00:00:00"/>
    <x v="19"/>
    <x v="16"/>
  </r>
  <r>
    <s v="Employee8516"/>
    <s v="M"/>
    <n v="56532.74"/>
    <n v="64760.79"/>
    <n v="9908.4599999999991"/>
    <s v="DOT"/>
    <s v="Department of Transportation"/>
    <s v="Highway Services"/>
    <s v="Fulltime-Regular"/>
    <s v="Equipment Operator I"/>
    <m/>
    <d v="2004-06-14T00:00:00"/>
    <x v="17"/>
    <x v="17"/>
  </r>
  <r>
    <s v="Employee8517"/>
    <s v="M"/>
    <n v="65783.789999999994"/>
    <n v="70354.429999999993"/>
    <n v="3344.47"/>
    <s v="DGS"/>
    <s v="Department of General Services"/>
    <s v="Fleet Management Fleet Services"/>
    <s v="Fulltime-Regular"/>
    <s v="Mechanic Technician II"/>
    <m/>
    <d v="2012-01-17T00:00:00"/>
    <x v="16"/>
    <x v="16"/>
  </r>
  <r>
    <s v="Employee8518"/>
    <s v="M"/>
    <n v="91869"/>
    <n v="92215.99"/>
    <n v="1139.3599999999999"/>
    <s v="POL"/>
    <s v="Department of Police"/>
    <s v="Management Services Bureau"/>
    <s v="Fulltime-Regular"/>
    <s v="Police Officer III"/>
    <m/>
    <d v="2000-12-04T00:00:00"/>
    <x v="6"/>
    <x v="6"/>
  </r>
  <r>
    <s v="Employee8519"/>
    <s v="F"/>
    <n v="82112.850000000006"/>
    <n v="110803.36"/>
    <n v="31133.02"/>
    <s v="POL"/>
    <s v="Department of Police"/>
    <s v="MSB Management and Budget Division False Alarm Reduction Unit"/>
    <s v="Fulltime-Regular"/>
    <s v="Program Specialist II"/>
    <m/>
    <d v="2003-06-16T00:00:00"/>
    <x v="23"/>
    <x v="21"/>
  </r>
  <r>
    <s v="Employee8520"/>
    <s v="F"/>
    <n v="40145.86"/>
    <n v="35503.699999999997"/>
    <n v="0"/>
    <s v="HHS"/>
    <s v="Department of Health and Human Services"/>
    <s v="School Health Services"/>
    <s v="Parttime-Regular"/>
    <s v="School Health Room Technician I"/>
    <m/>
    <d v="2007-08-06T00:00:00"/>
    <x v="13"/>
    <x v="13"/>
  </r>
  <r>
    <s v="Employee8521"/>
    <s v="M"/>
    <n v="117291.18"/>
    <n v="114081.64"/>
    <n v="280.43"/>
    <s v="DTS"/>
    <s v="Department of Technology Services"/>
    <s v="ESOD Core Services"/>
    <s v="Fulltime-Regular"/>
    <s v="Senior Information Technology Specialist"/>
    <m/>
    <d v="2016-06-13T00:00:00"/>
    <x v="12"/>
    <x v="12"/>
  </r>
  <r>
    <s v="Employee8522"/>
    <s v="M"/>
    <n v="46179.85"/>
    <n v="48030.84"/>
    <n v="3668.92"/>
    <s v="CEC"/>
    <s v="Community Engagement Cluster"/>
    <s v="Wheaton Urban District"/>
    <s v="Fulltime-Regular"/>
    <s v="Urban District Public Service Aide"/>
    <m/>
    <d v="2013-07-01T00:00:00"/>
    <x v="27"/>
    <x v="25"/>
  </r>
  <r>
    <s v="Employee8523"/>
    <s v="M"/>
    <n v="129457.16"/>
    <n v="126315.32"/>
    <n v="0"/>
    <s v="FIN"/>
    <s v="Department of Finance"/>
    <s v="Payroll"/>
    <s v="Fulltime-Regular"/>
    <s v="Manager III"/>
    <m/>
    <d v="2013-11-18T00:00:00"/>
    <x v="0"/>
    <x v="0"/>
  </r>
  <r>
    <s v="Employee8524"/>
    <s v="F"/>
    <n v="61712.45"/>
    <n v="60900.73"/>
    <n v="0"/>
    <s v="HHS"/>
    <s v="Department of Health and Human Services"/>
    <s v="Income Supports"/>
    <s v="Fulltime-Regular"/>
    <s v="Principal Administrative Aide"/>
    <m/>
    <d v="1986-03-16T00:00:00"/>
    <x v="16"/>
    <x v="16"/>
  </r>
  <r>
    <s v="Employee8525"/>
    <s v="F"/>
    <n v="36325.94"/>
    <n v="35551.99"/>
    <n v="0"/>
    <s v="LIB"/>
    <s v="Department of Public Libraries"/>
    <s v="Chevy Chase Library"/>
    <s v="Parttime-Regular"/>
    <s v="Library Associate II"/>
    <m/>
    <d v="1999-05-24T00:00:00"/>
    <x v="22"/>
    <x v="13"/>
  </r>
  <r>
    <s v="Employee8526"/>
    <s v="F"/>
    <n v="105241"/>
    <n v="104097.98"/>
    <n v="719.56"/>
    <s v="POL"/>
    <s v="Department of Police"/>
    <s v="ISB Criminal Investigations Division Crime Laboratory Section"/>
    <s v="Fulltime-Regular"/>
    <s v="Forensic Scientist"/>
    <m/>
    <d v="2016-01-11T00:00:00"/>
    <x v="20"/>
    <x v="19"/>
  </r>
  <r>
    <s v="Employee8527"/>
    <s v="M"/>
    <n v="103162.59"/>
    <n v="102860.8"/>
    <n v="2800.96"/>
    <s v="SHF"/>
    <s v="Sheriff's Office"/>
    <s v="Court and Transport"/>
    <s v="Fulltime-Regular"/>
    <s v="Deputy Sheriff Sergeant"/>
    <m/>
    <d v="1994-06-13T00:00:00"/>
    <x v="28"/>
    <x v="26"/>
  </r>
  <r>
    <s v="Employee8528"/>
    <s v="F"/>
    <n v="40242.06"/>
    <n v="31180.74"/>
    <n v="2749.6"/>
    <s v="DOT"/>
    <s v="Department of Transportation"/>
    <s v="Transit Silver Spring Ride On"/>
    <s v="Fulltime-Regular"/>
    <s v="Bus Operator"/>
    <m/>
    <d v="2017-01-23T00:00:00"/>
    <x v="6"/>
    <x v="6"/>
  </r>
  <r>
    <s v="Employee8529"/>
    <s v="M"/>
    <n v="60455"/>
    <n v="58608.95"/>
    <n v="557.21"/>
    <s v="FRS"/>
    <s v="Fire and Rescue Services"/>
    <s v="Station 40"/>
    <s v="Fulltime-Regular"/>
    <s v="Firefighter/Rescuer III"/>
    <m/>
    <d v="2012-06-04T00:00:00"/>
    <x v="12"/>
    <x v="12"/>
  </r>
  <r>
    <s v="Employee8530"/>
    <s v="M"/>
    <n v="40242.06"/>
    <n v="19161.689999999999"/>
    <n v="2575.16"/>
    <s v="DOT"/>
    <s v="Department of Transportation"/>
    <s v="Transit Silver Spring Ride On"/>
    <s v="Fulltime-Regular"/>
    <s v="Bus Operator"/>
    <m/>
    <d v="2017-07-10T00:00:00"/>
    <x v="16"/>
    <x v="16"/>
  </r>
  <r>
    <s v="Employee8531"/>
    <s v="M"/>
    <n v="80227"/>
    <n v="95838.31"/>
    <n v="0"/>
    <s v="CCL"/>
    <s v="County Council"/>
    <s v="Council Central Staff"/>
    <s v="Parttime-Regular"/>
    <s v="Manager II"/>
    <m/>
    <d v="2007-07-23T00:00:00"/>
    <x v="0"/>
    <x v="0"/>
  </r>
  <r>
    <s v="Employee8532"/>
    <s v="F"/>
    <n v="102861.51"/>
    <n v="92883.14"/>
    <n v="0"/>
    <s v="DOT"/>
    <s v="Department of Transportation"/>
    <s v="Development Review"/>
    <s v="Fulltime-Regular"/>
    <s v="Senior Planning Specialist"/>
    <m/>
    <d v="2014-03-24T00:00:00"/>
    <x v="18"/>
    <x v="18"/>
  </r>
  <r>
    <s v="Employee8533"/>
    <s v="F"/>
    <n v="61605.62"/>
    <n v="72865.34"/>
    <n v="8858.17"/>
    <s v="POL"/>
    <s v="Department of Police"/>
    <s v="MSB Communications Division"/>
    <s v="Fulltime-Regular"/>
    <s v="Senior Public Safety Emergency Communications Specialist"/>
    <s v="Public Safety Emergency Communications Specialist IV"/>
    <d v="2010-01-04T00:00:00"/>
    <x v="7"/>
    <x v="7"/>
  </r>
  <r>
    <s v="Employee8534"/>
    <s v="M"/>
    <n v="97091.55"/>
    <n v="118417.85"/>
    <n v="19882.57"/>
    <s v="FRS"/>
    <s v="Fire and Rescue Services"/>
    <s v="Station 16"/>
    <s v="Fulltime-Regular"/>
    <s v="Master Firefighter/Rescuer"/>
    <m/>
    <d v="1992-11-16T00:00:00"/>
    <x v="16"/>
    <x v="16"/>
  </r>
  <r>
    <s v="Employee8535"/>
    <s v="M"/>
    <n v="77953.91"/>
    <n v="75023.759999999995"/>
    <n v="292.25"/>
    <s v="DEP"/>
    <s v="Department of Environmental Protection"/>
    <s v="Field Services"/>
    <s v="Fulltime-Regular"/>
    <s v="Environmental Health Specialist III"/>
    <m/>
    <d v="2004-06-01T00:00:00"/>
    <x v="27"/>
    <x v="25"/>
  </r>
  <r>
    <s v="Employee8536"/>
    <s v="F"/>
    <n v="58879.31"/>
    <n v="57498.45"/>
    <n v="1763.51"/>
    <s v="PIO"/>
    <s v="Office of Public Information"/>
    <s v="MC311"/>
    <s v="Fulltime-Regular"/>
    <s v="Customer Service Representative II"/>
    <m/>
    <d v="2013-04-08T00:00:00"/>
    <x v="14"/>
    <x v="14"/>
  </r>
  <r>
    <s v="Employee8537"/>
    <s v="F"/>
    <n v="41551.879999999997"/>
    <n v="36266.839999999997"/>
    <n v="0"/>
    <s v="HHS"/>
    <s v="Department of Health and Human Services"/>
    <s v="School Health Services"/>
    <s v="Parttime-Regular"/>
    <s v="School Health Room Technician I"/>
    <m/>
    <d v="2007-08-06T00:00:00"/>
    <x v="22"/>
    <x v="13"/>
  </r>
  <r>
    <s v="Employee8538"/>
    <s v="M"/>
    <n v="46179.85"/>
    <n v="48056.72"/>
    <n v="305.43"/>
    <s v="POL"/>
    <s v="Department of Police"/>
    <s v="FSB Traffic Division Automated Traffic Enforcement Section"/>
    <s v="Fulltime-Regular"/>
    <s v="Traffic Enforcement Field Service Technician II"/>
    <m/>
    <d v="2013-08-26T00:00:00"/>
    <x v="1"/>
    <x v="1"/>
  </r>
  <r>
    <s v="Employee8539"/>
    <s v="M"/>
    <n v="105241"/>
    <n v="107824.54"/>
    <n v="0"/>
    <s v="DOT"/>
    <s v="Department of Transportation"/>
    <s v="Parking Management Parking Operations"/>
    <s v="Fulltime-Regular"/>
    <s v="Program Manager II"/>
    <m/>
    <d v="1988-12-19T00:00:00"/>
    <x v="22"/>
    <x v="13"/>
  </r>
  <r>
    <s v="Employee8540"/>
    <s v="M"/>
    <n v="66740"/>
    <n v="75706.3"/>
    <n v="7621.02"/>
    <s v="COR"/>
    <s v="Correction and Rehabilitation"/>
    <s v="DS MCDC Custody and Security"/>
    <s v="Fulltime-Regular"/>
    <s v="Correctional Officer III (Corporal)"/>
    <m/>
    <d v="2007-06-25T00:00:00"/>
    <x v="4"/>
    <x v="4"/>
  </r>
  <r>
    <s v="Employee8541"/>
    <s v="M"/>
    <n v="67723.53"/>
    <n v="87532.44"/>
    <n v="18305.38"/>
    <s v="DOT"/>
    <s v="Department of Transportation"/>
    <s v="Transit Gaithersburg Ride On"/>
    <s v="Fulltime-Regular"/>
    <s v="Bus Operator"/>
    <m/>
    <d v="1991-11-12T00:00:00"/>
    <x v="28"/>
    <x v="26"/>
  </r>
  <r>
    <s v="Employee8542"/>
    <s v="F"/>
    <n v="41963"/>
    <n v="32999.01"/>
    <n v="454.91"/>
    <s v="SHF"/>
    <s v="Sheriff's Office"/>
    <s v="Sheriff Domestic Violence"/>
    <s v="Fulltime-Regular"/>
    <s v="Public Safety Telephone Reporting Aide I"/>
    <m/>
    <d v="2017-03-20T00:00:00"/>
    <x v="28"/>
    <x v="26"/>
  </r>
  <r>
    <s v="Employee8543"/>
    <s v="M"/>
    <n v="60194"/>
    <n v="72190.17"/>
    <n v="9690.5499999999993"/>
    <s v="COR"/>
    <s v="Correction and Rehabilitation"/>
    <s v="DS MCDC Inmate Property"/>
    <s v="Fulltime-Regular"/>
    <s v="Correctional Officer III (Corporal)"/>
    <m/>
    <d v="2013-02-11T00:00:00"/>
    <x v="33"/>
    <x v="30"/>
  </r>
  <r>
    <s v="Employee8544"/>
    <s v="F"/>
    <n v="68103.37"/>
    <n v="65991.23"/>
    <n v="0"/>
    <s v="DPS"/>
    <s v="Department of Permitting Services"/>
    <s v="Central Services Unit"/>
    <s v="Fulltime-Regular"/>
    <s v="Administrative Specialist II"/>
    <m/>
    <d v="2015-06-29T00:00:00"/>
    <x v="5"/>
    <x v="5"/>
  </r>
  <r>
    <s v="Employee8545"/>
    <s v="F"/>
    <n v="95740"/>
    <n v="97140.27"/>
    <n v="192.39"/>
    <s v="HCA"/>
    <s v="Department of Housing and Community Affairs"/>
    <s v="Management Services"/>
    <s v="Fulltime-Regular"/>
    <s v="Program Manager I"/>
    <m/>
    <d v="2000-02-28T00:00:00"/>
    <x v="11"/>
    <x v="11"/>
  </r>
  <r>
    <s v="Employee8546"/>
    <s v="M"/>
    <n v="82858"/>
    <n v="129163.72"/>
    <n v="38449.25"/>
    <s v="POL"/>
    <s v="Department of Police"/>
    <s v="PSB 3rd District Patrol"/>
    <s v="Fulltime-Regular"/>
    <s v="Police Officer III"/>
    <m/>
    <d v="2004-07-19T00:00:00"/>
    <x v="15"/>
    <x v="15"/>
  </r>
  <r>
    <s v="Employee8547"/>
    <s v="M"/>
    <n v="53789.41"/>
    <n v="72444.39"/>
    <n v="15306.8"/>
    <s v="DOT"/>
    <s v="Department of Transportation"/>
    <s v="Transit Gaithersburg Ride On"/>
    <s v="Fulltime-Regular"/>
    <s v="Bus Operator"/>
    <m/>
    <d v="2005-11-07T00:00:00"/>
    <x v="31"/>
    <x v="28"/>
  </r>
  <r>
    <s v="Employee8548"/>
    <s v="M"/>
    <n v="113669.77"/>
    <n v="111548.72"/>
    <n v="0"/>
    <s v="DPS"/>
    <s v="Department of Permitting Services"/>
    <s v="Team 4 Commercial Electrical, Mechanical and Fire Protection Systems"/>
    <s v="Fulltime-Regular"/>
    <s v="Senior Permitting Services Specialist"/>
    <m/>
    <d v="1997-03-31T00:00:00"/>
    <x v="22"/>
    <x v="13"/>
  </r>
  <r>
    <s v="Employee8549"/>
    <s v="F"/>
    <n v="40407.379999999997"/>
    <n v="31152.13"/>
    <n v="0"/>
    <s v="HHS"/>
    <s v="Department of Health and Human Services"/>
    <s v="School Health Services"/>
    <s v="Parttime-Regular"/>
    <s v="School Health Room Technician I"/>
    <m/>
    <d v="2002-04-29T00:00:00"/>
    <x v="32"/>
    <x v="29"/>
  </r>
  <r>
    <s v="Employee8550"/>
    <s v="M"/>
    <n v="92727.54"/>
    <n v="84662.58"/>
    <n v="0"/>
    <s v="DPS"/>
    <s v="Department of Permitting Services"/>
    <s v="Team 4 Commercial Electrical, Mechanical and Fire Protection Systems"/>
    <s v="Fulltime-Regular"/>
    <s v="Senior Permitting Services Specialist"/>
    <m/>
    <d v="2008-11-24T00:00:00"/>
    <x v="15"/>
    <x v="15"/>
  </r>
  <r>
    <s v="Employee8551"/>
    <s v="M"/>
    <n v="102509.26"/>
    <n v="141940.01999999999"/>
    <n v="34598.99"/>
    <s v="FRS"/>
    <s v="Fire and Rescue Services"/>
    <s v="Training"/>
    <s v="Fulltime-Regular"/>
    <s v="Master Firefighter/Rescuer"/>
    <m/>
    <d v="1995-01-23T00:00:00"/>
    <x v="24"/>
    <x v="22"/>
  </r>
  <r>
    <s v="Employee8552"/>
    <s v="M"/>
    <n v="40242.36"/>
    <n v="55359.59"/>
    <n v="13712.21"/>
    <s v="DOT"/>
    <s v="Department of Transportation"/>
    <s v="Transit Silver Spring Ride On"/>
    <s v="Fulltime-Regular"/>
    <s v="Bus Operator"/>
    <m/>
    <d v="2016-08-08T00:00:00"/>
    <x v="25"/>
    <x v="23"/>
  </r>
  <r>
    <s v="Employee8553"/>
    <s v="M"/>
    <n v="17623.61"/>
    <n v="9470.76"/>
    <n v="123.75"/>
    <s v="POL"/>
    <s v="Department of Police"/>
    <s v="FSB Traffic Division School Safety Section"/>
    <s v="Parttime-Regular"/>
    <s v="Crossing Guard"/>
    <m/>
    <d v="2015-08-24T00:00:00"/>
    <x v="24"/>
    <x v="22"/>
  </r>
  <r>
    <s v="Employee8554"/>
    <s v="F"/>
    <n v="132835.9"/>
    <n v="128897.84"/>
    <n v="0"/>
    <s v="HHS"/>
    <s v="Department of Health and Human Services"/>
    <s v="TB and Refugee Health"/>
    <s v="Fulltime-Regular"/>
    <s v="Manager III"/>
    <m/>
    <d v="2003-07-14T00:00:00"/>
    <x v="13"/>
    <x v="13"/>
  </r>
  <r>
    <s v="Employee8555"/>
    <s v="M"/>
    <n v="41651.17"/>
    <n v="49447.19"/>
    <n v="7703.04"/>
    <s v="DOT"/>
    <s v="Department of Transportation"/>
    <s v="Transit Silver Spring Ride On"/>
    <s v="Fulltime-Regular"/>
    <s v="Bus Operator"/>
    <m/>
    <d v="2016-02-22T00:00:00"/>
    <x v="21"/>
    <x v="20"/>
  </r>
  <r>
    <s v="Employee8556"/>
    <s v="M"/>
    <n v="76500"/>
    <n v="43789.8"/>
    <n v="0"/>
    <s v="DOT"/>
    <s v="Department of Transportation"/>
    <s v="Transportation Property Acquisition Section"/>
    <s v="Fulltime-Regular"/>
    <s v="Real Estate Specialist III"/>
    <s v="Real Estate Specialist I"/>
    <d v="2017-05-15T00:00:00"/>
    <x v="17"/>
    <x v="17"/>
  </r>
  <r>
    <s v="Employee8557"/>
    <s v="M"/>
    <n v="109817.64"/>
    <n v="151903.53"/>
    <n v="32306.03"/>
    <s v="POL"/>
    <s v="Department of Police"/>
    <s v="PSB 2nd District Patrol"/>
    <s v="Fulltime-Regular"/>
    <s v="Police Sergeant"/>
    <m/>
    <d v="1994-06-13T00:00:00"/>
    <x v="15"/>
    <x v="15"/>
  </r>
  <r>
    <s v="Employee8558"/>
    <s v="M"/>
    <n v="59915"/>
    <n v="59126.13"/>
    <n v="0"/>
    <s v="HHS"/>
    <s v="Department of Health and Human Services"/>
    <s v="Facilities and Logistical Services"/>
    <s v="Fulltime-Regular"/>
    <s v="Principal Administrative Aide"/>
    <m/>
    <d v="2001-04-23T00:00:00"/>
    <x v="12"/>
    <x v="12"/>
  </r>
  <r>
    <s v="Employee8559"/>
    <s v="M"/>
    <n v="87001"/>
    <n v="113142.51"/>
    <n v="25430.46"/>
    <s v="POL"/>
    <s v="Department of Police"/>
    <s v="PSB 4th District Patrol"/>
    <s v="Fulltime-Regular"/>
    <s v="Master Police Officer"/>
    <m/>
    <d v="2004-07-19T00:00:00"/>
    <x v="20"/>
    <x v="19"/>
  </r>
  <r>
    <s v="Employee8560"/>
    <s v="M"/>
    <n v="110359"/>
    <n v="113784.15"/>
    <n v="2615.11"/>
    <s v="POL"/>
    <s v="Department of Police"/>
    <s v="MSB Information Management and Technology Division"/>
    <s v="Fulltime-Regular"/>
    <s v="Information Technology Specialist III"/>
    <m/>
    <d v="2001-02-19T00:00:00"/>
    <x v="23"/>
    <x v="21"/>
  </r>
  <r>
    <s v="Employee8561"/>
    <s v="M"/>
    <n v="61712.45"/>
    <n v="70577.39"/>
    <n v="9676.0300000000007"/>
    <s v="DLC"/>
    <s v="Department of Liquor Control"/>
    <s v="Beer Warehouse Operations"/>
    <s v="Fulltime-Regular"/>
    <s v="Warehouse Equipment Operator"/>
    <m/>
    <d v="1989-11-27T00:00:00"/>
    <x v="30"/>
    <x v="16"/>
  </r>
  <r>
    <s v="Employee8562"/>
    <s v="F"/>
    <n v="95491.24"/>
    <n v="88600.13"/>
    <n v="0"/>
    <s v="DEP"/>
    <s v="Department of Environmental Protection"/>
    <s v="Environmental Planning and Policy Implementation"/>
    <s v="Fulltime-Regular"/>
    <s v="Program Manager II"/>
    <m/>
    <d v="2013-02-11T00:00:00"/>
    <x v="28"/>
    <x v="26"/>
  </r>
  <r>
    <s v="Employee8563"/>
    <s v="M"/>
    <n v="27483.06"/>
    <n v="32517.68"/>
    <n v="0"/>
    <s v="HCA"/>
    <s v="Department of Housing and Community Affairs"/>
    <s v="Housing Administration"/>
    <s v="Parttime-Regular"/>
    <s v="Office Clerk"/>
    <m/>
    <d v="2013-09-09T00:00:00"/>
    <x v="18"/>
    <x v="18"/>
  </r>
  <r>
    <s v="Employee8564"/>
    <s v="M"/>
    <n v="57576"/>
    <n v="57886.11"/>
    <n v="607.37"/>
    <s v="FRS"/>
    <s v="Fire and Rescue Services"/>
    <s v="Station 24"/>
    <s v="Fulltime-Regular"/>
    <s v="Firefighter/Rescuer III"/>
    <s v="Firefighter/Rescuer II"/>
    <d v="2012-06-04T00:00:00"/>
    <x v="28"/>
    <x v="26"/>
  </r>
  <r>
    <s v="Employee8565"/>
    <s v="M"/>
    <n v="71104"/>
    <n v="71200.759999999995"/>
    <n v="974.56"/>
    <s v="FRS"/>
    <s v="Fire and Rescue Services"/>
    <s v="Station 25"/>
    <s v="Fulltime-Regular"/>
    <s v="Firefighter/Rescuer III"/>
    <m/>
    <d v="2008-09-02T00:00:00"/>
    <x v="21"/>
    <x v="20"/>
  </r>
  <r>
    <s v="Employee8566"/>
    <s v="M"/>
    <n v="58378.28"/>
    <n v="65812.639999999999"/>
    <n v="9999.92"/>
    <s v="DOT"/>
    <s v="Department of Transportation"/>
    <s v="Highway Services"/>
    <s v="Fulltime-Regular"/>
    <s v="Equipment Operator I"/>
    <m/>
    <d v="2002-11-18T00:00:00"/>
    <x v="3"/>
    <x v="3"/>
  </r>
  <r>
    <s v="Employee8567"/>
    <s v="M"/>
    <n v="99191"/>
    <n v="145460.47"/>
    <n v="44169.06"/>
    <s v="FRS"/>
    <s v="Fire and Rescue Services"/>
    <s v="Station 25"/>
    <s v="Fulltime-Regular"/>
    <s v="Fire/Rescue Lieutenant"/>
    <m/>
    <d v="2004-06-07T00:00:00"/>
    <x v="24"/>
    <x v="22"/>
  </r>
  <r>
    <s v="Employee8568"/>
    <s v="M"/>
    <n v="85593"/>
    <n v="85504.2"/>
    <n v="119.25"/>
    <s v="HHS"/>
    <s v="Department of Health and Human Services"/>
    <s v="Income Supports"/>
    <s v="Fulltime-Regular"/>
    <s v="Income Assistance Program Specialist II"/>
    <m/>
    <d v="1994-04-18T00:00:00"/>
    <x v="24"/>
    <x v="22"/>
  </r>
  <r>
    <s v="Employee8569"/>
    <s v="M"/>
    <n v="47796.15"/>
    <n v="65164.98"/>
    <n v="17786.12"/>
    <s v="DOT"/>
    <s v="Department of Transportation"/>
    <s v="Transit Nicholson Ride On"/>
    <s v="Fulltime-Regular"/>
    <s v="Bus Operator"/>
    <m/>
    <d v="2012-01-09T00:00:00"/>
    <x v="5"/>
    <x v="5"/>
  </r>
  <r>
    <s v="Employee8570"/>
    <s v="F"/>
    <n v="51471"/>
    <n v="20539.34"/>
    <n v="0"/>
    <s v="POL"/>
    <s v="Department of Police"/>
    <s v="MSB Training and Education Division"/>
    <s v="Fulltime-Regular"/>
    <s v="Police Officer Candidate"/>
    <m/>
    <d v="2017-07-24T00:00:00"/>
    <x v="3"/>
    <x v="3"/>
  </r>
  <r>
    <s v="Employee8571"/>
    <s v="M"/>
    <n v="95084.42"/>
    <n v="100813.02"/>
    <n v="3496"/>
    <s v="POL"/>
    <s v="Department of Police"/>
    <s v="PSB 1st District Patrol"/>
    <s v="Fulltime-Regular"/>
    <s v="Police Officer III"/>
    <m/>
    <d v="1994-06-13T00:00:00"/>
    <x v="20"/>
    <x v="19"/>
  </r>
  <r>
    <s v="Employee8572"/>
    <s v="M"/>
    <n v="72136.850000000006"/>
    <n v="71588.55"/>
    <n v="0"/>
    <s v="LIB"/>
    <s v="Department of Public Libraries"/>
    <s v="White Oak Library"/>
    <s v="Fulltime-Regular"/>
    <s v="Librarian II"/>
    <m/>
    <d v="2008-08-18T00:00:00"/>
    <x v="0"/>
    <x v="0"/>
  </r>
  <r>
    <s v="Employee8573"/>
    <s v="F"/>
    <n v="59258.09"/>
    <n v="48377.52"/>
    <n v="0"/>
    <s v="HHS"/>
    <s v="Department of Health and Human Services"/>
    <s v="School Health Services"/>
    <s v="Parttime-Regular"/>
    <s v="School Health Room Technician I"/>
    <m/>
    <d v="1988-08-08T00:00:00"/>
    <x v="7"/>
    <x v="7"/>
  </r>
  <r>
    <s v="Employee8574"/>
    <s v="M"/>
    <n v="50603"/>
    <n v="51156.05"/>
    <n v="1968.69"/>
    <s v="SHF"/>
    <s v="Sheriff's Office"/>
    <s v="Court and Transport"/>
    <s v="Fulltime-Regular"/>
    <s v="Deputy Sheriff III"/>
    <s v="Deputy Sheriff I"/>
    <d v="2016-07-11T00:00:00"/>
    <x v="22"/>
    <x v="13"/>
  </r>
  <r>
    <s v="Employee8575"/>
    <s v="M"/>
    <n v="73713"/>
    <n v="78124.69"/>
    <n v="5381.73"/>
    <s v="SHF"/>
    <s v="Sheriff's Office"/>
    <s v="Court and Transport"/>
    <s v="Fulltime-Regular"/>
    <s v="Deputy Sheriff III"/>
    <m/>
    <d v="2006-07-17T00:00:00"/>
    <x v="33"/>
    <x v="30"/>
  </r>
  <r>
    <s v="Employee8576"/>
    <s v="F"/>
    <n v="62020"/>
    <n v="73944.28"/>
    <n v="9267.85"/>
    <s v="POL"/>
    <s v="Department of Police"/>
    <s v="PSB 4th District Patrol"/>
    <s v="Fulltime-Regular"/>
    <s v="Police Officer III"/>
    <s v="Police Officer II"/>
    <d v="2013-01-28T00:00:00"/>
    <x v="17"/>
    <x v="17"/>
  </r>
  <r>
    <s v="Employee8577"/>
    <s v="M"/>
    <n v="123529.11"/>
    <n v="163223.32999999999"/>
    <n v="33010.620000000003"/>
    <s v="FRS"/>
    <s v="Fire and Rescue Services"/>
    <s v="Station 23"/>
    <s v="Fulltime-Regular"/>
    <s v="Fire/Rescue Captain"/>
    <m/>
    <d v="1986-03-30T00:00:00"/>
    <x v="26"/>
    <x v="24"/>
  </r>
  <r>
    <s v="Employee8578"/>
    <s v="M"/>
    <n v="108848.84"/>
    <n v="151079.51"/>
    <n v="28836.91"/>
    <s v="FRS"/>
    <s v="Fire and Rescue Services"/>
    <s v="Fire and Explosive Investigations"/>
    <s v="Fulltime-Regular"/>
    <s v="Fire/Rescue Lieutenant"/>
    <m/>
    <d v="1987-07-26T00:00:00"/>
    <x v="24"/>
    <x v="22"/>
  </r>
  <r>
    <s v="Employee8579"/>
    <s v="F"/>
    <n v="85593"/>
    <n v="84708.13"/>
    <n v="242.08"/>
    <s v="HHS"/>
    <s v="Department of Health and Human Services"/>
    <s v="Income Supports"/>
    <s v="Fulltime-Regular"/>
    <s v="Income Assistance Program Specialist II"/>
    <m/>
    <d v="1996-05-06T00:00:00"/>
    <x v="34"/>
    <x v="31"/>
  </r>
  <r>
    <s v="Employee8580"/>
    <s v="M"/>
    <n v="51597.39"/>
    <n v="52506.92"/>
    <n v="2606.46"/>
    <s v="DLC"/>
    <s v="Department of Liquor Control"/>
    <s v="Westwood"/>
    <s v="Fulltime-Regular"/>
    <s v="Liquor Store Clerk II"/>
    <m/>
    <d v="2005-11-16T00:00:00"/>
    <x v="11"/>
    <x v="11"/>
  </r>
  <r>
    <s v="Employee8581"/>
    <s v="M"/>
    <n v="160448.53"/>
    <n v="164624.47"/>
    <n v="0"/>
    <s v="OLO"/>
    <s v="Office of Legislative Oversight"/>
    <s v="Legislative Oversight Staff"/>
    <s v="Fulltime-Regular"/>
    <s v="Manager II"/>
    <m/>
    <d v="1986-06-09T00:00:00"/>
    <x v="8"/>
    <x v="8"/>
  </r>
  <r>
    <s v="Employee8582"/>
    <s v="F"/>
    <n v="100370"/>
    <n v="86428.09"/>
    <n v="180.96"/>
    <s v="HHS"/>
    <s v="Department of Health and Human Services"/>
    <s v="School Health Services"/>
    <s v="Fulltime-Regular"/>
    <s v="Community Health Nurse II"/>
    <m/>
    <d v="2003-01-03T00:00:00"/>
    <x v="17"/>
    <x v="17"/>
  </r>
  <r>
    <s v="Employee8583"/>
    <s v="M"/>
    <n v="66535"/>
    <n v="110428.81"/>
    <n v="43269.93"/>
    <s v="FRS"/>
    <s v="Fire and Rescue Services"/>
    <s v="Station 23"/>
    <s v="Fulltime-Regular"/>
    <s v="Firefighter/Rescuer III"/>
    <m/>
    <d v="2013-01-14T00:00:00"/>
    <x v="34"/>
    <x v="31"/>
  </r>
  <r>
    <s v="Employee8584"/>
    <s v="M"/>
    <n v="60470.93"/>
    <n v="65618.05"/>
    <n v="473.38"/>
    <s v="POL"/>
    <s v="Department of Police"/>
    <s v="PSB 2nd District Patrol"/>
    <s v="Fulltime-Regular"/>
    <s v="Police Services Assistant"/>
    <m/>
    <d v="2003-06-16T00:00:00"/>
    <x v="3"/>
    <x v="3"/>
  </r>
  <r>
    <s v="Employee8585"/>
    <s v="M"/>
    <n v="31877.89"/>
    <n v="31293.19"/>
    <n v="0"/>
    <s v="LIB"/>
    <s v="Department of Public Libraries"/>
    <s v="Bethesda Library"/>
    <s v="Parttime-Regular"/>
    <s v="Librarian I"/>
    <m/>
    <d v="2014-10-20T00:00:00"/>
    <x v="0"/>
    <x v="0"/>
  </r>
  <r>
    <s v="Employee8586"/>
    <s v="M"/>
    <n v="43953"/>
    <n v="48070.400000000001"/>
    <n v="5592.04"/>
    <s v="DLC"/>
    <s v="Department of Liquor Control"/>
    <s v="Beer Delivery Operations"/>
    <s v="Fulltime-Regular"/>
    <s v="Truck Driver Helper/Warehouse Worker"/>
    <m/>
    <d v="2005-07-05T00:00:00"/>
    <x v="26"/>
    <x v="24"/>
  </r>
  <r>
    <s v="Employee8587"/>
    <s v="M"/>
    <n v="44913.96"/>
    <n v="49457.85"/>
    <n v="7208.65"/>
    <s v="DLC"/>
    <s v="Department of Liquor Control"/>
    <s v="Liquor and Wine Delivery Operations"/>
    <s v="Fulltime-Regular"/>
    <s v="Warehouse Equipment Operator"/>
    <m/>
    <d v="2008-04-16T00:00:00"/>
    <x v="18"/>
    <x v="18"/>
  </r>
  <r>
    <s v="Employee8588"/>
    <s v="F"/>
    <n v="61176.32"/>
    <n v="58507.56"/>
    <n v="696.5"/>
    <s v="PIO"/>
    <s v="Office of Public Information"/>
    <s v="MC311"/>
    <s v="Fulltime-Regular"/>
    <s v="Customer Service Representative II"/>
    <m/>
    <d v="2010-12-05T00:00:00"/>
    <x v="16"/>
    <x v="16"/>
  </r>
  <r>
    <s v="Employee8589"/>
    <s v="M"/>
    <n v="95084.42"/>
    <n v="100457.78"/>
    <n v="5115.74"/>
    <s v="POL"/>
    <s v="Department of Police"/>
    <s v="PSB 1st District Traffic Squad"/>
    <s v="Fulltime-Regular"/>
    <s v="Police Officer III"/>
    <m/>
    <d v="1993-10-18T00:00:00"/>
    <x v="4"/>
    <x v="4"/>
  </r>
  <r>
    <s v="Employee8590"/>
    <s v="M"/>
    <n v="115732"/>
    <n v="114206.32"/>
    <n v="0"/>
    <s v="DGS"/>
    <s v="Department of General Services"/>
    <s v="Building Design and Construction"/>
    <s v="Fulltime-Regular"/>
    <s v="Senior Engineer"/>
    <m/>
    <d v="2002-01-28T00:00:00"/>
    <x v="1"/>
    <x v="1"/>
  </r>
  <r>
    <s v="Employee8591"/>
    <s v="M"/>
    <n v="121372"/>
    <n v="119772.1"/>
    <n v="0"/>
    <s v="DTS"/>
    <s v="Department of Technology Services"/>
    <s v="EASD Geographic Information System"/>
    <s v="Fulltime-Regular"/>
    <s v="Senior Information Technology Specialist"/>
    <m/>
    <d v="2002-10-28T00:00:00"/>
    <x v="30"/>
    <x v="16"/>
  </r>
  <r>
    <s v="Employee8592"/>
    <s v="F"/>
    <n v="17810.73"/>
    <n v="16078.12"/>
    <n v="0"/>
    <s v="LIB"/>
    <s v="Department of Public Libraries"/>
    <s v="Davis Library"/>
    <s v="Parttime-Regular"/>
    <s v="Library Desk Assistant"/>
    <m/>
    <d v="2015-10-21T00:00:00"/>
    <x v="8"/>
    <x v="8"/>
  </r>
  <r>
    <s v="Employee8593"/>
    <s v="M"/>
    <n v="56042.38"/>
    <n v="53889.87"/>
    <n v="296.70999999999998"/>
    <s v="HHS"/>
    <s v="Department of Health and Human Services"/>
    <s v="Fiscal Team"/>
    <s v="Fulltime-Regular"/>
    <s v="Fiscal Assistant"/>
    <m/>
    <d v="2007-03-05T00:00:00"/>
    <x v="16"/>
    <x v="16"/>
  </r>
  <r>
    <s v="Employee8594"/>
    <s v="F"/>
    <n v="27859.96"/>
    <n v="29092.720000000001"/>
    <n v="0"/>
    <s v="LIB"/>
    <s v="Department of Public Libraries"/>
    <s v="Chevy Chase Library"/>
    <s v="Parttime-Regular"/>
    <s v="Library Desk Assistant"/>
    <m/>
    <d v="1997-12-22T00:00:00"/>
    <x v="18"/>
    <x v="18"/>
  </r>
  <r>
    <s v="Employee8595"/>
    <s v="F"/>
    <n v="26072.61"/>
    <n v="26420.25"/>
    <n v="145.34"/>
    <s v="LIB"/>
    <s v="Department of Public Libraries"/>
    <s v="Olney Library"/>
    <s v="Parttime-Regular"/>
    <s v="Library Associate"/>
    <m/>
    <d v="2015-01-12T00:00:00"/>
    <x v="0"/>
    <x v="0"/>
  </r>
  <r>
    <s v="Employee8596"/>
    <s v="M"/>
    <n v="63615.42"/>
    <n v="66805.91"/>
    <n v="937.04"/>
    <s v="DGS"/>
    <s v="Department of General Services"/>
    <s v="Fleet Automotive Heavy Equipment"/>
    <s v="Fulltime-Regular"/>
    <s v="Mechanic Technician II"/>
    <m/>
    <d v="2014-06-30T00:00:00"/>
    <x v="32"/>
    <x v="29"/>
  </r>
  <r>
    <s v="Employee8597"/>
    <s v="F"/>
    <n v="100196.37"/>
    <n v="96313.7"/>
    <n v="0"/>
    <s v="DPS"/>
    <s v="Department of Permitting Services"/>
    <s v="Land Development Right-of-Way Plan Review"/>
    <s v="Fulltime-Regular"/>
    <s v="Senior Permitting Services Specialist"/>
    <m/>
    <d v="2014-09-22T00:00:00"/>
    <x v="1"/>
    <x v="1"/>
  </r>
  <r>
    <s v="Employee8598"/>
    <s v="M"/>
    <n v="37757.15"/>
    <n v="41531.56"/>
    <n v="2612.15"/>
    <s v="CEC"/>
    <s v="Community Engagement Cluster"/>
    <s v="Silver Spring Urban District"/>
    <s v="Fulltime-Regular"/>
    <s v="Urban District Public Service Aide"/>
    <m/>
    <d v="2013-07-08T00:00:00"/>
    <x v="19"/>
    <x v="16"/>
  </r>
  <r>
    <s v="Employee8599"/>
    <s v="M"/>
    <n v="52098.84"/>
    <n v="68599.759999999995"/>
    <n v="16068.15"/>
    <s v="COR"/>
    <s v="Correction and Rehabilitation"/>
    <s v="DS Food Services"/>
    <s v="Fulltime-Regular"/>
    <s v="Correctional Dietary Officer II"/>
    <m/>
    <d v="2013-03-25T00:00:00"/>
    <x v="9"/>
    <x v="9"/>
  </r>
  <r>
    <s v="Employee8600"/>
    <s v="F"/>
    <n v="100370"/>
    <n v="99046.61"/>
    <n v="0"/>
    <s v="HHS"/>
    <s v="Department of Health and Human Services"/>
    <s v="Health Care and Group Residential Services"/>
    <s v="Fulltime-Regular"/>
    <s v="Community Health Nurse II"/>
    <m/>
    <d v="1999-12-06T00:00:00"/>
    <x v="15"/>
    <x v="15"/>
  </r>
  <r>
    <s v="Employee8601"/>
    <s v="M"/>
    <n v="76292"/>
    <n v="80295.73"/>
    <n v="3091.05"/>
    <s v="SHF"/>
    <s v="Sheriff's Office"/>
    <s v="Sheriff Domestic Violence"/>
    <s v="Fulltime-Regular"/>
    <s v="Deputy Sheriff III"/>
    <m/>
    <d v="2001-04-08T00:00:00"/>
    <x v="10"/>
    <x v="10"/>
  </r>
  <r>
    <s v="Employee8602"/>
    <s v="M"/>
    <n v="91869"/>
    <n v="95258.52"/>
    <n v="1860.11"/>
    <s v="POL"/>
    <s v="Department of Police"/>
    <s v="PSB 6th District Patrol"/>
    <s v="Fulltime-Regular"/>
    <s v="Police Officer III"/>
    <m/>
    <d v="1999-11-08T00:00:00"/>
    <x v="22"/>
    <x v="13"/>
  </r>
  <r>
    <s v="Employee8603"/>
    <s v="M"/>
    <n v="58502.01"/>
    <n v="58849.82"/>
    <n v="0"/>
    <s v="LIB"/>
    <s v="Department of Public Libraries"/>
    <s v="Twinbrook Library"/>
    <s v="Fulltime-Regular"/>
    <s v="Library Assistant I"/>
    <m/>
    <d v="1999-05-03T00:00:00"/>
    <x v="20"/>
    <x v="19"/>
  </r>
  <r>
    <s v="Employee8604"/>
    <s v="M"/>
    <n v="43108.959999999999"/>
    <n v="48840.52"/>
    <n v="5232.92"/>
    <s v="DOT"/>
    <s v="Department of Transportation"/>
    <s v="Transit Gaithersburg Ride On"/>
    <s v="Fulltime-Regular"/>
    <s v="Bus Operator"/>
    <m/>
    <d v="2015-02-02T00:00:00"/>
    <x v="18"/>
    <x v="18"/>
  </r>
  <r>
    <s v="Employee8605"/>
    <s v="M"/>
    <n v="76589"/>
    <n v="91595.83"/>
    <n v="17293.82"/>
    <s v="COR"/>
    <s v="Correction and Rehabilitation"/>
    <s v="DS MCCF Unit 1 Security"/>
    <s v="Fulltime-Regular"/>
    <s v="Correctional Officer III (Corporal)"/>
    <m/>
    <d v="2003-05-19T00:00:00"/>
    <x v="33"/>
    <x v="30"/>
  </r>
  <r>
    <s v="Employee8606"/>
    <s v="F"/>
    <n v="103381.1"/>
    <n v="104364.32"/>
    <n v="14.63"/>
    <s v="HHS"/>
    <s v="Department of Health and Human Services"/>
    <s v="Child and Adolescent Mental Health Clinic Services"/>
    <s v="Fulltime-Regular"/>
    <s v="Therapist II"/>
    <m/>
    <d v="1994-12-04T00:00:00"/>
    <x v="19"/>
    <x v="16"/>
  </r>
  <r>
    <s v="Employee8607"/>
    <s v="M"/>
    <n v="65751"/>
    <n v="80454.16"/>
    <n v="14763.23"/>
    <s v="DGS"/>
    <s v="Department of General Services"/>
    <s v="Fleet Management Services"/>
    <s v="Fulltime-Regular"/>
    <s v="Depot Supply Coordinator"/>
    <m/>
    <d v="2004-10-18T00:00:00"/>
    <x v="17"/>
    <x v="17"/>
  </r>
  <r>
    <s v="Employee8608"/>
    <s v="F"/>
    <n v="77922.59"/>
    <n v="76875.77"/>
    <n v="192.83"/>
    <s v="HHS"/>
    <s v="Department of Health and Human Services"/>
    <s v="Urine Monitoring Program"/>
    <s v="Fulltime-Regular"/>
    <s v="Community Services Aide III"/>
    <m/>
    <d v="1989-01-30T00:00:00"/>
    <x v="5"/>
    <x v="5"/>
  </r>
  <r>
    <s v="Employee8609"/>
    <s v="F"/>
    <n v="64147.73"/>
    <n v="62158.720000000001"/>
    <n v="0"/>
    <s v="HHS"/>
    <s v="Department of Health and Human Services"/>
    <s v="Nurse Monitoring"/>
    <s v="Fulltime-Regular"/>
    <s v="Program Specialist II"/>
    <m/>
    <d v="2015-06-29T00:00:00"/>
    <x v="0"/>
    <x v="0"/>
  </r>
  <r>
    <s v="Employee8610"/>
    <s v="M"/>
    <n v="67030"/>
    <n v="92460.1"/>
    <n v="22382.02"/>
    <s v="FRS"/>
    <s v="Fire and Rescue Services"/>
    <s v="Station 24"/>
    <s v="Fulltime-Regular"/>
    <s v="Firefighter/Rescuer III"/>
    <m/>
    <d v="2008-03-17T00:00:00"/>
    <x v="8"/>
    <x v="8"/>
  </r>
  <r>
    <s v="Employee8611"/>
    <s v="F"/>
    <n v="75549.64"/>
    <n v="73013.759999999995"/>
    <n v="0"/>
    <s v="HHS"/>
    <s v="Department of Health and Human Services"/>
    <s v="Emergency Housing Assistance"/>
    <s v="Fulltime-Regular"/>
    <s v="Social Worker III"/>
    <m/>
    <d v="2008-08-04T00:00:00"/>
    <x v="3"/>
    <x v="3"/>
  </r>
  <r>
    <s v="Employee8612"/>
    <s v="M"/>
    <n v="109817.64"/>
    <n v="138419.09"/>
    <n v="24274.01"/>
    <s v="POL"/>
    <s v="Department of Police"/>
    <s v="FSB Special Operations Division"/>
    <s v="Fulltime-Regular"/>
    <s v="Police Sergeant"/>
    <m/>
    <d v="1997-08-04T00:00:00"/>
    <x v="33"/>
    <x v="30"/>
  </r>
  <r>
    <s v="Employee8613"/>
    <s v="F"/>
    <n v="91869"/>
    <n v="107927.5"/>
    <n v="15537.45"/>
    <s v="POL"/>
    <s v="Department of Police"/>
    <s v="FSB Special Operations Division Canine Section"/>
    <s v="Fulltime-Regular"/>
    <s v="Police Officer III"/>
    <m/>
    <d v="1999-03-15T00:00:00"/>
    <x v="3"/>
    <x v="3"/>
  </r>
  <r>
    <s v="Employee8614"/>
    <s v="M"/>
    <n v="59827"/>
    <n v="97337.02"/>
    <n v="38744.92"/>
    <s v="FRS"/>
    <s v="Fire and Rescue Services"/>
    <s v="Station 8"/>
    <s v="Fulltime-Regular"/>
    <s v="Firefighter/Rescuer III"/>
    <s v="Firefighter/Rescuer II"/>
    <d v="2014-03-10T00:00:00"/>
    <x v="9"/>
    <x v="9"/>
  </r>
  <r>
    <s v="Employee8615"/>
    <s v="F"/>
    <n v="15216.03"/>
    <n v="12235.43"/>
    <n v="87.79"/>
    <s v="LIB"/>
    <s v="Department of Public Libraries"/>
    <s v="Gaithersburg Library"/>
    <s v="Parttime-Regular"/>
    <s v="Library Aide"/>
    <m/>
    <d v="2014-09-22T00:00:00"/>
    <x v="22"/>
    <x v="13"/>
  </r>
  <r>
    <s v="Employee8616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27"/>
    <x v="25"/>
  </r>
  <r>
    <s v="Employee8617"/>
    <s v="M"/>
    <n v="105241"/>
    <n v="103853.63"/>
    <n v="0"/>
    <s v="FIN"/>
    <s v="Department of Finance"/>
    <s v="General Accounting"/>
    <s v="Fulltime-Regular"/>
    <s v="Senior Financial Specialist"/>
    <m/>
    <d v="2011-09-12T00:00:00"/>
    <x v="14"/>
    <x v="14"/>
  </r>
  <r>
    <s v="Employee8618"/>
    <s v="F"/>
    <n v="103381.1"/>
    <n v="108645.2"/>
    <n v="5299.24"/>
    <s v="HHS"/>
    <s v="Department of Health and Human Services"/>
    <s v="Child Welfare Services"/>
    <s v="Fulltime-Regular"/>
    <s v="Social Worker III"/>
    <m/>
    <d v="1994-06-27T00:00:00"/>
    <x v="24"/>
    <x v="22"/>
  </r>
  <r>
    <s v="Employee8619"/>
    <s v="M"/>
    <n v="95740"/>
    <n v="92377.33"/>
    <n v="0"/>
    <s v="PIO"/>
    <s v="Office of Public Information"/>
    <s v="MC311"/>
    <s v="Fulltime-Regular"/>
    <s v="Program Manager I"/>
    <m/>
    <d v="2012-05-07T00:00:00"/>
    <x v="30"/>
    <x v="16"/>
  </r>
  <r>
    <s v="Employee8620"/>
    <s v="M"/>
    <n v="97383"/>
    <n v="144609.26"/>
    <n v="49859.86"/>
    <s v="FRS"/>
    <s v="Fire and Rescue Services"/>
    <s v="Station 25"/>
    <s v="Fulltime-Regular"/>
    <s v="Master Firefighter/Rescuer"/>
    <m/>
    <d v="2004-06-07T00:00:00"/>
    <x v="31"/>
    <x v="28"/>
  </r>
  <r>
    <s v="Employee8621"/>
    <s v="F"/>
    <n v="81619.42"/>
    <n v="78896.63"/>
    <n v="0"/>
    <s v="LIB"/>
    <s v="Department of Public Libraries"/>
    <s v="Bethesda Library"/>
    <s v="Fulltime-Regular"/>
    <s v="Library Assistant Supervisor"/>
    <m/>
    <d v="1993-05-16T00:00:00"/>
    <x v="9"/>
    <x v="9"/>
  </r>
  <r>
    <s v="Employee8622"/>
    <s v="M"/>
    <n v="58632.39"/>
    <n v="75440.39"/>
    <n v="16500.78"/>
    <s v="DOT"/>
    <s v="Department of Transportation"/>
    <s v="Transit Silver Spring Ride On"/>
    <s v="Fulltime-Regular"/>
    <s v="Bus Operator"/>
    <m/>
    <d v="2002-11-20T00:00:00"/>
    <x v="9"/>
    <x v="9"/>
  </r>
  <r>
    <s v="Employee8623"/>
    <s v="M"/>
    <n v="72176.34"/>
    <n v="70306.009999999995"/>
    <n v="0"/>
    <s v="OHR"/>
    <s v="Office of Human Resources"/>
    <s v="Communications and Strategic Planning Team"/>
    <s v="Fulltime-Regular"/>
    <s v="Administrative Specialist II"/>
    <s v="Administrative Specialist I"/>
    <d v="2014-05-05T00:00:00"/>
    <x v="11"/>
    <x v="11"/>
  </r>
  <r>
    <s v="Employee8624"/>
    <s v="F"/>
    <n v="77168.899999999994"/>
    <n v="74779.06"/>
    <n v="0"/>
    <s v="POL"/>
    <s v="Department of Police"/>
    <s v="ISB Criminal Investigations Division Forensic Services Section"/>
    <s v="Fulltime-Regular"/>
    <s v="Latent Print Examiner"/>
    <m/>
    <d v="2010-11-08T00:00:00"/>
    <x v="32"/>
    <x v="29"/>
  </r>
  <r>
    <s v="Employee8625"/>
    <s v="F"/>
    <n v="59442.85"/>
    <n v="59086.82"/>
    <n v="1714.77"/>
    <s v="HHS"/>
    <s v="Department of Health and Human Services"/>
    <s v="Income Supports"/>
    <s v="Fulltime-Regular"/>
    <s v="Income Assistance Program Specialist II"/>
    <m/>
    <d v="2016-08-08T00:00:00"/>
    <x v="25"/>
    <x v="23"/>
  </r>
  <r>
    <s v="Employee8626"/>
    <s v="F"/>
    <n v="58483.38"/>
    <n v="62873.75"/>
    <n v="6092"/>
    <s v="DOT"/>
    <s v="Department of Transportation"/>
    <s v="Transit Nicholson Ride On"/>
    <s v="Fulltime-Regular"/>
    <s v="Bus Operator"/>
    <m/>
    <d v="2004-02-16T00:00:00"/>
    <x v="25"/>
    <x v="23"/>
  </r>
  <r>
    <s v="Employee8627"/>
    <s v="M"/>
    <n v="74489.27"/>
    <n v="75475.78"/>
    <n v="2587.6"/>
    <s v="DGS"/>
    <s v="Department of General Services"/>
    <s v="Fleet Automotive Heavy Equipment"/>
    <s v="Fulltime-Regular"/>
    <s v="Mechanic Technician II"/>
    <m/>
    <d v="2006-11-27T00:00:00"/>
    <x v="0"/>
    <x v="0"/>
  </r>
  <r>
    <s v="Employee8628"/>
    <s v="F"/>
    <n v="58157"/>
    <n v="73316.7"/>
    <n v="14902.67"/>
    <s v="COR"/>
    <s v="Correction and Rehabilitation"/>
    <s v="DS MCCF Unit 2 Security"/>
    <s v="Fulltime-Regular"/>
    <s v="Correctional Officer III (Corporal)"/>
    <m/>
    <d v="2014-08-11T00:00:00"/>
    <x v="17"/>
    <x v="17"/>
  </r>
  <r>
    <s v="Employee8629"/>
    <s v="F"/>
    <n v="76314.039999999994"/>
    <n v="73946.559999999998"/>
    <n v="0"/>
    <s v="HHS"/>
    <s v="Department of Health and Human Services"/>
    <s v="Child Welfare Services"/>
    <s v="Fulltime-Regular"/>
    <s v="Social Worker II"/>
    <m/>
    <d v="2007-06-25T00:00:00"/>
    <x v="10"/>
    <x v="10"/>
  </r>
  <r>
    <s v="Employee8630"/>
    <s v="M"/>
    <n v="57576"/>
    <n v="55010.17"/>
    <n v="385.79"/>
    <s v="FRS"/>
    <s v="Fire and Rescue Services"/>
    <s v="Station 23"/>
    <s v="Fulltime-Regular"/>
    <s v="Firefighter/Rescuer III"/>
    <s v="Firefighter/Rescuer II"/>
    <d v="2013-01-14T00:00:00"/>
    <x v="4"/>
    <x v="4"/>
  </r>
  <r>
    <s v="Employee8631"/>
    <s v="F"/>
    <n v="97654.8"/>
    <n v="97198.1"/>
    <n v="828.53"/>
    <s v="REC"/>
    <s v="Department of Recreation"/>
    <s v="Youth Development Youth Services"/>
    <s v="Fulltime-Regular"/>
    <s v="Recreation Supervisor"/>
    <m/>
    <d v="1987-11-08T00:00:00"/>
    <x v="30"/>
    <x v="16"/>
  </r>
  <r>
    <s v="Employee8632"/>
    <s v="F"/>
    <n v="40242.06"/>
    <n v="24672.21"/>
    <n v="3461.06"/>
    <s v="DOT"/>
    <s v="Department of Transportation"/>
    <s v="Transit Gaithersburg Ride On"/>
    <s v="Fulltime-Regular"/>
    <s v="Transit Bus Operator"/>
    <m/>
    <d v="2017-05-30T00:00:00"/>
    <x v="20"/>
    <x v="19"/>
  </r>
  <r>
    <s v="Employee8633"/>
    <s v="F"/>
    <n v="47686.239999999998"/>
    <n v="40823.14"/>
    <n v="74.099999999999994"/>
    <s v="HHS"/>
    <s v="Department of Health and Human Services"/>
    <s v="School Health Services"/>
    <s v="Parttime-Regular"/>
    <s v="School Health Room Technician I"/>
    <m/>
    <d v="2003-10-07T00:00:00"/>
    <x v="10"/>
    <x v="10"/>
  </r>
  <r>
    <s v="Employee8634"/>
    <s v="F"/>
    <n v="53621.02"/>
    <n v="51109.73"/>
    <n v="632.91"/>
    <s v="PIO"/>
    <s v="Office of Public Information"/>
    <s v="MC311"/>
    <s v="Fulltime-Regular"/>
    <s v="Customer Service Representative II"/>
    <m/>
    <d v="2013-06-17T00:00:00"/>
    <x v="19"/>
    <x v="16"/>
  </r>
  <r>
    <s v="Employee8635"/>
    <s v="M"/>
    <n v="94053.42"/>
    <n v="106620.12"/>
    <n v="13804.24"/>
    <s v="COR"/>
    <s v="Correction and Rehabilitation"/>
    <s v="DS MCCF Case Managers Unit 3"/>
    <s v="Fulltime-Regular"/>
    <s v="Correctional Specialist II"/>
    <m/>
    <d v="1992-07-06T00:00:00"/>
    <x v="28"/>
    <x v="26"/>
  </r>
  <r>
    <s v="Employee8636"/>
    <s v="F"/>
    <n v="64257.75"/>
    <n v="73306.490000000005"/>
    <n v="12197.45"/>
    <s v="POL"/>
    <s v="Department of Police"/>
    <s v="FSB Security Services Division"/>
    <s v="Fulltime-Regular"/>
    <s v="Security Officer I"/>
    <m/>
    <d v="2005-01-10T00:00:00"/>
    <x v="26"/>
    <x v="24"/>
  </r>
  <r>
    <s v="Employee8637"/>
    <s v="F"/>
    <n v="68893"/>
    <n v="73454.36"/>
    <n v="5469.28"/>
    <s v="FIN"/>
    <s v="Department of Finance"/>
    <s v="Tax Operations"/>
    <s v="Fulltime-Regular"/>
    <s v="Office Services Coordinator"/>
    <m/>
    <d v="1998-09-21T00:00:00"/>
    <x v="10"/>
    <x v="10"/>
  </r>
  <r>
    <s v="Employee8638"/>
    <s v="F"/>
    <n v="78512.41"/>
    <n v="71725.990000000005"/>
    <n v="0"/>
    <s v="HHS"/>
    <s v="Department of Health and Human Services"/>
    <s v="Child Welfare Services"/>
    <s v="Fulltime-Regular"/>
    <s v="Social Worker II"/>
    <m/>
    <d v="2016-12-27T00:00:00"/>
    <x v="33"/>
    <x v="30"/>
  </r>
  <r>
    <s v="Employee8639"/>
    <s v="M"/>
    <n v="87107"/>
    <n v="85851.81"/>
    <n v="371.38"/>
    <s v="DOT"/>
    <s v="Department of Transportation"/>
    <s v="Traffic Engineering Studies Section"/>
    <s v="Fulltime-Regular"/>
    <s v="Program Specialist II"/>
    <m/>
    <d v="1996-07-08T00:00:00"/>
    <x v="12"/>
    <x v="12"/>
  </r>
  <r>
    <s v="Employee8640"/>
    <s v="F"/>
    <n v="61734.21"/>
    <n v="61182.83"/>
    <n v="0"/>
    <s v="HHS"/>
    <s v="Department of Health and Human Services"/>
    <s v="Income Supports"/>
    <s v="Parttime-Regular"/>
    <s v="Program Manager II"/>
    <m/>
    <d v="2013-02-11T00:00:00"/>
    <x v="19"/>
    <x v="16"/>
  </r>
  <r>
    <s v="Employee8641"/>
    <s v="M"/>
    <n v="79269"/>
    <n v="136372.79"/>
    <n v="56313.64"/>
    <s v="COR"/>
    <s v="Correction and Rehabilitation"/>
    <s v="DS MCDC Custody and Security"/>
    <s v="Fulltime-Regular"/>
    <s v="Correctional Officer III (Corporal)"/>
    <m/>
    <d v="2002-04-15T00:00:00"/>
    <x v="28"/>
    <x v="26"/>
  </r>
  <r>
    <s v="Employee8642"/>
    <s v="F"/>
    <n v="77494.52"/>
    <n v="76046.39"/>
    <n v="0"/>
    <s v="ECM"/>
    <s v="Ethics Commission"/>
    <s v="Administrative Support"/>
    <s v="Fulltime-Regular"/>
    <s v="Program Specialist II"/>
    <m/>
    <d v="2014-06-16T00:00:00"/>
    <x v="30"/>
    <x v="16"/>
  </r>
  <r>
    <s v="Employee8643"/>
    <s v="M"/>
    <n v="109817.64"/>
    <n v="121614.91"/>
    <n v="9633.5"/>
    <s v="POL"/>
    <s v="Department of Police"/>
    <s v="PSB 1st District Patrol"/>
    <s v="Fulltime-Regular"/>
    <s v="Police Sergeant"/>
    <m/>
    <d v="1994-06-13T00:00:00"/>
    <x v="3"/>
    <x v="3"/>
  </r>
  <r>
    <s v="Employee8644"/>
    <s v="F"/>
    <n v="51163.040000000001"/>
    <n v="51881.98"/>
    <n v="0"/>
    <s v="HHS"/>
    <s v="Department of Health and Human Services"/>
    <s v="Medical Assistance Eligibility Services"/>
    <s v="Fulltime-Regular"/>
    <s v="Income Assistance Program Specialist II"/>
    <s v="Income Assistance Program Specialist I"/>
    <d v="2015-08-10T00:00:00"/>
    <x v="26"/>
    <x v="24"/>
  </r>
  <r>
    <s v="Employee8645"/>
    <s v="F"/>
    <n v="44455"/>
    <n v="39926.720000000001"/>
    <n v="0"/>
    <s v="HHS"/>
    <s v="Department of Health and Human Services"/>
    <s v="Infants and Toddlers"/>
    <s v="Fulltime-Regular"/>
    <s v="Program Aide"/>
    <m/>
    <d v="2016-12-27T00:00:00"/>
    <x v="32"/>
    <x v="29"/>
  </r>
  <r>
    <s v="Employee8646"/>
    <s v="M"/>
    <n v="74354.67"/>
    <n v="87243.79"/>
    <n v="11963.94"/>
    <s v="DGS"/>
    <s v="Department of General Services"/>
    <s v="Fleet Management Fleet Services"/>
    <s v="Fulltime-Regular"/>
    <s v="Autobody Repairer"/>
    <m/>
    <d v="1997-05-05T00:00:00"/>
    <x v="28"/>
    <x v="26"/>
  </r>
  <r>
    <s v="Employee8647"/>
    <s v="F"/>
    <n v="19359.72"/>
    <n v="20870.939999999999"/>
    <n v="0"/>
    <s v="LIB"/>
    <s v="Department of Public Libraries"/>
    <s v="Germantown Library"/>
    <s v="Parttime-Regular"/>
    <s v="Library Aide"/>
    <m/>
    <d v="2006-03-28T00:00:00"/>
    <x v="34"/>
    <x v="31"/>
  </r>
  <r>
    <s v="Employee8648"/>
    <s v="F"/>
    <n v="100984.8"/>
    <n v="96678.33"/>
    <n v="0"/>
    <s v="DPS"/>
    <s v="Department of Permitting Services"/>
    <s v="Land Development Right-of-Way Inspection"/>
    <s v="Fulltime-Regular"/>
    <s v="Program Manager II"/>
    <m/>
    <d v="1988-06-20T00:00:00"/>
    <x v="2"/>
    <x v="2"/>
  </r>
  <r>
    <s v="Employee8649"/>
    <s v="M"/>
    <n v="78320.72"/>
    <n v="78742.320000000007"/>
    <n v="2.25"/>
    <s v="HHS"/>
    <s v="Department of Health and Human Services"/>
    <s v="Income Supports"/>
    <s v="Fulltime-Regular"/>
    <s v="Income Assistance Program Specialist II"/>
    <m/>
    <d v="1999-02-01T00:00:00"/>
    <x v="25"/>
    <x v="23"/>
  </r>
  <r>
    <s v="Employee8650"/>
    <s v="M"/>
    <n v="46166"/>
    <n v="0"/>
    <n v="0"/>
    <s v="FRS"/>
    <s v="Fire and Rescue Services"/>
    <s v="Recruit Training"/>
    <s v="Fulltime-Regular"/>
    <s v="Firefighter/Rescuer III"/>
    <s v="Firefighter/Rescuer I (Recruit)"/>
    <d v="2017-12-11T00:00:00"/>
    <x v="16"/>
    <x v="16"/>
  </r>
  <r>
    <s v="Employee8651"/>
    <s v="M"/>
    <n v="94638.53"/>
    <n v="88967.52"/>
    <n v="0"/>
    <s v="HHS"/>
    <s v="Department of Health and Human Services"/>
    <s v="Head Start/Pre-K (Health)"/>
    <s v="Fulltime-Regular"/>
    <s v="Manager III"/>
    <m/>
    <d v="2013-07-29T00:00:00"/>
    <x v="33"/>
    <x v="30"/>
  </r>
  <r>
    <s v="Employee8652"/>
    <s v="F"/>
    <n v="62020"/>
    <n v="77289.58"/>
    <n v="8639.2900000000009"/>
    <s v="POL"/>
    <s v="Department of Police"/>
    <s v="PSB 4th District Patrol"/>
    <s v="Fulltime-Regular"/>
    <s v="Police Officer III"/>
    <s v="Police Officer II"/>
    <d v="2013-08-12T00:00:00"/>
    <x v="14"/>
    <x v="14"/>
  </r>
  <r>
    <s v="Employee8653"/>
    <s v="M"/>
    <n v="62020"/>
    <n v="74636.89"/>
    <n v="8039.56"/>
    <s v="POL"/>
    <s v="Department of Police"/>
    <s v="PSB 6th District Patrol"/>
    <s v="Fulltime-Regular"/>
    <s v="Police Officer III"/>
    <s v="Police Officer II"/>
    <d v="2013-08-12T00:00:00"/>
    <x v="14"/>
    <x v="14"/>
  </r>
  <r>
    <s v="Employee8654"/>
    <s v="F"/>
    <n v="59915"/>
    <n v="60591.75"/>
    <n v="187.13"/>
    <s v="HHS"/>
    <s v="Department of Health and Human Services"/>
    <s v="Income Supports"/>
    <s v="Fulltime-Regular"/>
    <s v="Principal Administrative Aide"/>
    <m/>
    <d v="1999-08-02T00:00:00"/>
    <x v="29"/>
    <x v="27"/>
  </r>
  <r>
    <s v="Employee8655"/>
    <s v="M"/>
    <n v="107345.82"/>
    <n v="109145.77"/>
    <n v="7678.39"/>
    <s v="POL"/>
    <s v="Department of Police"/>
    <s v="MSB Communications Division"/>
    <s v="Fulltime-Regular"/>
    <s v="Program Manager II"/>
    <m/>
    <d v="1993-01-11T00:00:00"/>
    <x v="16"/>
    <x v="16"/>
  </r>
  <r>
    <s v="Employee8656"/>
    <s v="F"/>
    <n v="72176.34"/>
    <n v="72846.98"/>
    <n v="110.31"/>
    <s v="REC"/>
    <s v="Department of Recreation"/>
    <s v="Holiday Park Senior Center"/>
    <s v="Fulltime-Regular"/>
    <s v="Recreation Specialist"/>
    <m/>
    <d v="2006-08-07T00:00:00"/>
    <x v="27"/>
    <x v="25"/>
  </r>
  <r>
    <s v="Employee8657"/>
    <s v="M"/>
    <n v="159302.59"/>
    <n v="143034.99"/>
    <n v="0"/>
    <s v="DLC"/>
    <s v="Department of Liquor Control"/>
    <s v="Administration"/>
    <s v="Fulltime-Regular"/>
    <s v="Manager II"/>
    <m/>
    <d v="2001-02-26T00:00:00"/>
    <x v="19"/>
    <x v="16"/>
  </r>
  <r>
    <s v="Employee8658"/>
    <s v="M"/>
    <n v="91869"/>
    <n v="100691.39"/>
    <n v="10110.540000000001"/>
    <s v="POL"/>
    <s v="Department of Police"/>
    <s v="PSB 5th District Patrol"/>
    <s v="Fulltime-Regular"/>
    <s v="Police Officer III"/>
    <m/>
    <d v="2002-01-14T00:00:00"/>
    <x v="33"/>
    <x v="30"/>
  </r>
  <r>
    <s v="Employee8659"/>
    <s v="F"/>
    <n v="74316.37"/>
    <n v="74367.75"/>
    <n v="0"/>
    <s v="LIB"/>
    <s v="Department of Public Libraries"/>
    <s v="Aspen Hill Library"/>
    <s v="Fulltime-Regular"/>
    <s v="Librarian I"/>
    <m/>
    <d v="2000-09-17T00:00:00"/>
    <x v="14"/>
    <x v="14"/>
  </r>
  <r>
    <s v="Employee8660"/>
    <s v="M"/>
    <n v="113487.75"/>
    <n v="125059.64"/>
    <n v="15346.19"/>
    <s v="SHF"/>
    <s v="Sheriff's Office"/>
    <s v="Administration"/>
    <s v="Fulltime-Regular"/>
    <s v="Deputy Sheriff Lieutenant"/>
    <m/>
    <d v="1994-06-13T00:00:00"/>
    <x v="3"/>
    <x v="3"/>
  </r>
  <r>
    <s v="Employee8661"/>
    <s v="F"/>
    <n v="53458.23"/>
    <n v="70390.179999999993"/>
    <n v="12995.94"/>
    <s v="POL"/>
    <s v="Department of Police"/>
    <s v="MSB Communications Division"/>
    <s v="Fulltime-Regular"/>
    <s v="Public Safety Communications Specialist III"/>
    <s v="Public Safety Communications Specialist II"/>
    <d v="2012-01-03T00:00:00"/>
    <x v="27"/>
    <x v="25"/>
  </r>
  <r>
    <s v="Employee8662"/>
    <s v="M"/>
    <n v="71172"/>
    <n v="81501"/>
    <n v="8866.52"/>
    <s v="POL"/>
    <s v="Department of Police"/>
    <s v="PSB 5th District Patrol"/>
    <s v="Fulltime-Regular"/>
    <s v="Police Officer III"/>
    <s v="Police Officer II"/>
    <d v="2006-07-17T00:00:00"/>
    <x v="3"/>
    <x v="3"/>
  </r>
  <r>
    <s v="Employee8663"/>
    <s v="F"/>
    <n v="52684.02"/>
    <n v="40250.11"/>
    <n v="11.25"/>
    <s v="HHS"/>
    <s v="Department of Health and Human Services"/>
    <s v="Child Welfare Services"/>
    <s v="Fulltime-Regular"/>
    <s v="Social Worker II"/>
    <s v="Social Worker I"/>
    <d v="2017-03-20T00:00:00"/>
    <x v="17"/>
    <x v="17"/>
  </r>
  <r>
    <s v="Employee8664"/>
    <s v="F"/>
    <n v="44860.11"/>
    <n v="45631.040000000001"/>
    <n v="0"/>
    <s v="LIB"/>
    <s v="Department of Public Libraries"/>
    <s v="Twinbrook Library"/>
    <s v="Parttime-Regular"/>
    <s v="Library Associate II"/>
    <m/>
    <d v="1987-02-08T00:00:00"/>
    <x v="6"/>
    <x v="6"/>
  </r>
  <r>
    <s v="Employee8665"/>
    <s v="M"/>
    <n v="31238.400000000001"/>
    <n v="13618.27"/>
    <n v="0"/>
    <s v="HHS"/>
    <s v="Department of Health and Human Services"/>
    <s v="School Health Services"/>
    <s v="Parttime-Regular"/>
    <s v="School Health Room Technician I"/>
    <m/>
    <d v="2015-11-03T00:00:00"/>
    <x v="1"/>
    <x v="1"/>
  </r>
  <r>
    <s v="Employee8666"/>
    <s v="F"/>
    <n v="55768.6"/>
    <n v="54701.55"/>
    <n v="591.5"/>
    <s v="HHS"/>
    <s v="Department of Health and Human Services"/>
    <s v="Income Supports"/>
    <s v="Fulltime-Regular"/>
    <s v="Income Assistance Program Specialist II"/>
    <m/>
    <d v="2013-03-11T00:00:00"/>
    <x v="18"/>
    <x v="18"/>
  </r>
  <r>
    <s v="Employee8667"/>
    <s v="M"/>
    <n v="40242.06"/>
    <n v="38602.120000000003"/>
    <n v="3480.41"/>
    <s v="DOT"/>
    <s v="Department of Transportation"/>
    <s v="Transit Silver Spring Ride On"/>
    <s v="Fulltime-Regular"/>
    <s v="Bus Operator"/>
    <m/>
    <d v="2017-01-23T00:00:00"/>
    <x v="31"/>
    <x v="28"/>
  </r>
  <r>
    <s v="Employee8668"/>
    <s v="M"/>
    <n v="61629.58"/>
    <n v="64523.87"/>
    <n v="4027.76"/>
    <s v="DGS"/>
    <s v="Department of General Services"/>
    <s v="Fleet Management Fleet Services"/>
    <s v="Fulltime-Regular"/>
    <s v="Mechanic Technician II"/>
    <m/>
    <d v="2014-08-25T00:00:00"/>
    <x v="15"/>
    <x v="15"/>
  </r>
  <r>
    <s v="Employee8669"/>
    <s v="M"/>
    <n v="53274"/>
    <n v="51256.07"/>
    <n v="1645.2"/>
    <s v="POL"/>
    <s v="Department of Police"/>
    <s v="PSB 5th District Patrol"/>
    <s v="Fulltime-Regular"/>
    <s v="Police Officer III"/>
    <s v="Police Officer I"/>
    <d v="2017-01-09T00:00:00"/>
    <x v="32"/>
    <x v="29"/>
  </r>
  <r>
    <s v="Employee8670"/>
    <s v="F"/>
    <n v="76254.850000000006"/>
    <n v="76279.789999999994"/>
    <n v="127.2"/>
    <s v="HHS"/>
    <s v="Department of Health and Human Services"/>
    <s v="Income Supports"/>
    <s v="Fulltime-Regular"/>
    <s v="Income Assistance Program Specialist II"/>
    <m/>
    <d v="2002-08-19T00:00:00"/>
    <x v="25"/>
    <x v="23"/>
  </r>
  <r>
    <s v="Employee8671"/>
    <s v="M"/>
    <n v="67723.53"/>
    <n v="100925.48"/>
    <n v="29954.41"/>
    <s v="DGS"/>
    <s v="Department of General Services"/>
    <s v="Facilities Maintenance"/>
    <s v="Fulltime-Regular"/>
    <s v="Public Service Craftsworker"/>
    <m/>
    <d v="1988-06-20T00:00:00"/>
    <x v="15"/>
    <x v="15"/>
  </r>
  <r>
    <s v="Employee8672"/>
    <s v="F"/>
    <n v="47635"/>
    <n v="47007.53"/>
    <n v="0"/>
    <s v="DGS"/>
    <s v="Department of General Services"/>
    <s v="Facilities Maintenance"/>
    <s v="Fulltime-Regular"/>
    <s v="Building Services Worker II"/>
    <m/>
    <d v="2000-09-03T00:00:00"/>
    <x v="13"/>
    <x v="13"/>
  </r>
  <r>
    <s v="Employee8673"/>
    <s v="M"/>
    <n v="65751"/>
    <n v="76989.81"/>
    <n v="9507.06"/>
    <s v="DGS"/>
    <s v="Department of General Services"/>
    <s v="Facilities Maintenance"/>
    <s v="Fulltime-Regular"/>
    <s v="Public Service Craftsworker"/>
    <m/>
    <d v="2005-11-28T00:00:00"/>
    <x v="15"/>
    <x v="15"/>
  </r>
  <r>
    <s v="Employee8674"/>
    <s v="F"/>
    <n v="92362.41"/>
    <n v="132811.21"/>
    <n v="40974.94"/>
    <s v="POL"/>
    <s v="Department of Police"/>
    <s v="MSB Communications Division"/>
    <s v="Fulltime-Regular"/>
    <s v="Public Safety Emergency Communications Supervisor"/>
    <m/>
    <d v="2000-11-06T00:00:00"/>
    <x v="19"/>
    <x v="16"/>
  </r>
  <r>
    <s v="Employee8675"/>
    <s v="F"/>
    <n v="62020"/>
    <n v="81444.44"/>
    <n v="9923.91"/>
    <s v="POL"/>
    <s v="Department of Police"/>
    <s v="PSB 2nd District Patrol"/>
    <s v="Fulltime-Regular"/>
    <s v="Police Officer III"/>
    <s v="Police Officer II"/>
    <d v="2013-08-12T00:00:00"/>
    <x v="23"/>
    <x v="21"/>
  </r>
  <r>
    <s v="Employee8676"/>
    <s v="M"/>
    <n v="79285"/>
    <n v="77941.69"/>
    <n v="0"/>
    <s v="DGS"/>
    <s v="Department of General Services"/>
    <s v="Facilities Maintenance"/>
    <s v="Fulltime-Regular"/>
    <s v="Electrician II"/>
    <m/>
    <d v="2001-08-20T00:00:00"/>
    <x v="30"/>
    <x v="16"/>
  </r>
  <r>
    <s v="Employee8677"/>
    <s v="F"/>
    <n v="61449.07"/>
    <n v="60907.3"/>
    <n v="0"/>
    <s v="HHS"/>
    <s v="Department of Health and Human Services"/>
    <s v="Child Welfare Services"/>
    <s v="Fulltime-Regular"/>
    <s v="Office Services Coordinator"/>
    <m/>
    <d v="2002-08-26T00:00:00"/>
    <x v="32"/>
    <x v="29"/>
  </r>
  <r>
    <s v="Employee8678"/>
    <s v="F"/>
    <n v="118046.64"/>
    <n v="116490.79"/>
    <n v="0"/>
    <s v="OMB"/>
    <s v="Office of Management and Budget"/>
    <s v="Operating Budget Management"/>
    <s v="Fulltime-Regular"/>
    <s v="Senior Management and Budget Specialist"/>
    <m/>
    <d v="1988-04-18T00:00:00"/>
    <x v="11"/>
    <x v="11"/>
  </r>
  <r>
    <s v="Employee8679"/>
    <s v="M"/>
    <n v="85543.06"/>
    <n v="85174.080000000002"/>
    <n v="364.14"/>
    <s v="COR"/>
    <s v="Correction and Rehabilitation"/>
    <s v="PTS Alternative Community Services"/>
    <s v="Fulltime-Regular"/>
    <s v="Correctional Specialist II"/>
    <m/>
    <d v="2000-11-20T00:00:00"/>
    <x v="31"/>
    <x v="28"/>
  </r>
  <r>
    <s v="Employee8680"/>
    <s v="M"/>
    <n v="133509.20000000001"/>
    <n v="119800.75"/>
    <n v="85.82"/>
    <s v="REC"/>
    <s v="Department of Recreation"/>
    <s v="Automation"/>
    <s v="Fulltime-Regular"/>
    <s v="Manager III"/>
    <m/>
    <d v="2002-04-22T00:00:00"/>
    <x v="6"/>
    <x v="6"/>
  </r>
  <r>
    <s v="Employee8681"/>
    <s v="F"/>
    <n v="77922.59"/>
    <n v="76896.5"/>
    <n v="0"/>
    <s v="DOT"/>
    <s v="Department of Transportation"/>
    <s v="Transit Fare Media"/>
    <s v="Fulltime-Regular"/>
    <s v="Program Specialist I"/>
    <m/>
    <d v="1990-04-09T00:00:00"/>
    <x v="23"/>
    <x v="21"/>
  </r>
  <r>
    <s v="Employee8682"/>
    <s v="F"/>
    <n v="92931"/>
    <n v="92931.81"/>
    <n v="0"/>
    <s v="LIB"/>
    <s v="Department of Public Libraries"/>
    <s v="Public Service Administration"/>
    <s v="Fulltime-Regular"/>
    <s v="Program Specialist II"/>
    <m/>
    <d v="2008-01-22T00:00:00"/>
    <x v="33"/>
    <x v="30"/>
  </r>
  <r>
    <s v="Employee8683"/>
    <s v="F"/>
    <n v="40214.800000000003"/>
    <n v="40028.74"/>
    <n v="1749.99"/>
    <s v="PIO"/>
    <s v="Office of Public Information"/>
    <s v="MC311"/>
    <s v="Fulltime-Regular"/>
    <s v="Customer Service Representative I"/>
    <m/>
    <d v="2015-11-30T00:00:00"/>
    <x v="17"/>
    <x v="17"/>
  </r>
  <r>
    <s v="Employee8684"/>
    <s v="M"/>
    <n v="62301"/>
    <n v="73631.649999999994"/>
    <n v="12972.74"/>
    <s v="COR"/>
    <s v="Correction and Rehabilitation"/>
    <s v="DS MCCF Unit 2 Security"/>
    <s v="Fulltime-Regular"/>
    <s v="Correctional Officer III (Corporal)"/>
    <m/>
    <d v="2010-08-30T00:00:00"/>
    <x v="29"/>
    <x v="27"/>
  </r>
  <r>
    <s v="Employee8685"/>
    <s v="M"/>
    <n v="69075"/>
    <n v="72091.09"/>
    <n v="6016.53"/>
    <s v="COR"/>
    <s v="Correction and Rehabilitation"/>
    <s v="DS MCCF Unit 3 Security"/>
    <s v="Fulltime-Regular"/>
    <s v="Correctional Officer III (Corporal)"/>
    <m/>
    <d v="2006-09-05T00:00:00"/>
    <x v="10"/>
    <x v="10"/>
  </r>
  <r>
    <s v="Employee8686"/>
    <s v="M"/>
    <n v="47796.15"/>
    <n v="53576.26"/>
    <n v="5077.58"/>
    <s v="DOT"/>
    <s v="Department of Transportation"/>
    <s v="Transit Gaithersburg Ride On"/>
    <s v="Fulltime-Regular"/>
    <s v="Bus Operator"/>
    <m/>
    <d v="2012-05-25T00:00:00"/>
    <x v="26"/>
    <x v="24"/>
  </r>
  <r>
    <s v="Employee8687"/>
    <s v="F"/>
    <n v="137122.82999999999"/>
    <n v="139441.43"/>
    <n v="4759.88"/>
    <s v="FRS"/>
    <s v="Fire and Rescue Services"/>
    <s v="Fourth Battalion - Administration"/>
    <s v="Fulltime-Regular"/>
    <s v="Fire/Rescue Battalion Chief"/>
    <m/>
    <d v="1988-11-28T00:00:00"/>
    <x v="2"/>
    <x v="2"/>
  </r>
  <r>
    <s v="Employee8688"/>
    <s v="M"/>
    <n v="90636"/>
    <n v="103929.19"/>
    <n v="8410.76"/>
    <s v="FRS"/>
    <s v="Fire and Rescue Services"/>
    <s v="Station 1"/>
    <s v="Fulltime-Regular"/>
    <s v="Master Firefighter/Rescuer"/>
    <m/>
    <d v="2001-02-20T00:00:00"/>
    <x v="22"/>
    <x v="13"/>
  </r>
  <r>
    <s v="Employee8689"/>
    <s v="M"/>
    <n v="152519.94"/>
    <n v="239211.3"/>
    <n v="85567.26"/>
    <s v="FRS"/>
    <s v="Fire and Rescue Services"/>
    <s v="Duty Operations Chief's Office"/>
    <s v="Fulltime-Regular"/>
    <s v="Fire/Rescue Assistant Chief"/>
    <m/>
    <d v="1988-02-29T00:00:00"/>
    <x v="13"/>
    <x v="13"/>
  </r>
  <r>
    <s v="Employee8690"/>
    <s v="M"/>
    <n v="95084.42"/>
    <n v="110524.68"/>
    <n v="13417.5"/>
    <s v="POL"/>
    <s v="Department of Police"/>
    <s v="PSB 5th District Patrol"/>
    <s v="Fulltime-Regular"/>
    <s v="Police Officer III"/>
    <m/>
    <d v="1990-06-25T00:00:00"/>
    <x v="12"/>
    <x v="12"/>
  </r>
  <r>
    <s v="Employee8691"/>
    <s v="F"/>
    <n v="79285"/>
    <n v="92331.02"/>
    <n v="12101.57"/>
    <s v="POL"/>
    <s v="Department of Police"/>
    <s v="MSB Communications Division"/>
    <s v="Fulltime-Regular"/>
    <s v="Public Safety Communications Specialist III"/>
    <m/>
    <d v="2001-09-10T00:00:00"/>
    <x v="13"/>
    <x v="13"/>
  </r>
  <r>
    <s v="Employee8692"/>
    <s v="M"/>
    <n v="68893"/>
    <n v="82543.77"/>
    <n v="15760.52"/>
    <s v="DOT"/>
    <s v="Department of Transportation"/>
    <s v="Highway Services"/>
    <s v="Fulltime-Regular"/>
    <s v="Equipment Operator III"/>
    <m/>
    <d v="2001-07-01T00:00:00"/>
    <x v="6"/>
    <x v="6"/>
  </r>
  <r>
    <s v="Employee8693"/>
    <s v="F"/>
    <n v="66439"/>
    <n v="86207.81"/>
    <n v="17568.18"/>
    <s v="POL"/>
    <s v="Department of Police"/>
    <s v="PSB 6th District Patrol"/>
    <s v="Fulltime-Regular"/>
    <s v="Police Officer III"/>
    <s v="Police Officer II"/>
    <d v="2013-08-12T00:00:00"/>
    <x v="18"/>
    <x v="18"/>
  </r>
  <r>
    <s v="Employee8694"/>
    <s v="F"/>
    <n v="78449.84"/>
    <n v="62466.080000000002"/>
    <n v="0"/>
    <s v="HHS"/>
    <s v="Department of Health and Human Services"/>
    <s v="School Health Services"/>
    <s v="Parttime-Regular"/>
    <s v="Community Health Nurse II"/>
    <m/>
    <d v="2008-08-04T00:00:00"/>
    <x v="1"/>
    <x v="1"/>
  </r>
  <r>
    <s v="Employee8695"/>
    <s v="M"/>
    <n v="65751"/>
    <n v="86733.87"/>
    <n v="19840.73"/>
    <s v="DOT"/>
    <s v="Department of Transportation"/>
    <s v="Transit Silver Spring Ride On"/>
    <s v="Fulltime-Regular"/>
    <s v="Bus Operator"/>
    <m/>
    <d v="2000-03-19T00:00:00"/>
    <x v="17"/>
    <x v="17"/>
  </r>
  <r>
    <s v="Employee8696"/>
    <s v="M"/>
    <n v="40338.81"/>
    <n v="46106.42"/>
    <n v="6693.07"/>
    <s v="DOT"/>
    <s v="Department of Transportation"/>
    <s v="Highway Services"/>
    <s v="Fulltime-Regular"/>
    <s v="Equipment Operator I"/>
    <m/>
    <d v="2015-07-27T00:00:00"/>
    <x v="18"/>
    <x v="18"/>
  </r>
  <r>
    <s v="Employee8697"/>
    <s v="F"/>
    <n v="73177.399999999994"/>
    <n v="71291.399999999994"/>
    <n v="26.13"/>
    <s v="DPS"/>
    <s v="Department of Permitting Services"/>
    <s v="Site Plan Enforcement"/>
    <s v="Fulltime-Regular"/>
    <s v="Permitting and Code Enforcement Inspector III"/>
    <s v="Permitting and Code Enforcement Inspector II"/>
    <d v="2012-09-10T00:00:00"/>
    <x v="10"/>
    <x v="10"/>
  </r>
  <r>
    <s v="Employee8698"/>
    <s v="F"/>
    <n v="22313.16"/>
    <n v="13470.39"/>
    <n v="257.48"/>
    <s v="POL"/>
    <s v="Department of Police"/>
    <s v="FSB Traffic Division School Safety Section"/>
    <s v="Parttime-Regular"/>
    <s v="Crossing Guard"/>
    <m/>
    <d v="2004-10-18T00:00:00"/>
    <x v="30"/>
    <x v="16"/>
  </r>
  <r>
    <s v="Employee8699"/>
    <s v="M"/>
    <n v="52373"/>
    <n v="52629.52"/>
    <n v="303.63"/>
    <s v="SHF"/>
    <s v="Sheriff's Office"/>
    <s v="Warrant Section"/>
    <s v="Fulltime-Regular"/>
    <s v="Deputy Sheriff III"/>
    <s v="Deputy Sheriff I"/>
    <d v="2015-06-01T00:00:00"/>
    <x v="6"/>
    <x v="6"/>
  </r>
  <r>
    <s v="Employee8700"/>
    <s v="F"/>
    <n v="73408.66"/>
    <n v="83199.94"/>
    <n v="8595.4599999999991"/>
    <s v="COR"/>
    <s v="Correction and Rehabilitation"/>
    <s v="PTS Supervision"/>
    <s v="Fulltime-Regular"/>
    <s v="Resident Supervisor II"/>
    <m/>
    <d v="2007-10-01T00:00:00"/>
    <x v="9"/>
    <x v="9"/>
  </r>
  <r>
    <s v="Employee8701"/>
    <s v="M"/>
    <n v="117689.36"/>
    <n v="114788.5"/>
    <n v="0"/>
    <s v="DTS"/>
    <s v="Department of Technology Services"/>
    <s v="ERP Access Control"/>
    <s v="Fulltime-Regular"/>
    <s v="Senior Information Technology Specialist"/>
    <m/>
    <d v="2015-04-20T00:00:00"/>
    <x v="28"/>
    <x v="26"/>
  </r>
  <r>
    <s v="Employee8702"/>
    <s v="F"/>
    <n v="58650"/>
    <n v="31139.08"/>
    <n v="0"/>
    <s v="SHF"/>
    <s v="Sheriff's Office"/>
    <s v="Sheriff Domestic Violence"/>
    <s v="Fulltime-Regular"/>
    <s v="Program Manager I"/>
    <m/>
    <d v="2017-05-30T00:00:00"/>
    <x v="19"/>
    <x v="16"/>
  </r>
  <r>
    <s v="Employee8703"/>
    <s v="M"/>
    <n v="121372"/>
    <n v="119772.1"/>
    <n v="0"/>
    <s v="DTS"/>
    <s v="Department of Technology Services"/>
    <s v="ESOD Server Support"/>
    <s v="Fulltime-Regular"/>
    <s v="Senior Information Technology Specialist"/>
    <m/>
    <d v="2012-12-03T00:00:00"/>
    <x v="29"/>
    <x v="27"/>
  </r>
  <r>
    <s v="Employee8704"/>
    <s v="M"/>
    <n v="56435"/>
    <n v="53888.35"/>
    <n v="265.05"/>
    <s v="FRS"/>
    <s v="Fire and Rescue Services"/>
    <s v="Station 12"/>
    <s v="Fulltime-Regular"/>
    <s v="Firefighter/Rescuer III"/>
    <m/>
    <d v="2014-09-22T00:00:00"/>
    <x v="0"/>
    <x v="0"/>
  </r>
  <r>
    <s v="Employee8705"/>
    <s v="F"/>
    <n v="47682.720000000001"/>
    <n v="37986.26"/>
    <n v="0"/>
    <s v="HHS"/>
    <s v="Department of Health and Human Services"/>
    <s v="School Health Services"/>
    <s v="Parttime-Regular"/>
    <s v="School Health Room Technician I"/>
    <m/>
    <d v="2003-10-07T00:00:00"/>
    <x v="30"/>
    <x v="16"/>
  </r>
  <r>
    <s v="Employee8706"/>
    <s v="F"/>
    <n v="58222.239999999998"/>
    <n v="58650.57"/>
    <n v="1296.69"/>
    <s v="PRO"/>
    <s v="Office of Procurement"/>
    <s v="Procurement Operations Section"/>
    <s v="Fulltime-Regular"/>
    <s v="Procurement Specialist IV"/>
    <s v="Procurement Specialist I"/>
    <d v="2014-03-10T00:00:00"/>
    <x v="16"/>
    <x v="16"/>
  </r>
  <r>
    <s v="Employee8707"/>
    <s v="M"/>
    <n v="47796.15"/>
    <n v="52747.93"/>
    <n v="2945.23"/>
    <s v="DOT"/>
    <s v="Department of Transportation"/>
    <s v="Transit Gaithersburg Ride On"/>
    <s v="Fulltime-Regular"/>
    <s v="Bus Operator"/>
    <m/>
    <d v="2011-07-25T00:00:00"/>
    <x v="15"/>
    <x v="15"/>
  </r>
  <r>
    <s v="Employee8708"/>
    <s v="F"/>
    <n v="49479.9"/>
    <n v="69507.740000000005"/>
    <n v="18298.54"/>
    <s v="DOT"/>
    <s v="Department of Transportation"/>
    <s v="Transit Nicholson Ride On"/>
    <s v="Fulltime-Regular"/>
    <s v="Bus Operator"/>
    <m/>
    <d v="2008-03-02T00:00:00"/>
    <x v="29"/>
    <x v="27"/>
  </r>
  <r>
    <s v="Employee8709"/>
    <s v="M"/>
    <n v="58157"/>
    <n v="73280.009999999995"/>
    <n v="13781.12"/>
    <s v="COR"/>
    <s v="Correction and Rehabilitation"/>
    <s v="DS MCCF Unit 2 Security"/>
    <s v="Fulltime-Regular"/>
    <s v="Correctional Officer III (Corporal)"/>
    <m/>
    <d v="2014-05-05T00:00:00"/>
    <x v="23"/>
    <x v="21"/>
  </r>
  <r>
    <s v="Employee8710"/>
    <s v="F"/>
    <n v="175398.29"/>
    <n v="153053.16"/>
    <n v="0"/>
    <s v="LIB"/>
    <s v="Department of Public Libraries"/>
    <s v="Director"/>
    <s v="Fulltime-Regular"/>
    <s v="Manager II"/>
    <m/>
    <d v="1974-04-23T00:00:00"/>
    <x v="20"/>
    <x v="19"/>
  </r>
  <r>
    <s v="Employee8711"/>
    <s v="M"/>
    <n v="58160.13"/>
    <n v="68621.48"/>
    <n v="10576.61"/>
    <s v="DOT"/>
    <s v="Department of Transportation"/>
    <s v="Transit Nicholson Ride On"/>
    <s v="Fulltime-Regular"/>
    <s v="Bus Operator"/>
    <m/>
    <d v="2008-03-02T00:00:00"/>
    <x v="1"/>
    <x v="1"/>
  </r>
  <r>
    <s v="Employee8712"/>
    <s v="F"/>
    <n v="103381.1"/>
    <n v="165257.07"/>
    <n v="60670.74"/>
    <s v="HHS"/>
    <s v="Department of Health and Human Services"/>
    <s v="24 Hours Crisis Center"/>
    <s v="Fulltime-Regular"/>
    <s v="Therapist II"/>
    <m/>
    <d v="1990-04-09T00:00:00"/>
    <x v="21"/>
    <x v="20"/>
  </r>
  <r>
    <s v="Employee8713"/>
    <s v="F"/>
    <n v="61712.45"/>
    <n v="61075.51"/>
    <n v="174.55"/>
    <s v="DEP"/>
    <s v="Department of Environmental Protection"/>
    <s v="Solid Waste Services Operations"/>
    <s v="Fulltime-Regular"/>
    <s v="Refuse Disposal Cashier"/>
    <m/>
    <d v="1987-05-26T00:00:00"/>
    <x v="1"/>
    <x v="1"/>
  </r>
  <r>
    <s v="Employee8714"/>
    <s v="F"/>
    <n v="69395"/>
    <n v="93658.95"/>
    <n v="0"/>
    <s v="DTS"/>
    <s v="Department of Technology Services"/>
    <s v="ERP Payroll, Compensation and Labor Distribution"/>
    <s v="Parttime-Regular"/>
    <s v="Manager III"/>
    <m/>
    <d v="2001-05-07T00:00:00"/>
    <x v="30"/>
    <x v="16"/>
  </r>
  <r>
    <s v="Employee8715"/>
    <s v="M"/>
    <n v="78962"/>
    <n v="79643.06"/>
    <n v="3231.29"/>
    <s v="SHF"/>
    <s v="Sheriff's Office"/>
    <s v="Court and Transport"/>
    <s v="Fulltime-Regular"/>
    <s v="Deputy Sheriff III"/>
    <m/>
    <d v="2004-07-19T00:00:00"/>
    <x v="24"/>
    <x v="22"/>
  </r>
  <r>
    <s v="Employee8716"/>
    <s v="M"/>
    <n v="38945.4"/>
    <n v="40636.07"/>
    <n v="2351.87"/>
    <s v="DLC"/>
    <s v="Department of Liquor Control"/>
    <s v="Stock Liquor and Wine Warehouse Operations"/>
    <s v="Fulltime-Regular"/>
    <s v="Supply Technician III"/>
    <s v="Supply Technician II"/>
    <d v="2009-11-30T00:00:00"/>
    <x v="1"/>
    <x v="1"/>
  </r>
  <r>
    <s v="Employee8717"/>
    <s v="M"/>
    <n v="75516.160000000003"/>
    <n v="74038.559999999998"/>
    <n v="0"/>
    <s v="OCP"/>
    <s v="Office of Consumer Protection"/>
    <s v="Investigations"/>
    <s v="Fulltime-Regular"/>
    <s v="Investigator III"/>
    <m/>
    <d v="2007-10-29T00:00:00"/>
    <x v="30"/>
    <x v="16"/>
  </r>
  <r>
    <s v="Employee8718"/>
    <s v="F"/>
    <n v="81730"/>
    <n v="83836.62"/>
    <n v="4748.13"/>
    <s v="SHF"/>
    <s v="Sheriff's Office"/>
    <s v="Administration"/>
    <s v="Fulltime-Regular"/>
    <s v="Deputy Sheriff III"/>
    <m/>
    <d v="2003-07-21T00:00:00"/>
    <x v="19"/>
    <x v="16"/>
  </r>
  <r>
    <s v="Employee8719"/>
    <s v="M"/>
    <n v="85758"/>
    <n v="87776.74"/>
    <n v="748.2"/>
    <s v="POL"/>
    <s v="Department of Police"/>
    <s v="PSB 4th District Patrol"/>
    <s v="Fulltime-Regular"/>
    <s v="Police Officer III"/>
    <m/>
    <d v="2003-07-21T00:00:00"/>
    <x v="30"/>
    <x v="16"/>
  </r>
  <r>
    <s v="Employee8720"/>
    <s v="M"/>
    <n v="95117"/>
    <n v="119316.51"/>
    <n v="19399.25"/>
    <s v="FRS"/>
    <s v="Fire and Rescue Services"/>
    <s v="Third Battalion - Administration"/>
    <s v="Fulltime-Regular"/>
    <s v="Fire/Rescue Lieutenant"/>
    <m/>
    <d v="2004-06-07T00:00:00"/>
    <x v="30"/>
    <x v="16"/>
  </r>
  <r>
    <s v="Employee8721"/>
    <s v="F"/>
    <n v="113461"/>
    <n v="124981.14"/>
    <n v="16153.84"/>
    <s v="FRS"/>
    <s v="Fire and Rescue Services"/>
    <s v="Emergency Communications Center (ECC)"/>
    <s v="Fulltime-Regular"/>
    <s v="Fire/Rescue Lieutenant"/>
    <m/>
    <d v="2002-09-03T00:00:00"/>
    <x v="22"/>
    <x v="13"/>
  </r>
  <r>
    <s v="Employee8722"/>
    <s v="M"/>
    <n v="20560.060000000001"/>
    <n v="37378.379999999997"/>
    <n v="0"/>
    <s v="HHS"/>
    <s v="Department of Health and Human Services"/>
    <s v="24 Hours Crisis Center"/>
    <s v="Parttime-Regular"/>
    <s v="Principal Administrative Aide"/>
    <m/>
    <d v="2014-03-24T00:00:00"/>
    <x v="19"/>
    <x v="16"/>
  </r>
  <r>
    <s v="Employee8723"/>
    <s v="M"/>
    <n v="55673.38"/>
    <n v="55346.96"/>
    <n v="0"/>
    <s v="DPS"/>
    <s v="Department of Permitting Services"/>
    <s v="Central Services Unit"/>
    <s v="Fulltime-Regular"/>
    <s v="Principal Administrative Aide"/>
    <m/>
    <d v="2005-04-25T00:00:00"/>
    <x v="24"/>
    <x v="22"/>
  </r>
  <r>
    <s v="Employee8724"/>
    <s v="M"/>
    <n v="75083.8"/>
    <n v="75430.06"/>
    <n v="2777.66"/>
    <s v="DOT"/>
    <s v="Department of Transportation"/>
    <s v="Parking Management Engineering and Capital Project Management"/>
    <s v="Fulltime-Regular"/>
    <s v="Work Force Leader II"/>
    <m/>
    <d v="2005-06-27T00:00:00"/>
    <x v="12"/>
    <x v="12"/>
  </r>
  <r>
    <s v="Employee8725"/>
    <s v="M"/>
    <n v="152908"/>
    <n v="151332.19"/>
    <n v="441.09"/>
    <s v="DTS"/>
    <s v="Department of Technology Services"/>
    <s v="ESOD Server Support"/>
    <s v="Fulltime-Regular"/>
    <s v="Enterprise Technology Expert"/>
    <m/>
    <d v="2004-05-03T00:00:00"/>
    <x v="34"/>
    <x v="31"/>
  </r>
  <r>
    <s v="Employee8726"/>
    <s v="M"/>
    <n v="83100"/>
    <n v="80894.81"/>
    <n v="0"/>
    <s v="HHS"/>
    <s v="Department of Health and Human Services"/>
    <s v="Medical Assistance Eligibility Services"/>
    <s v="Fulltime-Regular"/>
    <s v="Income Assistance Program Specialist II"/>
    <m/>
    <d v="2000-12-04T00:00:00"/>
    <x v="11"/>
    <x v="11"/>
  </r>
  <r>
    <s v="Employee8727"/>
    <s v="F"/>
    <n v="100370"/>
    <n v="99099.09"/>
    <n v="0"/>
    <s v="HHS"/>
    <s v="Department of Health and Human Services"/>
    <s v="Medical Assistance Eligibility Services"/>
    <s v="Fulltime-Regular"/>
    <s v="Income Assistance Program Supervisor"/>
    <m/>
    <d v="1994-01-03T00:00:00"/>
    <x v="28"/>
    <x v="26"/>
  </r>
  <r>
    <s v="Employee8728"/>
    <s v="M"/>
    <n v="85758"/>
    <n v="92790.82"/>
    <n v="6643.64"/>
    <s v="POL"/>
    <s v="Department of Police"/>
    <s v="PSB 4th District Patrol"/>
    <s v="Fulltime-Regular"/>
    <s v="Police Officer III"/>
    <m/>
    <d v="2003-06-02T00:00:00"/>
    <x v="15"/>
    <x v="15"/>
  </r>
  <r>
    <s v="Employee8729"/>
    <s v="F"/>
    <n v="87589"/>
    <n v="98991.89"/>
    <n v="10891.17"/>
    <s v="COR"/>
    <s v="Correction and Rehabilitation"/>
    <s v="DS MCCF Unit 3 Security"/>
    <s v="Fulltime-Regular"/>
    <s v="Correctional Supervisor (Sergeant)"/>
    <m/>
    <d v="2002-05-13T00:00:00"/>
    <x v="22"/>
    <x v="13"/>
  </r>
  <r>
    <s v="Employee8730"/>
    <s v="F"/>
    <n v="117238.12"/>
    <n v="112999.8"/>
    <n v="0"/>
    <s v="DTS"/>
    <s v="Department of Technology Services"/>
    <s v="ERP Technical Support"/>
    <s v="Fulltime-Regular"/>
    <s v="Senior Information Technology Specialist"/>
    <m/>
    <d v="2016-08-22T00:00:00"/>
    <x v="25"/>
    <x v="23"/>
  </r>
  <r>
    <s v="Employee8731"/>
    <s v="M"/>
    <n v="79285"/>
    <n v="82549.88"/>
    <n v="4562.3500000000004"/>
    <s v="POL"/>
    <s v="Department of Police"/>
    <s v="MSB Information Management and Technology Division"/>
    <s v="Fulltime-Regular"/>
    <s v="Information Technology Technician III"/>
    <m/>
    <d v="2016-09-06T00:00:00"/>
    <x v="32"/>
    <x v="29"/>
  </r>
  <r>
    <s v="Employee8732"/>
    <s v="M"/>
    <n v="50603"/>
    <n v="45368.89"/>
    <n v="500.77"/>
    <s v="SHF"/>
    <s v="Sheriff's Office"/>
    <s v="Court and Transport"/>
    <s v="Fulltime-Regular"/>
    <s v="Deputy Sheriff III"/>
    <s v="Deputy Sheriff I"/>
    <d v="2017-01-09T00:00:00"/>
    <x v="8"/>
    <x v="8"/>
  </r>
  <r>
    <s v="Employee8733"/>
    <s v="M"/>
    <n v="51082"/>
    <n v="55224.03"/>
    <n v="5658.41"/>
    <s v="COR"/>
    <s v="Correction and Rehabilitation"/>
    <s v="DS MCDC Central Processing Unit"/>
    <s v="Fulltime-Regular"/>
    <s v="Correctional Officer III (Corporal)"/>
    <s v="Correctional Officer II (PFC)"/>
    <d v="2015-11-02T00:00:00"/>
    <x v="9"/>
    <x v="9"/>
  </r>
  <r>
    <s v="Employee8734"/>
    <s v="M"/>
    <n v="47586.62"/>
    <n v="47766.16"/>
    <n v="0"/>
    <s v="HHS"/>
    <s v="Department of Health and Human Services"/>
    <s v="Medical Assistance Eligibility Services"/>
    <s v="Fulltime-Regular"/>
    <s v="Principal Administrative Aide"/>
    <m/>
    <d v="2007-07-23T00:00:00"/>
    <x v="9"/>
    <x v="9"/>
  </r>
  <r>
    <s v="Employee8735"/>
    <s v="M"/>
    <n v="51850.86"/>
    <n v="57368.1"/>
    <n v="4008.43"/>
    <s v="POL"/>
    <s v="Department of Police"/>
    <s v="PSB 5th District Patrol"/>
    <s v="Fulltime-Regular"/>
    <s v="Police Services Assistant"/>
    <m/>
    <d v="2007-03-05T00:00:00"/>
    <x v="20"/>
    <x v="19"/>
  </r>
  <r>
    <s v="Employee8736"/>
    <s v="F"/>
    <n v="66391.87"/>
    <n v="63301.88"/>
    <n v="0"/>
    <s v="HHS"/>
    <s v="Department of Health and Human Services"/>
    <s v="Autism Waiver"/>
    <s v="Fulltime-Regular"/>
    <s v="Program Specialist II"/>
    <m/>
    <d v="2012-12-17T00:00:00"/>
    <x v="26"/>
    <x v="24"/>
  </r>
  <r>
    <s v="Employee8737"/>
    <s v="F"/>
    <n v="75653"/>
    <n v="77327.25"/>
    <n v="0"/>
    <s v="HHS"/>
    <s v="Department of Health and Human Services"/>
    <s v="Child Welfare Services"/>
    <s v="Fulltime-Regular"/>
    <s v="Community Services Aide III"/>
    <m/>
    <d v="2001-01-16T00:00:00"/>
    <x v="22"/>
    <x v="13"/>
  </r>
  <r>
    <s v="Employee8738"/>
    <s v="M"/>
    <n v="99279.14"/>
    <n v="95175.19"/>
    <n v="0"/>
    <s v="LIB"/>
    <s v="Department of Public Libraries"/>
    <s v="Collection Development"/>
    <s v="Fulltime-Regular"/>
    <s v="Librarian II"/>
    <m/>
    <d v="1997-03-17T00:00:00"/>
    <x v="24"/>
    <x v="22"/>
  </r>
  <r>
    <s v="Employee8739"/>
    <s v="M"/>
    <n v="123799.44"/>
    <n v="178183.46"/>
    <n v="56014.16"/>
    <s v="DTS"/>
    <s v="Department of Technology Services"/>
    <s v="ETSD Network Services"/>
    <s v="Fulltime-Regular"/>
    <s v="Senior Information Technology Specialist"/>
    <m/>
    <d v="1988-05-31T00:00:00"/>
    <x v="31"/>
    <x v="28"/>
  </r>
  <r>
    <s v="Employee8740"/>
    <s v="M"/>
    <n v="89931"/>
    <n v="110046.24"/>
    <n v="18862.23"/>
    <s v="FRS"/>
    <s v="Fire and Rescue Services"/>
    <s v="Station 23"/>
    <s v="Fulltime-Regular"/>
    <s v="Fire/Rescue Lieutenant"/>
    <m/>
    <d v="2005-05-16T00:00:00"/>
    <x v="33"/>
    <x v="30"/>
  </r>
  <r>
    <s v="Employee8741"/>
    <s v="F"/>
    <n v="160454"/>
    <n v="168911.86"/>
    <n v="0"/>
    <s v="CAT"/>
    <s v="County Attorney's Office"/>
    <s v="Insurance Defense Litigation"/>
    <s v="Fulltime-Regular"/>
    <s v="Manager II"/>
    <m/>
    <d v="1988-03-14T00:00:00"/>
    <x v="21"/>
    <x v="20"/>
  </r>
  <r>
    <s v="Employee8742"/>
    <s v="M"/>
    <n v="82400"/>
    <n v="100635.62"/>
    <n v="14816.73"/>
    <s v="FRS"/>
    <s v="Fire and Rescue Services"/>
    <s v="Station 19"/>
    <s v="Fulltime-Regular"/>
    <s v="Firefighter/Rescuer III"/>
    <m/>
    <d v="1999-02-08T00:00:00"/>
    <x v="20"/>
    <x v="19"/>
  </r>
  <r>
    <s v="Employee8743"/>
    <s v="M"/>
    <n v="104760"/>
    <n v="188452.85"/>
    <n v="64995.79"/>
    <s v="FRS"/>
    <s v="Fire and Rescue Services"/>
    <s v="Emergency Communications Center (ECC)"/>
    <s v="Fulltime-Regular"/>
    <s v="Fire/Rescue Lieutenant"/>
    <m/>
    <d v="1999-02-08T00:00:00"/>
    <x v="4"/>
    <x v="4"/>
  </r>
  <r>
    <s v="Employee8744"/>
    <s v="F"/>
    <n v="103677.74"/>
    <n v="99256.56"/>
    <n v="0"/>
    <s v="HHS"/>
    <s v="Department of Health and Human Services"/>
    <s v="Behavioral Health Community Support Services"/>
    <s v="Fulltime-Regular"/>
    <s v="Supervisory Therapist"/>
    <m/>
    <d v="2008-11-10T00:00:00"/>
    <x v="3"/>
    <x v="3"/>
  </r>
  <r>
    <s v="Employee8745"/>
    <s v="F"/>
    <n v="95084.42"/>
    <n v="94728.95"/>
    <n v="309.56"/>
    <s v="POL"/>
    <s v="Department of Police"/>
    <s v="ISB Criminal Investigations Division 2nd District Investigative Section"/>
    <s v="Fulltime-Regular"/>
    <s v="Police Officer III"/>
    <m/>
    <d v="1997-08-04T00:00:00"/>
    <x v="10"/>
    <x v="10"/>
  </r>
  <r>
    <s v="Employee8746"/>
    <s v="M"/>
    <n v="46179.86"/>
    <n v="52571.17"/>
    <n v="5557.88"/>
    <s v="DOT"/>
    <s v="Department of Transportation"/>
    <s v="Transit Silver Spring Ride On"/>
    <s v="Fulltime-Regular"/>
    <s v="Bus Operator"/>
    <m/>
    <d v="2013-01-07T00:00:00"/>
    <x v="15"/>
    <x v="15"/>
  </r>
  <r>
    <s v="Employee8747"/>
    <s v="M"/>
    <n v="112434"/>
    <n v="184080.17"/>
    <n v="67212.33"/>
    <s v="FRS"/>
    <s v="Fire and Rescue Services"/>
    <s v="Training"/>
    <s v="Fulltime-Regular"/>
    <s v="Fire/Rescue Captain"/>
    <m/>
    <d v="1999-11-29T00:00:00"/>
    <x v="12"/>
    <x v="12"/>
  </r>
  <r>
    <s v="Employee8748"/>
    <s v="M"/>
    <n v="43443.05"/>
    <n v="49828.32"/>
    <n v="6269.38"/>
    <s v="DLC"/>
    <s v="Department of Liquor Control"/>
    <s v="Kensington"/>
    <s v="Fulltime-Regular"/>
    <s v="Liquor Store Clerk II"/>
    <m/>
    <d v="2010-01-17T00:00:00"/>
    <x v="13"/>
    <x v="13"/>
  </r>
  <r>
    <s v="Employee8749"/>
    <s v="M"/>
    <n v="46653.91"/>
    <n v="56922.16"/>
    <n v="8663"/>
    <s v="DLC"/>
    <s v="Department of Liquor Control"/>
    <s v="Beer Delivery Operations"/>
    <s v="Fulltime-Regular"/>
    <s v="Truck Driver Helper/Warehouse Worker"/>
    <m/>
    <d v="2001-11-30T00:00:00"/>
    <x v="7"/>
    <x v="7"/>
  </r>
  <r>
    <s v="Employee8750"/>
    <s v="F"/>
    <n v="47982.76"/>
    <n v="48566.15"/>
    <n v="0"/>
    <s v="HHS"/>
    <s v="Department of Health and Human Services"/>
    <s v="Maternity Dental"/>
    <s v="Fulltime-Regular"/>
    <s v="Dental Assistant"/>
    <m/>
    <d v="2016-04-18T00:00:00"/>
    <x v="30"/>
    <x v="16"/>
  </r>
  <r>
    <s v="Employee8751"/>
    <s v="M"/>
    <n v="33844.699999999997"/>
    <n v="34576.93"/>
    <n v="712.02"/>
    <s v="DLC"/>
    <s v="Department of Liquor Control"/>
    <s v="Burtonsville"/>
    <s v="Parttime-Regular"/>
    <s v="Liquor Store Clerk I"/>
    <m/>
    <d v="2009-08-16T00:00:00"/>
    <x v="30"/>
    <x v="16"/>
  </r>
  <r>
    <s v="Employee8752"/>
    <s v="M"/>
    <n v="30520.9"/>
    <n v="43347.54"/>
    <n v="6683.08"/>
    <s v="DLC"/>
    <s v="Department of Liquor Control"/>
    <s v="Burtonsville"/>
    <s v="Parttime-Regular"/>
    <s v="Liquor Store Clerk I"/>
    <m/>
    <d v="2015-06-01T00:00:00"/>
    <x v="2"/>
    <x v="2"/>
  </r>
  <r>
    <s v="Employee8753"/>
    <s v="M"/>
    <n v="49470.1"/>
    <n v="47633.599999999999"/>
    <n v="2100.36"/>
    <s v="DLC"/>
    <s v="Department of Liquor Control"/>
    <s v="Liquor and Wine Delivery Operations"/>
    <s v="Fulltime-Regular"/>
    <s v="Truck Driver/Warehouse Worker"/>
    <m/>
    <d v="2008-01-21T00:00:00"/>
    <x v="34"/>
    <x v="31"/>
  </r>
  <r>
    <s v="Employee8754"/>
    <s v="M"/>
    <n v="56259.63"/>
    <n v="55520.4"/>
    <n v="0"/>
    <s v="DGS"/>
    <s v="Department of General Services"/>
    <s v="Central Duplicating"/>
    <s v="Fulltime-Regular"/>
    <s v="Mail Clerk"/>
    <m/>
    <d v="1978-01-17T00:00:00"/>
    <x v="24"/>
    <x v="22"/>
  </r>
  <r>
    <s v="Employee8755"/>
    <s v="M"/>
    <n v="42830.19"/>
    <n v="40733.199999999997"/>
    <n v="0"/>
    <s v="DOT"/>
    <s v="Department of Transportation"/>
    <s v="Highway Services"/>
    <s v="Fulltime-Regular"/>
    <s v="Equipment Operator I"/>
    <m/>
    <d v="2015-01-12T00:00:00"/>
    <x v="11"/>
    <x v="11"/>
  </r>
  <r>
    <s v="Employee8756"/>
    <s v="M"/>
    <n v="90307.31"/>
    <n v="88772.51"/>
    <n v="0"/>
    <s v="HCA"/>
    <s v="Department of Housing and Community Affairs"/>
    <s v="Multi-Family Housing Program"/>
    <s v="Fulltime-Regular"/>
    <s v="Senior Planning Specialist"/>
    <m/>
    <d v="2015-01-26T00:00:00"/>
    <x v="7"/>
    <x v="7"/>
  </r>
  <r>
    <s v="Employee8757"/>
    <s v="F"/>
    <n v="105241"/>
    <n v="91016.639999999999"/>
    <n v="545.66"/>
    <s v="PIO"/>
    <s v="Office of Public Information"/>
    <s v="Information"/>
    <s v="Fulltime-Regular"/>
    <s v="Public Information Officer II"/>
    <m/>
    <d v="2017-02-06T00:00:00"/>
    <x v="8"/>
    <x v="8"/>
  </r>
  <r>
    <s v="Employee8758"/>
    <s v="M"/>
    <n v="125492.11"/>
    <n v="182628.99"/>
    <n v="59806.43"/>
    <s v="FRS"/>
    <s v="Fire and Rescue Services"/>
    <s v="Emergency Communications Center (ECC)"/>
    <s v="Fulltime-Regular"/>
    <s v="Fire/Rescue Captain"/>
    <m/>
    <d v="1990-02-26T00:00:00"/>
    <x v="13"/>
    <x v="13"/>
  </r>
  <r>
    <s v="Employee8759"/>
    <s v="F"/>
    <n v="19308.11"/>
    <n v="19187.12"/>
    <n v="0"/>
    <s v="LIB"/>
    <s v="Department of Public Libraries"/>
    <s v="Gaithersburg Library"/>
    <s v="Parttime-Regular"/>
    <s v="Library Aide"/>
    <m/>
    <d v="2008-08-12T00:00:00"/>
    <x v="15"/>
    <x v="15"/>
  </r>
  <r>
    <s v="Employee8760"/>
    <s v="F"/>
    <n v="155607.85999999999"/>
    <n v="151573.79999999999"/>
    <n v="0"/>
    <s v="CCL"/>
    <s v="County Council"/>
    <s v="Council Members and Staff"/>
    <s v="Fulltime-Regular"/>
    <s v="Confidential Aide"/>
    <m/>
    <d v="2003-05-05T00:00:00"/>
    <x v="19"/>
    <x v="16"/>
  </r>
  <r>
    <s v="Employee8761"/>
    <s v="M"/>
    <n v="91869"/>
    <n v="105621.64"/>
    <n v="10350.81"/>
    <s v="POL"/>
    <s v="Department of Police"/>
    <s v="ISB Criminal Investigations Division 4th District Investigative Section"/>
    <s v="Fulltime-Regular"/>
    <s v="Police Officer III"/>
    <m/>
    <d v="2000-07-17T00:00:00"/>
    <x v="34"/>
    <x v="31"/>
  </r>
  <r>
    <s v="Employee8762"/>
    <s v="M"/>
    <n v="81663.55"/>
    <n v="62025.59"/>
    <n v="0"/>
    <s v="DGS"/>
    <s v="Department of General Services"/>
    <s v="Fleet Automotive Heavy Equipment"/>
    <s v="Fulltime-Regular"/>
    <s v="Mechanic Technician II"/>
    <m/>
    <d v="1997-01-13T00:00:00"/>
    <x v="31"/>
    <x v="28"/>
  </r>
  <r>
    <s v="Employee8763"/>
    <s v="F"/>
    <n v="44936.25"/>
    <n v="58841.2"/>
    <n v="0"/>
    <s v="HHS"/>
    <s v="Department of Health and Human Services"/>
    <s v="Adult Behavioral Health Services"/>
    <s v="Parttime-Regular"/>
    <s v="Principal Administrative Aide"/>
    <m/>
    <d v="2000-07-10T00:00:00"/>
    <x v="23"/>
    <x v="21"/>
  </r>
  <r>
    <s v="Employee8764"/>
    <s v="M"/>
    <n v="127331.76"/>
    <n v="121578.41"/>
    <n v="0"/>
    <s v="DLC"/>
    <s v="Department of Liquor Control"/>
    <s v="Wholesale Administration"/>
    <s v="Fulltime-Regular"/>
    <s v="Manager III"/>
    <m/>
    <d v="2015-10-05T00:00:00"/>
    <x v="27"/>
    <x v="25"/>
  </r>
  <r>
    <s v="Employee8765"/>
    <s v="F"/>
    <n v="59258.09"/>
    <n v="58254.18"/>
    <n v="0"/>
    <s v="HHS"/>
    <s v="Department of Health and Human Services"/>
    <s v="School Health Services"/>
    <s v="Parttime-Regular"/>
    <s v="School Health Room Technician I"/>
    <m/>
    <d v="1990-01-02T00:00:00"/>
    <x v="32"/>
    <x v="29"/>
  </r>
  <r>
    <s v="Employee8766"/>
    <s v="M"/>
    <n v="82043"/>
    <n v="114361.73"/>
    <n v="32385.439999999999"/>
    <s v="COR"/>
    <s v="Correction and Rehabilitation"/>
    <s v="DS MCDC Custody and Security"/>
    <s v="Fulltime-Regular"/>
    <s v="Correctional Officer III (Corporal)"/>
    <m/>
    <d v="2000-09-18T00:00:00"/>
    <x v="14"/>
    <x v="14"/>
  </r>
  <r>
    <s v="Employee8767"/>
    <s v="M"/>
    <n v="30535.63"/>
    <n v="32517.05"/>
    <n v="235.86"/>
    <s v="DLC"/>
    <s v="Department of Liquor Control"/>
    <s v="Muddy Branch"/>
    <s v="Parttime-Regular"/>
    <s v="Liquor Store Clerk I"/>
    <m/>
    <d v="2008-02-17T00:00:00"/>
    <x v="23"/>
    <x v="21"/>
  </r>
  <r>
    <s v="Employee8768"/>
    <s v="F"/>
    <n v="72259.649999999994"/>
    <n v="78021.88"/>
    <n v="4064.57"/>
    <s v="POL"/>
    <s v="Department of Police"/>
    <s v="PSB 2nd District Patrol"/>
    <s v="Fulltime-Regular"/>
    <s v="Police Officer III"/>
    <s v="Police Officer I"/>
    <d v="1992-05-26T00:00:00"/>
    <x v="6"/>
    <x v="6"/>
  </r>
  <r>
    <s v="Employee8769"/>
    <s v="M"/>
    <n v="82858"/>
    <n v="81180.88"/>
    <n v="664.15"/>
    <s v="POL"/>
    <s v="Department of Police"/>
    <s v="PSB 6th District Patrol"/>
    <s v="Fulltime-Regular"/>
    <s v="Police Officer III"/>
    <m/>
    <d v="2004-07-19T00:00:00"/>
    <x v="8"/>
    <x v="8"/>
  </r>
  <r>
    <s v="Employee8770"/>
    <s v="F"/>
    <n v="95740"/>
    <n v="94477.51"/>
    <n v="0"/>
    <s v="FIN"/>
    <s v="Department of Finance"/>
    <s v="Tax Operations"/>
    <s v="Fulltime-Regular"/>
    <s v="Accountant/Auditor III"/>
    <m/>
    <d v="2002-07-08T00:00:00"/>
    <x v="34"/>
    <x v="31"/>
  </r>
  <r>
    <s v="Employee8771"/>
    <s v="M"/>
    <n v="78300.86"/>
    <n v="83983.05"/>
    <n v="8800.67"/>
    <s v="DGS"/>
    <s v="Department of General Services"/>
    <s v="Fleet Management Fleet Services"/>
    <s v="Fulltime-Regular"/>
    <s v="Mechanic Technician II"/>
    <m/>
    <d v="2004-01-26T00:00:00"/>
    <x v="28"/>
    <x v="26"/>
  </r>
  <r>
    <s v="Employee8772"/>
    <s v="F"/>
    <n v="53882.7"/>
    <n v="52331.3"/>
    <n v="0"/>
    <s v="SHF"/>
    <s v="Sheriff's Office"/>
    <s v="Sheriff Domestic Violence"/>
    <s v="Fulltime-Regular"/>
    <s v="Client Assistance Specialist"/>
    <m/>
    <d v="2015-06-01T00:00:00"/>
    <x v="31"/>
    <x v="28"/>
  </r>
  <r>
    <s v="Employee8773"/>
    <s v="F"/>
    <n v="49253.7"/>
    <n v="47410.11"/>
    <n v="0"/>
    <s v="LIB"/>
    <s v="Department of Public Libraries"/>
    <s v="Cataloging and Preparation"/>
    <s v="Fulltime-Regular"/>
    <s v="Library Technician"/>
    <m/>
    <d v="2003-06-13T00:00:00"/>
    <x v="28"/>
    <x v="26"/>
  </r>
  <r>
    <s v="Employee8774"/>
    <s v="M"/>
    <n v="46166"/>
    <n v="47137.83"/>
    <n v="250.7"/>
    <s v="FRS"/>
    <s v="Fire and Rescue Services"/>
    <s v="Field Recruits"/>
    <s v="Fulltime-Regular"/>
    <s v="Firefighter/Rescuer III"/>
    <s v="Firefighter/Rescuer I (Recruit)"/>
    <d v="2016-12-12T00:00:00"/>
    <x v="33"/>
    <x v="30"/>
  </r>
  <r>
    <s v="Employee8775"/>
    <s v="F"/>
    <n v="59922"/>
    <n v="62477.85"/>
    <n v="2312.58"/>
    <s v="POL"/>
    <s v="Department of Police"/>
    <s v="PSB 1st District Patrol"/>
    <s v="Fulltime-Regular"/>
    <s v="Police Officer III"/>
    <s v="Police Officer II"/>
    <d v="2014-10-06T00:00:00"/>
    <x v="7"/>
    <x v="7"/>
  </r>
  <r>
    <s v="Employee8776"/>
    <s v="M"/>
    <n v="67023.86"/>
    <n v="68774.94"/>
    <n v="467.01"/>
    <s v="DGS"/>
    <s v="Department of General Services"/>
    <s v="Fleet Management Fleet Services"/>
    <s v="Fulltime-Regular"/>
    <s v="Mechanic Technician II"/>
    <m/>
    <d v="2008-02-19T00:00:00"/>
    <x v="25"/>
    <x v="23"/>
  </r>
  <r>
    <s v="Employee8777"/>
    <s v="F"/>
    <n v="61919.28"/>
    <n v="61974.52"/>
    <n v="0"/>
    <s v="HHS"/>
    <s v="Department of Health and Human Services"/>
    <s v="Adult Behavioral Health Services"/>
    <s v="Fulltime-Regular"/>
    <s v="Therapist II"/>
    <s v="Therapist I"/>
    <d v="2015-09-21T00:00:00"/>
    <x v="9"/>
    <x v="9"/>
  </r>
  <r>
    <s v="Employee8778"/>
    <s v="F"/>
    <n v="103381.1"/>
    <n v="102019.18"/>
    <n v="0"/>
    <s v="HHS"/>
    <s v="Department of Health and Human Services"/>
    <s v="Victim Assistance and Sexual Assault Program"/>
    <s v="Fulltime-Regular"/>
    <s v="Therapist II"/>
    <m/>
    <d v="1985-06-17T00:00:00"/>
    <x v="15"/>
    <x v="15"/>
  </r>
  <r>
    <s v="Employee8779"/>
    <s v="F"/>
    <n v="105241"/>
    <n v="127616.79"/>
    <n v="19561.240000000002"/>
    <s v="POL"/>
    <s v="Department of Police"/>
    <s v="MSB Communications Division"/>
    <s v="Fulltime-Regular"/>
    <s v="Public Safety Emergency Communications Manager"/>
    <m/>
    <d v="1988-10-03T00:00:00"/>
    <x v="7"/>
    <x v="7"/>
  </r>
  <r>
    <s v="Employee8780"/>
    <s v="M"/>
    <n v="91869"/>
    <n v="94027.34"/>
    <n v="2364.71"/>
    <s v="POL"/>
    <s v="Department of Police"/>
    <s v="Field Services Bureau"/>
    <s v="Fulltime-Regular"/>
    <s v="Police Officer III"/>
    <m/>
    <d v="2000-07-17T00:00:00"/>
    <x v="15"/>
    <x v="15"/>
  </r>
  <r>
    <s v="Employee8781"/>
    <s v="F"/>
    <n v="58500"/>
    <n v="9179.33"/>
    <n v="179.32"/>
    <s v="HHS"/>
    <s v="Department of Health and Human Services"/>
    <s v="Montgomery Cares - Homeless"/>
    <s v="Fulltime-Regular"/>
    <s v="Community Services Aide III"/>
    <m/>
    <d v="2017-10-16T00:00:00"/>
    <x v="0"/>
    <x v="0"/>
  </r>
  <r>
    <s v="Employee8782"/>
    <s v="M"/>
    <n v="106827.53"/>
    <n v="138258.57999999999"/>
    <n v="33130.080000000002"/>
    <s v="COR"/>
    <s v="Correction and Rehabilitation"/>
    <s v="DS MCDC Intake/Release Operations"/>
    <s v="Fulltime-Regular"/>
    <s v="Correctional Shift Commander (Lieutenant)"/>
    <m/>
    <d v="1994-10-17T00:00:00"/>
    <x v="32"/>
    <x v="29"/>
  </r>
  <r>
    <s v="Employee8783"/>
    <s v="M"/>
    <n v="103162.59"/>
    <n v="107176.54"/>
    <n v="7522.05"/>
    <s v="SHF"/>
    <s v="Sheriff's Office"/>
    <s v="Court and Transport"/>
    <s v="Fulltime-Regular"/>
    <s v="Deputy Sheriff Sergeant"/>
    <m/>
    <d v="1994-06-13T00:00:00"/>
    <x v="28"/>
    <x v="26"/>
  </r>
  <r>
    <s v="Employee8784"/>
    <s v="F"/>
    <n v="99843.93"/>
    <n v="126475.85"/>
    <n v="28710.720000000001"/>
    <s v="DGS"/>
    <s v="Department of General Services"/>
    <s v="Facilities"/>
    <s v="Fulltime-Regular"/>
    <s v="Property Manager II"/>
    <m/>
    <d v="2014-03-10T00:00:00"/>
    <x v="4"/>
    <x v="4"/>
  </r>
  <r>
    <s v="Employee8785"/>
    <s v="M"/>
    <n v="31594.95"/>
    <n v="41511.160000000003"/>
    <n v="2486.1799999999998"/>
    <s v="DLC"/>
    <s v="Department of Liquor Control"/>
    <s v="Westwood"/>
    <s v="Parttime-Regular"/>
    <s v="Liquor Store Clerk I"/>
    <m/>
    <d v="2012-11-19T00:00:00"/>
    <x v="22"/>
    <x v="13"/>
  </r>
  <r>
    <s v="Employee8786"/>
    <s v="M"/>
    <n v="95084.42"/>
    <n v="120373.24"/>
    <n v="21407.29"/>
    <s v="POL"/>
    <s v="Department of Police"/>
    <s v="PSB 6th District Patrol"/>
    <s v="Fulltime-Regular"/>
    <s v="Police Officer III"/>
    <m/>
    <d v="1994-01-24T00:00:00"/>
    <x v="17"/>
    <x v="17"/>
  </r>
  <r>
    <s v="Employee8787"/>
    <s v="M"/>
    <n v="19864.87"/>
    <n v="19554.060000000001"/>
    <n v="114.61"/>
    <s v="LIB"/>
    <s v="Department of Public Libraries"/>
    <s v="Davis Library"/>
    <s v="Parttime-Regular"/>
    <s v="Library Assistant I"/>
    <m/>
    <d v="2013-11-04T00:00:00"/>
    <x v="33"/>
    <x v="30"/>
  </r>
  <r>
    <s v="Employee8788"/>
    <s v="M"/>
    <n v="60420.58"/>
    <n v="60410.07"/>
    <n v="509.55"/>
    <s v="POL"/>
    <s v="Department of Police"/>
    <s v="FSB Security Services Division"/>
    <s v="Fulltime-Regular"/>
    <s v="Security Officer I"/>
    <m/>
    <d v="2002-03-31T00:00:00"/>
    <x v="26"/>
    <x v="24"/>
  </r>
  <r>
    <s v="Employee8789"/>
    <s v="M"/>
    <n v="65122"/>
    <n v="70884.67"/>
    <n v="6081.48"/>
    <s v="POL"/>
    <s v="Department of Police"/>
    <s v="PSB 4th District Patrol"/>
    <s v="Fulltime-Regular"/>
    <s v="Police Officer III"/>
    <m/>
    <d v="2013-01-28T00:00:00"/>
    <x v="21"/>
    <x v="20"/>
  </r>
  <r>
    <s v="Employee8790"/>
    <s v="M"/>
    <n v="77347"/>
    <n v="80377.06"/>
    <n v="4242.24"/>
    <s v="POL"/>
    <s v="Department of Police"/>
    <s v="PSB 6th District Patrol"/>
    <s v="Fulltime-Regular"/>
    <s v="Police Officer III"/>
    <m/>
    <d v="2006-07-17T00:00:00"/>
    <x v="4"/>
    <x v="4"/>
  </r>
  <r>
    <s v="Employee8791"/>
    <s v="M"/>
    <n v="81122"/>
    <n v="149040.43"/>
    <n v="64044.95"/>
    <s v="FRS"/>
    <s v="Fire and Rescue Services"/>
    <s v="Station 4"/>
    <s v="Fulltime-Regular"/>
    <s v="Master Firefighter/Rescuer"/>
    <m/>
    <d v="2008-03-17T00:00:00"/>
    <x v="16"/>
    <x v="16"/>
  </r>
  <r>
    <s v="Employee8792"/>
    <s v="M"/>
    <n v="77198.58"/>
    <n v="89269.28"/>
    <n v="16928.099999999999"/>
    <s v="COR"/>
    <s v="Correction and Rehabilitation"/>
    <s v="DS MCDC Custody and Security"/>
    <s v="Fulltime-Regular"/>
    <s v="Correctional Officer III (Corporal)"/>
    <s v="Correctional Officer II (PFC)"/>
    <d v="1997-09-29T00:00:00"/>
    <x v="14"/>
    <x v="14"/>
  </r>
  <r>
    <s v="Employee8793"/>
    <s v="M"/>
    <n v="145092.51"/>
    <n v="150663.79"/>
    <n v="4004.28"/>
    <s v="POL"/>
    <s v="Department of Police"/>
    <s v="MSB Policy and Planning Division"/>
    <s v="Fulltime-Regular"/>
    <s v="Police Captain"/>
    <m/>
    <d v="1988-09-12T00:00:00"/>
    <x v="21"/>
    <x v="20"/>
  </r>
  <r>
    <s v="Employee8794"/>
    <s v="M"/>
    <n v="90636"/>
    <n v="126777.13"/>
    <n v="36389.46"/>
    <s v="FRS"/>
    <s v="Fire and Rescue Services"/>
    <s v="Station 24"/>
    <s v="Fulltime-Regular"/>
    <s v="Master Firefighter/Rescuer"/>
    <m/>
    <d v="2002-09-03T00:00:00"/>
    <x v="0"/>
    <x v="0"/>
  </r>
  <r>
    <s v="Employee8795"/>
    <s v="F"/>
    <n v="36444.79"/>
    <n v="27309.21"/>
    <n v="0"/>
    <s v="HHS"/>
    <s v="Department of Health and Human Services"/>
    <s v="School Health Services"/>
    <s v="Parttime-Regular"/>
    <s v="School Health Room Technician I"/>
    <m/>
    <d v="2016-03-08T00:00:00"/>
    <x v="16"/>
    <x v="16"/>
  </r>
  <r>
    <s v="Employee8796"/>
    <s v="M"/>
    <n v="97114.05"/>
    <n v="103675.74"/>
    <n v="10355.540000000001"/>
    <s v="COR"/>
    <s v="Correction and Rehabilitation"/>
    <s v="DS MCDC Custody and Security"/>
    <s v="Fulltime-Regular"/>
    <s v="Correctional Supervisor (Sergeant)"/>
    <m/>
    <d v="1997-10-27T00:00:00"/>
    <x v="11"/>
    <x v="11"/>
  </r>
  <r>
    <s v="Employee8797"/>
    <s v="M"/>
    <n v="56768.38"/>
    <n v="65320.67"/>
    <n v="10677.15"/>
    <s v="POL"/>
    <s v="Department of Police"/>
    <s v="FSB Security Services Division"/>
    <s v="Fulltime-Regular"/>
    <s v="Security Officer I"/>
    <m/>
    <d v="2004-09-07T00:00:00"/>
    <x v="32"/>
    <x v="29"/>
  </r>
  <r>
    <s v="Employee8798"/>
    <s v="M"/>
    <n v="67030"/>
    <n v="79363.62"/>
    <n v="10791.53"/>
    <s v="FRS"/>
    <s v="Fire and Rescue Services"/>
    <s v="Station 19"/>
    <s v="Fulltime-Regular"/>
    <s v="Firefighter/Rescuer III"/>
    <m/>
    <d v="2008-03-17T00:00:00"/>
    <x v="31"/>
    <x v="28"/>
  </r>
  <r>
    <s v="Employee8799"/>
    <s v="M"/>
    <n v="82858"/>
    <n v="98630.6"/>
    <n v="15335.55"/>
    <s v="POL"/>
    <s v="Department of Police"/>
    <s v="PSB 3rd District Educational Facilities Officers"/>
    <s v="Fulltime-Regular"/>
    <s v="Police Officer III"/>
    <m/>
    <d v="2004-01-26T00:00:00"/>
    <x v="22"/>
    <x v="13"/>
  </r>
  <r>
    <s v="Employee8800"/>
    <s v="F"/>
    <n v="92310.88"/>
    <n v="149093.26999999999"/>
    <n v="54627.33"/>
    <s v="COR"/>
    <s v="Correction and Rehabilitation"/>
    <s v="DS Health Services"/>
    <s v="Fulltime-Regular"/>
    <s v="Correctional Health Nurse II"/>
    <m/>
    <d v="2006-05-28T00:00:00"/>
    <x v="32"/>
    <x v="29"/>
  </r>
  <r>
    <s v="Employee8801"/>
    <s v="F"/>
    <n v="103381.1"/>
    <n v="102019.24"/>
    <n v="0"/>
    <s v="HHS"/>
    <s v="Department of Health and Human Services"/>
    <s v="Victim Assistance and Sexual Assault Program"/>
    <s v="Fulltime-Regular"/>
    <s v="Therapist II"/>
    <m/>
    <d v="1987-10-26T00:00:00"/>
    <x v="13"/>
    <x v="13"/>
  </r>
  <r>
    <s v="Employee8802"/>
    <s v="F"/>
    <n v="42816.47"/>
    <n v="42638.49"/>
    <n v="0"/>
    <s v="HHS"/>
    <s v="Department of Health and Human Services"/>
    <s v="Abused Persons Program"/>
    <s v="Fulltime-Regular"/>
    <s v="Principal Administrative Aide"/>
    <m/>
    <d v="2014-12-01T00:00:00"/>
    <x v="8"/>
    <x v="8"/>
  </r>
  <r>
    <s v="Employee8803"/>
    <s v="M"/>
    <n v="45412"/>
    <n v="46370.62"/>
    <n v="7392.3"/>
    <s v="COR"/>
    <s v="Correction and Rehabilitation"/>
    <s v="DS MCDC Central Processing Unit"/>
    <s v="Fulltime-Regular"/>
    <s v="Correctional Officer III (Corporal)"/>
    <s v="Correctional Officer I (Private)"/>
    <d v="2017-02-06T00:00:00"/>
    <x v="13"/>
    <x v="13"/>
  </r>
  <r>
    <s v="Employee8804"/>
    <s v="F"/>
    <n v="67723.53"/>
    <n v="80685.38"/>
    <n v="12032.1"/>
    <s v="DOT"/>
    <s v="Department of Transportation"/>
    <s v="Transit Silver Spring Ride On"/>
    <s v="Fulltime-Regular"/>
    <s v="Bus Operator"/>
    <m/>
    <d v="1994-02-28T00:00:00"/>
    <x v="10"/>
    <x v="10"/>
  </r>
  <r>
    <s v="Employee8805"/>
    <s v="F"/>
    <n v="99836.1"/>
    <n v="112483.69"/>
    <n v="6038.01"/>
    <s v="POL"/>
    <s v="Department of Police"/>
    <s v="PSB 4th District Patrol"/>
    <s v="Fulltime-Regular"/>
    <s v="Master Police Officer"/>
    <m/>
    <d v="1994-06-13T00:00:00"/>
    <x v="20"/>
    <x v="19"/>
  </r>
  <r>
    <s v="Employee8806"/>
    <s v="M"/>
    <n v="56435"/>
    <n v="73198.22"/>
    <n v="17571.099999999999"/>
    <s v="FRS"/>
    <s v="Fire and Rescue Services"/>
    <s v="Station 26"/>
    <s v="Fulltime-Regular"/>
    <s v="Firefighter/Rescuer III"/>
    <m/>
    <d v="2014-09-22T00:00:00"/>
    <x v="29"/>
    <x v="27"/>
  </r>
  <r>
    <s v="Employee8807"/>
    <s v="M"/>
    <n v="53747"/>
    <n v="53862.09"/>
    <n v="0"/>
    <s v="FRS"/>
    <s v="Fire and Rescue Services"/>
    <s v="Station 33"/>
    <s v="Fulltime-Regular"/>
    <s v="Firefighter/Rescuer III"/>
    <s v="Firefighter/Rescuer II"/>
    <d v="2014-09-22T00:00:00"/>
    <x v="2"/>
    <x v="2"/>
  </r>
  <r>
    <s v="Employee8808"/>
    <s v="M"/>
    <n v="174475.62"/>
    <n v="170381.94"/>
    <n v="0"/>
    <s v="PRO"/>
    <s v="Office of Procurement"/>
    <s v="Office of Procurement"/>
    <s v="Fulltime-Regular"/>
    <s v="Manager I"/>
    <m/>
    <d v="1972-10-23T00:00:00"/>
    <x v="6"/>
    <x v="6"/>
  </r>
  <r>
    <s v="Employee8809"/>
    <s v="M"/>
    <n v="49470.1"/>
    <n v="62616.53"/>
    <n v="12356.49"/>
    <s v="DOT"/>
    <s v="Department of Transportation"/>
    <s v="Transit Nicholson Ride On"/>
    <s v="Fulltime-Regular"/>
    <s v="Bus Operator"/>
    <m/>
    <d v="2007-08-27T00:00:00"/>
    <x v="10"/>
    <x v="10"/>
  </r>
  <r>
    <s v="Employee8810"/>
    <s v="M"/>
    <n v="65122"/>
    <n v="79358.789999999994"/>
    <n v="13274.44"/>
    <s v="POL"/>
    <s v="Department of Police"/>
    <s v="PSB 5th District Patrol"/>
    <s v="Fulltime-Regular"/>
    <s v="Police Officer III"/>
    <m/>
    <d v="2013-01-28T00:00:00"/>
    <x v="4"/>
    <x v="4"/>
  </r>
  <r>
    <s v="Employee8811"/>
    <s v="F"/>
    <n v="26866.01"/>
    <n v="21474.43"/>
    <n v="228.71"/>
    <s v="POL"/>
    <s v="Department of Police"/>
    <s v="FSB Traffic Division School Safety Section"/>
    <s v="Parttime-Regular"/>
    <s v="Crossing Guard"/>
    <m/>
    <d v="1987-10-05T00:00:00"/>
    <x v="21"/>
    <x v="20"/>
  </r>
  <r>
    <s v="Employee8812"/>
    <s v="F"/>
    <n v="32113.9"/>
    <n v="29292.21"/>
    <n v="207.95"/>
    <s v="REC"/>
    <s v="Department of Recreation"/>
    <s v="Facilities Division"/>
    <s v="Parttime-Regular"/>
    <s v="Recreation Coordinator"/>
    <m/>
    <d v="2016-05-04T00:00:00"/>
    <x v="22"/>
    <x v="13"/>
  </r>
  <r>
    <s v="Employee8813"/>
    <s v="M"/>
    <n v="95084.42"/>
    <n v="95298.01"/>
    <n v="548.57000000000005"/>
    <s v="POL"/>
    <s v="Department of Police"/>
    <s v="PSB 1st District Patrol"/>
    <s v="Fulltime-Regular"/>
    <s v="Police Officer III"/>
    <m/>
    <d v="1997-09-29T00:00:00"/>
    <x v="26"/>
    <x v="24"/>
  </r>
  <r>
    <s v="Employee8814"/>
    <s v="F"/>
    <n v="61970.9"/>
    <n v="59837.1"/>
    <n v="0"/>
    <s v="OAG"/>
    <s v="Office of Agriculture"/>
    <s v="Soil Conservation"/>
    <s v="Fulltime-Regular"/>
    <s v="Office Services Coordinator"/>
    <m/>
    <d v="2002-01-07T00:00:00"/>
    <x v="31"/>
    <x v="28"/>
  </r>
  <r>
    <s v="Employee8815"/>
    <s v="F"/>
    <n v="40242"/>
    <n v="13715.98"/>
    <n v="1262.17"/>
    <s v="POL"/>
    <s v="Department of Police"/>
    <s v="MSB Communications Division"/>
    <s v="Fulltime-Regular"/>
    <s v="Senior Public Safety Emergency Communications Specialist"/>
    <s v="Public Safety Emergency Communications Specialist I"/>
    <d v="2017-08-21T00:00:00"/>
    <x v="26"/>
    <x v="24"/>
  </r>
  <r>
    <s v="Employee8816"/>
    <s v="M"/>
    <n v="58483.38"/>
    <n v="69531.47"/>
    <n v="11632.45"/>
    <s v="DOT"/>
    <s v="Department of Transportation"/>
    <s v="Transit Nicholson Ride On"/>
    <s v="Fulltime-Regular"/>
    <s v="Bus Operator"/>
    <m/>
    <d v="2004-02-16T00:00:00"/>
    <x v="9"/>
    <x v="9"/>
  </r>
  <r>
    <s v="Employee8817"/>
    <s v="F"/>
    <n v="65751"/>
    <n v="75000.61"/>
    <n v="9581.57"/>
    <s v="DOT"/>
    <s v="Department of Transportation"/>
    <s v="Transit Gaithersburg Ride On"/>
    <s v="Fulltime-Regular"/>
    <s v="Bus Operator"/>
    <m/>
    <d v="1999-03-14T00:00:00"/>
    <x v="8"/>
    <x v="8"/>
  </r>
  <r>
    <s v="Employee8818"/>
    <s v="M"/>
    <n v="74732"/>
    <n v="77546.960000000006"/>
    <n v="4598.5"/>
    <s v="POL"/>
    <s v="Department of Police"/>
    <s v="PSB 4th District Patrol"/>
    <s v="Fulltime-Regular"/>
    <s v="Police Officer III"/>
    <m/>
    <d v="2008-01-14T00:00:00"/>
    <x v="13"/>
    <x v="13"/>
  </r>
  <r>
    <s v="Employee8819"/>
    <s v="M"/>
    <n v="103381.1"/>
    <n v="102019.01"/>
    <n v="0"/>
    <s v="HHS"/>
    <s v="Department of Health and Human Services"/>
    <s v="Environmental Health and Regulatory Services"/>
    <s v="Fulltime-Regular"/>
    <s v="Environmental Health Specialist III"/>
    <m/>
    <d v="1985-10-21T00:00:00"/>
    <x v="6"/>
    <x v="6"/>
  </r>
  <r>
    <s v="Employee8820"/>
    <s v="M"/>
    <n v="57007.8"/>
    <n v="57422.400000000001"/>
    <n v="2143.64"/>
    <s v="DOT"/>
    <s v="Department of Transportation"/>
    <s v="Transit Safety and Instruction"/>
    <s v="Fulltime-Regular"/>
    <s v="Safety and Training Instructor"/>
    <m/>
    <d v="2008-03-02T00:00:00"/>
    <x v="14"/>
    <x v="14"/>
  </r>
  <r>
    <s v="Employee8821"/>
    <s v="M"/>
    <n v="57853.83"/>
    <n v="57153.64"/>
    <n v="0.05"/>
    <s v="CEC"/>
    <s v="Community Engagement Cluster"/>
    <s v="Silver Spring Urban District"/>
    <s v="Fulltime-Regular"/>
    <s v="Urban District Public Service Aide"/>
    <m/>
    <d v="2000-03-19T00:00:00"/>
    <x v="13"/>
    <x v="13"/>
  </r>
  <r>
    <s v="Employee8822"/>
    <s v="M"/>
    <n v="67723.53"/>
    <n v="73566.58"/>
    <n v="4147.07"/>
    <s v="DOT"/>
    <s v="Department of Transportation"/>
    <s v="Transit Gaithersburg Ride On"/>
    <s v="Fulltime-Regular"/>
    <s v="Bus Operator"/>
    <m/>
    <d v="1997-06-23T00:00:00"/>
    <x v="9"/>
    <x v="9"/>
  </r>
  <r>
    <s v="Employee8823"/>
    <s v="F"/>
    <n v="65751"/>
    <n v="73675.44"/>
    <n v="7787.94"/>
    <s v="DOT"/>
    <s v="Department of Transportation"/>
    <s v="Transit Silver Spring Ride On"/>
    <s v="Fulltime-Regular"/>
    <s v="Bus Operator"/>
    <m/>
    <d v="1999-02-07T00:00:00"/>
    <x v="14"/>
    <x v="14"/>
  </r>
  <r>
    <s v="Employee8824"/>
    <s v="M"/>
    <n v="59922"/>
    <n v="70300.59"/>
    <n v="11151.86"/>
    <s v="POL"/>
    <s v="Department of Police"/>
    <s v="PSB 3rd District Patrol"/>
    <s v="Fulltime-Regular"/>
    <s v="Police Officer III"/>
    <s v="Police Officer II"/>
    <d v="2014-10-06T00:00:00"/>
    <x v="18"/>
    <x v="18"/>
  </r>
  <r>
    <s v="Employee8825"/>
    <s v="M"/>
    <n v="65122"/>
    <n v="72231.02"/>
    <n v="6476.53"/>
    <s v="POL"/>
    <s v="Department of Police"/>
    <s v="PSB 2nd District Patrol"/>
    <s v="Fulltime-Regular"/>
    <s v="Police Officer III"/>
    <m/>
    <d v="2013-01-28T00:00:00"/>
    <x v="27"/>
    <x v="25"/>
  </r>
  <r>
    <s v="Employee8826"/>
    <s v="F"/>
    <n v="88288.26"/>
    <n v="84775.73"/>
    <n v="482.49"/>
    <s v="HHS"/>
    <s v="Department of Health and Human Services"/>
    <s v="African American Health Program"/>
    <s v="Fulltime-Regular"/>
    <s v="Program Manager II"/>
    <m/>
    <d v="2015-11-30T00:00:00"/>
    <x v="7"/>
    <x v="7"/>
  </r>
  <r>
    <s v="Employee8827"/>
    <s v="M"/>
    <n v="58410"/>
    <n v="58935.35"/>
    <n v="1210.0999999999999"/>
    <s v="FRS"/>
    <s v="Fire and Rescue Services"/>
    <s v="Station 8"/>
    <s v="Fulltime-Regular"/>
    <s v="Firefighter/Rescuer III"/>
    <m/>
    <d v="2013-07-29T00:00:00"/>
    <x v="19"/>
    <x v="16"/>
  </r>
  <r>
    <s v="Employee8828"/>
    <s v="M"/>
    <n v="84608"/>
    <n v="114854.09"/>
    <n v="32365.95"/>
    <s v="FRS"/>
    <s v="Fire and Rescue Services"/>
    <s v="Station 8"/>
    <s v="Fulltime-Regular"/>
    <s v="Master Firefighter/Rescuer"/>
    <m/>
    <d v="2004-06-07T00:00:00"/>
    <x v="6"/>
    <x v="6"/>
  </r>
  <r>
    <s v="Employee8829"/>
    <s v="M"/>
    <n v="90636"/>
    <n v="149820.92000000001"/>
    <n v="55868.94"/>
    <s v="FRS"/>
    <s v="Fire and Rescue Services"/>
    <s v="Station 8"/>
    <s v="Fulltime-Regular"/>
    <s v="Master Firefighter/Rescuer"/>
    <m/>
    <d v="1998-08-17T00:00:00"/>
    <x v="23"/>
    <x v="21"/>
  </r>
  <r>
    <s v="Employee8830"/>
    <s v="M"/>
    <n v="90404.47"/>
    <n v="87599.96"/>
    <n v="0"/>
    <s v="HHS"/>
    <s v="Department of Health and Human Services"/>
    <s v="Child Welfare Services"/>
    <s v="Fulltime-Regular"/>
    <s v="Social Worker III"/>
    <m/>
    <d v="2002-05-20T00:00:00"/>
    <x v="27"/>
    <x v="25"/>
  </r>
  <r>
    <s v="Employee8831"/>
    <s v="F"/>
    <n v="61176.32"/>
    <n v="57317.97"/>
    <n v="632.71"/>
    <s v="PIO"/>
    <s v="Office of Public Information"/>
    <s v="MC311"/>
    <s v="Fulltime-Regular"/>
    <s v="Customer Service Representative II"/>
    <m/>
    <d v="2010-12-05T00:00:00"/>
    <x v="11"/>
    <x v="11"/>
  </r>
  <r>
    <s v="Employee8832"/>
    <s v="F"/>
    <n v="94251.18"/>
    <n v="90231.31"/>
    <n v="0"/>
    <s v="HCA"/>
    <s v="Department of Housing and Community Affairs"/>
    <s v="Asset Management"/>
    <s v="Fulltime-Regular"/>
    <s v="Program Manager I"/>
    <m/>
    <d v="2003-11-03T00:00:00"/>
    <x v="13"/>
    <x v="13"/>
  </r>
  <r>
    <s v="Employee8833"/>
    <s v="M"/>
    <n v="47419.86"/>
    <n v="54662.15"/>
    <n v="6474.3"/>
    <s v="POL"/>
    <s v="Department of Police"/>
    <s v="MSB Communications Division"/>
    <s v="Fulltime-Regular"/>
    <s v="Public Safety Communications Specialist III"/>
    <s v="Public Safety Communications Specialist II"/>
    <d v="2015-06-15T00:00:00"/>
    <x v="32"/>
    <x v="29"/>
  </r>
  <r>
    <s v="Employee8834"/>
    <s v="F"/>
    <n v="15216"/>
    <n v="7653.3"/>
    <n v="87.79"/>
    <s v="LIB"/>
    <s v="Department of Public Libraries"/>
    <s v="Wheaton Library"/>
    <s v="Parttime-Regular"/>
    <s v="Library Aide"/>
    <m/>
    <d v="2014-01-27T00:00:00"/>
    <x v="9"/>
    <x v="9"/>
  </r>
  <r>
    <s v="Employee8835"/>
    <s v="M"/>
    <n v="84628"/>
    <n v="105367.49"/>
    <n v="22336.83"/>
    <s v="COR"/>
    <s v="Correction and Rehabilitation"/>
    <s v="DS MCCF Unit 2 Security"/>
    <s v="Fulltime-Regular"/>
    <s v="Correctional Supervisor (Sergeant)"/>
    <m/>
    <d v="2003-11-03T00:00:00"/>
    <x v="33"/>
    <x v="30"/>
  </r>
  <r>
    <s v="Employee8836"/>
    <s v="M"/>
    <n v="67403"/>
    <n v="85464.960000000006"/>
    <n v="16056.54"/>
    <s v="POL"/>
    <s v="Department of Police"/>
    <s v="PSB 6th District Community Action Team"/>
    <s v="Fulltime-Regular"/>
    <s v="Police Officer III"/>
    <m/>
    <d v="2012-07-16T00:00:00"/>
    <x v="3"/>
    <x v="3"/>
  </r>
  <r>
    <s v="Employee8837"/>
    <s v="M"/>
    <n v="57368.19"/>
    <n v="56394.69"/>
    <n v="0"/>
    <s v="REC"/>
    <s v="Department of Recreation"/>
    <s v="Countywide Programs"/>
    <s v="Fulltime-Regular"/>
    <s v="Recreation Specialist"/>
    <s v="Public Administration Associate"/>
    <d v="2015-02-22T00:00:00"/>
    <x v="31"/>
    <x v="28"/>
  </r>
  <r>
    <s v="Employee8838"/>
    <s v="M"/>
    <n v="67723.53"/>
    <n v="77540.639999999999"/>
    <n v="10708.07"/>
    <s v="DOT"/>
    <s v="Department of Transportation"/>
    <s v="Highway Services"/>
    <s v="Fulltime-Regular"/>
    <s v="Equipment Operator II"/>
    <m/>
    <d v="1979-05-30T00:00:00"/>
    <x v="4"/>
    <x v="4"/>
  </r>
  <r>
    <s v="Employee8839"/>
    <s v="F"/>
    <n v="91090.93"/>
    <n v="89668.78"/>
    <n v="1773.1"/>
    <s v="HHS"/>
    <s v="Department of Health and Human Services"/>
    <s v="Adult Protective and Case Management Services"/>
    <s v="Fulltime-Regular"/>
    <s v="Social Worker III"/>
    <m/>
    <d v="2010-03-29T00:00:00"/>
    <x v="27"/>
    <x v="25"/>
  </r>
  <r>
    <s v="Employee8840"/>
    <s v="F"/>
    <n v="65055.06"/>
    <n v="78845.25"/>
    <n v="12742.75"/>
    <s v="POL"/>
    <s v="Department of Police"/>
    <s v="PSB 4th District Patrol"/>
    <s v="Fulltime-Regular"/>
    <s v="Police Services Assistant"/>
    <m/>
    <d v="2007-03-05T00:00:00"/>
    <x v="21"/>
    <x v="20"/>
  </r>
  <r>
    <s v="Employee8841"/>
    <s v="F"/>
    <n v="69148.350000000006"/>
    <n v="66066.539999999994"/>
    <n v="0"/>
    <s v="REC"/>
    <s v="Department of Recreation"/>
    <s v="Countywide Programs Sports"/>
    <s v="Fulltime-Regular"/>
    <s v="Recreation Specialist"/>
    <m/>
    <d v="2000-01-16T00:00:00"/>
    <x v="8"/>
    <x v="8"/>
  </r>
  <r>
    <s v="Employee8842"/>
    <s v="F"/>
    <n v="69684.850000000006"/>
    <n v="71169.009999999995"/>
    <n v="2790.75"/>
    <s v="POL"/>
    <s v="Department of Police"/>
    <s v="MSB Communications Division"/>
    <s v="Fulltime-Regular"/>
    <s v="Public Safety Communications Specialist III"/>
    <m/>
    <d v="2005-07-25T00:00:00"/>
    <x v="14"/>
    <x v="14"/>
  </r>
  <r>
    <s v="Employee8843"/>
    <s v="M"/>
    <n v="72203"/>
    <n v="78710.8"/>
    <n v="6737.52"/>
    <s v="POL"/>
    <s v="Department of Police"/>
    <s v="PSB 3rd District Patrol"/>
    <s v="Fulltime-Regular"/>
    <s v="Police Officer III"/>
    <m/>
    <d v="2009-01-12T00:00:00"/>
    <x v="30"/>
    <x v="16"/>
  </r>
  <r>
    <s v="Employee8844"/>
    <s v="F"/>
    <n v="78191.03"/>
    <n v="75665.649999999994"/>
    <n v="0"/>
    <s v="POL"/>
    <s v="Department of Police"/>
    <s v="MSB Personnel Division"/>
    <s v="Fulltime-Regular"/>
    <s v="Program Manager I"/>
    <m/>
    <d v="2002-07-15T00:00:00"/>
    <x v="18"/>
    <x v="18"/>
  </r>
  <r>
    <s v="Employee8845"/>
    <s v="M"/>
    <n v="71920"/>
    <n v="78648.56"/>
    <n v="7313.77"/>
    <s v="FRS"/>
    <s v="Fire and Rescue Services"/>
    <s v="Station 25"/>
    <s v="Fulltime-Regular"/>
    <s v="Firefighter/Rescuer III"/>
    <m/>
    <d v="2012-02-27T00:00:00"/>
    <x v="2"/>
    <x v="2"/>
  </r>
  <r>
    <s v="Employee8846"/>
    <s v="M"/>
    <n v="95499"/>
    <n v="103994.5"/>
    <n v="9582.2800000000007"/>
    <s v="FRS"/>
    <s v="Fire and Rescue Services"/>
    <s v="Emergency Communications Center (ECC)"/>
    <s v="Fulltime-Regular"/>
    <s v="Master Firefighter/Rescuer"/>
    <m/>
    <d v="2005-05-16T00:00:00"/>
    <x v="34"/>
    <x v="31"/>
  </r>
  <r>
    <s v="Employee8847"/>
    <s v="M"/>
    <n v="65244.15"/>
    <n v="62833.96"/>
    <n v="363.69"/>
    <s v="LIB"/>
    <s v="Department of Public Libraries"/>
    <s v="Technology Management"/>
    <s v="Fulltime-Regular"/>
    <s v="Information Technology Technician III"/>
    <s v="Information Technology Technician II"/>
    <d v="2014-11-17T00:00:00"/>
    <x v="17"/>
    <x v="17"/>
  </r>
  <r>
    <s v="Employee8848"/>
    <s v="F"/>
    <n v="50797.83"/>
    <n v="58447.47"/>
    <n v="8700.2999999999993"/>
    <s v="POL"/>
    <s v="Department of Police"/>
    <s v="FSB Animal Services Division"/>
    <s v="Fulltime-Regular"/>
    <s v="Principal Administrative Aide"/>
    <m/>
    <d v="2013-11-04T00:00:00"/>
    <x v="16"/>
    <x v="16"/>
  </r>
  <r>
    <s v="Employee8849"/>
    <s v="M"/>
    <n v="110359"/>
    <n v="108904.31"/>
    <n v="0"/>
    <s v="HHS"/>
    <s v="Department of Health and Human Services"/>
    <s v="Information Systems and Technology"/>
    <s v="Fulltime-Regular"/>
    <s v="Information Technology Specialist III"/>
    <m/>
    <d v="2004-04-19T00:00:00"/>
    <x v="9"/>
    <x v="9"/>
  </r>
  <r>
    <s v="Employee8850"/>
    <s v="F"/>
    <n v="138071"/>
    <n v="133591.37"/>
    <n v="0"/>
    <s v="DEP"/>
    <s v="Department of Environmental Protection"/>
    <s v="Management Services"/>
    <s v="Fulltime-Regular"/>
    <s v="Manager III"/>
    <m/>
    <d v="2006-03-06T00:00:00"/>
    <x v="20"/>
    <x v="19"/>
  </r>
  <r>
    <s v="Employee8851"/>
    <s v="F"/>
    <n v="97403.14"/>
    <n v="95879.64"/>
    <n v="37.130000000000003"/>
    <s v="HHS"/>
    <s v="Department of Health and Human Services"/>
    <s v="Adult Protective Services - Nurse Assessment"/>
    <s v="Fulltime-Regular"/>
    <s v="Community Health Nurse II"/>
    <m/>
    <d v="2009-01-20T00:00:00"/>
    <x v="33"/>
    <x v="30"/>
  </r>
  <r>
    <s v="Employee8852"/>
    <s v="M"/>
    <n v="79285"/>
    <n v="78240.639999999999"/>
    <n v="0"/>
    <s v="POL"/>
    <s v="Department of Police"/>
    <s v="MSB Information Management and Technology Division"/>
    <s v="Fulltime-Regular"/>
    <s v="Information Technology Technician III"/>
    <m/>
    <d v="2001-01-02T00:00:00"/>
    <x v="34"/>
    <x v="31"/>
  </r>
  <r>
    <s v="Employee8853"/>
    <s v="F"/>
    <n v="69000"/>
    <n v="0"/>
    <n v="0"/>
    <s v="DOT"/>
    <s v="Department of Transportation"/>
    <s v="Parking Management Financial Management"/>
    <s v="Fulltime-Regular"/>
    <s v="Accountant/Auditor III"/>
    <s v="Accountant/Auditor II"/>
    <d v="2017-12-11T00:00:00"/>
    <x v="2"/>
    <x v="2"/>
  </r>
  <r>
    <s v="Employee8854"/>
    <s v="F"/>
    <n v="24274.85"/>
    <n v="23821.37"/>
    <n v="0"/>
    <s v="LIB"/>
    <s v="Department of Public Libraries"/>
    <s v="Davis Library"/>
    <s v="Parttime-Regular"/>
    <s v="Library Desk Assistant"/>
    <m/>
    <d v="1997-05-28T00:00:00"/>
    <x v="29"/>
    <x v="27"/>
  </r>
  <r>
    <s v="Employee8855"/>
    <s v="M"/>
    <n v="91180.91"/>
    <n v="88584.960000000006"/>
    <n v="0"/>
    <s v="HHS"/>
    <s v="Department of Health and Human Services"/>
    <s v="Behavioral Health Planning and Management"/>
    <s v="Fulltime-Regular"/>
    <s v="Accountant/Auditor III"/>
    <m/>
    <d v="2009-05-26T00:00:00"/>
    <x v="19"/>
    <x v="16"/>
  </r>
  <r>
    <s v="Employee8856"/>
    <s v="F"/>
    <n v="67929.919999999998"/>
    <n v="65434.33"/>
    <n v="162.46"/>
    <s v="HHS"/>
    <s v="Department of Health and Human Services"/>
    <s v="Income Supports"/>
    <s v="Fulltime-Regular"/>
    <s v="Fiscal Assistant"/>
    <m/>
    <d v="2000-10-02T00:00:00"/>
    <x v="25"/>
    <x v="23"/>
  </r>
  <r>
    <s v="Employee8857"/>
    <s v="F"/>
    <n v="55605.84"/>
    <n v="56767.59"/>
    <n v="0"/>
    <s v="POL"/>
    <s v="Department of Police"/>
    <s v="PSB 4th District Station"/>
    <s v="Fulltime-Regular"/>
    <s v="Office Services Coordinator"/>
    <m/>
    <d v="2003-09-10T00:00:00"/>
    <x v="26"/>
    <x v="24"/>
  </r>
  <r>
    <s v="Employee8858"/>
    <s v="F"/>
    <n v="38610.400000000001"/>
    <n v="41973.65"/>
    <n v="0"/>
    <s v="HHS"/>
    <s v="Department of Health and Human Services"/>
    <s v="Emergency Housing Assistance"/>
    <s v="Parttime-Regular"/>
    <s v="Social Worker III"/>
    <m/>
    <d v="2007-09-04T00:00:00"/>
    <x v="33"/>
    <x v="30"/>
  </r>
  <r>
    <s v="Employee8859"/>
    <s v="M"/>
    <n v="104546.26"/>
    <n v="104018.38"/>
    <n v="643.45000000000005"/>
    <s v="FRS"/>
    <s v="Fire and Rescue Services"/>
    <s v="Station 31"/>
    <s v="Fulltime-Regular"/>
    <s v="Master Firefighter/Rescuer"/>
    <m/>
    <d v="1998-01-12T00:00:00"/>
    <x v="31"/>
    <x v="28"/>
  </r>
  <r>
    <s v="Employee8860"/>
    <s v="M"/>
    <n v="58157"/>
    <n v="67931.570000000007"/>
    <n v="9965.9599999999991"/>
    <s v="COR"/>
    <s v="Correction and Rehabilitation"/>
    <s v="DS MCCF Unit 2 Security"/>
    <s v="Fulltime-Regular"/>
    <s v="Correctional Officer III (Corporal)"/>
    <m/>
    <d v="2014-08-11T00:00:00"/>
    <x v="20"/>
    <x v="19"/>
  </r>
  <r>
    <s v="Employee8861"/>
    <s v="M"/>
    <n v="81474.399999999994"/>
    <n v="86682.52"/>
    <n v="7667.3"/>
    <s v="DLC"/>
    <s v="Department of Liquor Control"/>
    <s v="Montrose"/>
    <s v="Fulltime-Regular"/>
    <s v="Liquor Store Manager"/>
    <m/>
    <d v="1999-08-31T00:00:00"/>
    <x v="17"/>
    <x v="17"/>
  </r>
  <r>
    <s v="Employee8862"/>
    <s v="F"/>
    <n v="59364.18"/>
    <n v="57447.33"/>
    <n v="0"/>
    <s v="POL"/>
    <s v="Department of Police"/>
    <s v="MSB Information Management and Technology Division Data Systems Section"/>
    <s v="Fulltime-Regular"/>
    <s v="Office Services Coordinator"/>
    <m/>
    <d v="2000-04-03T00:00:00"/>
    <x v="18"/>
    <x v="18"/>
  </r>
  <r>
    <s v="Employee8863"/>
    <s v="F"/>
    <n v="59596.75"/>
    <n v="67869.33"/>
    <n v="5900"/>
    <s v="DLC"/>
    <s v="Department of Liquor Control"/>
    <s v="Kensington"/>
    <s v="Fulltime-Regular"/>
    <s v="Liquor Store Assistant Manager"/>
    <m/>
    <d v="2005-07-11T00:00:00"/>
    <x v="31"/>
    <x v="28"/>
  </r>
  <r>
    <s v="Employee8864"/>
    <s v="M"/>
    <n v="65751"/>
    <n v="78455.360000000001"/>
    <n v="13218.15"/>
    <s v="DOT"/>
    <s v="Department of Transportation"/>
    <s v="Transit Nicholson Ride On"/>
    <s v="Fulltime-Regular"/>
    <s v="Bus Operator"/>
    <m/>
    <d v="2000-06-25T00:00:00"/>
    <x v="26"/>
    <x v="24"/>
  </r>
  <r>
    <s v="Employee8865"/>
    <s v="M"/>
    <n v="72080"/>
    <n v="66224.160000000003"/>
    <n v="1292.48"/>
    <s v="FRS"/>
    <s v="Fire and Rescue Services"/>
    <s v="Emergency Communications Center (ECC)"/>
    <s v="Fulltime-Regular"/>
    <s v="Firefighter/Rescuer III"/>
    <m/>
    <d v="2008-09-02T00:00:00"/>
    <x v="32"/>
    <x v="29"/>
  </r>
  <r>
    <s v="Employee8866"/>
    <s v="M"/>
    <n v="145092.51"/>
    <n v="134654.94"/>
    <n v="2234.63"/>
    <s v="POL"/>
    <s v="Department of Police"/>
    <s v="ISB Criminal Investigations Division"/>
    <s v="Fulltime-Regular"/>
    <s v="Police Captain"/>
    <m/>
    <d v="1994-01-18T00:00:00"/>
    <x v="12"/>
    <x v="12"/>
  </r>
  <r>
    <s v="Employee8867"/>
    <s v="F"/>
    <n v="71542.63"/>
    <n v="71341.69"/>
    <n v="0"/>
    <s v="HHS"/>
    <s v="Department of Health and Human Services"/>
    <s v="Medication Assisted Treatment - Clinical and Vocational Services"/>
    <s v="Fulltime-Regular"/>
    <s v="Community Services Aide III"/>
    <m/>
    <d v="2003-09-22T00:00:00"/>
    <x v="4"/>
    <x v="4"/>
  </r>
  <r>
    <s v="Employee8868"/>
    <s v="M"/>
    <n v="99710"/>
    <n v="113976.42"/>
    <n v="10249.43"/>
    <s v="FRS"/>
    <s v="Fire and Rescue Services"/>
    <s v="Station 24"/>
    <s v="Fulltime-Regular"/>
    <s v="Fire/Rescue Lieutenant"/>
    <m/>
    <d v="2002-02-11T00:00:00"/>
    <x v="32"/>
    <x v="29"/>
  </r>
  <r>
    <s v="Employee8869"/>
    <s v="M"/>
    <n v="73841"/>
    <n v="85604.18"/>
    <n v="9359.25"/>
    <s v="FRS"/>
    <s v="Fire and Rescue Services"/>
    <s v="Station 31"/>
    <s v="Fulltime-Regular"/>
    <s v="Firefighter/Rescuer III"/>
    <m/>
    <d v="2006-03-27T00:00:00"/>
    <x v="15"/>
    <x v="15"/>
  </r>
  <r>
    <s v="Employee8870"/>
    <s v="M"/>
    <n v="49260.34"/>
    <n v="54452.44"/>
    <n v="5903.48"/>
    <s v="POL"/>
    <s v="Department of Police"/>
    <s v="MSB Management and Budget Division Abandoned Vehicle Section"/>
    <s v="Fulltime-Regular"/>
    <s v="Abandoned Vehicle Code Enforcement Specialist"/>
    <m/>
    <d v="2001-11-19T00:00:00"/>
    <x v="1"/>
    <x v="1"/>
  </r>
  <r>
    <s v="Employee8871"/>
    <s v="F"/>
    <n v="72438.259999999995"/>
    <n v="71299.520000000004"/>
    <n v="0"/>
    <s v="CCL"/>
    <s v="County Council"/>
    <s v="Council Members and Staff"/>
    <s v="Fulltime-Regular"/>
    <s v="Legislative Senior Aide III"/>
    <s v="Legislative Senior Aide I"/>
    <d v="2007-01-21T00:00:00"/>
    <x v="9"/>
    <x v="9"/>
  </r>
  <r>
    <s v="Employee8872"/>
    <s v="F"/>
    <n v="50185.96"/>
    <n v="48395.87"/>
    <n v="481.34"/>
    <s v="DOT"/>
    <s v="Department of Transportation"/>
    <s v="Transit Operations and Planning"/>
    <s v="Fulltime-Regular"/>
    <s v="Transit Analyst"/>
    <m/>
    <d v="2011-11-28T00:00:00"/>
    <x v="15"/>
    <x v="15"/>
  </r>
  <r>
    <s v="Employee8873"/>
    <s v="M"/>
    <n v="42591.23"/>
    <n v="37774.32"/>
    <n v="1805.05"/>
    <s v="DLC"/>
    <s v="Department of Liquor Control"/>
    <s v="Fallsgrove"/>
    <s v="Fulltime-Regular"/>
    <s v="Liquor Store Clerk II"/>
    <m/>
    <d v="2012-12-19T00:00:00"/>
    <x v="15"/>
    <x v="15"/>
  </r>
  <r>
    <s v="Employee8874"/>
    <s v="M"/>
    <n v="51471"/>
    <n v="20553.52"/>
    <n v="0"/>
    <s v="POL"/>
    <s v="Department of Police"/>
    <s v="MSB Training and Education Division"/>
    <s v="Fulltime-Regular"/>
    <s v="Police Officer Candidate"/>
    <m/>
    <d v="2017-07-24T00:00:00"/>
    <x v="26"/>
    <x v="24"/>
  </r>
  <r>
    <s v="Employee8875"/>
    <s v="F"/>
    <n v="66604.61"/>
    <n v="71888.12"/>
    <n v="7434.1"/>
    <s v="DGS"/>
    <s v="Department of General Services"/>
    <s v="Fleet Automotive Heavy Equipment"/>
    <s v="Fulltime-Regular"/>
    <s v="Program Specialist II"/>
    <m/>
    <d v="2001-01-08T00:00:00"/>
    <x v="1"/>
    <x v="1"/>
  </r>
  <r>
    <s v="Employee8876"/>
    <s v="F"/>
    <n v="72505.94"/>
    <n v="72145.919999999998"/>
    <n v="871.51"/>
    <s v="BOE"/>
    <s v="Board of Elections"/>
    <s v="Information Technology"/>
    <s v="Fulltime-Regular"/>
    <s v="Program Specialist II"/>
    <m/>
    <d v="2013-11-04T00:00:00"/>
    <x v="5"/>
    <x v="5"/>
  </r>
  <r>
    <s v="Employee8877"/>
    <s v="F"/>
    <n v="149794.88"/>
    <n v="136238.94"/>
    <n v="0"/>
    <s v="DGS"/>
    <s v="Department of General Services"/>
    <s v="Planning and Development"/>
    <s v="Fulltime-Regular"/>
    <s v="Manager II"/>
    <m/>
    <d v="2010-01-03T00:00:00"/>
    <x v="33"/>
    <x v="30"/>
  </r>
  <r>
    <s v="Employee8878"/>
    <s v="F"/>
    <n v="110359"/>
    <n v="107891.3"/>
    <n v="0"/>
    <s v="DPS"/>
    <s v="Department of Permitting Services"/>
    <s v="Fire Code Compliance"/>
    <s v="Fulltime-Regular"/>
    <s v="Senior Permitting Services Specialist"/>
    <m/>
    <d v="2007-09-04T00:00:00"/>
    <x v="31"/>
    <x v="28"/>
  </r>
  <r>
    <s v="Employee8879"/>
    <s v="M"/>
    <n v="53274"/>
    <n v="50369.74"/>
    <n v="961.55"/>
    <s v="POL"/>
    <s v="Department of Police"/>
    <s v="PSB 6th District Patrol"/>
    <s v="Fulltime-Regular"/>
    <s v="Police Officer III"/>
    <s v="Police Officer I"/>
    <d v="2017-01-09T00:00:00"/>
    <x v="9"/>
    <x v="9"/>
  </r>
  <r>
    <s v="Employee8880"/>
    <s v="F"/>
    <n v="94053.42"/>
    <n v="96273.79"/>
    <n v="3458"/>
    <s v="COR"/>
    <s v="Correction and Rehabilitation"/>
    <s v="DS MCCF Case Managers Unit 3"/>
    <s v="Fulltime-Regular"/>
    <s v="Correctional Specialist II"/>
    <m/>
    <d v="1983-09-07T00:00:00"/>
    <x v="20"/>
    <x v="19"/>
  </r>
  <r>
    <s v="Employee8881"/>
    <s v="F"/>
    <n v="26866.01"/>
    <n v="12754.35"/>
    <n v="96.88"/>
    <s v="POL"/>
    <s v="Department of Police"/>
    <s v="FSB Traffic Division School Safety Section"/>
    <s v="Parttime-Regular"/>
    <s v="Crossing Guard"/>
    <m/>
    <d v="1989-08-28T00:00:00"/>
    <x v="10"/>
    <x v="10"/>
  </r>
  <r>
    <s v="Employee8882"/>
    <s v="M"/>
    <n v="47796.15"/>
    <n v="50487.28"/>
    <n v="2794.86"/>
    <s v="DOT"/>
    <s v="Department of Transportation"/>
    <s v="Transit Gaithersburg Ride On"/>
    <s v="Fulltime-Regular"/>
    <s v="Bus Operator"/>
    <m/>
    <d v="2012-10-08T00:00:00"/>
    <x v="32"/>
    <x v="29"/>
  </r>
  <r>
    <s v="Employee8883"/>
    <s v="F"/>
    <n v="70959.789999999994"/>
    <n v="69780.92"/>
    <n v="0"/>
    <s v="LIB"/>
    <s v="Department of Public Libraries"/>
    <s v="Business Office"/>
    <s v="Fulltime-Regular"/>
    <s v="Office Services Coordinator"/>
    <m/>
    <d v="1989-08-07T00:00:00"/>
    <x v="19"/>
    <x v="16"/>
  </r>
  <r>
    <s v="Employee8884"/>
    <s v="F"/>
    <n v="47796.15"/>
    <n v="50874.43"/>
    <n v="4394.17"/>
    <s v="DOT"/>
    <s v="Department of Transportation"/>
    <s v="Transit Nicholson Ride On"/>
    <s v="Fulltime-Regular"/>
    <s v="Bus Operator"/>
    <m/>
    <d v="2012-11-26T00:00:00"/>
    <x v="15"/>
    <x v="15"/>
  </r>
  <r>
    <s v="Employee8885"/>
    <s v="M"/>
    <n v="72798.84"/>
    <n v="70649.850000000006"/>
    <n v="0"/>
    <s v="LIB"/>
    <s v="Department of Public Libraries"/>
    <s v="Poolesville Library"/>
    <s v="Fulltime-Regular"/>
    <s v="Senior Librarian"/>
    <m/>
    <d v="2013-09-23T00:00:00"/>
    <x v="8"/>
    <x v="8"/>
  </r>
  <r>
    <s v="Employee8886"/>
    <s v="M"/>
    <n v="48174.95"/>
    <n v="57623.199999999997"/>
    <n v="11126.27"/>
    <s v="DOT"/>
    <s v="Department of Transportation"/>
    <s v="Highway Services"/>
    <s v="Fulltime-Regular"/>
    <s v="Equipment Operator II"/>
    <m/>
    <d v="2010-08-16T00:00:00"/>
    <x v="30"/>
    <x v="16"/>
  </r>
  <r>
    <s v="Employee8887"/>
    <s v="F"/>
    <n v="159242.85999999999"/>
    <n v="160265.78"/>
    <n v="0"/>
    <s v="OHR"/>
    <s v="Office of Human Resources"/>
    <s v="EEO Compliance and Diversity Management Division"/>
    <s v="Fulltime-Regular"/>
    <s v="Manager II"/>
    <m/>
    <d v="2003-05-12T00:00:00"/>
    <x v="4"/>
    <x v="4"/>
  </r>
  <r>
    <s v="Employee8888"/>
    <s v="M"/>
    <n v="63860.32"/>
    <n v="69641.649999999994"/>
    <n v="3505.28"/>
    <s v="FRS"/>
    <s v="Fire and Rescue Services"/>
    <s v="Fleet Operations"/>
    <s v="Fulltime-Regular"/>
    <s v="Emergency Vehicle Mechanic Technician II"/>
    <m/>
    <d v="2013-09-23T00:00:00"/>
    <x v="28"/>
    <x v="26"/>
  </r>
  <r>
    <s v="Employee8889"/>
    <s v="F"/>
    <n v="62768"/>
    <n v="61941.52"/>
    <n v="0"/>
    <s v="HHS"/>
    <s v="Department of Health and Human Services"/>
    <s v="Maternity Dental"/>
    <s v="Fulltime-Regular"/>
    <s v="Dental Assistant"/>
    <m/>
    <d v="2001-03-05T00:00:00"/>
    <x v="3"/>
    <x v="3"/>
  </r>
  <r>
    <s v="Employee8890"/>
    <s v="F"/>
    <n v="35621.46"/>
    <n v="15407.55"/>
    <n v="205.52"/>
    <s v="PIO"/>
    <s v="Office of Public Information"/>
    <s v="MC311"/>
    <s v="Fulltime-Regular"/>
    <s v="Customer Service Representative I"/>
    <s v="Customer Service Representative Trainee"/>
    <d v="2017-04-03T00:00:00"/>
    <x v="30"/>
    <x v="16"/>
  </r>
  <r>
    <s v="Employee8891"/>
    <s v="M"/>
    <n v="38629.440000000002"/>
    <n v="17990.86"/>
    <n v="3013.38"/>
    <s v="POL"/>
    <s v="Department of Police"/>
    <s v="FSB Traffic Division Automated Traffic Enforcement Section"/>
    <s v="Fulltime-Regular"/>
    <s v="Traffic Enforcement Field Service Technician II"/>
    <s v="Traffic Enforcement Field Service Technician I"/>
    <d v="2017-07-24T00:00:00"/>
    <x v="11"/>
    <x v="11"/>
  </r>
  <r>
    <s v="Employee8892"/>
    <s v="F"/>
    <n v="79285"/>
    <n v="83331.05"/>
    <n v="4030.86"/>
    <s v="DOT"/>
    <s v="Department of Transportation"/>
    <s v="Transit Safety and Instruction"/>
    <s v="Fulltime-Regular"/>
    <s v="Safety and Training Instructor"/>
    <m/>
    <d v="1984-12-17T00:00:00"/>
    <x v="33"/>
    <x v="30"/>
  </r>
  <r>
    <s v="Employee8893"/>
    <s v="M"/>
    <n v="49149.93"/>
    <n v="64913.87"/>
    <n v="17603.900000000001"/>
    <s v="DOT"/>
    <s v="Department of Transportation"/>
    <s v="Highway Services"/>
    <s v="Fulltime-Regular"/>
    <s v="Equipment Operator I"/>
    <m/>
    <d v="2007-09-04T00:00:00"/>
    <x v="19"/>
    <x v="16"/>
  </r>
  <r>
    <s v="Employee8894"/>
    <s v="M"/>
    <n v="68000"/>
    <n v="0"/>
    <n v="0"/>
    <s v="HHS"/>
    <s v="Department of Health and Human Services"/>
    <s v="Fiscal Team"/>
    <s v="Fulltime-Regular"/>
    <s v="Fiscal Assistant"/>
    <m/>
    <d v="2017-12-24T00:00:00"/>
    <x v="2"/>
    <x v="2"/>
  </r>
  <r>
    <s v="Employee8895"/>
    <s v="M"/>
    <n v="99836.1"/>
    <n v="100532.7"/>
    <n v="1746.06"/>
    <s v="POL"/>
    <s v="Department of Police"/>
    <s v="Field Services Bureau"/>
    <s v="Fulltime-Regular"/>
    <s v="Master Police Officer"/>
    <m/>
    <d v="1994-01-18T00:00:00"/>
    <x v="12"/>
    <x v="12"/>
  </r>
  <r>
    <s v="Employee8896"/>
    <s v="F"/>
    <n v="17027.650000000001"/>
    <n v="13396.24"/>
    <n v="0"/>
    <s v="POL"/>
    <s v="Department of Police"/>
    <s v="MSB Personnel Division"/>
    <s v="Parttime-Regular"/>
    <s v="Police Cadet"/>
    <m/>
    <d v="2016-10-31T00:00:00"/>
    <x v="34"/>
    <x v="31"/>
  </r>
  <r>
    <s v="Employee8897"/>
    <s v="F"/>
    <n v="95084.42"/>
    <n v="101096.9"/>
    <n v="6665.31"/>
    <s v="POL"/>
    <s v="Department of Police"/>
    <s v="PSB 3rd District Patrol"/>
    <s v="Fulltime-Regular"/>
    <s v="Police Officer III"/>
    <m/>
    <d v="1993-07-26T00:00:00"/>
    <x v="24"/>
    <x v="22"/>
  </r>
  <r>
    <s v="Employee8898"/>
    <s v="M"/>
    <n v="81663.55"/>
    <n v="93432.54"/>
    <n v="13938.72"/>
    <s v="DGS"/>
    <s v="Department of General Services"/>
    <s v="Fleet Management Fleet Services"/>
    <s v="Fulltime-Regular"/>
    <s v="Mechanic Technician II"/>
    <m/>
    <d v="1996-11-04T00:00:00"/>
    <x v="28"/>
    <x v="26"/>
  </r>
  <r>
    <s v="Employee8899"/>
    <s v="M"/>
    <n v="53747"/>
    <n v="60407.82"/>
    <n v="5330.11"/>
    <s v="FRS"/>
    <s v="Fire and Rescue Services"/>
    <s v="Station 30"/>
    <s v="Fulltime-Regular"/>
    <s v="Firefighter/Rescuer III"/>
    <s v="Firefighter/Rescuer II"/>
    <d v="2014-09-22T00:00:00"/>
    <x v="33"/>
    <x v="30"/>
  </r>
  <r>
    <s v="Employee8900"/>
    <s v="M"/>
    <n v="45412"/>
    <n v="52346.76"/>
    <n v="15894.7"/>
    <s v="COR"/>
    <s v="Correction and Rehabilitation"/>
    <s v="DS MCCF Unit 2 Security"/>
    <s v="Fulltime-Regular"/>
    <s v="Correctional Officer III (Corporal)"/>
    <s v="Correctional Officer I (Private)"/>
    <d v="2017-03-06T00:00:00"/>
    <x v="19"/>
    <x v="16"/>
  </r>
  <r>
    <s v="Employee8901"/>
    <s v="M"/>
    <n v="30526.55"/>
    <n v="40662.879999999997"/>
    <n v="4009.45"/>
    <s v="DLC"/>
    <s v="Department of Liquor Control"/>
    <s v="Fallsgrove"/>
    <s v="Parttime-Regular"/>
    <s v="Liquor Store Clerk I"/>
    <m/>
    <d v="2015-01-26T00:00:00"/>
    <x v="24"/>
    <x v="22"/>
  </r>
  <r>
    <s v="Employee8902"/>
    <s v="M"/>
    <n v="103381.1"/>
    <n v="102018.65"/>
    <n v="0"/>
    <s v="DPS"/>
    <s v="Department of Permitting Services"/>
    <s v="Zoning"/>
    <s v="Fulltime-Regular"/>
    <s v="Senior Permitting Services Specialist"/>
    <s v="Permitting Services Specialist II"/>
    <d v="1984-06-11T00:00:00"/>
    <x v="14"/>
    <x v="14"/>
  </r>
  <r>
    <s v="Employee8903"/>
    <s v="M"/>
    <n v="53732.01"/>
    <n v="57146.41"/>
    <n v="2461.6"/>
    <s v="CEC"/>
    <s v="Community Engagement Cluster"/>
    <s v="Silver Spring Urban District"/>
    <s v="Fulltime-Regular"/>
    <s v="Urban District Public Service Aide"/>
    <m/>
    <d v="1992-10-05T00:00:00"/>
    <x v="13"/>
    <x v="13"/>
  </r>
  <r>
    <s v="Employee8904"/>
    <s v="M"/>
    <n v="47796.160000000003"/>
    <n v="51308.54"/>
    <n v="2677.69"/>
    <s v="DOT"/>
    <s v="Department of Transportation"/>
    <s v="Transit Gaithersburg Ride On"/>
    <s v="Fulltime-Regular"/>
    <s v="Bus Operator"/>
    <m/>
    <d v="2011-09-12T00:00:00"/>
    <x v="5"/>
    <x v="5"/>
  </r>
  <r>
    <s v="Employee8905"/>
    <s v="M"/>
    <n v="97114.05"/>
    <n v="214249.22"/>
    <n v="115774.42"/>
    <s v="COR"/>
    <s v="Correction and Rehabilitation"/>
    <s v="DS MCCF Unit 1 Security"/>
    <s v="Fulltime-Regular"/>
    <s v="Correctional Supervisor (Sergeant)"/>
    <m/>
    <d v="1995-07-02T00:00:00"/>
    <x v="5"/>
    <x v="5"/>
  </r>
  <r>
    <s v="Employee8906"/>
    <s v="M"/>
    <n v="105241"/>
    <n v="103853.62"/>
    <n v="0"/>
    <s v="DTS"/>
    <s v="Department of Technology Services"/>
    <s v="Franchise Enforcement"/>
    <s v="Fulltime-Regular"/>
    <s v="Investigator III"/>
    <m/>
    <d v="2001-01-08T00:00:00"/>
    <x v="19"/>
    <x v="16"/>
  </r>
  <r>
    <s v="Employee8907"/>
    <s v="F"/>
    <n v="66733.41"/>
    <n v="62753.2"/>
    <n v="0"/>
    <s v="HHS"/>
    <s v="Department of Health and Human Services"/>
    <s v="Child Welfare Services"/>
    <s v="Fulltime-Regular"/>
    <s v="Office Services Coordinator"/>
    <m/>
    <d v="2007-09-04T00:00:00"/>
    <x v="1"/>
    <x v="1"/>
  </r>
  <r>
    <s v="Employee8908"/>
    <s v="M"/>
    <n v="44618.21"/>
    <n v="51560.88"/>
    <n v="9094.6200000000008"/>
    <s v="DOT"/>
    <s v="Department of Transportation"/>
    <s v="Transit Silver Spring Ride On"/>
    <s v="Fulltime-Regular"/>
    <s v="Bus Operator"/>
    <m/>
    <d v="2014-02-24T00:00:00"/>
    <x v="17"/>
    <x v="17"/>
  </r>
  <r>
    <s v="Employee8909"/>
    <s v="M"/>
    <n v="97114.05"/>
    <n v="119378.98"/>
    <n v="22936.34"/>
    <s v="COR"/>
    <s v="Correction and Rehabilitation"/>
    <s v="DS MCDC Custody and Security"/>
    <s v="Fulltime-Regular"/>
    <s v="Correctional Supervisor (Sergeant)"/>
    <m/>
    <d v="1990-02-25T00:00:00"/>
    <x v="12"/>
    <x v="12"/>
  </r>
  <r>
    <s v="Employee8910"/>
    <s v="F"/>
    <n v="41651.17"/>
    <n v="49760.7"/>
    <n v="8058.48"/>
    <s v="DOT"/>
    <s v="Department of Transportation"/>
    <s v="Transit Nicholson Ride On"/>
    <s v="Fulltime-Regular"/>
    <s v="Bus Operator"/>
    <m/>
    <d v="2016-02-22T00:00:00"/>
    <x v="0"/>
    <x v="0"/>
  </r>
  <r>
    <s v="Employee8911"/>
    <s v="F"/>
    <n v="56518.239999999998"/>
    <n v="61397.06"/>
    <n v="6613.94"/>
    <s v="POL"/>
    <s v="Department of Police"/>
    <s v="MSB Management and Budget Division Abandoned Vehicle Section"/>
    <s v="Fulltime-Regular"/>
    <s v="Abandoned Vehicle Code Enforcement Specialist"/>
    <m/>
    <d v="2003-10-20T00:00:00"/>
    <x v="15"/>
    <x v="15"/>
  </r>
  <r>
    <s v="Employee8912"/>
    <s v="M"/>
    <n v="38711.620000000003"/>
    <n v="29961.5"/>
    <n v="0"/>
    <s v="HHS"/>
    <s v="Department of Health and Human Services"/>
    <s v="Income Supports"/>
    <s v="Fulltime-Regular"/>
    <s v="Principal Administrative Aide"/>
    <m/>
    <d v="2016-01-13T00:00:00"/>
    <x v="19"/>
    <x v="16"/>
  </r>
  <r>
    <s v="Employee8913"/>
    <s v="F"/>
    <n v="31594.95"/>
    <n v="41604.720000000001"/>
    <n v="3497.26"/>
    <s v="DLC"/>
    <s v="Department of Liquor Control"/>
    <s v="Fallsgrove"/>
    <s v="Parttime-Regular"/>
    <s v="Liquor Store Clerk I"/>
    <m/>
    <d v="2012-11-11T00:00:00"/>
    <x v="28"/>
    <x v="26"/>
  </r>
  <r>
    <s v="Employee8914"/>
    <s v="M"/>
    <n v="17623.61"/>
    <n v="13623.74"/>
    <n v="283.52999999999997"/>
    <s v="POL"/>
    <s v="Department of Police"/>
    <s v="FSB Traffic Division School Safety Section"/>
    <s v="Parttime-Regular"/>
    <s v="Crossing Guard"/>
    <m/>
    <d v="2015-10-05T00:00:00"/>
    <x v="25"/>
    <x v="23"/>
  </r>
  <r>
    <s v="Employee8915"/>
    <s v="M"/>
    <n v="108398.23"/>
    <n v="106969.34"/>
    <n v="0"/>
    <s v="HCA"/>
    <s v="Department of Housing and Community Affairs"/>
    <s v="Multi-Family Housing Program"/>
    <s v="Fulltime-Regular"/>
    <s v="Program Manager II"/>
    <m/>
    <d v="1989-08-21T00:00:00"/>
    <x v="16"/>
    <x v="16"/>
  </r>
  <r>
    <s v="Employee8916"/>
    <s v="F"/>
    <n v="85593"/>
    <n v="84489.56"/>
    <n v="331.19"/>
    <s v="HHS"/>
    <s v="Department of Health and Human Services"/>
    <s v="Income Supports"/>
    <s v="Fulltime-Regular"/>
    <s v="Income Assistance Program Specialist II"/>
    <m/>
    <d v="1990-05-23T00:00:00"/>
    <x v="25"/>
    <x v="23"/>
  </r>
  <r>
    <s v="Employee8917"/>
    <s v="M"/>
    <n v="55138"/>
    <n v="67895.259999999995"/>
    <n v="10715.15"/>
    <s v="POL"/>
    <s v="Department of Police"/>
    <s v="PSB 4th District Patrol"/>
    <s v="Fulltime-Regular"/>
    <s v="Police Officer III"/>
    <s v="Police Officer I"/>
    <d v="2015-06-01T00:00:00"/>
    <x v="12"/>
    <x v="12"/>
  </r>
  <r>
    <s v="Employee8918"/>
    <s v="M"/>
    <n v="98612.2"/>
    <n v="101736.22"/>
    <n v="4422.41"/>
    <s v="DEP"/>
    <s v="Department of Environmental Protection"/>
    <s v="Stormwater Facility Inspection and Maintenance"/>
    <s v="Fulltime-Regular"/>
    <s v="Permitting and Code Enforcement Inspector III"/>
    <m/>
    <d v="1989-09-05T00:00:00"/>
    <x v="6"/>
    <x v="6"/>
  </r>
  <r>
    <s v="Employee8919"/>
    <s v="F"/>
    <n v="55049.760000000002"/>
    <n v="64327.47"/>
    <n v="8129.97"/>
    <s v="DGS"/>
    <s v="Department of General Services"/>
    <s v="Fleet Management Services"/>
    <s v="Fulltime-Regular"/>
    <s v="Automotive Parts Technician II"/>
    <m/>
    <d v="2015-03-09T00:00:00"/>
    <x v="34"/>
    <x v="31"/>
  </r>
  <r>
    <s v="Employee8920"/>
    <s v="M"/>
    <n v="43108.959999999999"/>
    <n v="52642.6"/>
    <n v="8649.2199999999993"/>
    <s v="DOT"/>
    <s v="Department of Transportation"/>
    <s v="Transit Nicholson Ride On"/>
    <s v="Fulltime-Regular"/>
    <s v="Bus Operator"/>
    <m/>
    <d v="2015-01-05T00:00:00"/>
    <x v="14"/>
    <x v="14"/>
  </r>
  <r>
    <s v="Employee8921"/>
    <s v="M"/>
    <n v="119988.87"/>
    <n v="111112.8"/>
    <n v="0"/>
    <s v="OMB"/>
    <s v="Office of Management and Budget"/>
    <s v="Administration"/>
    <s v="Fulltime-Regular"/>
    <s v="Senior/Lead Fiscal and Policy Analyst"/>
    <m/>
    <d v="2016-05-16T00:00:00"/>
    <x v="1"/>
    <x v="1"/>
  </r>
  <r>
    <s v="Employee8922"/>
    <s v="M"/>
    <n v="108272.88"/>
    <n v="96269.38"/>
    <n v="0"/>
    <s v="DOT"/>
    <s v="Department of Transportation"/>
    <s v="Transit Nicholson Ride On"/>
    <s v="Fulltime-Regular"/>
    <s v="Manager III"/>
    <m/>
    <d v="1988-07-11T00:00:00"/>
    <x v="0"/>
    <x v="0"/>
  </r>
  <r>
    <s v="Employee8923"/>
    <s v="M"/>
    <n v="78434.53"/>
    <n v="75503.73"/>
    <n v="0"/>
    <s v="LIB"/>
    <s v="Department of Public Libraries"/>
    <s v="Silver Spring Library"/>
    <s v="Fulltime-Regular"/>
    <s v="Library Assistant Supervisor"/>
    <m/>
    <d v="2000-03-20T00:00:00"/>
    <x v="7"/>
    <x v="7"/>
  </r>
  <r>
    <s v="Employee8924"/>
    <s v="F"/>
    <n v="55257.46"/>
    <n v="64096.83"/>
    <n v="6551.83"/>
    <s v="POL"/>
    <s v="Department of Police"/>
    <s v="MSB Information Mgmt and Tech Division Records Management Section"/>
    <s v="Fulltime-Regular"/>
    <s v="Office Services Coordinator"/>
    <m/>
    <d v="2005-10-17T00:00:00"/>
    <x v="17"/>
    <x v="17"/>
  </r>
  <r>
    <s v="Employee8925"/>
    <s v="F"/>
    <n v="26916.65"/>
    <n v="41028.81"/>
    <n v="440.62"/>
    <s v="DLC"/>
    <s v="Department of Liquor Control"/>
    <s v="Darnestown"/>
    <s v="Parttime-Regular"/>
    <s v="Liquor Store Clerk I"/>
    <m/>
    <d v="2001-08-28T00:00:00"/>
    <x v="1"/>
    <x v="1"/>
  </r>
  <r>
    <s v="Employee8926"/>
    <s v="M"/>
    <n v="56769.2"/>
    <n v="60925"/>
    <n v="4363.59"/>
    <s v="DLC"/>
    <s v="Department of Liquor Control"/>
    <s v="Beer Delivery Operations"/>
    <s v="Fulltime-Regular"/>
    <s v="Truck Driver/Warehouse Worker"/>
    <m/>
    <d v="2003-07-09T00:00:00"/>
    <x v="9"/>
    <x v="9"/>
  </r>
  <r>
    <s v="Employee8927"/>
    <s v="M"/>
    <n v="158106.81"/>
    <n v="153418.87"/>
    <n v="0"/>
    <s v="HHS"/>
    <s v="Department of Health and Human Services"/>
    <s v="Adult Protective and Case Management Services"/>
    <s v="Fulltime-Regular"/>
    <s v="Manager II"/>
    <m/>
    <d v="1988-01-25T00:00:00"/>
    <x v="6"/>
    <x v="6"/>
  </r>
  <r>
    <s v="Employee8928"/>
    <s v="M"/>
    <n v="95084.42"/>
    <n v="117651.84"/>
    <n v="18823.91"/>
    <s v="POL"/>
    <s v="Department of Police"/>
    <s v="ISB Criminal Investigations Division 3rd District Investigative Section"/>
    <s v="Fulltime-Regular"/>
    <s v="Police Officer III"/>
    <m/>
    <d v="1994-01-18T00:00:00"/>
    <x v="4"/>
    <x v="4"/>
  </r>
  <r>
    <s v="Employee8929"/>
    <s v="F"/>
    <n v="73578.490000000005"/>
    <n v="16925.88"/>
    <n v="0"/>
    <s v="HHS"/>
    <s v="Department of Health and Human Services"/>
    <s v="Nurse Monitoring"/>
    <s v="Fulltime-Regular"/>
    <s v="Program Specialist II"/>
    <m/>
    <d v="2017-09-18T00:00:00"/>
    <x v="28"/>
    <x v="26"/>
  </r>
  <r>
    <s v="Employee8930"/>
    <s v="M"/>
    <n v="38974.699999999997"/>
    <n v="49438.720000000001"/>
    <n v="13432.71"/>
    <s v="DOT"/>
    <s v="Department of Transportation"/>
    <s v="Highway Services"/>
    <s v="Fulltime-Regular"/>
    <s v="Equipment Operator I"/>
    <m/>
    <d v="2016-06-13T00:00:00"/>
    <x v="28"/>
    <x v="26"/>
  </r>
  <r>
    <s v="Employee8931"/>
    <s v="M"/>
    <n v="113669.77"/>
    <n v="112172.15"/>
    <n v="0"/>
    <s v="DPS"/>
    <s v="Department of Permitting Services"/>
    <s v="Land Development Sediment Stormwater Plan Review"/>
    <s v="Fulltime-Regular"/>
    <s v="Senior Permitting Services Specialist"/>
    <m/>
    <d v="1992-08-10T00:00:00"/>
    <x v="8"/>
    <x v="8"/>
  </r>
  <r>
    <s v="Employee8932"/>
    <s v="M"/>
    <n v="95930.46"/>
    <n v="97002"/>
    <n v="3688.06"/>
    <s v="DGS"/>
    <s v="Department of General Services"/>
    <s v="Fleet Management Services"/>
    <s v="Fulltime-Regular"/>
    <s v="Program Manager II"/>
    <m/>
    <d v="2013-11-18T00:00:00"/>
    <x v="12"/>
    <x v="12"/>
  </r>
  <r>
    <s v="Employee8933"/>
    <s v="M"/>
    <n v="93832.94"/>
    <n v="92511.19"/>
    <n v="512.79"/>
    <s v="DGS"/>
    <s v="Department of General Services"/>
    <s v="Energy and Sustainability"/>
    <s v="Fulltime-Regular"/>
    <s v="Program Manager II"/>
    <m/>
    <d v="2016-02-22T00:00:00"/>
    <x v="17"/>
    <x v="17"/>
  </r>
  <r>
    <s v="Employee8934"/>
    <s v="M"/>
    <n v="56435"/>
    <n v="58377.88"/>
    <n v="4658.2299999999996"/>
    <s v="FRS"/>
    <s v="Fire and Rescue Services"/>
    <s v="Station 12"/>
    <s v="Fulltime-Regular"/>
    <s v="Firefighter/Rescuer III"/>
    <m/>
    <d v="2014-09-22T00:00:00"/>
    <x v="12"/>
    <x v="12"/>
  </r>
  <r>
    <s v="Employee8935"/>
    <s v="M"/>
    <n v="77252.23"/>
    <n v="80963.070000000007"/>
    <n v="5806.5"/>
    <s v="POL"/>
    <s v="Department of Police"/>
    <s v="MSB Training and Education Division"/>
    <s v="Fulltime-Regular"/>
    <s v="Firearms Instructor"/>
    <m/>
    <d v="2015-07-13T00:00:00"/>
    <x v="25"/>
    <x v="23"/>
  </r>
  <r>
    <s v="Employee8936"/>
    <s v="F"/>
    <n v="112434"/>
    <n v="120946.94"/>
    <n v="6651.98"/>
    <s v="FRS"/>
    <s v="Fire and Rescue Services"/>
    <s v="Station 11"/>
    <s v="Fulltime-Regular"/>
    <s v="Fire/Rescue Captain"/>
    <m/>
    <d v="2001-02-20T00:00:00"/>
    <x v="23"/>
    <x v="21"/>
  </r>
  <r>
    <s v="Employee8937"/>
    <s v="M"/>
    <n v="52212.87"/>
    <n v="65986.38"/>
    <n v="15459.28"/>
    <s v="DOT"/>
    <s v="Department of Transportation"/>
    <s v="Transportation Technical Center"/>
    <s v="Fulltime-Regular"/>
    <s v="Transportation Systems Technician III"/>
    <s v="Transportation Systems Technician I"/>
    <d v="2016-07-11T00:00:00"/>
    <x v="17"/>
    <x v="17"/>
  </r>
  <r>
    <s v="Employee8938"/>
    <s v="M"/>
    <n v="40242.36"/>
    <n v="51356.74"/>
    <n v="11585.71"/>
    <s v="DOT"/>
    <s v="Department of Transportation"/>
    <s v="Transit Gaithersburg Ride On"/>
    <s v="Fulltime-Regular"/>
    <s v="Bus Operator"/>
    <m/>
    <d v="2016-12-12T00:00:00"/>
    <x v="20"/>
    <x v="19"/>
  </r>
  <r>
    <s v="Employee8939"/>
    <s v="M"/>
    <n v="98027"/>
    <n v="155383.97"/>
    <n v="60777.91"/>
    <s v="FRS"/>
    <s v="Fire and Rescue Services"/>
    <s v="Station 15"/>
    <s v="Fulltime-Regular"/>
    <s v="Master Firefighter/Rescuer"/>
    <m/>
    <d v="2002-09-03T00:00:00"/>
    <x v="1"/>
    <x v="1"/>
  </r>
  <r>
    <s v="Employee8940"/>
    <s v="F"/>
    <n v="67403"/>
    <n v="69304.67"/>
    <n v="510.09"/>
    <s v="POL"/>
    <s v="Department of Police"/>
    <s v="PSB 2nd District Patrol"/>
    <s v="Fulltime-Regular"/>
    <s v="Police Officer III"/>
    <m/>
    <d v="2012-07-16T00:00:00"/>
    <x v="0"/>
    <x v="0"/>
  </r>
  <r>
    <s v="Employee8941"/>
    <s v="M"/>
    <n v="57576"/>
    <n v="0"/>
    <n v="0"/>
    <s v="FRS"/>
    <s v="Fire and Rescue Services"/>
    <s v="Station 11"/>
    <s v="Fulltime-Regular"/>
    <s v="Firefighter/Rescuer III"/>
    <s v="Firefighter/Rescuer II"/>
    <d v="2013-01-14T00:00:00"/>
    <x v="16"/>
    <x v="16"/>
  </r>
  <r>
    <s v="Employee8942"/>
    <s v="M"/>
    <n v="87812.9"/>
    <n v="90009.35"/>
    <n v="6283.35"/>
    <s v="DPS"/>
    <s v="Department of Permitting Services"/>
    <s v="Fire Protection"/>
    <s v="Fulltime-Regular"/>
    <s v="Permitting and Code Enforcement Inspector III"/>
    <m/>
    <d v="2011-12-19T00:00:00"/>
    <x v="34"/>
    <x v="31"/>
  </r>
  <r>
    <s v="Employee8943"/>
    <s v="F"/>
    <n v="26866.01"/>
    <n v="12820.84"/>
    <n v="0"/>
    <s v="POL"/>
    <s v="Department of Police"/>
    <s v="FSB Traffic Division School Safety Section"/>
    <s v="Parttime-Regular"/>
    <s v="Crossing Guard"/>
    <m/>
    <d v="1993-11-29T00:00:00"/>
    <x v="23"/>
    <x v="21"/>
  </r>
  <r>
    <s v="Employee8944"/>
    <s v="F"/>
    <n v="26083.5"/>
    <n v="20646.39"/>
    <n v="131.68"/>
    <s v="POL"/>
    <s v="Department of Police"/>
    <s v="FSB Traffic Division School Safety Section"/>
    <s v="Parttime-Regular"/>
    <s v="Crossing Guard"/>
    <m/>
    <d v="1998-05-18T00:00:00"/>
    <x v="18"/>
    <x v="18"/>
  </r>
  <r>
    <s v="Employee8945"/>
    <s v="M"/>
    <n v="16799.580000000002"/>
    <n v="16603.23"/>
    <n v="0"/>
    <s v="LIB"/>
    <s v="Department of Public Libraries"/>
    <s v="Rockville Library"/>
    <s v="Parttime-Regular"/>
    <s v="Library Aide"/>
    <m/>
    <d v="2015-02-23T00:00:00"/>
    <x v="21"/>
    <x v="20"/>
  </r>
  <r>
    <s v="Employee8946"/>
    <s v="M"/>
    <n v="89720.21"/>
    <n v="91671.14"/>
    <n v="6883.98"/>
    <s v="DEP"/>
    <s v="Department of Environmental Protection"/>
    <s v="Solid Waste Services Collection Operations"/>
    <s v="Fulltime-Regular"/>
    <s v="Program Specialist II"/>
    <m/>
    <d v="1993-05-03T00:00:00"/>
    <x v="24"/>
    <x v="22"/>
  </r>
  <r>
    <s v="Employee8947"/>
    <s v="M"/>
    <n v="105241"/>
    <n v="103853.72"/>
    <n v="0"/>
    <s v="OMB"/>
    <s v="Office of Management and Budget"/>
    <s v="Administration"/>
    <s v="Fulltime-Regular"/>
    <s v="Senior Management and Budget Specialist"/>
    <s v="Management and Budget Specialist III"/>
    <d v="1986-08-03T00:00:00"/>
    <x v="17"/>
    <x v="17"/>
  </r>
  <r>
    <s v="Employee8948"/>
    <s v="M"/>
    <n v="61194.11"/>
    <n v="66554.490000000005"/>
    <n v="4044.38"/>
    <s v="DLC"/>
    <s v="Department of Liquor Control"/>
    <s v="Goshen Crossing"/>
    <s v="Fulltime-Regular"/>
    <s v="Liquor Store Manager"/>
    <m/>
    <d v="2007-03-19T00:00:00"/>
    <x v="24"/>
    <x v="22"/>
  </r>
  <r>
    <s v="Employee8949"/>
    <s v="F"/>
    <n v="115732"/>
    <n v="114206.49"/>
    <n v="0"/>
    <s v="DGS"/>
    <s v="Department of General Services"/>
    <s v="Building Design and Construction"/>
    <s v="Fulltime-Regular"/>
    <s v="Senior Engineer"/>
    <m/>
    <d v="2005-05-02T00:00:00"/>
    <x v="26"/>
    <x v="24"/>
  </r>
  <r>
    <s v="Employee8950"/>
    <s v="M"/>
    <n v="77347"/>
    <n v="84389.67"/>
    <n v="7605.27"/>
    <s v="POL"/>
    <s v="Department of Police"/>
    <s v="PSB 4th District Patrol"/>
    <s v="Fulltime-Regular"/>
    <s v="Police Officer III"/>
    <m/>
    <d v="2006-07-17T00:00:00"/>
    <x v="17"/>
    <x v="17"/>
  </r>
  <r>
    <s v="Employee8951"/>
    <s v="F"/>
    <n v="48107.1"/>
    <n v="57134.1"/>
    <n v="11528.04"/>
    <s v="POL"/>
    <s v="Department of Police"/>
    <s v="MSB Communications Division"/>
    <s v="Fulltime-Regular"/>
    <s v="Public Safety Communications Specialist III"/>
    <s v="Public Safety Communications Specialist II"/>
    <d v="2015-11-30T00:00:00"/>
    <x v="18"/>
    <x v="18"/>
  </r>
  <r>
    <s v="Employee8952"/>
    <s v="M"/>
    <n v="97604.5"/>
    <n v="96685.77"/>
    <n v="0"/>
    <s v="HHS"/>
    <s v="Department of Health and Human Services"/>
    <s v="Adult Behavioral Health Services"/>
    <s v="Parttime-Regular"/>
    <s v="Medical Doctor III - Psychiatrist"/>
    <m/>
    <d v="2007-10-01T00:00:00"/>
    <x v="25"/>
    <x v="23"/>
  </r>
  <r>
    <s v="Employee8953"/>
    <s v="M"/>
    <n v="74318"/>
    <n v="77322.41"/>
    <n v="1729.97"/>
    <s v="FRS"/>
    <s v="Fire and Rescue Services"/>
    <s v="Station 26"/>
    <s v="Fulltime-Regular"/>
    <s v="Firefighter/Rescuer III"/>
    <m/>
    <d v="2005-05-16T00:00:00"/>
    <x v="30"/>
    <x v="16"/>
  </r>
  <r>
    <s v="Employee8954"/>
    <s v="M"/>
    <n v="69762"/>
    <n v="80555.960000000006"/>
    <n v="10453.959999999999"/>
    <s v="POL"/>
    <s v="Department of Police"/>
    <s v="PSB 6th District Patrol"/>
    <s v="Fulltime-Regular"/>
    <s v="Police Officer III"/>
    <m/>
    <d v="2011-07-18T00:00:00"/>
    <x v="23"/>
    <x v="21"/>
  </r>
  <r>
    <s v="Employee8955"/>
    <s v="M"/>
    <n v="89931"/>
    <n v="89297.71"/>
    <n v="324.29000000000002"/>
    <s v="FRS"/>
    <s v="Fire and Rescue Services"/>
    <s v="Third Battalion - Administration"/>
    <s v="Fulltime-Regular"/>
    <s v="Fire/Rescue Lieutenant"/>
    <m/>
    <d v="2005-05-16T00:00:00"/>
    <x v="20"/>
    <x v="19"/>
  </r>
  <r>
    <s v="Employee8956"/>
    <s v="M"/>
    <n v="58747.75"/>
    <n v="61906.19"/>
    <n v="2545.16"/>
    <s v="DLC"/>
    <s v="Department of Liquor Control"/>
    <s v="Hampden Lane"/>
    <s v="Fulltime-Regular"/>
    <s v="Liquor Store Assistant Manager"/>
    <m/>
    <d v="2012-07-01T00:00:00"/>
    <x v="3"/>
    <x v="3"/>
  </r>
  <r>
    <s v="Employee8957"/>
    <s v="M"/>
    <n v="52684"/>
    <n v="18237.599999999999"/>
    <n v="0"/>
    <s v="HHS"/>
    <s v="Department of Health and Human Services"/>
    <s v="Child Welfare Services"/>
    <s v="Fulltime-Regular"/>
    <s v="Social Worker II"/>
    <s v="Social Worker I"/>
    <d v="2017-08-07T00:00:00"/>
    <x v="6"/>
    <x v="6"/>
  </r>
  <r>
    <s v="Employee8958"/>
    <s v="M"/>
    <n v="108924.44"/>
    <n v="104725.17"/>
    <n v="446.45"/>
    <s v="HHS"/>
    <s v="Department of Health and Human Services"/>
    <s v="Adult Protective and Case Management Services"/>
    <s v="Fulltime-Regular"/>
    <s v="Supervisory Social Worker"/>
    <m/>
    <d v="1998-08-24T00:00:00"/>
    <x v="34"/>
    <x v="31"/>
  </r>
  <r>
    <s v="Employee8959"/>
    <s v="F"/>
    <n v="103381.1"/>
    <n v="102018.67"/>
    <n v="0"/>
    <s v="HHS"/>
    <s v="Department of Health and Human Services"/>
    <s v="Child Welfare Services"/>
    <s v="Fulltime-Regular"/>
    <s v="Social Worker III"/>
    <m/>
    <d v="1988-11-06T00:00:00"/>
    <x v="34"/>
    <x v="31"/>
  </r>
  <r>
    <s v="Employee8960"/>
    <s v="F"/>
    <n v="20973"/>
    <n v="20175.14"/>
    <n v="0"/>
    <s v="HHS"/>
    <s v="Department of Health and Human Services"/>
    <s v="Child Care Subsidies - Admin"/>
    <s v="Parttime-Regular"/>
    <s v="Office Clerk"/>
    <m/>
    <d v="2001-03-05T00:00:00"/>
    <x v="33"/>
    <x v="30"/>
  </r>
  <r>
    <s v="Employee8961"/>
    <s v="M"/>
    <n v="69883"/>
    <n v="96341.41"/>
    <n v="27966.38"/>
    <s v="FRS"/>
    <s v="Fire and Rescue Services"/>
    <s v="Station 7"/>
    <s v="Fulltime-Regular"/>
    <s v="Firefighter/Rescuer III"/>
    <m/>
    <d v="2013-01-14T00:00:00"/>
    <x v="10"/>
    <x v="10"/>
  </r>
  <r>
    <s v="Employee8962"/>
    <s v="M"/>
    <n v="19539.330000000002"/>
    <n v="8422.2800000000007"/>
    <n v="70.459999999999994"/>
    <s v="POL"/>
    <s v="Department of Police"/>
    <s v="FSB Traffic Division School Safety Section"/>
    <s v="Parttime-Regular"/>
    <s v="Crossing Guard"/>
    <m/>
    <d v="2010-10-25T00:00:00"/>
    <x v="5"/>
    <x v="5"/>
  </r>
  <r>
    <s v="Employee8963"/>
    <s v="M"/>
    <n v="105241"/>
    <n v="103853.72"/>
    <n v="0"/>
    <s v="DEP"/>
    <s v="Department of Environmental Protection"/>
    <s v="Environmental Planning and Policy Implementation"/>
    <s v="Fulltime-Regular"/>
    <s v="Senior Planning Specialist"/>
    <m/>
    <d v="2001-08-27T00:00:00"/>
    <x v="15"/>
    <x v="15"/>
  </r>
  <r>
    <s v="Employee8964"/>
    <s v="F"/>
    <n v="85283.03"/>
    <n v="83991.14"/>
    <n v="0"/>
    <s v="LIB"/>
    <s v="Department of Public Libraries"/>
    <s v="Quince Orchard Library"/>
    <s v="Fulltime-Regular"/>
    <s v="Librarian I"/>
    <m/>
    <d v="1999-03-22T00:00:00"/>
    <x v="28"/>
    <x v="26"/>
  </r>
  <r>
    <s v="Employee8965"/>
    <s v="F"/>
    <n v="105241"/>
    <n v="103852.68"/>
    <n v="0"/>
    <s v="DGS"/>
    <s v="Department of General Services"/>
    <s v="Real Estate Office"/>
    <s v="Fulltime-Regular"/>
    <s v="Real Estate Specialist III"/>
    <m/>
    <d v="2005-02-22T00:00:00"/>
    <x v="19"/>
    <x v="16"/>
  </r>
  <r>
    <s v="Employee8966"/>
    <s v="M"/>
    <n v="91869"/>
    <n v="99979.69"/>
    <n v="4461.04"/>
    <s v="POL"/>
    <s v="Department of Police"/>
    <s v="PSB 5th District Patrol"/>
    <s v="Fulltime-Regular"/>
    <s v="Police Officer III"/>
    <m/>
    <d v="1998-08-03T00:00:00"/>
    <x v="14"/>
    <x v="14"/>
  </r>
  <r>
    <s v="Employee8967"/>
    <s v="F"/>
    <n v="59922"/>
    <n v="71963.41"/>
    <n v="9072.44"/>
    <s v="POL"/>
    <s v="Department of Police"/>
    <s v="PSB 3rd District Patrol"/>
    <s v="Fulltime-Regular"/>
    <s v="Police Officer III"/>
    <s v="Police Officer II"/>
    <d v="2014-02-24T00:00:00"/>
    <x v="10"/>
    <x v="10"/>
  </r>
  <r>
    <s v="Employee8968"/>
    <s v="M"/>
    <n v="82400"/>
    <n v="81629.09"/>
    <n v="16.350000000000001"/>
    <s v="FRS"/>
    <s v="Fire and Rescue Services"/>
    <s v="Station 21"/>
    <s v="Fulltime-Regular"/>
    <s v="Firefighter/Rescuer III"/>
    <m/>
    <d v="2001-09-04T00:00:00"/>
    <x v="9"/>
    <x v="9"/>
  </r>
  <r>
    <s v="Employee8969"/>
    <s v="M"/>
    <n v="116858.26"/>
    <n v="114022.94"/>
    <n v="0"/>
    <s v="HHS"/>
    <s v="Department of Health and Human Services"/>
    <s v="Environmental Health and Regulatory Services"/>
    <s v="Fulltime-Regular"/>
    <s v="Manager III"/>
    <m/>
    <d v="2007-04-16T00:00:00"/>
    <x v="10"/>
    <x v="10"/>
  </r>
  <r>
    <s v="Employee8970"/>
    <s v="F"/>
    <n v="58566.01"/>
    <n v="60197.49"/>
    <n v="1625.42"/>
    <s v="REC"/>
    <s v="Department of Recreation"/>
    <s v="Management Services"/>
    <s v="Fulltime-Regular"/>
    <s v="Administrative Specialist I"/>
    <m/>
    <d v="2014-04-22T00:00:00"/>
    <x v="33"/>
    <x v="30"/>
  </r>
  <r>
    <s v="Employee8971"/>
    <s v="M"/>
    <n v="80505"/>
    <n v="94332.14"/>
    <n v="14711.53"/>
    <s v="FRS"/>
    <s v="Fire and Rescue Services"/>
    <s v="Station 22"/>
    <s v="Fulltime-Regular"/>
    <s v="Firefighter/Rescuer III"/>
    <m/>
    <d v="2006-01-30T00:00:00"/>
    <x v="27"/>
    <x v="25"/>
  </r>
  <r>
    <s v="Employee8972"/>
    <s v="M"/>
    <n v="65122"/>
    <n v="73513.17"/>
    <n v="5813.5"/>
    <s v="POL"/>
    <s v="Department of Police"/>
    <s v="PSB 4th District Patrol"/>
    <s v="Fulltime-Regular"/>
    <s v="Police Officer III"/>
    <m/>
    <d v="2013-01-28T00:00:00"/>
    <x v="24"/>
    <x v="22"/>
  </r>
  <r>
    <s v="Employee8973"/>
    <s v="F"/>
    <n v="40290"/>
    <n v="16985.900000000001"/>
    <n v="0"/>
    <s v="DGS"/>
    <s v="Department of General Services"/>
    <s v="Central Duplicating"/>
    <s v="Fulltime-Regular"/>
    <s v="Mail Clerk"/>
    <m/>
    <d v="2017-07-10T00:00:00"/>
    <x v="34"/>
    <x v="31"/>
  </r>
  <r>
    <s v="Employee8974"/>
    <s v="F"/>
    <n v="100370"/>
    <n v="100865.87"/>
    <n v="331.69"/>
    <s v="HHS"/>
    <s v="Department of Health and Human Services"/>
    <s v="Area Health Centers"/>
    <s v="Fulltime-Regular"/>
    <s v="Community Health Nurse II"/>
    <m/>
    <d v="2007-03-05T00:00:00"/>
    <x v="2"/>
    <x v="2"/>
  </r>
  <r>
    <s v="Employee8975"/>
    <s v="F"/>
    <n v="43712.31"/>
    <n v="39934.910000000003"/>
    <n v="0"/>
    <s v="HHS"/>
    <s v="Department of Health and Human Services"/>
    <s v="Infants and Toddlers"/>
    <s v="Fulltime-Regular"/>
    <s v="Program Aide"/>
    <m/>
    <d v="2016-12-27T00:00:00"/>
    <x v="19"/>
    <x v="16"/>
  </r>
  <r>
    <s v="Employee8976"/>
    <s v="M"/>
    <n v="91869"/>
    <n v="112719.08"/>
    <n v="19289.650000000001"/>
    <s v="POL"/>
    <s v="Department of Police"/>
    <s v="ISB Criminal Investigations Division Central Auto Theft Section"/>
    <s v="Fulltime-Regular"/>
    <s v="Police Officer III"/>
    <m/>
    <d v="2001-11-05T00:00:00"/>
    <x v="30"/>
    <x v="16"/>
  </r>
  <r>
    <s v="Employee8977"/>
    <s v="F"/>
    <n v="65751"/>
    <n v="83426.95"/>
    <n v="16534.88"/>
    <s v="DOT"/>
    <s v="Department of Transportation"/>
    <s v="Transit Gaithersburg Ride On"/>
    <s v="Fulltime-Regular"/>
    <s v="Bus Operator"/>
    <m/>
    <d v="1998-08-02T00:00:00"/>
    <x v="29"/>
    <x v="27"/>
  </r>
  <r>
    <s v="Employee8978"/>
    <s v="M"/>
    <n v="74588"/>
    <n v="98375.92"/>
    <n v="26827.56"/>
    <s v="COR"/>
    <s v="Correction and Rehabilitation"/>
    <s v="DS MCDC Central Processing Unit"/>
    <s v="Fulltime-Regular"/>
    <s v="Correctional Officer III (Corporal)"/>
    <s v="Correctional Officer II (PFC)"/>
    <d v="2000-11-13T00:00:00"/>
    <x v="30"/>
    <x v="16"/>
  </r>
  <r>
    <s v="Employee8979"/>
    <s v="M"/>
    <n v="65751"/>
    <n v="79810.19"/>
    <n v="12206.45"/>
    <s v="DOT"/>
    <s v="Department of Transportation"/>
    <s v="Transit Gaithersburg Ride On"/>
    <s v="Fulltime-Regular"/>
    <s v="Bus Operator"/>
    <m/>
    <d v="1998-08-30T00:00:00"/>
    <x v="9"/>
    <x v="9"/>
  </r>
  <r>
    <s v="Employee8980"/>
    <s v="M"/>
    <n v="44617.77"/>
    <n v="51617.05"/>
    <n v="6828.54"/>
    <s v="DOT"/>
    <s v="Department of Transportation"/>
    <s v="Transit Gaithersburg Ride On"/>
    <s v="Fulltime-Regular"/>
    <s v="Bus Operator"/>
    <m/>
    <d v="2014-11-10T00:00:00"/>
    <x v="31"/>
    <x v="28"/>
  </r>
  <r>
    <s v="Employee8981"/>
    <s v="M"/>
    <n v="88761"/>
    <n v="98907.19"/>
    <n v="10778.92"/>
    <s v="POL"/>
    <s v="Department of Police"/>
    <s v="FSB Special Operations Division Canine Section"/>
    <s v="Fulltime-Regular"/>
    <s v="Police Officer III"/>
    <m/>
    <d v="2002-12-30T00:00:00"/>
    <x v="24"/>
    <x v="22"/>
  </r>
  <r>
    <s v="Employee8982"/>
    <s v="F"/>
    <n v="78301.27"/>
    <n v="76585.34"/>
    <n v="0"/>
    <s v="IGR"/>
    <s v="Office of Intergovernmental Relations Department"/>
    <s v="Office of Intergovernmental Relations"/>
    <s v="Fulltime-Regular"/>
    <s v="Administrative Specialist II"/>
    <m/>
    <d v="1989-10-10T00:00:00"/>
    <x v="26"/>
    <x v="24"/>
  </r>
  <r>
    <s v="Employee8983"/>
    <s v="F"/>
    <n v="100370"/>
    <n v="89222.6"/>
    <n v="0"/>
    <s v="HHS"/>
    <s v="Department of Health and Human Services"/>
    <s v="School Health Services"/>
    <s v="Fulltime-Regular"/>
    <s v="Community Health Nurse II"/>
    <m/>
    <d v="2005-08-08T00:00:00"/>
    <x v="31"/>
    <x v="28"/>
  </r>
  <r>
    <s v="Employee8984"/>
    <s v="M"/>
    <n v="57576"/>
    <n v="67810.94"/>
    <n v="12027.37"/>
    <s v="FRS"/>
    <s v="Fire and Rescue Services"/>
    <s v="Station 24"/>
    <s v="Fulltime-Regular"/>
    <s v="Firefighter/Rescuer III"/>
    <s v="Firefighter/Rescuer II"/>
    <d v="2012-06-04T00:00:00"/>
    <x v="15"/>
    <x v="15"/>
  </r>
  <r>
    <s v="Employee8985"/>
    <s v="F"/>
    <n v="212556"/>
    <n v="221059.8"/>
    <n v="0"/>
    <s v="IGR"/>
    <s v="Office of Intergovernmental Relations Department"/>
    <s v="Director"/>
    <s v="Fulltime-Regular"/>
    <s v="Director Office of Intergovernmental Relations"/>
    <m/>
    <d v="2002-12-08T00:00:00"/>
    <x v="10"/>
    <x v="10"/>
  </r>
  <r>
    <s v="Employee8986"/>
    <s v="M"/>
    <n v="62020"/>
    <n v="78506.429999999993"/>
    <n v="12955.86"/>
    <s v="POL"/>
    <s v="Department of Police"/>
    <s v="PSB 3rd District Community Action Team"/>
    <s v="Fulltime-Regular"/>
    <s v="Police Officer III"/>
    <s v="Police Officer II"/>
    <d v="2014-01-13T00:00:00"/>
    <x v="34"/>
    <x v="31"/>
  </r>
  <r>
    <s v="Employee8987"/>
    <s v="M"/>
    <n v="85987"/>
    <n v="95617.06"/>
    <n v="11972.77"/>
    <s v="FRS"/>
    <s v="Fire and Rescue Services"/>
    <s v="Second Battalion - Administration"/>
    <s v="Fulltime-Regular"/>
    <s v="Fire/Rescue Lieutenant"/>
    <m/>
    <d v="2007-03-19T00:00:00"/>
    <x v="4"/>
    <x v="4"/>
  </r>
  <r>
    <s v="Employee8988"/>
    <s v="F"/>
    <n v="95084.42"/>
    <n v="98030.54"/>
    <n v="2715.96"/>
    <s v="POL"/>
    <s v="Department of Police"/>
    <s v="PSB 5th District Patrol"/>
    <s v="Fulltime-Regular"/>
    <s v="Police Officer III"/>
    <m/>
    <d v="1995-09-18T00:00:00"/>
    <x v="15"/>
    <x v="15"/>
  </r>
  <r>
    <s v="Employee8989"/>
    <s v="F"/>
    <n v="70959.789999999994"/>
    <n v="72396.53"/>
    <n v="0"/>
    <s v="HHS"/>
    <s v="Department of Health and Human Services"/>
    <s v="Medical Assistance Eligibility Services"/>
    <s v="Fulltime-Regular"/>
    <s v="Office Services Coordinator"/>
    <m/>
    <d v="1994-08-29T00:00:00"/>
    <x v="11"/>
    <x v="11"/>
  </r>
  <r>
    <s v="Employee8990"/>
    <s v="F"/>
    <n v="59915"/>
    <n v="59126.080000000002"/>
    <n v="0"/>
    <s v="CAT"/>
    <s v="County Attorney's Office"/>
    <s v="Support Services"/>
    <s v="Fulltime-Regular"/>
    <s v="Principal Administrative Aide"/>
    <m/>
    <d v="2003-10-20T00:00:00"/>
    <x v="34"/>
    <x v="31"/>
  </r>
  <r>
    <s v="Employee8991"/>
    <s v="M"/>
    <n v="95084.42"/>
    <n v="100736.93"/>
    <n v="668.93"/>
    <s v="POL"/>
    <s v="Department of Police"/>
    <s v="PSB 2nd District Patrol"/>
    <s v="Fulltime-Regular"/>
    <s v="Police Officer III"/>
    <m/>
    <d v="1994-06-13T00:00:00"/>
    <x v="28"/>
    <x v="26"/>
  </r>
  <r>
    <s v="Employee8992"/>
    <s v="F"/>
    <n v="24739.55"/>
    <n v="12030.37"/>
    <n v="89.21"/>
    <s v="POL"/>
    <s v="Department of Police"/>
    <s v="FSB Traffic Division School Safety Section"/>
    <s v="Parttime-Regular"/>
    <s v="Crossing Guard"/>
    <m/>
    <d v="2001-08-27T00:00:00"/>
    <x v="5"/>
    <x v="5"/>
  </r>
  <r>
    <s v="Employee8993"/>
    <s v="M"/>
    <n v="72203"/>
    <n v="91564.65"/>
    <n v="17936.7"/>
    <s v="POL"/>
    <s v="Department of Police"/>
    <s v="PSB 3rd District Patrol"/>
    <s v="Fulltime-Regular"/>
    <s v="Police Officer III"/>
    <m/>
    <d v="2009-01-12T00:00:00"/>
    <x v="5"/>
    <x v="5"/>
  </r>
  <r>
    <s v="Employee8994"/>
    <s v="M"/>
    <n v="49150.02"/>
    <n v="63889.68"/>
    <n v="15887.65"/>
    <s v="DOT"/>
    <s v="Department of Transportation"/>
    <s v="Highway Services"/>
    <s v="Fulltime-Regular"/>
    <s v="Equipment Operator I"/>
    <m/>
    <d v="2007-04-02T00:00:00"/>
    <x v="2"/>
    <x v="2"/>
  </r>
  <r>
    <s v="Employee8995"/>
    <s v="F"/>
    <n v="91869"/>
    <n v="94948.78"/>
    <n v="1038.8399999999999"/>
    <s v="POL"/>
    <s v="Department of Police"/>
    <s v="PSB 2nd District Patrol"/>
    <s v="Fulltime-Regular"/>
    <s v="Police Officer III"/>
    <m/>
    <d v="1999-11-08T00:00:00"/>
    <x v="24"/>
    <x v="22"/>
  </r>
  <r>
    <s v="Employee8996"/>
    <s v="M"/>
    <n v="63326.36"/>
    <n v="63655.54"/>
    <n v="1727.84"/>
    <s v="POL"/>
    <s v="Department of Police"/>
    <s v="FSB Security Services Division"/>
    <s v="Fulltime-Regular"/>
    <s v="Security Officer I"/>
    <m/>
    <d v="2004-06-01T00:00:00"/>
    <x v="11"/>
    <x v="11"/>
  </r>
  <r>
    <s v="Employee8997"/>
    <s v="F"/>
    <n v="95740"/>
    <n v="94479"/>
    <n v="0"/>
    <s v="DGS"/>
    <s v="Department of General Services"/>
    <s v="Fleet Management Services"/>
    <s v="Fulltime-Regular"/>
    <s v="Accountant/Auditor III"/>
    <m/>
    <d v="2006-11-27T00:00:00"/>
    <x v="20"/>
    <x v="19"/>
  </r>
  <r>
    <s v="Employee8998"/>
    <s v="M"/>
    <n v="75653"/>
    <n v="89035.6"/>
    <n v="14379.85"/>
    <s v="DOT"/>
    <s v="Department of Transportation"/>
    <s v="Highway Services"/>
    <s v="Fulltime-Regular"/>
    <s v="Work Force Leader II"/>
    <m/>
    <d v="1989-05-21T00:00:00"/>
    <x v="25"/>
    <x v="23"/>
  </r>
  <r>
    <s v="Employee8999"/>
    <s v="M"/>
    <n v="95084.42"/>
    <n v="102530.62"/>
    <n v="6073.9"/>
    <s v="POL"/>
    <s v="Department of Police"/>
    <s v="PSB 6th District Traffic Squad"/>
    <s v="Fulltime-Regular"/>
    <s v="Police Officer III"/>
    <m/>
    <d v="1995-02-06T00:00:00"/>
    <x v="10"/>
    <x v="10"/>
  </r>
  <r>
    <s v="Employee9000"/>
    <s v="M"/>
    <n v="88095.72"/>
    <n v="86867.520000000004"/>
    <n v="830.85"/>
    <s v="PIO"/>
    <s v="Office of Public Information"/>
    <s v="MC311"/>
    <s v="Fulltime-Regular"/>
    <s v="Program Manager I"/>
    <m/>
    <d v="2011-04-11T00:00:00"/>
    <x v="23"/>
    <x v="21"/>
  </r>
  <r>
    <s v="Employee9001"/>
    <s v="M"/>
    <n v="117510.8"/>
    <n v="118280.98"/>
    <n v="1784.87"/>
    <s v="COR"/>
    <s v="Correction and Rehabilitation"/>
    <s v="DO Professional Standards Unit"/>
    <s v="Fulltime-Regular"/>
    <s v="Correctional Team Leader - Captain"/>
    <m/>
    <d v="1993-04-19T00:00:00"/>
    <x v="33"/>
    <x v="30"/>
  </r>
  <r>
    <s v="Employee9002"/>
    <s v="M"/>
    <n v="95740"/>
    <n v="94477.39"/>
    <n v="0"/>
    <s v="HHS"/>
    <s v="Department of Health and Human Services"/>
    <s v="Behavioral Health Planning and Management"/>
    <s v="Fulltime-Regular"/>
    <s v="Program Manager I"/>
    <m/>
    <d v="2001-03-05T00:00:00"/>
    <x v="24"/>
    <x v="22"/>
  </r>
  <r>
    <s v="Employee9003"/>
    <s v="F"/>
    <n v="89720.21"/>
    <n v="89441.39"/>
    <n v="517.62"/>
    <s v="LIB"/>
    <s v="Department of Public Libraries"/>
    <s v="Rockville Library"/>
    <s v="Fulltime-Regular"/>
    <s v="Library Associate II"/>
    <m/>
    <d v="1980-12-08T00:00:00"/>
    <x v="30"/>
    <x v="16"/>
  </r>
  <r>
    <s v="Employee9004"/>
    <s v="M"/>
    <n v="109817.64"/>
    <n v="118842.51"/>
    <n v="4576.1000000000004"/>
    <s v="POL"/>
    <s v="Department of Police"/>
    <s v="FSB Traffic Division School Safety Section"/>
    <s v="Fulltime-Regular"/>
    <s v="Police Sergeant"/>
    <m/>
    <d v="1985-05-05T00:00:00"/>
    <x v="12"/>
    <x v="12"/>
  </r>
  <r>
    <s v="Employee9005"/>
    <s v="F"/>
    <n v="100370"/>
    <n v="99045.96"/>
    <n v="0"/>
    <s v="HHS"/>
    <s v="Department of Health and Human Services"/>
    <s v="Adult Protective Services - Nurse Assessment"/>
    <s v="Fulltime-Regular"/>
    <s v="Community Health Nurse II"/>
    <m/>
    <d v="2003-06-16T00:00:00"/>
    <x v="6"/>
    <x v="6"/>
  </r>
  <r>
    <s v="Employee9006"/>
    <s v="M"/>
    <n v="67723.53"/>
    <n v="79120.789999999994"/>
    <n v="11889.38"/>
    <s v="DOT"/>
    <s v="Department of Transportation"/>
    <s v="Transit Silver Spring Ride On"/>
    <s v="Fulltime-Regular"/>
    <s v="Bus Operator"/>
    <m/>
    <d v="1997-06-29T00:00:00"/>
    <x v="4"/>
    <x v="4"/>
  </r>
  <r>
    <s v="Employee9007"/>
    <s v="M"/>
    <n v="96460"/>
    <n v="105846.15"/>
    <n v="6054.17"/>
    <s v="POL"/>
    <s v="Department of Police"/>
    <s v="MSB Training and Education Division"/>
    <s v="Fulltime-Regular"/>
    <s v="Master Police Officer"/>
    <m/>
    <d v="1999-04-12T00:00:00"/>
    <x v="8"/>
    <x v="8"/>
  </r>
  <r>
    <s v="Employee9008"/>
    <s v="M"/>
    <n v="67723.53"/>
    <n v="90667.85"/>
    <n v="20527.62"/>
    <s v="DOT"/>
    <s v="Department of Transportation"/>
    <s v="Transit Gaithersburg Ride On"/>
    <s v="Fulltime-Regular"/>
    <s v="Bus Operator"/>
    <m/>
    <d v="1988-03-21T00:00:00"/>
    <x v="28"/>
    <x v="26"/>
  </r>
  <r>
    <s v="Employee9009"/>
    <s v="F"/>
    <n v="87107"/>
    <n v="85774.82"/>
    <n v="0"/>
    <s v="HHS"/>
    <s v="Department of Health and Human Services"/>
    <s v="Infants and Toddlers"/>
    <s v="Fulltime-Regular"/>
    <s v="Administrative Specialist II"/>
    <m/>
    <d v="1988-07-15T00:00:00"/>
    <x v="7"/>
    <x v="7"/>
  </r>
  <r>
    <s v="Employee9010"/>
    <s v="F"/>
    <n v="101747"/>
    <n v="119059.34"/>
    <n v="18935.150000000001"/>
    <s v="FRS"/>
    <s v="Fire and Rescue Services"/>
    <s v="Station 29"/>
    <s v="Fulltime-Regular"/>
    <s v="Fire/Rescue Lieutenant"/>
    <m/>
    <d v="2002-02-11T00:00:00"/>
    <x v="29"/>
    <x v="27"/>
  </r>
  <r>
    <s v="Employee9011"/>
    <s v="F"/>
    <n v="70959.789999999994"/>
    <n v="70226.720000000001"/>
    <n v="200.69"/>
    <s v="DOT"/>
    <s v="Department of Transportation"/>
    <s v="Transportation Planning and Design Section"/>
    <s v="Fulltime-Regular"/>
    <s v="Office Services Coordinator"/>
    <m/>
    <d v="1988-06-15T00:00:00"/>
    <x v="12"/>
    <x v="12"/>
  </r>
  <r>
    <s v="Employee9012"/>
    <s v="M"/>
    <n v="103691.59"/>
    <n v="98610.53"/>
    <n v="0"/>
    <s v="DOT"/>
    <s v="Department of Transportation"/>
    <s v="Development Review"/>
    <s v="Fulltime-Regular"/>
    <s v="Engineer III"/>
    <m/>
    <d v="2011-01-18T00:00:00"/>
    <x v="17"/>
    <x v="17"/>
  </r>
  <r>
    <s v="Employee9013"/>
    <s v="M"/>
    <n v="81997.259999999995"/>
    <n v="79748.800000000003"/>
    <n v="295.67"/>
    <s v="DGS"/>
    <s v="Department of General Services"/>
    <s v="Contracting and Accounts Payable"/>
    <s v="Fulltime-Regular"/>
    <s v="Program Specialist II"/>
    <m/>
    <d v="2003-10-20T00:00:00"/>
    <x v="5"/>
    <x v="5"/>
  </r>
  <r>
    <s v="Employee9014"/>
    <s v="F"/>
    <n v="108077.33"/>
    <n v="104874"/>
    <n v="0"/>
    <s v="LIB"/>
    <s v="Department of Public Libraries"/>
    <s v="Wheaton Library"/>
    <s v="Fulltime-Regular"/>
    <s v="Manager III"/>
    <m/>
    <d v="1999-10-11T00:00:00"/>
    <x v="33"/>
    <x v="30"/>
  </r>
  <r>
    <s v="Employee9015"/>
    <s v="F"/>
    <n v="86535.1"/>
    <n v="84402.64"/>
    <n v="0"/>
    <s v="HHS"/>
    <s v="Department of Health and Human Services"/>
    <s v="Income Supports"/>
    <s v="Fulltime-Regular"/>
    <s v="Income Assistance Program Specialist III"/>
    <m/>
    <d v="2001-04-16T00:00:00"/>
    <x v="19"/>
    <x v="16"/>
  </r>
  <r>
    <s v="Employee9016"/>
    <s v="F"/>
    <n v="67583.72"/>
    <n v="64701.29"/>
    <n v="0"/>
    <s v="HCA"/>
    <s v="Department of Housing and Community Affairs"/>
    <s v="Housing Landlord and Tenant Mediation"/>
    <s v="Fulltime-Regular"/>
    <s v="Investigator III"/>
    <s v="Investigator I"/>
    <d v="2007-10-29T00:00:00"/>
    <x v="6"/>
    <x v="6"/>
  </r>
  <r>
    <s v="Employee9017"/>
    <s v="F"/>
    <n v="79560.58"/>
    <n v="63921.56"/>
    <n v="0"/>
    <s v="HHS"/>
    <s v="Department of Health and Human Services"/>
    <s v="School Health Services"/>
    <s v="Parttime-Regular"/>
    <s v="Community Health Nurse II"/>
    <m/>
    <d v="2013-03-12T00:00:00"/>
    <x v="28"/>
    <x v="26"/>
  </r>
  <r>
    <s v="Employee9018"/>
    <s v="M"/>
    <n v="91101"/>
    <n v="122716.17"/>
    <n v="26866.62"/>
    <s v="FRS"/>
    <s v="Fire and Rescue Services"/>
    <s v="Station 12"/>
    <s v="Fulltime-Regular"/>
    <s v="Firefighter/Rescuer III"/>
    <m/>
    <d v="2001-02-20T00:00:00"/>
    <x v="27"/>
    <x v="25"/>
  </r>
  <r>
    <s v="Employee9019"/>
    <s v="F"/>
    <n v="77219.070000000007"/>
    <n v="74469.77"/>
    <n v="0"/>
    <s v="HHS"/>
    <s v="Department of Health and Human Services"/>
    <s v="Child Welfare Services"/>
    <s v="Fulltime-Regular"/>
    <s v="Social Worker III"/>
    <m/>
    <d v="2007-08-20T00:00:00"/>
    <x v="19"/>
    <x v="16"/>
  </r>
  <r>
    <s v="Employee9020"/>
    <s v="F"/>
    <n v="80929.850000000006"/>
    <n v="79451.14"/>
    <n v="0"/>
    <s v="BOE"/>
    <s v="Board of Elections"/>
    <s v="Voter Services"/>
    <s v="Fulltime-Regular"/>
    <s v="Program Manager I"/>
    <m/>
    <d v="2016-02-08T00:00:00"/>
    <x v="12"/>
    <x v="12"/>
  </r>
  <r>
    <s v="Employee9021"/>
    <s v="M"/>
    <n v="86889"/>
    <n v="95857.94"/>
    <n v="12485.78"/>
    <s v="FRS"/>
    <s v="Fire and Rescue Services"/>
    <s v="Fourth Battalion - Administration"/>
    <s v="Fulltime-Regular"/>
    <s v="Fire/Rescue Lieutenant"/>
    <m/>
    <d v="2006-01-30T00:00:00"/>
    <x v="26"/>
    <x v="24"/>
  </r>
  <r>
    <s v="Employee9022"/>
    <s v="F"/>
    <n v="63492.14"/>
    <n v="60044.160000000003"/>
    <n v="297.63"/>
    <s v="HHS"/>
    <s v="Department of Health and Human Services"/>
    <s v="Home Energy Assistance Program"/>
    <s v="Fulltime-Regular"/>
    <s v="Income Assistance Program Specialist III"/>
    <m/>
    <d v="2013-02-11T00:00:00"/>
    <x v="4"/>
    <x v="4"/>
  </r>
  <r>
    <s v="Employee9023"/>
    <s v="M"/>
    <n v="65751"/>
    <n v="86837.54"/>
    <n v="19527.41"/>
    <s v="DOT"/>
    <s v="Department of Transportation"/>
    <s v="Transit Silver Spring Ride On"/>
    <s v="Fulltime-Regular"/>
    <s v="Bus Operator"/>
    <m/>
    <d v="1998-04-05T00:00:00"/>
    <x v="31"/>
    <x v="28"/>
  </r>
  <r>
    <s v="Employee9024"/>
    <s v="M"/>
    <n v="46667.14"/>
    <n v="48626.26"/>
    <n v="3466.54"/>
    <s v="DOT"/>
    <s v="Department of Transportation"/>
    <s v="Transportation Technical Center"/>
    <s v="Fulltime-Regular"/>
    <s v="Transportation Systems Technician III"/>
    <s v="Transportation Systems Technician I"/>
    <d v="2016-07-11T00:00:00"/>
    <x v="21"/>
    <x v="20"/>
  </r>
  <r>
    <s v="Employee9025"/>
    <s v="M"/>
    <n v="106811.84"/>
    <n v="105951.2"/>
    <n v="157.34"/>
    <s v="FRS"/>
    <s v="Fire and Rescue Services"/>
    <s v="Station 8"/>
    <s v="Fulltime-Regular"/>
    <s v="Fire/Rescue Lieutenant"/>
    <m/>
    <d v="1988-06-13T00:00:00"/>
    <x v="8"/>
    <x v="8"/>
  </r>
  <r>
    <s v="Employee9026"/>
    <s v="M"/>
    <n v="87107"/>
    <n v="19358.8"/>
    <n v="1654.56"/>
    <s v="DGS"/>
    <s v="Department of General Services"/>
    <s v="Fleet Management Administration"/>
    <s v="Fulltime-Regular"/>
    <s v="Program Specialist II"/>
    <m/>
    <d v="2005-06-27T00:00:00"/>
    <x v="33"/>
    <x v="30"/>
  </r>
  <r>
    <s v="Employee9027"/>
    <s v="M"/>
    <n v="67029.17"/>
    <n v="64257.78"/>
    <n v="0"/>
    <s v="HCA"/>
    <s v="Department of Housing and Community Affairs"/>
    <s v="Housing Code Enforcement"/>
    <s v="Fulltime-Regular"/>
    <s v="Housing Code Inspector III"/>
    <s v="Housing Code Inspector II"/>
    <d v="2007-04-16T00:00:00"/>
    <x v="15"/>
    <x v="15"/>
  </r>
  <r>
    <s v="Employee9028"/>
    <s v="M"/>
    <n v="44617.77"/>
    <n v="54207.519999999997"/>
    <n v="10395.39"/>
    <s v="DOT"/>
    <s v="Department of Transportation"/>
    <s v="Transit Silver Spring Ride On"/>
    <s v="Fulltime-Regular"/>
    <s v="Bus Operator"/>
    <m/>
    <d v="2014-09-29T00:00:00"/>
    <x v="26"/>
    <x v="24"/>
  </r>
  <r>
    <s v="Employee9029"/>
    <s v="M"/>
    <n v="57135.91"/>
    <n v="60852.17"/>
    <n v="2214.16"/>
    <s v="DGS"/>
    <s v="Department of General Services"/>
    <s v="Fleet Automotive Heavy Equipment"/>
    <s v="Fulltime-Regular"/>
    <s v="Mechanic Technician II"/>
    <m/>
    <d v="2010-07-19T00:00:00"/>
    <x v="1"/>
    <x v="1"/>
  </r>
  <r>
    <s v="Employee9030"/>
    <s v="F"/>
    <n v="77166.06"/>
    <n v="76150.31"/>
    <n v="0"/>
    <s v="CEX"/>
    <s v="Offices of the County Executive"/>
    <s v="Chief Administrative Officer's Office"/>
    <s v="Fulltime-Regular"/>
    <s v="Senior Executive Administrative Aide"/>
    <m/>
    <d v="1986-10-06T00:00:00"/>
    <x v="4"/>
    <x v="4"/>
  </r>
  <r>
    <s v="Employee9031"/>
    <s v="M"/>
    <n v="44618.21"/>
    <n v="54597.57"/>
    <n v="10615.77"/>
    <s v="DOT"/>
    <s v="Department of Transportation"/>
    <s v="Transit Nicholson Ride On"/>
    <s v="Fulltime-Regular"/>
    <s v="Bus Operator"/>
    <m/>
    <d v="2014-08-18T00:00:00"/>
    <x v="8"/>
    <x v="8"/>
  </r>
  <r>
    <s v="Employee9032"/>
    <s v="M"/>
    <n v="109817.64"/>
    <n v="137275.46"/>
    <n v="20946.04"/>
    <s v="POL"/>
    <s v="Department of Police"/>
    <s v="PSB 3rd District Patrol"/>
    <s v="Fulltime-Regular"/>
    <s v="Police Sergeant"/>
    <m/>
    <d v="1994-06-13T00:00:00"/>
    <x v="3"/>
    <x v="3"/>
  </r>
  <r>
    <s v="Employee9033"/>
    <s v="M"/>
    <n v="52995.09"/>
    <n v="54553.120000000003"/>
    <n v="3886.27"/>
    <s v="DLC"/>
    <s v="Department of Liquor Control"/>
    <s v="Liquor and Wine Delivery Operations"/>
    <s v="Fulltime-Regular"/>
    <s v="Truck Driver/Warehouse Worker"/>
    <m/>
    <d v="2006-11-13T00:00:00"/>
    <x v="14"/>
    <x v="14"/>
  </r>
  <r>
    <s v="Employee9034"/>
    <s v="F"/>
    <n v="103020"/>
    <n v="62854.52"/>
    <n v="0"/>
    <s v="COR"/>
    <s v="Correction and Rehabilitation"/>
    <s v="DS Health Services"/>
    <s v="Fulltime-Regular"/>
    <s v="Manager III"/>
    <m/>
    <d v="2017-05-01T00:00:00"/>
    <x v="18"/>
    <x v="18"/>
  </r>
  <r>
    <s v="Employee9035"/>
    <s v="M"/>
    <n v="67612.460000000006"/>
    <n v="66377.19"/>
    <n v="0"/>
    <s v="BOE"/>
    <s v="Board of Elections"/>
    <s v="Polling Place Management"/>
    <s v="Fulltime-Regular"/>
    <s v="Program Specialist II"/>
    <m/>
    <d v="1998-08-24T00:00:00"/>
    <x v="20"/>
    <x v="19"/>
  </r>
  <r>
    <s v="Employee9036"/>
    <s v="F"/>
    <n v="82858"/>
    <n v="88232.65"/>
    <n v="4935.34"/>
    <s v="POL"/>
    <s v="Department of Police"/>
    <s v="ISB Criminal Investigations Division 3rd District Investigative Section"/>
    <s v="Fulltime-Regular"/>
    <s v="Police Officer III"/>
    <m/>
    <d v="2004-01-26T00:00:00"/>
    <x v="25"/>
    <x v="23"/>
  </r>
  <r>
    <s v="Employee9037"/>
    <s v="M"/>
    <n v="78300.86"/>
    <n v="93077.94"/>
    <n v="15916.18"/>
    <s v="DGS"/>
    <s v="Department of General Services"/>
    <s v="Fleet Management Fleet Services"/>
    <s v="Fulltime-Regular"/>
    <s v="Mechanic Technician II"/>
    <m/>
    <d v="2005-02-07T00:00:00"/>
    <x v="7"/>
    <x v="7"/>
  </r>
  <r>
    <s v="Employee9038"/>
    <s v="F"/>
    <n v="37720.33"/>
    <n v="29362.29"/>
    <n v="0"/>
    <s v="HHS"/>
    <s v="Department of Health and Human Services"/>
    <s v="School Health Services"/>
    <s v="Parttime-Regular"/>
    <s v="School Health Room Technician I"/>
    <m/>
    <d v="2014-12-02T00:00:00"/>
    <x v="4"/>
    <x v="4"/>
  </r>
  <r>
    <s v="Employee9039"/>
    <s v="F"/>
    <n v="97654.8"/>
    <n v="96369.49"/>
    <n v="0"/>
    <s v="REC"/>
    <s v="Department of Recreation"/>
    <s v="Countywide Programs Sports"/>
    <s v="Fulltime-Regular"/>
    <s v="Recreation Supervisor"/>
    <m/>
    <d v="1993-12-27T00:00:00"/>
    <x v="27"/>
    <x v="25"/>
  </r>
  <r>
    <s v="Employee9040"/>
    <s v="M"/>
    <n v="112434"/>
    <n v="147089.62"/>
    <n v="34762.720000000001"/>
    <s v="FRS"/>
    <s v="Fire and Rescue Services"/>
    <s v="Station 6"/>
    <s v="Fulltime-Regular"/>
    <s v="Fire/Rescue Captain"/>
    <m/>
    <d v="2001-02-20T00:00:00"/>
    <x v="27"/>
    <x v="25"/>
  </r>
  <r>
    <s v="Employee9041"/>
    <s v="M"/>
    <n v="46166"/>
    <n v="9766.02"/>
    <n v="0"/>
    <s v="FRS"/>
    <s v="Fire and Rescue Services"/>
    <s v="Recruit Training"/>
    <s v="Fulltime-Regular"/>
    <s v="Firefighter/Rescuer III"/>
    <s v="Firefighter/Rescuer I (Recruit)"/>
    <d v="2017-10-02T00:00:00"/>
    <x v="12"/>
    <x v="12"/>
  </r>
  <r>
    <s v="Employee9042"/>
    <s v="F"/>
    <n v="60145.17"/>
    <n v="59061.19"/>
    <n v="11703.63"/>
    <s v="DOT"/>
    <s v="Department of Transportation"/>
    <s v="Transit Silver Spring Ride On"/>
    <s v="Fulltime-Regular"/>
    <s v="Bus Operator"/>
    <m/>
    <d v="2002-11-17T00:00:00"/>
    <x v="7"/>
    <x v="7"/>
  </r>
  <r>
    <s v="Employee9043"/>
    <s v="M"/>
    <n v="98612.2"/>
    <n v="105973.39"/>
    <n v="8375.1"/>
    <s v="DTS"/>
    <s v="Department of Technology Services"/>
    <s v="ETSD Network Services"/>
    <s v="Fulltime-Regular"/>
    <s v="Senior Information Technology Specialist"/>
    <s v="Information Technology Specialist II"/>
    <d v="1992-02-03T00:00:00"/>
    <x v="21"/>
    <x v="20"/>
  </r>
  <r>
    <s v="Employee9044"/>
    <s v="F"/>
    <n v="80056"/>
    <n v="101918.19"/>
    <n v="20784.689999999999"/>
    <s v="POL"/>
    <s v="Department of Police"/>
    <s v="PSB 4th District Patrol"/>
    <s v="Fulltime-Regular"/>
    <s v="Police Officer III"/>
    <m/>
    <d v="2006-01-17T00:00:00"/>
    <x v="26"/>
    <x v="24"/>
  </r>
  <r>
    <s v="Employee9045"/>
    <s v="F"/>
    <n v="84591"/>
    <n v="94443.15"/>
    <n v="12418.52"/>
    <s v="SHF"/>
    <s v="Sheriff's Office"/>
    <s v="Courthouse Security"/>
    <s v="Fulltime-Regular"/>
    <s v="Deputy Sheriff III"/>
    <m/>
    <d v="2002-07-22T00:00:00"/>
    <x v="16"/>
    <x v="16"/>
  </r>
  <r>
    <s v="Employee9046"/>
    <s v="M"/>
    <n v="36867.040000000001"/>
    <n v="33251.03"/>
    <n v="0"/>
    <s v="LIB"/>
    <s v="Department of Public Libraries"/>
    <s v="Materials Delivery"/>
    <s v="Fulltime-Regular"/>
    <s v="Driver/Clerk"/>
    <m/>
    <d v="2016-02-25T00:00:00"/>
    <x v="21"/>
    <x v="20"/>
  </r>
  <r>
    <s v="Employee9047"/>
    <s v="M"/>
    <n v="49149.94"/>
    <n v="64531.66"/>
    <n v="17669.060000000001"/>
    <s v="DOT"/>
    <s v="Department of Transportation"/>
    <s v="Highway Services"/>
    <s v="Fulltime-Regular"/>
    <s v="Equipment Operator I"/>
    <m/>
    <d v="2007-12-10T00:00:00"/>
    <x v="27"/>
    <x v="25"/>
  </r>
  <r>
    <s v="Employee9048"/>
    <s v="M"/>
    <n v="84591"/>
    <n v="85634.51"/>
    <n v="2729.73"/>
    <s v="SHF"/>
    <s v="Sheriff's Office"/>
    <s v="Evictions"/>
    <s v="Fulltime-Regular"/>
    <s v="Deputy Sheriff III"/>
    <m/>
    <d v="2002-07-22T00:00:00"/>
    <x v="27"/>
    <x v="25"/>
  </r>
  <r>
    <s v="Employee9049"/>
    <s v="F"/>
    <n v="63658.71"/>
    <n v="56162.67"/>
    <n v="0"/>
    <s v="CEX"/>
    <s v="Offices of the County Executive"/>
    <s v="Chief Administrative Officer's Office"/>
    <s v="Fulltime-Regular"/>
    <s v="Program Specialist II"/>
    <m/>
    <d v="2016-10-31T00:00:00"/>
    <x v="18"/>
    <x v="18"/>
  </r>
  <r>
    <s v="Employee9050"/>
    <s v="F"/>
    <n v="100370"/>
    <n v="99046.5"/>
    <n v="0"/>
    <s v="HHS"/>
    <s v="Department of Health and Human Services"/>
    <s v="Adult Protective Services - Nurse Assessment"/>
    <s v="Fulltime-Regular"/>
    <s v="Community Health Nurse II"/>
    <m/>
    <d v="2000-01-10T00:00:00"/>
    <x v="26"/>
    <x v="24"/>
  </r>
  <r>
    <s v="Employee9051"/>
    <s v="M"/>
    <n v="41974"/>
    <n v="38341.08"/>
    <n v="1127.33"/>
    <s v="DLC"/>
    <s v="Department of Liquor Control"/>
    <s v="Hampden Lane"/>
    <s v="Fulltime-Regular"/>
    <s v="Liquor Store Clerk II"/>
    <m/>
    <d v="2015-06-15T00:00:00"/>
    <x v="29"/>
    <x v="27"/>
  </r>
  <r>
    <s v="Employee9052"/>
    <s v="F"/>
    <n v="41651.17"/>
    <n v="40777.58"/>
    <n v="99.33"/>
    <s v="HHS"/>
    <s v="Department of Health and Human Services"/>
    <s v="Income Supports"/>
    <s v="Fulltime-Regular"/>
    <s v="Principal Administrative Aide"/>
    <m/>
    <d v="2015-04-07T00:00:00"/>
    <x v="2"/>
    <x v="2"/>
  </r>
  <r>
    <s v="Employee9053"/>
    <s v="F"/>
    <n v="91869"/>
    <n v="99145.57"/>
    <n v="7118.02"/>
    <s v="POL"/>
    <s v="Department of Police"/>
    <s v="ISB Family Crimes Division Family Outreach Section"/>
    <s v="Fulltime-Regular"/>
    <s v="Police Officer III"/>
    <m/>
    <d v="2001-03-12T00:00:00"/>
    <x v="19"/>
    <x v="16"/>
  </r>
  <r>
    <s v="Employee9054"/>
    <s v="M"/>
    <n v="69762"/>
    <n v="81480.45"/>
    <n v="12796.93"/>
    <s v="POL"/>
    <s v="Department of Police"/>
    <s v="PSB 6th District Patrol"/>
    <s v="Fulltime-Regular"/>
    <s v="Police Officer III"/>
    <m/>
    <d v="2013-06-17T00:00:00"/>
    <x v="27"/>
    <x v="25"/>
  </r>
  <r>
    <s v="Employee9055"/>
    <s v="M"/>
    <n v="58410"/>
    <n v="66071.42"/>
    <n v="6147.35"/>
    <s v="FRS"/>
    <s v="Fire and Rescue Services"/>
    <s v="Station 34"/>
    <s v="Fulltime-Regular"/>
    <s v="Firefighter/Rescuer III"/>
    <m/>
    <d v="2012-06-04T00:00:00"/>
    <x v="3"/>
    <x v="3"/>
  </r>
  <r>
    <s v="Employee9056"/>
    <s v="M"/>
    <n v="59922"/>
    <n v="65490.32"/>
    <n v="8443.16"/>
    <s v="POL"/>
    <s v="Department of Police"/>
    <s v="PSB 4th District Patrol"/>
    <s v="Fulltime-Regular"/>
    <s v="Police Officer III"/>
    <s v="Police Officer II"/>
    <d v="2014-10-06T00:00:00"/>
    <x v="27"/>
    <x v="25"/>
  </r>
  <r>
    <s v="Employee9057"/>
    <s v="M"/>
    <n v="74732"/>
    <n v="86160.3"/>
    <n v="10894.46"/>
    <s v="POL"/>
    <s v="Department of Police"/>
    <s v="PSB 3rd District Patrol"/>
    <s v="Fulltime-Regular"/>
    <s v="Police Officer III"/>
    <m/>
    <d v="2009-01-14T00:00:00"/>
    <x v="13"/>
    <x v="13"/>
  </r>
  <r>
    <s v="Employee9058"/>
    <s v="F"/>
    <n v="49790.83"/>
    <n v="58675.8"/>
    <n v="7866.97"/>
    <s v="POL"/>
    <s v="Department of Police"/>
    <s v="MSB Communications Division"/>
    <s v="Fulltime-Regular"/>
    <s v="Public Safety Communications Specialist III"/>
    <s v="Public Safety Communications Specialist II"/>
    <d v="2015-06-15T00:00:00"/>
    <x v="26"/>
    <x v="24"/>
  </r>
  <r>
    <s v="Employee9059"/>
    <s v="M"/>
    <n v="95084.42"/>
    <n v="137361.57999999999"/>
    <n v="31652.63"/>
    <s v="POL"/>
    <s v="Department of Police"/>
    <s v="PSB 2nd District Special Assignment Team"/>
    <s v="Fulltime-Regular"/>
    <s v="Police Officer III"/>
    <m/>
    <d v="1980-07-07T00:00:00"/>
    <x v="4"/>
    <x v="4"/>
  </r>
  <r>
    <s v="Employee9060"/>
    <s v="M"/>
    <n v="50172"/>
    <n v="48796.34"/>
    <n v="441.11"/>
    <s v="FRS"/>
    <s v="Fire and Rescue Services"/>
    <s v="Field Recruits"/>
    <s v="Fulltime-Regular"/>
    <s v="Firefighter/Rescuer III"/>
    <s v="Firefighter/Rescuer II"/>
    <d v="2016-12-12T00:00:00"/>
    <x v="26"/>
    <x v="24"/>
  </r>
  <r>
    <s v="Employee9061"/>
    <s v="M"/>
    <n v="78300.86"/>
    <n v="87046.47"/>
    <n v="12390.7"/>
    <s v="DGS"/>
    <s v="Department of General Services"/>
    <s v="Fleet Management Fleet Services"/>
    <s v="Fulltime-Regular"/>
    <s v="Mechanic Technician II"/>
    <m/>
    <d v="2000-01-03T00:00:00"/>
    <x v="8"/>
    <x v="8"/>
  </r>
  <r>
    <s v="Employee9062"/>
    <s v="F"/>
    <n v="100370"/>
    <n v="91022.79"/>
    <n v="0"/>
    <s v="HHS"/>
    <s v="Department of Health and Human Services"/>
    <s v="Adult Protective Services - Nurse Assessment"/>
    <s v="Fulltime-Regular"/>
    <s v="Community Health Nurse II"/>
    <m/>
    <d v="2001-02-12T00:00:00"/>
    <x v="3"/>
    <x v="3"/>
  </r>
  <r>
    <s v="Employee9063"/>
    <s v="M"/>
    <n v="37570.620000000003"/>
    <n v="38395.379999999997"/>
    <n v="2165.52"/>
    <s v="CEC"/>
    <s v="Community Engagement Cluster"/>
    <s v="Silver Spring Urban District"/>
    <s v="Fulltime-Regular"/>
    <s v="Public Service Worker II"/>
    <m/>
    <d v="2009-10-25T00:00:00"/>
    <x v="23"/>
    <x v="21"/>
  </r>
  <r>
    <s v="Employee9064"/>
    <s v="F"/>
    <n v="103381.1"/>
    <n v="102019.31"/>
    <n v="0"/>
    <s v="HHS"/>
    <s v="Department of Health and Human Services"/>
    <s v="Disease Control"/>
    <s v="Fulltime-Regular"/>
    <s v="Community Health Nurse II"/>
    <m/>
    <d v="1985-08-19T00:00:00"/>
    <x v="3"/>
    <x v="3"/>
  </r>
  <r>
    <s v="Employee9065"/>
    <s v="M"/>
    <n v="106104"/>
    <n v="119737.75"/>
    <n v="8863.32"/>
    <s v="POL"/>
    <s v="Department of Police"/>
    <s v="PSB 3rd District Station"/>
    <s v="Fulltime-Regular"/>
    <s v="Police Sergeant"/>
    <m/>
    <d v="2003-07-21T00:00:00"/>
    <x v="12"/>
    <x v="12"/>
  </r>
  <r>
    <s v="Employee9066"/>
    <s v="F"/>
    <n v="72804.62"/>
    <n v="70836.38"/>
    <n v="0"/>
    <s v="HHS"/>
    <s v="Department of Health and Human Services"/>
    <s v="Early Childhood Services"/>
    <s v="Fulltime-Regular"/>
    <s v="Program Specialist II"/>
    <m/>
    <d v="2007-06-11T00:00:00"/>
    <x v="14"/>
    <x v="14"/>
  </r>
  <r>
    <s v="Employee9067"/>
    <s v="F"/>
    <n v="38961.300000000003"/>
    <n v="38448.81"/>
    <n v="0"/>
    <s v="HHS"/>
    <s v="Department of Health and Human Services"/>
    <s v="Special Projects - Linkages to Learning"/>
    <s v="Parttime-Regular"/>
    <s v="Community Services Aide III"/>
    <m/>
    <d v="1992-02-20T00:00:00"/>
    <x v="28"/>
    <x v="26"/>
  </r>
  <r>
    <s v="Employee9068"/>
    <s v="F"/>
    <n v="82401.320000000007"/>
    <n v="81210.960000000006"/>
    <n v="0"/>
    <s v="DEP"/>
    <s v="Department of Environmental Protection"/>
    <s v="Water Quality Monitoring and Planning"/>
    <s v="Fulltime-Regular"/>
    <s v="Planning Specialist III"/>
    <m/>
    <d v="2009-01-05T00:00:00"/>
    <x v="1"/>
    <x v="1"/>
  </r>
  <r>
    <s v="Employee9069"/>
    <s v="F"/>
    <n v="82737.14"/>
    <n v="80593.17"/>
    <n v="0"/>
    <s v="FIN"/>
    <s v="Department of Finance"/>
    <s v="Operations and Administration - Risk Management"/>
    <s v="Fulltime-Regular"/>
    <s v="Program Specialist II"/>
    <m/>
    <d v="2015-05-04T00:00:00"/>
    <x v="19"/>
    <x v="16"/>
  </r>
  <r>
    <s v="Employee9070"/>
    <s v="M"/>
    <n v="50172"/>
    <n v="49183.25"/>
    <n v="537.86"/>
    <s v="FRS"/>
    <s v="Fire and Rescue Services"/>
    <s v="Station 32"/>
    <s v="Fulltime-Regular"/>
    <s v="Firefighter/Rescuer III"/>
    <s v="Firefighter/Rescuer II"/>
    <d v="2016-12-12T00:00:00"/>
    <x v="32"/>
    <x v="29"/>
  </r>
  <r>
    <s v="Employee9071"/>
    <s v="M"/>
    <n v="31594.95"/>
    <n v="42650.82"/>
    <n v="3065.85"/>
    <s v="DLC"/>
    <s v="Department of Liquor Control"/>
    <s v="Pike"/>
    <s v="Parttime-Regular"/>
    <s v="Liquor Store Clerk I"/>
    <m/>
    <d v="2008-09-15T00:00:00"/>
    <x v="20"/>
    <x v="19"/>
  </r>
  <r>
    <s v="Employee9072"/>
    <s v="M"/>
    <n v="83785"/>
    <n v="104001.59"/>
    <n v="19637.66"/>
    <s v="FRS"/>
    <s v="Fire and Rescue Services"/>
    <s v="Station 28"/>
    <s v="Fulltime-Regular"/>
    <s v="Master Firefighter/Rescuer"/>
    <m/>
    <d v="2005-10-17T00:00:00"/>
    <x v="27"/>
    <x v="25"/>
  </r>
  <r>
    <s v="Employee9073"/>
    <s v="M"/>
    <n v="58000"/>
    <n v="57314.66"/>
    <n v="476.86"/>
    <s v="SHF"/>
    <s v="Sheriff's Office"/>
    <s v="Warrant Section"/>
    <s v="Fulltime-Regular"/>
    <s v="Deputy Sheriff III"/>
    <s v="Deputy Sheriff II"/>
    <d v="2014-10-06T00:00:00"/>
    <x v="29"/>
    <x v="27"/>
  </r>
  <r>
    <s v="Employee9074"/>
    <s v="M"/>
    <n v="45412"/>
    <n v="44370.95"/>
    <n v="4575.04"/>
    <s v="COR"/>
    <s v="Correction and Rehabilitation"/>
    <s v="DS MCCF Unit 2 Security"/>
    <s v="Fulltime-Regular"/>
    <s v="Correctional Officer III (Corporal)"/>
    <s v="Correctional Officer I (Private)"/>
    <d v="2017-02-06T00:00:00"/>
    <x v="19"/>
    <x v="16"/>
  </r>
  <r>
    <s v="Employee9075"/>
    <s v="M"/>
    <n v="81748"/>
    <n v="96531.59"/>
    <n v="11852.78"/>
    <s v="FRS"/>
    <s v="Fire and Rescue Services"/>
    <s v="Station 24"/>
    <s v="Fulltime-Regular"/>
    <s v="Master Firefighter/Rescuer"/>
    <m/>
    <d v="2005-10-17T00:00:00"/>
    <x v="21"/>
    <x v="20"/>
  </r>
  <r>
    <s v="Employee9076"/>
    <s v="M"/>
    <n v="74354.67"/>
    <n v="80583.3"/>
    <n v="3383.22"/>
    <s v="DOT"/>
    <s v="Department of Transportation"/>
    <s v="Transit Silver Spring Ride On"/>
    <s v="Fulltime-Regular"/>
    <s v="Transit Coordinator"/>
    <m/>
    <d v="1978-01-23T00:00:00"/>
    <x v="12"/>
    <x v="12"/>
  </r>
  <r>
    <s v="Employee9077"/>
    <s v="F"/>
    <n v="107345.82"/>
    <n v="111136.61"/>
    <n v="292.52999999999997"/>
    <s v="DOT"/>
    <s v="Department of Transportation"/>
    <s v="Parking Management Parking Operations"/>
    <s v="Fulltime-Regular"/>
    <s v="Program Manager II"/>
    <m/>
    <d v="1980-03-17T00:00:00"/>
    <x v="6"/>
    <x v="6"/>
  </r>
  <r>
    <s v="Employee9078"/>
    <s v="M"/>
    <n v="68764"/>
    <n v="69805.36"/>
    <n v="56.99"/>
    <s v="POL"/>
    <s v="Department of Police"/>
    <s v="ISB Family Crimes Division Child Abuse Sexual Assault Section"/>
    <s v="Fulltime-Regular"/>
    <s v="Police Officer III"/>
    <s v="Police Officer II"/>
    <d v="2014-02-24T00:00:00"/>
    <x v="24"/>
    <x v="22"/>
  </r>
  <r>
    <s v="Employee9079"/>
    <s v="M"/>
    <n v="50172"/>
    <n v="46612.85"/>
    <n v="291.51"/>
    <s v="FRS"/>
    <s v="Fire and Rescue Services"/>
    <s v="Field Recruits"/>
    <s v="Fulltime-Regular"/>
    <s v="Firefighter/Rescuer III"/>
    <s v="Firefighter/Rescuer II"/>
    <d v="2016-12-12T00:00:00"/>
    <x v="3"/>
    <x v="3"/>
  </r>
  <r>
    <s v="Employee9080"/>
    <s v="F"/>
    <n v="37532.660000000003"/>
    <n v="30332.16"/>
    <n v="119.56"/>
    <s v="HHS"/>
    <s v="Department of Health and Human Services"/>
    <s v="School Health Services"/>
    <s v="Parttime-Regular"/>
    <s v="School Health Room Technician I"/>
    <m/>
    <d v="2015-11-03T00:00:00"/>
    <x v="6"/>
    <x v="6"/>
  </r>
  <r>
    <s v="Employee9081"/>
    <s v="M"/>
    <n v="67723.53"/>
    <n v="87061.58"/>
    <n v="16783.97"/>
    <s v="DOT"/>
    <s v="Department of Transportation"/>
    <s v="Transit Silver Spring Ride On"/>
    <s v="Fulltime-Regular"/>
    <s v="Bus Operator"/>
    <m/>
    <d v="1993-04-12T00:00:00"/>
    <x v="12"/>
    <x v="12"/>
  </r>
  <r>
    <s v="Employee9082"/>
    <s v="M"/>
    <n v="53414.87"/>
    <n v="65174.23"/>
    <n v="13182.77"/>
    <s v="DOT"/>
    <s v="Department of Transportation"/>
    <s v="Highway Services"/>
    <s v="Fulltime-Regular"/>
    <s v="Equipment Operator II"/>
    <m/>
    <d v="2006-05-15T00:00:00"/>
    <x v="28"/>
    <x v="26"/>
  </r>
  <r>
    <s v="Employee9083"/>
    <s v="M"/>
    <n v="91869"/>
    <n v="113929.43"/>
    <n v="16967.490000000002"/>
    <s v="POL"/>
    <s v="Department of Police"/>
    <s v="FSB Special Operations Division Canine Section"/>
    <s v="Fulltime-Regular"/>
    <s v="Police Officer III"/>
    <m/>
    <d v="2003-07-21T00:00:00"/>
    <x v="28"/>
    <x v="26"/>
  </r>
  <r>
    <s v="Employee9084"/>
    <s v="M"/>
    <n v="91869"/>
    <n v="94703.83"/>
    <n v="2040.08"/>
    <s v="POL"/>
    <s v="Department of Police"/>
    <s v="ISB Family Crimes Division Child Abuse Sexual Assault Section"/>
    <s v="Fulltime-Regular"/>
    <s v="Police Officer III"/>
    <m/>
    <d v="1998-03-16T00:00:00"/>
    <x v="0"/>
    <x v="0"/>
  </r>
  <r>
    <s v="Employee9085"/>
    <s v="F"/>
    <n v="59915"/>
    <n v="59126.16"/>
    <n v="0"/>
    <s v="HHS"/>
    <s v="Department of Health and Human Services"/>
    <s v="Disease Control - Immunization"/>
    <s v="Fulltime-Regular"/>
    <s v="Principal Administrative Aide"/>
    <m/>
    <d v="1999-05-03T00:00:00"/>
    <x v="28"/>
    <x v="26"/>
  </r>
  <r>
    <s v="Employee9086"/>
    <s v="M"/>
    <n v="100370"/>
    <n v="98736.18"/>
    <n v="0"/>
    <s v="HHS"/>
    <s v="Department of Health and Human Services"/>
    <s v="Medication Assisted Treatment - Clinical and Vocational Services"/>
    <s v="Fulltime-Regular"/>
    <s v="Therapist II"/>
    <m/>
    <d v="2007-10-29T00:00:00"/>
    <x v="30"/>
    <x v="16"/>
  </r>
  <r>
    <s v="Employee9087"/>
    <s v="F"/>
    <n v="77347"/>
    <n v="82145.09"/>
    <n v="3484.25"/>
    <s v="POL"/>
    <s v="Department of Police"/>
    <s v="ISB Family Crimes Division Family Outreach Section"/>
    <s v="Fulltime-Regular"/>
    <s v="Police Officer III"/>
    <m/>
    <d v="2006-07-17T00:00:00"/>
    <x v="19"/>
    <x v="16"/>
  </r>
  <r>
    <s v="Employee9088"/>
    <s v="M"/>
    <n v="62020"/>
    <n v="68624.039999999994"/>
    <n v="5212.91"/>
    <s v="POL"/>
    <s v="Department of Police"/>
    <s v="PSB 4th District Patrol"/>
    <s v="Fulltime-Regular"/>
    <s v="Police Officer III"/>
    <s v="Police Officer II"/>
    <d v="2013-08-12T00:00:00"/>
    <x v="34"/>
    <x v="31"/>
  </r>
  <r>
    <s v="Employee9089"/>
    <s v="M"/>
    <n v="102377.4"/>
    <n v="101028.71"/>
    <n v="0"/>
    <s v="HHS"/>
    <s v="Department of Health and Human Services"/>
    <s v="STD and HIV Services"/>
    <s v="Fulltime-Regular"/>
    <s v="Senior Public Health Advisor"/>
    <m/>
    <d v="1990-01-29T00:00:00"/>
    <x v="29"/>
    <x v="27"/>
  </r>
  <r>
    <s v="Employee9090"/>
    <s v="M"/>
    <n v="51607.44"/>
    <n v="52010.06"/>
    <n v="2804.87"/>
    <s v="DOT"/>
    <s v="Department of Transportation"/>
    <s v="Highway Services"/>
    <s v="Fulltime-Regular"/>
    <s v="Public Service Craftsworker I"/>
    <m/>
    <d v="2005-05-31T00:00:00"/>
    <x v="11"/>
    <x v="11"/>
  </r>
  <r>
    <s v="Employee9091"/>
    <s v="F"/>
    <n v="51655.27"/>
    <n v="49624.87"/>
    <n v="37.26"/>
    <s v="HHS"/>
    <s v="Department of Health and Human Services"/>
    <s v="Women's Health Services"/>
    <s v="Fulltime-Regular"/>
    <s v="Principal Administrative Aide"/>
    <m/>
    <d v="2005-10-03T00:00:00"/>
    <x v="6"/>
    <x v="6"/>
  </r>
  <r>
    <s v="Employee9092"/>
    <s v="F"/>
    <n v="28497.17"/>
    <n v="21763.57"/>
    <n v="511.22"/>
    <s v="DLC"/>
    <s v="Department of Liquor Control"/>
    <s v="Olney"/>
    <s v="Parttime-Regular"/>
    <s v="Liquor Store Clerk I"/>
    <m/>
    <d v="2017-04-17T00:00:00"/>
    <x v="6"/>
    <x v="6"/>
  </r>
  <r>
    <s v="Employee9093"/>
    <s v="F"/>
    <n v="29205.56"/>
    <n v="29462.05"/>
    <n v="168.5"/>
    <s v="LIB"/>
    <s v="Department of Public Libraries"/>
    <s v="Noyes Library"/>
    <s v="Parttime-Regular"/>
    <s v="Librarian I"/>
    <m/>
    <d v="2003-01-29T00:00:00"/>
    <x v="20"/>
    <x v="19"/>
  </r>
  <r>
    <s v="Employee9094"/>
    <s v="F"/>
    <n v="59258.09"/>
    <n v="55541.39"/>
    <n v="97.68"/>
    <s v="HHS"/>
    <s v="Department of Health and Human Services"/>
    <s v="School Health Services"/>
    <s v="Parttime-Regular"/>
    <s v="School Health Room Technician I"/>
    <m/>
    <d v="1992-08-10T00:00:00"/>
    <x v="1"/>
    <x v="1"/>
  </r>
  <r>
    <s v="Employee9095"/>
    <s v="F"/>
    <n v="64214.85"/>
    <n v="62223.23"/>
    <n v="0"/>
    <s v="DGS"/>
    <s v="Department of General Services"/>
    <s v="Fleet Management Services"/>
    <s v="Fulltime-Regular"/>
    <s v="Office Services Coordinator"/>
    <m/>
    <d v="2002-03-31T00:00:00"/>
    <x v="14"/>
    <x v="14"/>
  </r>
  <r>
    <s v="Employee9096"/>
    <s v="F"/>
    <n v="78387.56"/>
    <n v="70200.58"/>
    <n v="0"/>
    <s v="HHS"/>
    <s v="Department of Health and Human Services"/>
    <s v="Aging and Disability Resource Unit"/>
    <s v="Fulltime-Regular"/>
    <s v="Client Assistance Specialist"/>
    <m/>
    <d v="2000-03-27T00:00:00"/>
    <x v="1"/>
    <x v="1"/>
  </r>
  <r>
    <s v="Employee9097"/>
    <s v="F"/>
    <n v="100370"/>
    <n v="99045.9"/>
    <n v="0"/>
    <s v="HHS"/>
    <s v="Department of Health and Human Services"/>
    <s v="Adult Foster Care - Project Home"/>
    <s v="Fulltime-Regular"/>
    <s v="Social Worker III"/>
    <m/>
    <d v="1999-05-17T00:00:00"/>
    <x v="30"/>
    <x v="16"/>
  </r>
  <r>
    <s v="Employee9098"/>
    <s v="M"/>
    <n v="34233"/>
    <n v="5192.76"/>
    <n v="197.51"/>
    <s v="PIO"/>
    <s v="Office of Public Information"/>
    <s v="MC311"/>
    <s v="Fulltime-Regular"/>
    <s v="Customer Service Representative I"/>
    <s v="Customer Service Representative Trainee"/>
    <d v="2017-10-16T00:00:00"/>
    <x v="18"/>
    <x v="18"/>
  </r>
  <r>
    <s v="Employee9099"/>
    <s v="M"/>
    <n v="79839.22"/>
    <n v="77583.929999999993"/>
    <n v="0"/>
    <s v="LIB"/>
    <s v="Department of Public Libraries"/>
    <s v="Twinbrook Library"/>
    <s v="Fulltime-Regular"/>
    <s v="Library Assistant Supervisor"/>
    <m/>
    <d v="1992-10-04T00:00:00"/>
    <x v="30"/>
    <x v="16"/>
  </r>
  <r>
    <s v="Employee9100"/>
    <s v="M"/>
    <n v="79285"/>
    <n v="80052.97"/>
    <n v="448.46"/>
    <s v="DOT"/>
    <s v="Department of Transportation"/>
    <s v="Transit Safety and Instruction"/>
    <s v="Fulltime-Regular"/>
    <s v="Safety and Training Instructor"/>
    <m/>
    <d v="1993-12-06T00:00:00"/>
    <x v="1"/>
    <x v="1"/>
  </r>
  <r>
    <s v="Employee9101"/>
    <s v="F"/>
    <n v="75653"/>
    <n v="74655.81"/>
    <n v="0"/>
    <s v="HHS"/>
    <s v="Department of Health and Human Services"/>
    <s v="Emergency Housing Assistance"/>
    <s v="Fulltime-Regular"/>
    <s v="Community Services Aide III"/>
    <m/>
    <d v="2001-04-02T00:00:00"/>
    <x v="19"/>
    <x v="16"/>
  </r>
  <r>
    <s v="Employee9102"/>
    <s v="M"/>
    <n v="40587.54"/>
    <n v="46956.33"/>
    <n v="8368.2900000000009"/>
    <s v="DLC"/>
    <s v="Department of Liquor Control"/>
    <s v="Stock Liquor and Wine Warehouse Operations"/>
    <s v="Fulltime-Regular"/>
    <s v="Warehouse Equipment Operator"/>
    <m/>
    <d v="2004-08-25T00:00:00"/>
    <x v="30"/>
    <x v="16"/>
  </r>
  <r>
    <s v="Employee9103"/>
    <s v="M"/>
    <n v="93291.6"/>
    <n v="96587.79"/>
    <n v="3816.56"/>
    <s v="DLC"/>
    <s v="Department of Liquor Control"/>
    <s v="White Oak"/>
    <s v="Fulltime-Regular"/>
    <s v="Liquor Store Manager"/>
    <m/>
    <d v="1990-05-07T00:00:00"/>
    <x v="4"/>
    <x v="4"/>
  </r>
  <r>
    <s v="Employee9104"/>
    <s v="M"/>
    <n v="123172"/>
    <n v="177409.87"/>
    <n v="45970.83"/>
    <s v="FRS"/>
    <s v="Fire and Rescue Services"/>
    <s v="Station 7"/>
    <s v="Fulltime-Regular"/>
    <s v="Fire/Rescue Captain"/>
    <m/>
    <d v="1999-08-16T00:00:00"/>
    <x v="26"/>
    <x v="24"/>
  </r>
  <r>
    <s v="Employee9105"/>
    <s v="F"/>
    <n v="156060"/>
    <n v="112868.6"/>
    <n v="0"/>
    <s v="OHR"/>
    <s v="Office of Human Resources"/>
    <s v="Director's Office"/>
    <s v="Fulltime-Regular"/>
    <s v="Manager II"/>
    <m/>
    <d v="2017-03-20T00:00:00"/>
    <x v="33"/>
    <x v="30"/>
  </r>
  <r>
    <s v="Employee9106"/>
    <s v="F"/>
    <n v="155981.32999999999"/>
    <n v="150942.84"/>
    <n v="0"/>
    <s v="FIN"/>
    <s v="Department of Finance"/>
    <s v="General Accounting"/>
    <s v="Fulltime-Regular"/>
    <s v="Manager II"/>
    <m/>
    <d v="2014-07-28T00:00:00"/>
    <x v="3"/>
    <x v="3"/>
  </r>
  <r>
    <s v="Employee9107"/>
    <s v="M"/>
    <n v="65751"/>
    <n v="76573.97"/>
    <n v="11068.93"/>
    <s v="DOT"/>
    <s v="Department of Transportation"/>
    <s v="Transit Silver Spring Ride On"/>
    <s v="Fulltime-Regular"/>
    <s v="Bus Operator"/>
    <m/>
    <d v="1998-04-05T00:00:00"/>
    <x v="15"/>
    <x v="15"/>
  </r>
  <r>
    <s v="Employee9108"/>
    <s v="F"/>
    <n v="50603"/>
    <n v="44882.41"/>
    <n v="291.55"/>
    <s v="SHF"/>
    <s v="Sheriff's Office"/>
    <s v="Court and Transport"/>
    <s v="Fulltime-Regular"/>
    <s v="Deputy Sheriff III"/>
    <s v="Deputy Sheriff I"/>
    <d v="2017-01-09T00:00:00"/>
    <x v="5"/>
    <x v="5"/>
  </r>
  <r>
    <s v="Employee9109"/>
    <s v="F"/>
    <n v="77041.789999999994"/>
    <n v="63653.17"/>
    <n v="353.81"/>
    <s v="REC"/>
    <s v="Department of Recreation"/>
    <s v="Youth Development Youth Services"/>
    <s v="Fulltime-Regular"/>
    <s v="Recreation Supervisor"/>
    <m/>
    <d v="2014-11-17T00:00:00"/>
    <x v="11"/>
    <x v="11"/>
  </r>
  <r>
    <s v="Employee9110"/>
    <s v="M"/>
    <n v="83465.31"/>
    <n v="85026.49"/>
    <n v="3036.49"/>
    <s v="DLC"/>
    <s v="Department of Liquor Control"/>
    <s v="Licensure, Regulation and Education"/>
    <s v="Fulltime-Regular"/>
    <s v="Alcohol/Tobacco Enforcement Specialist II"/>
    <m/>
    <d v="2008-03-31T00:00:00"/>
    <x v="19"/>
    <x v="16"/>
  </r>
  <r>
    <s v="Employee9111"/>
    <s v="F"/>
    <n v="72700.320000000007"/>
    <n v="70707.67"/>
    <n v="262.14999999999998"/>
    <s v="CUS"/>
    <s v="Community Use of Public Facilities"/>
    <s v="Core Services Team"/>
    <s v="Fulltime-Regular"/>
    <s v="Program Specialist II"/>
    <m/>
    <d v="1997-08-31T00:00:00"/>
    <x v="2"/>
    <x v="2"/>
  </r>
  <r>
    <s v="Employee9112"/>
    <s v="F"/>
    <n v="44618.21"/>
    <n v="43155.47"/>
    <n v="2766.33"/>
    <s v="DOT"/>
    <s v="Department of Transportation"/>
    <s v="Transit Gaithersburg Ride On"/>
    <s v="Fulltime-Regular"/>
    <s v="Bus Operator"/>
    <m/>
    <d v="2003-03-23T00:00:00"/>
    <x v="27"/>
    <x v="25"/>
  </r>
  <r>
    <s v="Employee9113"/>
    <s v="F"/>
    <n v="44617.77"/>
    <n v="36700.04"/>
    <n v="4432.16"/>
    <s v="DOT"/>
    <s v="Department of Transportation"/>
    <s v="Transit Gaithersburg Ride On"/>
    <s v="Fulltime-Regular"/>
    <s v="Bus Operator"/>
    <m/>
    <d v="2014-11-10T00:00:00"/>
    <x v="3"/>
    <x v="3"/>
  </r>
  <r>
    <s v="Employee9114"/>
    <s v="F"/>
    <n v="79829.899999999994"/>
    <n v="76424.820000000007"/>
    <n v="0"/>
    <s v="REC"/>
    <s v="Department of Recreation"/>
    <s v="White Oak Senior Center"/>
    <s v="Fulltime-Regular"/>
    <s v="Recreation Specialist"/>
    <m/>
    <d v="2012-11-05T00:00:00"/>
    <x v="14"/>
    <x v="14"/>
  </r>
  <r>
    <s v="Employee9115"/>
    <s v="M"/>
    <n v="47419.85"/>
    <n v="63943.1"/>
    <n v="15352.23"/>
    <s v="POL"/>
    <s v="Department of Police"/>
    <s v="MSB Communications Division"/>
    <s v="Fulltime-Regular"/>
    <s v="Public Safety Communications Specialist III"/>
    <s v="Public Safety Communications Specialist II"/>
    <d v="2015-01-26T00:00:00"/>
    <x v="18"/>
    <x v="18"/>
  </r>
  <r>
    <s v="Employee9116"/>
    <s v="F"/>
    <n v="61712.45"/>
    <n v="60901.4"/>
    <n v="0"/>
    <s v="HHS"/>
    <s v="Department of Health and Human Services"/>
    <s v="Child Welfare Services"/>
    <s v="Fulltime-Regular"/>
    <s v="Principal Administrative Aide"/>
    <m/>
    <d v="1984-04-30T00:00:00"/>
    <x v="23"/>
    <x v="21"/>
  </r>
  <r>
    <s v="Employee9117"/>
    <s v="M"/>
    <n v="71381.23"/>
    <n v="68615.31"/>
    <n v="0"/>
    <s v="HHS"/>
    <s v="Department of Health and Human Services"/>
    <s v="Child Welfare Services"/>
    <s v="Fulltime-Regular"/>
    <s v="Social Worker II"/>
    <m/>
    <d v="2010-09-27T00:00:00"/>
    <x v="4"/>
    <x v="4"/>
  </r>
  <r>
    <s v="Employee9118"/>
    <s v="M"/>
    <n v="115765.1"/>
    <n v="107551.67"/>
    <n v="0"/>
    <s v="POL"/>
    <s v="Department of Police"/>
    <s v="MSB Communications Division"/>
    <s v="Fulltime-Regular"/>
    <s v="Manager III"/>
    <m/>
    <d v="1990-04-09T00:00:00"/>
    <x v="31"/>
    <x v="28"/>
  </r>
  <r>
    <s v="Employee9119"/>
    <s v="M"/>
    <n v="95084.42"/>
    <n v="121571.43"/>
    <n v="22578.12"/>
    <s v="POL"/>
    <s v="Department of Police"/>
    <s v="FSB Special Operations Division Canine Section"/>
    <s v="Fulltime-Regular"/>
    <s v="Police Officer III"/>
    <m/>
    <d v="1994-01-18T00:00:00"/>
    <x v="25"/>
    <x v="23"/>
  </r>
  <r>
    <s v="Employee9120"/>
    <s v="F"/>
    <n v="43108.959999999999"/>
    <n v="49455.02"/>
    <n v="6136.04"/>
    <s v="DOT"/>
    <s v="Department of Transportation"/>
    <s v="Transit Gaithersburg Ride On"/>
    <s v="Fulltime-Regular"/>
    <s v="Bus Operator"/>
    <m/>
    <d v="2015-03-30T00:00:00"/>
    <x v="32"/>
    <x v="29"/>
  </r>
  <r>
    <s v="Employee9121"/>
    <s v="F"/>
    <n v="77130.34"/>
    <n v="75229.539999999994"/>
    <n v="0"/>
    <s v="HHS"/>
    <s v="Department of Health and Human Services"/>
    <s v="Fiscal Team"/>
    <s v="Fulltime-Regular"/>
    <s v="Program Manager I"/>
    <m/>
    <d v="2013-04-22T00:00:00"/>
    <x v="14"/>
    <x v="14"/>
  </r>
  <r>
    <s v="Employee9122"/>
    <s v="M"/>
    <n v="106827.53"/>
    <n v="149186.04999999999"/>
    <n v="43632.28"/>
    <s v="COR"/>
    <s v="Correction and Rehabilitation"/>
    <s v="DS MCDC Custody and Security"/>
    <s v="Fulltime-Regular"/>
    <s v="Correctional Shift Commander (Lieutenant)"/>
    <m/>
    <d v="1997-02-03T00:00:00"/>
    <x v="26"/>
    <x v="24"/>
  </r>
  <r>
    <s v="Employee9123"/>
    <s v="F"/>
    <n v="19539.03"/>
    <n v="10998.37"/>
    <n v="84.55"/>
    <s v="POL"/>
    <s v="Department of Police"/>
    <s v="FSB Traffic Division School Safety Section"/>
    <s v="Parttime-Regular"/>
    <s v="Crossing Guard"/>
    <m/>
    <d v="2011-08-29T00:00:00"/>
    <x v="1"/>
    <x v="1"/>
  </r>
  <r>
    <s v="Employee9124"/>
    <s v="M"/>
    <n v="84786.16"/>
    <n v="90402.63"/>
    <n v="4251.0600000000004"/>
    <s v="DPS"/>
    <s v="Department of Permitting Services"/>
    <s v="Fire Code Compliance"/>
    <s v="Fulltime-Regular"/>
    <s v="Permitting and Code Enforcement Inspector III"/>
    <m/>
    <d v="2014-05-05T00:00:00"/>
    <x v="16"/>
    <x v="16"/>
  </r>
  <r>
    <s v="Employee9125"/>
    <s v="F"/>
    <n v="134918.62"/>
    <n v="127195.55"/>
    <n v="0"/>
    <s v="DTS"/>
    <s v="Department of Technology Services"/>
    <s v="Franchise Enforcement"/>
    <s v="Fulltime-Regular"/>
    <s v="Manager III"/>
    <m/>
    <d v="2001-10-21T00:00:00"/>
    <x v="24"/>
    <x v="22"/>
  </r>
  <r>
    <s v="Employee9126"/>
    <s v="M"/>
    <n v="57068"/>
    <n v="22224.29"/>
    <n v="0"/>
    <s v="POL"/>
    <s v="Department of Police"/>
    <s v="MSB Training and Education Division"/>
    <s v="Fulltime-Regular"/>
    <s v="Police Officer Candidate"/>
    <m/>
    <d v="2013-05-05T00:00:00"/>
    <x v="33"/>
    <x v="30"/>
  </r>
  <r>
    <s v="Employee9127"/>
    <s v="M"/>
    <n v="82400"/>
    <n v="81218.789999999994"/>
    <n v="0"/>
    <s v="FRS"/>
    <s v="Fire and Rescue Services"/>
    <s v="Station 34"/>
    <s v="Fulltime-Regular"/>
    <s v="Firefighter/Rescuer III"/>
    <m/>
    <d v="2002-02-11T00:00:00"/>
    <x v="13"/>
    <x v="13"/>
  </r>
  <r>
    <s v="Employee9128"/>
    <s v="M"/>
    <n v="105241"/>
    <n v="103853.64"/>
    <n v="0"/>
    <s v="DGS"/>
    <s v="Department of General Services"/>
    <s v="Real Estate Office"/>
    <s v="Fulltime-Regular"/>
    <s v="Real Estate Specialist III"/>
    <m/>
    <d v="2015-01-12T00:00:00"/>
    <x v="34"/>
    <x v="31"/>
  </r>
  <r>
    <s v="Employee9129"/>
    <s v="M"/>
    <n v="100370"/>
    <n v="100040.19"/>
    <n v="2605.8000000000002"/>
    <s v="POL"/>
    <s v="Department of Police"/>
    <s v="ISB Criminal Investigations Division Forensic Services Section"/>
    <s v="Fulltime-Regular"/>
    <s v="Forensic Firearms/Toolmark Examiner"/>
    <m/>
    <d v="2012-10-08T00:00:00"/>
    <x v="24"/>
    <x v="22"/>
  </r>
  <r>
    <s v="Employee9130"/>
    <s v="M"/>
    <n v="135500.56"/>
    <n v="130068.98"/>
    <n v="0"/>
    <s v="DOT"/>
    <s v="Department of Transportation"/>
    <s v="Transportation Property Acquisition Section"/>
    <s v="Fulltime-Regular"/>
    <s v="Manager III"/>
    <m/>
    <d v="2002-09-09T00:00:00"/>
    <x v="8"/>
    <x v="8"/>
  </r>
  <r>
    <s v="Employee9131"/>
    <s v="F"/>
    <n v="45012.02"/>
    <n v="41121.5"/>
    <n v="0"/>
    <s v="HHS"/>
    <s v="Department of Health and Human Services"/>
    <s v="Infants and Toddlers"/>
    <s v="Fulltime-Regular"/>
    <s v="Program Aide"/>
    <m/>
    <d v="2016-12-27T00:00:00"/>
    <x v="32"/>
    <x v="29"/>
  </r>
  <r>
    <s v="Employee9132"/>
    <s v="F"/>
    <n v="105241"/>
    <n v="103853.7"/>
    <n v="0"/>
    <s v="HHS"/>
    <s v="Department of Health and Human Services"/>
    <s v="Early Childhood Services"/>
    <s v="Fulltime-Regular"/>
    <s v="Program Manager II"/>
    <m/>
    <d v="2000-04-24T00:00:00"/>
    <x v="26"/>
    <x v="24"/>
  </r>
  <r>
    <s v="Employee9133"/>
    <s v="M"/>
    <n v="79285"/>
    <n v="86683.74"/>
    <n v="8443.08"/>
    <s v="DGS"/>
    <s v="Department of General Services"/>
    <s v="Facilities Maintenance"/>
    <s v="Fulltime-Regular"/>
    <s v="Plumber II"/>
    <m/>
    <d v="2003-02-24T00:00:00"/>
    <x v="27"/>
    <x v="25"/>
  </r>
  <r>
    <s v="Employee9134"/>
    <s v="M"/>
    <n v="110360.33"/>
    <n v="105652.84"/>
    <n v="0"/>
    <s v="OIG"/>
    <s v="Office of the Inspector General"/>
    <s v="Inspector General Staff"/>
    <s v="Fulltime-Regular"/>
    <s v="OIG Investigative Analyst III"/>
    <m/>
    <d v="2015-11-02T00:00:00"/>
    <x v="29"/>
    <x v="27"/>
  </r>
  <r>
    <s v="Employee9135"/>
    <s v="M"/>
    <n v="77674.25"/>
    <n v="81684.31"/>
    <n v="4379.1899999999996"/>
    <s v="CEC"/>
    <s v="Community Engagement Cluster"/>
    <s v="Silver Spring Urban District"/>
    <s v="Fulltime-Regular"/>
    <s v="Urban District Public Service and Maintenance Team Supv"/>
    <m/>
    <d v="1984-09-08T00:00:00"/>
    <x v="1"/>
    <x v="1"/>
  </r>
  <r>
    <s v="Employee9136"/>
    <s v="M"/>
    <n v="67403"/>
    <n v="78414.25"/>
    <n v="7439.71"/>
    <s v="POL"/>
    <s v="Department of Police"/>
    <s v="PSB 1st District Patrol"/>
    <s v="Fulltime-Regular"/>
    <s v="Police Officer III"/>
    <m/>
    <d v="2012-07-16T00:00:00"/>
    <x v="8"/>
    <x v="8"/>
  </r>
  <r>
    <s v="Employee9137"/>
    <s v="F"/>
    <n v="138790"/>
    <n v="141722.64000000001"/>
    <n v="0"/>
    <s v="OMB"/>
    <s v="Office of Management and Budget"/>
    <s v="Administration"/>
    <s v="Fulltime-Regular"/>
    <s v="Manager III"/>
    <m/>
    <d v="1988-09-06T00:00:00"/>
    <x v="22"/>
    <x v="13"/>
  </r>
  <r>
    <s v="Employee9138"/>
    <s v="F"/>
    <n v="75653"/>
    <n v="77979.259999999995"/>
    <n v="3307.45"/>
    <s v="SHF"/>
    <s v="Sheriff's Office"/>
    <s v="Sheriff Domestic Violence"/>
    <s v="Fulltime-Regular"/>
    <s v="Public Safety Telephone Reporting Aide II"/>
    <m/>
    <d v="1998-10-05T00:00:00"/>
    <x v="12"/>
    <x v="12"/>
  </r>
  <r>
    <s v="Employee9139"/>
    <s v="F"/>
    <n v="27249.45"/>
    <n v="20835.79"/>
    <n v="157.22"/>
    <s v="LIB"/>
    <s v="Department of Public Libraries"/>
    <s v="Davis Library"/>
    <s v="Parttime-Regular"/>
    <s v="Librarian I"/>
    <m/>
    <d v="2017-07-10T00:00:00"/>
    <x v="32"/>
    <x v="29"/>
  </r>
  <r>
    <s v="Employee9140"/>
    <s v="M"/>
    <n v="60765.48"/>
    <n v="46240.2"/>
    <n v="0"/>
    <s v="CCL"/>
    <s v="County Council"/>
    <s v="Council Members and Staff"/>
    <s v="Fulltime-Regular"/>
    <s v="Legislative Senior Aide III"/>
    <s v="Legislative Senior Aide I"/>
    <d v="2017-03-06T00:00:00"/>
    <x v="0"/>
    <x v="0"/>
  </r>
  <r>
    <s v="Employee9141"/>
    <s v="M"/>
    <n v="40242.67"/>
    <n v="50587.75"/>
    <n v="9738.0300000000007"/>
    <s v="DOT"/>
    <s v="Department of Transportation"/>
    <s v="Transit Silver Spring Ride On"/>
    <s v="Fulltime-Regular"/>
    <s v="Bus Operator"/>
    <m/>
    <d v="2016-02-22T00:00:00"/>
    <x v="5"/>
    <x v="5"/>
  </r>
  <r>
    <s v="Employee9142"/>
    <s v="M"/>
    <n v="91869"/>
    <n v="94226.42"/>
    <n v="1622.58"/>
    <s v="POL"/>
    <s v="Department of Police"/>
    <s v="PSB 1st District Patrol"/>
    <s v="Fulltime-Regular"/>
    <s v="Police Officer III"/>
    <m/>
    <d v="2003-02-03T00:00:00"/>
    <x v="19"/>
    <x v="16"/>
  </r>
  <r>
    <s v="Employee9143"/>
    <s v="F"/>
    <n v="70959.789999999994"/>
    <n v="70902.42"/>
    <n v="876.53"/>
    <s v="HHS"/>
    <s v="Department of Health and Human Services"/>
    <s v="Adult Foster Care - Project Home"/>
    <s v="Fulltime-Regular"/>
    <s v="Office Services Coordinator"/>
    <m/>
    <d v="1989-10-02T00:00:00"/>
    <x v="1"/>
    <x v="1"/>
  </r>
  <r>
    <s v="Employee9144"/>
    <s v="F"/>
    <n v="87107"/>
    <n v="84860.42"/>
    <n v="0"/>
    <s v="DOT"/>
    <s v="Department of Transportation"/>
    <s v="Director Management Services"/>
    <s v="Fulltime-Regular"/>
    <s v="Administrative Specialist II"/>
    <m/>
    <d v="2001-02-05T00:00:00"/>
    <x v="8"/>
    <x v="8"/>
  </r>
  <r>
    <s v="Employee9145"/>
    <s v="M"/>
    <n v="121135"/>
    <n v="160923.06"/>
    <n v="39060.54"/>
    <s v="FRS"/>
    <s v="Fire and Rescue Services"/>
    <s v="Station 12"/>
    <s v="Fulltime-Regular"/>
    <s v="Fire/Rescue Captain"/>
    <m/>
    <d v="2000-09-11T00:00:00"/>
    <x v="10"/>
    <x v="10"/>
  </r>
  <r>
    <s v="Employee9146"/>
    <s v="F"/>
    <n v="57414.85"/>
    <n v="54601.4"/>
    <n v="0"/>
    <s v="FIN"/>
    <s v="Department of Finance"/>
    <s v="Accounts Receivable"/>
    <s v="Fulltime-Regular"/>
    <s v="Program Specialist II"/>
    <m/>
    <d v="2015-01-12T00:00:00"/>
    <x v="20"/>
    <x v="19"/>
  </r>
  <r>
    <s v="Employee9147"/>
    <s v="F"/>
    <n v="103381.1"/>
    <n v="102018.76"/>
    <n v="0"/>
    <s v="HHS"/>
    <s v="Department of Health and Human Services"/>
    <s v="STD and HIV Services"/>
    <s v="Fulltime-Regular"/>
    <s v="Community Health Nurse II"/>
    <m/>
    <d v="1978-11-13T00:00:00"/>
    <x v="16"/>
    <x v="16"/>
  </r>
  <r>
    <s v="Employee9148"/>
    <s v="F"/>
    <n v="54849.79"/>
    <n v="54641.93"/>
    <n v="2478.75"/>
    <s v="POL"/>
    <s v="Department of Police"/>
    <s v="FSB Security Services Division"/>
    <s v="Fulltime-Regular"/>
    <s v="Security Officer I"/>
    <m/>
    <d v="2006-01-09T00:00:00"/>
    <x v="7"/>
    <x v="7"/>
  </r>
  <r>
    <s v="Employee9149"/>
    <s v="M"/>
    <n v="144328"/>
    <n v="142424.81"/>
    <n v="0"/>
    <s v="CAT"/>
    <s v="County Attorney's Office"/>
    <s v="Zoning, Land Use and Economic Development"/>
    <s v="Fulltime-Regular"/>
    <s v="Assistant County Attorney III"/>
    <m/>
    <d v="1999-07-06T00:00:00"/>
    <x v="27"/>
    <x v="25"/>
  </r>
  <r>
    <s v="Employee9150"/>
    <s v="F"/>
    <n v="27859.96"/>
    <n v="28022.69"/>
    <n v="160.74"/>
    <s v="LIB"/>
    <s v="Department of Public Libraries"/>
    <s v="Rockville Library"/>
    <s v="Parttime-Regular"/>
    <s v="Library Desk Assistant"/>
    <m/>
    <d v="2001-10-01T00:00:00"/>
    <x v="8"/>
    <x v="8"/>
  </r>
  <r>
    <s v="Employee9151"/>
    <s v="F"/>
    <n v="80870.7"/>
    <n v="82322.14"/>
    <n v="3413.16"/>
    <s v="POL"/>
    <s v="Department of Police"/>
    <s v="PSB 2nd District Station"/>
    <s v="Fulltime-Regular"/>
    <s v="Police District Station Assistant"/>
    <m/>
    <d v="1995-11-27T00:00:00"/>
    <x v="17"/>
    <x v="17"/>
  </r>
  <r>
    <s v="Employee9152"/>
    <s v="M"/>
    <n v="99337"/>
    <n v="158389.97"/>
    <n v="57349.2"/>
    <s v="FRS"/>
    <s v="Fire and Rescue Services"/>
    <s v="Station 13"/>
    <s v="Fulltime-Regular"/>
    <s v="Master Firefighter/Rescuer"/>
    <m/>
    <d v="2001-02-20T00:00:00"/>
    <x v="22"/>
    <x v="13"/>
  </r>
  <r>
    <s v="Employee9153"/>
    <s v="M"/>
    <n v="122479.11"/>
    <n v="169402.84"/>
    <n v="41084.04"/>
    <s v="FRS"/>
    <s v="Fire and Rescue Services"/>
    <s v="Station 9"/>
    <s v="Fulltime-Regular"/>
    <s v="Fire/Rescue Captain"/>
    <m/>
    <d v="1982-08-04T00:00:00"/>
    <x v="21"/>
    <x v="20"/>
  </r>
  <r>
    <s v="Employee9154"/>
    <s v="M"/>
    <n v="55629"/>
    <n v="66469.570000000007"/>
    <n v="9054.75"/>
    <s v="FRS"/>
    <s v="Fire and Rescue Services"/>
    <s v="Station 23"/>
    <s v="Fulltime-Regular"/>
    <s v="Firefighter/Rescuer III"/>
    <s v="Firefighter/Rescuer II"/>
    <d v="2013-07-29T00:00:00"/>
    <x v="32"/>
    <x v="29"/>
  </r>
  <r>
    <s v="Employee9155"/>
    <s v="F"/>
    <n v="68893"/>
    <n v="72096.06"/>
    <n v="4093.74"/>
    <s v="POL"/>
    <s v="Department of Police"/>
    <s v="PSB 6th District Patrol"/>
    <s v="Fulltime-Regular"/>
    <s v="Police Services Assistant"/>
    <m/>
    <d v="1999-07-19T00:00:00"/>
    <x v="11"/>
    <x v="11"/>
  </r>
  <r>
    <s v="Employee9156"/>
    <s v="M"/>
    <n v="95084.42"/>
    <n v="102245.98"/>
    <n v="7520.09"/>
    <s v="POL"/>
    <s v="Department of Police"/>
    <s v="PSB 4th District Educational Facilities Officers"/>
    <s v="Fulltime-Regular"/>
    <s v="Police Officer III"/>
    <m/>
    <d v="1994-06-13T00:00:00"/>
    <x v="0"/>
    <x v="0"/>
  </r>
  <r>
    <s v="Employee9157"/>
    <s v="M"/>
    <n v="105241"/>
    <n v="105251.86"/>
    <n v="0"/>
    <s v="DEP"/>
    <s v="Department of Environmental Protection"/>
    <s v="Solid Waste Services Operations"/>
    <s v="Fulltime-Regular"/>
    <s v="Program Manager II"/>
    <m/>
    <d v="1999-04-12T00:00:00"/>
    <x v="4"/>
    <x v="4"/>
  </r>
  <r>
    <s v="Employee9158"/>
    <s v="F"/>
    <n v="56405.42"/>
    <n v="67572.740000000005"/>
    <n v="12916.58"/>
    <s v="DOT"/>
    <s v="Department of Transportation"/>
    <s v="Highway Services"/>
    <s v="Fulltime-Regular"/>
    <s v="Equipment Operator I"/>
    <m/>
    <d v="1998-11-09T00:00:00"/>
    <x v="23"/>
    <x v="21"/>
  </r>
  <r>
    <s v="Employee9159"/>
    <s v="M"/>
    <n v="120442.11"/>
    <n v="133187.10999999999"/>
    <n v="13901.77"/>
    <s v="FRS"/>
    <s v="Fire and Rescue Services"/>
    <s v="Station 17"/>
    <s v="Fulltime-Regular"/>
    <s v="Fire/Rescue Captain"/>
    <m/>
    <d v="1992-11-16T00:00:00"/>
    <x v="16"/>
    <x v="16"/>
  </r>
  <r>
    <s v="Employee9160"/>
    <s v="M"/>
    <n v="121372"/>
    <n v="119832.12"/>
    <n v="0"/>
    <s v="DTS"/>
    <s v="Department of Technology Services"/>
    <s v="Enterprise Telecommunications Services"/>
    <s v="Fulltime-Regular"/>
    <s v="Senior Information Technology Specialist"/>
    <m/>
    <d v="2005-05-31T00:00:00"/>
    <x v="28"/>
    <x v="26"/>
  </r>
  <r>
    <s v="Employee9161"/>
    <s v="F"/>
    <n v="147214.56"/>
    <n v="145898.56"/>
    <n v="624.51"/>
    <s v="CAT"/>
    <s v="County Attorney's Office"/>
    <s v="Human Resources and Appeals"/>
    <s v="Fulltime-Regular"/>
    <s v="Assistant County Attorney III"/>
    <m/>
    <d v="1987-06-01T00:00:00"/>
    <x v="8"/>
    <x v="8"/>
  </r>
  <r>
    <s v="Employee9162"/>
    <s v="F"/>
    <n v="79148.58"/>
    <n v="78004.34"/>
    <n v="0"/>
    <s v="CAT"/>
    <s v="County Attorney's Office"/>
    <s v="Health and Human Services"/>
    <s v="Fulltime-Regular"/>
    <s v="Paralegal Specialist"/>
    <m/>
    <d v="2008-01-07T00:00:00"/>
    <x v="1"/>
    <x v="1"/>
  </r>
  <r>
    <s v="Employee9163"/>
    <s v="F"/>
    <n v="43006.21"/>
    <n v="40187.68"/>
    <n v="8.8699999999999992"/>
    <s v="HHS"/>
    <s v="Department of Health and Human Services"/>
    <s v="School Health Services"/>
    <s v="Parttime-Regular"/>
    <s v="School Health Room Technician I"/>
    <m/>
    <d v="2007-08-06T00:00:00"/>
    <x v="10"/>
    <x v="10"/>
  </r>
  <r>
    <s v="Employee9164"/>
    <s v="M"/>
    <n v="29500.98"/>
    <n v="36995.040000000001"/>
    <n v="2314.92"/>
    <s v="DLC"/>
    <s v="Department of Liquor Control"/>
    <s v="King Farm"/>
    <s v="Parttime-Regular"/>
    <s v="Liquor Store Clerk I"/>
    <m/>
    <d v="2016-07-25T00:00:00"/>
    <x v="25"/>
    <x v="23"/>
  </r>
  <r>
    <s v="Employee9165"/>
    <s v="M"/>
    <n v="36868.21"/>
    <n v="40274.35"/>
    <n v="5200.26"/>
    <s v="DLC"/>
    <s v="Department of Liquor Control"/>
    <s v="Stock Liquor and Wine Warehouse Operations"/>
    <s v="Fulltime-Regular"/>
    <s v="Supply Technician III"/>
    <s v="Supply Technician II"/>
    <d v="2015-11-30T00:00:00"/>
    <x v="22"/>
    <x v="13"/>
  </r>
  <r>
    <s v="Employee9166"/>
    <s v="M"/>
    <n v="65859.679999999993"/>
    <n v="54676.22"/>
    <n v="980.61"/>
    <s v="DGS"/>
    <s v="Department of General Services"/>
    <s v="Fleet Management Fleet Services"/>
    <s v="Fulltime-Regular"/>
    <s v="Mechanic Technician II"/>
    <m/>
    <d v="2012-01-17T00:00:00"/>
    <x v="24"/>
    <x v="22"/>
  </r>
  <r>
    <s v="Employee9167"/>
    <s v="F"/>
    <n v="47686.239999999998"/>
    <n v="38619.83"/>
    <n v="0"/>
    <s v="HHS"/>
    <s v="Department of Health and Human Services"/>
    <s v="School Health Services"/>
    <s v="Parttime-Regular"/>
    <s v="School Health Room Technician I"/>
    <m/>
    <d v="2003-10-07T00:00:00"/>
    <x v="9"/>
    <x v="9"/>
  </r>
  <r>
    <s v="Employee9168"/>
    <s v="M"/>
    <n v="88761"/>
    <n v="87455.15"/>
    <n v="1312.83"/>
    <s v="POL"/>
    <s v="Department of Police"/>
    <s v="PSB 1st District Educational Facilities Officers"/>
    <s v="Fulltime-Regular"/>
    <s v="Police Officer III"/>
    <m/>
    <d v="2002-07-22T00:00:00"/>
    <x v="25"/>
    <x v="23"/>
  </r>
  <r>
    <s v="Employee9169"/>
    <s v="M"/>
    <n v="58410"/>
    <n v="70506.929999999993"/>
    <n v="12032.82"/>
    <s v="FRS"/>
    <s v="Fire and Rescue Services"/>
    <s v="Station 15"/>
    <s v="Fulltime-Regular"/>
    <s v="Firefighter/Rescuer III"/>
    <m/>
    <d v="2013-07-29T00:00:00"/>
    <x v="3"/>
    <x v="3"/>
  </r>
  <r>
    <s v="Employee9170"/>
    <s v="F"/>
    <n v="47482.22"/>
    <n v="47202.21"/>
    <n v="807.37"/>
    <s v="POL"/>
    <s v="Department of Police"/>
    <s v="FSB Animal Services Division"/>
    <s v="Fulltime-Regular"/>
    <s v="Program Specialist I"/>
    <m/>
    <d v="2016-04-04T00:00:00"/>
    <x v="26"/>
    <x v="24"/>
  </r>
  <r>
    <s v="Employee9171"/>
    <s v="F"/>
    <n v="50299"/>
    <n v="17737.509999999998"/>
    <n v="1868.39"/>
    <s v="POL"/>
    <s v="Department of Police"/>
    <s v="ISB Criminal Investigations Division Forensic Services Section"/>
    <s v="Fulltime-Regular"/>
    <s v="Forensics Specialist I"/>
    <m/>
    <d v="2017-08-21T00:00:00"/>
    <x v="29"/>
    <x v="27"/>
  </r>
  <r>
    <s v="Employee9172"/>
    <s v="M"/>
    <n v="78475"/>
    <n v="79624.039999999994"/>
    <n v="0"/>
    <s v="FRS"/>
    <s v="Fire and Rescue Services"/>
    <s v="Station 12"/>
    <s v="Fulltime-Regular"/>
    <s v="Firefighter/Rescuer III"/>
    <s v="Firefighter/Rescuer II"/>
    <d v="2001-09-04T00:00:00"/>
    <x v="9"/>
    <x v="9"/>
  </r>
  <r>
    <s v="Employee9173"/>
    <s v="F"/>
    <n v="37720.75"/>
    <n v="28778.79"/>
    <n v="0"/>
    <s v="HHS"/>
    <s v="Department of Health and Human Services"/>
    <s v="School Health Services"/>
    <s v="Parttime-Regular"/>
    <s v="School Health Room Technician I"/>
    <m/>
    <d v="2014-07-28T00:00:00"/>
    <x v="21"/>
    <x v="20"/>
  </r>
  <r>
    <s v="Employee9174"/>
    <s v="M"/>
    <n v="41651.17"/>
    <n v="49046.55"/>
    <n v="7424.92"/>
    <s v="DOT"/>
    <s v="Department of Transportation"/>
    <s v="Transit Gaithersburg Ride On"/>
    <s v="Fulltime-Regular"/>
    <s v="Transit Bus Operator"/>
    <m/>
    <d v="2015-06-22T00:00:00"/>
    <x v="7"/>
    <x v="7"/>
  </r>
  <r>
    <s v="Employee9175"/>
    <s v="F"/>
    <n v="90924.38"/>
    <n v="88197.66"/>
    <n v="1617.4"/>
    <s v="SHF"/>
    <s v="Sheriff's Office"/>
    <s v="Administration"/>
    <s v="Fulltime-Regular"/>
    <s v="Administrative Specialist III"/>
    <m/>
    <d v="1997-08-18T00:00:00"/>
    <x v="0"/>
    <x v="0"/>
  </r>
  <r>
    <s v="Employee9176"/>
    <s v="F"/>
    <n v="103818"/>
    <n v="120710.14"/>
    <n v="15700.06"/>
    <s v="FRS"/>
    <s v="Fire and Rescue Services"/>
    <s v="Fire and Explosive Investigations"/>
    <s v="Fulltime-Regular"/>
    <s v="Fire/Rescue Lieutenant"/>
    <m/>
    <d v="2004-12-13T00:00:00"/>
    <x v="11"/>
    <x v="11"/>
  </r>
  <r>
    <s v="Employee9177"/>
    <s v="M"/>
    <n v="30526.55"/>
    <n v="40069.14"/>
    <n v="3335.23"/>
    <s v="DLC"/>
    <s v="Department of Liquor Control"/>
    <s v="Hampden Lane"/>
    <s v="Parttime-Regular"/>
    <s v="Liquor Store Clerk I"/>
    <m/>
    <d v="2015-06-15T00:00:00"/>
    <x v="30"/>
    <x v="16"/>
  </r>
  <r>
    <s v="Employee9178"/>
    <s v="F"/>
    <n v="115732"/>
    <n v="114206.31"/>
    <n v="0"/>
    <s v="DTS"/>
    <s v="Department of Technology Services"/>
    <s v="COO Office - Management Services"/>
    <s v="Fulltime-Regular"/>
    <s v="Senior Management and Budget Specialist"/>
    <m/>
    <d v="2001-06-18T00:00:00"/>
    <x v="3"/>
    <x v="3"/>
  </r>
  <r>
    <s v="Employee9179"/>
    <s v="M"/>
    <n v="84608"/>
    <n v="112460.57"/>
    <n v="24679.200000000001"/>
    <s v="FRS"/>
    <s v="Fire and Rescue Services"/>
    <s v="Station 35"/>
    <s v="Fulltime-Regular"/>
    <s v="Master Firefighter/Rescuer"/>
    <m/>
    <d v="2004-06-07T00:00:00"/>
    <x v="12"/>
    <x v="12"/>
  </r>
  <r>
    <s v="Employee9180"/>
    <s v="F"/>
    <n v="43443.1"/>
    <n v="47905.87"/>
    <n v="5436.16"/>
    <s v="DLC"/>
    <s v="Department of Liquor Control"/>
    <s v="Downtown Rockville"/>
    <s v="Fulltime-Regular"/>
    <s v="Liquor Store Clerk II"/>
    <m/>
    <d v="2014-10-06T00:00:00"/>
    <x v="13"/>
    <x v="13"/>
  </r>
  <r>
    <s v="Employee9181"/>
    <s v="M"/>
    <n v="40509.74"/>
    <n v="45005.11"/>
    <n v="9375.65"/>
    <s v="DLC"/>
    <s v="Department of Liquor Control"/>
    <s v="Beer Warehouse Operations"/>
    <s v="Fulltime-Regular"/>
    <s v="Supply Technician III"/>
    <s v="Supply Technician II"/>
    <d v="2014-08-04T00:00:00"/>
    <x v="29"/>
    <x v="27"/>
  </r>
  <r>
    <s v="Employee9182"/>
    <s v="M"/>
    <n v="40242.06"/>
    <n v="27246.32"/>
    <n v="5757.46"/>
    <s v="DOT"/>
    <s v="Department of Transportation"/>
    <s v="Transit Gaithersburg Ride On"/>
    <s v="Fulltime-Regular"/>
    <s v="Transit Bus Operator"/>
    <m/>
    <d v="2017-05-30T00:00:00"/>
    <x v="31"/>
    <x v="28"/>
  </r>
  <r>
    <s v="Employee9183"/>
    <s v="M"/>
    <n v="91869"/>
    <n v="97743.13"/>
    <n v="5276.58"/>
    <s v="POL"/>
    <s v="Department of Police"/>
    <s v="ISB Family Crimes Division Family Outreach Section"/>
    <s v="Fulltime-Regular"/>
    <s v="Police Officer III"/>
    <m/>
    <d v="1998-08-31T00:00:00"/>
    <x v="15"/>
    <x v="15"/>
  </r>
  <r>
    <s v="Employee9184"/>
    <s v="M"/>
    <n v="67947.199999999997"/>
    <n v="81409.960000000006"/>
    <n v="16272.3"/>
    <s v="DOT"/>
    <s v="Department of Transportation"/>
    <s v="Highway Services"/>
    <s v="Fulltime-Regular"/>
    <s v="Work Force Leader II"/>
    <m/>
    <d v="1997-09-22T00:00:00"/>
    <x v="13"/>
    <x v="13"/>
  </r>
  <r>
    <s v="Employee9185"/>
    <s v="M"/>
    <n v="152519.94"/>
    <n v="214462.07999999999"/>
    <n v="52422.67"/>
    <s v="FRS"/>
    <s v="Fire and Rescue Services"/>
    <s v="Special Operations"/>
    <s v="Fulltime-Regular"/>
    <s v="Fire/Rescue Assistant Chief"/>
    <m/>
    <d v="1988-11-28T00:00:00"/>
    <x v="27"/>
    <x v="25"/>
  </r>
  <r>
    <s v="Employee9186"/>
    <s v="M"/>
    <n v="83553.960000000006"/>
    <n v="95459.36"/>
    <n v="9958.35"/>
    <s v="DGS"/>
    <s v="Department of General Services"/>
    <s v="Fleet Management Fleet Services"/>
    <s v="Fulltime-Regular"/>
    <s v="Equipment Maintenance Crew Chief"/>
    <m/>
    <d v="2005-12-27T00:00:00"/>
    <x v="32"/>
    <x v="29"/>
  </r>
  <r>
    <s v="Employee9187"/>
    <s v="F"/>
    <n v="103381.1"/>
    <n v="105607.22"/>
    <n v="1441.85"/>
    <s v="HHS"/>
    <s v="Department of Health and Human Services"/>
    <s v="24 Hours Crisis Center"/>
    <s v="Fulltime-Regular"/>
    <s v="Therapist II"/>
    <m/>
    <d v="1992-12-21T00:00:00"/>
    <x v="33"/>
    <x v="30"/>
  </r>
  <r>
    <s v="Employee9188"/>
    <s v="M"/>
    <n v="107306.46"/>
    <n v="105294.04"/>
    <n v="2674.11"/>
    <s v="HHS"/>
    <s v="Department of Health and Human Services"/>
    <s v="Child Welfare Services"/>
    <s v="Fulltime-Regular"/>
    <s v="Supervisory Social Worker"/>
    <m/>
    <d v="1999-07-26T00:00:00"/>
    <x v="19"/>
    <x v="16"/>
  </r>
  <r>
    <s v="Employee9189"/>
    <s v="M"/>
    <n v="51534.02"/>
    <n v="60019.03"/>
    <n v="5535.43"/>
    <s v="POL"/>
    <s v="Department of Police"/>
    <s v="MSB Communications Division"/>
    <s v="Fulltime-Regular"/>
    <s v="Public Safety Communications Specialist III"/>
    <s v="Public Safety Communications Specialist II"/>
    <d v="2014-02-24T00:00:00"/>
    <x v="24"/>
    <x v="22"/>
  </r>
  <r>
    <s v="Employee9190"/>
    <s v="M"/>
    <n v="179523"/>
    <n v="184195.73"/>
    <n v="0"/>
    <s v="DOT"/>
    <s v="Department of Transportation"/>
    <s v="Director Transportation Policy"/>
    <s v="Fulltime-Regular"/>
    <s v="Manager I"/>
    <m/>
    <d v="1992-09-21T00:00:00"/>
    <x v="1"/>
    <x v="1"/>
  </r>
  <r>
    <s v="Employee9191"/>
    <s v="M"/>
    <n v="69148.350000000006"/>
    <n v="65949.05"/>
    <n v="1807.41"/>
    <s v="DOT"/>
    <s v="Department of Transportation"/>
    <s v="Transit Gaithersburg Ride On"/>
    <s v="Fulltime-Regular"/>
    <s v="Transit Information Systems Technician"/>
    <m/>
    <d v="2012-08-27T00:00:00"/>
    <x v="16"/>
    <x v="16"/>
  </r>
  <r>
    <s v="Employee9192"/>
    <s v="M"/>
    <n v="34378.89"/>
    <n v="27954.44"/>
    <n v="224"/>
    <s v="DLC"/>
    <s v="Department of Liquor Control"/>
    <s v="Beer Delivery Operations"/>
    <s v="Fulltime-Regular"/>
    <s v="Truck Driver Helper/Warehouse Worker"/>
    <m/>
    <d v="2015-08-10T00:00:00"/>
    <x v="32"/>
    <x v="29"/>
  </r>
  <r>
    <s v="Employee9193"/>
    <s v="M"/>
    <n v="60455"/>
    <n v="58248.01"/>
    <n v="49.17"/>
    <s v="FRS"/>
    <s v="Fire and Rescue Services"/>
    <s v="Station 18"/>
    <s v="Fulltime-Regular"/>
    <s v="Firefighter/Rescuer III"/>
    <m/>
    <d v="2013-01-14T00:00:00"/>
    <x v="16"/>
    <x v="16"/>
  </r>
  <r>
    <s v="Employee9194"/>
    <s v="M"/>
    <n v="99710"/>
    <n v="95552.89"/>
    <n v="0"/>
    <s v="FRS"/>
    <s v="Fire and Rescue Services"/>
    <s v="Fourth Battalion - Administration"/>
    <s v="Fulltime-Regular"/>
    <s v="Fire/Rescue Lieutenant"/>
    <m/>
    <d v="2002-02-11T00:00:00"/>
    <x v="1"/>
    <x v="1"/>
  </r>
  <r>
    <s v="Employee9195"/>
    <s v="M"/>
    <n v="82858"/>
    <n v="96482.57"/>
    <n v="9390.0300000000007"/>
    <s v="POL"/>
    <s v="Department of Police"/>
    <s v="PSB 6th District Patrol"/>
    <s v="Fulltime-Regular"/>
    <s v="Police Officer III"/>
    <m/>
    <d v="2004-01-26T00:00:00"/>
    <x v="2"/>
    <x v="2"/>
  </r>
  <r>
    <s v="Employee9196"/>
    <s v="F"/>
    <n v="61712.45"/>
    <n v="62877.33"/>
    <n v="356.04"/>
    <s v="LIB"/>
    <s v="Department of Public Libraries"/>
    <s v="Davis Library"/>
    <s v="Fulltime-Regular"/>
    <s v="Library Assistant I"/>
    <m/>
    <d v="1997-05-02T00:00:00"/>
    <x v="23"/>
    <x v="21"/>
  </r>
  <r>
    <s v="Employee9197"/>
    <s v="M"/>
    <n v="91101.54"/>
    <n v="123878.76"/>
    <n v="24346.07"/>
    <s v="FRS"/>
    <s v="Fire and Rescue Services"/>
    <s v="Fleet Operations"/>
    <s v="Fulltime-Regular"/>
    <s v="Emergency Vehicle Maintenance Crew Chief"/>
    <m/>
    <d v="2006-06-26T00:00:00"/>
    <x v="25"/>
    <x v="23"/>
  </r>
  <r>
    <s v="Employee9198"/>
    <s v="F"/>
    <n v="92273.85"/>
    <n v="88098.45"/>
    <n v="0"/>
    <s v="DPS"/>
    <s v="Department of Permitting Services"/>
    <s v="Zoning"/>
    <s v="Fulltime-Regular"/>
    <s v="Senior Permitting Services Specialist"/>
    <m/>
    <d v="2014-12-01T00:00:00"/>
    <x v="5"/>
    <x v="5"/>
  </r>
  <r>
    <s v="Employee9199"/>
    <s v="M"/>
    <n v="121372"/>
    <n v="120063.86"/>
    <n v="291.76"/>
    <s v="HHS"/>
    <s v="Department of Health and Human Services"/>
    <s v="Information Systems and Technology"/>
    <s v="Fulltime-Regular"/>
    <s v="Senior Information Technology Specialist"/>
    <m/>
    <d v="2000-09-05T00:00:00"/>
    <x v="23"/>
    <x v="21"/>
  </r>
  <r>
    <s v="Employee9200"/>
    <s v="M"/>
    <n v="93309"/>
    <n v="119300.31"/>
    <n v="20876.080000000002"/>
    <s v="FRS"/>
    <s v="Fire and Rescue Services"/>
    <s v="Rescue 1"/>
    <s v="Fulltime-Regular"/>
    <s v="Master Firefighter/Rescuer"/>
    <m/>
    <d v="2004-06-07T00:00:00"/>
    <x v="20"/>
    <x v="19"/>
  </r>
  <r>
    <s v="Employee9201"/>
    <s v="M"/>
    <n v="74318"/>
    <n v="92098.41"/>
    <n v="17246.71"/>
    <s v="FRS"/>
    <s v="Fire and Rescue Services"/>
    <s v="Station 17"/>
    <s v="Fulltime-Regular"/>
    <s v="Firefighter/Rescuer III"/>
    <m/>
    <d v="2005-05-16T00:00:00"/>
    <x v="11"/>
    <x v="11"/>
  </r>
  <r>
    <s v="Employee9202"/>
    <s v="F"/>
    <n v="83100"/>
    <n v="84219.98"/>
    <n v="479.43"/>
    <s v="LIB"/>
    <s v="Department of Public Libraries"/>
    <s v="Little Falls Library"/>
    <s v="Fulltime-Regular"/>
    <s v="Library Assistant Supervisor"/>
    <m/>
    <d v="1993-08-08T00:00:00"/>
    <x v="27"/>
    <x v="25"/>
  </r>
  <r>
    <s v="Employee9203"/>
    <s v="M"/>
    <n v="60455"/>
    <n v="90578.38"/>
    <n v="27867.21"/>
    <s v="FRS"/>
    <s v="Fire and Rescue Services"/>
    <s v="Station 6"/>
    <s v="Fulltime-Regular"/>
    <s v="Firefighter/Rescuer III"/>
    <m/>
    <d v="2012-06-04T00:00:00"/>
    <x v="26"/>
    <x v="24"/>
  </r>
  <r>
    <s v="Employee9204"/>
    <s v="M"/>
    <n v="110359"/>
    <n v="107965.23"/>
    <n v="0"/>
    <s v="DPS"/>
    <s v="Department of Permitting Services"/>
    <s v="Team 5 Green Building"/>
    <s v="Fulltime-Regular"/>
    <s v="Senior Permitting Services Specialist"/>
    <m/>
    <d v="2007-07-23T00:00:00"/>
    <x v="27"/>
    <x v="25"/>
  </r>
  <r>
    <s v="Employee9205"/>
    <s v="F"/>
    <n v="29459.55"/>
    <n v="35293.230000000003"/>
    <n v="0"/>
    <s v="LIB"/>
    <s v="Department of Public Libraries"/>
    <s v="Germantown Library"/>
    <s v="Parttime-Regular"/>
    <s v="Library Desk Assistant"/>
    <m/>
    <d v="1985-01-14T00:00:00"/>
    <x v="33"/>
    <x v="30"/>
  </r>
  <r>
    <s v="Employee9206"/>
    <s v="M"/>
    <n v="51471"/>
    <n v="20553.52"/>
    <n v="0"/>
    <s v="POL"/>
    <s v="Department of Police"/>
    <s v="MSB Training and Education Division"/>
    <s v="Fulltime-Regular"/>
    <s v="Police Officer Candidate"/>
    <m/>
    <d v="2017-07-24T00:00:00"/>
    <x v="8"/>
    <x v="8"/>
  </r>
  <r>
    <s v="Employee9207"/>
    <s v="M"/>
    <n v="59915"/>
    <n v="59126.07"/>
    <n v="0"/>
    <s v="COR"/>
    <s v="Correction and Rehabilitation"/>
    <s v="DS Facility Operations Management"/>
    <s v="Fulltime-Regular"/>
    <s v="Principal Administrative Aide"/>
    <m/>
    <d v="1998-11-23T00:00:00"/>
    <x v="17"/>
    <x v="17"/>
  </r>
  <r>
    <s v="Employee9208"/>
    <s v="F"/>
    <n v="68893"/>
    <n v="70602.06"/>
    <n v="0"/>
    <s v="HHS"/>
    <s v="Department of Health and Human Services"/>
    <s v="Environmental Health and Regulatory Services"/>
    <s v="Fulltime-Regular"/>
    <s v="Office Services Coordinator"/>
    <m/>
    <d v="2003-06-02T00:00:00"/>
    <x v="20"/>
    <x v="19"/>
  </r>
  <r>
    <s v="Employee9209"/>
    <s v="F"/>
    <n v="78853.440000000002"/>
    <n v="79892.850000000006"/>
    <n v="0"/>
    <s v="HHS"/>
    <s v="Department of Health and Human Services"/>
    <s v="Forensic Services"/>
    <s v="Fulltime-Regular"/>
    <s v="Therapist II"/>
    <s v="Therapist I"/>
    <d v="2004-03-22T00:00:00"/>
    <x v="12"/>
    <x v="12"/>
  </r>
  <r>
    <s v="Employee9210"/>
    <s v="F"/>
    <n v="121372"/>
    <n v="119399.02"/>
    <n v="0"/>
    <s v="DPS"/>
    <s v="Department of Permitting Services"/>
    <s v="Information Technology Services"/>
    <s v="Fulltime-Regular"/>
    <s v="Senior Information Technology Specialist"/>
    <m/>
    <d v="2006-04-17T00:00:00"/>
    <x v="9"/>
    <x v="9"/>
  </r>
  <r>
    <s v="Employee9211"/>
    <s v="M"/>
    <n v="61712.45"/>
    <n v="62541.37"/>
    <n v="0"/>
    <s v="LIB"/>
    <s v="Department of Public Libraries"/>
    <s v="Kensington Park Library"/>
    <s v="Fulltime-Regular"/>
    <s v="Library Assistant I"/>
    <m/>
    <d v="1989-12-04T00:00:00"/>
    <x v="1"/>
    <x v="1"/>
  </r>
  <r>
    <s v="Employee9212"/>
    <s v="F"/>
    <n v="44618.21"/>
    <n v="54552.77"/>
    <n v="9055.5499999999993"/>
    <s v="POL"/>
    <s v="Department of Police"/>
    <s v="FSB Security Services Division"/>
    <s v="Fulltime-Regular"/>
    <s v="Security Officer I"/>
    <m/>
    <d v="2014-01-27T00:00:00"/>
    <x v="32"/>
    <x v="29"/>
  </r>
  <r>
    <s v="Employee9213"/>
    <s v="M"/>
    <n v="109817.64"/>
    <n v="130522.68"/>
    <n v="14325.38"/>
    <s v="POL"/>
    <s v="Department of Police"/>
    <s v="PSB 6th District Special Assignment Team"/>
    <s v="Fulltime-Regular"/>
    <s v="Police Sergeant"/>
    <m/>
    <d v="1994-06-13T00:00:00"/>
    <x v="7"/>
    <x v="7"/>
  </r>
  <r>
    <s v="Employee9214"/>
    <s v="F"/>
    <n v="65562.070000000007"/>
    <n v="63529.08"/>
    <n v="0"/>
    <s v="HHS"/>
    <s v="Department of Health and Human Services"/>
    <s v="Environmental Health and Regulatory Services"/>
    <s v="Fulltime-Regular"/>
    <s v="Office Services Coordinator"/>
    <m/>
    <d v="2005-06-27T00:00:00"/>
    <x v="4"/>
    <x v="4"/>
  </r>
  <r>
    <s v="Employee9215"/>
    <s v="M"/>
    <n v="61135"/>
    <n v="67693.740000000005"/>
    <n v="4589.47"/>
    <s v="POL"/>
    <s v="Department of Police"/>
    <s v="Patrol Services Bureau"/>
    <s v="Fulltime-Regular"/>
    <s v="Police Officer III"/>
    <s v="Police Officer I"/>
    <d v="2016-07-11T00:00:00"/>
    <x v="17"/>
    <x v="17"/>
  </r>
  <r>
    <s v="Employee9216"/>
    <s v="M"/>
    <n v="68939.78"/>
    <n v="74723.69"/>
    <n v="9586.69"/>
    <s v="DGS"/>
    <s v="Department of General Services"/>
    <s v="Fleet Management Fleet Services"/>
    <s v="Fulltime-Regular"/>
    <s v="Mechanic Technician II"/>
    <m/>
    <d v="2007-03-19T00:00:00"/>
    <x v="6"/>
    <x v="6"/>
  </r>
  <r>
    <s v="Employee9217"/>
    <s v="M"/>
    <n v="123071.11"/>
    <n v="119080.68"/>
    <n v="334.67"/>
    <s v="COR"/>
    <s v="Correction and Rehabilitation"/>
    <s v="DS Inmate Records"/>
    <s v="Fulltime-Regular"/>
    <s v="Manager III"/>
    <m/>
    <d v="1982-11-03T00:00:00"/>
    <x v="6"/>
    <x v="6"/>
  </r>
  <r>
    <s v="Employee9218"/>
    <s v="M"/>
    <n v="49470.1"/>
    <n v="53725.61"/>
    <n v="2433.25"/>
    <s v="DOT"/>
    <s v="Department of Transportation"/>
    <s v="Transit Gaithersburg Ride On"/>
    <s v="Fulltime-Regular"/>
    <s v="Bus Operator"/>
    <m/>
    <d v="2008-03-02T00:00:00"/>
    <x v="7"/>
    <x v="7"/>
  </r>
  <r>
    <s v="Employee9219"/>
    <s v="M"/>
    <n v="62515"/>
    <n v="83049.100000000006"/>
    <n v="19279.2"/>
    <s v="FRS"/>
    <s v="Fire and Rescue Services"/>
    <s v="Station 15"/>
    <s v="Fulltime-Regular"/>
    <s v="Firefighter/Rescuer III"/>
    <m/>
    <d v="2014-03-10T00:00:00"/>
    <x v="6"/>
    <x v="6"/>
  </r>
  <r>
    <s v="Employee9220"/>
    <s v="M"/>
    <n v="95740"/>
    <n v="94479.01"/>
    <n v="0"/>
    <s v="DPS"/>
    <s v="Department of Permitting Services"/>
    <s v="Land Development Sediment and Stormwater Inspection"/>
    <s v="Fulltime-Regular"/>
    <s v="Permitting and Code Enforcement Inspector III"/>
    <m/>
    <d v="2003-01-13T00:00:00"/>
    <x v="34"/>
    <x v="31"/>
  </r>
  <r>
    <s v="Employee9221"/>
    <s v="M"/>
    <n v="91869"/>
    <n v="111524.79"/>
    <n v="11779.09"/>
    <s v="POL"/>
    <s v="Department of Police"/>
    <s v="FSB Special Operations Division"/>
    <s v="Fulltime-Regular"/>
    <s v="Police Officer III"/>
    <m/>
    <d v="1998-03-16T00:00:00"/>
    <x v="13"/>
    <x v="13"/>
  </r>
  <r>
    <s v="Employee9222"/>
    <s v="F"/>
    <n v="94699.87"/>
    <n v="92345.91"/>
    <n v="0"/>
    <s v="HHS"/>
    <s v="Department of Health and Human Services"/>
    <s v="Child and Adolescent Mental Health Clinic Services"/>
    <s v="Fulltime-Regular"/>
    <s v="Psychiatric Nurse Clinical Specialist"/>
    <m/>
    <d v="2002-09-23T00:00:00"/>
    <x v="24"/>
    <x v="22"/>
  </r>
  <r>
    <s v="Employee9223"/>
    <s v="F"/>
    <n v="87107"/>
    <n v="85958.61"/>
    <n v="0"/>
    <s v="BOE"/>
    <s v="Board of Elections"/>
    <s v="Election Judge Recruitment"/>
    <s v="Fulltime-Regular"/>
    <s v="Administrative Specialist II"/>
    <m/>
    <d v="2007-06-25T00:00:00"/>
    <x v="15"/>
    <x v="15"/>
  </r>
  <r>
    <s v="Employee9224"/>
    <s v="M"/>
    <n v="43108.95"/>
    <n v="32522.22"/>
    <n v="2591.08"/>
    <s v="DLC"/>
    <s v="Department of Liquor Control"/>
    <s v="Beer Delivery Operations"/>
    <s v="Fulltime-Regular"/>
    <s v="Truck Driver/Warehouse Worker"/>
    <m/>
    <d v="2015-07-13T00:00:00"/>
    <x v="12"/>
    <x v="12"/>
  </r>
  <r>
    <s v="Employee9225"/>
    <s v="F"/>
    <n v="64130.63"/>
    <n v="62760.160000000003"/>
    <n v="142.38999999999999"/>
    <s v="POL"/>
    <s v="Department of Police"/>
    <s v="MSB Information Management and Technology DivisioinCrime Analysis Section"/>
    <s v="Fulltime-Regular"/>
    <s v="Crime Analyst"/>
    <m/>
    <d v="2003-10-06T00:00:00"/>
    <x v="3"/>
    <x v="3"/>
  </r>
  <r>
    <s v="Employee9226"/>
    <s v="M"/>
    <n v="31594.98"/>
    <n v="37667.01"/>
    <n v="1220.08"/>
    <s v="DLC"/>
    <s v="Department of Liquor Control"/>
    <s v="Flower Avenue"/>
    <s v="Parttime-Regular"/>
    <s v="Liquor Store Clerk I"/>
    <m/>
    <d v="2014-10-06T00:00:00"/>
    <x v="26"/>
    <x v="24"/>
  </r>
  <r>
    <s v="Employee9227"/>
    <s v="M"/>
    <n v="66300"/>
    <n v="37950.160000000003"/>
    <n v="0"/>
    <s v="REC"/>
    <s v="Department of Recreation"/>
    <s v="Countywide Programs Sports"/>
    <s v="Fulltime-Regular"/>
    <s v="Recreation Specialist"/>
    <m/>
    <d v="2017-05-15T00:00:00"/>
    <x v="30"/>
    <x v="16"/>
  </r>
  <r>
    <s v="Employee9228"/>
    <s v="F"/>
    <n v="71560.570000000007"/>
    <n v="83014.23"/>
    <n v="11800.23"/>
    <s v="POL"/>
    <s v="Department of Police"/>
    <s v="MSB Communications Division"/>
    <s v="Fulltime-Regular"/>
    <s v="Public Safety Communications Specialist III"/>
    <m/>
    <d v="2007-04-30T00:00:00"/>
    <x v="29"/>
    <x v="27"/>
  </r>
  <r>
    <s v="Employee9229"/>
    <s v="F"/>
    <n v="85593"/>
    <n v="84795.29"/>
    <n v="329.21"/>
    <s v="HHS"/>
    <s v="Department of Health and Human Services"/>
    <s v="Emergency Housing Assistance"/>
    <s v="Fulltime-Regular"/>
    <s v="Client Assistance Specialist"/>
    <m/>
    <d v="1994-09-06T00:00:00"/>
    <x v="29"/>
    <x v="27"/>
  </r>
  <r>
    <s v="Employee9230"/>
    <s v="M"/>
    <n v="103381.1"/>
    <n v="104609.16"/>
    <n v="0"/>
    <s v="HHS"/>
    <s v="Department of Health and Human Services"/>
    <s v="Clinical Assessment and Triage Services"/>
    <s v="Fulltime-Regular"/>
    <s v="Therapist II"/>
    <m/>
    <d v="1989-05-30T00:00:00"/>
    <x v="24"/>
    <x v="22"/>
  </r>
  <r>
    <s v="Employee9231"/>
    <s v="M"/>
    <n v="95084.42"/>
    <n v="105578.09"/>
    <n v="8939.73"/>
    <s v="POL"/>
    <s v="Department of Police"/>
    <s v="ISB Criminal Investigations Division 3rd District Investigative Section"/>
    <s v="Fulltime-Regular"/>
    <s v="Police Officer III"/>
    <m/>
    <d v="1989-08-07T00:00:00"/>
    <x v="33"/>
    <x v="30"/>
  </r>
  <r>
    <s v="Employee9232"/>
    <s v="F"/>
    <n v="120842.43"/>
    <n v="118140.88"/>
    <n v="1047.01"/>
    <s v="POL"/>
    <s v="Department of Police"/>
    <s v="MSB Information Management and Technology Division"/>
    <s v="Fulltime-Regular"/>
    <s v="Senior Information Technology Specialist"/>
    <m/>
    <d v="1987-08-10T00:00:00"/>
    <x v="5"/>
    <x v="5"/>
  </r>
  <r>
    <s v="Employee9233"/>
    <s v="F"/>
    <n v="79285"/>
    <n v="85648.3"/>
    <n v="3016.42"/>
    <s v="POL"/>
    <s v="Department of Police"/>
    <s v="MSB Communications Division"/>
    <s v="Fulltime-Regular"/>
    <s v="Public Safety Communications Specialist III"/>
    <m/>
    <d v="1999-12-13T00:00:00"/>
    <x v="21"/>
    <x v="20"/>
  </r>
  <r>
    <s v="Employee9234"/>
    <s v="M"/>
    <n v="109817.64"/>
    <n v="143249.01999999999"/>
    <n v="24247.63"/>
    <s v="POL"/>
    <s v="Department of Police"/>
    <s v="PSB 6th District Patrol"/>
    <s v="Fulltime-Regular"/>
    <s v="Police Sergeant"/>
    <m/>
    <d v="1992-07-06T00:00:00"/>
    <x v="27"/>
    <x v="25"/>
  </r>
  <r>
    <s v="Employee9235"/>
    <s v="M"/>
    <n v="61391.87"/>
    <n v="60867.88"/>
    <n v="8.25"/>
    <s v="HHS"/>
    <s v="Department of Health and Human Services"/>
    <s v="Head Start/Pre-K (Health)"/>
    <s v="Fulltime-Regular"/>
    <s v="Income Assistance Program Specialist II"/>
    <m/>
    <d v="2007-09-17T00:00:00"/>
    <x v="0"/>
    <x v="0"/>
  </r>
  <r>
    <s v="Employee9236"/>
    <s v="M"/>
    <n v="113669.77"/>
    <n v="112171.72"/>
    <n v="0"/>
    <s v="HHS"/>
    <s v="Department of Health and Human Services"/>
    <s v="Information Systems and Technology"/>
    <s v="Fulltime-Regular"/>
    <s v="Information Technology Specialist III"/>
    <m/>
    <d v="1994-05-15T00:00:00"/>
    <x v="24"/>
    <x v="22"/>
  </r>
  <r>
    <s v="Employee9237"/>
    <s v="F"/>
    <n v="62020"/>
    <n v="78127.62"/>
    <n v="8750.99"/>
    <s v="POL"/>
    <s v="Department of Police"/>
    <s v="ISB Family Crimes Division Child Abuse Sexual Assault Section"/>
    <s v="Fulltime-Regular"/>
    <s v="Police Officer III"/>
    <s v="Police Officer II"/>
    <d v="2013-08-12T00:00:00"/>
    <x v="6"/>
    <x v="6"/>
  </r>
  <r>
    <s v="Employee9238"/>
    <s v="M"/>
    <n v="120442.11"/>
    <n v="150383.88"/>
    <n v="29656.31"/>
    <s v="FRS"/>
    <s v="Fire and Rescue Services"/>
    <s v="Station 6"/>
    <s v="Fulltime-Regular"/>
    <s v="Fire/Rescue Captain"/>
    <m/>
    <d v="1992-06-15T00:00:00"/>
    <x v="3"/>
    <x v="3"/>
  </r>
  <r>
    <s v="Employee9239"/>
    <s v="F"/>
    <n v="70959.789999999994"/>
    <n v="68589.88"/>
    <n v="0"/>
    <s v="HHS"/>
    <s v="Department of Health and Human Services"/>
    <s v="Facilities and Logistical Services"/>
    <s v="Fulltime-Regular"/>
    <s v="Office Services Coordinator"/>
    <m/>
    <d v="1983-07-04T00:00:00"/>
    <x v="2"/>
    <x v="2"/>
  </r>
  <r>
    <s v="Employee9240"/>
    <s v="F"/>
    <n v="77922.59"/>
    <n v="76896.34"/>
    <n v="0"/>
    <s v="HHS"/>
    <s v="Department of Health and Human Services"/>
    <s v="TB and Refugee Health"/>
    <s v="Fulltime-Regular"/>
    <s v="Community Services Aide III"/>
    <m/>
    <d v="1994-07-18T00:00:00"/>
    <x v="34"/>
    <x v="31"/>
  </r>
  <r>
    <s v="Employee9241"/>
    <s v="M"/>
    <n v="82400"/>
    <n v="100791.54"/>
    <n v="17858.099999999999"/>
    <s v="FRS"/>
    <s v="Fire and Rescue Services"/>
    <s v="Station 17"/>
    <s v="Fulltime-Regular"/>
    <s v="Firefighter/Rescuer III"/>
    <m/>
    <d v="1999-03-14T00:00:00"/>
    <x v="33"/>
    <x v="30"/>
  </r>
  <r>
    <s v="Employee9242"/>
    <s v="M"/>
    <n v="88034.82"/>
    <n v="99091.63"/>
    <n v="14072.61"/>
    <s v="DLC"/>
    <s v="Department of Liquor Control"/>
    <s v="Leisure World"/>
    <s v="Fulltime-Regular"/>
    <s v="Liquor Store Manager"/>
    <m/>
    <d v="1992-11-24T00:00:00"/>
    <x v="8"/>
    <x v="8"/>
  </r>
  <r>
    <s v="Employee9243"/>
    <s v="F"/>
    <n v="85593"/>
    <n v="90222.28"/>
    <n v="5756.26"/>
    <s v="HHS"/>
    <s v="Department of Health and Human Services"/>
    <s v="Income Supports"/>
    <s v="Fulltime-Regular"/>
    <s v="Income Assistance Program Specialist II"/>
    <m/>
    <d v="1990-01-29T00:00:00"/>
    <x v="11"/>
    <x v="11"/>
  </r>
  <r>
    <s v="Employee9244"/>
    <s v="F"/>
    <n v="103381.1"/>
    <n v="103026.78"/>
    <n v="596.44000000000005"/>
    <s v="LIB"/>
    <s v="Department of Public Libraries"/>
    <s v="Olney Library"/>
    <s v="Fulltime-Regular"/>
    <s v="Librarian II"/>
    <m/>
    <d v="1990-01-29T00:00:00"/>
    <x v="16"/>
    <x v="16"/>
  </r>
  <r>
    <s v="Employee9245"/>
    <s v="F"/>
    <n v="90533.62"/>
    <n v="90655.29"/>
    <n v="371.07"/>
    <s v="POL"/>
    <s v="Department of Police"/>
    <s v="FSB Animal Services Division"/>
    <s v="Fulltime-Regular"/>
    <s v="Inspection and Enforcement Field Supervisor"/>
    <m/>
    <d v="2003-07-28T00:00:00"/>
    <x v="21"/>
    <x v="20"/>
  </r>
  <r>
    <s v="Employee9246"/>
    <s v="M"/>
    <n v="90636"/>
    <n v="146851.26"/>
    <n v="58083.4"/>
    <s v="FRS"/>
    <s v="Fire and Rescue Services"/>
    <s v="Station 15"/>
    <s v="Fulltime-Regular"/>
    <s v="Master Firefighter/Rescuer"/>
    <m/>
    <d v="2002-02-11T00:00:00"/>
    <x v="20"/>
    <x v="19"/>
  </r>
  <r>
    <s v="Employee9247"/>
    <s v="M"/>
    <n v="44618.21"/>
    <n v="50677.26"/>
    <n v="5784.01"/>
    <s v="DOT"/>
    <s v="Department of Transportation"/>
    <s v="Transit Gaithersburg Ride On"/>
    <s v="Fulltime-Regular"/>
    <s v="Bus Operator"/>
    <m/>
    <d v="2014-05-27T00:00:00"/>
    <x v="23"/>
    <x v="21"/>
  </r>
  <r>
    <s v="Employee9248"/>
    <s v="M"/>
    <n v="107345.82"/>
    <n v="106367.21"/>
    <n v="0"/>
    <s v="HHS"/>
    <s v="Department of Health and Human Services"/>
    <s v="Behavioral Health Planning and Management"/>
    <s v="Fulltime-Regular"/>
    <s v="Program Manager II"/>
    <m/>
    <d v="1994-03-21T00:00:00"/>
    <x v="20"/>
    <x v="19"/>
  </r>
  <r>
    <s v="Employee9249"/>
    <s v="M"/>
    <n v="66006.03"/>
    <n v="70123.210000000006"/>
    <n v="4254.79"/>
    <s v="FRS"/>
    <s v="Fire and Rescue Services"/>
    <s v="Fleet Operations"/>
    <s v="Fulltime-Regular"/>
    <s v="Emergency Vehicle Mechanic Technician II"/>
    <m/>
    <d v="2013-01-14T00:00:00"/>
    <x v="18"/>
    <x v="18"/>
  </r>
  <r>
    <s v="Employee9250"/>
    <s v="M"/>
    <n v="79269"/>
    <n v="100866.66"/>
    <n v="25325.71"/>
    <s v="COR"/>
    <s v="Correction and Rehabilitation"/>
    <s v="DS MCCF Unit 1 Security"/>
    <s v="Fulltime-Regular"/>
    <s v="Correctional Officer III (Corporal)"/>
    <m/>
    <d v="2002-11-12T00:00:00"/>
    <x v="14"/>
    <x v="14"/>
  </r>
  <r>
    <s v="Employee9251"/>
    <s v="F"/>
    <n v="82935.28"/>
    <n v="80257.539999999994"/>
    <n v="0"/>
    <s v="HHS"/>
    <s v="Department of Health and Human Services"/>
    <s v="Child Welfare Services"/>
    <s v="Fulltime-Regular"/>
    <s v="Social Worker III"/>
    <m/>
    <d v="2005-07-11T00:00:00"/>
    <x v="30"/>
    <x v="16"/>
  </r>
  <r>
    <s v="Employee9252"/>
    <s v="M"/>
    <n v="121372"/>
    <n v="119772.11"/>
    <n v="0"/>
    <s v="HHS"/>
    <s v="Department of Health and Human Services"/>
    <s v="Information Systems and Technology"/>
    <s v="Fulltime-Regular"/>
    <s v="Senior Information Technology Specialist"/>
    <m/>
    <d v="2015-02-09T00:00:00"/>
    <x v="10"/>
    <x v="10"/>
  </r>
  <r>
    <s v="Employee9253"/>
    <s v="M"/>
    <n v="43500"/>
    <n v="6023.21"/>
    <n v="1003.91"/>
    <s v="DGS"/>
    <s v="Department of General Services"/>
    <s v="Central Duplicating"/>
    <s v="Fulltime-Regular"/>
    <s v="Imaging Operator II"/>
    <m/>
    <d v="2017-10-30T00:00:00"/>
    <x v="4"/>
    <x v="4"/>
  </r>
  <r>
    <s v="Employee9254"/>
    <s v="F"/>
    <n v="74722.91"/>
    <n v="73222.559999999998"/>
    <n v="816.72"/>
    <s v="HHS"/>
    <s v="Department of Health and Human Services"/>
    <s v="Fiscal Team"/>
    <s v="Fulltime-Regular"/>
    <s v="Administrative Specialist I"/>
    <m/>
    <d v="2000-10-02T00:00:00"/>
    <x v="13"/>
    <x v="13"/>
  </r>
  <r>
    <s v="Employee9255"/>
    <s v="M"/>
    <n v="69067"/>
    <n v="91478.720000000001"/>
    <n v="21304.07"/>
    <s v="FRS"/>
    <s v="Fire and Rescue Services"/>
    <s v="Station 30"/>
    <s v="Fulltime-Regular"/>
    <s v="Firefighter/Rescuer III"/>
    <m/>
    <d v="2008-03-17T00:00:00"/>
    <x v="16"/>
    <x v="16"/>
  </r>
  <r>
    <s v="Employee9256"/>
    <s v="F"/>
    <n v="128980.79"/>
    <n v="125850"/>
    <n v="0"/>
    <s v="DLC"/>
    <s v="Department of Liquor Control"/>
    <s v="Retail Administration"/>
    <s v="Fulltime-Regular"/>
    <s v="Manager III"/>
    <m/>
    <d v="1999-02-01T00:00:00"/>
    <x v="21"/>
    <x v="20"/>
  </r>
  <r>
    <s v="Employee9257"/>
    <s v="M"/>
    <n v="77347"/>
    <n v="85733.99"/>
    <n v="7781.58"/>
    <s v="POL"/>
    <s v="Department of Police"/>
    <s v="PSB 1st District Special Assignment Team"/>
    <s v="Fulltime-Regular"/>
    <s v="Police Officer III"/>
    <m/>
    <d v="2007-01-16T00:00:00"/>
    <x v="8"/>
    <x v="8"/>
  </r>
  <r>
    <s v="Employee9258"/>
    <s v="F"/>
    <n v="70913.259999999995"/>
    <n v="69166.11"/>
    <n v="0"/>
    <s v="HHS"/>
    <s v="Department of Health and Human Services"/>
    <s v="Child Welfare Services"/>
    <s v="Fulltime-Regular"/>
    <s v="Social Worker III"/>
    <m/>
    <d v="2014-04-21T00:00:00"/>
    <x v="29"/>
    <x v="27"/>
  </r>
  <r>
    <s v="Employee9259"/>
    <s v="M"/>
    <n v="106827.53"/>
    <n v="128845.7"/>
    <n v="21005.25"/>
    <s v="COR"/>
    <s v="Correction and Rehabilitation"/>
    <s v="DS MCCF Unit 3 Security"/>
    <s v="Fulltime-Regular"/>
    <s v="Correctional Shift Commander (Lieutenant)"/>
    <m/>
    <d v="1989-08-13T00:00:00"/>
    <x v="21"/>
    <x v="20"/>
  </r>
  <r>
    <s v="Employee9260"/>
    <s v="M"/>
    <n v="66072"/>
    <n v="73300.12"/>
    <n v="6813.67"/>
    <s v="FRS"/>
    <s v="Fire and Rescue Services"/>
    <s v="Station 1"/>
    <s v="Fulltime-Regular"/>
    <s v="Firefighter/Rescuer III"/>
    <s v="Firefighter/Rescuer II"/>
    <d v="2007-03-19T00:00:00"/>
    <x v="24"/>
    <x v="22"/>
  </r>
  <r>
    <s v="Employee9261"/>
    <s v="F"/>
    <n v="84425.66"/>
    <n v="82237.86"/>
    <n v="0"/>
    <s v="DPS"/>
    <s v="Department of Permitting Services"/>
    <s v="Land Development Right-of-Way Plan Review"/>
    <s v="Fulltime-Regular"/>
    <s v="Senior Permitting Services Specialist"/>
    <m/>
    <d v="2015-05-04T00:00:00"/>
    <x v="20"/>
    <x v="19"/>
  </r>
  <r>
    <s v="Employee9262"/>
    <s v="F"/>
    <n v="74460"/>
    <n v="53711.86"/>
    <n v="0"/>
    <s v="HHS"/>
    <s v="Department of Health and Human Services"/>
    <s v="Fiscal Team"/>
    <s v="Fulltime-Regular"/>
    <s v="Accountant/Auditor III"/>
    <s v="Accountant/Auditor II"/>
    <d v="2017-03-20T00:00:00"/>
    <x v="25"/>
    <x v="23"/>
  </r>
  <r>
    <s v="Employee9263"/>
    <s v="F"/>
    <n v="93487.35"/>
    <n v="87232.43"/>
    <n v="95.8"/>
    <s v="COR"/>
    <s v="Correction and Rehabilitation"/>
    <s v="MSD Fiscal Services"/>
    <s v="Fulltime-Regular"/>
    <s v="Accountant/Auditor III"/>
    <m/>
    <d v="2015-02-09T00:00:00"/>
    <x v="30"/>
    <x v="16"/>
  </r>
  <r>
    <s v="Employee9264"/>
    <s v="F"/>
    <n v="55427.82"/>
    <n v="40430.559999999998"/>
    <n v="0"/>
    <s v="PRO"/>
    <s v="Office of Procurement"/>
    <s v="Procurement Operations Section"/>
    <s v="Fulltime-Regular"/>
    <s v="Procurement Specialist IV"/>
    <s v="Public Administration Associate"/>
    <d v="2017-03-20T00:00:00"/>
    <x v="32"/>
    <x v="29"/>
  </r>
  <r>
    <s v="Employee9265"/>
    <s v="F"/>
    <n v="43431.71"/>
    <n v="39609.24"/>
    <n v="0"/>
    <s v="HHS"/>
    <s v="Department of Health and Human Services"/>
    <s v="Planning, Accountability and Customer Service"/>
    <s v="Fulltime-Regular"/>
    <s v="Office Services Coordinator"/>
    <m/>
    <d v="2016-12-27T00:00:00"/>
    <x v="11"/>
    <x v="11"/>
  </r>
  <r>
    <s v="Employee9266"/>
    <s v="F"/>
    <n v="98612.2"/>
    <n v="100660.55"/>
    <n v="3346.74"/>
    <s v="HHS"/>
    <s v="Department of Health and Human Services"/>
    <s v="Fiscal Team"/>
    <s v="Fulltime-Regular"/>
    <s v="Accountant/Auditor III"/>
    <m/>
    <d v="1986-11-09T00:00:00"/>
    <x v="20"/>
    <x v="19"/>
  </r>
  <r>
    <s v="Employee9267"/>
    <s v="F"/>
    <n v="59915"/>
    <n v="60905.35"/>
    <n v="0.05"/>
    <s v="HHS"/>
    <s v="Department of Health and Human Services"/>
    <s v="School Health Services"/>
    <s v="Fulltime-Regular"/>
    <s v="Principal Administrative Aide"/>
    <m/>
    <d v="1998-04-27T00:00:00"/>
    <x v="1"/>
    <x v="1"/>
  </r>
  <r>
    <s v="Employee9268"/>
    <s v="M"/>
    <n v="159601.76"/>
    <n v="157892.13"/>
    <n v="6314.59"/>
    <s v="POL"/>
    <s v="Department of Police"/>
    <s v="PSB 4th District Station"/>
    <s v="Fulltime-Regular"/>
    <s v="Police Captain"/>
    <m/>
    <d v="1988-08-29T00:00:00"/>
    <x v="0"/>
    <x v="0"/>
  </r>
  <r>
    <s v="Employee9269"/>
    <s v="M"/>
    <n v="53274"/>
    <n v="61285.04"/>
    <n v="6575.74"/>
    <s v="POL"/>
    <s v="Department of Police"/>
    <s v="PSB 3rd District Patrol"/>
    <s v="Fulltime-Regular"/>
    <s v="Police Officer III"/>
    <s v="Police Officer I"/>
    <d v="2016-07-11T00:00:00"/>
    <x v="14"/>
    <x v="14"/>
  </r>
  <r>
    <s v="Employee9270"/>
    <s v="M"/>
    <n v="83700.75"/>
    <n v="109768.85"/>
    <n v="26218.79"/>
    <s v="DOT"/>
    <s v="Department of Transportation"/>
    <s v="Transit Silver Spring Ride On"/>
    <s v="Fulltime-Regular"/>
    <s v="Transit Operations Supervisor"/>
    <m/>
    <d v="1992-06-08T00:00:00"/>
    <x v="10"/>
    <x v="10"/>
  </r>
  <r>
    <s v="Employee9271"/>
    <s v="M"/>
    <n v="120293.9"/>
    <n v="115476.12"/>
    <n v="0"/>
    <s v="DGS"/>
    <s v="Department of General Services"/>
    <s v="Energy and Sustainability"/>
    <s v="Fulltime-Regular"/>
    <s v="Capital Projects Manager"/>
    <m/>
    <d v="2014-10-06T00:00:00"/>
    <x v="21"/>
    <x v="20"/>
  </r>
  <r>
    <s v="Employee9272"/>
    <s v="F"/>
    <n v="121027.15"/>
    <n v="64129.33"/>
    <n v="853.23"/>
    <s v="NDA"/>
    <s v="Non-Departmental Account"/>
    <s v="MCERP"/>
    <s v="Fulltime-Regular"/>
    <s v="Manager III"/>
    <m/>
    <d v="2017-05-15T00:00:00"/>
    <x v="10"/>
    <x v="10"/>
  </r>
  <r>
    <s v="Employee9273"/>
    <s v="F"/>
    <n v="105241"/>
    <n v="103853.69"/>
    <n v="0"/>
    <s v="HHS"/>
    <s v="Department of Health and Human Services"/>
    <s v="Area Agency on Aging Administration"/>
    <s v="Fulltime-Regular"/>
    <s v="Program Manager II"/>
    <m/>
    <d v="1997-09-29T00:00:00"/>
    <x v="0"/>
    <x v="0"/>
  </r>
  <r>
    <s v="Employee9274"/>
    <s v="M"/>
    <n v="93808.26"/>
    <n v="95424.43"/>
    <n v="139.29"/>
    <s v="FRS"/>
    <s v="Fire and Rescue Services"/>
    <s v="Station 9"/>
    <s v="Fulltime-Regular"/>
    <s v="Master Firefighter/Rescuer"/>
    <m/>
    <d v="1995-01-23T00:00:00"/>
    <x v="29"/>
    <x v="27"/>
  </r>
  <r>
    <s v="Employee9275"/>
    <s v="F"/>
    <n v="25890.54"/>
    <n v="25525.56"/>
    <n v="0"/>
    <s v="HHS"/>
    <s v="Department of Health and Human Services"/>
    <s v="Income Supports"/>
    <s v="Parttime-Regular"/>
    <s v="Program Specialist I"/>
    <m/>
    <d v="2012-06-20T00:00:00"/>
    <x v="6"/>
    <x v="6"/>
  </r>
  <r>
    <s v="Employee9276"/>
    <s v="F"/>
    <n v="117420.67"/>
    <n v="114826.57"/>
    <n v="0"/>
    <s v="CCL"/>
    <s v="County Council"/>
    <s v="Council Central Staff"/>
    <s v="Fulltime-Regular"/>
    <s v="Legislative Analyst III"/>
    <m/>
    <d v="2006-03-20T00:00:00"/>
    <x v="9"/>
    <x v="9"/>
  </r>
  <r>
    <s v="Employee9277"/>
    <s v="M"/>
    <n v="103985.92"/>
    <n v="100627.55"/>
    <n v="0"/>
    <s v="SHF"/>
    <s v="Sheriff's Office"/>
    <s v="Administration"/>
    <s v="Fulltime-Regular"/>
    <s v="Senior Information Technology Specialist"/>
    <m/>
    <d v="2014-07-14T00:00:00"/>
    <x v="15"/>
    <x v="15"/>
  </r>
  <r>
    <s v="Employee9278"/>
    <s v="M"/>
    <n v="79269"/>
    <n v="118793.64"/>
    <n v="35396.61"/>
    <s v="COR"/>
    <s v="Correction and Rehabilitation"/>
    <s v="DS MCCF Unit 3 Security"/>
    <s v="Fulltime-Regular"/>
    <s v="Correctional Officer III (Corporal)"/>
    <m/>
    <d v="2001-02-12T00:00:00"/>
    <x v="19"/>
    <x v="16"/>
  </r>
  <r>
    <s v="Employee9279"/>
    <s v="F"/>
    <n v="121372"/>
    <n v="119937.21"/>
    <n v="262.58999999999997"/>
    <s v="DTS"/>
    <s v="Department of Technology Services"/>
    <s v="EASD Web and Mobile Applications"/>
    <s v="Fulltime-Regular"/>
    <s v="Senior Information Technology Specialist"/>
    <m/>
    <d v="2005-06-13T00:00:00"/>
    <x v="6"/>
    <x v="6"/>
  </r>
  <r>
    <s v="Employee9280"/>
    <s v="M"/>
    <n v="51082"/>
    <n v="72466.91"/>
    <n v="20459.900000000001"/>
    <s v="COR"/>
    <s v="Correction and Rehabilitation"/>
    <s v="DS MCCF Unit 3 Security"/>
    <s v="Fulltime-Regular"/>
    <s v="Correctional Officer III (Corporal)"/>
    <s v="Correctional Officer II (PFC)"/>
    <d v="2015-02-09T00:00:00"/>
    <x v="5"/>
    <x v="5"/>
  </r>
  <r>
    <s v="Employee9281"/>
    <s v="F"/>
    <n v="43108.959999999999"/>
    <n v="53228.53"/>
    <n v="10497.2"/>
    <s v="DOT"/>
    <s v="Department of Transportation"/>
    <s v="Transit Gaithersburg Ride On"/>
    <s v="Fulltime-Regular"/>
    <s v="Transit Bus Operator"/>
    <m/>
    <d v="2015-09-28T00:00:00"/>
    <x v="0"/>
    <x v="0"/>
  </r>
  <r>
    <s v="Employee9282"/>
    <s v="M"/>
    <n v="51471"/>
    <n v="20291.86"/>
    <n v="0"/>
    <s v="POL"/>
    <s v="Department of Police"/>
    <s v="MSB Training and Education Division"/>
    <s v="Fulltime-Regular"/>
    <s v="Police Officer Candidate"/>
    <m/>
    <d v="2017-07-24T00:00:00"/>
    <x v="34"/>
    <x v="31"/>
  </r>
  <r>
    <s v="Employee9283"/>
    <s v="M"/>
    <n v="65714.36"/>
    <n v="65354.52"/>
    <n v="2641.77"/>
    <s v="HHS"/>
    <s v="Department of Health and Human Services"/>
    <s v="Income Supports"/>
    <s v="Fulltime-Regular"/>
    <s v="Income Assistance Program Specialist III"/>
    <m/>
    <d v="2009-01-09T00:00:00"/>
    <x v="9"/>
    <x v="9"/>
  </r>
  <r>
    <s v="Employee9284"/>
    <s v="M"/>
    <n v="109817.64"/>
    <n v="115149.85"/>
    <n v="0"/>
    <s v="POL"/>
    <s v="Department of Police"/>
    <s v="Field Services Bureau"/>
    <s v="Fulltime-Regular"/>
    <s v="Police Sergeant"/>
    <m/>
    <d v="1994-06-13T00:00:00"/>
    <x v="34"/>
    <x v="31"/>
  </r>
  <r>
    <s v="Employee9285"/>
    <s v="M"/>
    <n v="75063.399999999994"/>
    <n v="72350.679999999993"/>
    <n v="0"/>
    <s v="DLC"/>
    <s v="Department of Liquor Control"/>
    <s v="Purchasing"/>
    <s v="Fulltime-Regular"/>
    <s v="Program Manager II"/>
    <m/>
    <d v="2014-08-25T00:00:00"/>
    <x v="11"/>
    <x v="11"/>
  </r>
  <r>
    <s v="Employee9286"/>
    <s v="F"/>
    <n v="28497.17"/>
    <n v="16610.23"/>
    <n v="280.83"/>
    <s v="DLC"/>
    <s v="Department of Liquor Control"/>
    <s v="Leisure World"/>
    <s v="Parttime-Regular"/>
    <s v="Liquor Store Clerk I"/>
    <m/>
    <d v="2017-05-15T00:00:00"/>
    <x v="0"/>
    <x v="0"/>
  </r>
  <r>
    <s v="Employee9287"/>
    <s v="F"/>
    <n v="72936.12"/>
    <n v="43036.52"/>
    <n v="0"/>
    <s v="HHS"/>
    <s v="Department of Health and Human Services"/>
    <s v="Care Coordination"/>
    <s v="Fulltime-Regular"/>
    <s v="Community Health Nurse II"/>
    <m/>
    <d v="2017-05-15T00:00:00"/>
    <x v="32"/>
    <x v="29"/>
  </r>
  <r>
    <s v="Employee9288"/>
    <s v="F"/>
    <n v="68164.75"/>
    <n v="60121.36"/>
    <n v="0"/>
    <s v="OAG"/>
    <s v="Office of Agriculture"/>
    <s v="Agricultural Services"/>
    <s v="Fulltime-Regular"/>
    <s v="Administrative Specialist II"/>
    <m/>
    <d v="2008-10-27T00:00:00"/>
    <x v="1"/>
    <x v="1"/>
  </r>
  <r>
    <s v="Employee9289"/>
    <s v="M"/>
    <n v="112434"/>
    <n v="142756.62"/>
    <n v="32102.9"/>
    <s v="FRS"/>
    <s v="Fire and Rescue Services"/>
    <s v="Station 26"/>
    <s v="Fulltime-Regular"/>
    <s v="Fire/Rescue Captain"/>
    <m/>
    <d v="2001-02-20T00:00:00"/>
    <x v="27"/>
    <x v="25"/>
  </r>
  <r>
    <s v="Employee9290"/>
    <s v="F"/>
    <n v="20222.900000000001"/>
    <n v="9254.1299999999992"/>
    <n v="72.930000000000007"/>
    <s v="POL"/>
    <s v="Department of Police"/>
    <s v="FSB Traffic Division School Safety Section"/>
    <s v="Parttime-Regular"/>
    <s v="Crossing Guard"/>
    <m/>
    <d v="2008-11-10T00:00:00"/>
    <x v="2"/>
    <x v="2"/>
  </r>
  <r>
    <s v="Employee9291"/>
    <s v="F"/>
    <n v="74354.67"/>
    <n v="73376"/>
    <n v="0.54"/>
    <s v="DPS"/>
    <s v="Department of Permitting Services"/>
    <s v="Customer Service &amp; Outreach"/>
    <s v="Fulltime-Regular"/>
    <s v="Permit Technician III"/>
    <s v="Permit Technician II"/>
    <d v="1994-11-28T00:00:00"/>
    <x v="30"/>
    <x v="16"/>
  </r>
  <r>
    <s v="Employee9292"/>
    <s v="F"/>
    <n v="110359"/>
    <n v="110160.06"/>
    <n v="2171.19"/>
    <s v="HHS"/>
    <s v="Department of Health and Human Services"/>
    <s v="Child Welfare Services"/>
    <s v="Fulltime-Regular"/>
    <s v="Supervisory Social Worker"/>
    <m/>
    <d v="1987-10-07T00:00:00"/>
    <x v="27"/>
    <x v="25"/>
  </r>
  <r>
    <s v="Employee9293"/>
    <s v="M"/>
    <n v="106104"/>
    <n v="125640.85"/>
    <n v="13742.01"/>
    <s v="POL"/>
    <s v="Department of Police"/>
    <s v="PSB 6th District Patrol"/>
    <s v="Fulltime-Regular"/>
    <s v="Police Sergeant"/>
    <m/>
    <d v="2004-07-19T00:00:00"/>
    <x v="30"/>
    <x v="16"/>
  </r>
  <r>
    <s v="Employee9294"/>
    <s v="M"/>
    <n v="68903.09"/>
    <n v="66412.600000000006"/>
    <n v="0"/>
    <s v="HHS"/>
    <s v="Department of Health and Human Services"/>
    <s v="Child Welfare Services"/>
    <s v="Fulltime-Regular"/>
    <s v="Social Worker II"/>
    <m/>
    <d v="2013-08-26T00:00:00"/>
    <x v="24"/>
    <x v="22"/>
  </r>
  <r>
    <s v="Employee9295"/>
    <s v="F"/>
    <n v="17810.73"/>
    <n v="12129.67"/>
    <n v="0"/>
    <s v="LIB"/>
    <s v="Department of Public Libraries"/>
    <s v="Wheaton Library"/>
    <s v="Parttime-Regular"/>
    <s v="Library Desk Assistant"/>
    <m/>
    <d v="2007-06-20T00:00:00"/>
    <x v="7"/>
    <x v="7"/>
  </r>
  <r>
    <s v="Employee9296"/>
    <s v="M"/>
    <n v="51202.98"/>
    <n v="53320.76"/>
    <n v="1093.9000000000001"/>
    <s v="DOT"/>
    <s v="Department of Transportation"/>
    <s v="Transit Silver Spring Ride On"/>
    <s v="Fulltime-Regular"/>
    <s v="Bus Operator"/>
    <m/>
    <d v="2007-01-22T00:00:00"/>
    <x v="34"/>
    <x v="31"/>
  </r>
  <r>
    <s v="Employee9297"/>
    <s v="F"/>
    <n v="49470.1"/>
    <n v="63504.61"/>
    <n v="10747.99"/>
    <s v="DOT"/>
    <s v="Department of Transportation"/>
    <s v="Transit Gaithersburg Ride On"/>
    <s v="Fulltime-Regular"/>
    <s v="Bus Operator"/>
    <m/>
    <d v="2007-12-10T00:00:00"/>
    <x v="33"/>
    <x v="30"/>
  </r>
  <r>
    <s v="Employee9298"/>
    <s v="F"/>
    <n v="74732"/>
    <n v="81927.759999999995"/>
    <n v="5767.36"/>
    <s v="POL"/>
    <s v="Department of Police"/>
    <s v="ISB Family Crimes Division Family Outreach Section"/>
    <s v="Fulltime-Regular"/>
    <s v="Police Officer III"/>
    <m/>
    <d v="2007-07-16T00:00:00"/>
    <x v="6"/>
    <x v="6"/>
  </r>
  <r>
    <s v="Employee9299"/>
    <s v="M"/>
    <n v="47796.160000000003"/>
    <n v="64076.22"/>
    <n v="16721.95"/>
    <s v="DOT"/>
    <s v="Department of Transportation"/>
    <s v="Transit Silver Spring Ride On"/>
    <s v="Fulltime-Regular"/>
    <s v="Bus Operator"/>
    <m/>
    <d v="2011-09-12T00:00:00"/>
    <x v="11"/>
    <x v="11"/>
  </r>
  <r>
    <s v="Employee9300"/>
    <s v="F"/>
    <n v="19359.72"/>
    <n v="21364.9"/>
    <n v="111.7"/>
    <s v="LIB"/>
    <s v="Department of Public Libraries"/>
    <s v="Germantown Library"/>
    <s v="Parttime-Regular"/>
    <s v="Library Aide"/>
    <m/>
    <d v="2002-11-04T00:00:00"/>
    <x v="6"/>
    <x v="6"/>
  </r>
  <r>
    <s v="Employee9301"/>
    <s v="M"/>
    <n v="82858"/>
    <n v="103024.74"/>
    <n v="22446.240000000002"/>
    <s v="POL"/>
    <s v="Department of Police"/>
    <s v="FSB Special Operations Division Tactical Operations Section"/>
    <s v="Fulltime-Regular"/>
    <s v="Police Officer III"/>
    <m/>
    <d v="2005-01-18T00:00:00"/>
    <x v="20"/>
    <x v="19"/>
  </r>
  <r>
    <s v="Employee9302"/>
    <s v="F"/>
    <n v="17027.39"/>
    <n v="9504.52"/>
    <n v="188.2"/>
    <s v="POL"/>
    <s v="Department of Police"/>
    <s v="FSB Traffic Division School Safety Section"/>
    <s v="Parttime-Regular"/>
    <s v="Crossing Guard"/>
    <m/>
    <d v="2016-09-19T00:00:00"/>
    <x v="25"/>
    <x v="23"/>
  </r>
  <r>
    <s v="Employee9303"/>
    <s v="M"/>
    <n v="138776.03"/>
    <n v="141694.04"/>
    <n v="0"/>
    <s v="DTS"/>
    <s v="Department of Technology Services"/>
    <s v="Enterprise Information Security Office"/>
    <s v="Fulltime-Regular"/>
    <s v="Manager III"/>
    <m/>
    <d v="2002-10-07T00:00:00"/>
    <x v="6"/>
    <x v="6"/>
  </r>
  <r>
    <s v="Employee9304"/>
    <s v="M"/>
    <n v="95686"/>
    <n v="180274.08"/>
    <n v="82491.27"/>
    <s v="FRS"/>
    <s v="Fire and Rescue Services"/>
    <s v="Emergency Communications Center (ECC)"/>
    <s v="Fulltime-Regular"/>
    <s v="Master Firefighter/Rescuer"/>
    <m/>
    <d v="2001-09-04T00:00:00"/>
    <x v="8"/>
    <x v="8"/>
  </r>
  <r>
    <s v="Employee9305"/>
    <s v="F"/>
    <n v="89720.21"/>
    <n v="89179.91"/>
    <n v="634.34"/>
    <s v="POL"/>
    <s v="Department of Police"/>
    <s v="ISB Family Crimes Division Family Outreach Section"/>
    <s v="Fulltime-Regular"/>
    <s v="Program Specialist II"/>
    <m/>
    <d v="1991-02-24T00:00:00"/>
    <x v="18"/>
    <x v="18"/>
  </r>
  <r>
    <s v="Employee9306"/>
    <s v="M"/>
    <n v="33951.31"/>
    <n v="32637.1"/>
    <n v="0"/>
    <s v="DGS"/>
    <s v="Department of General Services"/>
    <s v="Facilities Major Programs"/>
    <s v="Fulltime-Regular"/>
    <s v="Office Clerk"/>
    <m/>
    <d v="2016-09-19T00:00:00"/>
    <x v="14"/>
    <x v="14"/>
  </r>
  <r>
    <s v="Employee9307"/>
    <s v="M"/>
    <n v="50871.33"/>
    <n v="54609.86"/>
    <n v="5121.58"/>
    <s v="DOT"/>
    <s v="Department of Transportation"/>
    <s v="Highway Services"/>
    <s v="Fulltime-Regular"/>
    <s v="Equipment Operator I"/>
    <m/>
    <d v="2006-05-15T00:00:00"/>
    <x v="27"/>
    <x v="25"/>
  </r>
  <r>
    <s v="Employee9308"/>
    <s v="M"/>
    <n v="98612.2"/>
    <n v="103777.67"/>
    <n v="7303.26"/>
    <s v="DOT"/>
    <s v="Department of Transportation"/>
    <s v="Transportation Management"/>
    <s v="Fulltime-Regular"/>
    <s v="Information Technology Specialist II"/>
    <m/>
    <d v="1988-02-29T00:00:00"/>
    <x v="13"/>
    <x v="13"/>
  </r>
  <r>
    <s v="Employee9309"/>
    <s v="M"/>
    <n v="55138"/>
    <n v="57292.04"/>
    <n v="1696.61"/>
    <s v="POL"/>
    <s v="Department of Police"/>
    <s v="PSB 5th District Patrol"/>
    <s v="Fulltime-Regular"/>
    <s v="Police Officer III"/>
    <s v="Police Officer I"/>
    <d v="2015-06-01T00:00:00"/>
    <x v="3"/>
    <x v="3"/>
  </r>
  <r>
    <s v="Employee9310"/>
    <s v="M"/>
    <n v="82043"/>
    <n v="96231.87"/>
    <n v="14992.23"/>
    <s v="COR"/>
    <s v="Correction and Rehabilitation"/>
    <s v="DS MCCF Unit 1 Security"/>
    <s v="Fulltime-Regular"/>
    <s v="Correctional Officer III (Corporal)"/>
    <m/>
    <d v="2001-01-16T00:00:00"/>
    <x v="4"/>
    <x v="4"/>
  </r>
  <r>
    <s v="Employee9311"/>
    <s v="M"/>
    <n v="95740"/>
    <n v="127581.77"/>
    <n v="32818.28"/>
    <s v="DOT"/>
    <s v="Department of Transportation"/>
    <s v="Transportation Technical Center"/>
    <s v="Fulltime-Regular"/>
    <s v="Supervisor Transportation Systems Technical Center"/>
    <m/>
    <d v="2001-04-02T00:00:00"/>
    <x v="31"/>
    <x v="28"/>
  </r>
  <r>
    <s v="Employee9312"/>
    <s v="F"/>
    <n v="42302.87"/>
    <n v="38946.639999999999"/>
    <n v="61.02"/>
    <s v="HHS"/>
    <s v="Department of Health and Human Services"/>
    <s v="School Health Services"/>
    <s v="Parttime-Regular"/>
    <s v="School Health Room Technician I"/>
    <m/>
    <d v="2003-03-10T00:00:00"/>
    <x v="15"/>
    <x v="15"/>
  </r>
  <r>
    <s v="Employee9313"/>
    <s v="M"/>
    <n v="44617.77"/>
    <n v="48574.69"/>
    <n v="4858.62"/>
    <s v="DOT"/>
    <s v="Department of Transportation"/>
    <s v="Transit Nicholson Ride On"/>
    <s v="Fulltime-Regular"/>
    <s v="Bus Operator"/>
    <m/>
    <d v="2014-12-22T00:00:00"/>
    <x v="10"/>
    <x v="10"/>
  </r>
  <r>
    <s v="Employee9314"/>
    <s v="F"/>
    <n v="41381.83"/>
    <n v="54307.59"/>
    <n v="13627.17"/>
    <s v="DOT"/>
    <s v="Department of Transportation"/>
    <s v="Highway Services"/>
    <s v="Fulltime-Regular"/>
    <s v="Equipment Operator I"/>
    <m/>
    <d v="2015-01-26T00:00:00"/>
    <x v="16"/>
    <x v="16"/>
  </r>
  <r>
    <s v="Employee9315"/>
    <s v="F"/>
    <n v="51471"/>
    <n v="20646.330000000002"/>
    <n v="92.8"/>
    <s v="POL"/>
    <s v="Department of Police"/>
    <s v="MSB Training and Education Division"/>
    <s v="Fulltime-Regular"/>
    <s v="Police Officer Candidate"/>
    <m/>
    <d v="2017-07-24T00:00:00"/>
    <x v="2"/>
    <x v="2"/>
  </r>
  <r>
    <s v="Employee9316"/>
    <s v="M"/>
    <n v="71805.649999999994"/>
    <n v="70783.67"/>
    <n v="1585.36"/>
    <s v="REC"/>
    <s v="Department of Recreation"/>
    <s v="Kennedy Shriver Aquatic Center"/>
    <s v="Fulltime-Regular"/>
    <s v="Recreation Specialist"/>
    <m/>
    <d v="1995-06-25T00:00:00"/>
    <x v="9"/>
    <x v="9"/>
  </r>
  <r>
    <s v="Employee9317"/>
    <s v="M"/>
    <n v="40242.06"/>
    <n v="22011.05"/>
    <n v="5100.1899999999996"/>
    <s v="DOT"/>
    <s v="Department of Transportation"/>
    <s v="Transit Gaithersburg Ride On"/>
    <s v="Fulltime-Regular"/>
    <s v="Transit Bus Operator"/>
    <m/>
    <d v="2017-07-10T00:00:00"/>
    <x v="27"/>
    <x v="25"/>
  </r>
  <r>
    <s v="Employee9318"/>
    <s v="F"/>
    <n v="33570.400000000001"/>
    <n v="34200.36"/>
    <n v="0"/>
    <s v="BOE"/>
    <s v="Board of Elections"/>
    <s v="Registration Services"/>
    <s v="Parttime-Regular"/>
    <s v="Office Services Coordinator"/>
    <m/>
    <d v="2010-06-20T00:00:00"/>
    <x v="13"/>
    <x v="13"/>
  </r>
  <r>
    <s v="Employee9319"/>
    <s v="F"/>
    <n v="66300"/>
    <n v="35200.01"/>
    <n v="0"/>
    <s v="FIN"/>
    <s v="Department of Finance"/>
    <s v="General Accounting"/>
    <s v="Fulltime-Regular"/>
    <s v="Accountant/Auditor III"/>
    <s v="Accountant/Auditor I"/>
    <d v="2017-05-30T00:00:00"/>
    <x v="27"/>
    <x v="25"/>
  </r>
  <r>
    <s v="Employee9320"/>
    <s v="M"/>
    <n v="102516"/>
    <n v="142193"/>
    <n v="23700.43"/>
    <s v="POL"/>
    <s v="Department of Police"/>
    <s v="PSB 4th District Patrol"/>
    <s v="Fulltime-Regular"/>
    <s v="Police Sergeant"/>
    <m/>
    <d v="2002-11-18T00:00:00"/>
    <x v="23"/>
    <x v="21"/>
  </r>
  <r>
    <s v="Employee9321"/>
    <s v="M"/>
    <n v="110359"/>
    <n v="108903.81"/>
    <n v="0"/>
    <s v="HHS"/>
    <s v="Department of Health and Human Services"/>
    <s v="Information Systems and Technology"/>
    <s v="Fulltime-Regular"/>
    <s v="Information Technology Specialist III"/>
    <m/>
    <d v="2004-07-26T00:00:00"/>
    <x v="1"/>
    <x v="1"/>
  </r>
  <r>
    <s v="Employee9322"/>
    <s v="F"/>
    <n v="105241"/>
    <n v="103852.55"/>
    <n v="0"/>
    <s v="HHS"/>
    <s v="Department of Health and Human Services"/>
    <s v="Behavioral Health Planning and Management"/>
    <s v="Fulltime-Regular"/>
    <s v="Senior Planning Specialist"/>
    <m/>
    <d v="2009-02-17T00:00:00"/>
    <x v="6"/>
    <x v="6"/>
  </r>
  <r>
    <s v="Employee9323"/>
    <s v="F"/>
    <n v="25274.97"/>
    <n v="24317.599999999999"/>
    <n v="145.82"/>
    <s v="LIB"/>
    <s v="Department of Public Libraries"/>
    <s v="Chevy Chase Library"/>
    <s v="Parttime-Regular"/>
    <s v="Library Assistant I"/>
    <m/>
    <d v="2005-02-07T00:00:00"/>
    <x v="27"/>
    <x v="25"/>
  </r>
  <r>
    <s v="Employee9324"/>
    <s v="M"/>
    <n v="99673.61"/>
    <n v="103029.79"/>
    <n v="4854.7"/>
    <s v="SHF"/>
    <s v="Sheriff's Office"/>
    <s v="Court and Transport"/>
    <s v="Fulltime-Regular"/>
    <s v="Deputy Sheriff Sergeant"/>
    <m/>
    <d v="1993-05-10T00:00:00"/>
    <x v="24"/>
    <x v="22"/>
  </r>
  <r>
    <s v="Employee9325"/>
    <s v="M"/>
    <n v="89336"/>
    <n v="102254.41"/>
    <n v="0"/>
    <s v="POL"/>
    <s v="Department of Police"/>
    <s v="PSB 3rd District Patrol"/>
    <s v="Fulltime-Regular"/>
    <s v="Police Sergeant"/>
    <m/>
    <d v="2006-07-17T00:00:00"/>
    <x v="20"/>
    <x v="19"/>
  </r>
  <r>
    <s v="Employee9326"/>
    <s v="M"/>
    <n v="68524.789999999994"/>
    <n v="89972.84"/>
    <n v="18797.13"/>
    <s v="DGS"/>
    <s v="Department of General Services"/>
    <s v="Fleet Management Fleet Services"/>
    <s v="Fulltime-Regular"/>
    <s v="Mechanic Technician II"/>
    <m/>
    <d v="2013-04-22T00:00:00"/>
    <x v="23"/>
    <x v="21"/>
  </r>
  <r>
    <s v="Employee9327"/>
    <s v="F"/>
    <n v="80056"/>
    <n v="86847.79"/>
    <n v="4474.38"/>
    <s v="POL"/>
    <s v="Department of Police"/>
    <s v="PSB 4th District Patrol"/>
    <s v="Fulltime-Regular"/>
    <s v="Police Officer III"/>
    <m/>
    <d v="2005-07-18T00:00:00"/>
    <x v="26"/>
    <x v="24"/>
  </r>
  <r>
    <s v="Employee9328"/>
    <s v="M"/>
    <n v="72203"/>
    <n v="81263.759999999995"/>
    <n v="8908.68"/>
    <s v="POL"/>
    <s v="Department of Police"/>
    <s v="PSB 4th District Patrol"/>
    <s v="Fulltime-Regular"/>
    <s v="Police Officer III"/>
    <m/>
    <d v="2012-09-10T00:00:00"/>
    <x v="10"/>
    <x v="10"/>
  </r>
  <r>
    <s v="Employee9329"/>
    <s v="M"/>
    <n v="59066"/>
    <n v="56525.39"/>
    <n v="1438.01"/>
    <s v="POL"/>
    <s v="Department of Police"/>
    <s v="PSB 2nd District Patrol"/>
    <s v="Fulltime-Regular"/>
    <s v="Police Officer III"/>
    <s v="Police Officer I"/>
    <d v="2017-01-09T00:00:00"/>
    <x v="7"/>
    <x v="7"/>
  </r>
  <r>
    <s v="Employee9330"/>
    <s v="M"/>
    <n v="82924.639999999999"/>
    <n v="81732.59"/>
    <n v="478.42"/>
    <s v="LIB"/>
    <s v="Department of Public Libraries"/>
    <s v="Germantown Library"/>
    <s v="Fulltime-Regular"/>
    <s v="Library Assistant Supervisor"/>
    <m/>
    <d v="1993-08-08T00:00:00"/>
    <x v="0"/>
    <x v="0"/>
  </r>
  <r>
    <s v="Employee9331"/>
    <s v="M"/>
    <n v="95740"/>
    <n v="94479.02"/>
    <n v="0"/>
    <s v="HHS"/>
    <s v="Department of Health and Human Services"/>
    <s v="Outpatient Addiction and Mental Health Clinic"/>
    <s v="Fulltime-Regular"/>
    <s v="Human Services Specialist"/>
    <m/>
    <d v="2000-02-14T00:00:00"/>
    <x v="20"/>
    <x v="19"/>
  </r>
  <r>
    <s v="Employee9332"/>
    <s v="M"/>
    <n v="81597.47"/>
    <n v="74097.600000000006"/>
    <n v="0"/>
    <s v="FIN"/>
    <s v="Department of Finance"/>
    <s v="General Accounting"/>
    <s v="Fulltime-Regular"/>
    <s v="Accountant/Auditor III"/>
    <s v="Accountant/Auditor II"/>
    <d v="2014-05-19T00:00:00"/>
    <x v="32"/>
    <x v="29"/>
  </r>
  <r>
    <s v="Employee9333"/>
    <s v="F"/>
    <n v="35212.33"/>
    <n v="30668.98"/>
    <n v="71.11"/>
    <s v="HHS"/>
    <s v="Department of Health and Human Services"/>
    <s v="School Health Services"/>
    <s v="Parttime-Regular"/>
    <s v="School Health Room Technician I"/>
    <m/>
    <d v="2016-03-08T00:00:00"/>
    <x v="0"/>
    <x v="0"/>
  </r>
  <r>
    <s v="Employee9334"/>
    <s v="M"/>
    <n v="85196.89"/>
    <n v="162828.46"/>
    <n v="73246.58"/>
    <s v="DGS"/>
    <s v="Department of General Services"/>
    <s v="Fleet Management Fleet Services"/>
    <s v="Fulltime-Regular"/>
    <s v="Equipment Maintenance Crew Chief"/>
    <m/>
    <d v="2007-04-02T00:00:00"/>
    <x v="24"/>
    <x v="22"/>
  </r>
  <r>
    <s v="Employee9335"/>
    <s v="M"/>
    <n v="88287.2"/>
    <n v="81953.83"/>
    <n v="0"/>
    <s v="DPS"/>
    <s v="Department of Permitting Services"/>
    <s v="Team 3 Commercial Building, Life Safety, Structural and Accessibility"/>
    <s v="Parttime-Regular"/>
    <s v="Senior Permitting Services Specialist"/>
    <m/>
    <d v="2015-11-02T00:00:00"/>
    <x v="19"/>
    <x v="16"/>
  </r>
  <r>
    <s v="Employee9336"/>
    <s v="M"/>
    <n v="66439"/>
    <n v="83150.39"/>
    <n v="16668.88"/>
    <s v="POL"/>
    <s v="Department of Police"/>
    <s v="PSB 3rd District Patrol"/>
    <s v="Fulltime-Regular"/>
    <s v="Police Officer III"/>
    <s v="Police Officer II"/>
    <d v="2012-07-16T00:00:00"/>
    <x v="1"/>
    <x v="1"/>
  </r>
  <r>
    <s v="Employee9337"/>
    <s v="M"/>
    <n v="63275"/>
    <n v="64877.54"/>
    <n v="3380.3"/>
    <s v="POL"/>
    <s v="Department of Police"/>
    <s v="Patrol Services Bureau"/>
    <s v="Fulltime-Regular"/>
    <s v="Police Officer III"/>
    <s v="Police Officer I"/>
    <d v="2016-07-11T00:00:00"/>
    <x v="10"/>
    <x v="10"/>
  </r>
  <r>
    <s v="Employee9338"/>
    <s v="M"/>
    <n v="67723.53"/>
    <n v="80882.38"/>
    <n v="11801.92"/>
    <s v="DOT"/>
    <s v="Department of Transportation"/>
    <s v="Transit Gaithersburg Ride On"/>
    <s v="Fulltime-Regular"/>
    <s v="Bus Operator"/>
    <m/>
    <d v="1992-01-27T00:00:00"/>
    <x v="5"/>
    <x v="5"/>
  </r>
  <r>
    <s v="Employee9339"/>
    <s v="F"/>
    <n v="95740"/>
    <n v="96921.02"/>
    <n v="0"/>
    <s v="DOT"/>
    <s v="Department of Transportation"/>
    <s v="Parking Management Administration"/>
    <s v="Fulltime-Regular"/>
    <s v="Planning Specialist III"/>
    <m/>
    <d v="2001-03-19T00:00:00"/>
    <x v="11"/>
    <x v="11"/>
  </r>
  <r>
    <s v="Employee9340"/>
    <s v="M"/>
    <n v="99836.1"/>
    <n v="112577.01"/>
    <n v="12781.93"/>
    <s v="POL"/>
    <s v="Department of Police"/>
    <s v="PSB 5th District Traffic Squad"/>
    <s v="Fulltime-Regular"/>
    <s v="Master Police Officer"/>
    <m/>
    <d v="1997-03-03T00:00:00"/>
    <x v="9"/>
    <x v="9"/>
  </r>
  <r>
    <s v="Employee9341"/>
    <s v="F"/>
    <n v="55180.17"/>
    <n v="52476.959999999999"/>
    <n v="0"/>
    <s v="HHS"/>
    <s v="Department of Health and Human Services"/>
    <s v="Maternity Dental"/>
    <s v="Fulltime-Regular"/>
    <s v="Dental Assistant"/>
    <m/>
    <d v="2016-01-11T00:00:00"/>
    <x v="25"/>
    <x v="23"/>
  </r>
  <r>
    <s v="Employee9342"/>
    <s v="M"/>
    <n v="51201.56"/>
    <n v="58787.75"/>
    <n v="5807.71"/>
    <s v="DOT"/>
    <s v="Department of Transportation"/>
    <s v="Transit Nicholson Ride On"/>
    <s v="Fulltime-Regular"/>
    <s v="Bus Operator"/>
    <m/>
    <d v="2007-06-04T00:00:00"/>
    <x v="14"/>
    <x v="14"/>
  </r>
  <r>
    <s v="Employee9343"/>
    <s v="M"/>
    <n v="65714.36"/>
    <n v="66678.240000000005"/>
    <n v="2212.33"/>
    <s v="HHS"/>
    <s v="Department of Health and Human Services"/>
    <s v="Income Supports"/>
    <s v="Fulltime-Regular"/>
    <s v="Income Assistance Program Specialist III"/>
    <m/>
    <d v="2010-11-22T00:00:00"/>
    <x v="8"/>
    <x v="8"/>
  </r>
  <r>
    <s v="Employee9344"/>
    <s v="M"/>
    <n v="110359"/>
    <n v="108903.8"/>
    <n v="0"/>
    <s v="HHS"/>
    <s v="Department of Health and Human Services"/>
    <s v="Information Systems and Technology"/>
    <s v="Fulltime-Regular"/>
    <s v="Information Technology Specialist III"/>
    <m/>
    <d v="2008-11-24T00:00:00"/>
    <x v="29"/>
    <x v="27"/>
  </r>
  <r>
    <s v="Employee9345"/>
    <s v="F"/>
    <n v="80355.570000000007"/>
    <n v="69887.87"/>
    <n v="0"/>
    <s v="HHS"/>
    <s v="Department of Health and Human Services"/>
    <s v="School Health Services"/>
    <s v="Fulltime-Regular"/>
    <s v="Community Health Nurse II"/>
    <m/>
    <d v="2015-07-28T00:00:00"/>
    <x v="15"/>
    <x v="15"/>
  </r>
  <r>
    <s v="Employee9346"/>
    <s v="F"/>
    <n v="52050"/>
    <n v="50637.66"/>
    <n v="0"/>
    <s v="DPS"/>
    <s v="Department of Permitting Services"/>
    <s v="Zoning and Site Plan Enforcement"/>
    <s v="Fulltime-Regular"/>
    <s v="Permit Technician III"/>
    <s v="Permit Technician II"/>
    <d v="2012-04-23T00:00:00"/>
    <x v="21"/>
    <x v="20"/>
  </r>
  <r>
    <s v="Employee9347"/>
    <s v="F"/>
    <n v="59967.040000000001"/>
    <n v="62721.43"/>
    <n v="3186.66"/>
    <s v="FIN"/>
    <s v="Department of Finance"/>
    <s v="Tax Operations"/>
    <s v="Fulltime-Regular"/>
    <s v="Office Services Coordinator"/>
    <m/>
    <d v="2006-11-27T00:00:00"/>
    <x v="17"/>
    <x v="17"/>
  </r>
  <r>
    <s v="Employee9348"/>
    <s v="M"/>
    <n v="110359"/>
    <n v="113965.55"/>
    <n v="5061.63"/>
    <s v="DOT"/>
    <s v="Department of Transportation"/>
    <s v="Highway Administration"/>
    <s v="Fulltime-Regular"/>
    <s v="Information Technology Specialist III"/>
    <m/>
    <d v="2009-05-11T00:00:00"/>
    <x v="30"/>
    <x v="16"/>
  </r>
  <r>
    <s v="Employee9349"/>
    <s v="F"/>
    <n v="61712.45"/>
    <n v="60901.56"/>
    <n v="0"/>
    <s v="SHF"/>
    <s v="Sheriff's Office"/>
    <s v="Evictions"/>
    <s v="Fulltime-Regular"/>
    <s v="Principal Administrative Aide"/>
    <m/>
    <d v="1989-04-24T00:00:00"/>
    <x v="34"/>
    <x v="31"/>
  </r>
  <r>
    <s v="Employee9350"/>
    <s v="F"/>
    <n v="70959.789999999994"/>
    <n v="71834.009999999995"/>
    <n v="1807.72"/>
    <s v="DOT"/>
    <s v="Department of Transportation"/>
    <s v="Highway Services"/>
    <s v="Fulltime-Regular"/>
    <s v="Office Services Coordinator"/>
    <m/>
    <d v="1978-08-28T00:00:00"/>
    <x v="27"/>
    <x v="25"/>
  </r>
  <r>
    <s v="Employee9351"/>
    <s v="M"/>
    <n v="47897.96"/>
    <n v="45980.800000000003"/>
    <n v="0"/>
    <s v="DGS"/>
    <s v="Department of General Services"/>
    <s v="Central Duplicating"/>
    <s v="Fulltime-Regular"/>
    <s v="Mail Clerk"/>
    <m/>
    <d v="2012-10-08T00:00:00"/>
    <x v="30"/>
    <x v="16"/>
  </r>
  <r>
    <s v="Employee9352"/>
    <s v="F"/>
    <n v="57532.13"/>
    <n v="52299.59"/>
    <n v="49.67"/>
    <s v="HHS"/>
    <s v="Department of Health and Human Services"/>
    <s v="School Health Services"/>
    <s v="Parttime-Regular"/>
    <s v="School Health Room Technician I"/>
    <m/>
    <d v="2001-10-29T00:00:00"/>
    <x v="4"/>
    <x v="4"/>
  </r>
  <r>
    <s v="Employee9353"/>
    <s v="M"/>
    <n v="127305.49"/>
    <n v="118212.21"/>
    <n v="0"/>
    <s v="OAG"/>
    <s v="Office of Agriculture"/>
    <s v="Soil Conservation"/>
    <s v="Fulltime-Regular"/>
    <s v="Manager III"/>
    <m/>
    <d v="1997-08-11T00:00:00"/>
    <x v="11"/>
    <x v="11"/>
  </r>
  <r>
    <s v="Employee9354"/>
    <s v="M"/>
    <n v="67757"/>
    <n v="85224.04"/>
    <n v="20838.91"/>
    <s v="FRS"/>
    <s v="Fire and Rescue Services"/>
    <s v="Station 23"/>
    <s v="Fulltime-Regular"/>
    <s v="Firefighter/Rescuer III"/>
    <s v="Firefighter/Rescuer II"/>
    <d v="2003-05-18T00:00:00"/>
    <x v="16"/>
    <x v="16"/>
  </r>
  <r>
    <s v="Employee9355"/>
    <s v="M"/>
    <n v="82400"/>
    <n v="91925.81"/>
    <n v="3053.98"/>
    <s v="FRS"/>
    <s v="Fire and Rescue Services"/>
    <s v="Station 4"/>
    <s v="Fulltime-Regular"/>
    <s v="Firefighter/Rescuer III"/>
    <m/>
    <d v="2000-02-14T00:00:00"/>
    <x v="28"/>
    <x v="26"/>
  </r>
  <r>
    <s v="Employee9356"/>
    <s v="F"/>
    <n v="75138.83"/>
    <n v="75002.289999999994"/>
    <n v="522.04999999999995"/>
    <s v="POL"/>
    <s v="Department of Police"/>
    <s v="ISB Criminal Investigations Division Crime Laboratory Section"/>
    <s v="Fulltime-Regular"/>
    <s v="Forensic Scientist"/>
    <m/>
    <d v="2015-02-09T00:00:00"/>
    <x v="29"/>
    <x v="27"/>
  </r>
  <r>
    <s v="Employee9357"/>
    <s v="M"/>
    <n v="86814.06"/>
    <n v="87316.79"/>
    <n v="0"/>
    <s v="BOE"/>
    <s v="Board of Elections"/>
    <s v="Election Judge Recruitment"/>
    <s v="Fulltime-Regular"/>
    <s v="Program Specialist II"/>
    <m/>
    <d v="2000-11-20T00:00:00"/>
    <x v="0"/>
    <x v="0"/>
  </r>
  <r>
    <s v="Employee9358"/>
    <s v="M"/>
    <n v="47052.639999999999"/>
    <n v="45781.21"/>
    <n v="0"/>
    <s v="DOT"/>
    <s v="Department of Transportation"/>
    <s v="Parking Management Parking Operations"/>
    <s v="Fulltime-Regular"/>
    <s v="Parking Meter Mechanic"/>
    <m/>
    <d v="2008-11-12T00:00:00"/>
    <x v="5"/>
    <x v="5"/>
  </r>
  <r>
    <s v="Employee9359"/>
    <s v="M"/>
    <n v="85758"/>
    <n v="114132.77"/>
    <n v="23489.05"/>
    <s v="POL"/>
    <s v="Department of Police"/>
    <s v="PSB 4th District Community Action Team"/>
    <s v="Fulltime-Regular"/>
    <s v="Police Officer III"/>
    <m/>
    <d v="2003-06-02T00:00:00"/>
    <x v="25"/>
    <x v="23"/>
  </r>
  <r>
    <s v="Employee9360"/>
    <s v="M"/>
    <n v="41327.68"/>
    <n v="40217.730000000003"/>
    <n v="1390.78"/>
    <s v="DOT"/>
    <s v="Department of Transportation"/>
    <s v="Parking Management Engineering and Capital Project Management"/>
    <s v="Fulltime-Regular"/>
    <s v="Public Service Worker III"/>
    <m/>
    <d v="2009-10-26T00:00:00"/>
    <x v="30"/>
    <x v="16"/>
  </r>
  <r>
    <s v="Employee9361"/>
    <s v="M"/>
    <n v="60194"/>
    <n v="70302.39"/>
    <n v="7083.5"/>
    <s v="COR"/>
    <s v="Correction and Rehabilitation"/>
    <s v="DS MCCF Unit 2 Security"/>
    <s v="Fulltime-Regular"/>
    <s v="Correctional Officer III (Corporal)"/>
    <m/>
    <d v="2012-06-04T00:00:00"/>
    <x v="3"/>
    <x v="3"/>
  </r>
  <r>
    <s v="Employee9362"/>
    <s v="F"/>
    <n v="96900"/>
    <n v="55466.400000000001"/>
    <n v="0"/>
    <s v="POL"/>
    <s v="Department of Police"/>
    <s v="MSB Information Management and Technology Division"/>
    <s v="Fulltime-Regular"/>
    <s v="Information Technology Specialist III"/>
    <m/>
    <d v="2017-05-15T00:00:00"/>
    <x v="17"/>
    <x v="17"/>
  </r>
  <r>
    <s v="Employee9363"/>
    <s v="M"/>
    <n v="62674.12"/>
    <n v="60960.74"/>
    <n v="361.59"/>
    <s v="LIB"/>
    <s v="Department of Public Libraries"/>
    <s v="Bethesda Library"/>
    <s v="Fulltime-Regular"/>
    <s v="Librarian II"/>
    <m/>
    <d v="2016-10-03T00:00:00"/>
    <x v="6"/>
    <x v="6"/>
  </r>
  <r>
    <s v="Employee9364"/>
    <s v="M"/>
    <n v="160454"/>
    <n v="163820.38"/>
    <n v="0"/>
    <s v="DLC"/>
    <s v="Department of Liquor Control"/>
    <s v="Wholesale Administration"/>
    <s v="Fulltime-Regular"/>
    <s v="Manager II"/>
    <m/>
    <d v="2015-09-21T00:00:00"/>
    <x v="15"/>
    <x v="15"/>
  </r>
  <r>
    <s v="Employee9365"/>
    <s v="F"/>
    <n v="62816.74"/>
    <n v="61122.02"/>
    <n v="0"/>
    <s v="HHS"/>
    <s v="Department of Health and Human Services"/>
    <s v="Environmental Health and Regulatory Services"/>
    <s v="Fulltime-Regular"/>
    <s v="Environmental Health Specialist III"/>
    <m/>
    <d v="2016-02-08T00:00:00"/>
    <x v="1"/>
    <x v="1"/>
  </r>
  <r>
    <s v="Employee9366"/>
    <s v="F"/>
    <n v="52644.1"/>
    <n v="50948.39"/>
    <n v="443.51"/>
    <s v="POL"/>
    <s v="Department of Police"/>
    <s v="FSB Animal Services Division"/>
    <s v="Fulltime-Regular"/>
    <s v="Program Specialist I"/>
    <m/>
    <d v="2013-12-16T00:00:00"/>
    <x v="14"/>
    <x v="14"/>
  </r>
  <r>
    <s v="Employee9367"/>
    <s v="M"/>
    <n v="86128.87"/>
    <n v="84883.79"/>
    <n v="0"/>
    <s v="DEP"/>
    <s v="Department of Environmental Protection"/>
    <s v="Water Quality Monitoring and Planning"/>
    <s v="Fulltime-Regular"/>
    <s v="Planning Specialist III"/>
    <m/>
    <d v="2009-12-07T00:00:00"/>
    <x v="25"/>
    <x v="23"/>
  </r>
  <r>
    <s v="Employee9368"/>
    <s v="F"/>
    <n v="47135.27"/>
    <n v="49740.11"/>
    <n v="1398.59"/>
    <s v="DLC"/>
    <s v="Department of Liquor Control"/>
    <s v="Potomac"/>
    <s v="Parttime-Regular"/>
    <s v="Liquor Store Clerk I"/>
    <m/>
    <d v="1993-11-03T00:00:00"/>
    <x v="4"/>
    <x v="4"/>
  </r>
  <r>
    <s v="Employee9369"/>
    <s v="F"/>
    <n v="68477.31"/>
    <n v="65645.570000000007"/>
    <n v="0"/>
    <s v="OMB"/>
    <s v="Office of Management and Budget"/>
    <s v="Process, Production and Technology"/>
    <s v="Fulltime-Regular"/>
    <s v="Administrative Specialist II"/>
    <m/>
    <d v="2013-10-21T00:00:00"/>
    <x v="4"/>
    <x v="4"/>
  </r>
  <r>
    <s v="Employee9370"/>
    <s v="F"/>
    <n v="121372"/>
    <n v="119497.56"/>
    <n v="0"/>
    <s v="DOT"/>
    <s v="Department of Transportation"/>
    <s v="Transportation Planning and Design Section"/>
    <s v="Fulltime-Regular"/>
    <s v="Capital Projects Manager"/>
    <m/>
    <d v="2000-06-18T00:00:00"/>
    <x v="8"/>
    <x v="8"/>
  </r>
  <r>
    <s v="Employee9371"/>
    <s v="F"/>
    <n v="56687.43"/>
    <n v="68517.600000000006"/>
    <n v="10108.73"/>
    <s v="POL"/>
    <s v="Department of Police"/>
    <s v="MSB Communications Division"/>
    <s v="Fulltime-Regular"/>
    <s v="Senior Public Safety Emergency Communications Specialist"/>
    <s v="Public Safety Emergency Communications Specialist III"/>
    <d v="2014-02-24T00:00:00"/>
    <x v="10"/>
    <x v="10"/>
  </r>
  <r>
    <s v="Employee9372"/>
    <s v="F"/>
    <n v="83100"/>
    <n v="84686.77"/>
    <n v="140.03"/>
    <s v="HHS"/>
    <s v="Department of Health and Human Services"/>
    <s v="Income Supports"/>
    <s v="Fulltime-Regular"/>
    <s v="Income Assistance Program Specialist II"/>
    <m/>
    <d v="2007-04-16T00:00:00"/>
    <x v="0"/>
    <x v="0"/>
  </r>
  <r>
    <s v="Employee9373"/>
    <s v="M"/>
    <n v="121372"/>
    <n v="118108.7"/>
    <n v="0"/>
    <s v="DPS"/>
    <s v="Department of Permitting Services"/>
    <s v="Information Technology Services"/>
    <s v="Fulltime-Regular"/>
    <s v="Senior Information Technology Specialist"/>
    <m/>
    <d v="2003-04-07T00:00:00"/>
    <x v="22"/>
    <x v="13"/>
  </r>
  <r>
    <s v="Employee9374"/>
    <s v="M"/>
    <n v="74354.67"/>
    <n v="90045.09"/>
    <n v="14780.3"/>
    <s v="DOT"/>
    <s v="Department of Transportation"/>
    <s v="Transit Nicholson Ride On"/>
    <s v="Fulltime-Regular"/>
    <s v="Transit Coordinator"/>
    <m/>
    <d v="1996-02-12T00:00:00"/>
    <x v="34"/>
    <x v="31"/>
  </r>
  <r>
    <s v="Employee9375"/>
    <s v="M"/>
    <n v="99836.1"/>
    <n v="103494.03"/>
    <n v="5141.82"/>
    <s v="POL"/>
    <s v="Department of Police"/>
    <s v="ISB Criminal Investigations Division 1st District Investigative Section"/>
    <s v="Fulltime-Regular"/>
    <s v="Master Police Officer"/>
    <m/>
    <d v="1994-01-18T00:00:00"/>
    <x v="21"/>
    <x v="20"/>
  </r>
  <r>
    <s v="Employee9376"/>
    <s v="F"/>
    <n v="67540.52"/>
    <n v="65446.02"/>
    <n v="0"/>
    <s v="FIN"/>
    <s v="Department of Finance"/>
    <s v="Operations and Administration - Risk Management"/>
    <s v="Fulltime-Regular"/>
    <s v="Program Specialist I"/>
    <m/>
    <d v="2015-06-29T00:00:00"/>
    <x v="13"/>
    <x v="13"/>
  </r>
  <r>
    <s v="Employee9377"/>
    <s v="F"/>
    <n v="24740.19"/>
    <n v="11740.7"/>
    <n v="89.21"/>
    <s v="POL"/>
    <s v="Department of Police"/>
    <s v="FSB Traffic Division School Safety Section"/>
    <s v="Parttime-Regular"/>
    <s v="Crossing Guard"/>
    <m/>
    <d v="2002-05-13T00:00:00"/>
    <x v="34"/>
    <x v="31"/>
  </r>
  <r>
    <s v="Employee9378"/>
    <s v="M"/>
    <n v="85758"/>
    <n v="83557.009999999995"/>
    <n v="743.83"/>
    <s v="POL"/>
    <s v="Department of Police"/>
    <s v="PSB 6th District Patrol"/>
    <s v="Fulltime-Regular"/>
    <s v="Police Officer III"/>
    <m/>
    <d v="2003-07-21T00:00:00"/>
    <x v="2"/>
    <x v="2"/>
  </r>
  <r>
    <s v="Employee9379"/>
    <s v="M"/>
    <n v="78983"/>
    <n v="103440.88"/>
    <n v="25498.78"/>
    <s v="FRS"/>
    <s v="Fire and Rescue Services"/>
    <s v="Station 40"/>
    <s v="Fulltime-Regular"/>
    <s v="Master Firefighter/Rescuer"/>
    <m/>
    <d v="2006-01-30T00:00:00"/>
    <x v="27"/>
    <x v="25"/>
  </r>
  <r>
    <s v="Employee9380"/>
    <s v="F"/>
    <n v="85593"/>
    <n v="84466.06"/>
    <n v="0"/>
    <s v="HHS"/>
    <s v="Department of Health and Human Services"/>
    <s v="Aging and Disability Resource Unit"/>
    <s v="Fulltime-Regular"/>
    <s v="Client Assistance Specialist"/>
    <m/>
    <d v="1988-10-03T00:00:00"/>
    <x v="25"/>
    <x v="23"/>
  </r>
  <r>
    <s v="Employee9381"/>
    <s v="F"/>
    <n v="59922"/>
    <n v="71505.77"/>
    <n v="9084.83"/>
    <s v="POL"/>
    <s v="Department of Police"/>
    <s v="PSB 5th District Patrol"/>
    <s v="Fulltime-Regular"/>
    <s v="Police Officer III"/>
    <s v="Police Officer II"/>
    <d v="2014-02-24T00:00:00"/>
    <x v="17"/>
    <x v="17"/>
  </r>
  <r>
    <s v="Employee9382"/>
    <s v="M"/>
    <n v="68764"/>
    <n v="85330.01"/>
    <n v="14459.93"/>
    <s v="POL"/>
    <s v="Department of Police"/>
    <s v="ISB Criminal Investigations Division Financial Crimes Section"/>
    <s v="Fulltime-Regular"/>
    <s v="Police Officer III"/>
    <s v="Police Officer II"/>
    <d v="2015-02-23T00:00:00"/>
    <x v="20"/>
    <x v="19"/>
  </r>
  <r>
    <s v="Employee9383"/>
    <s v="M"/>
    <n v="35621"/>
    <n v="11578.97"/>
    <n v="2719.98"/>
    <s v="DLC"/>
    <s v="Department of Liquor Control"/>
    <s v="Stock Liquor and Wine Warehouse Operations"/>
    <s v="Fulltime-Regular"/>
    <s v="Supply Technician III"/>
    <s v="Supply Technician II"/>
    <d v="2017-09-18T00:00:00"/>
    <x v="31"/>
    <x v="28"/>
  </r>
  <r>
    <s v="Employee9384"/>
    <s v="M"/>
    <n v="85593"/>
    <n v="89346.49"/>
    <n v="3308.01"/>
    <s v="POL"/>
    <s v="Department of Police"/>
    <s v="FSB Animal Services Division"/>
    <s v="Fulltime-Regular"/>
    <s v="Code Enforcement Inspector III"/>
    <m/>
    <d v="1988-06-06T00:00:00"/>
    <x v="20"/>
    <x v="19"/>
  </r>
  <r>
    <s v="Employee9385"/>
    <s v="F"/>
    <n v="57895"/>
    <n v="71282.66"/>
    <n v="8570.39"/>
    <s v="POL"/>
    <s v="Department of Police"/>
    <s v="PSB 2nd District Patrol"/>
    <s v="Fulltime-Regular"/>
    <s v="Police Officer III"/>
    <s v="Police Officer II"/>
    <d v="2008-05-22T00:00:00"/>
    <x v="10"/>
    <x v="10"/>
  </r>
  <r>
    <s v="Employee9386"/>
    <s v="F"/>
    <n v="108924.44"/>
    <n v="106871.36"/>
    <n v="2201.0100000000002"/>
    <s v="HHS"/>
    <s v="Department of Health and Human Services"/>
    <s v="Child Welfare Services"/>
    <s v="Fulltime-Regular"/>
    <s v="Supervisory Social Worker"/>
    <m/>
    <d v="1999-08-02T00:00:00"/>
    <x v="27"/>
    <x v="25"/>
  </r>
  <r>
    <s v="Employee9387"/>
    <s v="F"/>
    <n v="80508"/>
    <n v="81687.27"/>
    <n v="0"/>
    <s v="POL"/>
    <s v="Department of Police"/>
    <s v="MSB Training and Education Division"/>
    <s v="Fulltime-Regular"/>
    <s v="Police Officer Candidate"/>
    <m/>
    <d v="2014-09-08T00:00:00"/>
    <x v="6"/>
    <x v="6"/>
  </r>
  <r>
    <s v="Employee9388"/>
    <s v="M"/>
    <n v="50172"/>
    <n v="46572.55"/>
    <n v="555.89"/>
    <s v="FRS"/>
    <s v="Fire and Rescue Services"/>
    <s v="Field Recruits"/>
    <s v="Fulltime-Regular"/>
    <s v="Firefighter/Rescuer III"/>
    <s v="Firefighter/Rescuer II"/>
    <d v="2016-12-12T00:00:00"/>
    <x v="3"/>
    <x v="3"/>
  </r>
  <r>
    <s v="Employee9389"/>
    <s v="F"/>
    <n v="103077.69"/>
    <n v="99208.04"/>
    <n v="258.19"/>
    <s v="COR"/>
    <s v="Correction and Rehabilitation"/>
    <s v="DS MCCF Case Managers Unit 1"/>
    <s v="Fulltime-Regular"/>
    <s v="Correctional Specialist IV"/>
    <m/>
    <d v="1997-01-06T00:00:00"/>
    <x v="21"/>
    <x v="20"/>
  </r>
  <r>
    <s v="Employee9390"/>
    <s v="M"/>
    <n v="71804"/>
    <n v="77064.97"/>
    <n v="2959.32"/>
    <s v="FRS"/>
    <s v="Fire and Rescue Services"/>
    <s v="Station 35"/>
    <s v="Fulltime-Regular"/>
    <s v="Firefighter/Rescuer III"/>
    <m/>
    <d v="2006-03-27T00:00:00"/>
    <x v="22"/>
    <x v="13"/>
  </r>
  <r>
    <s v="Employee9391"/>
    <s v="F"/>
    <n v="44618.21"/>
    <n v="47109.99"/>
    <n v="3899.78"/>
    <s v="DOT"/>
    <s v="Department of Transportation"/>
    <s v="Transit Gaithersburg Ride On"/>
    <s v="Fulltime-Regular"/>
    <s v="Bus Operator"/>
    <m/>
    <d v="2014-08-18T00:00:00"/>
    <x v="20"/>
    <x v="19"/>
  </r>
  <r>
    <s v="Employee9392"/>
    <s v="M"/>
    <n v="72732.63"/>
    <n v="40965.33"/>
    <n v="0"/>
    <s v="HHS"/>
    <s v="Department of Health and Human Services"/>
    <s v="TB and Refugee Health"/>
    <s v="Fulltime-Regular"/>
    <s v="Community Services Aide III"/>
    <m/>
    <d v="2005-01-24T00:00:00"/>
    <x v="9"/>
    <x v="9"/>
  </r>
  <r>
    <s v="Employee9393"/>
    <s v="M"/>
    <n v="65702.210000000006"/>
    <n v="91365.83"/>
    <n v="24185.73"/>
    <s v="DOT"/>
    <s v="Department of Transportation"/>
    <s v="Transit Silver Spring Ride On"/>
    <s v="Fulltime-Regular"/>
    <s v="Bus Operator"/>
    <m/>
    <d v="1997-11-02T00:00:00"/>
    <x v="16"/>
    <x v="16"/>
  </r>
  <r>
    <s v="Employee9394"/>
    <s v="F"/>
    <n v="62020"/>
    <n v="63336.97"/>
    <n v="332.15"/>
    <s v="POL"/>
    <s v="Department of Police"/>
    <s v="PSB 4th District Patrol"/>
    <s v="Fulltime-Regular"/>
    <s v="Police Officer III"/>
    <s v="Police Officer II"/>
    <d v="2013-08-12T00:00:00"/>
    <x v="5"/>
    <x v="5"/>
  </r>
  <r>
    <s v="Employee9395"/>
    <s v="F"/>
    <n v="76490.740000000005"/>
    <n v="75656.14"/>
    <n v="0"/>
    <s v="HHS"/>
    <s v="Department of Health and Human Services"/>
    <s v="School Based Health Centers"/>
    <s v="Fulltime-Regular"/>
    <s v="Community Health Nurse II"/>
    <m/>
    <d v="2015-11-03T00:00:00"/>
    <x v="5"/>
    <x v="5"/>
  </r>
  <r>
    <s v="Employee9396"/>
    <s v="F"/>
    <n v="172934.28"/>
    <n v="183244.67"/>
    <n v="896.64"/>
    <s v="FRS"/>
    <s v="Fire and Rescue Services"/>
    <s v="Human Resources Division"/>
    <s v="Fulltime-Regular"/>
    <s v="Fire/Rescue Division Chief"/>
    <m/>
    <d v="1988-11-28T00:00:00"/>
    <x v="27"/>
    <x v="25"/>
  </r>
  <r>
    <s v="Employee9397"/>
    <s v="M"/>
    <n v="107365"/>
    <n v="106704.52"/>
    <n v="0"/>
    <s v="HHS"/>
    <s v="Department of Health and Human Services"/>
    <s v="Child and Adolescent Mental Health Clinic Services"/>
    <s v="Parttime-Regular"/>
    <s v="Medical Doctor IV - Psychiatrist"/>
    <m/>
    <d v="2001-04-30T00:00:00"/>
    <x v="14"/>
    <x v="14"/>
  </r>
  <r>
    <s v="Employee9398"/>
    <s v="M"/>
    <n v="160454"/>
    <n v="160117.26999999999"/>
    <n v="0"/>
    <s v="CCL"/>
    <s v="County Council"/>
    <s v="Council Central Staff"/>
    <s v="Fulltime-Regular"/>
    <s v="Manager II"/>
    <m/>
    <d v="2006-09-05T00:00:0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C3F20-A916-4FF6-A096-E3C9B0BC76B5}" name="PivotTable9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36:B237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2017 Overtime Pay" fld="0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071E7-40EE-448A-9075-5D4CC20D639C}" name="PivotTable6" cacheId="6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95:B2330" firstHeaderRow="1" firstDataRow="1" firstDataCol="1"/>
  <pivotFields count="2">
    <pivotField axis="axisRow" allDrilled="1" subtotalTop="0" showAll="0" dataSourceSort="1" defaultSubtotal="0" defaultAttributeDrillState="1">
      <items count="2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</items>
    </pivotField>
    <pivotField dataField="1" subtotalTop="0" showAll="0" defaultSubtotal="0"/>
  </pivotFields>
  <rowFields count="1">
    <field x="0"/>
  </rowFields>
  <rowItems count="2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 t="grand">
      <x/>
    </i>
  </rowItems>
  <colItems count="1">
    <i/>
  </colItems>
  <dataFields count="1">
    <dataField name="Sum of 2017 Gross Pay Received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63C3E-9B8C-41B3-B3C2-D15628E0E5BB}" name="PivotTable5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82:B8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2017 Gross Pay Received" fld="1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F9FE6-9BF0-4807-921A-02E108E5E8D6}" name="PivotTable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9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36">
        <item x="6"/>
        <item x="23"/>
        <item x="15"/>
        <item x="28"/>
        <item x="1"/>
        <item x="21"/>
        <item x="3"/>
        <item x="31"/>
        <item x="12"/>
        <item x="14"/>
        <item x="19"/>
        <item x="30"/>
        <item x="16"/>
        <item x="9"/>
        <item x="7"/>
        <item x="26"/>
        <item x="33"/>
        <item x="13"/>
        <item x="22"/>
        <item x="32"/>
        <item x="5"/>
        <item x="18"/>
        <item x="24"/>
        <item x="17"/>
        <item x="10"/>
        <item x="20"/>
        <item x="11"/>
        <item x="4"/>
        <item x="25"/>
        <item x="8"/>
        <item x="2"/>
        <item x="0"/>
        <item x="34"/>
        <item x="27"/>
        <item x="29"/>
        <item t="default"/>
      </items>
    </pivotField>
    <pivotField showAll="0"/>
  </pivotFields>
  <rowFields count="1">
    <field x="1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2017 Gross Pay Receiv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</keyFlags>
    </type>
  </types>
</rvTypesInfo>
</file>

<file path=xl/richData/rdrichvalue.xml><?xml version="1.0" encoding="utf-8"?>
<rvData xmlns="http://schemas.microsoft.com/office/spreadsheetml/2017/richdata" count="70">
  <rv s="0">
    <v>en-US</v>
    <v>0b8a09fc-7f51-adab-84fd-920427b68160</v>
    <v>536870912</v>
    <v>536870917</v>
    <v>1</v>
    <v>2</v>
    <v>3</v>
    <v>20607</v>
    <v>5</v>
    <v>6</v>
    <v>Map</v>
    <v>Maryland</v>
    <v>Prince George's County</v>
    <v>Accokeek</v>
    <v>20607 is a postal code in Accokeek, Maryland, United States</v>
    <v>20607</v>
    <v>20607</v>
    <v>mdp/vdpid/5490102138786807809</v>
  </rv>
  <rv s="1">
    <v>0</v>
  </rv>
  <rv s="0">
    <v>en-US</v>
    <v>082e840d-065f-e482-76af-2e7728295da9</v>
    <v>536870912</v>
    <v>536870917</v>
    <v>1</v>
    <v>9</v>
    <v>3</v>
    <v>20608</v>
    <v>5</v>
    <v>6</v>
    <v>Map</v>
    <v>Maryland</v>
    <v>Prince George's County</v>
    <v>Aquasco, Maryland</v>
    <v>20608 is a postal code in Aquasco, Maryland, United States</v>
    <v>20608</v>
    <v>20608</v>
    <v>mdp/vdpid/5490112137571336193</v>
  </rv>
  <rv s="1">
    <v>2</v>
  </rv>
  <rv s="2">
    <v>en-US</v>
    <v>7a242ed9-f58b-bc75-94c6-c89710a7c300</v>
    <v>536870912</v>
    <v>536870917</v>
    <v>1</v>
    <v>10</v>
    <v>20613</v>
    <v>5</v>
    <v>6</v>
    <v>Map</v>
    <v>Maryland</v>
    <v>Prince George's County</v>
    <v>Brandywine</v>
    <v>20613 is a postal code in Brandywine, Maryland, United States</v>
    <v>20613</v>
    <v>20613</v>
    <v>mdp/vdpid/5490111416335597569</v>
  </rv>
  <rv s="1">
    <v>4</v>
  </rv>
  <rv s="0">
    <v>en-US</v>
    <v>849d2dad-4316-ed2b-d01f-fa791f1ee1ae</v>
    <v>536870912</v>
    <v>536870917</v>
    <v>1</v>
    <v>13</v>
    <v>3</v>
    <v>20623</v>
    <v>5</v>
    <v>6</v>
    <v>Map</v>
    <v>Maryland</v>
    <v>Prince George's County</v>
    <v>Cheltenham</v>
    <v>20623 is a postal code in Cheltenham, Maryland, United States</v>
    <v>20623</v>
    <v>20623</v>
    <v>mdp/vdpid/5490061389613498369</v>
  </rv>
  <rv s="1">
    <v>6</v>
  </rv>
  <rv s="0">
    <v>en-US</v>
    <v>9799fb9b-0ad8-d273-dc33-074e03c810b7</v>
    <v>536870912</v>
    <v>536870917</v>
    <v>1</v>
    <v>16</v>
    <v>3</v>
    <v>20705</v>
    <v>5</v>
    <v>6</v>
    <v>Map</v>
    <v>Maryland</v>
    <v>Prince George's County</v>
    <v>Beltsville</v>
    <v>20705 is a postal code in Beltsville, Maryland, United States</v>
    <v>20705</v>
    <v>20705</v>
    <v>mdp/vdpid/5490055861789261825</v>
  </rv>
  <rv s="1">
    <v>8</v>
  </rv>
  <rv s="0">
    <v>en-US</v>
    <v>afdc81d3-ec5b-e47c-e5fe-97a6dc0edf51</v>
    <v>536870912</v>
    <v>536870917</v>
    <v>1</v>
    <v>19</v>
    <v>3</v>
    <v>20706</v>
    <v>5</v>
    <v>6</v>
    <v>Map</v>
    <v>Maryland</v>
    <v>Prince George's County</v>
    <v>Lanham</v>
    <v>20706 is a postal code in Lanham, Maryland, United States</v>
    <v>20706</v>
    <v>20706</v>
    <v>mdp/vdpid/5490056016508747777</v>
  </rv>
  <rv s="1">
    <v>10</v>
  </rv>
  <rv s="0">
    <v>en-US</v>
    <v>3f60db4e-ddb5-d2a4-5b06-b0447f2775f9</v>
    <v>536870912</v>
    <v>536870917</v>
    <v>1</v>
    <v>23</v>
    <v>3</v>
    <v>20707</v>
    <v>5</v>
    <v>6</v>
    <v>Map</v>
    <v>Maryland</v>
    <v>Prince George's County</v>
    <v>Laurel</v>
    <v>20707 is a postal code in Laurel, Maryland, United States</v>
    <v>20707</v>
    <v>20707</v>
    <v>mdp/vdpid/5490043818902290433</v>
  </rv>
  <rv s="1">
    <v>12</v>
  </rv>
  <rv s="0">
    <v>en-US</v>
    <v>0c3cf7b8-9a2f-e03a-9e9f-16da0724b376</v>
    <v>536870912</v>
    <v>536870917</v>
    <v>1</v>
    <v>26</v>
    <v>3</v>
    <v>20708</v>
    <v>5</v>
    <v>6</v>
    <v>Map</v>
    <v>Maryland</v>
    <v>Prince George's County</v>
    <v>Laurel</v>
    <v>20708 is a postal code in Laurel, Maryland, United States</v>
    <v>20708</v>
    <v>20708</v>
    <v>mdp/vdpid/5490057288037171201</v>
  </rv>
  <rv s="1">
    <v>14</v>
  </rv>
  <rv s="0">
    <v>en-US</v>
    <v>e2fb5a10-59b0-3ed9-8239-64e02b08309b</v>
    <v>536870912</v>
    <v>536870917</v>
    <v>1</v>
    <v>29</v>
    <v>3</v>
    <v>20710</v>
    <v>5</v>
    <v>6</v>
    <v>Map</v>
    <v>Maryland</v>
    <v>Prince George's County</v>
    <v>Bladensburg</v>
    <v>20710 is a postal code in Bladensburg, Maryland, United States</v>
    <v>20710</v>
    <v>20710</v>
    <v>mdp/vdpid/5490056326048382977</v>
  </rv>
  <rv s="1">
    <v>16</v>
  </rv>
  <rv s="0">
    <v>en-US</v>
    <v>485eef10-cba6-50c0-6782-66677358abd8</v>
    <v>536870912</v>
    <v>536870917</v>
    <v>1</v>
    <v>32</v>
    <v>3</v>
    <v>20712</v>
    <v>5</v>
    <v>6</v>
    <v>Map</v>
    <v>Maryland</v>
    <v>Prince George's County</v>
    <v>Mount Rainier</v>
    <v>20712 is a postal code in Mount Rainier, Maryland, United States</v>
    <v>20712</v>
    <v>20712</v>
    <v>mdp/vdpid/5490056223187271681</v>
  </rv>
  <rv s="1">
    <v>18</v>
  </rv>
  <rv s="0">
    <v>en-US</v>
    <v>b5515dc4-6d76-57b3-3750-63ad0693e3c5</v>
    <v>536870912</v>
    <v>536870917</v>
    <v>1</v>
    <v>35</v>
    <v>3</v>
    <v>20715</v>
    <v>5</v>
    <v>6</v>
    <v>Map</v>
    <v>Maryland</v>
    <v>Prince George's County</v>
    <v>Bowie</v>
    <v>20715 is a postal code in Bowie, Maryland, United States</v>
    <v>20715</v>
    <v>20715</v>
    <v>mdp/vdpid/5490057769593602049</v>
  </rv>
  <rv s="1">
    <v>20</v>
  </rv>
  <rv s="0">
    <v>en-US</v>
    <v>41cc49f1-5357-5c27-0b41-19cf60ac8db5</v>
    <v>536870912</v>
    <v>536870917</v>
    <v>1</v>
    <v>38</v>
    <v>3</v>
    <v>20716</v>
    <v>5</v>
    <v>6</v>
    <v>Map</v>
    <v>Maryland</v>
    <v>Prince George's County</v>
    <v>Bowie</v>
    <v>20716 is a postal code in Bowie, Maryland, United States</v>
    <v>20716</v>
    <v>20716</v>
    <v>mdp/vdpid/5490059006644846593</v>
  </rv>
  <rv s="1">
    <v>22</v>
  </rv>
  <rv s="0">
    <v>en-US</v>
    <v>b98f68e4-23be-3bcf-37ff-ca0db1f44665</v>
    <v>536870912</v>
    <v>536870917</v>
    <v>1</v>
    <v>40</v>
    <v>3</v>
    <v>20720</v>
    <v>5</v>
    <v>6</v>
    <v>Map</v>
    <v>Maryland</v>
    <v>Prince George's County</v>
    <v>Bowie</v>
    <v>20720 is a postal code in Bowie, Maryland, United States</v>
    <v>20720</v>
    <v>20720</v>
    <v>mdp/vdpid/5490057666715713537</v>
  </rv>
  <rv s="1">
    <v>24</v>
  </rv>
  <rv s="0">
    <v>en-US</v>
    <v>50fef513-92b5-9ce2-da77-b4fc97dccd77</v>
    <v>536870912</v>
    <v>536870917</v>
    <v>1</v>
    <v>43</v>
    <v>3</v>
    <v>20721</v>
    <v>5</v>
    <v>6</v>
    <v>Map</v>
    <v>Maryland</v>
    <v>Prince George's County</v>
    <v>Bowie</v>
    <v>20721 is a postal code in Bowie, Maryland, United States</v>
    <v>20721</v>
    <v>20721</v>
    <v>mdp/vdpid/5490058835047481345</v>
  </rv>
  <rv s="1">
    <v>26</v>
  </rv>
  <rv s="0">
    <v>en-US</v>
    <v>690930e6-770d-069c-d790-0ab7fe472a94</v>
    <v>536870912</v>
    <v>536870917</v>
    <v>1</v>
    <v>46</v>
    <v>3</v>
    <v>20722</v>
    <v>5</v>
    <v>6</v>
    <v>Map</v>
    <v>Maryland</v>
    <v>Prince George's County</v>
    <v>Brentwood</v>
    <v>20722 is a postal code in Brentwood, Maryland, United States</v>
    <v>20722</v>
    <v>20722</v>
    <v>mdp/vdpid/5490056326887243777</v>
  </rv>
  <rv s="1">
    <v>28</v>
  </rv>
  <rv s="2">
    <v>en-US</v>
    <v>0105ed0a-1a4c-fea1-2039-efeb6665e59d</v>
    <v>536870912</v>
    <v>536870917</v>
    <v>1</v>
    <v>10</v>
    <v>20735</v>
    <v>5</v>
    <v>6</v>
    <v>Map</v>
    <v>Maryland</v>
    <v>Prince George's County</v>
    <v>Clinton</v>
    <v>20735 is a postal code in Clinton, Maryland, United States</v>
    <v>20735</v>
    <v>20735</v>
    <v>mdp/vdpid/5490060931612278785</v>
  </rv>
  <rv s="1">
    <v>30</v>
  </rv>
  <rv s="3">
    <v>en-US</v>
    <v>7175524e-22d6-9e39-67cd-830f59080fcd</v>
    <v>536870912</v>
    <v>536870917</v>
    <v>1</v>
    <v>48</v>
    <v>49</v>
    <v>20737</v>
    <v>5</v>
    <v>6</v>
    <v>Map</v>
    <v>Maryland</v>
    <v>Prince George's County</v>
    <v>20737 is a postal code in Prince George's County, Maryland, United States</v>
    <v>20737</v>
    <v>20737</v>
    <v>mdp/vdpid/5490055984011280386</v>
  </rv>
  <rv s="1">
    <v>32</v>
  </rv>
  <rv s="0">
    <v>en-US</v>
    <v>1277315d-1ee6-c99f-9fbc-b51829b95ac6</v>
    <v>536870912</v>
    <v>536870917</v>
    <v>1</v>
    <v>52</v>
    <v>3</v>
    <v>20740</v>
    <v>5</v>
    <v>6</v>
    <v>Map</v>
    <v>Maryland</v>
    <v>Prince George's County</v>
    <v>College Park</v>
    <v>20740 is a postal code in College Park, Maryland, United States</v>
    <v>20740</v>
    <v>20740</v>
    <v>mdp/vdpid/5490055503092383745</v>
  </rv>
  <rv s="1">
    <v>34</v>
  </rv>
  <rv s="0">
    <v>en-US</v>
    <v>df7523f0-bc83-40e6-c378-b3e89faaeb08</v>
    <v>536870912</v>
    <v>536870917</v>
    <v>1</v>
    <v>55</v>
    <v>3</v>
    <v>20742</v>
    <v>5</v>
    <v>6</v>
    <v>Map</v>
    <v>Maryland</v>
    <v>Prince George's County</v>
    <v>College Park</v>
    <v>20742 is a postal code in College Park, Maryland, United States</v>
    <v>20742</v>
    <v>20742</v>
    <v>mdp/vdpid/5490055297034616833</v>
  </rv>
  <rv s="1">
    <v>36</v>
  </rv>
  <rv s="0">
    <v>en-US</v>
    <v>73c78b50-8b59-1855-68e5-f0b2aa8f3986</v>
    <v>536870912</v>
    <v>536870917</v>
    <v>1</v>
    <v>58</v>
    <v>3</v>
    <v>20743</v>
    <v>5</v>
    <v>6</v>
    <v>Map</v>
    <v>Maryland</v>
    <v>Prince George's County</v>
    <v>Capitol Heights</v>
    <v>20743 is a postal code in Capitol Heights, Maryland, United States</v>
    <v>20743</v>
    <v>20743</v>
    <v>mdp/vdpid/5490057221280628737</v>
  </rv>
  <rv s="1">
    <v>38</v>
  </rv>
  <rv s="0">
    <v>en-US</v>
    <v>1550bbba-c80d-1c3a-3371-11a6835cf61c</v>
    <v>536870912</v>
    <v>536870917</v>
    <v>1</v>
    <v>60</v>
    <v>3</v>
    <v>20744</v>
    <v>5</v>
    <v>6</v>
    <v>Map</v>
    <v>Maryland</v>
    <v>Prince George's County</v>
    <v>Fort Washington</v>
    <v>20744 is a postal code in Fort Washington, Maryland, United States</v>
    <v>20744</v>
    <v>20744</v>
    <v>mdp/vdpid/5490054816199606273</v>
  </rv>
  <rv s="1">
    <v>40</v>
  </rv>
  <rv s="0">
    <v>en-US</v>
    <v>ec4dcd42-0ca0-8e4c-3284-a7cb5e61f858</v>
    <v>536870912</v>
    <v>536870917</v>
    <v>1</v>
    <v>63</v>
    <v>3</v>
    <v>20745</v>
    <v>5</v>
    <v>6</v>
    <v>Map</v>
    <v>Maryland</v>
    <v>Prince George's County</v>
    <v>Oxon Hill</v>
    <v>20745 is a postal code in Oxon Hill, Maryland, United States</v>
    <v>20745</v>
    <v>20745</v>
    <v>mdp/vdpid/5490053922930294785</v>
  </rv>
  <rv s="1">
    <v>42</v>
  </rv>
  <rv s="2">
    <v>en-US</v>
    <v>35dc98d3-6d2b-376c-6fcd-985a85e57a50</v>
    <v>536870912</v>
    <v>536870917</v>
    <v>1</v>
    <v>10</v>
    <v>20746</v>
    <v>5</v>
    <v>6</v>
    <v>Map</v>
    <v>Maryland</v>
    <v>Prince George's County</v>
    <v>Suitland</v>
    <v>20746 is a postal code in Suitland, Maryland, United States</v>
    <v>20746</v>
    <v>20746</v>
    <v>mdp/vdpid/5490059736587960321</v>
  </rv>
  <rv s="1">
    <v>44</v>
  </rv>
  <rv s="0">
    <v>en-US</v>
    <v>1bfe2f5d-9b3c-01b5-c919-91bba5136652</v>
    <v>536870912</v>
    <v>536870917</v>
    <v>1</v>
    <v>66</v>
    <v>3</v>
    <v>20747</v>
    <v>5</v>
    <v>6</v>
    <v>Map</v>
    <v>Maryland</v>
    <v>Prince George's County</v>
    <v>District Heights</v>
    <v>20747 is a postal code in District Heights, Maryland, United States</v>
    <v>20747</v>
    <v>20747</v>
    <v>mdp/vdpid/5490060080319561729</v>
  </rv>
  <rv s="1">
    <v>46</v>
  </rv>
  <rv s="4">
    <v>en-US</v>
    <v>c70ba7f4-0f70-7e04-d551-cec335b51577</v>
    <v>536870912</v>
    <v>536870917</v>
    <v>1</v>
    <v>67</v>
    <v>20748</v>
    <v>5</v>
    <v>6</v>
    <v>Map</v>
    <v>Maryland</v>
    <v>Prince George's County</v>
    <v>20748 is a postal code in Prince George's County, Maryland, United States</v>
    <v>20748</v>
    <v>20748</v>
    <v>mdp/vdpid/5490060011683971073</v>
  </rv>
  <rv s="1">
    <v>48</v>
  </rv>
  <rv s="4">
    <v>en-US</v>
    <v>ac9e88d6-49cc-b0ad-e80b-8a4822c87dee</v>
    <v>536870912</v>
    <v>536870917</v>
    <v>1</v>
    <v>67</v>
    <v>20762</v>
    <v>5</v>
    <v>6</v>
    <v>Map</v>
    <v>Maryland</v>
    <v>Prince George's County</v>
    <v>20762 is a postal code in Prince George's County, Maryland, United States</v>
    <v>20762</v>
    <v>20762</v>
    <v>mdp/vdpid/5490060355667230721</v>
  </rv>
  <rv s="1">
    <v>50</v>
  </rv>
  <rv s="2">
    <v>en-US</v>
    <v>7038ae57-f4a1-575e-6e0a-dec51309ed37</v>
    <v>536870912</v>
    <v>536870917</v>
    <v>1</v>
    <v>10</v>
    <v>20769</v>
    <v>5</v>
    <v>6</v>
    <v>Map</v>
    <v>Maryland</v>
    <v>Prince George's County</v>
    <v>Glenn Dale</v>
    <v>20769 is a postal code in Glenn Dale, Maryland, United States</v>
    <v>20769</v>
    <v>20769</v>
    <v>mdp/vdpid/5490057641449226241</v>
  </rv>
  <rv s="1">
    <v>52</v>
  </rv>
  <rv s="0">
    <v>en-US</v>
    <v>db4f15a5-d4de-5b91-2e33-9ed8994704b8</v>
    <v>536870912</v>
    <v>536870917</v>
    <v>1</v>
    <v>70</v>
    <v>3</v>
    <v>20770</v>
    <v>5</v>
    <v>6</v>
    <v>Map</v>
    <v>Maryland</v>
    <v>Prince George's County</v>
    <v>Greenbelt</v>
    <v>20770 is a postal code in Greenbelt, Maryland, United States</v>
    <v>20770</v>
    <v>20770</v>
    <v>mdp/vdpid/5490055957889155073</v>
  </rv>
  <rv s="1">
    <v>54</v>
  </rv>
  <rv s="0">
    <v>en-US</v>
    <v>3f022b84-f575-3242-6295-b09b9be77349</v>
    <v>536870912</v>
    <v>536870917</v>
    <v>1</v>
    <v>73</v>
    <v>3</v>
    <v>20772</v>
    <v>5</v>
    <v>6</v>
    <v>Map</v>
    <v>Maryland</v>
    <v>Prince George's County</v>
    <v>Upper Marlboro</v>
    <v>20772 is a postal code in Upper Marlboro, Maryland, United States</v>
    <v>20772</v>
    <v>20772</v>
    <v>mdp/vdpid/5490063311007383553</v>
  </rv>
  <rv s="1">
    <v>56</v>
  </rv>
  <rv s="0">
    <v>en-US</v>
    <v>6d47ec9d-410c-bf12-a748-0a9571aaa75d</v>
    <v>536870912</v>
    <v>536870917</v>
    <v>1</v>
    <v>76</v>
    <v>3</v>
    <v>20774</v>
    <v>5</v>
    <v>6</v>
    <v>Map</v>
    <v>Maryland</v>
    <v>Prince George's County</v>
    <v>Upper Marlboro</v>
    <v>20774 is a postal code in Upper Marlboro, Maryland, United States</v>
    <v>20774</v>
    <v>20774</v>
    <v>mdp/vdpid/5490061867965480961</v>
  </rv>
  <rv s="1">
    <v>58</v>
  </rv>
  <rv s="0">
    <v>en-US</v>
    <v>14263982-47f8-80b1-f27e-c1f58cb5e875</v>
    <v>536870912</v>
    <v>536870917</v>
    <v>1</v>
    <v>79</v>
    <v>3</v>
    <v>20781</v>
    <v>5</v>
    <v>6</v>
    <v>Map</v>
    <v>Maryland</v>
    <v>Prince George's County</v>
    <v>Hyattsville</v>
    <v>20781 is a postal code in Hyattsville, Maryland, United States</v>
    <v>20781</v>
    <v>20781</v>
    <v>mdp/vdpid/5490056370742886401</v>
  </rv>
  <rv s="1">
    <v>60</v>
  </rv>
  <rv s="0">
    <v>en-US</v>
    <v>c8ec9221-6d74-977e-454f-3b4632316cbe</v>
    <v>536870912</v>
    <v>536870917</v>
    <v>1</v>
    <v>82</v>
    <v>3</v>
    <v>20782</v>
    <v>5</v>
    <v>6</v>
    <v>Map</v>
    <v>Maryland</v>
    <v>Prince George's County</v>
    <v>Hyattsville</v>
    <v>20782 is a postal code in Hyattsville, Maryland, United States</v>
    <v>20782</v>
    <v>20782</v>
    <v>mdp/vdpid/5490055443097059329</v>
  </rv>
  <rv s="1">
    <v>62</v>
  </rv>
  <rv s="0">
    <v>en-US</v>
    <v>8c5c434d-11af-49a7-f1ca-5981821c5063</v>
    <v>536870912</v>
    <v>536870917</v>
    <v>1</v>
    <v>86</v>
    <v>3</v>
    <v>20783</v>
    <v>5</v>
    <v>6</v>
    <v>Map</v>
    <v>Maryland</v>
    <v>Prince George's County</v>
    <v>Hyattsville</v>
    <v>20783 is a postal code in Hyattsville, Maryland, United States</v>
    <v>20783</v>
    <v>20783</v>
    <v>mdp/vdpid/5490049498929430529</v>
  </rv>
  <rv s="1">
    <v>64</v>
  </rv>
  <rv s="0">
    <v>en-US</v>
    <v>7c16dfc1-e7f0-0d56-40f1-4e585483553b</v>
    <v>536870912</v>
    <v>536870917</v>
    <v>1</v>
    <v>89</v>
    <v>3</v>
    <v>20784</v>
    <v>5</v>
    <v>6</v>
    <v>Map</v>
    <v>Maryland</v>
    <v>Prince George's County</v>
    <v>Hyattsville</v>
    <v>20784 is a postal code in Hyattsville, Maryland, United States</v>
    <v>20784</v>
    <v>20784</v>
    <v>mdp/vdpid/5490056027346829313</v>
  </rv>
  <rv s="1">
    <v>66</v>
  </rv>
  <rv s="0">
    <v>en-US</v>
    <v>c0577e8b-915c-0918-8900-4bb8cd936f73</v>
    <v>536870912</v>
    <v>536870917</v>
    <v>1</v>
    <v>92</v>
    <v>3</v>
    <v>20785</v>
    <v>5</v>
    <v>6</v>
    <v>Map</v>
    <v>Maryland</v>
    <v>Prince George's County</v>
    <v>Hyattsville</v>
    <v>20785 is a postal code in Hyattsville, Maryland, United States</v>
    <v>20785</v>
    <v>20785</v>
    <v>mdp/vdpid/5490057161285304321</v>
  </rv>
  <rv s="1">
    <v>68</v>
  </rv>
</rvData>
</file>

<file path=xl/richData/rdrichvaluestructure.xml><?xml version="1.0" encoding="utf-8"?>
<rvStructures xmlns="http://schemas.microsoft.com/office/spreadsheetml/2017/richdata" count="5">
  <s t="_linkedentitycore">
    <k n="%EntityCulture" t="s"/>
    <k n="%EntityId" t="s"/>
    <k n="%EntityServiceId"/>
    <k n="%EntitySubDomainId"/>
    <k n="%IsRefreshable" t="b"/>
    <k n="_Attribution" t="spb"/>
    <k n="_Display" t="spb"/>
    <k n="_DisplayString" t="s"/>
    <k n="_Flags" t="spb"/>
    <k n="_Format" t="spb"/>
    <k n="_Icon" t="s"/>
    <k n="Admin Division 1 (State/province/other)" t="s"/>
    <k n="Admin Division 2 (County/district/other)" t="s"/>
    <k n="City" t="s"/>
    <k n="Description" t="s"/>
    <k n="Name" t="s"/>
    <k n="UniqueName" t="s"/>
    <k n="VDPID/VSID" t="s"/>
  </s>
  <s t="_linkedentity">
    <k n="%cvi" t="r"/>
  </s>
  <s t="_linkedentitycore">
    <k n="%EntityCulture" t="s"/>
    <k n="%EntityId" t="s"/>
    <k n="%EntityServiceId"/>
    <k n="%EntitySubDomainId"/>
    <k n="%IsRefreshable" t="b"/>
    <k n="_Display" t="spb"/>
    <k n="_DisplayString" t="s"/>
    <k n="_Flags" t="spb"/>
    <k n="_Format" t="spb"/>
    <k n="_Icon" t="s"/>
    <k n="Admin Division 1 (State/province/other)" t="s"/>
    <k n="Admin Division 2 (County/district/other)" t="s"/>
    <k n="City" t="s"/>
    <k n="Description" t="s"/>
    <k n="Name" t="s"/>
    <k n="UniqueName" t="s"/>
    <k n="VDPID/VSID" t="s"/>
  </s>
  <s t="_linkedentitycore">
    <k n="%EntityCulture" t="s"/>
    <k n="%EntityId" t="s"/>
    <k n="%EntityServiceId"/>
    <k n="%EntitySubDomainId"/>
    <k n="%IsRefreshable" t="b"/>
    <k n="_Attribution" t="spb"/>
    <k n="_Display" t="spb"/>
    <k n="_DisplayString" t="s"/>
    <k n="_Flags" t="spb"/>
    <k n="_Format" t="spb"/>
    <k n="_Icon" t="s"/>
    <k n="Admin Division 1 (State/province/other)" t="s"/>
    <k n="Admin Division 2 (County/district/other)" t="s"/>
    <k n="Description" t="s"/>
    <k n="Name" t="s"/>
    <k n="UniqueName" t="s"/>
    <k n="VDPID/VSID" t="s"/>
  </s>
  <s t="_linkedentitycore">
    <k n="%EntityCulture" t="s"/>
    <k n="%EntityId" t="s"/>
    <k n="%EntityServiceId"/>
    <k n="%EntitySubDomainId"/>
    <k n="%IsRefreshable" t="b"/>
    <k n="_Display" t="spb"/>
    <k n="_DisplayString" t="s"/>
    <k n="_Flags" t="spb"/>
    <k n="_Format" t="spb"/>
    <k n="_Icon" t="s"/>
    <k n="Admin Division 1 (State/province/other)" t="s"/>
    <k n="Admin Division 2 (County/district/other)" t="s"/>
    <k n="Description" t="s"/>
    <k n="Name" t="s"/>
    <k n="UniqueName" t="s"/>
    <k n="VDPID/VSID" t="s"/>
  </s>
</rvStructures>
</file>

<file path=xl/richData/rdsupportingpropertybag.xml><?xml version="1.0" encoding="utf-8"?>
<supportingPropertyBags xmlns="http://schemas.microsoft.com/office/spreadsheetml/2017/richdata2">
  <spbArrays count="4">
    <a count="18">
      <v t="s">%EntityServiceId</v>
      <v t="s">_Format</v>
      <v t="s">%EntitySubDomainId</v>
      <v t="s">%EntityCulture</v>
      <v t="s">%IsRefreshable</v>
      <v t="s">%EntityId</v>
      <v t="s">_Icon</v>
      <v t="s">_Attribution</v>
      <v t="s">Name</v>
      <v t="s">City</v>
      <v t="s">Admin Division 2 (County/district/other)</v>
      <v t="s">Admin Division 1 (State/province/other)</v>
      <v t="s">_Flags</v>
      <v t="s">VDPID/VSID</v>
      <v t="s">UniqueName</v>
      <v t="s">_DisplayString</v>
      <v t="s">Description</v>
      <v t="s">_Display</v>
    </a>
    <a count="17">
      <v t="s">%EntityServiceId</v>
      <v t="s">_Format</v>
      <v t="s">%EntitySubDomainId</v>
      <v t="s">%EntityCulture</v>
      <v t="s">%IsRefreshable</v>
      <v t="s">%EntityId</v>
      <v t="s">_Icon</v>
      <v t="s">Name</v>
      <v t="s">City</v>
      <v t="s">Admin Division 2 (County/district/other)</v>
      <v t="s">Admin Division 1 (State/province/other)</v>
      <v t="s">_Flags</v>
      <v t="s">VDPID/VSID</v>
      <v t="s">UniqueName</v>
      <v t="s">_DisplayString</v>
      <v t="s">Description</v>
      <v t="s">_Display</v>
    </a>
    <a count="17">
      <v t="s">%EntityServiceId</v>
      <v t="s">_Format</v>
      <v t="s">%EntitySubDomainId</v>
      <v t="s">%EntityCulture</v>
      <v t="s">%IsRefreshable</v>
      <v t="s">%EntityId</v>
      <v t="s">_Icon</v>
      <v t="s">_Attribution</v>
      <v t="s">Name</v>
      <v t="s">Admin Division 2 (County/district/other)</v>
      <v t="s">Admin Division 1 (State/province/other)</v>
      <v t="s">_Flags</v>
      <v t="s">VDPID/VSID</v>
      <v t="s">UniqueName</v>
      <v t="s">_DisplayString</v>
      <v t="s">Description</v>
      <v t="s">_Display</v>
    </a>
    <a count="16">
      <v t="s">%EntityServiceId</v>
      <v t="s">_Format</v>
      <v t="s">%EntitySubDomainId</v>
      <v t="s">%EntityCulture</v>
      <v t="s">%IsRefreshable</v>
      <v t="s">%EntityId</v>
      <v t="s">_Icon</v>
      <v t="s">Name</v>
      <v t="s">Admin Division 2 (County/district/other)</v>
      <v t="s">Admin Division 1 (State/province/other)</v>
      <v t="s">_Flags</v>
      <v t="s">VDPID/VSID</v>
      <v t="s">UniqueName</v>
      <v t="s">_DisplayString</v>
      <v t="s">Description</v>
      <v t="s">_Display</v>
    </a>
  </spbArrays>
  <spbData count="93">
    <spb s="0">
      <v xml:space="preserve">Worldpostalcode	City-data	Unitedstateszipcodes	</v>
      <v xml:space="preserve">			</v>
      <v xml:space="preserve">https://worldpostalcode.com/united-states/maryland/prince-george-s	https://www.city-data.com/zips/20607.html	https://www.unitedstateszipcodes.org/20607/	</v>
      <v xml:space="preserve">			</v>
    </spb>
    <spb s="0">
      <v xml:space="preserve">Unitedstateszipcodes	</v>
      <v xml:space="preserve">	</v>
      <v xml:space="preserve">https://www.unitedstateszipcodes.org/20607/	</v>
      <v xml:space="preserve">	</v>
    </spb>
    <spb s="1">
      <v>0</v>
      <v>0</v>
      <v>0</v>
      <v>1</v>
    </spb>
    <spb s="2">
      <v>0</v>
    </spb>
    <spb s="3">
      <v>0</v>
      <v>0</v>
      <v>0</v>
    </spb>
    <spb s="4">
      <v>4</v>
      <v>4</v>
    </spb>
    <spb s="5">
      <v>1</v>
      <v>2</v>
      <v>3</v>
      <v>3</v>
    </spb>
    <spb s="0">
      <v xml:space="preserve">Worldpostalcode	City-data	</v>
      <v xml:space="preserve">		</v>
      <v xml:space="preserve">https://worldpostalcode.com/united-states/maryland/prince-george-s	https://www.city-data.com/zips/20608.html	</v>
      <v xml:space="preserve">		</v>
    </spb>
    <spb s="0">
      <v xml:space="preserve">City-data	</v>
      <v xml:space="preserve">	</v>
      <v xml:space="preserve">https://www.city-data.com/zips/20608.html	</v>
      <v xml:space="preserve">	</v>
    </spb>
    <spb s="1">
      <v>7</v>
      <v>7</v>
      <v>7</v>
      <v>8</v>
    </spb>
    <spb s="2">
      <v>1</v>
    </spb>
    <spb s="0">
      <v xml:space="preserve">Worldpostalcode	Unitedstateszipcodes	</v>
      <v xml:space="preserve">		</v>
      <v xml:space="preserve">https://worldpostalcode.com/united-states/maryland/prince-george-s	https://www.unitedstateszipcodes.org/20623/	</v>
      <v xml:space="preserve">		</v>
    </spb>
    <spb s="0">
      <v xml:space="preserve">Unitedstateszipcodes	</v>
      <v xml:space="preserve">	</v>
      <v xml:space="preserve">https://www.unitedstateszipcodes.org/20623/	</v>
      <v xml:space="preserve">	</v>
    </spb>
    <spb s="1">
      <v>11</v>
      <v>11</v>
      <v>11</v>
      <v>12</v>
    </spb>
    <spb s="0">
      <v xml:space="preserve">Sec	Unitedstateszipcodes	</v>
      <v xml:space="preserve">		</v>
      <v xml:space="preserve">https://www.sec.gov/cgi-bin/browse-edgar?action=getcompany&amp;CIK=0001754770	https://www.unitedstateszipcodes.org/20705/	</v>
      <v xml:space="preserve">		</v>
    </spb>
    <spb s="0">
      <v xml:space="preserve">Worldpostalcode	City-data	Sec	Unitedstateszipcodes	</v>
      <v xml:space="preserve">				</v>
      <v xml:space="preserve">https://worldpostalcode.com/united-states/maryland/prince-george-s	https://www.city-data.com/zips/20705.html	https://www.sec.gov/cgi-bin/browse-edgar?action=getcompany&amp;CIK=0001754770	https://www.unitedstateszipcodes.org/20705/	</v>
      <v xml:space="preserve">				</v>
    </spb>
    <spb s="1">
      <v>14</v>
      <v>15</v>
      <v>15</v>
      <v>14</v>
    </spb>
    <spb s="0">
      <v xml:space="preserve">Sec	Unitedstateszipcodes	</v>
      <v xml:space="preserve">		</v>
      <v xml:space="preserve">https://www.sec.gov/cgi-bin/browse-edgar?action=getcompany&amp;CIK=0001459417	https://www.unitedstateszipcodes.org/20706/	</v>
      <v xml:space="preserve">		</v>
    </spb>
    <spb s="0">
      <v xml:space="preserve">Worldpostalcode	City-data	Sec	Unitedstateszipcodes	</v>
      <v xml:space="preserve">				</v>
      <v xml:space="preserve">https://worldpostalcode.com/united-states/maryland/prince-george-s	https://www.city-data.com/zips/20706.html	https://www.sec.gov/cgi-bin/browse-edgar?action=getcompany&amp;CIK=0001459417	https://www.unitedstateszipcodes.org/20706/	</v>
      <v xml:space="preserve">				</v>
    </spb>
    <spb s="1">
      <v>17</v>
      <v>18</v>
      <v>18</v>
      <v>17</v>
    </spb>
    <spb s="0">
      <v xml:space="preserve">Unitedstateszipcodes	</v>
      <v xml:space="preserve">	</v>
      <v xml:space="preserve">https://www.unitedstateszipcodes.org/20707/	</v>
      <v xml:space="preserve">	</v>
    </spb>
    <spb s="0">
      <v xml:space="preserve">Worldpostalcode	City-data	Sec	Unitedstateszipcodes	</v>
      <v xml:space="preserve">				</v>
      <v xml:space="preserve">https://worldpostalcode.com/united-states/maryland/prince-george-s	https://www.city-data.com/zips/20707.html	https://www.sec.gov/cgi-bin/browse-edgar?action=getcompany&amp;CIK=0001378410	https://www.unitedstateszipcodes.org/20707/	</v>
      <v xml:space="preserve">				</v>
    </spb>
    <spb s="0">
      <v xml:space="preserve">Sec	Unitedstateszipcodes	</v>
      <v xml:space="preserve">		</v>
      <v xml:space="preserve">https://www.sec.gov/cgi-bin/browse-edgar?action=getcompany&amp;CIK=0001378410	https://www.unitedstateszipcodes.org/20707/	</v>
      <v xml:space="preserve">		</v>
    </spb>
    <spb s="1">
      <v>20</v>
      <v>21</v>
      <v>21</v>
      <v>22</v>
    </spb>
    <spb s="0">
      <v xml:space="preserve">Unitedstateszipcodes	</v>
      <v xml:space="preserve">	</v>
      <v xml:space="preserve">https://www.unitedstateszipcodes.org/20708/	</v>
      <v xml:space="preserve">	</v>
    </spb>
    <spb s="0">
      <v xml:space="preserve">Worldpostalcode	Unitedstateszipcodes	</v>
      <v xml:space="preserve">		</v>
      <v xml:space="preserve">https://worldpostalcode.com/united-states/maryland/prince-george-s	https://www.unitedstateszipcodes.org/20708/	</v>
      <v xml:space="preserve">		</v>
    </spb>
    <spb s="1">
      <v>24</v>
      <v>25</v>
      <v>25</v>
      <v>24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https://www.city-data.com/zips/20710.html	https://www.unitedstateszipcodes.org/20710/	</v>
      <v xml:space="preserve">			</v>
    </spb>
    <spb s="0">
      <v xml:space="preserve">Unitedstateszipcodes	</v>
      <v xml:space="preserve">	</v>
      <v xml:space="preserve">https://www.unitedstateszipcodes.org/20710/	</v>
      <v xml:space="preserve">	</v>
    </spb>
    <spb s="1">
      <v>27</v>
      <v>27</v>
      <v>27</v>
      <v>28</v>
    </spb>
    <spb s="0">
      <v xml:space="preserve">Unitedstateszipcodes	</v>
      <v xml:space="preserve">	</v>
      <v xml:space="preserve">https://www.unitedstateszipcodes.org/20712/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https://www.city-data.com/zips/20712.html	https://www.unitedstateszipcodes.org/20712/	</v>
      <v xml:space="preserve">			</v>
    </spb>
    <spb s="1">
      <v>30</v>
      <v>31</v>
      <v>31</v>
      <v>30</v>
    </spb>
    <spb s="0">
      <v xml:space="preserve">Unitedstateszipcodes	</v>
      <v xml:space="preserve">	</v>
      <v xml:space="preserve">https://www.unitedstateszipcodes.org/20715/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https://www.city-data.com/zips/20715.html	https://www.unitedstateszipcodes.org/20715/	</v>
      <v xml:space="preserve">			</v>
    </spb>
    <spb s="1">
      <v>33</v>
      <v>34</v>
      <v>34</v>
      <v>33</v>
    </spb>
    <spb s="0">
      <v xml:space="preserve">Sec	Unitedstateszipcodes	</v>
      <v xml:space="preserve">		</v>
      <v xml:space="preserve">https://www.sec.gov/cgi-bin/browse-edgar?action=getcompany&amp;CIK=0001906640	https://www.unitedstateszipcodes.org/20716/	</v>
      <v xml:space="preserve">		</v>
    </spb>
    <spb s="0">
      <v xml:space="preserve">Worldpostalcode	City-data	Sec	Unitedstateszipcodes	</v>
      <v xml:space="preserve">				</v>
      <v xml:space="preserve">https://worldpostalcode.com/united-states/maryland/prince-george-s	https://www.city-data.com/zips/20716.html	https://www.sec.gov/cgi-bin/browse-edgar?action=getcompany&amp;CIK=0001906640	https://www.unitedstateszipcodes.org/20716/	</v>
      <v xml:space="preserve">				</v>
    </spb>
    <spb s="1">
      <v>36</v>
      <v>37</v>
      <v>37</v>
      <v>36</v>
    </spb>
    <spb s="0">
      <v xml:space="preserve">Unitedstateszipcodes	</v>
      <v xml:space="preserve">	</v>
      <v xml:space="preserve">https://www.unitedstateszipcodes.org/20720/	</v>
      <v xml:space="preserve">	</v>
    </spb>
    <spb s="6">
      <v>39</v>
      <v>39</v>
      <v>39</v>
    </spb>
    <spb s="0">
      <v xml:space="preserve">Unitedstateszipcodes	</v>
      <v xml:space="preserve">	</v>
      <v xml:space="preserve">https://www.unitedstateszipcodes.org/20721/	</v>
      <v xml:space="preserve">	</v>
    </spb>
    <spb s="0">
      <v xml:space="preserve">Worldpostalcode	Unitedstateszipcodes	</v>
      <v xml:space="preserve">		</v>
      <v xml:space="preserve">https://worldpostalcode.com/united-states/maryland/prince-george-s	https://www.unitedstateszipcodes.org/20721/	</v>
      <v xml:space="preserve">		</v>
    </spb>
    <spb s="1">
      <v>41</v>
      <v>42</v>
      <v>42</v>
      <v>41</v>
    </spb>
    <spb s="0">
      <v xml:space="preserve">Unitedstateszipcodes	</v>
      <v xml:space="preserve">	</v>
      <v xml:space="preserve">https://www.unitedstateszipcodes.org/20722/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https://www.city-data.com/zips/20722.html	https://www.unitedstateszipcodes.org/20722/	</v>
      <v xml:space="preserve">			</v>
    </spb>
    <spb s="1">
      <v>44</v>
      <v>45</v>
      <v>45</v>
      <v>44</v>
    </spb>
    <spb s="0">
      <v xml:space="preserve">City-data	</v>
      <v xml:space="preserve">	</v>
      <v xml:space="preserve">https://www.city-data.com/zips/20737.html	</v>
      <v xml:space="preserve">	</v>
    </spb>
    <spb s="7">
      <v>47</v>
      <v>47</v>
      <v>47</v>
    </spb>
    <spb s="2">
      <v>2</v>
    </spb>
    <spb s="0">
      <v xml:space="preserve">Unitedstateszipcodes	</v>
      <v xml:space="preserve">	</v>
      <v xml:space="preserve">https://www.unitedstateszipcodes.org/20740/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https://www.city-data.com/zips/20740.html	https://www.unitedstateszipcodes.org/20740/	</v>
      <v xml:space="preserve">			</v>
    </spb>
    <spb s="1">
      <v>50</v>
      <v>51</v>
      <v>51</v>
      <v>50</v>
    </spb>
    <spb s="0">
      <v xml:space="preserve">Unitedstateszipcodes	</v>
      <v xml:space="preserve">	</v>
      <v xml:space="preserve">https://www.unitedstateszipcodes.org/20742/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https://www.city-data.com/zips/20742.html	https://www.unitedstateszipcodes.org/20742/	</v>
      <v xml:space="preserve">			</v>
    </spb>
    <spb s="6">
      <v>53</v>
      <v>54</v>
      <v>54</v>
    </spb>
    <spb s="0">
      <v xml:space="preserve">Unitedstateszipcodes	</v>
      <v xml:space="preserve">	</v>
      <v xml:space="preserve">https://www.unitedstateszipcodes.org/20743/	</v>
      <v xml:space="preserve">	</v>
    </spb>
    <spb s="0">
      <v xml:space="preserve">Worldpostalcode	Unitedstateszipcodes	</v>
      <v xml:space="preserve">		</v>
      <v xml:space="preserve">https://worldpostalcode.com/united-states/maryland/prince-george-s	https://www.unitedstateszipcodes.org/20743/	</v>
      <v xml:space="preserve">		</v>
    </spb>
    <spb s="1">
      <v>56</v>
      <v>57</v>
      <v>57</v>
      <v>56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https://www.city-data.com/zips/20744.html	https://www.unitedstateszipcodes.org/20744/	</v>
      <v xml:space="preserve">			</v>
    </spb>
    <spb s="6">
      <v>59</v>
      <v>59</v>
      <v>59</v>
    </spb>
    <spb s="0">
      <v xml:space="preserve">Unitedstateszipcodes	</v>
      <v xml:space="preserve">	</v>
      <v xml:space="preserve">https://www.unitedstateszipcodes.org/20745/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https://www.city-data.com/zips/20745.html	https://www.unitedstateszipcodes.org/20745/	</v>
      <v xml:space="preserve">			</v>
    </spb>
    <spb s="1">
      <v>61</v>
      <v>62</v>
      <v>62</v>
      <v>61</v>
    </spb>
    <spb s="0">
      <v xml:space="preserve">Worldpostalcode	Unitedstateszipcodes	</v>
      <v xml:space="preserve">		</v>
      <v xml:space="preserve">https://worldpostalcode.com/united-states/maryland/prince-george-s	https://www.unitedstateszipcodes.org/20747/	</v>
      <v xml:space="preserve">		</v>
    </spb>
    <spb s="0">
      <v xml:space="preserve">Unitedstateszipcodes	</v>
      <v xml:space="preserve">	</v>
      <v xml:space="preserve">https://www.unitedstateszipcodes.org/20747/	</v>
      <v xml:space="preserve">	</v>
    </spb>
    <spb s="1">
      <v>64</v>
      <v>64</v>
      <v>64</v>
      <v>65</v>
    </spb>
    <spb s="2">
      <v>3</v>
    </spb>
    <spb s="0">
      <v xml:space="preserve">Unitedstateszipcodes	</v>
      <v xml:space="preserve">	</v>
      <v xml:space="preserve">https://www.unitedstateszipcodes.org/20770/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https://www.city-data.com/zips/20770.html	https://www.unitedstateszipcodes.org/20770/	</v>
      <v xml:space="preserve">			</v>
    </spb>
    <spb s="1">
      <v>68</v>
      <v>69</v>
      <v>69</v>
      <v>68</v>
    </spb>
    <spb s="0">
      <v xml:space="preserve">Unitedstateszipcodes	</v>
      <v xml:space="preserve">	</v>
      <v xml:space="preserve">https://www.unitedstateszipcodes.org/20772/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https://www.city-data.com/zips/20772.html	https://www.unitedstateszipcodes.org/20772/	</v>
      <v xml:space="preserve">			</v>
    </spb>
    <spb s="1">
      <v>71</v>
      <v>72</v>
      <v>72</v>
      <v>71</v>
    </spb>
    <spb s="0">
      <v xml:space="preserve">Unitedstateszipcodes	</v>
      <v xml:space="preserve">	</v>
      <v xml:space="preserve">https://www.unitedstateszipcodes.org/20774/	</v>
      <v xml:space="preserve">	</v>
    </spb>
    <spb s="0">
      <v xml:space="preserve">Worldpostalcode	Unitedstateszipcodes	</v>
      <v xml:space="preserve">		</v>
      <v xml:space="preserve">https://worldpostalcode.com/united-states/maryland/prince-george-s	https://www.unitedstateszipcodes.org/20774/	</v>
      <v xml:space="preserve">		</v>
    </spb>
    <spb s="1">
      <v>74</v>
      <v>75</v>
      <v>75</v>
      <v>74</v>
    </spb>
    <spb s="0">
      <v xml:space="preserve">Unitedstateszipcodes	</v>
      <v xml:space="preserve">	</v>
      <v xml:space="preserve">https://www.unitedstateszipcodes.org/20781/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https://www.city-data.com/zips/20781.html	https://www.unitedstateszipcodes.org/20781/	</v>
      <v xml:space="preserve">			</v>
    </spb>
    <spb s="1">
      <v>77</v>
      <v>78</v>
      <v>78</v>
      <v>77</v>
    </spb>
    <spb s="0">
      <v xml:space="preserve">Unitedstateszipcodes	</v>
      <v xml:space="preserve">	</v>
      <v xml:space="preserve">https://www.unitedstateszipcodes.org/20782/	</v>
      <v xml:space="preserve">	</v>
    </spb>
    <spb s="0">
      <v xml:space="preserve">Worldpostalcode	Unitedstateszipcodes	</v>
      <v xml:space="preserve">		</v>
      <v xml:space="preserve">https://worldpostalcode.com/united-states/maryland/prince-george-s	https://www.unitedstateszipcodes.org/20782/	</v>
      <v xml:space="preserve">		</v>
    </spb>
    <spb s="1">
      <v>80</v>
      <v>81</v>
      <v>81</v>
      <v>80</v>
    </spb>
    <spb s="0">
      <v xml:space="preserve">Unitedstateszipcodes	</v>
      <v xml:space="preserve">	</v>
      <v xml:space="preserve">https://www.unitedstateszipcodes.org/20783/	</v>
      <v xml:space="preserve">	</v>
    </spb>
    <spb s="0">
      <v xml:space="preserve">Worldpostalcode	City-data	Sec	Unitedstateszipcodes	</v>
      <v xml:space="preserve">				</v>
      <v xml:space="preserve">https://worldpostalcode.com/united-states/maryland/prince-george-s	https://www.city-data.com/zips/20783.html	https://www.sec.gov/cgi-bin/browse-edgar?action=getcompany&amp;CIK=0001624050	https://www.unitedstateszipcodes.org/20783/	</v>
      <v xml:space="preserve">				</v>
    </spb>
    <spb s="0">
      <v xml:space="preserve">Sec	Unitedstateszipcodes	</v>
      <v xml:space="preserve">		</v>
      <v xml:space="preserve">https://www.sec.gov/cgi-bin/browse-edgar?action=getcompany&amp;CIK=0001624050	https://www.unitedstateszipcodes.org/20783/	</v>
      <v xml:space="preserve">		</v>
    </spb>
    <spb s="1">
      <v>83</v>
      <v>84</v>
      <v>84</v>
      <v>85</v>
    </spb>
    <spb s="0">
      <v xml:space="preserve">Unitedstateszipcodes	</v>
      <v xml:space="preserve">	</v>
      <v xml:space="preserve">https://www.unitedstateszipcodes.org/20784/	</v>
      <v xml:space="preserve">	</v>
    </spb>
    <spb s="0">
      <v xml:space="preserve">Worldpostalcode	City-data	Unitedstateszipcodes	</v>
      <v xml:space="preserve">			</v>
      <v xml:space="preserve">https://worldpostalcode.com/united-states/maryland/prince-george-s	https://www.city-data.com/zips/20784.html	https://www.unitedstateszipcodes.org/20784/	</v>
      <v xml:space="preserve">			</v>
    </spb>
    <spb s="1">
      <v>87</v>
      <v>88</v>
      <v>88</v>
      <v>87</v>
    </spb>
    <spb s="0">
      <v xml:space="preserve">Unitedstateszipcodes	</v>
      <v xml:space="preserve">	</v>
      <v xml:space="preserve">https://www.unitedstateszipcodes.org/20785/	</v>
      <v xml:space="preserve">	</v>
    </spb>
    <spb s="0">
      <v xml:space="preserve">Worldpostalcode	Unitedstateszipcodes	</v>
      <v xml:space="preserve">		</v>
      <v xml:space="preserve">https://worldpostalcode.com/united-states/maryland/prince-george-s	https://www.unitedstateszipcodes.org/20785/	</v>
      <v xml:space="preserve">		</v>
    </spb>
    <spb s="1">
      <v>90</v>
      <v>91</v>
      <v>91</v>
      <v>90</v>
    </spb>
  </spbData>
</supportingPropertyBags>
</file>

<file path=xl/richData/rdsupportingpropertybagstructure.xml><?xml version="1.0" encoding="utf-8"?>
<spbStructures xmlns="http://schemas.microsoft.com/office/spreadsheetml/2017/richdata2" count="8">
  <s>
    <k n="SourceText" t="s"/>
    <k n="LicenseText" t="s"/>
    <k n="SourceAddress" t="s"/>
    <k n="LicenseAddress" t="s"/>
  </s>
  <s>
    <k n="City" t="spb"/>
    <k n="Name" t="spb"/>
    <k n="UniqueName" t="spb"/>
    <k n="Admin Division 1 (State/province/other)" t="spb"/>
  </s>
  <s>
    <k n="^Order" t="spba"/>
  </s>
  <s>
    <k n="ShowInCardView" t="b"/>
    <k n="ShowInDotNotation" t="b"/>
    <k n="ShowInAutoComplete" t="b"/>
  </s>
  <s>
    <k n="UniqueName" t="spb"/>
    <k n="VDPID/VSID" t="spb"/>
  </s>
  <s>
    <k n="Name" t="i"/>
    <k n="_DisplayString" t="i"/>
    <k n="%EntityServiceId" t="i"/>
    <k n="%EntitySubDomainId" t="i"/>
  </s>
  <s>
    <k n="City" t="spb"/>
    <k n="Name" t="spb"/>
    <k n="UniqueName" t="spb"/>
  </s>
  <s>
    <k n="Name" t="spb"/>
    <k n="UniqueName" t="spb"/>
    <k n="Admin Division 1 (State/province/other)" t="spb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2" formatCode="0.00"/>
    </x:dxf>
  </dxfs>
  <richProperties>
    <rPr n="IsTitleField" t="b"/>
    <rPr n="ShouldShowInCell" t="b"/>
  </richProperties>
  <richStyles>
    <rSty>
      <rpv i="0">1</rpv>
    </rSty>
    <rSty>
      <rpv i="1">1</rpv>
    </rSty>
    <rSty dxfid="0"/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C61BD3-8048-4CD2-A22A-ED510DC95ED2}" name="GENDER" displayName="GENDER" ref="D82:E84" totalsRowShown="0" headerRowDxfId="0" headerRowBorderDxfId="3">
  <autoFilter ref="D82:E84" xr:uid="{64C4FCFE-278F-4397-A21C-D3F718B829FD}"/>
  <tableColumns count="2">
    <tableColumn id="1" xr3:uid="{14C5EC50-933B-4419-96E9-ED27D6D500A9}" name="Row Labels" dataDxfId="2"/>
    <tableColumn id="2" xr3:uid="{99222E20-E604-4864-A71E-C20AEED5B51A}" name="Gross Pay Received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96890-5081-4CDE-8408-AC8D948C3150}" name="EmpSalary" displayName="EmpSalary" ref="A1:N9400" totalsRowCount="1">
  <autoFilter ref="A1:N9399" xr:uid="{90046D17-DD1D-4A06-9A8D-A2731F697F17}"/>
  <tableColumns count="14">
    <tableColumn id="1" xr3:uid="{899C4A54-CC84-4E88-B098-A01B34BBE08C}" name="Full Name" totalsRowLabel="Total"/>
    <tableColumn id="2" xr3:uid="{9234A0B9-ED65-47C2-AF13-54476612689B}" name="Gender"/>
    <tableColumn id="3" xr3:uid="{1D4EFC17-904A-4041-8421-C41A2817E6C3}" name="Current Annual Salary" totalsRowFunction="sum"/>
    <tableColumn id="4" xr3:uid="{2A84A02B-0497-4D5D-95D8-C5CFFAF9D501}" name="2017 Gross Pay Received"/>
    <tableColumn id="5" xr3:uid="{23C2C3FB-8FBD-4391-A3CF-3CF0C96F0FA5}" name="2017 Overtime Pay"/>
    <tableColumn id="6" xr3:uid="{CA226988-021C-44B2-951A-999BF2BF7F63}" name="Department"/>
    <tableColumn id="7" xr3:uid="{20997859-9C2E-428F-ADD9-D03B15E35181}" name="Department Name"/>
    <tableColumn id="8" xr3:uid="{32AE4C3E-8998-4EB1-A583-3E229924263C}" name="Division"/>
    <tableColumn id="9" xr3:uid="{DEA79352-FE18-4484-BFC4-D933BF0A3D6C}" name="Assignment Category"/>
    <tableColumn id="10" xr3:uid="{2727E770-103E-4878-9C25-314A0C82F559}" name="Employee Position Title"/>
    <tableColumn id="11" xr3:uid="{97306CBE-814A-4E86-AB4C-8A9AD131775D}" name="Position Under-Filled"/>
    <tableColumn id="12" xr3:uid="{EB92BC33-C427-4F8E-8F04-D510BE1B17AE}" name="Date First Hired" dataDxfId="5"/>
    <tableColumn id="13" xr3:uid="{40AB02DF-7FC8-4DB5-A67C-6F2732EACD5D}" name="Zip"/>
    <tableColumn id="14" xr3:uid="{48D799B8-69BD-401E-8868-19D3AAF989DF}" name="Zip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D587-C50B-4CFA-BCA2-53E5CBBAACFF}">
  <dimension ref="A1"/>
  <sheetViews>
    <sheetView tabSelected="1" zoomScale="85" zoomScaleNormal="85" workbookViewId="0">
      <selection activeCell="P15" sqref="P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EC5-0AF4-41E1-B62C-D3C1C61BAF56}">
  <dimension ref="A3:L2374"/>
  <sheetViews>
    <sheetView topLeftCell="D73" zoomScaleNormal="100" workbookViewId="0">
      <selection activeCell="D82" sqref="D82:E84"/>
    </sheetView>
  </sheetViews>
  <sheetFormatPr defaultRowHeight="15" x14ac:dyDescent="0.25"/>
  <cols>
    <col min="1" max="1" width="13.140625" bestFit="1" customWidth="1"/>
    <col min="2" max="2" width="24.42578125" bestFit="1" customWidth="1"/>
    <col min="4" max="4" width="13" customWidth="1"/>
    <col min="5" max="5" width="20.28515625" customWidth="1"/>
    <col min="7" max="7" width="16.5703125" bestFit="1" customWidth="1"/>
    <col min="12" max="12" width="9.7109375" bestFit="1" customWidth="1"/>
  </cols>
  <sheetData>
    <row r="3" spans="1:2" x14ac:dyDescent="0.25">
      <c r="A3" s="2" t="s">
        <v>10659</v>
      </c>
      <c r="B3" t="s">
        <v>10660</v>
      </c>
    </row>
    <row r="4" spans="1:2" x14ac:dyDescent="0.25">
      <c r="A4" s="3">
        <v>20607</v>
      </c>
      <c r="B4" s="6">
        <v>21142463.030000005</v>
      </c>
    </row>
    <row r="5" spans="1:2" x14ac:dyDescent="0.25">
      <c r="A5" s="3">
        <v>20608</v>
      </c>
      <c r="B5" s="6">
        <v>22117405.850000001</v>
      </c>
    </row>
    <row r="6" spans="1:2" x14ac:dyDescent="0.25">
      <c r="A6" s="3">
        <v>20613</v>
      </c>
      <c r="B6" s="6">
        <v>20940477.450000003</v>
      </c>
    </row>
    <row r="7" spans="1:2" x14ac:dyDescent="0.25">
      <c r="A7" s="3">
        <v>20623</v>
      </c>
      <c r="B7" s="6">
        <v>20627615.459999982</v>
      </c>
    </row>
    <row r="8" spans="1:2" x14ac:dyDescent="0.25">
      <c r="A8" s="3">
        <v>20705</v>
      </c>
      <c r="B8" s="6">
        <v>20146785.420000009</v>
      </c>
    </row>
    <row r="9" spans="1:2" x14ac:dyDescent="0.25">
      <c r="A9" s="3">
        <v>20706</v>
      </c>
      <c r="B9" s="6">
        <v>20857489.150000002</v>
      </c>
    </row>
    <row r="10" spans="1:2" x14ac:dyDescent="0.25">
      <c r="A10" s="3">
        <v>20707</v>
      </c>
      <c r="B10" s="6">
        <v>22666576.930000011</v>
      </c>
    </row>
    <row r="11" spans="1:2" x14ac:dyDescent="0.25">
      <c r="A11" s="3">
        <v>20708</v>
      </c>
      <c r="B11" s="6">
        <v>20446413.730000012</v>
      </c>
    </row>
    <row r="12" spans="1:2" x14ac:dyDescent="0.25">
      <c r="A12" s="3">
        <v>20710</v>
      </c>
      <c r="B12" s="6">
        <v>22827998.830000017</v>
      </c>
    </row>
    <row r="13" spans="1:2" x14ac:dyDescent="0.25">
      <c r="A13" s="3">
        <v>20712</v>
      </c>
      <c r="B13" s="6">
        <v>22848797.449999996</v>
      </c>
    </row>
    <row r="14" spans="1:2" x14ac:dyDescent="0.25">
      <c r="A14" s="3">
        <v>20715</v>
      </c>
      <c r="B14" s="6">
        <v>21745377.620000008</v>
      </c>
    </row>
    <row r="15" spans="1:2" x14ac:dyDescent="0.25">
      <c r="A15" s="3">
        <v>20716</v>
      </c>
      <c r="B15" s="6">
        <v>20247091.389999997</v>
      </c>
    </row>
    <row r="16" spans="1:2" x14ac:dyDescent="0.25">
      <c r="A16" s="3">
        <v>20720</v>
      </c>
      <c r="B16" s="6">
        <v>22082975.600000024</v>
      </c>
    </row>
    <row r="17" spans="1:2" x14ac:dyDescent="0.25">
      <c r="A17" s="3">
        <v>20721</v>
      </c>
      <c r="B17" s="6">
        <v>21352319.169999994</v>
      </c>
    </row>
    <row r="18" spans="1:2" x14ac:dyDescent="0.25">
      <c r="A18" s="3">
        <v>20722</v>
      </c>
      <c r="B18" s="6">
        <v>19833221.400000013</v>
      </c>
    </row>
    <row r="19" spans="1:2" x14ac:dyDescent="0.25">
      <c r="A19" s="3">
        <v>20735</v>
      </c>
      <c r="B19" s="6">
        <v>22512205.980000004</v>
      </c>
    </row>
    <row r="20" spans="1:2" x14ac:dyDescent="0.25">
      <c r="A20" s="3">
        <v>20737</v>
      </c>
      <c r="B20" s="6">
        <v>22199793.780000001</v>
      </c>
    </row>
    <row r="21" spans="1:2" x14ac:dyDescent="0.25">
      <c r="A21" s="3">
        <v>20740</v>
      </c>
      <c r="B21" s="6">
        <v>22559478.949999992</v>
      </c>
    </row>
    <row r="22" spans="1:2" x14ac:dyDescent="0.25">
      <c r="A22" s="3">
        <v>20742</v>
      </c>
      <c r="B22" s="6">
        <v>19757969.27</v>
      </c>
    </row>
    <row r="23" spans="1:2" x14ac:dyDescent="0.25">
      <c r="A23" s="3">
        <v>20743</v>
      </c>
      <c r="B23" s="6">
        <v>19011958.839999996</v>
      </c>
    </row>
    <row r="24" spans="1:2" x14ac:dyDescent="0.25">
      <c r="A24" s="3">
        <v>20744</v>
      </c>
      <c r="B24" s="6">
        <v>21816191.879999984</v>
      </c>
    </row>
    <row r="25" spans="1:2" x14ac:dyDescent="0.25">
      <c r="A25" s="3">
        <v>20745</v>
      </c>
      <c r="B25" s="6">
        <v>18397425.130000006</v>
      </c>
    </row>
    <row r="26" spans="1:2" x14ac:dyDescent="0.25">
      <c r="A26" s="3">
        <v>20746</v>
      </c>
      <c r="B26" s="6">
        <v>22351570.190000005</v>
      </c>
    </row>
    <row r="27" spans="1:2" x14ac:dyDescent="0.25">
      <c r="A27" s="3">
        <v>20747</v>
      </c>
      <c r="B27" s="6">
        <v>23504772.02999999</v>
      </c>
    </row>
    <row r="28" spans="1:2" x14ac:dyDescent="0.25">
      <c r="A28" s="3">
        <v>20748</v>
      </c>
      <c r="B28" s="6">
        <v>22352947.469999991</v>
      </c>
    </row>
    <row r="29" spans="1:2" x14ac:dyDescent="0.25">
      <c r="A29" s="3">
        <v>20762</v>
      </c>
      <c r="B29" s="6">
        <v>21683703.000000004</v>
      </c>
    </row>
    <row r="30" spans="1:2" x14ac:dyDescent="0.25">
      <c r="A30" s="3">
        <v>20769</v>
      </c>
      <c r="B30" s="6">
        <v>20564684.72000001</v>
      </c>
    </row>
    <row r="31" spans="1:2" x14ac:dyDescent="0.25">
      <c r="A31" s="3">
        <v>20770</v>
      </c>
      <c r="B31" s="6">
        <v>20924090.130000003</v>
      </c>
    </row>
    <row r="32" spans="1:2" x14ac:dyDescent="0.25">
      <c r="A32" s="3">
        <v>20772</v>
      </c>
      <c r="B32" s="6">
        <v>19575978.379999984</v>
      </c>
    </row>
    <row r="33" spans="1:2" x14ac:dyDescent="0.25">
      <c r="A33" s="3">
        <v>20774</v>
      </c>
      <c r="B33" s="6">
        <v>21287317.699999981</v>
      </c>
    </row>
    <row r="34" spans="1:2" x14ac:dyDescent="0.25">
      <c r="A34" s="3">
        <v>20781</v>
      </c>
      <c r="B34" s="6">
        <v>22396813.940000005</v>
      </c>
    </row>
    <row r="35" spans="1:2" x14ac:dyDescent="0.25">
      <c r="A35" s="3">
        <v>20782</v>
      </c>
      <c r="B35" s="6">
        <v>23208597.980000004</v>
      </c>
    </row>
    <row r="36" spans="1:2" x14ac:dyDescent="0.25">
      <c r="A36" s="3">
        <v>20783</v>
      </c>
      <c r="B36" s="6">
        <v>21405194.030000009</v>
      </c>
    </row>
    <row r="37" spans="1:2" x14ac:dyDescent="0.25">
      <c r="A37" s="3">
        <v>20784</v>
      </c>
      <c r="B37" s="6">
        <v>21789572.890000015</v>
      </c>
    </row>
    <row r="38" spans="1:2" x14ac:dyDescent="0.25">
      <c r="A38" s="3">
        <v>20785</v>
      </c>
      <c r="B38" s="6">
        <v>21379644.699999996</v>
      </c>
    </row>
    <row r="39" spans="1:2" x14ac:dyDescent="0.25">
      <c r="A39" s="3" t="s">
        <v>10658</v>
      </c>
      <c r="B39" s="6">
        <v>748562919.47000003</v>
      </c>
    </row>
    <row r="42" spans="1:2" x14ac:dyDescent="0.25">
      <c r="A42" s="4" t="s">
        <v>10659</v>
      </c>
      <c r="B42" s="4" t="s">
        <v>10660</v>
      </c>
    </row>
    <row r="43" spans="1:2" x14ac:dyDescent="0.25">
      <c r="A43" s="3" t="e" vm="1">
        <v>#VALUE!</v>
      </c>
      <c r="B43" s="5">
        <v>21142463.030000005</v>
      </c>
    </row>
    <row r="44" spans="1:2" x14ac:dyDescent="0.25">
      <c r="A44" s="3" t="e" vm="2">
        <v>#VALUE!</v>
      </c>
      <c r="B44" s="5">
        <v>22117405.850000001</v>
      </c>
    </row>
    <row r="45" spans="1:2" x14ac:dyDescent="0.25">
      <c r="A45" s="3" t="e" vm="3">
        <v>#VALUE!</v>
      </c>
      <c r="B45" s="5">
        <v>20940477.450000003</v>
      </c>
    </row>
    <row r="46" spans="1:2" x14ac:dyDescent="0.25">
      <c r="A46" s="3" t="e" vm="4">
        <v>#VALUE!</v>
      </c>
      <c r="B46" s="5">
        <v>20627615.459999982</v>
      </c>
    </row>
    <row r="47" spans="1:2" x14ac:dyDescent="0.25">
      <c r="A47" s="3" t="e" vm="5">
        <v>#VALUE!</v>
      </c>
      <c r="B47" s="5">
        <v>20146785.420000009</v>
      </c>
    </row>
    <row r="48" spans="1:2" x14ac:dyDescent="0.25">
      <c r="A48" s="3" t="e" vm="6">
        <v>#VALUE!</v>
      </c>
      <c r="B48" s="5">
        <v>20857489.150000002</v>
      </c>
    </row>
    <row r="49" spans="1:2" x14ac:dyDescent="0.25">
      <c r="A49" s="3" t="e" vm="7">
        <v>#VALUE!</v>
      </c>
      <c r="B49" s="5">
        <v>22666576.930000011</v>
      </c>
    </row>
    <row r="50" spans="1:2" x14ac:dyDescent="0.25">
      <c r="A50" s="3" t="e" vm="8">
        <v>#VALUE!</v>
      </c>
      <c r="B50" s="5">
        <v>20446413.730000012</v>
      </c>
    </row>
    <row r="51" spans="1:2" x14ac:dyDescent="0.25">
      <c r="A51" s="3" t="e" vm="9">
        <v>#VALUE!</v>
      </c>
      <c r="B51" s="5">
        <v>22827998.830000017</v>
      </c>
    </row>
    <row r="52" spans="1:2" x14ac:dyDescent="0.25">
      <c r="A52" s="3" t="e" vm="10">
        <v>#VALUE!</v>
      </c>
      <c r="B52" s="5">
        <v>22848797.449999996</v>
      </c>
    </row>
    <row r="53" spans="1:2" x14ac:dyDescent="0.25">
      <c r="A53" s="3" t="e" vm="11">
        <v>#VALUE!</v>
      </c>
      <c r="B53" s="5">
        <v>21745377.620000008</v>
      </c>
    </row>
    <row r="54" spans="1:2" x14ac:dyDescent="0.25">
      <c r="A54" s="3" t="e" vm="12">
        <v>#VALUE!</v>
      </c>
      <c r="B54" s="5">
        <v>20247091.389999997</v>
      </c>
    </row>
    <row r="55" spans="1:2" x14ac:dyDescent="0.25">
      <c r="A55" s="3" t="e" vm="13">
        <v>#VALUE!</v>
      </c>
      <c r="B55" s="5">
        <v>22082975.600000024</v>
      </c>
    </row>
    <row r="56" spans="1:2" x14ac:dyDescent="0.25">
      <c r="A56" s="3" t="e" vm="14">
        <v>#VALUE!</v>
      </c>
      <c r="B56" s="5">
        <v>21352319.169999994</v>
      </c>
    </row>
    <row r="57" spans="1:2" x14ac:dyDescent="0.25">
      <c r="A57" s="3" t="e" vm="15">
        <v>#VALUE!</v>
      </c>
      <c r="B57" s="5">
        <v>19833221.400000013</v>
      </c>
    </row>
    <row r="58" spans="1:2" x14ac:dyDescent="0.25">
      <c r="A58" s="3" t="e" vm="16">
        <v>#VALUE!</v>
      </c>
      <c r="B58" s="5">
        <v>22512205.980000004</v>
      </c>
    </row>
    <row r="59" spans="1:2" x14ac:dyDescent="0.25">
      <c r="A59" s="3" t="e" vm="17">
        <v>#VALUE!</v>
      </c>
      <c r="B59" s="5">
        <v>22199793.780000001</v>
      </c>
    </row>
    <row r="60" spans="1:2" x14ac:dyDescent="0.25">
      <c r="A60" s="3" t="e" vm="18">
        <v>#VALUE!</v>
      </c>
      <c r="B60" s="5">
        <v>22559478.949999992</v>
      </c>
    </row>
    <row r="61" spans="1:2" x14ac:dyDescent="0.25">
      <c r="A61" s="3" t="e" vm="19">
        <v>#VALUE!</v>
      </c>
      <c r="B61" s="5">
        <v>19757969.27</v>
      </c>
    </row>
    <row r="62" spans="1:2" x14ac:dyDescent="0.25">
      <c r="A62" s="3" t="e" vm="20">
        <v>#VALUE!</v>
      </c>
      <c r="B62" s="5">
        <v>19011958.839999996</v>
      </c>
    </row>
    <row r="63" spans="1:2" x14ac:dyDescent="0.25">
      <c r="A63" s="3" t="e" vm="21">
        <v>#VALUE!</v>
      </c>
      <c r="B63" s="5">
        <v>21816191.879999984</v>
      </c>
    </row>
    <row r="64" spans="1:2" x14ac:dyDescent="0.25">
      <c r="A64" s="3" t="e" vm="22">
        <v>#VALUE!</v>
      </c>
      <c r="B64" s="5">
        <v>18397425.130000006</v>
      </c>
    </row>
    <row r="65" spans="1:2" x14ac:dyDescent="0.25">
      <c r="A65" s="3" t="e" vm="23">
        <v>#VALUE!</v>
      </c>
      <c r="B65" s="5">
        <v>22351570.190000005</v>
      </c>
    </row>
    <row r="66" spans="1:2" x14ac:dyDescent="0.25">
      <c r="A66" s="3" t="e" vm="24">
        <v>#VALUE!</v>
      </c>
      <c r="B66" s="5">
        <v>23504772.02999999</v>
      </c>
    </row>
    <row r="67" spans="1:2" x14ac:dyDescent="0.25">
      <c r="A67" s="3" t="e" vm="25">
        <v>#VALUE!</v>
      </c>
      <c r="B67" s="5">
        <v>22352947.469999991</v>
      </c>
    </row>
    <row r="68" spans="1:2" x14ac:dyDescent="0.25">
      <c r="A68" s="3" t="e" vm="26">
        <v>#VALUE!</v>
      </c>
      <c r="B68" s="5">
        <v>21683703.000000004</v>
      </c>
    </row>
    <row r="69" spans="1:2" x14ac:dyDescent="0.25">
      <c r="A69" s="3" t="e" vm="27">
        <v>#VALUE!</v>
      </c>
      <c r="B69" s="5">
        <v>20564684.72000001</v>
      </c>
    </row>
    <row r="70" spans="1:2" x14ac:dyDescent="0.25">
      <c r="A70" s="3" t="e" vm="28">
        <v>#VALUE!</v>
      </c>
      <c r="B70" s="5">
        <v>20924090.130000003</v>
      </c>
    </row>
    <row r="71" spans="1:2" x14ac:dyDescent="0.25">
      <c r="A71" s="3" t="e" vm="29">
        <v>#VALUE!</v>
      </c>
      <c r="B71" s="5">
        <v>19575978.379999984</v>
      </c>
    </row>
    <row r="72" spans="1:2" x14ac:dyDescent="0.25">
      <c r="A72" s="3" t="e" vm="30">
        <v>#VALUE!</v>
      </c>
      <c r="B72" s="5">
        <v>21287317.699999981</v>
      </c>
    </row>
    <row r="73" spans="1:2" x14ac:dyDescent="0.25">
      <c r="A73" s="3" t="e" vm="31">
        <v>#VALUE!</v>
      </c>
      <c r="B73" s="5">
        <v>22396813.940000005</v>
      </c>
    </row>
    <row r="74" spans="1:2" x14ac:dyDescent="0.25">
      <c r="A74" s="3" t="e" vm="32">
        <v>#VALUE!</v>
      </c>
      <c r="B74" s="5">
        <v>23208597.980000004</v>
      </c>
    </row>
    <row r="75" spans="1:2" x14ac:dyDescent="0.25">
      <c r="A75" s="3" t="e" vm="33">
        <v>#VALUE!</v>
      </c>
      <c r="B75" s="5">
        <v>21405194.030000009</v>
      </c>
    </row>
    <row r="76" spans="1:2" x14ac:dyDescent="0.25">
      <c r="A76" s="3" t="e" vm="34">
        <v>#VALUE!</v>
      </c>
      <c r="B76" s="5">
        <v>21789572.890000015</v>
      </c>
    </row>
    <row r="77" spans="1:2" x14ac:dyDescent="0.25">
      <c r="A77" s="3" t="e" vm="35">
        <v>#VALUE!</v>
      </c>
      <c r="B77" s="5">
        <v>21379644.699999996</v>
      </c>
    </row>
    <row r="82" spans="1:12" x14ac:dyDescent="0.25">
      <c r="A82" s="2" t="s">
        <v>10659</v>
      </c>
      <c r="B82" t="s">
        <v>10660</v>
      </c>
      <c r="D82" s="4" t="s">
        <v>10659</v>
      </c>
      <c r="E82" s="4" t="s">
        <v>10667</v>
      </c>
    </row>
    <row r="83" spans="1:12" x14ac:dyDescent="0.25">
      <c r="A83" s="3" t="s">
        <v>12</v>
      </c>
      <c r="B83" s="5">
        <v>271240928.00999999</v>
      </c>
      <c r="D83" s="3" t="s">
        <v>10668</v>
      </c>
      <c r="E83" s="5">
        <v>271240928.00999999</v>
      </c>
    </row>
    <row r="84" spans="1:12" x14ac:dyDescent="0.25">
      <c r="A84" s="3" t="s">
        <v>22</v>
      </c>
      <c r="B84" s="5">
        <v>477321991.45999998</v>
      </c>
      <c r="D84" s="3" t="s">
        <v>10669</v>
      </c>
      <c r="E84" s="5">
        <v>477321991.45999998</v>
      </c>
    </row>
    <row r="85" spans="1:12" x14ac:dyDescent="0.25">
      <c r="A85" s="3" t="s">
        <v>10658</v>
      </c>
      <c r="B85" s="6">
        <v>748562919.47000003</v>
      </c>
    </row>
    <row r="94" spans="1:12" x14ac:dyDescent="0.25">
      <c r="L94" t="s">
        <v>10661</v>
      </c>
    </row>
    <row r="95" spans="1:12" x14ac:dyDescent="0.25">
      <c r="A95" s="2" t="s">
        <v>10659</v>
      </c>
      <c r="B95" t="s">
        <v>10660</v>
      </c>
      <c r="C95" t="s">
        <v>10662</v>
      </c>
      <c r="D95" t="s">
        <v>10663</v>
      </c>
      <c r="G95" s="8" t="s">
        <v>10664</v>
      </c>
      <c r="H95" s="8" t="s">
        <v>10663</v>
      </c>
      <c r="L95" s="1">
        <f ca="1">TODAY()</f>
        <v>44766</v>
      </c>
    </row>
    <row r="96" spans="1:12" x14ac:dyDescent="0.25">
      <c r="A96" s="7">
        <v>24015</v>
      </c>
      <c r="B96" s="6">
        <v>102019.1</v>
      </c>
      <c r="C96">
        <f ca="1">YEAR($L$95)-YEAR(A96)</f>
        <v>57</v>
      </c>
      <c r="D96" s="6">
        <v>102019.1</v>
      </c>
      <c r="G96" s="8">
        <v>57</v>
      </c>
      <c r="H96" s="8">
        <v>102019.1</v>
      </c>
    </row>
    <row r="97" spans="1:8" x14ac:dyDescent="0.25">
      <c r="A97" s="7">
        <v>24627</v>
      </c>
      <c r="B97" s="6">
        <v>102018.58</v>
      </c>
      <c r="C97">
        <f t="shared" ref="C97:C160" ca="1" si="0">YEAR($L$95)-YEAR(A97)</f>
        <v>55</v>
      </c>
      <c r="D97" s="6">
        <v>102018.58</v>
      </c>
      <c r="G97" s="8">
        <v>55</v>
      </c>
      <c r="H97" s="8">
        <v>178914.93</v>
      </c>
    </row>
    <row r="98" spans="1:8" x14ac:dyDescent="0.25">
      <c r="A98" s="7">
        <v>24705</v>
      </c>
      <c r="B98" s="6">
        <v>76896.350000000006</v>
      </c>
      <c r="C98">
        <f t="shared" ca="1" si="0"/>
        <v>55</v>
      </c>
      <c r="D98" s="6">
        <v>76896.350000000006</v>
      </c>
      <c r="G98" s="8">
        <v>54</v>
      </c>
      <c r="H98" s="8">
        <v>270477.72000000003</v>
      </c>
    </row>
    <row r="99" spans="1:8" x14ac:dyDescent="0.25">
      <c r="A99" s="7">
        <v>25010</v>
      </c>
      <c r="B99" s="6">
        <v>187986.42</v>
      </c>
      <c r="C99">
        <f t="shared" ca="1" si="0"/>
        <v>54</v>
      </c>
      <c r="D99" s="6">
        <v>187986.42</v>
      </c>
      <c r="G99" s="8">
        <v>53</v>
      </c>
      <c r="H99" s="8">
        <v>112171.72</v>
      </c>
    </row>
    <row r="100" spans="1:8" x14ac:dyDescent="0.25">
      <c r="A100" s="7">
        <v>25167</v>
      </c>
      <c r="B100" s="6">
        <v>82491.3</v>
      </c>
      <c r="C100">
        <f t="shared" ca="1" si="0"/>
        <v>54</v>
      </c>
      <c r="D100" s="6">
        <v>82491.3</v>
      </c>
      <c r="G100" s="8">
        <v>52</v>
      </c>
      <c r="H100" s="8">
        <v>70026.070000000007</v>
      </c>
    </row>
    <row r="101" spans="1:8" x14ac:dyDescent="0.25">
      <c r="A101" s="7">
        <v>25265</v>
      </c>
      <c r="B101" s="6">
        <v>112171.72</v>
      </c>
      <c r="C101">
        <f t="shared" ca="1" si="0"/>
        <v>53</v>
      </c>
      <c r="D101" s="6">
        <v>112171.72</v>
      </c>
      <c r="G101" s="8">
        <v>51</v>
      </c>
      <c r="H101" s="8">
        <v>76896.42</v>
      </c>
    </row>
    <row r="102" spans="1:8" x14ac:dyDescent="0.25">
      <c r="A102" s="7">
        <v>25790</v>
      </c>
      <c r="B102" s="6">
        <v>70026.070000000007</v>
      </c>
      <c r="C102">
        <f t="shared" ca="1" si="0"/>
        <v>52</v>
      </c>
      <c r="D102" s="6">
        <v>70026.070000000007</v>
      </c>
      <c r="G102" s="8">
        <v>50</v>
      </c>
      <c r="H102" s="8">
        <v>746662.1100000001</v>
      </c>
    </row>
    <row r="103" spans="1:8" x14ac:dyDescent="0.25">
      <c r="A103" s="7">
        <v>26212</v>
      </c>
      <c r="B103" s="6">
        <v>76896.42</v>
      </c>
      <c r="C103">
        <f t="shared" ca="1" si="0"/>
        <v>51</v>
      </c>
      <c r="D103" s="6">
        <v>76896.42</v>
      </c>
      <c r="G103" s="8">
        <v>49</v>
      </c>
      <c r="H103" s="8">
        <v>291771.91000000003</v>
      </c>
    </row>
    <row r="104" spans="1:8" x14ac:dyDescent="0.25">
      <c r="A104" s="7">
        <v>26329</v>
      </c>
      <c r="B104" s="6">
        <v>101852.62</v>
      </c>
      <c r="C104">
        <f t="shared" ca="1" si="0"/>
        <v>50</v>
      </c>
      <c r="D104" s="6">
        <v>101852.62</v>
      </c>
      <c r="G104" s="8">
        <v>48</v>
      </c>
      <c r="H104" s="8">
        <v>902520.26</v>
      </c>
    </row>
    <row r="105" spans="1:8" x14ac:dyDescent="0.25">
      <c r="A105" s="7">
        <v>26415</v>
      </c>
      <c r="B105" s="6">
        <v>72663.399999999994</v>
      </c>
      <c r="C105">
        <f t="shared" ca="1" si="0"/>
        <v>50</v>
      </c>
      <c r="D105" s="6">
        <v>72663.399999999994</v>
      </c>
      <c r="G105" s="8">
        <v>47</v>
      </c>
      <c r="H105" s="8">
        <v>204917.14</v>
      </c>
    </row>
    <row r="106" spans="1:8" x14ac:dyDescent="0.25">
      <c r="A106" s="7">
        <v>26450</v>
      </c>
      <c r="B106" s="6">
        <v>102782.11</v>
      </c>
      <c r="C106">
        <f t="shared" ca="1" si="0"/>
        <v>50</v>
      </c>
      <c r="D106" s="6">
        <v>102782.11</v>
      </c>
      <c r="G106" s="8">
        <v>46</v>
      </c>
      <c r="H106" s="8">
        <v>311571.71000000002</v>
      </c>
    </row>
    <row r="107" spans="1:8" x14ac:dyDescent="0.25">
      <c r="A107" s="7">
        <v>26497</v>
      </c>
      <c r="B107" s="6">
        <v>38063.89</v>
      </c>
      <c r="C107">
        <f t="shared" ca="1" si="0"/>
        <v>50</v>
      </c>
      <c r="D107" s="6">
        <v>38063.89</v>
      </c>
      <c r="G107" s="8">
        <v>45</v>
      </c>
      <c r="H107" s="8">
        <v>1354012.9300000002</v>
      </c>
    </row>
    <row r="108" spans="1:8" x14ac:dyDescent="0.25">
      <c r="A108" s="7">
        <v>26528</v>
      </c>
      <c r="B108" s="6">
        <v>77602.399999999994</v>
      </c>
      <c r="C108">
        <f t="shared" ca="1" si="0"/>
        <v>50</v>
      </c>
      <c r="D108" s="6">
        <v>77602.399999999994</v>
      </c>
      <c r="G108" s="8">
        <v>44</v>
      </c>
      <c r="H108" s="8">
        <v>2082037.73</v>
      </c>
    </row>
    <row r="109" spans="1:8" x14ac:dyDescent="0.25">
      <c r="A109" s="7">
        <v>26543</v>
      </c>
      <c r="B109" s="6">
        <v>183315.75</v>
      </c>
      <c r="C109">
        <f t="shared" ca="1" si="0"/>
        <v>50</v>
      </c>
      <c r="D109" s="6">
        <v>183315.75</v>
      </c>
      <c r="G109" s="8">
        <v>43</v>
      </c>
      <c r="H109" s="8">
        <v>2720675.8999999994</v>
      </c>
    </row>
    <row r="110" spans="1:8" x14ac:dyDescent="0.25">
      <c r="A110" s="7">
        <v>26595</v>
      </c>
      <c r="B110" s="6">
        <v>170381.94</v>
      </c>
      <c r="C110">
        <f t="shared" ca="1" si="0"/>
        <v>50</v>
      </c>
      <c r="D110" s="6">
        <v>170381.94</v>
      </c>
      <c r="G110" s="8">
        <v>42</v>
      </c>
      <c r="H110" s="8">
        <v>2394714.37</v>
      </c>
    </row>
    <row r="111" spans="1:8" x14ac:dyDescent="0.25">
      <c r="A111" s="7">
        <v>26791</v>
      </c>
      <c r="B111" s="6">
        <v>70025.48</v>
      </c>
      <c r="C111">
        <f t="shared" ca="1" si="0"/>
        <v>49</v>
      </c>
      <c r="D111" s="6">
        <v>70025.48</v>
      </c>
      <c r="G111" s="8">
        <v>41</v>
      </c>
      <c r="H111" s="8">
        <v>1260901.05</v>
      </c>
    </row>
    <row r="112" spans="1:8" x14ac:dyDescent="0.25">
      <c r="A112" s="7">
        <v>26847</v>
      </c>
      <c r="B112" s="6">
        <v>127193.83</v>
      </c>
      <c r="C112">
        <f t="shared" ca="1" si="0"/>
        <v>49</v>
      </c>
      <c r="D112" s="6">
        <v>127193.83</v>
      </c>
      <c r="G112" s="8">
        <v>40</v>
      </c>
      <c r="H112" s="8">
        <v>2388439.56</v>
      </c>
    </row>
    <row r="113" spans="1:8" x14ac:dyDescent="0.25">
      <c r="A113" s="7">
        <v>26896</v>
      </c>
      <c r="B113" s="6">
        <v>94552.6</v>
      </c>
      <c r="C113">
        <f t="shared" ca="1" si="0"/>
        <v>49</v>
      </c>
      <c r="D113" s="6">
        <v>94552.6</v>
      </c>
      <c r="G113" s="8">
        <v>39</v>
      </c>
      <c r="H113" s="8">
        <v>1966730.37</v>
      </c>
    </row>
    <row r="114" spans="1:8" x14ac:dyDescent="0.25">
      <c r="A114" s="7">
        <v>27071</v>
      </c>
      <c r="B114" s="6">
        <v>86783.679999999993</v>
      </c>
      <c r="C114">
        <f t="shared" ca="1" si="0"/>
        <v>48</v>
      </c>
      <c r="D114" s="6">
        <v>86783.679999999993</v>
      </c>
      <c r="G114" s="8">
        <v>38</v>
      </c>
      <c r="H114" s="8">
        <v>5164238.6199999992</v>
      </c>
    </row>
    <row r="115" spans="1:8" x14ac:dyDescent="0.25">
      <c r="A115" s="7">
        <v>27142</v>
      </c>
      <c r="B115" s="6">
        <v>153053.16</v>
      </c>
      <c r="C115">
        <f t="shared" ca="1" si="0"/>
        <v>48</v>
      </c>
      <c r="D115" s="6">
        <v>153053.16</v>
      </c>
      <c r="G115" s="8">
        <v>37</v>
      </c>
      <c r="H115" s="8">
        <v>9402877.5300000012</v>
      </c>
    </row>
    <row r="116" spans="1:8" x14ac:dyDescent="0.25">
      <c r="A116" s="7">
        <v>27169</v>
      </c>
      <c r="B116" s="6">
        <v>295507.86</v>
      </c>
      <c r="C116">
        <f t="shared" ca="1" si="0"/>
        <v>48</v>
      </c>
      <c r="D116" s="6">
        <v>295507.86</v>
      </c>
      <c r="G116" s="8">
        <v>36</v>
      </c>
      <c r="H116" s="8">
        <v>9579981.9099999983</v>
      </c>
    </row>
    <row r="117" spans="1:8" x14ac:dyDescent="0.25">
      <c r="A117" s="7">
        <v>27211</v>
      </c>
      <c r="B117" s="6">
        <v>107134.99</v>
      </c>
      <c r="C117">
        <f t="shared" ca="1" si="0"/>
        <v>48</v>
      </c>
      <c r="D117" s="6">
        <v>107134.99</v>
      </c>
      <c r="G117" s="8">
        <v>35</v>
      </c>
      <c r="H117" s="8">
        <v>9294542.6900000032</v>
      </c>
    </row>
    <row r="118" spans="1:8" x14ac:dyDescent="0.25">
      <c r="A118" s="7">
        <v>27213</v>
      </c>
      <c r="B118" s="6">
        <v>127324.25</v>
      </c>
      <c r="C118">
        <f t="shared" ca="1" si="0"/>
        <v>48</v>
      </c>
      <c r="D118" s="6">
        <v>127324.25</v>
      </c>
      <c r="G118" s="8">
        <v>34</v>
      </c>
      <c r="H118" s="8">
        <v>20629834.300000004</v>
      </c>
    </row>
    <row r="119" spans="1:8" x14ac:dyDescent="0.25">
      <c r="A119" s="7">
        <v>27347</v>
      </c>
      <c r="B119" s="6">
        <v>132716.32</v>
      </c>
      <c r="C119">
        <f t="shared" ca="1" si="0"/>
        <v>48</v>
      </c>
      <c r="D119" s="6">
        <v>132716.32</v>
      </c>
      <c r="G119" s="8">
        <v>33</v>
      </c>
      <c r="H119" s="8">
        <v>18348988.459999997</v>
      </c>
    </row>
    <row r="120" spans="1:8" x14ac:dyDescent="0.25">
      <c r="A120" s="7">
        <v>27630</v>
      </c>
      <c r="B120" s="6">
        <v>60901.37</v>
      </c>
      <c r="C120">
        <f t="shared" ca="1" si="0"/>
        <v>47</v>
      </c>
      <c r="D120" s="6">
        <v>60901.37</v>
      </c>
      <c r="G120" s="8">
        <v>32</v>
      </c>
      <c r="H120" s="8">
        <v>18742971.479999997</v>
      </c>
    </row>
    <row r="121" spans="1:8" x14ac:dyDescent="0.25">
      <c r="A121" s="7">
        <v>27673</v>
      </c>
      <c r="B121" s="6">
        <v>73989.8</v>
      </c>
      <c r="C121">
        <f t="shared" ca="1" si="0"/>
        <v>47</v>
      </c>
      <c r="D121" s="6">
        <v>73989.8</v>
      </c>
      <c r="G121" s="8">
        <v>31</v>
      </c>
      <c r="H121" s="8">
        <v>5772760.9400000004</v>
      </c>
    </row>
    <row r="122" spans="1:8" x14ac:dyDescent="0.25">
      <c r="A122" s="7">
        <v>27729</v>
      </c>
      <c r="B122" s="6">
        <v>70025.97</v>
      </c>
      <c r="C122">
        <f t="shared" ca="1" si="0"/>
        <v>47</v>
      </c>
      <c r="D122" s="6">
        <v>70025.97</v>
      </c>
      <c r="G122" s="8">
        <v>30</v>
      </c>
      <c r="H122" s="8">
        <v>11726012.589999998</v>
      </c>
    </row>
    <row r="123" spans="1:8" x14ac:dyDescent="0.25">
      <c r="A123" s="7">
        <v>27960</v>
      </c>
      <c r="B123" s="6">
        <v>97313.83</v>
      </c>
      <c r="C123">
        <f t="shared" ca="1" si="0"/>
        <v>46</v>
      </c>
      <c r="D123" s="6">
        <v>97313.83</v>
      </c>
      <c r="G123" s="8">
        <v>29</v>
      </c>
      <c r="H123" s="8">
        <v>12193104.649999999</v>
      </c>
    </row>
    <row r="124" spans="1:8" x14ac:dyDescent="0.25">
      <c r="A124" s="7">
        <v>28037</v>
      </c>
      <c r="B124" s="6">
        <v>107978.38</v>
      </c>
      <c r="C124">
        <f t="shared" ca="1" si="0"/>
        <v>46</v>
      </c>
      <c r="D124" s="6">
        <v>107978.38</v>
      </c>
      <c r="G124" s="8">
        <v>28</v>
      </c>
      <c r="H124" s="8">
        <v>22979550.950000018</v>
      </c>
    </row>
    <row r="125" spans="1:8" x14ac:dyDescent="0.25">
      <c r="A125" s="7">
        <v>28065</v>
      </c>
      <c r="B125" s="6">
        <v>106279.5</v>
      </c>
      <c r="C125">
        <f t="shared" ca="1" si="0"/>
        <v>46</v>
      </c>
      <c r="D125" s="6">
        <v>106279.5</v>
      </c>
      <c r="G125" s="8">
        <v>27</v>
      </c>
      <c r="H125" s="8">
        <v>18452386.469999999</v>
      </c>
    </row>
    <row r="126" spans="1:8" x14ac:dyDescent="0.25">
      <c r="A126" s="7">
        <v>28170</v>
      </c>
      <c r="B126" s="6">
        <v>103937.63</v>
      </c>
      <c r="C126">
        <f t="shared" ca="1" si="0"/>
        <v>45</v>
      </c>
      <c r="D126" s="6">
        <v>103937.63</v>
      </c>
      <c r="G126" s="8">
        <v>26</v>
      </c>
      <c r="H126" s="8">
        <v>10721539.729999999</v>
      </c>
    </row>
    <row r="127" spans="1:8" x14ac:dyDescent="0.25">
      <c r="A127" s="7">
        <v>28171</v>
      </c>
      <c r="B127" s="6">
        <v>105931.86</v>
      </c>
      <c r="C127">
        <f t="shared" ca="1" si="0"/>
        <v>45</v>
      </c>
      <c r="D127" s="6">
        <v>105931.86</v>
      </c>
      <c r="G127" s="8">
        <v>25</v>
      </c>
      <c r="H127" s="8">
        <v>19506416.059999995</v>
      </c>
    </row>
    <row r="128" spans="1:8" x14ac:dyDescent="0.25">
      <c r="A128" s="7">
        <v>28205</v>
      </c>
      <c r="B128" s="6">
        <v>44496.24</v>
      </c>
      <c r="C128">
        <f t="shared" ca="1" si="0"/>
        <v>45</v>
      </c>
      <c r="D128" s="6">
        <v>44496.24</v>
      </c>
      <c r="G128" s="8">
        <v>24</v>
      </c>
      <c r="H128" s="8">
        <v>22441615.530000001</v>
      </c>
    </row>
    <row r="129" spans="1:8" x14ac:dyDescent="0.25">
      <c r="A129" s="7">
        <v>28268</v>
      </c>
      <c r="B129" s="6">
        <v>133024.95999999999</v>
      </c>
      <c r="C129">
        <f t="shared" ca="1" si="0"/>
        <v>45</v>
      </c>
      <c r="D129" s="6">
        <v>133024.95999999999</v>
      </c>
      <c r="G129" s="8">
        <v>23</v>
      </c>
      <c r="H129" s="8">
        <v>27071273.939999994</v>
      </c>
    </row>
    <row r="130" spans="1:8" x14ac:dyDescent="0.25">
      <c r="A130" s="7">
        <v>28319</v>
      </c>
      <c r="B130" s="6">
        <v>116490.73</v>
      </c>
      <c r="C130">
        <f t="shared" ca="1" si="0"/>
        <v>45</v>
      </c>
      <c r="D130" s="6">
        <v>116490.73</v>
      </c>
      <c r="G130" s="8">
        <v>22</v>
      </c>
      <c r="H130" s="8">
        <v>28752018.77</v>
      </c>
    </row>
    <row r="131" spans="1:8" x14ac:dyDescent="0.25">
      <c r="A131" s="7">
        <v>28324</v>
      </c>
      <c r="B131" s="6">
        <v>76150.64</v>
      </c>
      <c r="C131">
        <f t="shared" ca="1" si="0"/>
        <v>45</v>
      </c>
      <c r="D131" s="6">
        <v>76150.64</v>
      </c>
      <c r="G131" s="8">
        <v>21</v>
      </c>
      <c r="H131" s="8">
        <v>33611062.630000003</v>
      </c>
    </row>
    <row r="132" spans="1:8" x14ac:dyDescent="0.25">
      <c r="A132" s="7">
        <v>28330</v>
      </c>
      <c r="B132" s="6">
        <v>148247.44</v>
      </c>
      <c r="C132">
        <f t="shared" ca="1" si="0"/>
        <v>45</v>
      </c>
      <c r="D132" s="6">
        <v>148247.44</v>
      </c>
      <c r="G132" s="8">
        <v>20</v>
      </c>
      <c r="H132" s="8">
        <v>33784143.650000013</v>
      </c>
    </row>
    <row r="133" spans="1:8" x14ac:dyDescent="0.25">
      <c r="A133" s="7">
        <v>28374</v>
      </c>
      <c r="B133" s="6">
        <v>40115.93</v>
      </c>
      <c r="C133">
        <f t="shared" ca="1" si="0"/>
        <v>45</v>
      </c>
      <c r="D133" s="6">
        <v>40115.93</v>
      </c>
      <c r="G133" s="8">
        <v>19</v>
      </c>
      <c r="H133" s="8">
        <v>23894422.089999996</v>
      </c>
    </row>
    <row r="134" spans="1:8" x14ac:dyDescent="0.25">
      <c r="A134" s="7">
        <v>28387</v>
      </c>
      <c r="B134" s="6">
        <v>60901.46</v>
      </c>
      <c r="C134">
        <f t="shared" ca="1" si="0"/>
        <v>45</v>
      </c>
      <c r="D134" s="6">
        <v>60901.46</v>
      </c>
      <c r="G134" s="8">
        <v>18</v>
      </c>
      <c r="H134" s="8">
        <v>27180917.93</v>
      </c>
    </row>
    <row r="135" spans="1:8" x14ac:dyDescent="0.25">
      <c r="A135" s="7">
        <v>28408</v>
      </c>
      <c r="B135" s="6">
        <v>68564.149999999994</v>
      </c>
      <c r="C135">
        <f t="shared" ca="1" si="0"/>
        <v>45</v>
      </c>
      <c r="D135" s="6">
        <v>68564.149999999994</v>
      </c>
      <c r="G135" s="8">
        <v>17</v>
      </c>
      <c r="H135" s="8">
        <v>29979869.440000005</v>
      </c>
    </row>
    <row r="136" spans="1:8" x14ac:dyDescent="0.25">
      <c r="A136" s="7">
        <v>28409</v>
      </c>
      <c r="B136" s="6">
        <v>105930.85</v>
      </c>
      <c r="C136">
        <f t="shared" ca="1" si="0"/>
        <v>45</v>
      </c>
      <c r="D136" s="6">
        <v>105930.85</v>
      </c>
      <c r="G136" s="8">
        <v>16</v>
      </c>
      <c r="H136" s="8">
        <v>39598373.050000012</v>
      </c>
    </row>
    <row r="137" spans="1:8" x14ac:dyDescent="0.25">
      <c r="A137" s="7">
        <v>28417</v>
      </c>
      <c r="B137" s="6">
        <v>176749.73</v>
      </c>
      <c r="C137">
        <f t="shared" ca="1" si="0"/>
        <v>45</v>
      </c>
      <c r="D137" s="6">
        <v>176749.73</v>
      </c>
      <c r="G137" s="8">
        <v>15</v>
      </c>
      <c r="H137" s="8">
        <v>36505221.520000003</v>
      </c>
    </row>
    <row r="138" spans="1:8" x14ac:dyDescent="0.25">
      <c r="A138" s="7">
        <v>28452</v>
      </c>
      <c r="B138" s="6">
        <v>82709.350000000006</v>
      </c>
      <c r="C138">
        <f t="shared" ca="1" si="0"/>
        <v>45</v>
      </c>
      <c r="D138" s="6">
        <v>82709.350000000006</v>
      </c>
      <c r="G138" s="8">
        <v>14</v>
      </c>
      <c r="H138" s="8">
        <v>29805676.810000014</v>
      </c>
    </row>
    <row r="139" spans="1:8" x14ac:dyDescent="0.25">
      <c r="A139" s="7">
        <v>28478</v>
      </c>
      <c r="B139" s="6">
        <v>90761.96</v>
      </c>
      <c r="C139">
        <f t="shared" ca="1" si="0"/>
        <v>45</v>
      </c>
      <c r="D139" s="6">
        <v>90761.96</v>
      </c>
      <c r="G139" s="8">
        <v>13</v>
      </c>
      <c r="H139" s="8">
        <v>10186807.210000001</v>
      </c>
    </row>
    <row r="140" spans="1:8" x14ac:dyDescent="0.25">
      <c r="A140" s="7">
        <v>28506</v>
      </c>
      <c r="B140" s="6">
        <v>84465.91</v>
      </c>
      <c r="C140">
        <f t="shared" ca="1" si="0"/>
        <v>44</v>
      </c>
      <c r="D140" s="6">
        <v>84465.91</v>
      </c>
      <c r="G140" s="8">
        <v>12</v>
      </c>
      <c r="H140" s="8">
        <v>10519127.260000004</v>
      </c>
    </row>
    <row r="141" spans="1:8" x14ac:dyDescent="0.25">
      <c r="A141" s="7">
        <v>28507</v>
      </c>
      <c r="B141" s="6">
        <v>55520.4</v>
      </c>
      <c r="C141">
        <f t="shared" ca="1" si="0"/>
        <v>44</v>
      </c>
      <c r="D141" s="6">
        <v>55520.4</v>
      </c>
      <c r="G141" s="8">
        <v>11</v>
      </c>
      <c r="H141" s="8">
        <v>10748392.02</v>
      </c>
    </row>
    <row r="142" spans="1:8" x14ac:dyDescent="0.25">
      <c r="A142" s="7">
        <v>28513</v>
      </c>
      <c r="B142" s="6">
        <v>80583.3</v>
      </c>
      <c r="C142">
        <f t="shared" ca="1" si="0"/>
        <v>44</v>
      </c>
      <c r="D142" s="6">
        <v>80583.3</v>
      </c>
      <c r="G142" s="8">
        <v>10</v>
      </c>
      <c r="H142" s="8">
        <v>28859499.449999996</v>
      </c>
    </row>
    <row r="143" spans="1:8" x14ac:dyDescent="0.25">
      <c r="A143" s="7">
        <v>28527</v>
      </c>
      <c r="B143" s="6">
        <v>40513.83</v>
      </c>
      <c r="C143">
        <f t="shared" ca="1" si="0"/>
        <v>44</v>
      </c>
      <c r="D143" s="6">
        <v>40513.83</v>
      </c>
      <c r="G143" s="8">
        <v>9</v>
      </c>
      <c r="H143" s="8">
        <v>37510810.950000018</v>
      </c>
    </row>
    <row r="144" spans="1:8" x14ac:dyDescent="0.25">
      <c r="A144" s="7">
        <v>28530</v>
      </c>
      <c r="B144" s="6">
        <v>89524.34</v>
      </c>
      <c r="C144">
        <f t="shared" ca="1" si="0"/>
        <v>44</v>
      </c>
      <c r="D144" s="6">
        <v>89524.34</v>
      </c>
      <c r="G144" s="8">
        <v>8</v>
      </c>
      <c r="H144" s="8">
        <v>39880384.540000007</v>
      </c>
    </row>
    <row r="145" spans="1:8" x14ac:dyDescent="0.25">
      <c r="A145" s="7">
        <v>28542</v>
      </c>
      <c r="B145" s="6">
        <v>150919.5</v>
      </c>
      <c r="C145">
        <f t="shared" ca="1" si="0"/>
        <v>44</v>
      </c>
      <c r="D145" s="6">
        <v>150919.5</v>
      </c>
      <c r="G145" s="8">
        <v>7</v>
      </c>
      <c r="H145" s="8">
        <v>23503558.269999996</v>
      </c>
    </row>
    <row r="146" spans="1:8" x14ac:dyDescent="0.25">
      <c r="A146" s="7">
        <v>28550</v>
      </c>
      <c r="B146" s="6">
        <v>76150.289999999994</v>
      </c>
      <c r="C146">
        <f t="shared" ca="1" si="0"/>
        <v>44</v>
      </c>
      <c r="D146" s="6">
        <v>76150.289999999994</v>
      </c>
      <c r="G146" s="8">
        <v>6</v>
      </c>
      <c r="H146" s="8">
        <v>29106994.260000002</v>
      </c>
    </row>
    <row r="147" spans="1:8" x14ac:dyDescent="0.25">
      <c r="A147" s="7">
        <v>28597</v>
      </c>
      <c r="B147" s="6">
        <v>87698.77</v>
      </c>
      <c r="C147">
        <f t="shared" ca="1" si="0"/>
        <v>44</v>
      </c>
      <c r="D147" s="6">
        <v>87698.77</v>
      </c>
      <c r="G147" s="8">
        <v>5</v>
      </c>
      <c r="H147" s="8">
        <v>15672082.770000001</v>
      </c>
    </row>
    <row r="148" spans="1:8" x14ac:dyDescent="0.25">
      <c r="A148" s="7">
        <v>28614</v>
      </c>
      <c r="B148" s="6">
        <v>102505.96</v>
      </c>
      <c r="C148">
        <f t="shared" ca="1" si="0"/>
        <v>44</v>
      </c>
      <c r="D148" s="6">
        <v>102505.96</v>
      </c>
    </row>
    <row r="149" spans="1:8" x14ac:dyDescent="0.25">
      <c r="A149" s="7">
        <v>28662</v>
      </c>
      <c r="B149" s="6">
        <v>153166.24</v>
      </c>
      <c r="C149">
        <f t="shared" ca="1" si="0"/>
        <v>44</v>
      </c>
      <c r="D149" s="6">
        <v>153166.24</v>
      </c>
    </row>
    <row r="150" spans="1:8" x14ac:dyDescent="0.25">
      <c r="A150" s="7">
        <v>28667</v>
      </c>
      <c r="B150" s="6">
        <v>95104.73</v>
      </c>
      <c r="C150">
        <f t="shared" ca="1" si="0"/>
        <v>44</v>
      </c>
      <c r="D150" s="6">
        <v>95104.73</v>
      </c>
    </row>
    <row r="151" spans="1:8" x14ac:dyDescent="0.25">
      <c r="A151" s="7">
        <v>28695</v>
      </c>
      <c r="B151" s="6">
        <v>127163.25</v>
      </c>
      <c r="C151">
        <f t="shared" ca="1" si="0"/>
        <v>44</v>
      </c>
      <c r="D151" s="6">
        <v>127163.25</v>
      </c>
    </row>
    <row r="152" spans="1:8" x14ac:dyDescent="0.25">
      <c r="A152" s="7">
        <v>28702</v>
      </c>
      <c r="B152" s="6">
        <v>106704.12</v>
      </c>
      <c r="C152">
        <f t="shared" ca="1" si="0"/>
        <v>44</v>
      </c>
      <c r="D152" s="6">
        <v>106704.12</v>
      </c>
    </row>
    <row r="153" spans="1:8" x14ac:dyDescent="0.25">
      <c r="A153" s="7">
        <v>28718</v>
      </c>
      <c r="B153" s="6">
        <v>105930.74</v>
      </c>
      <c r="C153">
        <f t="shared" ca="1" si="0"/>
        <v>44</v>
      </c>
      <c r="D153" s="6">
        <v>105930.74</v>
      </c>
    </row>
    <row r="154" spans="1:8" x14ac:dyDescent="0.25">
      <c r="A154" s="7">
        <v>28730</v>
      </c>
      <c r="B154" s="6">
        <v>71834.009999999995</v>
      </c>
      <c r="C154">
        <f t="shared" ca="1" si="0"/>
        <v>44</v>
      </c>
      <c r="D154" s="6">
        <v>71834.009999999995</v>
      </c>
    </row>
    <row r="155" spans="1:8" x14ac:dyDescent="0.25">
      <c r="A155" s="7">
        <v>28738</v>
      </c>
      <c r="B155" s="6">
        <v>70776.95</v>
      </c>
      <c r="C155">
        <f t="shared" ca="1" si="0"/>
        <v>44</v>
      </c>
      <c r="D155" s="6">
        <v>70776.95</v>
      </c>
    </row>
    <row r="156" spans="1:8" x14ac:dyDescent="0.25">
      <c r="A156" s="7">
        <v>28744</v>
      </c>
      <c r="B156" s="6">
        <v>175283.27</v>
      </c>
      <c r="C156">
        <f t="shared" ca="1" si="0"/>
        <v>44</v>
      </c>
      <c r="D156" s="6">
        <v>175283.27</v>
      </c>
    </row>
    <row r="157" spans="1:8" x14ac:dyDescent="0.25">
      <c r="A157" s="7">
        <v>28783</v>
      </c>
      <c r="B157" s="6">
        <v>76896.490000000005</v>
      </c>
      <c r="C157">
        <f t="shared" ca="1" si="0"/>
        <v>44</v>
      </c>
      <c r="D157" s="6">
        <v>76896.490000000005</v>
      </c>
    </row>
    <row r="158" spans="1:8" x14ac:dyDescent="0.25">
      <c r="A158" s="7">
        <v>28787</v>
      </c>
      <c r="B158" s="6">
        <v>108587.72</v>
      </c>
      <c r="C158">
        <f t="shared" ca="1" si="0"/>
        <v>44</v>
      </c>
      <c r="D158" s="6">
        <v>108587.72</v>
      </c>
    </row>
    <row r="159" spans="1:8" x14ac:dyDescent="0.25">
      <c r="A159" s="7">
        <v>28807</v>
      </c>
      <c r="B159" s="6">
        <v>222707.91</v>
      </c>
      <c r="C159">
        <f t="shared" ca="1" si="0"/>
        <v>44</v>
      </c>
      <c r="D159" s="6">
        <v>222707.91</v>
      </c>
    </row>
    <row r="160" spans="1:8" x14ac:dyDescent="0.25">
      <c r="A160" s="7">
        <v>28893</v>
      </c>
      <c r="B160" s="6">
        <v>30609.13</v>
      </c>
      <c r="C160">
        <f t="shared" ca="1" si="0"/>
        <v>43</v>
      </c>
      <c r="D160" s="6">
        <v>30609.13</v>
      </c>
    </row>
    <row r="161" spans="1:4" x14ac:dyDescent="0.25">
      <c r="A161" s="7">
        <v>28907</v>
      </c>
      <c r="B161" s="6">
        <v>177155.63</v>
      </c>
      <c r="C161">
        <f t="shared" ref="C161:C224" ca="1" si="1">YEAR($L$95)-YEAR(A161)</f>
        <v>43</v>
      </c>
      <c r="D161" s="6">
        <v>177155.63</v>
      </c>
    </row>
    <row r="162" spans="1:4" x14ac:dyDescent="0.25">
      <c r="A162" s="7">
        <v>28912</v>
      </c>
      <c r="B162" s="6">
        <v>173829.82</v>
      </c>
      <c r="C162">
        <f t="shared" ca="1" si="1"/>
        <v>43</v>
      </c>
      <c r="D162" s="6">
        <v>173829.82</v>
      </c>
    </row>
    <row r="163" spans="1:4" x14ac:dyDescent="0.25">
      <c r="A163" s="7">
        <v>28919</v>
      </c>
      <c r="B163" s="6">
        <v>85001.01</v>
      </c>
      <c r="C163">
        <f t="shared" ca="1" si="1"/>
        <v>43</v>
      </c>
      <c r="D163" s="6">
        <v>85001.01</v>
      </c>
    </row>
    <row r="164" spans="1:4" x14ac:dyDescent="0.25">
      <c r="A164" s="7">
        <v>28932</v>
      </c>
      <c r="B164" s="6">
        <v>247944.02</v>
      </c>
      <c r="C164">
        <f t="shared" ca="1" si="1"/>
        <v>43</v>
      </c>
      <c r="D164" s="6">
        <v>247944.02</v>
      </c>
    </row>
    <row r="165" spans="1:4" x14ac:dyDescent="0.25">
      <c r="A165" s="7">
        <v>28947</v>
      </c>
      <c r="B165" s="6">
        <v>75794.37</v>
      </c>
      <c r="C165">
        <f t="shared" ca="1" si="1"/>
        <v>43</v>
      </c>
      <c r="D165" s="6">
        <v>75794.37</v>
      </c>
    </row>
    <row r="166" spans="1:4" x14ac:dyDescent="0.25">
      <c r="A166" s="7">
        <v>28968</v>
      </c>
      <c r="B166" s="6">
        <v>109449.45</v>
      </c>
      <c r="C166">
        <f t="shared" ca="1" si="1"/>
        <v>43</v>
      </c>
      <c r="D166" s="6">
        <v>109449.45</v>
      </c>
    </row>
    <row r="167" spans="1:4" x14ac:dyDescent="0.25">
      <c r="A167" s="7">
        <v>28990</v>
      </c>
      <c r="B167" s="6">
        <v>84466.17</v>
      </c>
      <c r="C167">
        <f t="shared" ca="1" si="1"/>
        <v>43</v>
      </c>
      <c r="D167" s="6">
        <v>84466.17</v>
      </c>
    </row>
    <row r="168" spans="1:4" x14ac:dyDescent="0.25">
      <c r="A168" s="7">
        <v>29005</v>
      </c>
      <c r="B168" s="6">
        <v>77540.639999999999</v>
      </c>
      <c r="C168">
        <f t="shared" ca="1" si="1"/>
        <v>43</v>
      </c>
      <c r="D168" s="6">
        <v>77540.639999999999</v>
      </c>
    </row>
    <row r="169" spans="1:4" x14ac:dyDescent="0.25">
      <c r="A169" s="7">
        <v>29007</v>
      </c>
      <c r="B169" s="6">
        <v>130773.82</v>
      </c>
      <c r="C169">
        <f t="shared" ca="1" si="1"/>
        <v>43</v>
      </c>
      <c r="D169" s="6">
        <v>130773.82</v>
      </c>
    </row>
    <row r="170" spans="1:4" x14ac:dyDescent="0.25">
      <c r="A170" s="7">
        <v>29031</v>
      </c>
      <c r="B170" s="6">
        <v>87241.67</v>
      </c>
      <c r="C170">
        <f t="shared" ca="1" si="1"/>
        <v>43</v>
      </c>
      <c r="D170" s="6">
        <v>87241.67</v>
      </c>
    </row>
    <row r="171" spans="1:4" x14ac:dyDescent="0.25">
      <c r="A171" s="7">
        <v>29035</v>
      </c>
      <c r="B171" s="6">
        <v>87224.67</v>
      </c>
      <c r="C171">
        <f t="shared" ca="1" si="1"/>
        <v>43</v>
      </c>
      <c r="D171" s="6">
        <v>87224.67</v>
      </c>
    </row>
    <row r="172" spans="1:4" x14ac:dyDescent="0.25">
      <c r="A172" s="7">
        <v>29064</v>
      </c>
      <c r="B172" s="6">
        <v>100607.18</v>
      </c>
      <c r="C172">
        <f t="shared" ca="1" si="1"/>
        <v>43</v>
      </c>
      <c r="D172" s="6">
        <v>100607.18</v>
      </c>
    </row>
    <row r="173" spans="1:4" x14ac:dyDescent="0.25">
      <c r="A173" s="7">
        <v>29072</v>
      </c>
      <c r="B173" s="6">
        <v>81874.19</v>
      </c>
      <c r="C173">
        <f t="shared" ca="1" si="1"/>
        <v>43</v>
      </c>
      <c r="D173" s="6">
        <v>81874.19</v>
      </c>
    </row>
    <row r="174" spans="1:4" x14ac:dyDescent="0.25">
      <c r="A174" s="7">
        <v>29080</v>
      </c>
      <c r="B174" s="6">
        <v>142402.89000000001</v>
      </c>
      <c r="C174">
        <f t="shared" ca="1" si="1"/>
        <v>43</v>
      </c>
      <c r="D174" s="6">
        <v>142402.89000000001</v>
      </c>
    </row>
    <row r="175" spans="1:4" x14ac:dyDescent="0.25">
      <c r="A175" s="7">
        <v>29094</v>
      </c>
      <c r="B175" s="6">
        <v>82393.58</v>
      </c>
      <c r="C175">
        <f t="shared" ca="1" si="1"/>
        <v>43</v>
      </c>
      <c r="D175" s="6">
        <v>82393.58</v>
      </c>
    </row>
    <row r="176" spans="1:4" x14ac:dyDescent="0.25">
      <c r="A176" s="7">
        <v>29131</v>
      </c>
      <c r="B176" s="6">
        <v>104025.21</v>
      </c>
      <c r="C176">
        <f t="shared" ca="1" si="1"/>
        <v>43</v>
      </c>
      <c r="D176" s="6">
        <v>104025.21</v>
      </c>
    </row>
    <row r="177" spans="1:4" x14ac:dyDescent="0.25">
      <c r="A177" s="7">
        <v>29143</v>
      </c>
      <c r="B177" s="6">
        <v>160303.6</v>
      </c>
      <c r="C177">
        <f t="shared" ca="1" si="1"/>
        <v>43</v>
      </c>
      <c r="D177" s="6">
        <v>160303.6</v>
      </c>
    </row>
    <row r="178" spans="1:4" x14ac:dyDescent="0.25">
      <c r="A178" s="7">
        <v>29156</v>
      </c>
      <c r="B178" s="6">
        <v>108749.15</v>
      </c>
      <c r="C178">
        <f t="shared" ca="1" si="1"/>
        <v>43</v>
      </c>
      <c r="D178" s="6">
        <v>108749.15</v>
      </c>
    </row>
    <row r="179" spans="1:4" x14ac:dyDescent="0.25">
      <c r="A179" s="7">
        <v>29157</v>
      </c>
      <c r="B179" s="6">
        <v>96958.63</v>
      </c>
      <c r="C179">
        <f t="shared" ca="1" si="1"/>
        <v>43</v>
      </c>
      <c r="D179" s="6">
        <v>96958.63</v>
      </c>
    </row>
    <row r="180" spans="1:4" x14ac:dyDescent="0.25">
      <c r="A180" s="7">
        <v>29164</v>
      </c>
      <c r="B180" s="6">
        <v>97313.8</v>
      </c>
      <c r="C180">
        <f t="shared" ca="1" si="1"/>
        <v>43</v>
      </c>
      <c r="D180" s="6">
        <v>97313.8</v>
      </c>
    </row>
    <row r="181" spans="1:4" x14ac:dyDescent="0.25">
      <c r="A181" s="7">
        <v>29185</v>
      </c>
      <c r="B181" s="6">
        <v>379017.27</v>
      </c>
      <c r="C181">
        <f t="shared" ca="1" si="1"/>
        <v>43</v>
      </c>
      <c r="D181" s="6">
        <v>379017.27</v>
      </c>
    </row>
    <row r="182" spans="1:4" x14ac:dyDescent="0.25">
      <c r="A182" s="7">
        <v>29222</v>
      </c>
      <c r="B182" s="6">
        <v>100849.65</v>
      </c>
      <c r="C182">
        <f t="shared" ca="1" si="1"/>
        <v>42</v>
      </c>
      <c r="D182" s="6">
        <v>100849.65</v>
      </c>
    </row>
    <row r="183" spans="1:4" x14ac:dyDescent="0.25">
      <c r="A183" s="7">
        <v>29262</v>
      </c>
      <c r="B183" s="6">
        <v>90841.2</v>
      </c>
      <c r="C183">
        <f t="shared" ca="1" si="1"/>
        <v>42</v>
      </c>
      <c r="D183" s="6">
        <v>90841.2</v>
      </c>
    </row>
    <row r="184" spans="1:4" x14ac:dyDescent="0.25">
      <c r="A184" s="7">
        <v>29270</v>
      </c>
      <c r="B184" s="6">
        <v>61346.64</v>
      </c>
      <c r="C184">
        <f t="shared" ca="1" si="1"/>
        <v>42</v>
      </c>
      <c r="D184" s="6">
        <v>61346.64</v>
      </c>
    </row>
    <row r="185" spans="1:4" x14ac:dyDescent="0.25">
      <c r="A185" s="7">
        <v>29284</v>
      </c>
      <c r="B185" s="6">
        <v>103853.7</v>
      </c>
      <c r="C185">
        <f t="shared" ca="1" si="1"/>
        <v>42</v>
      </c>
      <c r="D185" s="6">
        <v>103853.7</v>
      </c>
    </row>
    <row r="186" spans="1:4" x14ac:dyDescent="0.25">
      <c r="A186" s="7">
        <v>29292</v>
      </c>
      <c r="B186" s="6">
        <v>176501.97</v>
      </c>
      <c r="C186">
        <f t="shared" ca="1" si="1"/>
        <v>42</v>
      </c>
      <c r="D186" s="6">
        <v>176501.97</v>
      </c>
    </row>
    <row r="187" spans="1:4" x14ac:dyDescent="0.25">
      <c r="A187" s="7">
        <v>29297</v>
      </c>
      <c r="B187" s="6">
        <v>111136.61</v>
      </c>
      <c r="C187">
        <f t="shared" ca="1" si="1"/>
        <v>42</v>
      </c>
      <c r="D187" s="6">
        <v>111136.61</v>
      </c>
    </row>
    <row r="188" spans="1:4" x14ac:dyDescent="0.25">
      <c r="A188" s="7">
        <v>29311</v>
      </c>
      <c r="B188" s="6">
        <v>88026.99</v>
      </c>
      <c r="C188">
        <f t="shared" ca="1" si="1"/>
        <v>42</v>
      </c>
      <c r="D188" s="6">
        <v>88026.99</v>
      </c>
    </row>
    <row r="189" spans="1:4" x14ac:dyDescent="0.25">
      <c r="A189" s="7">
        <v>29325</v>
      </c>
      <c r="B189" s="6">
        <v>85120.99</v>
      </c>
      <c r="C189">
        <f t="shared" ca="1" si="1"/>
        <v>42</v>
      </c>
      <c r="D189" s="6">
        <v>85120.99</v>
      </c>
    </row>
    <row r="190" spans="1:4" x14ac:dyDescent="0.25">
      <c r="A190" s="7">
        <v>29347</v>
      </c>
      <c r="B190" s="6">
        <v>133184.95999999999</v>
      </c>
      <c r="C190">
        <f t="shared" ca="1" si="1"/>
        <v>42</v>
      </c>
      <c r="D190" s="6">
        <v>133184.95999999999</v>
      </c>
    </row>
    <row r="191" spans="1:4" x14ac:dyDescent="0.25">
      <c r="A191" s="7">
        <v>29374</v>
      </c>
      <c r="B191" s="6">
        <v>132772.13</v>
      </c>
      <c r="C191">
        <f t="shared" ca="1" si="1"/>
        <v>42</v>
      </c>
      <c r="D191" s="6">
        <v>132772.13</v>
      </c>
    </row>
    <row r="192" spans="1:4" x14ac:dyDescent="0.25">
      <c r="A192" s="7">
        <v>29388</v>
      </c>
      <c r="B192" s="6">
        <v>138611.96</v>
      </c>
      <c r="C192">
        <f t="shared" ca="1" si="1"/>
        <v>42</v>
      </c>
      <c r="D192" s="6">
        <v>138611.96</v>
      </c>
    </row>
    <row r="193" spans="1:4" x14ac:dyDescent="0.25">
      <c r="A193" s="7">
        <v>29402</v>
      </c>
      <c r="B193" s="6">
        <v>171901.96</v>
      </c>
      <c r="C193">
        <f t="shared" ca="1" si="1"/>
        <v>42</v>
      </c>
      <c r="D193" s="6">
        <v>171901.96</v>
      </c>
    </row>
    <row r="194" spans="1:4" x14ac:dyDescent="0.25">
      <c r="A194" s="7">
        <v>29409</v>
      </c>
      <c r="B194" s="6">
        <v>235971.53</v>
      </c>
      <c r="C194">
        <f t="shared" ca="1" si="1"/>
        <v>42</v>
      </c>
      <c r="D194" s="6">
        <v>235971.53</v>
      </c>
    </row>
    <row r="195" spans="1:4" x14ac:dyDescent="0.25">
      <c r="A195" s="7">
        <v>29434</v>
      </c>
      <c r="B195" s="6">
        <v>109947.53</v>
      </c>
      <c r="C195">
        <f t="shared" ca="1" si="1"/>
        <v>42</v>
      </c>
      <c r="D195" s="6">
        <v>109947.53</v>
      </c>
    </row>
    <row r="196" spans="1:4" x14ac:dyDescent="0.25">
      <c r="A196" s="7">
        <v>29467</v>
      </c>
      <c r="B196" s="6">
        <v>102019.04</v>
      </c>
      <c r="C196">
        <f t="shared" ca="1" si="1"/>
        <v>42</v>
      </c>
      <c r="D196" s="6">
        <v>102019.04</v>
      </c>
    </row>
    <row r="197" spans="1:4" x14ac:dyDescent="0.25">
      <c r="A197" s="7">
        <v>29487</v>
      </c>
      <c r="B197" s="6">
        <v>89459.1</v>
      </c>
      <c r="C197">
        <f t="shared" ca="1" si="1"/>
        <v>42</v>
      </c>
      <c r="D197" s="6">
        <v>89459.1</v>
      </c>
    </row>
    <row r="198" spans="1:4" x14ac:dyDescent="0.25">
      <c r="A198" s="7">
        <v>29521</v>
      </c>
      <c r="B198" s="6">
        <v>103852.63</v>
      </c>
      <c r="C198">
        <f t="shared" ca="1" si="1"/>
        <v>42</v>
      </c>
      <c r="D198" s="6">
        <v>103852.63</v>
      </c>
    </row>
    <row r="199" spans="1:4" x14ac:dyDescent="0.25">
      <c r="A199" s="7">
        <v>29528</v>
      </c>
      <c r="B199" s="6">
        <v>122160.94</v>
      </c>
      <c r="C199">
        <f t="shared" ca="1" si="1"/>
        <v>42</v>
      </c>
      <c r="D199" s="6">
        <v>122160.94</v>
      </c>
    </row>
    <row r="200" spans="1:4" x14ac:dyDescent="0.25">
      <c r="A200" s="7">
        <v>29541</v>
      </c>
      <c r="B200" s="6">
        <v>147713.45000000001</v>
      </c>
      <c r="C200">
        <f t="shared" ca="1" si="1"/>
        <v>42</v>
      </c>
      <c r="D200" s="6">
        <v>147713.45000000001</v>
      </c>
    </row>
    <row r="201" spans="1:4" x14ac:dyDescent="0.25">
      <c r="A201" s="7">
        <v>29563</v>
      </c>
      <c r="B201" s="6">
        <v>89441.39</v>
      </c>
      <c r="C201">
        <f t="shared" ca="1" si="1"/>
        <v>42</v>
      </c>
      <c r="D201" s="6">
        <v>89441.39</v>
      </c>
    </row>
    <row r="202" spans="1:4" x14ac:dyDescent="0.25">
      <c r="A202" s="7">
        <v>29591</v>
      </c>
      <c r="B202" s="6">
        <v>102019.12</v>
      </c>
      <c r="C202">
        <f t="shared" ca="1" si="1"/>
        <v>41</v>
      </c>
      <c r="D202" s="6">
        <v>102019.12</v>
      </c>
    </row>
    <row r="203" spans="1:4" x14ac:dyDescent="0.25">
      <c r="A203" s="7">
        <v>29619</v>
      </c>
      <c r="B203" s="6">
        <v>89251.25</v>
      </c>
      <c r="C203">
        <f t="shared" ca="1" si="1"/>
        <v>41</v>
      </c>
      <c r="D203" s="6">
        <v>89251.25</v>
      </c>
    </row>
    <row r="204" spans="1:4" x14ac:dyDescent="0.25">
      <c r="A204" s="7">
        <v>29626</v>
      </c>
      <c r="B204" s="6">
        <v>70025.990000000005</v>
      </c>
      <c r="C204">
        <f t="shared" ca="1" si="1"/>
        <v>41</v>
      </c>
      <c r="D204" s="6">
        <v>70025.990000000005</v>
      </c>
    </row>
    <row r="205" spans="1:4" x14ac:dyDescent="0.25">
      <c r="A205" s="7">
        <v>29634</v>
      </c>
      <c r="B205" s="6">
        <v>88173.18</v>
      </c>
      <c r="C205">
        <f t="shared" ca="1" si="1"/>
        <v>41</v>
      </c>
      <c r="D205" s="6">
        <v>88173.18</v>
      </c>
    </row>
    <row r="206" spans="1:4" x14ac:dyDescent="0.25">
      <c r="A206" s="7">
        <v>29662</v>
      </c>
      <c r="B206" s="6">
        <v>84466.06</v>
      </c>
      <c r="C206">
        <f t="shared" ca="1" si="1"/>
        <v>41</v>
      </c>
      <c r="D206" s="6">
        <v>84466.06</v>
      </c>
    </row>
    <row r="207" spans="1:4" x14ac:dyDescent="0.25">
      <c r="A207" s="7">
        <v>29668</v>
      </c>
      <c r="B207" s="6">
        <v>89474.18</v>
      </c>
      <c r="C207">
        <f t="shared" ca="1" si="1"/>
        <v>41</v>
      </c>
      <c r="D207" s="6">
        <v>89474.18</v>
      </c>
    </row>
    <row r="208" spans="1:4" x14ac:dyDescent="0.25">
      <c r="A208" s="7">
        <v>29682</v>
      </c>
      <c r="B208" s="6">
        <v>70025.97</v>
      </c>
      <c r="C208">
        <f t="shared" ca="1" si="1"/>
        <v>41</v>
      </c>
      <c r="D208" s="6">
        <v>70025.97</v>
      </c>
    </row>
    <row r="209" spans="1:4" x14ac:dyDescent="0.25">
      <c r="A209" s="7">
        <v>29737</v>
      </c>
      <c r="B209" s="6">
        <v>122053.12</v>
      </c>
      <c r="C209">
        <f t="shared" ca="1" si="1"/>
        <v>41</v>
      </c>
      <c r="D209" s="6">
        <v>122053.12</v>
      </c>
    </row>
    <row r="210" spans="1:4" x14ac:dyDescent="0.25">
      <c r="A210" s="7">
        <v>29787</v>
      </c>
      <c r="B210" s="6">
        <v>70026.039999999994</v>
      </c>
      <c r="C210">
        <f t="shared" ca="1" si="1"/>
        <v>41</v>
      </c>
      <c r="D210" s="6">
        <v>70026.039999999994</v>
      </c>
    </row>
    <row r="211" spans="1:4" x14ac:dyDescent="0.25">
      <c r="A211" s="7">
        <v>29808</v>
      </c>
      <c r="B211" s="6">
        <v>76896.42</v>
      </c>
      <c r="C211">
        <f t="shared" ca="1" si="1"/>
        <v>41</v>
      </c>
      <c r="D211" s="6">
        <v>76896.42</v>
      </c>
    </row>
    <row r="212" spans="1:4" x14ac:dyDescent="0.25">
      <c r="A212" s="7">
        <v>29829</v>
      </c>
      <c r="B212" s="6">
        <v>148499.32999999999</v>
      </c>
      <c r="C212">
        <f t="shared" ca="1" si="1"/>
        <v>41</v>
      </c>
      <c r="D212" s="6">
        <v>148499.32999999999</v>
      </c>
    </row>
    <row r="213" spans="1:4" x14ac:dyDescent="0.25">
      <c r="A213" s="7">
        <v>29837</v>
      </c>
      <c r="B213" s="6">
        <v>70025.73</v>
      </c>
      <c r="C213">
        <f t="shared" ca="1" si="1"/>
        <v>41</v>
      </c>
      <c r="D213" s="6">
        <v>70025.73</v>
      </c>
    </row>
    <row r="214" spans="1:4" x14ac:dyDescent="0.25">
      <c r="A214" s="7">
        <v>29872</v>
      </c>
      <c r="B214" s="6">
        <v>130935.96</v>
      </c>
      <c r="C214">
        <f t="shared" ca="1" si="1"/>
        <v>41</v>
      </c>
      <c r="D214" s="6">
        <v>130935.96</v>
      </c>
    </row>
    <row r="215" spans="1:4" x14ac:dyDescent="0.25">
      <c r="A215" s="7">
        <v>29941</v>
      </c>
      <c r="B215" s="6">
        <v>49028.7</v>
      </c>
      <c r="C215">
        <f t="shared" ca="1" si="1"/>
        <v>41</v>
      </c>
      <c r="D215" s="6">
        <v>49028.7</v>
      </c>
    </row>
    <row r="216" spans="1:4" x14ac:dyDescent="0.25">
      <c r="A216" s="7">
        <v>29957</v>
      </c>
      <c r="B216" s="6">
        <v>102010.06</v>
      </c>
      <c r="C216">
        <f t="shared" ca="1" si="1"/>
        <v>40</v>
      </c>
      <c r="D216" s="6">
        <v>102010.06</v>
      </c>
    </row>
    <row r="217" spans="1:4" x14ac:dyDescent="0.25">
      <c r="A217" s="7">
        <v>29969</v>
      </c>
      <c r="B217" s="6">
        <v>89192.18</v>
      </c>
      <c r="C217">
        <f t="shared" ca="1" si="1"/>
        <v>40</v>
      </c>
      <c r="D217" s="6">
        <v>89192.18</v>
      </c>
    </row>
    <row r="218" spans="1:4" x14ac:dyDescent="0.25">
      <c r="A218" s="7">
        <v>29976</v>
      </c>
      <c r="B218" s="6">
        <v>104602.49</v>
      </c>
      <c r="C218">
        <f t="shared" ca="1" si="1"/>
        <v>40</v>
      </c>
      <c r="D218" s="6">
        <v>104602.49</v>
      </c>
    </row>
    <row r="219" spans="1:4" x14ac:dyDescent="0.25">
      <c r="A219" s="7">
        <v>29982</v>
      </c>
      <c r="B219" s="6">
        <v>200274.21</v>
      </c>
      <c r="C219">
        <f t="shared" ca="1" si="1"/>
        <v>40</v>
      </c>
      <c r="D219" s="6">
        <v>200274.21</v>
      </c>
    </row>
    <row r="220" spans="1:4" x14ac:dyDescent="0.25">
      <c r="A220" s="7">
        <v>30011</v>
      </c>
      <c r="B220" s="6">
        <v>106121.06</v>
      </c>
      <c r="C220">
        <f t="shared" ca="1" si="1"/>
        <v>40</v>
      </c>
      <c r="D220" s="6">
        <v>106121.06</v>
      </c>
    </row>
    <row r="221" spans="1:4" x14ac:dyDescent="0.25">
      <c r="A221" s="7">
        <v>30088</v>
      </c>
      <c r="B221" s="6">
        <v>115125.22</v>
      </c>
      <c r="C221">
        <f t="shared" ca="1" si="1"/>
        <v>40</v>
      </c>
      <c r="D221" s="6">
        <v>115125.22</v>
      </c>
    </row>
    <row r="222" spans="1:4" x14ac:dyDescent="0.25">
      <c r="A222" s="7">
        <v>30108</v>
      </c>
      <c r="B222" s="6">
        <v>19821.740000000002</v>
      </c>
      <c r="C222">
        <f t="shared" ca="1" si="1"/>
        <v>40</v>
      </c>
      <c r="D222" s="6">
        <v>19821.740000000002</v>
      </c>
    </row>
    <row r="223" spans="1:4" x14ac:dyDescent="0.25">
      <c r="A223" s="7">
        <v>30109</v>
      </c>
      <c r="B223" s="6">
        <v>132780.29</v>
      </c>
      <c r="C223">
        <f t="shared" ca="1" si="1"/>
        <v>40</v>
      </c>
      <c r="D223" s="6">
        <v>132780.29</v>
      </c>
    </row>
    <row r="224" spans="1:4" x14ac:dyDescent="0.25">
      <c r="A224" s="7">
        <v>30116</v>
      </c>
      <c r="B224" s="6">
        <v>198666.5</v>
      </c>
      <c r="C224">
        <f t="shared" ca="1" si="1"/>
        <v>40</v>
      </c>
      <c r="D224" s="6">
        <v>198666.5</v>
      </c>
    </row>
    <row r="225" spans="1:4" x14ac:dyDescent="0.25">
      <c r="A225" s="7">
        <v>30138</v>
      </c>
      <c r="B225" s="6">
        <v>55737.32</v>
      </c>
      <c r="C225">
        <f t="shared" ref="C225:C288" ca="1" si="2">YEAR($L$95)-YEAR(A225)</f>
        <v>40</v>
      </c>
      <c r="D225" s="6">
        <v>55737.32</v>
      </c>
    </row>
    <row r="226" spans="1:4" x14ac:dyDescent="0.25">
      <c r="A226" s="7">
        <v>30144</v>
      </c>
      <c r="B226" s="6">
        <v>134022.93</v>
      </c>
      <c r="C226">
        <f t="shared" ca="1" si="2"/>
        <v>40</v>
      </c>
      <c r="D226" s="6">
        <v>134022.93</v>
      </c>
    </row>
    <row r="227" spans="1:4" x14ac:dyDescent="0.25">
      <c r="A227" s="7">
        <v>30158</v>
      </c>
      <c r="B227" s="6">
        <v>102615.38</v>
      </c>
      <c r="C227">
        <f t="shared" ca="1" si="2"/>
        <v>40</v>
      </c>
      <c r="D227" s="6">
        <v>102615.38</v>
      </c>
    </row>
    <row r="228" spans="1:4" x14ac:dyDescent="0.25">
      <c r="A228" s="7">
        <v>30165</v>
      </c>
      <c r="B228" s="6">
        <v>393651.91</v>
      </c>
      <c r="C228">
        <f t="shared" ca="1" si="2"/>
        <v>40</v>
      </c>
      <c r="D228" s="6">
        <v>393651.91</v>
      </c>
    </row>
    <row r="229" spans="1:4" x14ac:dyDescent="0.25">
      <c r="A229" s="7">
        <v>30167</v>
      </c>
      <c r="B229" s="6">
        <v>169402.84</v>
      </c>
      <c r="C229">
        <f t="shared" ca="1" si="2"/>
        <v>40</v>
      </c>
      <c r="D229" s="6">
        <v>169402.84</v>
      </c>
    </row>
    <row r="230" spans="1:4" x14ac:dyDescent="0.25">
      <c r="A230" s="7">
        <v>30186</v>
      </c>
      <c r="B230" s="6">
        <v>45057.11</v>
      </c>
      <c r="C230">
        <f t="shared" ca="1" si="2"/>
        <v>40</v>
      </c>
      <c r="D230" s="6">
        <v>45057.11</v>
      </c>
    </row>
    <row r="231" spans="1:4" x14ac:dyDescent="0.25">
      <c r="A231" s="7">
        <v>30187</v>
      </c>
      <c r="B231" s="6">
        <v>71745.509999999995</v>
      </c>
      <c r="C231">
        <f t="shared" ca="1" si="2"/>
        <v>40</v>
      </c>
      <c r="D231" s="6">
        <v>71745.509999999995</v>
      </c>
    </row>
    <row r="232" spans="1:4" x14ac:dyDescent="0.25">
      <c r="A232" s="7">
        <v>30242</v>
      </c>
      <c r="B232" s="6">
        <v>116359.86</v>
      </c>
      <c r="C232">
        <f t="shared" ca="1" si="2"/>
        <v>40</v>
      </c>
      <c r="D232" s="6">
        <v>116359.86</v>
      </c>
    </row>
    <row r="233" spans="1:4" x14ac:dyDescent="0.25">
      <c r="A233" s="7">
        <v>30258</v>
      </c>
      <c r="B233" s="6">
        <v>119080.68</v>
      </c>
      <c r="C233">
        <f t="shared" ca="1" si="2"/>
        <v>40</v>
      </c>
      <c r="D233" s="6">
        <v>119080.68</v>
      </c>
    </row>
    <row r="234" spans="1:4" x14ac:dyDescent="0.25">
      <c r="A234" s="7">
        <v>30298</v>
      </c>
      <c r="B234" s="6">
        <v>112172.27</v>
      </c>
      <c r="C234">
        <f t="shared" ca="1" si="2"/>
        <v>40</v>
      </c>
      <c r="D234" s="6">
        <v>112172.27</v>
      </c>
    </row>
    <row r="235" spans="1:4" x14ac:dyDescent="0.25">
      <c r="A235" s="7">
        <v>30319</v>
      </c>
      <c r="B235" s="6">
        <v>140485.97</v>
      </c>
      <c r="C235">
        <f t="shared" ca="1" si="2"/>
        <v>39</v>
      </c>
      <c r="D235" s="6">
        <v>140485.97</v>
      </c>
    </row>
    <row r="236" spans="1:4" x14ac:dyDescent="0.25">
      <c r="A236" s="7">
        <v>30332</v>
      </c>
      <c r="B236" s="6">
        <v>189437.44</v>
      </c>
      <c r="C236">
        <f t="shared" ca="1" si="2"/>
        <v>39</v>
      </c>
      <c r="D236" s="6">
        <v>189437.44</v>
      </c>
    </row>
    <row r="237" spans="1:4" x14ac:dyDescent="0.25">
      <c r="A237" s="7">
        <v>30481</v>
      </c>
      <c r="B237" s="6">
        <v>96369.51</v>
      </c>
      <c r="C237">
        <f t="shared" ca="1" si="2"/>
        <v>39</v>
      </c>
      <c r="D237" s="6">
        <v>96369.51</v>
      </c>
    </row>
    <row r="238" spans="1:4" x14ac:dyDescent="0.25">
      <c r="A238" s="7">
        <v>30487</v>
      </c>
      <c r="B238" s="6">
        <v>236051.46</v>
      </c>
      <c r="C238">
        <f t="shared" ca="1" si="2"/>
        <v>39</v>
      </c>
      <c r="D238" s="6">
        <v>236051.46</v>
      </c>
    </row>
    <row r="239" spans="1:4" x14ac:dyDescent="0.25">
      <c r="A239" s="7">
        <v>30495</v>
      </c>
      <c r="B239" s="6">
        <v>126489.99</v>
      </c>
      <c r="C239">
        <f t="shared" ca="1" si="2"/>
        <v>39</v>
      </c>
      <c r="D239" s="6">
        <v>126489.99</v>
      </c>
    </row>
    <row r="240" spans="1:4" x14ac:dyDescent="0.25">
      <c r="A240" s="7">
        <v>30501</v>
      </c>
      <c r="B240" s="6">
        <v>68589.88</v>
      </c>
      <c r="C240">
        <f t="shared" ca="1" si="2"/>
        <v>39</v>
      </c>
      <c r="D240" s="6">
        <v>68589.88</v>
      </c>
    </row>
    <row r="241" spans="1:4" x14ac:dyDescent="0.25">
      <c r="A241" s="7">
        <v>30502</v>
      </c>
      <c r="B241" s="6">
        <v>78878.86</v>
      </c>
      <c r="C241">
        <f t="shared" ca="1" si="2"/>
        <v>39</v>
      </c>
      <c r="D241" s="6">
        <v>78878.86</v>
      </c>
    </row>
    <row r="242" spans="1:4" x14ac:dyDescent="0.25">
      <c r="A242" s="7">
        <v>30503</v>
      </c>
      <c r="B242" s="6">
        <v>141722.63</v>
      </c>
      <c r="C242">
        <f t="shared" ca="1" si="2"/>
        <v>39</v>
      </c>
      <c r="D242" s="6">
        <v>141722.63</v>
      </c>
    </row>
    <row r="243" spans="1:4" x14ac:dyDescent="0.25">
      <c r="A243" s="7">
        <v>30511</v>
      </c>
      <c r="B243" s="6">
        <v>83736.350000000006</v>
      </c>
      <c r="C243">
        <f t="shared" ca="1" si="2"/>
        <v>39</v>
      </c>
      <c r="D243" s="6">
        <v>83736.350000000006</v>
      </c>
    </row>
    <row r="244" spans="1:4" x14ac:dyDescent="0.25">
      <c r="A244" s="7">
        <v>30519</v>
      </c>
      <c r="B244" s="6">
        <v>143505.37</v>
      </c>
      <c r="C244">
        <f t="shared" ca="1" si="2"/>
        <v>39</v>
      </c>
      <c r="D244" s="6">
        <v>143505.37</v>
      </c>
    </row>
    <row r="245" spans="1:4" x14ac:dyDescent="0.25">
      <c r="A245" s="7">
        <v>30536</v>
      </c>
      <c r="B245" s="6">
        <v>87679.28</v>
      </c>
      <c r="C245">
        <f t="shared" ca="1" si="2"/>
        <v>39</v>
      </c>
      <c r="D245" s="6">
        <v>87679.28</v>
      </c>
    </row>
    <row r="246" spans="1:4" x14ac:dyDescent="0.25">
      <c r="A246" s="7">
        <v>30566</v>
      </c>
      <c r="B246" s="6">
        <v>96273.79</v>
      </c>
      <c r="C246">
        <f t="shared" ca="1" si="2"/>
        <v>39</v>
      </c>
      <c r="D246" s="6">
        <v>96273.79</v>
      </c>
    </row>
    <row r="247" spans="1:4" x14ac:dyDescent="0.25">
      <c r="A247" s="7">
        <v>30585</v>
      </c>
      <c r="B247" s="6">
        <v>136827.53</v>
      </c>
      <c r="C247">
        <f t="shared" ca="1" si="2"/>
        <v>39</v>
      </c>
      <c r="D247" s="6">
        <v>136827.53</v>
      </c>
    </row>
    <row r="248" spans="1:4" x14ac:dyDescent="0.25">
      <c r="A248" s="7">
        <v>30587</v>
      </c>
      <c r="B248" s="6">
        <v>71907.289999999994</v>
      </c>
      <c r="C248">
        <f t="shared" ca="1" si="2"/>
        <v>39</v>
      </c>
      <c r="D248" s="6">
        <v>71907.289999999994</v>
      </c>
    </row>
    <row r="249" spans="1:4" x14ac:dyDescent="0.25">
      <c r="A249" s="7">
        <v>30598</v>
      </c>
      <c r="B249" s="6">
        <v>166755.81</v>
      </c>
      <c r="C249">
        <f t="shared" ca="1" si="2"/>
        <v>39</v>
      </c>
      <c r="D249" s="6">
        <v>166755.81</v>
      </c>
    </row>
    <row r="250" spans="1:4" x14ac:dyDescent="0.25">
      <c r="A250" s="7">
        <v>30599</v>
      </c>
      <c r="B250" s="6">
        <v>102019.21</v>
      </c>
      <c r="C250">
        <f t="shared" ca="1" si="2"/>
        <v>39</v>
      </c>
      <c r="D250" s="6">
        <v>102019.21</v>
      </c>
    </row>
    <row r="251" spans="1:4" x14ac:dyDescent="0.25">
      <c r="A251" s="7">
        <v>30704</v>
      </c>
      <c r="B251" s="6">
        <v>350175.01</v>
      </c>
      <c r="C251">
        <f t="shared" ca="1" si="2"/>
        <v>38</v>
      </c>
      <c r="D251" s="6">
        <v>350175.01</v>
      </c>
    </row>
    <row r="252" spans="1:4" x14ac:dyDescent="0.25">
      <c r="A252" s="7">
        <v>30729</v>
      </c>
      <c r="B252" s="6">
        <v>194455.08</v>
      </c>
      <c r="C252">
        <f t="shared" ca="1" si="2"/>
        <v>38</v>
      </c>
      <c r="D252" s="6">
        <v>194455.08</v>
      </c>
    </row>
    <row r="253" spans="1:4" x14ac:dyDescent="0.25">
      <c r="A253" s="7">
        <v>30746</v>
      </c>
      <c r="B253" s="6">
        <v>211863.99</v>
      </c>
      <c r="C253">
        <f t="shared" ca="1" si="2"/>
        <v>38</v>
      </c>
      <c r="D253" s="6">
        <v>211863.99</v>
      </c>
    </row>
    <row r="254" spans="1:4" x14ac:dyDescent="0.25">
      <c r="A254" s="7">
        <v>30753</v>
      </c>
      <c r="B254" s="6">
        <v>139681.65</v>
      </c>
      <c r="C254">
        <f t="shared" ca="1" si="2"/>
        <v>38</v>
      </c>
      <c r="D254" s="6">
        <v>139681.65</v>
      </c>
    </row>
    <row r="255" spans="1:4" x14ac:dyDescent="0.25">
      <c r="A255" s="7">
        <v>30755</v>
      </c>
      <c r="B255" s="6">
        <v>111200.7</v>
      </c>
      <c r="C255">
        <f t="shared" ca="1" si="2"/>
        <v>38</v>
      </c>
      <c r="D255" s="6">
        <v>111200.7</v>
      </c>
    </row>
    <row r="256" spans="1:4" x14ac:dyDescent="0.25">
      <c r="A256" s="7">
        <v>30766</v>
      </c>
      <c r="B256" s="6">
        <v>124701.25</v>
      </c>
      <c r="C256">
        <f t="shared" ca="1" si="2"/>
        <v>38</v>
      </c>
      <c r="D256" s="6">
        <v>124701.25</v>
      </c>
    </row>
    <row r="257" spans="1:4" x14ac:dyDescent="0.25">
      <c r="A257" s="7">
        <v>30780</v>
      </c>
      <c r="B257" s="6">
        <v>164615.35</v>
      </c>
      <c r="C257">
        <f t="shared" ca="1" si="2"/>
        <v>38</v>
      </c>
      <c r="D257" s="6">
        <v>164615.35</v>
      </c>
    </row>
    <row r="258" spans="1:4" x14ac:dyDescent="0.25">
      <c r="A258" s="7">
        <v>30781</v>
      </c>
      <c r="B258" s="6">
        <v>94479</v>
      </c>
      <c r="C258">
        <f t="shared" ca="1" si="2"/>
        <v>38</v>
      </c>
      <c r="D258" s="6">
        <v>94479</v>
      </c>
    </row>
    <row r="259" spans="1:4" x14ac:dyDescent="0.25">
      <c r="A259" s="7">
        <v>30795</v>
      </c>
      <c r="B259" s="6">
        <v>60901.36</v>
      </c>
      <c r="C259">
        <f t="shared" ca="1" si="2"/>
        <v>38</v>
      </c>
      <c r="D259" s="6">
        <v>60901.36</v>
      </c>
    </row>
    <row r="260" spans="1:4" x14ac:dyDescent="0.25">
      <c r="A260" s="7">
        <v>30802</v>
      </c>
      <c r="B260" s="6">
        <v>60901.4</v>
      </c>
      <c r="C260">
        <f t="shared" ca="1" si="2"/>
        <v>38</v>
      </c>
      <c r="D260" s="6">
        <v>60901.4</v>
      </c>
    </row>
    <row r="261" spans="1:4" x14ac:dyDescent="0.25">
      <c r="A261" s="7">
        <v>30809</v>
      </c>
      <c r="B261" s="6">
        <v>167316.09</v>
      </c>
      <c r="C261">
        <f t="shared" ca="1" si="2"/>
        <v>38</v>
      </c>
      <c r="D261" s="6">
        <v>167316.09</v>
      </c>
    </row>
    <row r="262" spans="1:4" x14ac:dyDescent="0.25">
      <c r="A262" s="7">
        <v>30823</v>
      </c>
      <c r="B262" s="6">
        <v>233233.82</v>
      </c>
      <c r="C262">
        <f t="shared" ca="1" si="2"/>
        <v>38</v>
      </c>
      <c r="D262" s="6">
        <v>233233.82</v>
      </c>
    </row>
    <row r="263" spans="1:4" x14ac:dyDescent="0.25">
      <c r="A263" s="7">
        <v>30831</v>
      </c>
      <c r="B263" s="6">
        <v>94769.4</v>
      </c>
      <c r="C263">
        <f t="shared" ca="1" si="2"/>
        <v>38</v>
      </c>
      <c r="D263" s="6">
        <v>94769.4</v>
      </c>
    </row>
    <row r="264" spans="1:4" x14ac:dyDescent="0.25">
      <c r="A264" s="7">
        <v>30838</v>
      </c>
      <c r="B264" s="6">
        <v>120354.12</v>
      </c>
      <c r="C264">
        <f t="shared" ca="1" si="2"/>
        <v>38</v>
      </c>
      <c r="D264" s="6">
        <v>120354.12</v>
      </c>
    </row>
    <row r="265" spans="1:4" x14ac:dyDescent="0.25">
      <c r="A265" s="7">
        <v>30844</v>
      </c>
      <c r="B265" s="6">
        <v>102018.65</v>
      </c>
      <c r="C265">
        <f t="shared" ca="1" si="2"/>
        <v>38</v>
      </c>
      <c r="D265" s="6">
        <v>102018.65</v>
      </c>
    </row>
    <row r="266" spans="1:4" x14ac:dyDescent="0.25">
      <c r="A266" s="7">
        <v>30851</v>
      </c>
      <c r="B266" s="6">
        <v>161496.92000000001</v>
      </c>
      <c r="C266">
        <f t="shared" ca="1" si="2"/>
        <v>38</v>
      </c>
      <c r="D266" s="6">
        <v>161496.92000000001</v>
      </c>
    </row>
    <row r="267" spans="1:4" x14ac:dyDescent="0.25">
      <c r="A267" s="7">
        <v>30872</v>
      </c>
      <c r="B267" s="6">
        <v>132771.98000000001</v>
      </c>
      <c r="C267">
        <f t="shared" ca="1" si="2"/>
        <v>38</v>
      </c>
      <c r="D267" s="6">
        <v>132771.98000000001</v>
      </c>
    </row>
    <row r="268" spans="1:4" x14ac:dyDescent="0.25">
      <c r="A268" s="7">
        <v>30879</v>
      </c>
      <c r="B268" s="6">
        <v>420068.91</v>
      </c>
      <c r="C268">
        <f t="shared" ca="1" si="2"/>
        <v>38</v>
      </c>
      <c r="D268" s="6">
        <v>420068.91</v>
      </c>
    </row>
    <row r="269" spans="1:4" x14ac:dyDescent="0.25">
      <c r="A269" s="7">
        <v>30907</v>
      </c>
      <c r="B269" s="6">
        <v>81915.839999999997</v>
      </c>
      <c r="C269">
        <f t="shared" ca="1" si="2"/>
        <v>38</v>
      </c>
      <c r="D269" s="6">
        <v>81915.839999999997</v>
      </c>
    </row>
    <row r="270" spans="1:4" x14ac:dyDescent="0.25">
      <c r="A270" s="7">
        <v>30914</v>
      </c>
      <c r="B270" s="6">
        <v>61773.51</v>
      </c>
      <c r="C270">
        <f t="shared" ca="1" si="2"/>
        <v>38</v>
      </c>
      <c r="D270" s="6">
        <v>61773.51</v>
      </c>
    </row>
    <row r="271" spans="1:4" x14ac:dyDescent="0.25">
      <c r="A271" s="7">
        <v>30921</v>
      </c>
      <c r="B271" s="6">
        <v>155144.01</v>
      </c>
      <c r="C271">
        <f t="shared" ca="1" si="2"/>
        <v>38</v>
      </c>
      <c r="D271" s="6">
        <v>155144.01</v>
      </c>
    </row>
    <row r="272" spans="1:4" x14ac:dyDescent="0.25">
      <c r="A272" s="7">
        <v>30929</v>
      </c>
      <c r="B272" s="6">
        <v>102018.72</v>
      </c>
      <c r="C272">
        <f t="shared" ca="1" si="2"/>
        <v>38</v>
      </c>
      <c r="D272" s="6">
        <v>102018.72</v>
      </c>
    </row>
    <row r="273" spans="1:4" x14ac:dyDescent="0.25">
      <c r="A273" s="7">
        <v>30933</v>
      </c>
      <c r="B273" s="6">
        <v>81684.31</v>
      </c>
      <c r="C273">
        <f t="shared" ca="1" si="2"/>
        <v>38</v>
      </c>
      <c r="D273" s="6">
        <v>81684.31</v>
      </c>
    </row>
    <row r="274" spans="1:4" x14ac:dyDescent="0.25">
      <c r="A274" s="7">
        <v>30935</v>
      </c>
      <c r="B274" s="6">
        <v>273270.34999999998</v>
      </c>
      <c r="C274">
        <f t="shared" ca="1" si="2"/>
        <v>38</v>
      </c>
      <c r="D274" s="6">
        <v>273270.34999999998</v>
      </c>
    </row>
    <row r="275" spans="1:4" x14ac:dyDescent="0.25">
      <c r="A275" s="7">
        <v>30942</v>
      </c>
      <c r="B275" s="6">
        <v>247667.9</v>
      </c>
      <c r="C275">
        <f t="shared" ca="1" si="2"/>
        <v>38</v>
      </c>
      <c r="D275" s="6">
        <v>247667.9</v>
      </c>
    </row>
    <row r="276" spans="1:4" x14ac:dyDescent="0.25">
      <c r="A276" s="7">
        <v>30946</v>
      </c>
      <c r="B276" s="6">
        <v>108476.9</v>
      </c>
      <c r="C276">
        <f t="shared" ca="1" si="2"/>
        <v>38</v>
      </c>
      <c r="D276" s="6">
        <v>108476.9</v>
      </c>
    </row>
    <row r="277" spans="1:4" x14ac:dyDescent="0.25">
      <c r="A277" s="7">
        <v>30950</v>
      </c>
      <c r="B277" s="6">
        <v>72663.460000000006</v>
      </c>
      <c r="C277">
        <f t="shared" ca="1" si="2"/>
        <v>38</v>
      </c>
      <c r="D277" s="6">
        <v>72663.460000000006</v>
      </c>
    </row>
    <row r="278" spans="1:4" x14ac:dyDescent="0.25">
      <c r="A278" s="7">
        <v>30964</v>
      </c>
      <c r="B278" s="6">
        <v>104510.95</v>
      </c>
      <c r="C278">
        <f t="shared" ca="1" si="2"/>
        <v>38</v>
      </c>
      <c r="D278" s="6">
        <v>104510.95</v>
      </c>
    </row>
    <row r="279" spans="1:4" x14ac:dyDescent="0.25">
      <c r="A279" s="7">
        <v>30965</v>
      </c>
      <c r="B279" s="6">
        <v>94862.77</v>
      </c>
      <c r="C279">
        <f t="shared" ca="1" si="2"/>
        <v>38</v>
      </c>
      <c r="D279" s="6">
        <v>94862.77</v>
      </c>
    </row>
    <row r="280" spans="1:4" x14ac:dyDescent="0.25">
      <c r="A280" s="7">
        <v>30976</v>
      </c>
      <c r="B280" s="6">
        <v>215764.08</v>
      </c>
      <c r="C280">
        <f t="shared" ca="1" si="2"/>
        <v>38</v>
      </c>
      <c r="D280" s="6">
        <v>215764.08</v>
      </c>
    </row>
    <row r="281" spans="1:4" x14ac:dyDescent="0.25">
      <c r="A281" s="7">
        <v>30977</v>
      </c>
      <c r="B281" s="6">
        <v>106113.87</v>
      </c>
      <c r="C281">
        <f t="shared" ca="1" si="2"/>
        <v>38</v>
      </c>
      <c r="D281" s="6">
        <v>106113.87</v>
      </c>
    </row>
    <row r="282" spans="1:4" x14ac:dyDescent="0.25">
      <c r="A282" s="7">
        <v>30991</v>
      </c>
      <c r="B282" s="6">
        <v>119266.16</v>
      </c>
      <c r="C282">
        <f t="shared" ca="1" si="2"/>
        <v>38</v>
      </c>
      <c r="D282" s="6">
        <v>119266.16</v>
      </c>
    </row>
    <row r="283" spans="1:4" x14ac:dyDescent="0.25">
      <c r="A283" s="7">
        <v>30999</v>
      </c>
      <c r="B283" s="6">
        <v>96433.09</v>
      </c>
      <c r="C283">
        <f t="shared" ca="1" si="2"/>
        <v>38</v>
      </c>
      <c r="D283" s="6">
        <v>96433.09</v>
      </c>
    </row>
    <row r="284" spans="1:4" x14ac:dyDescent="0.25">
      <c r="A284" s="7">
        <v>31001</v>
      </c>
      <c r="B284" s="6">
        <v>34174.51</v>
      </c>
      <c r="C284">
        <f t="shared" ca="1" si="2"/>
        <v>38</v>
      </c>
      <c r="D284" s="6">
        <v>34174.51</v>
      </c>
    </row>
    <row r="285" spans="1:4" x14ac:dyDescent="0.25">
      <c r="A285" s="7">
        <v>31019</v>
      </c>
      <c r="B285" s="6">
        <v>70026.13</v>
      </c>
      <c r="C285">
        <f t="shared" ca="1" si="2"/>
        <v>38</v>
      </c>
      <c r="D285" s="6">
        <v>70026.13</v>
      </c>
    </row>
    <row r="286" spans="1:4" x14ac:dyDescent="0.25">
      <c r="A286" s="7">
        <v>31033</v>
      </c>
      <c r="B286" s="6">
        <v>83331.05</v>
      </c>
      <c r="C286">
        <f t="shared" ca="1" si="2"/>
        <v>38</v>
      </c>
      <c r="D286" s="6">
        <v>83331.05</v>
      </c>
    </row>
    <row r="287" spans="1:4" x14ac:dyDescent="0.25">
      <c r="A287" s="7">
        <v>31047</v>
      </c>
      <c r="B287" s="6">
        <v>110136.33</v>
      </c>
      <c r="C287">
        <f t="shared" ca="1" si="2"/>
        <v>38</v>
      </c>
      <c r="D287" s="6">
        <v>110136.33</v>
      </c>
    </row>
    <row r="288" spans="1:4" x14ac:dyDescent="0.25">
      <c r="A288" s="7">
        <v>31054</v>
      </c>
      <c r="B288" s="6">
        <v>210707.31</v>
      </c>
      <c r="C288">
        <f t="shared" ca="1" si="2"/>
        <v>37</v>
      </c>
      <c r="D288" s="6">
        <v>210707.31</v>
      </c>
    </row>
    <row r="289" spans="1:4" x14ac:dyDescent="0.25">
      <c r="A289" s="7">
        <v>31061</v>
      </c>
      <c r="B289" s="6">
        <v>219489.05</v>
      </c>
      <c r="C289">
        <f t="shared" ref="C289:C352" ca="1" si="3">YEAR($L$95)-YEAR(A289)</f>
        <v>37</v>
      </c>
      <c r="D289" s="6">
        <v>219489.05</v>
      </c>
    </row>
    <row r="290" spans="1:4" x14ac:dyDescent="0.25">
      <c r="A290" s="7">
        <v>31069</v>
      </c>
      <c r="B290" s="6">
        <v>158291.6</v>
      </c>
      <c r="C290">
        <f t="shared" ca="1" si="3"/>
        <v>37</v>
      </c>
      <c r="D290" s="6">
        <v>158291.6</v>
      </c>
    </row>
    <row r="291" spans="1:4" x14ac:dyDescent="0.25">
      <c r="A291" s="7">
        <v>31089</v>
      </c>
      <c r="B291" s="6">
        <v>84435.48</v>
      </c>
      <c r="C291">
        <f t="shared" ca="1" si="3"/>
        <v>37</v>
      </c>
      <c r="D291" s="6">
        <v>84435.48</v>
      </c>
    </row>
    <row r="292" spans="1:4" x14ac:dyDescent="0.25">
      <c r="A292" s="7">
        <v>31097</v>
      </c>
      <c r="B292" s="6">
        <v>92141.95</v>
      </c>
      <c r="C292">
        <f t="shared" ca="1" si="3"/>
        <v>37</v>
      </c>
      <c r="D292" s="6">
        <v>92141.95</v>
      </c>
    </row>
    <row r="293" spans="1:4" x14ac:dyDescent="0.25">
      <c r="A293" s="7">
        <v>31103</v>
      </c>
      <c r="B293" s="6">
        <v>399367.75</v>
      </c>
      <c r="C293">
        <f t="shared" ca="1" si="3"/>
        <v>37</v>
      </c>
      <c r="D293" s="6">
        <v>399367.75</v>
      </c>
    </row>
    <row r="294" spans="1:4" x14ac:dyDescent="0.25">
      <c r="A294" s="7">
        <v>31116</v>
      </c>
      <c r="B294" s="6">
        <v>88929.39</v>
      </c>
      <c r="C294">
        <f t="shared" ca="1" si="3"/>
        <v>37</v>
      </c>
      <c r="D294" s="6">
        <v>88929.39</v>
      </c>
    </row>
    <row r="295" spans="1:4" x14ac:dyDescent="0.25">
      <c r="A295" s="7">
        <v>31117</v>
      </c>
      <c r="B295" s="6">
        <v>154934.18</v>
      </c>
      <c r="C295">
        <f t="shared" ca="1" si="3"/>
        <v>37</v>
      </c>
      <c r="D295" s="6">
        <v>154934.18</v>
      </c>
    </row>
    <row r="296" spans="1:4" x14ac:dyDescent="0.25">
      <c r="A296" s="7">
        <v>31124</v>
      </c>
      <c r="B296" s="6">
        <v>152832.35</v>
      </c>
      <c r="C296">
        <f t="shared" ca="1" si="3"/>
        <v>37</v>
      </c>
      <c r="D296" s="6">
        <v>152832.35</v>
      </c>
    </row>
    <row r="297" spans="1:4" x14ac:dyDescent="0.25">
      <c r="A297" s="7">
        <v>31130</v>
      </c>
      <c r="B297" s="6">
        <v>164595.82</v>
      </c>
      <c r="C297">
        <f t="shared" ca="1" si="3"/>
        <v>37</v>
      </c>
      <c r="D297" s="6">
        <v>164595.82</v>
      </c>
    </row>
    <row r="298" spans="1:4" x14ac:dyDescent="0.25">
      <c r="A298" s="7">
        <v>31131</v>
      </c>
      <c r="B298" s="6">
        <v>251335.29</v>
      </c>
      <c r="C298">
        <f t="shared" ca="1" si="3"/>
        <v>37</v>
      </c>
      <c r="D298" s="6">
        <v>251335.29</v>
      </c>
    </row>
    <row r="299" spans="1:4" x14ac:dyDescent="0.25">
      <c r="A299" s="7">
        <v>31138</v>
      </c>
      <c r="B299" s="6">
        <v>404455.62</v>
      </c>
      <c r="C299">
        <f t="shared" ca="1" si="3"/>
        <v>37</v>
      </c>
      <c r="D299" s="6">
        <v>404455.62</v>
      </c>
    </row>
    <row r="300" spans="1:4" x14ac:dyDescent="0.25">
      <c r="A300" s="7">
        <v>31159</v>
      </c>
      <c r="B300" s="6">
        <v>177477.62</v>
      </c>
      <c r="C300">
        <f t="shared" ca="1" si="3"/>
        <v>37</v>
      </c>
      <c r="D300" s="6">
        <v>177477.62</v>
      </c>
    </row>
    <row r="301" spans="1:4" x14ac:dyDescent="0.25">
      <c r="A301" s="7">
        <v>31166</v>
      </c>
      <c r="B301" s="6">
        <v>91264.48</v>
      </c>
      <c r="C301">
        <f t="shared" ca="1" si="3"/>
        <v>37</v>
      </c>
      <c r="D301" s="6">
        <v>91264.48</v>
      </c>
    </row>
    <row r="302" spans="1:4" x14ac:dyDescent="0.25">
      <c r="A302" s="7">
        <v>31172</v>
      </c>
      <c r="B302" s="6">
        <v>118842.51</v>
      </c>
      <c r="C302">
        <f t="shared" ca="1" si="3"/>
        <v>37</v>
      </c>
      <c r="D302" s="6">
        <v>118842.51</v>
      </c>
    </row>
    <row r="303" spans="1:4" x14ac:dyDescent="0.25">
      <c r="A303" s="7">
        <v>31173</v>
      </c>
      <c r="B303" s="6">
        <v>91981.6</v>
      </c>
      <c r="C303">
        <f t="shared" ca="1" si="3"/>
        <v>37</v>
      </c>
      <c r="D303" s="6">
        <v>91981.6</v>
      </c>
    </row>
    <row r="304" spans="1:4" x14ac:dyDescent="0.25">
      <c r="A304" s="7">
        <v>31187</v>
      </c>
      <c r="B304" s="6">
        <v>339134.18</v>
      </c>
      <c r="C304">
        <f t="shared" ca="1" si="3"/>
        <v>37</v>
      </c>
      <c r="D304" s="6">
        <v>339134.18</v>
      </c>
    </row>
    <row r="305" spans="1:4" x14ac:dyDescent="0.25">
      <c r="A305" s="7">
        <v>31189</v>
      </c>
      <c r="B305" s="6">
        <v>96099.93</v>
      </c>
      <c r="C305">
        <f t="shared" ca="1" si="3"/>
        <v>37</v>
      </c>
      <c r="D305" s="6">
        <v>96099.93</v>
      </c>
    </row>
    <row r="306" spans="1:4" x14ac:dyDescent="0.25">
      <c r="A306" s="7">
        <v>31214</v>
      </c>
      <c r="B306" s="6">
        <v>159939.51999999999</v>
      </c>
      <c r="C306">
        <f t="shared" ca="1" si="3"/>
        <v>37</v>
      </c>
      <c r="D306" s="6">
        <v>159939.51999999999</v>
      </c>
    </row>
    <row r="307" spans="1:4" x14ac:dyDescent="0.25">
      <c r="A307" s="7">
        <v>31215</v>
      </c>
      <c r="B307" s="6">
        <v>102019.18</v>
      </c>
      <c r="C307">
        <f t="shared" ca="1" si="3"/>
        <v>37</v>
      </c>
      <c r="D307" s="6">
        <v>102019.18</v>
      </c>
    </row>
    <row r="308" spans="1:4" x14ac:dyDescent="0.25">
      <c r="A308" s="7">
        <v>31216</v>
      </c>
      <c r="B308" s="6">
        <v>98354.79</v>
      </c>
      <c r="C308">
        <f t="shared" ca="1" si="3"/>
        <v>37</v>
      </c>
      <c r="D308" s="6">
        <v>98354.79</v>
      </c>
    </row>
    <row r="309" spans="1:4" x14ac:dyDescent="0.25">
      <c r="A309" s="7">
        <v>31224</v>
      </c>
      <c r="B309" s="6">
        <v>106653.94</v>
      </c>
      <c r="C309">
        <f t="shared" ca="1" si="3"/>
        <v>37</v>
      </c>
      <c r="D309" s="6">
        <v>106653.94</v>
      </c>
    </row>
    <row r="310" spans="1:4" x14ac:dyDescent="0.25">
      <c r="A310" s="7">
        <v>31228</v>
      </c>
      <c r="B310" s="6">
        <v>92228.71</v>
      </c>
      <c r="C310">
        <f t="shared" ca="1" si="3"/>
        <v>37</v>
      </c>
      <c r="D310" s="6">
        <v>92228.71</v>
      </c>
    </row>
    <row r="311" spans="1:4" x14ac:dyDescent="0.25">
      <c r="A311" s="7">
        <v>31229</v>
      </c>
      <c r="B311" s="6">
        <v>147207.29</v>
      </c>
      <c r="C311">
        <f t="shared" ca="1" si="3"/>
        <v>37</v>
      </c>
      <c r="D311" s="6">
        <v>147207.29</v>
      </c>
    </row>
    <row r="312" spans="1:4" x14ac:dyDescent="0.25">
      <c r="A312" s="7">
        <v>31256</v>
      </c>
      <c r="B312" s="6">
        <v>285014.67</v>
      </c>
      <c r="C312">
        <f t="shared" ca="1" si="3"/>
        <v>37</v>
      </c>
      <c r="D312" s="6">
        <v>285014.67</v>
      </c>
    </row>
    <row r="313" spans="1:4" x14ac:dyDescent="0.25">
      <c r="A313" s="7">
        <v>31257</v>
      </c>
      <c r="B313" s="6">
        <v>133690.74</v>
      </c>
      <c r="C313">
        <f t="shared" ca="1" si="3"/>
        <v>37</v>
      </c>
      <c r="D313" s="6">
        <v>133690.74</v>
      </c>
    </row>
    <row r="314" spans="1:4" x14ac:dyDescent="0.25">
      <c r="A314" s="7">
        <v>31271</v>
      </c>
      <c r="B314" s="6">
        <v>90954.2</v>
      </c>
      <c r="C314">
        <f t="shared" ca="1" si="3"/>
        <v>37</v>
      </c>
      <c r="D314" s="6">
        <v>90954.2</v>
      </c>
    </row>
    <row r="315" spans="1:4" x14ac:dyDescent="0.25">
      <c r="A315" s="7">
        <v>31278</v>
      </c>
      <c r="B315" s="6">
        <v>224188.61</v>
      </c>
      <c r="C315">
        <f t="shared" ca="1" si="3"/>
        <v>37</v>
      </c>
      <c r="D315" s="6">
        <v>224188.61</v>
      </c>
    </row>
    <row r="316" spans="1:4" x14ac:dyDescent="0.25">
      <c r="A316" s="7">
        <v>31285</v>
      </c>
      <c r="B316" s="6">
        <v>146433.38</v>
      </c>
      <c r="C316">
        <f t="shared" ca="1" si="3"/>
        <v>37</v>
      </c>
      <c r="D316" s="6">
        <v>146433.38</v>
      </c>
    </row>
    <row r="317" spans="1:4" x14ac:dyDescent="0.25">
      <c r="A317" s="7">
        <v>31298</v>
      </c>
      <c r="B317" s="6">
        <v>96928.79</v>
      </c>
      <c r="C317">
        <f t="shared" ca="1" si="3"/>
        <v>37</v>
      </c>
      <c r="D317" s="6">
        <v>96928.79</v>
      </c>
    </row>
    <row r="318" spans="1:4" x14ac:dyDescent="0.25">
      <c r="A318" s="7">
        <v>31299</v>
      </c>
      <c r="B318" s="6">
        <v>245796.55</v>
      </c>
      <c r="C318">
        <f t="shared" ca="1" si="3"/>
        <v>37</v>
      </c>
      <c r="D318" s="6">
        <v>245796.55</v>
      </c>
    </row>
    <row r="319" spans="1:4" x14ac:dyDescent="0.25">
      <c r="A319" s="7">
        <v>31306</v>
      </c>
      <c r="B319" s="6">
        <v>97312.44</v>
      </c>
      <c r="C319">
        <f t="shared" ca="1" si="3"/>
        <v>37</v>
      </c>
      <c r="D319" s="6">
        <v>97312.44</v>
      </c>
    </row>
    <row r="320" spans="1:4" x14ac:dyDescent="0.25">
      <c r="A320" s="7">
        <v>31313</v>
      </c>
      <c r="B320" s="6">
        <v>733828.58</v>
      </c>
      <c r="C320">
        <f t="shared" ca="1" si="3"/>
        <v>37</v>
      </c>
      <c r="D320" s="6">
        <v>733828.58</v>
      </c>
    </row>
    <row r="321" spans="1:4" x14ac:dyDescent="0.25">
      <c r="A321" s="7">
        <v>31320</v>
      </c>
      <c r="B321" s="6">
        <v>235593.13</v>
      </c>
      <c r="C321">
        <f t="shared" ca="1" si="3"/>
        <v>37</v>
      </c>
      <c r="D321" s="6">
        <v>235593.13</v>
      </c>
    </row>
    <row r="322" spans="1:4" x14ac:dyDescent="0.25">
      <c r="A322" s="7">
        <v>31326</v>
      </c>
      <c r="B322" s="6">
        <v>103340.31</v>
      </c>
      <c r="C322">
        <f t="shared" ca="1" si="3"/>
        <v>37</v>
      </c>
      <c r="D322" s="6">
        <v>103340.31</v>
      </c>
    </row>
    <row r="323" spans="1:4" x14ac:dyDescent="0.25">
      <c r="A323" s="7">
        <v>31335</v>
      </c>
      <c r="B323" s="6">
        <v>223726.47</v>
      </c>
      <c r="C323">
        <f t="shared" ca="1" si="3"/>
        <v>37</v>
      </c>
      <c r="D323" s="6">
        <v>223726.47</v>
      </c>
    </row>
    <row r="324" spans="1:4" x14ac:dyDescent="0.25">
      <c r="A324" s="7">
        <v>31341</v>
      </c>
      <c r="B324" s="6">
        <v>362785.18</v>
      </c>
      <c r="C324">
        <f t="shared" ca="1" si="3"/>
        <v>37</v>
      </c>
      <c r="D324" s="6">
        <v>362785.18</v>
      </c>
    </row>
    <row r="325" spans="1:4" x14ac:dyDescent="0.25">
      <c r="A325" s="7">
        <v>31343</v>
      </c>
      <c r="B325" s="6">
        <v>59147.61</v>
      </c>
      <c r="C325">
        <f t="shared" ca="1" si="3"/>
        <v>37</v>
      </c>
      <c r="D325" s="6">
        <v>59147.61</v>
      </c>
    </row>
    <row r="326" spans="1:4" x14ac:dyDescent="0.25">
      <c r="A326" s="7">
        <v>31347</v>
      </c>
      <c r="B326" s="6">
        <v>211292.87</v>
      </c>
      <c r="C326">
        <f t="shared" ca="1" si="3"/>
        <v>37</v>
      </c>
      <c r="D326" s="6">
        <v>211292.87</v>
      </c>
    </row>
    <row r="327" spans="1:4" x14ac:dyDescent="0.25">
      <c r="A327" s="7">
        <v>31348</v>
      </c>
      <c r="B327" s="6">
        <v>94181.46</v>
      </c>
      <c r="C327">
        <f t="shared" ca="1" si="3"/>
        <v>37</v>
      </c>
      <c r="D327" s="6">
        <v>94181.46</v>
      </c>
    </row>
    <row r="328" spans="1:4" x14ac:dyDescent="0.25">
      <c r="A328" s="7">
        <v>31354</v>
      </c>
      <c r="B328" s="6">
        <v>295225.05</v>
      </c>
      <c r="C328">
        <f t="shared" ca="1" si="3"/>
        <v>37</v>
      </c>
      <c r="D328" s="6">
        <v>295225.05</v>
      </c>
    </row>
    <row r="329" spans="1:4" x14ac:dyDescent="0.25">
      <c r="A329" s="7">
        <v>31355</v>
      </c>
      <c r="B329" s="6">
        <v>69346.100000000006</v>
      </c>
      <c r="C329">
        <f t="shared" ca="1" si="3"/>
        <v>37</v>
      </c>
      <c r="D329" s="6">
        <v>69346.100000000006</v>
      </c>
    </row>
    <row r="330" spans="1:4" x14ac:dyDescent="0.25">
      <c r="A330" s="7">
        <v>31356</v>
      </c>
      <c r="B330" s="6">
        <v>235593.32</v>
      </c>
      <c r="C330">
        <f t="shared" ca="1" si="3"/>
        <v>37</v>
      </c>
      <c r="D330" s="6">
        <v>235593.32</v>
      </c>
    </row>
    <row r="331" spans="1:4" x14ac:dyDescent="0.25">
      <c r="A331" s="7">
        <v>31361</v>
      </c>
      <c r="B331" s="6">
        <v>185975.07</v>
      </c>
      <c r="C331">
        <f t="shared" ca="1" si="3"/>
        <v>37</v>
      </c>
      <c r="D331" s="6">
        <v>185975.07</v>
      </c>
    </row>
    <row r="332" spans="1:4" x14ac:dyDescent="0.25">
      <c r="A332" s="7">
        <v>31363</v>
      </c>
      <c r="B332" s="6">
        <v>210373.12</v>
      </c>
      <c r="C332">
        <f t="shared" ca="1" si="3"/>
        <v>37</v>
      </c>
      <c r="D332" s="6">
        <v>210373.12</v>
      </c>
    </row>
    <row r="333" spans="1:4" x14ac:dyDescent="0.25">
      <c r="A333" s="7">
        <v>31376</v>
      </c>
      <c r="B333" s="6">
        <v>70026.509999999995</v>
      </c>
      <c r="C333">
        <f t="shared" ca="1" si="3"/>
        <v>37</v>
      </c>
      <c r="D333" s="6">
        <v>70026.509999999995</v>
      </c>
    </row>
    <row r="334" spans="1:4" x14ac:dyDescent="0.25">
      <c r="A334" s="7">
        <v>31382</v>
      </c>
      <c r="B334" s="6">
        <v>169669.39</v>
      </c>
      <c r="C334">
        <f t="shared" ca="1" si="3"/>
        <v>37</v>
      </c>
      <c r="D334" s="6">
        <v>169669.39</v>
      </c>
    </row>
    <row r="335" spans="1:4" x14ac:dyDescent="0.25">
      <c r="A335" s="7">
        <v>31383</v>
      </c>
      <c r="B335" s="6">
        <v>185579.78</v>
      </c>
      <c r="C335">
        <f t="shared" ca="1" si="3"/>
        <v>37</v>
      </c>
      <c r="D335" s="6">
        <v>185579.78</v>
      </c>
    </row>
    <row r="336" spans="1:4" x14ac:dyDescent="0.25">
      <c r="A336" s="7">
        <v>31392</v>
      </c>
      <c r="B336" s="6">
        <v>163037.37</v>
      </c>
      <c r="C336">
        <f t="shared" ca="1" si="3"/>
        <v>37</v>
      </c>
      <c r="D336" s="6">
        <v>163037.37</v>
      </c>
    </row>
    <row r="337" spans="1:4" x14ac:dyDescent="0.25">
      <c r="A337" s="7">
        <v>31403</v>
      </c>
      <c r="B337" s="6">
        <v>132832.81</v>
      </c>
      <c r="C337">
        <f t="shared" ca="1" si="3"/>
        <v>37</v>
      </c>
      <c r="D337" s="6">
        <v>132832.81</v>
      </c>
    </row>
    <row r="338" spans="1:4" x14ac:dyDescent="0.25">
      <c r="A338" s="7">
        <v>31408</v>
      </c>
      <c r="B338" s="6">
        <v>121609.23</v>
      </c>
      <c r="C338">
        <f t="shared" ca="1" si="3"/>
        <v>37</v>
      </c>
      <c r="D338" s="6">
        <v>121609.23</v>
      </c>
    </row>
    <row r="339" spans="1:4" x14ac:dyDescent="0.25">
      <c r="A339" s="7">
        <v>31411</v>
      </c>
      <c r="B339" s="6">
        <v>216675.25</v>
      </c>
      <c r="C339">
        <f t="shared" ca="1" si="3"/>
        <v>37</v>
      </c>
      <c r="D339" s="6">
        <v>216675.25</v>
      </c>
    </row>
    <row r="340" spans="1:4" x14ac:dyDescent="0.25">
      <c r="A340" s="7">
        <v>31418</v>
      </c>
      <c r="B340" s="6">
        <v>160966.45000000001</v>
      </c>
      <c r="C340">
        <f t="shared" ca="1" si="3"/>
        <v>36</v>
      </c>
      <c r="D340" s="6">
        <v>160966.45000000001</v>
      </c>
    </row>
    <row r="341" spans="1:4" x14ac:dyDescent="0.25">
      <c r="A341" s="7">
        <v>31425</v>
      </c>
      <c r="B341" s="6">
        <v>207796.18</v>
      </c>
      <c r="C341">
        <f t="shared" ca="1" si="3"/>
        <v>36</v>
      </c>
      <c r="D341" s="6">
        <v>207796.18</v>
      </c>
    </row>
    <row r="342" spans="1:4" x14ac:dyDescent="0.25">
      <c r="A342" s="7">
        <v>31431</v>
      </c>
      <c r="B342" s="6">
        <v>162976.1</v>
      </c>
      <c r="C342">
        <f t="shared" ca="1" si="3"/>
        <v>36</v>
      </c>
      <c r="D342" s="6">
        <v>162976.1</v>
      </c>
    </row>
    <row r="343" spans="1:4" x14ac:dyDescent="0.25">
      <c r="A343" s="7">
        <v>31433</v>
      </c>
      <c r="B343" s="6">
        <v>122169.33</v>
      </c>
      <c r="C343">
        <f t="shared" ca="1" si="3"/>
        <v>36</v>
      </c>
      <c r="D343" s="6">
        <v>122169.33</v>
      </c>
    </row>
    <row r="344" spans="1:4" x14ac:dyDescent="0.25">
      <c r="A344" s="7">
        <v>31439</v>
      </c>
      <c r="B344" s="6">
        <v>70026.17</v>
      </c>
      <c r="C344">
        <f t="shared" ca="1" si="3"/>
        <v>36</v>
      </c>
      <c r="D344" s="6">
        <v>70026.17</v>
      </c>
    </row>
    <row r="345" spans="1:4" x14ac:dyDescent="0.25">
      <c r="A345" s="7">
        <v>31444</v>
      </c>
      <c r="B345" s="6">
        <v>259724.11</v>
      </c>
      <c r="C345">
        <f t="shared" ca="1" si="3"/>
        <v>36</v>
      </c>
      <c r="D345" s="6">
        <v>259724.11</v>
      </c>
    </row>
    <row r="346" spans="1:4" x14ac:dyDescent="0.25">
      <c r="A346" s="7">
        <v>31445</v>
      </c>
      <c r="B346" s="6">
        <v>103853.71</v>
      </c>
      <c r="C346">
        <f t="shared" ca="1" si="3"/>
        <v>36</v>
      </c>
      <c r="D346" s="6">
        <v>103853.71</v>
      </c>
    </row>
    <row r="347" spans="1:4" x14ac:dyDescent="0.25">
      <c r="A347" s="7">
        <v>31446</v>
      </c>
      <c r="B347" s="6">
        <v>104650</v>
      </c>
      <c r="C347">
        <f t="shared" ca="1" si="3"/>
        <v>36</v>
      </c>
      <c r="D347" s="6">
        <v>104650</v>
      </c>
    </row>
    <row r="348" spans="1:4" x14ac:dyDescent="0.25">
      <c r="A348" s="7">
        <v>31453</v>
      </c>
      <c r="B348" s="6">
        <v>241778.19</v>
      </c>
      <c r="C348">
        <f t="shared" ca="1" si="3"/>
        <v>36</v>
      </c>
      <c r="D348" s="6">
        <v>241778.19</v>
      </c>
    </row>
    <row r="349" spans="1:4" x14ac:dyDescent="0.25">
      <c r="A349" s="7">
        <v>31471</v>
      </c>
      <c r="B349" s="6">
        <v>88538.4</v>
      </c>
      <c r="C349">
        <f t="shared" ca="1" si="3"/>
        <v>36</v>
      </c>
      <c r="D349" s="6">
        <v>88538.4</v>
      </c>
    </row>
    <row r="350" spans="1:4" x14ac:dyDescent="0.25">
      <c r="A350" s="7">
        <v>31473</v>
      </c>
      <c r="B350" s="6">
        <v>152721.01</v>
      </c>
      <c r="C350">
        <f t="shared" ca="1" si="3"/>
        <v>36</v>
      </c>
      <c r="D350" s="6">
        <v>152721.01</v>
      </c>
    </row>
    <row r="351" spans="1:4" x14ac:dyDescent="0.25">
      <c r="A351" s="7">
        <v>31474</v>
      </c>
      <c r="B351" s="6">
        <v>218551.12</v>
      </c>
      <c r="C351">
        <f t="shared" ca="1" si="3"/>
        <v>36</v>
      </c>
      <c r="D351" s="6">
        <v>218551.12</v>
      </c>
    </row>
    <row r="352" spans="1:4" x14ac:dyDescent="0.25">
      <c r="A352" s="7">
        <v>31485</v>
      </c>
      <c r="B352" s="6">
        <v>178150.09</v>
      </c>
      <c r="C352">
        <f t="shared" ca="1" si="3"/>
        <v>36</v>
      </c>
      <c r="D352" s="6">
        <v>178150.09</v>
      </c>
    </row>
    <row r="353" spans="1:4" x14ac:dyDescent="0.25">
      <c r="A353" s="7">
        <v>31487</v>
      </c>
      <c r="B353" s="6">
        <v>277898.01</v>
      </c>
      <c r="C353">
        <f t="shared" ref="C353:C416" ca="1" si="4">YEAR($L$95)-YEAR(A353)</f>
        <v>36</v>
      </c>
      <c r="D353" s="6">
        <v>277898.01</v>
      </c>
    </row>
    <row r="354" spans="1:4" x14ac:dyDescent="0.25">
      <c r="A354" s="7">
        <v>31488</v>
      </c>
      <c r="B354" s="6">
        <v>363410.8</v>
      </c>
      <c r="C354">
        <f t="shared" ca="1" si="4"/>
        <v>36</v>
      </c>
      <c r="D354" s="6">
        <v>363410.8</v>
      </c>
    </row>
    <row r="355" spans="1:4" x14ac:dyDescent="0.25">
      <c r="A355" s="7">
        <v>31495</v>
      </c>
      <c r="B355" s="6">
        <v>164439.85999999999</v>
      </c>
      <c r="C355">
        <f t="shared" ca="1" si="4"/>
        <v>36</v>
      </c>
      <c r="D355" s="6">
        <v>164439.85999999999</v>
      </c>
    </row>
    <row r="356" spans="1:4" x14ac:dyDescent="0.25">
      <c r="A356" s="7">
        <v>31497</v>
      </c>
      <c r="B356" s="6">
        <v>97313.8</v>
      </c>
      <c r="C356">
        <f t="shared" ca="1" si="4"/>
        <v>36</v>
      </c>
      <c r="D356" s="6">
        <v>97313.8</v>
      </c>
    </row>
    <row r="357" spans="1:4" x14ac:dyDescent="0.25">
      <c r="A357" s="7">
        <v>31501</v>
      </c>
      <c r="B357" s="6">
        <v>388598.7</v>
      </c>
      <c r="C357">
        <f t="shared" ca="1" si="4"/>
        <v>36</v>
      </c>
      <c r="D357" s="6">
        <v>388598.7</v>
      </c>
    </row>
    <row r="358" spans="1:4" x14ac:dyDescent="0.25">
      <c r="A358" s="7">
        <v>31508</v>
      </c>
      <c r="B358" s="6">
        <v>216171.66</v>
      </c>
      <c r="C358">
        <f t="shared" ca="1" si="4"/>
        <v>36</v>
      </c>
      <c r="D358" s="6">
        <v>216171.66</v>
      </c>
    </row>
    <row r="359" spans="1:4" x14ac:dyDescent="0.25">
      <c r="A359" s="7">
        <v>31509</v>
      </c>
      <c r="B359" s="6">
        <v>138443.92000000001</v>
      </c>
      <c r="C359">
        <f t="shared" ca="1" si="4"/>
        <v>36</v>
      </c>
      <c r="D359" s="6">
        <v>138443.92000000001</v>
      </c>
    </row>
    <row r="360" spans="1:4" x14ac:dyDescent="0.25">
      <c r="A360" s="7">
        <v>31516</v>
      </c>
      <c r="B360" s="6">
        <v>84004.28</v>
      </c>
      <c r="C360">
        <f t="shared" ca="1" si="4"/>
        <v>36</v>
      </c>
      <c r="D360" s="6">
        <v>84004.28</v>
      </c>
    </row>
    <row r="361" spans="1:4" x14ac:dyDescent="0.25">
      <c r="A361" s="7">
        <v>31525</v>
      </c>
      <c r="B361" s="6">
        <v>289209.86</v>
      </c>
      <c r="C361">
        <f t="shared" ca="1" si="4"/>
        <v>36</v>
      </c>
      <c r="D361" s="6">
        <v>289209.86</v>
      </c>
    </row>
    <row r="362" spans="1:4" x14ac:dyDescent="0.25">
      <c r="A362" s="7">
        <v>31530</v>
      </c>
      <c r="B362" s="6">
        <v>96368.76</v>
      </c>
      <c r="C362">
        <f t="shared" ca="1" si="4"/>
        <v>36</v>
      </c>
      <c r="D362" s="6">
        <v>96368.76</v>
      </c>
    </row>
    <row r="363" spans="1:4" x14ac:dyDescent="0.25">
      <c r="A363" s="7">
        <v>31555</v>
      </c>
      <c r="B363" s="6">
        <v>130022.71</v>
      </c>
      <c r="C363">
        <f t="shared" ca="1" si="4"/>
        <v>36</v>
      </c>
      <c r="D363" s="6">
        <v>130022.71</v>
      </c>
    </row>
    <row r="364" spans="1:4" x14ac:dyDescent="0.25">
      <c r="A364" s="7">
        <v>31557</v>
      </c>
      <c r="B364" s="6">
        <v>185112.63</v>
      </c>
      <c r="C364">
        <f t="shared" ca="1" si="4"/>
        <v>36</v>
      </c>
      <c r="D364" s="6">
        <v>185112.63</v>
      </c>
    </row>
    <row r="365" spans="1:4" x14ac:dyDescent="0.25">
      <c r="A365" s="7">
        <v>31559</v>
      </c>
      <c r="B365" s="6">
        <v>32668.48</v>
      </c>
      <c r="C365">
        <f t="shared" ca="1" si="4"/>
        <v>36</v>
      </c>
      <c r="D365" s="6">
        <v>32668.48</v>
      </c>
    </row>
    <row r="366" spans="1:4" x14ac:dyDescent="0.25">
      <c r="A366" s="7">
        <v>31572</v>
      </c>
      <c r="B366" s="6">
        <v>260001.46</v>
      </c>
      <c r="C366">
        <f t="shared" ca="1" si="4"/>
        <v>36</v>
      </c>
      <c r="D366" s="6">
        <v>260001.46</v>
      </c>
    </row>
    <row r="367" spans="1:4" x14ac:dyDescent="0.25">
      <c r="A367" s="7">
        <v>31579</v>
      </c>
      <c r="B367" s="6">
        <v>178515.89</v>
      </c>
      <c r="C367">
        <f t="shared" ca="1" si="4"/>
        <v>36</v>
      </c>
      <c r="D367" s="6">
        <v>178515.89</v>
      </c>
    </row>
    <row r="368" spans="1:4" x14ac:dyDescent="0.25">
      <c r="A368" s="7">
        <v>31585</v>
      </c>
      <c r="B368" s="6">
        <v>118670.89</v>
      </c>
      <c r="C368">
        <f t="shared" ca="1" si="4"/>
        <v>36</v>
      </c>
      <c r="D368" s="6">
        <v>118670.89</v>
      </c>
    </row>
    <row r="369" spans="1:4" x14ac:dyDescent="0.25">
      <c r="A369" s="7">
        <v>31594</v>
      </c>
      <c r="B369" s="6">
        <v>97344.46</v>
      </c>
      <c r="C369">
        <f t="shared" ca="1" si="4"/>
        <v>36</v>
      </c>
      <c r="D369" s="6">
        <v>97344.46</v>
      </c>
    </row>
    <row r="370" spans="1:4" x14ac:dyDescent="0.25">
      <c r="A370" s="7">
        <v>31607</v>
      </c>
      <c r="B370" s="6">
        <v>83739.67</v>
      </c>
      <c r="C370">
        <f t="shared" ca="1" si="4"/>
        <v>36</v>
      </c>
      <c r="D370" s="6">
        <v>83739.67</v>
      </c>
    </row>
    <row r="371" spans="1:4" x14ac:dyDescent="0.25">
      <c r="A371" s="7">
        <v>31621</v>
      </c>
      <c r="B371" s="6">
        <v>101865.71</v>
      </c>
      <c r="C371">
        <f t="shared" ca="1" si="4"/>
        <v>36</v>
      </c>
      <c r="D371" s="6">
        <v>101865.71</v>
      </c>
    </row>
    <row r="372" spans="1:4" x14ac:dyDescent="0.25">
      <c r="A372" s="7">
        <v>31627</v>
      </c>
      <c r="B372" s="6">
        <v>103853.72</v>
      </c>
      <c r="C372">
        <f t="shared" ca="1" si="4"/>
        <v>36</v>
      </c>
      <c r="D372" s="6">
        <v>103853.72</v>
      </c>
    </row>
    <row r="373" spans="1:4" x14ac:dyDescent="0.25">
      <c r="A373" s="7">
        <v>31628</v>
      </c>
      <c r="B373" s="6">
        <v>106970.42</v>
      </c>
      <c r="C373">
        <f t="shared" ca="1" si="4"/>
        <v>36</v>
      </c>
      <c r="D373" s="6">
        <v>106970.42</v>
      </c>
    </row>
    <row r="374" spans="1:4" x14ac:dyDescent="0.25">
      <c r="A374" s="7">
        <v>31641</v>
      </c>
      <c r="B374" s="6">
        <v>62483.56</v>
      </c>
      <c r="C374">
        <f t="shared" ca="1" si="4"/>
        <v>36</v>
      </c>
      <c r="D374" s="6">
        <v>62483.56</v>
      </c>
    </row>
    <row r="375" spans="1:4" x14ac:dyDescent="0.25">
      <c r="A375" s="7">
        <v>31642</v>
      </c>
      <c r="B375" s="6">
        <v>273900.71000000002</v>
      </c>
      <c r="C375">
        <f t="shared" ca="1" si="4"/>
        <v>36</v>
      </c>
      <c r="D375" s="6">
        <v>273900.71000000002</v>
      </c>
    </row>
    <row r="376" spans="1:4" x14ac:dyDescent="0.25">
      <c r="A376" s="7">
        <v>31655</v>
      </c>
      <c r="B376" s="6">
        <v>110029.4</v>
      </c>
      <c r="C376">
        <f t="shared" ca="1" si="4"/>
        <v>36</v>
      </c>
      <c r="D376" s="6">
        <v>110029.4</v>
      </c>
    </row>
    <row r="377" spans="1:4" x14ac:dyDescent="0.25">
      <c r="A377" s="7">
        <v>31657</v>
      </c>
      <c r="B377" s="6">
        <v>251663.15</v>
      </c>
      <c r="C377">
        <f t="shared" ca="1" si="4"/>
        <v>36</v>
      </c>
      <c r="D377" s="6">
        <v>251663.15</v>
      </c>
    </row>
    <row r="378" spans="1:4" x14ac:dyDescent="0.25">
      <c r="A378" s="7">
        <v>31663</v>
      </c>
      <c r="B378" s="6">
        <v>170337.9</v>
      </c>
      <c r="C378">
        <f t="shared" ca="1" si="4"/>
        <v>36</v>
      </c>
      <c r="D378" s="6">
        <v>170337.9</v>
      </c>
    </row>
    <row r="379" spans="1:4" x14ac:dyDescent="0.25">
      <c r="A379" s="7">
        <v>31670</v>
      </c>
      <c r="B379" s="6">
        <v>167627.35</v>
      </c>
      <c r="C379">
        <f t="shared" ca="1" si="4"/>
        <v>36</v>
      </c>
      <c r="D379" s="6">
        <v>167627.35</v>
      </c>
    </row>
    <row r="380" spans="1:4" x14ac:dyDescent="0.25">
      <c r="A380" s="7">
        <v>31673</v>
      </c>
      <c r="B380" s="6">
        <v>99266.97</v>
      </c>
      <c r="C380">
        <f t="shared" ca="1" si="4"/>
        <v>36</v>
      </c>
      <c r="D380" s="6">
        <v>99266.97</v>
      </c>
    </row>
    <row r="381" spans="1:4" x14ac:dyDescent="0.25">
      <c r="A381" s="7">
        <v>31676</v>
      </c>
      <c r="B381" s="6">
        <v>95401.86</v>
      </c>
      <c r="C381">
        <f t="shared" ca="1" si="4"/>
        <v>36</v>
      </c>
      <c r="D381" s="6">
        <v>95401.86</v>
      </c>
    </row>
    <row r="382" spans="1:4" x14ac:dyDescent="0.25">
      <c r="A382" s="7">
        <v>31677</v>
      </c>
      <c r="B382" s="6">
        <v>71316.72</v>
      </c>
      <c r="C382">
        <f t="shared" ca="1" si="4"/>
        <v>36</v>
      </c>
      <c r="D382" s="6">
        <v>71316.72</v>
      </c>
    </row>
    <row r="383" spans="1:4" x14ac:dyDescent="0.25">
      <c r="A383" s="7">
        <v>31679</v>
      </c>
      <c r="B383" s="6">
        <v>85191.09</v>
      </c>
      <c r="C383">
        <f t="shared" ca="1" si="4"/>
        <v>36</v>
      </c>
      <c r="D383" s="6">
        <v>85191.09</v>
      </c>
    </row>
    <row r="384" spans="1:4" x14ac:dyDescent="0.25">
      <c r="A384" s="7">
        <v>31683</v>
      </c>
      <c r="B384" s="6">
        <v>149152.66</v>
      </c>
      <c r="C384">
        <f t="shared" ca="1" si="4"/>
        <v>36</v>
      </c>
      <c r="D384" s="6">
        <v>149152.66</v>
      </c>
    </row>
    <row r="385" spans="1:4" x14ac:dyDescent="0.25">
      <c r="A385" s="7">
        <v>31684</v>
      </c>
      <c r="B385" s="6">
        <v>267011.75</v>
      </c>
      <c r="C385">
        <f t="shared" ca="1" si="4"/>
        <v>36</v>
      </c>
      <c r="D385" s="6">
        <v>267011.75</v>
      </c>
    </row>
    <row r="386" spans="1:4" x14ac:dyDescent="0.25">
      <c r="A386" s="7">
        <v>31691</v>
      </c>
      <c r="B386" s="6">
        <v>76150.31</v>
      </c>
      <c r="C386">
        <f t="shared" ca="1" si="4"/>
        <v>36</v>
      </c>
      <c r="D386" s="6">
        <v>76150.31</v>
      </c>
    </row>
    <row r="387" spans="1:4" x14ac:dyDescent="0.25">
      <c r="A387" s="7">
        <v>31712</v>
      </c>
      <c r="B387" s="6">
        <v>129390.47</v>
      </c>
      <c r="C387">
        <f t="shared" ca="1" si="4"/>
        <v>36</v>
      </c>
      <c r="D387" s="6">
        <v>129390.47</v>
      </c>
    </row>
    <row r="388" spans="1:4" x14ac:dyDescent="0.25">
      <c r="A388" s="7">
        <v>31719</v>
      </c>
      <c r="B388" s="6">
        <v>127883.56</v>
      </c>
      <c r="C388">
        <f t="shared" ca="1" si="4"/>
        <v>36</v>
      </c>
      <c r="D388" s="6">
        <v>127883.56</v>
      </c>
    </row>
    <row r="389" spans="1:4" x14ac:dyDescent="0.25">
      <c r="A389" s="7">
        <v>31725</v>
      </c>
      <c r="B389" s="6">
        <v>147658.6</v>
      </c>
      <c r="C389">
        <f t="shared" ca="1" si="4"/>
        <v>36</v>
      </c>
      <c r="D389" s="6">
        <v>147658.6</v>
      </c>
    </row>
    <row r="390" spans="1:4" x14ac:dyDescent="0.25">
      <c r="A390" s="7">
        <v>31726</v>
      </c>
      <c r="B390" s="6">
        <v>102018.77</v>
      </c>
      <c r="C390">
        <f t="shared" ca="1" si="4"/>
        <v>36</v>
      </c>
      <c r="D390" s="6">
        <v>102018.77</v>
      </c>
    </row>
    <row r="391" spans="1:4" x14ac:dyDescent="0.25">
      <c r="A391" s="7">
        <v>31733</v>
      </c>
      <c r="B391" s="6">
        <v>87165.99</v>
      </c>
      <c r="C391">
        <f t="shared" ca="1" si="4"/>
        <v>36</v>
      </c>
      <c r="D391" s="6">
        <v>87165.99</v>
      </c>
    </row>
    <row r="392" spans="1:4" x14ac:dyDescent="0.25">
      <c r="A392" s="7">
        <v>31747</v>
      </c>
      <c r="B392" s="6">
        <v>358623.3</v>
      </c>
      <c r="C392">
        <f t="shared" ca="1" si="4"/>
        <v>36</v>
      </c>
      <c r="D392" s="6">
        <v>358623.3</v>
      </c>
    </row>
    <row r="393" spans="1:4" x14ac:dyDescent="0.25">
      <c r="A393" s="7">
        <v>31754</v>
      </c>
      <c r="B393" s="6">
        <v>737930.71</v>
      </c>
      <c r="C393">
        <f t="shared" ca="1" si="4"/>
        <v>36</v>
      </c>
      <c r="D393" s="6">
        <v>737930.71</v>
      </c>
    </row>
    <row r="394" spans="1:4" x14ac:dyDescent="0.25">
      <c r="A394" s="7">
        <v>31761</v>
      </c>
      <c r="B394" s="6">
        <v>104941.11</v>
      </c>
      <c r="C394">
        <f t="shared" ca="1" si="4"/>
        <v>36</v>
      </c>
      <c r="D394" s="6">
        <v>104941.11</v>
      </c>
    </row>
    <row r="395" spans="1:4" x14ac:dyDescent="0.25">
      <c r="A395" s="7">
        <v>31763</v>
      </c>
      <c r="B395" s="6">
        <v>112200.8</v>
      </c>
      <c r="C395">
        <f t="shared" ca="1" si="4"/>
        <v>36</v>
      </c>
      <c r="D395" s="6">
        <v>112200.8</v>
      </c>
    </row>
    <row r="396" spans="1:4" x14ac:dyDescent="0.25">
      <c r="A396" s="7">
        <v>31767</v>
      </c>
      <c r="B396" s="6">
        <v>84466.09</v>
      </c>
      <c r="C396">
        <f t="shared" ca="1" si="4"/>
        <v>36</v>
      </c>
      <c r="D396" s="6">
        <v>84466.09</v>
      </c>
    </row>
    <row r="397" spans="1:4" x14ac:dyDescent="0.25">
      <c r="A397" s="7">
        <v>31775</v>
      </c>
      <c r="B397" s="6">
        <v>121642.53</v>
      </c>
      <c r="C397">
        <f t="shared" ca="1" si="4"/>
        <v>36</v>
      </c>
      <c r="D397" s="6">
        <v>121642.53</v>
      </c>
    </row>
    <row r="398" spans="1:4" x14ac:dyDescent="0.25">
      <c r="A398" s="7">
        <v>31782</v>
      </c>
      <c r="B398" s="6">
        <v>221032.18</v>
      </c>
      <c r="C398">
        <f t="shared" ca="1" si="4"/>
        <v>35</v>
      </c>
      <c r="D398" s="6">
        <v>221032.18</v>
      </c>
    </row>
    <row r="399" spans="1:4" x14ac:dyDescent="0.25">
      <c r="A399" s="7">
        <v>31788</v>
      </c>
      <c r="B399" s="6">
        <v>41546.99</v>
      </c>
      <c r="C399">
        <f t="shared" ca="1" si="4"/>
        <v>35</v>
      </c>
      <c r="D399" s="6">
        <v>41546.99</v>
      </c>
    </row>
    <row r="400" spans="1:4" x14ac:dyDescent="0.25">
      <c r="A400" s="7">
        <v>31789</v>
      </c>
      <c r="B400" s="6">
        <v>186818.27</v>
      </c>
      <c r="C400">
        <f t="shared" ca="1" si="4"/>
        <v>35</v>
      </c>
      <c r="D400" s="6">
        <v>186818.27</v>
      </c>
    </row>
    <row r="401" spans="1:4" x14ac:dyDescent="0.25">
      <c r="A401" s="7">
        <v>31795</v>
      </c>
      <c r="B401" s="6">
        <v>164631.1</v>
      </c>
      <c r="C401">
        <f t="shared" ca="1" si="4"/>
        <v>35</v>
      </c>
      <c r="D401" s="6">
        <v>164631.1</v>
      </c>
    </row>
    <row r="402" spans="1:4" x14ac:dyDescent="0.25">
      <c r="A402" s="7">
        <v>31797</v>
      </c>
      <c r="B402" s="6">
        <v>126218.76</v>
      </c>
      <c r="C402">
        <f t="shared" ca="1" si="4"/>
        <v>35</v>
      </c>
      <c r="D402" s="6">
        <v>126218.76</v>
      </c>
    </row>
    <row r="403" spans="1:4" x14ac:dyDescent="0.25">
      <c r="A403" s="7">
        <v>31802</v>
      </c>
      <c r="B403" s="6">
        <v>106969.09</v>
      </c>
      <c r="C403">
        <f t="shared" ca="1" si="4"/>
        <v>35</v>
      </c>
      <c r="D403" s="6">
        <v>106969.09</v>
      </c>
    </row>
    <row r="404" spans="1:4" x14ac:dyDescent="0.25">
      <c r="A404" s="7">
        <v>31803</v>
      </c>
      <c r="B404" s="6">
        <v>106550.89</v>
      </c>
      <c r="C404">
        <f t="shared" ca="1" si="4"/>
        <v>35</v>
      </c>
      <c r="D404" s="6">
        <v>106550.89</v>
      </c>
    </row>
    <row r="405" spans="1:4" x14ac:dyDescent="0.25">
      <c r="A405" s="7">
        <v>31809</v>
      </c>
      <c r="B405" s="6">
        <v>106365.55</v>
      </c>
      <c r="C405">
        <f t="shared" ca="1" si="4"/>
        <v>35</v>
      </c>
      <c r="D405" s="6">
        <v>106365.55</v>
      </c>
    </row>
    <row r="406" spans="1:4" x14ac:dyDescent="0.25">
      <c r="A406" s="7">
        <v>31810</v>
      </c>
      <c r="B406" s="6">
        <v>96032.58</v>
      </c>
      <c r="C406">
        <f t="shared" ca="1" si="4"/>
        <v>35</v>
      </c>
      <c r="D406" s="6">
        <v>96032.58</v>
      </c>
    </row>
    <row r="407" spans="1:4" x14ac:dyDescent="0.25">
      <c r="A407" s="7">
        <v>31816</v>
      </c>
      <c r="B407" s="6">
        <v>45631.040000000001</v>
      </c>
      <c r="C407">
        <f t="shared" ca="1" si="4"/>
        <v>35</v>
      </c>
      <c r="D407" s="6">
        <v>45631.040000000001</v>
      </c>
    </row>
    <row r="408" spans="1:4" x14ac:dyDescent="0.25">
      <c r="A408" s="7">
        <v>31825</v>
      </c>
      <c r="B408" s="6">
        <v>60901.31</v>
      </c>
      <c r="C408">
        <f t="shared" ca="1" si="4"/>
        <v>35</v>
      </c>
      <c r="D408" s="6">
        <v>60901.31</v>
      </c>
    </row>
    <row r="409" spans="1:4" x14ac:dyDescent="0.25">
      <c r="A409" s="7">
        <v>31831</v>
      </c>
      <c r="B409" s="6">
        <v>184626.35</v>
      </c>
      <c r="C409">
        <f t="shared" ca="1" si="4"/>
        <v>35</v>
      </c>
      <c r="D409" s="6">
        <v>184626.35</v>
      </c>
    </row>
    <row r="410" spans="1:4" x14ac:dyDescent="0.25">
      <c r="A410" s="7">
        <v>31845</v>
      </c>
      <c r="B410" s="6">
        <v>32641.27</v>
      </c>
      <c r="C410">
        <f t="shared" ca="1" si="4"/>
        <v>35</v>
      </c>
      <c r="D410" s="6">
        <v>32641.27</v>
      </c>
    </row>
    <row r="411" spans="1:4" x14ac:dyDescent="0.25">
      <c r="A411" s="7">
        <v>31873</v>
      </c>
      <c r="B411" s="6">
        <v>84465.97</v>
      </c>
      <c r="C411">
        <f t="shared" ca="1" si="4"/>
        <v>35</v>
      </c>
      <c r="D411" s="6">
        <v>84465.97</v>
      </c>
    </row>
    <row r="412" spans="1:4" x14ac:dyDescent="0.25">
      <c r="A412" s="7">
        <v>31886</v>
      </c>
      <c r="B412" s="6">
        <v>102536.34</v>
      </c>
      <c r="C412">
        <f t="shared" ca="1" si="4"/>
        <v>35</v>
      </c>
      <c r="D412" s="6">
        <v>102536.34</v>
      </c>
    </row>
    <row r="413" spans="1:4" x14ac:dyDescent="0.25">
      <c r="A413" s="7">
        <v>31887</v>
      </c>
      <c r="B413" s="6">
        <v>105360.96000000001</v>
      </c>
      <c r="C413">
        <f t="shared" ca="1" si="4"/>
        <v>35</v>
      </c>
      <c r="D413" s="6">
        <v>105360.96000000001</v>
      </c>
    </row>
    <row r="414" spans="1:4" x14ac:dyDescent="0.25">
      <c r="A414" s="7">
        <v>31893</v>
      </c>
      <c r="B414" s="6">
        <v>61175.9</v>
      </c>
      <c r="C414">
        <f t="shared" ca="1" si="4"/>
        <v>35</v>
      </c>
      <c r="D414" s="6">
        <v>61175.9</v>
      </c>
    </row>
    <row r="415" spans="1:4" x14ac:dyDescent="0.25">
      <c r="A415" s="7">
        <v>31900</v>
      </c>
      <c r="B415" s="6">
        <v>84703.43</v>
      </c>
      <c r="C415">
        <f t="shared" ca="1" si="4"/>
        <v>35</v>
      </c>
      <c r="D415" s="6">
        <v>84703.43</v>
      </c>
    </row>
    <row r="416" spans="1:4" x14ac:dyDescent="0.25">
      <c r="A416" s="7">
        <v>31901</v>
      </c>
      <c r="B416" s="6">
        <v>72129.05</v>
      </c>
      <c r="C416">
        <f t="shared" ca="1" si="4"/>
        <v>35</v>
      </c>
      <c r="D416" s="6">
        <v>72129.05</v>
      </c>
    </row>
    <row r="417" spans="1:4" x14ac:dyDescent="0.25">
      <c r="A417" s="7">
        <v>31915</v>
      </c>
      <c r="B417" s="6">
        <v>18493.43</v>
      </c>
      <c r="C417">
        <f t="shared" ref="C417:C480" ca="1" si="5">YEAR($L$95)-YEAR(A417)</f>
        <v>35</v>
      </c>
      <c r="D417" s="6">
        <v>18493.43</v>
      </c>
    </row>
    <row r="418" spans="1:4" x14ac:dyDescent="0.25">
      <c r="A418" s="7">
        <v>31921</v>
      </c>
      <c r="B418" s="6">
        <v>177614.98</v>
      </c>
      <c r="C418">
        <f t="shared" ca="1" si="5"/>
        <v>35</v>
      </c>
      <c r="D418" s="6">
        <v>177614.98</v>
      </c>
    </row>
    <row r="419" spans="1:4" x14ac:dyDescent="0.25">
      <c r="A419" s="7">
        <v>31923</v>
      </c>
      <c r="B419" s="6">
        <v>61075.51</v>
      </c>
      <c r="C419">
        <f t="shared" ca="1" si="5"/>
        <v>35</v>
      </c>
      <c r="D419" s="6">
        <v>61075.51</v>
      </c>
    </row>
    <row r="420" spans="1:4" x14ac:dyDescent="0.25">
      <c r="A420" s="7">
        <v>31929</v>
      </c>
      <c r="B420" s="6">
        <v>280922.02</v>
      </c>
      <c r="C420">
        <f t="shared" ca="1" si="5"/>
        <v>35</v>
      </c>
      <c r="D420" s="6">
        <v>280922.02</v>
      </c>
    </row>
    <row r="421" spans="1:4" x14ac:dyDescent="0.25">
      <c r="A421" s="7">
        <v>31936</v>
      </c>
      <c r="B421" s="6">
        <v>45782.11</v>
      </c>
      <c r="C421">
        <f t="shared" ca="1" si="5"/>
        <v>35</v>
      </c>
      <c r="D421" s="6">
        <v>45782.11</v>
      </c>
    </row>
    <row r="422" spans="1:4" x14ac:dyDescent="0.25">
      <c r="A422" s="7">
        <v>31943</v>
      </c>
      <c r="B422" s="6">
        <v>333067.52000000002</v>
      </c>
      <c r="C422">
        <f t="shared" ca="1" si="5"/>
        <v>35</v>
      </c>
      <c r="D422" s="6">
        <v>333067.52000000002</v>
      </c>
    </row>
    <row r="423" spans="1:4" x14ac:dyDescent="0.25">
      <c r="A423" s="7">
        <v>31945</v>
      </c>
      <c r="B423" s="6">
        <v>122367.19</v>
      </c>
      <c r="C423">
        <f t="shared" ca="1" si="5"/>
        <v>35</v>
      </c>
      <c r="D423" s="6">
        <v>122367.19</v>
      </c>
    </row>
    <row r="424" spans="1:4" x14ac:dyDescent="0.25">
      <c r="A424" s="7">
        <v>31949</v>
      </c>
      <c r="B424" s="6">
        <v>180350.62</v>
      </c>
      <c r="C424">
        <f t="shared" ca="1" si="5"/>
        <v>35</v>
      </c>
      <c r="D424" s="6">
        <v>180350.62</v>
      </c>
    </row>
    <row r="425" spans="1:4" x14ac:dyDescent="0.25">
      <c r="A425" s="7">
        <v>31950</v>
      </c>
      <c r="B425" s="6">
        <v>198519.87</v>
      </c>
      <c r="C425">
        <f t="shared" ca="1" si="5"/>
        <v>35</v>
      </c>
      <c r="D425" s="6">
        <v>198519.87</v>
      </c>
    </row>
    <row r="426" spans="1:4" x14ac:dyDescent="0.25">
      <c r="A426" s="7">
        <v>31964</v>
      </c>
      <c r="B426" s="6">
        <v>259585.06</v>
      </c>
      <c r="C426">
        <f t="shared" ca="1" si="5"/>
        <v>35</v>
      </c>
      <c r="D426" s="6">
        <v>259585.06</v>
      </c>
    </row>
    <row r="427" spans="1:4" x14ac:dyDescent="0.25">
      <c r="A427" s="7">
        <v>31977</v>
      </c>
      <c r="B427" s="6">
        <v>129460.78</v>
      </c>
      <c r="C427">
        <f t="shared" ca="1" si="5"/>
        <v>35</v>
      </c>
      <c r="D427" s="6">
        <v>129460.78</v>
      </c>
    </row>
    <row r="428" spans="1:4" x14ac:dyDescent="0.25">
      <c r="A428" s="7">
        <v>31978</v>
      </c>
      <c r="B428" s="6">
        <v>232074.91</v>
      </c>
      <c r="C428">
        <f t="shared" ca="1" si="5"/>
        <v>35</v>
      </c>
      <c r="D428" s="6">
        <v>232074.91</v>
      </c>
    </row>
    <row r="429" spans="1:4" x14ac:dyDescent="0.25">
      <c r="A429" s="7">
        <v>31984</v>
      </c>
      <c r="B429" s="6">
        <v>151079.51</v>
      </c>
      <c r="C429">
        <f t="shared" ca="1" si="5"/>
        <v>35</v>
      </c>
      <c r="D429" s="6">
        <v>151079.51</v>
      </c>
    </row>
    <row r="430" spans="1:4" x14ac:dyDescent="0.25">
      <c r="A430" s="7">
        <v>31994</v>
      </c>
      <c r="B430" s="6">
        <v>90808.960000000006</v>
      </c>
      <c r="C430">
        <f t="shared" ca="1" si="5"/>
        <v>35</v>
      </c>
      <c r="D430" s="6">
        <v>90808.960000000006</v>
      </c>
    </row>
    <row r="431" spans="1:4" x14ac:dyDescent="0.25">
      <c r="A431" s="7">
        <v>31999</v>
      </c>
      <c r="B431" s="6">
        <v>278323.90000000002</v>
      </c>
      <c r="C431">
        <f t="shared" ca="1" si="5"/>
        <v>35</v>
      </c>
      <c r="D431" s="6">
        <v>278323.90000000002</v>
      </c>
    </row>
    <row r="432" spans="1:4" x14ac:dyDescent="0.25">
      <c r="A432" s="7">
        <v>32005</v>
      </c>
      <c r="B432" s="6">
        <v>135986.63</v>
      </c>
      <c r="C432">
        <f t="shared" ca="1" si="5"/>
        <v>35</v>
      </c>
      <c r="D432" s="6">
        <v>135986.63</v>
      </c>
    </row>
    <row r="433" spans="1:4" x14ac:dyDescent="0.25">
      <c r="A433" s="7">
        <v>32006</v>
      </c>
      <c r="B433" s="6">
        <v>203340.04</v>
      </c>
      <c r="C433">
        <f t="shared" ca="1" si="5"/>
        <v>35</v>
      </c>
      <c r="D433" s="6">
        <v>203340.04</v>
      </c>
    </row>
    <row r="434" spans="1:4" x14ac:dyDescent="0.25">
      <c r="A434" s="7">
        <v>32013</v>
      </c>
      <c r="B434" s="6">
        <v>419903.26</v>
      </c>
      <c r="C434">
        <f t="shared" ca="1" si="5"/>
        <v>35</v>
      </c>
      <c r="D434" s="6">
        <v>419903.26</v>
      </c>
    </row>
    <row r="435" spans="1:4" x14ac:dyDescent="0.25">
      <c r="A435" s="7">
        <v>32028</v>
      </c>
      <c r="B435" s="6">
        <v>1057233.04</v>
      </c>
      <c r="C435">
        <f t="shared" ca="1" si="5"/>
        <v>35</v>
      </c>
      <c r="D435" s="6">
        <v>1057233.04</v>
      </c>
    </row>
    <row r="436" spans="1:4" x14ac:dyDescent="0.25">
      <c r="A436" s="7">
        <v>32033</v>
      </c>
      <c r="B436" s="6">
        <v>141496.49</v>
      </c>
      <c r="C436">
        <f t="shared" ca="1" si="5"/>
        <v>35</v>
      </c>
      <c r="D436" s="6">
        <v>141496.49</v>
      </c>
    </row>
    <row r="437" spans="1:4" x14ac:dyDescent="0.25">
      <c r="A437" s="7">
        <v>32041</v>
      </c>
      <c r="B437" s="6">
        <v>298029.82</v>
      </c>
      <c r="C437">
        <f t="shared" ca="1" si="5"/>
        <v>35</v>
      </c>
      <c r="D437" s="6">
        <v>298029.82</v>
      </c>
    </row>
    <row r="438" spans="1:4" x14ac:dyDescent="0.25">
      <c r="A438" s="7">
        <v>32047</v>
      </c>
      <c r="B438" s="6">
        <v>134541.82</v>
      </c>
      <c r="C438">
        <f t="shared" ca="1" si="5"/>
        <v>35</v>
      </c>
      <c r="D438" s="6">
        <v>134541.82</v>
      </c>
    </row>
    <row r="439" spans="1:4" x14ac:dyDescent="0.25">
      <c r="A439" s="7">
        <v>32048</v>
      </c>
      <c r="B439" s="6">
        <v>251320.16</v>
      </c>
      <c r="C439">
        <f t="shared" ca="1" si="5"/>
        <v>35</v>
      </c>
      <c r="D439" s="6">
        <v>251320.16</v>
      </c>
    </row>
    <row r="440" spans="1:4" x14ac:dyDescent="0.25">
      <c r="A440" s="7">
        <v>32055</v>
      </c>
      <c r="B440" s="6">
        <v>21474.43</v>
      </c>
      <c r="C440">
        <f t="shared" ca="1" si="5"/>
        <v>35</v>
      </c>
      <c r="D440" s="6">
        <v>21474.43</v>
      </c>
    </row>
    <row r="441" spans="1:4" x14ac:dyDescent="0.25">
      <c r="A441" s="7">
        <v>32057</v>
      </c>
      <c r="B441" s="6">
        <v>110160.06</v>
      </c>
      <c r="C441">
        <f t="shared" ca="1" si="5"/>
        <v>35</v>
      </c>
      <c r="D441" s="6">
        <v>110160.06</v>
      </c>
    </row>
    <row r="442" spans="1:4" x14ac:dyDescent="0.25">
      <c r="A442" s="7">
        <v>32061</v>
      </c>
      <c r="B442" s="6">
        <v>151101.31</v>
      </c>
      <c r="C442">
        <f t="shared" ca="1" si="5"/>
        <v>35</v>
      </c>
      <c r="D442" s="6">
        <v>151101.31</v>
      </c>
    </row>
    <row r="443" spans="1:4" x14ac:dyDescent="0.25">
      <c r="A443" s="7">
        <v>32063</v>
      </c>
      <c r="B443" s="6">
        <v>211650.61</v>
      </c>
      <c r="C443">
        <f t="shared" ca="1" si="5"/>
        <v>35</v>
      </c>
      <c r="D443" s="6">
        <v>211650.61</v>
      </c>
    </row>
    <row r="444" spans="1:4" x14ac:dyDescent="0.25">
      <c r="A444" s="7">
        <v>32064</v>
      </c>
      <c r="B444" s="6">
        <v>88601.38</v>
      </c>
      <c r="C444">
        <f t="shared" ca="1" si="5"/>
        <v>35</v>
      </c>
      <c r="D444" s="6">
        <v>88601.38</v>
      </c>
    </row>
    <row r="445" spans="1:4" x14ac:dyDescent="0.25">
      <c r="A445" s="7">
        <v>32068</v>
      </c>
      <c r="B445" s="6">
        <v>225703.26</v>
      </c>
      <c r="C445">
        <f t="shared" ca="1" si="5"/>
        <v>35</v>
      </c>
      <c r="D445" s="6">
        <v>225703.26</v>
      </c>
    </row>
    <row r="446" spans="1:4" x14ac:dyDescent="0.25">
      <c r="A446" s="7">
        <v>32069</v>
      </c>
      <c r="B446" s="6">
        <v>102018.73</v>
      </c>
      <c r="C446">
        <f t="shared" ca="1" si="5"/>
        <v>35</v>
      </c>
      <c r="D446" s="6">
        <v>102018.73</v>
      </c>
    </row>
    <row r="447" spans="1:4" x14ac:dyDescent="0.25">
      <c r="A447" s="7">
        <v>32076</v>
      </c>
      <c r="B447" s="6">
        <v>191804.73</v>
      </c>
      <c r="C447">
        <f t="shared" ca="1" si="5"/>
        <v>35</v>
      </c>
      <c r="D447" s="6">
        <v>191804.73</v>
      </c>
    </row>
    <row r="448" spans="1:4" x14ac:dyDescent="0.25">
      <c r="A448" s="7">
        <v>32083</v>
      </c>
      <c r="B448" s="6">
        <v>111083.46</v>
      </c>
      <c r="C448">
        <f t="shared" ca="1" si="5"/>
        <v>35</v>
      </c>
      <c r="D448" s="6">
        <v>111083.46</v>
      </c>
    </row>
    <row r="449" spans="1:4" x14ac:dyDescent="0.25">
      <c r="A449" s="7">
        <v>32085</v>
      </c>
      <c r="B449" s="6">
        <v>101527.32</v>
      </c>
      <c r="C449">
        <f t="shared" ca="1" si="5"/>
        <v>35</v>
      </c>
      <c r="D449" s="6">
        <v>101527.32</v>
      </c>
    </row>
    <row r="450" spans="1:4" x14ac:dyDescent="0.25">
      <c r="A450" s="7">
        <v>32089</v>
      </c>
      <c r="B450" s="6">
        <v>97198.1</v>
      </c>
      <c r="C450">
        <f t="shared" ca="1" si="5"/>
        <v>35</v>
      </c>
      <c r="D450" s="6">
        <v>97198.1</v>
      </c>
    </row>
    <row r="451" spans="1:4" x14ac:dyDescent="0.25">
      <c r="A451" s="7">
        <v>32097</v>
      </c>
      <c r="B451" s="6">
        <v>139681.75</v>
      </c>
      <c r="C451">
        <f t="shared" ca="1" si="5"/>
        <v>35</v>
      </c>
      <c r="D451" s="6">
        <v>139681.75</v>
      </c>
    </row>
    <row r="452" spans="1:4" x14ac:dyDescent="0.25">
      <c r="A452" s="7">
        <v>32103</v>
      </c>
      <c r="B452" s="6">
        <v>124108.82</v>
      </c>
      <c r="C452">
        <f t="shared" ca="1" si="5"/>
        <v>35</v>
      </c>
      <c r="D452" s="6">
        <v>124108.82</v>
      </c>
    </row>
    <row r="453" spans="1:4" x14ac:dyDescent="0.25">
      <c r="A453" s="7">
        <v>32104</v>
      </c>
      <c r="B453" s="6">
        <v>236912.9</v>
      </c>
      <c r="C453">
        <f t="shared" ca="1" si="5"/>
        <v>35</v>
      </c>
      <c r="D453" s="6">
        <v>236912.9</v>
      </c>
    </row>
    <row r="454" spans="1:4" x14ac:dyDescent="0.25">
      <c r="A454" s="7">
        <v>32111</v>
      </c>
      <c r="B454" s="6">
        <v>80878.710000000006</v>
      </c>
      <c r="C454">
        <f t="shared" ca="1" si="5"/>
        <v>35</v>
      </c>
      <c r="D454" s="6">
        <v>80878.710000000006</v>
      </c>
    </row>
    <row r="455" spans="1:4" x14ac:dyDescent="0.25">
      <c r="A455" s="7">
        <v>32118</v>
      </c>
      <c r="B455" s="6">
        <v>108922.46</v>
      </c>
      <c r="C455">
        <f t="shared" ca="1" si="5"/>
        <v>35</v>
      </c>
      <c r="D455" s="6">
        <v>108922.46</v>
      </c>
    </row>
    <row r="456" spans="1:4" x14ac:dyDescent="0.25">
      <c r="A456" s="7">
        <v>32145</v>
      </c>
      <c r="B456" s="6">
        <v>194042.37</v>
      </c>
      <c r="C456">
        <f t="shared" ca="1" si="5"/>
        <v>34</v>
      </c>
      <c r="D456" s="6">
        <v>194042.37</v>
      </c>
    </row>
    <row r="457" spans="1:4" x14ac:dyDescent="0.25">
      <c r="A457" s="7">
        <v>32152</v>
      </c>
      <c r="B457" s="6">
        <v>70025.89</v>
      </c>
      <c r="C457">
        <f t="shared" ca="1" si="5"/>
        <v>34</v>
      </c>
      <c r="D457" s="6">
        <v>70025.89</v>
      </c>
    </row>
    <row r="458" spans="1:4" x14ac:dyDescent="0.25">
      <c r="A458" s="7">
        <v>32153</v>
      </c>
      <c r="B458" s="6">
        <v>355741.99</v>
      </c>
      <c r="C458">
        <f t="shared" ca="1" si="5"/>
        <v>34</v>
      </c>
      <c r="D458" s="6">
        <v>355741.99</v>
      </c>
    </row>
    <row r="459" spans="1:4" x14ac:dyDescent="0.25">
      <c r="A459" s="7">
        <v>32161</v>
      </c>
      <c r="B459" s="6">
        <v>213555.35</v>
      </c>
      <c r="C459">
        <f t="shared" ca="1" si="5"/>
        <v>34</v>
      </c>
      <c r="D459" s="6">
        <v>213555.35</v>
      </c>
    </row>
    <row r="460" spans="1:4" x14ac:dyDescent="0.25">
      <c r="A460" s="7">
        <v>32166</v>
      </c>
      <c r="B460" s="6">
        <v>376106.01</v>
      </c>
      <c r="C460">
        <f t="shared" ca="1" si="5"/>
        <v>34</v>
      </c>
      <c r="D460" s="6">
        <v>376106.01</v>
      </c>
    </row>
    <row r="461" spans="1:4" x14ac:dyDescent="0.25">
      <c r="A461" s="7">
        <v>32167</v>
      </c>
      <c r="B461" s="6">
        <v>284259.57</v>
      </c>
      <c r="C461">
        <f t="shared" ca="1" si="5"/>
        <v>34</v>
      </c>
      <c r="D461" s="6">
        <v>284259.57</v>
      </c>
    </row>
    <row r="462" spans="1:4" x14ac:dyDescent="0.25">
      <c r="A462" s="7">
        <v>32174</v>
      </c>
      <c r="B462" s="6">
        <v>278332.59999999998</v>
      </c>
      <c r="C462">
        <f t="shared" ca="1" si="5"/>
        <v>34</v>
      </c>
      <c r="D462" s="6">
        <v>278332.59999999998</v>
      </c>
    </row>
    <row r="463" spans="1:4" x14ac:dyDescent="0.25">
      <c r="A463" s="7">
        <v>32181</v>
      </c>
      <c r="B463" s="6">
        <v>28051.15</v>
      </c>
      <c r="C463">
        <f t="shared" ca="1" si="5"/>
        <v>34</v>
      </c>
      <c r="D463" s="6">
        <v>28051.15</v>
      </c>
    </row>
    <row r="464" spans="1:4" x14ac:dyDescent="0.25">
      <c r="A464" s="7">
        <v>32185</v>
      </c>
      <c r="B464" s="6">
        <v>52385.68</v>
      </c>
      <c r="C464">
        <f t="shared" ca="1" si="5"/>
        <v>34</v>
      </c>
      <c r="D464" s="6">
        <v>52385.68</v>
      </c>
    </row>
    <row r="465" spans="1:4" x14ac:dyDescent="0.25">
      <c r="A465" s="7">
        <v>32189</v>
      </c>
      <c r="B465" s="6">
        <v>248965.29</v>
      </c>
      <c r="C465">
        <f t="shared" ca="1" si="5"/>
        <v>34</v>
      </c>
      <c r="D465" s="6">
        <v>248965.29</v>
      </c>
    </row>
    <row r="466" spans="1:4" x14ac:dyDescent="0.25">
      <c r="A466" s="7">
        <v>32195</v>
      </c>
      <c r="B466" s="6">
        <v>491850.12</v>
      </c>
      <c r="C466">
        <f t="shared" ca="1" si="5"/>
        <v>34</v>
      </c>
      <c r="D466" s="6">
        <v>491850.12</v>
      </c>
    </row>
    <row r="467" spans="1:4" x14ac:dyDescent="0.25">
      <c r="A467" s="7">
        <v>32202</v>
      </c>
      <c r="B467" s="6">
        <v>1301977.94</v>
      </c>
      <c r="C467">
        <f t="shared" ca="1" si="5"/>
        <v>34</v>
      </c>
      <c r="D467" s="6">
        <v>1301977.94</v>
      </c>
    </row>
    <row r="468" spans="1:4" x14ac:dyDescent="0.25">
      <c r="A468" s="7">
        <v>32209</v>
      </c>
      <c r="B468" s="6">
        <v>169745.06</v>
      </c>
      <c r="C468">
        <f t="shared" ca="1" si="5"/>
        <v>34</v>
      </c>
      <c r="D468" s="6">
        <v>169745.06</v>
      </c>
    </row>
    <row r="469" spans="1:4" x14ac:dyDescent="0.25">
      <c r="A469" s="7">
        <v>32216</v>
      </c>
      <c r="B469" s="6">
        <v>1084566.07</v>
      </c>
      <c r="C469">
        <f t="shared" ca="1" si="5"/>
        <v>34</v>
      </c>
      <c r="D469" s="6">
        <v>1084566.07</v>
      </c>
    </row>
    <row r="470" spans="1:4" x14ac:dyDescent="0.25">
      <c r="A470" s="7">
        <v>32223</v>
      </c>
      <c r="B470" s="6">
        <v>354819.37</v>
      </c>
      <c r="C470">
        <f t="shared" ca="1" si="5"/>
        <v>34</v>
      </c>
      <c r="D470" s="6">
        <v>354819.37</v>
      </c>
    </row>
    <row r="471" spans="1:4" x14ac:dyDescent="0.25">
      <c r="A471" s="7">
        <v>32230</v>
      </c>
      <c r="B471" s="6">
        <v>196416.98</v>
      </c>
      <c r="C471">
        <f t="shared" ca="1" si="5"/>
        <v>34</v>
      </c>
      <c r="D471" s="6">
        <v>196416.98</v>
      </c>
    </row>
    <row r="472" spans="1:4" x14ac:dyDescent="0.25">
      <c r="A472" s="7">
        <v>32244</v>
      </c>
      <c r="B472" s="6">
        <v>376774.61</v>
      </c>
      <c r="C472">
        <f t="shared" ca="1" si="5"/>
        <v>34</v>
      </c>
      <c r="D472" s="6">
        <v>376774.61</v>
      </c>
    </row>
    <row r="473" spans="1:4" x14ac:dyDescent="0.25">
      <c r="A473" s="7">
        <v>32251</v>
      </c>
      <c r="B473" s="6">
        <v>356779.4</v>
      </c>
      <c r="C473">
        <f t="shared" ca="1" si="5"/>
        <v>34</v>
      </c>
      <c r="D473" s="6">
        <v>356779.4</v>
      </c>
    </row>
    <row r="474" spans="1:4" x14ac:dyDescent="0.25">
      <c r="A474" s="7">
        <v>32263</v>
      </c>
      <c r="B474" s="6">
        <v>61386.71</v>
      </c>
      <c r="C474">
        <f t="shared" ca="1" si="5"/>
        <v>34</v>
      </c>
      <c r="D474" s="6">
        <v>61386.71</v>
      </c>
    </row>
    <row r="475" spans="1:4" x14ac:dyDescent="0.25">
      <c r="A475" s="7">
        <v>32271</v>
      </c>
      <c r="B475" s="6">
        <v>115136.94</v>
      </c>
      <c r="C475">
        <f t="shared" ca="1" si="5"/>
        <v>34</v>
      </c>
      <c r="D475" s="6">
        <v>115136.94</v>
      </c>
    </row>
    <row r="476" spans="1:4" x14ac:dyDescent="0.25">
      <c r="A476" s="7">
        <v>32272</v>
      </c>
      <c r="B476" s="6">
        <v>75395.75</v>
      </c>
      <c r="C476">
        <f t="shared" ca="1" si="5"/>
        <v>34</v>
      </c>
      <c r="D476" s="6">
        <v>75395.75</v>
      </c>
    </row>
    <row r="477" spans="1:4" x14ac:dyDescent="0.25">
      <c r="A477" s="7">
        <v>32279</v>
      </c>
      <c r="B477" s="6">
        <v>186319.43</v>
      </c>
      <c r="C477">
        <f t="shared" ca="1" si="5"/>
        <v>34</v>
      </c>
      <c r="D477" s="6">
        <v>186319.43</v>
      </c>
    </row>
    <row r="478" spans="1:4" x14ac:dyDescent="0.25">
      <c r="A478" s="7">
        <v>32281</v>
      </c>
      <c r="B478" s="6">
        <v>97312.24</v>
      </c>
      <c r="C478">
        <f t="shared" ca="1" si="5"/>
        <v>34</v>
      </c>
      <c r="D478" s="6">
        <v>97312.24</v>
      </c>
    </row>
    <row r="479" spans="1:4" x14ac:dyDescent="0.25">
      <c r="A479" s="7">
        <v>32286</v>
      </c>
      <c r="B479" s="6">
        <v>92816.06</v>
      </c>
      <c r="C479">
        <f t="shared" ca="1" si="5"/>
        <v>34</v>
      </c>
      <c r="D479" s="6">
        <v>92816.06</v>
      </c>
    </row>
    <row r="480" spans="1:4" x14ac:dyDescent="0.25">
      <c r="A480" s="7">
        <v>32288</v>
      </c>
      <c r="B480" s="6">
        <v>76577.41</v>
      </c>
      <c r="C480">
        <f t="shared" ca="1" si="5"/>
        <v>34</v>
      </c>
      <c r="D480" s="6">
        <v>76577.41</v>
      </c>
    </row>
    <row r="481" spans="1:4" x14ac:dyDescent="0.25">
      <c r="A481" s="7">
        <v>32294</v>
      </c>
      <c r="B481" s="6">
        <v>178183.46</v>
      </c>
      <c r="C481">
        <f t="shared" ref="C481:C544" ca="1" si="6">YEAR($L$95)-YEAR(A481)</f>
        <v>34</v>
      </c>
      <c r="D481" s="6">
        <v>178183.46</v>
      </c>
    </row>
    <row r="482" spans="1:4" x14ac:dyDescent="0.25">
      <c r="A482" s="7">
        <v>32300</v>
      </c>
      <c r="B482" s="6">
        <v>227961.96</v>
      </c>
      <c r="C482">
        <f t="shared" ca="1" si="6"/>
        <v>34</v>
      </c>
      <c r="D482" s="6">
        <v>227961.96</v>
      </c>
    </row>
    <row r="483" spans="1:4" x14ac:dyDescent="0.25">
      <c r="A483" s="7">
        <v>32307</v>
      </c>
      <c r="B483" s="6">
        <v>927871.64</v>
      </c>
      <c r="C483">
        <f t="shared" ca="1" si="6"/>
        <v>34</v>
      </c>
      <c r="D483" s="6">
        <v>927871.64</v>
      </c>
    </row>
    <row r="484" spans="1:4" x14ac:dyDescent="0.25">
      <c r="A484" s="7">
        <v>32309</v>
      </c>
      <c r="B484" s="6">
        <v>70226.720000000001</v>
      </c>
      <c r="C484">
        <f t="shared" ca="1" si="6"/>
        <v>34</v>
      </c>
      <c r="D484" s="6">
        <v>70226.720000000001</v>
      </c>
    </row>
    <row r="485" spans="1:4" x14ac:dyDescent="0.25">
      <c r="A485" s="7">
        <v>32310</v>
      </c>
      <c r="B485" s="6">
        <v>155261.59</v>
      </c>
      <c r="C485">
        <f t="shared" ca="1" si="6"/>
        <v>34</v>
      </c>
      <c r="D485" s="6">
        <v>155261.59</v>
      </c>
    </row>
    <row r="486" spans="1:4" x14ac:dyDescent="0.25">
      <c r="A486" s="7">
        <v>32313</v>
      </c>
      <c r="B486" s="6">
        <v>88550.88</v>
      </c>
      <c r="C486">
        <f t="shared" ca="1" si="6"/>
        <v>34</v>
      </c>
      <c r="D486" s="6">
        <v>88550.88</v>
      </c>
    </row>
    <row r="487" spans="1:4" x14ac:dyDescent="0.25">
      <c r="A487" s="7">
        <v>32314</v>
      </c>
      <c r="B487" s="6">
        <v>662907.09</v>
      </c>
      <c r="C487">
        <f t="shared" ca="1" si="6"/>
        <v>34</v>
      </c>
      <c r="D487" s="6">
        <v>662907.09</v>
      </c>
    </row>
    <row r="488" spans="1:4" x14ac:dyDescent="0.25">
      <c r="A488" s="7">
        <v>32321</v>
      </c>
      <c r="B488" s="6">
        <v>262417.86</v>
      </c>
      <c r="C488">
        <f t="shared" ca="1" si="6"/>
        <v>34</v>
      </c>
      <c r="D488" s="6">
        <v>262417.86</v>
      </c>
    </row>
    <row r="489" spans="1:4" x14ac:dyDescent="0.25">
      <c r="A489" s="7">
        <v>32322</v>
      </c>
      <c r="B489" s="6">
        <v>73727.62</v>
      </c>
      <c r="C489">
        <f t="shared" ca="1" si="6"/>
        <v>34</v>
      </c>
      <c r="D489" s="6">
        <v>73727.62</v>
      </c>
    </row>
    <row r="490" spans="1:4" x14ac:dyDescent="0.25">
      <c r="A490" s="7">
        <v>32329</v>
      </c>
      <c r="B490" s="6">
        <v>48418.99</v>
      </c>
      <c r="C490">
        <f t="shared" ca="1" si="6"/>
        <v>34</v>
      </c>
      <c r="D490" s="6">
        <v>48418.99</v>
      </c>
    </row>
    <row r="491" spans="1:4" x14ac:dyDescent="0.25">
      <c r="A491" s="7">
        <v>32331</v>
      </c>
      <c r="B491" s="6">
        <v>106970.35</v>
      </c>
      <c r="C491">
        <f t="shared" ca="1" si="6"/>
        <v>34</v>
      </c>
      <c r="D491" s="6">
        <v>106970.35</v>
      </c>
    </row>
    <row r="492" spans="1:4" x14ac:dyDescent="0.25">
      <c r="A492" s="7">
        <v>32335</v>
      </c>
      <c r="B492" s="6">
        <v>96269.38</v>
      </c>
      <c r="C492">
        <f t="shared" ca="1" si="6"/>
        <v>34</v>
      </c>
      <c r="D492" s="6">
        <v>96269.38</v>
      </c>
    </row>
    <row r="493" spans="1:4" x14ac:dyDescent="0.25">
      <c r="A493" s="7">
        <v>32339</v>
      </c>
      <c r="B493" s="6">
        <v>85774.82</v>
      </c>
      <c r="C493">
        <f t="shared" ca="1" si="6"/>
        <v>34</v>
      </c>
      <c r="D493" s="6">
        <v>85774.82</v>
      </c>
    </row>
    <row r="494" spans="1:4" x14ac:dyDescent="0.25">
      <c r="A494" s="7">
        <v>32342</v>
      </c>
      <c r="B494" s="6">
        <v>376574.43</v>
      </c>
      <c r="C494">
        <f t="shared" ca="1" si="6"/>
        <v>34</v>
      </c>
      <c r="D494" s="6">
        <v>376574.43</v>
      </c>
    </row>
    <row r="495" spans="1:4" x14ac:dyDescent="0.25">
      <c r="A495" s="7">
        <v>32349</v>
      </c>
      <c r="B495" s="6">
        <v>251944.47</v>
      </c>
      <c r="C495">
        <f t="shared" ca="1" si="6"/>
        <v>34</v>
      </c>
      <c r="D495" s="6">
        <v>251944.47</v>
      </c>
    </row>
    <row r="496" spans="1:4" x14ac:dyDescent="0.25">
      <c r="A496" s="7">
        <v>32355</v>
      </c>
      <c r="B496" s="6">
        <v>68685.69</v>
      </c>
      <c r="C496">
        <f t="shared" ca="1" si="6"/>
        <v>34</v>
      </c>
      <c r="D496" s="6">
        <v>68685.69</v>
      </c>
    </row>
    <row r="497" spans="1:4" x14ac:dyDescent="0.25">
      <c r="A497" s="7">
        <v>32356</v>
      </c>
      <c r="B497" s="6">
        <v>72689.5</v>
      </c>
      <c r="C497">
        <f t="shared" ca="1" si="6"/>
        <v>34</v>
      </c>
      <c r="D497" s="6">
        <v>72689.5</v>
      </c>
    </row>
    <row r="498" spans="1:4" x14ac:dyDescent="0.25">
      <c r="A498" s="7">
        <v>32363</v>
      </c>
      <c r="B498" s="6">
        <v>421521.1</v>
      </c>
      <c r="C498">
        <f t="shared" ca="1" si="6"/>
        <v>34</v>
      </c>
      <c r="D498" s="6">
        <v>421521.1</v>
      </c>
    </row>
    <row r="499" spans="1:4" x14ac:dyDescent="0.25">
      <c r="A499" s="7">
        <v>32370</v>
      </c>
      <c r="B499" s="6">
        <v>555894.17000000004</v>
      </c>
      <c r="C499">
        <f t="shared" ca="1" si="6"/>
        <v>34</v>
      </c>
      <c r="D499" s="6">
        <v>555894.17000000004</v>
      </c>
    </row>
    <row r="500" spans="1:4" x14ac:dyDescent="0.25">
      <c r="A500" s="7">
        <v>32373</v>
      </c>
      <c r="B500" s="6">
        <v>98659.89</v>
      </c>
      <c r="C500">
        <f t="shared" ca="1" si="6"/>
        <v>34</v>
      </c>
      <c r="D500" s="6">
        <v>98659.89</v>
      </c>
    </row>
    <row r="501" spans="1:4" x14ac:dyDescent="0.25">
      <c r="A501" s="7">
        <v>32377</v>
      </c>
      <c r="B501" s="6">
        <v>242678.78</v>
      </c>
      <c r="C501">
        <f t="shared" ca="1" si="6"/>
        <v>34</v>
      </c>
      <c r="D501" s="6">
        <v>242678.78</v>
      </c>
    </row>
    <row r="502" spans="1:4" x14ac:dyDescent="0.25">
      <c r="A502" s="7">
        <v>32384</v>
      </c>
      <c r="B502" s="6">
        <v>300294.95</v>
      </c>
      <c r="C502">
        <f t="shared" ca="1" si="6"/>
        <v>34</v>
      </c>
      <c r="D502" s="6">
        <v>300294.95</v>
      </c>
    </row>
    <row r="503" spans="1:4" x14ac:dyDescent="0.25">
      <c r="A503" s="7">
        <v>32385</v>
      </c>
      <c r="B503" s="6">
        <v>106134.99</v>
      </c>
      <c r="C503">
        <f t="shared" ca="1" si="6"/>
        <v>34</v>
      </c>
      <c r="D503" s="6">
        <v>106134.99</v>
      </c>
    </row>
    <row r="504" spans="1:4" x14ac:dyDescent="0.25">
      <c r="A504" s="7">
        <v>32392</v>
      </c>
      <c r="B504" s="6">
        <v>588397.31999999995</v>
      </c>
      <c r="C504">
        <f t="shared" ca="1" si="6"/>
        <v>34</v>
      </c>
      <c r="D504" s="6">
        <v>588397.31999999995</v>
      </c>
    </row>
    <row r="505" spans="1:4" x14ac:dyDescent="0.25">
      <c r="A505" s="7">
        <v>32398</v>
      </c>
      <c r="B505" s="6">
        <v>1934075.18</v>
      </c>
      <c r="C505">
        <f t="shared" ca="1" si="6"/>
        <v>34</v>
      </c>
      <c r="D505" s="6">
        <v>1934075.18</v>
      </c>
    </row>
    <row r="506" spans="1:4" x14ac:dyDescent="0.25">
      <c r="A506" s="7">
        <v>32405</v>
      </c>
      <c r="B506" s="6">
        <v>284212.63</v>
      </c>
      <c r="C506">
        <f t="shared" ca="1" si="6"/>
        <v>34</v>
      </c>
      <c r="D506" s="6">
        <v>284212.63</v>
      </c>
    </row>
    <row r="507" spans="1:4" x14ac:dyDescent="0.25">
      <c r="A507" s="7">
        <v>32412</v>
      </c>
      <c r="B507" s="6">
        <v>253750.69</v>
      </c>
      <c r="C507">
        <f t="shared" ca="1" si="6"/>
        <v>34</v>
      </c>
      <c r="D507" s="6">
        <v>253750.69</v>
      </c>
    </row>
    <row r="508" spans="1:4" x14ac:dyDescent="0.25">
      <c r="A508" s="7">
        <v>32419</v>
      </c>
      <c r="B508" s="6">
        <v>332069.71999999997</v>
      </c>
      <c r="C508">
        <f t="shared" ca="1" si="6"/>
        <v>34</v>
      </c>
      <c r="D508" s="6">
        <v>332069.71999999997</v>
      </c>
    </row>
    <row r="509" spans="1:4" x14ac:dyDescent="0.25">
      <c r="A509" s="7">
        <v>32424</v>
      </c>
      <c r="B509" s="6">
        <v>54792.4</v>
      </c>
      <c r="C509">
        <f t="shared" ca="1" si="6"/>
        <v>34</v>
      </c>
      <c r="D509" s="6">
        <v>54792.4</v>
      </c>
    </row>
    <row r="510" spans="1:4" x14ac:dyDescent="0.25">
      <c r="A510" s="7">
        <v>32427</v>
      </c>
      <c r="B510" s="6">
        <v>261693.04</v>
      </c>
      <c r="C510">
        <f t="shared" ca="1" si="6"/>
        <v>34</v>
      </c>
      <c r="D510" s="6">
        <v>261693.04</v>
      </c>
    </row>
    <row r="511" spans="1:4" x14ac:dyDescent="0.25">
      <c r="A511" s="7">
        <v>32433</v>
      </c>
      <c r="B511" s="6">
        <v>70026.100000000006</v>
      </c>
      <c r="C511">
        <f t="shared" ca="1" si="6"/>
        <v>34</v>
      </c>
      <c r="D511" s="6">
        <v>70026.100000000006</v>
      </c>
    </row>
    <row r="512" spans="1:4" x14ac:dyDescent="0.25">
      <c r="A512" s="7">
        <v>32435</v>
      </c>
      <c r="B512" s="6">
        <v>84466.17</v>
      </c>
      <c r="C512">
        <f t="shared" ca="1" si="6"/>
        <v>34</v>
      </c>
      <c r="D512" s="6">
        <v>84466.17</v>
      </c>
    </row>
    <row r="513" spans="1:4" x14ac:dyDescent="0.25">
      <c r="A513" s="7">
        <v>32440</v>
      </c>
      <c r="B513" s="6">
        <v>502247.23</v>
      </c>
      <c r="C513">
        <f t="shared" ca="1" si="6"/>
        <v>34</v>
      </c>
      <c r="D513" s="6">
        <v>502247.23</v>
      </c>
    </row>
    <row r="514" spans="1:4" x14ac:dyDescent="0.25">
      <c r="A514" s="7">
        <v>32447</v>
      </c>
      <c r="B514" s="6">
        <v>178678.26</v>
      </c>
      <c r="C514">
        <f t="shared" ca="1" si="6"/>
        <v>34</v>
      </c>
      <c r="D514" s="6">
        <v>178678.26</v>
      </c>
    </row>
    <row r="515" spans="1:4" x14ac:dyDescent="0.25">
      <c r="A515" s="7">
        <v>32451</v>
      </c>
      <c r="B515" s="6">
        <v>65092.94</v>
      </c>
      <c r="C515">
        <f t="shared" ca="1" si="6"/>
        <v>34</v>
      </c>
      <c r="D515" s="6">
        <v>65092.94</v>
      </c>
    </row>
    <row r="516" spans="1:4" x14ac:dyDescent="0.25">
      <c r="A516" s="7">
        <v>32453</v>
      </c>
      <c r="B516" s="6">
        <v>102018.67</v>
      </c>
      <c r="C516">
        <f t="shared" ca="1" si="6"/>
        <v>34</v>
      </c>
      <c r="D516" s="6">
        <v>102018.67</v>
      </c>
    </row>
    <row r="517" spans="1:4" x14ac:dyDescent="0.25">
      <c r="A517" s="7">
        <v>32462</v>
      </c>
      <c r="B517" s="6">
        <v>62537.62</v>
      </c>
      <c r="C517">
        <f t="shared" ca="1" si="6"/>
        <v>34</v>
      </c>
      <c r="D517" s="6">
        <v>62537.62</v>
      </c>
    </row>
    <row r="518" spans="1:4" x14ac:dyDescent="0.25">
      <c r="A518" s="7">
        <v>32468</v>
      </c>
      <c r="B518" s="6">
        <v>557725.56999999995</v>
      </c>
      <c r="C518">
        <f t="shared" ca="1" si="6"/>
        <v>34</v>
      </c>
      <c r="D518" s="6">
        <v>557725.56999999995</v>
      </c>
    </row>
    <row r="519" spans="1:4" x14ac:dyDescent="0.25">
      <c r="A519" s="7">
        <v>32470</v>
      </c>
      <c r="B519" s="6">
        <v>52342.83</v>
      </c>
      <c r="C519">
        <f t="shared" ca="1" si="6"/>
        <v>34</v>
      </c>
      <c r="D519" s="6">
        <v>52342.83</v>
      </c>
    </row>
    <row r="520" spans="1:4" x14ac:dyDescent="0.25">
      <c r="A520" s="7">
        <v>32475</v>
      </c>
      <c r="B520" s="6">
        <v>1921854.49</v>
      </c>
      <c r="C520">
        <f t="shared" ca="1" si="6"/>
        <v>34</v>
      </c>
      <c r="D520" s="6">
        <v>1921854.49</v>
      </c>
    </row>
    <row r="521" spans="1:4" x14ac:dyDescent="0.25">
      <c r="A521" s="7">
        <v>32482</v>
      </c>
      <c r="B521" s="6">
        <v>113612.64</v>
      </c>
      <c r="C521">
        <f t="shared" ca="1" si="6"/>
        <v>34</v>
      </c>
      <c r="D521" s="6">
        <v>113612.64</v>
      </c>
    </row>
    <row r="522" spans="1:4" x14ac:dyDescent="0.25">
      <c r="A522" s="7">
        <v>32491</v>
      </c>
      <c r="B522" s="6">
        <v>93086.75</v>
      </c>
      <c r="C522">
        <f t="shared" ca="1" si="6"/>
        <v>34</v>
      </c>
      <c r="D522" s="6">
        <v>93086.75</v>
      </c>
    </row>
    <row r="523" spans="1:4" x14ac:dyDescent="0.25">
      <c r="A523" s="7">
        <v>32495</v>
      </c>
      <c r="B523" s="6">
        <v>98827.09</v>
      </c>
      <c r="C523">
        <f t="shared" ca="1" si="6"/>
        <v>34</v>
      </c>
      <c r="D523" s="6">
        <v>98827.09</v>
      </c>
    </row>
    <row r="524" spans="1:4" x14ac:dyDescent="0.25">
      <c r="A524" s="7">
        <v>32496</v>
      </c>
      <c r="B524" s="6">
        <v>399366.64</v>
      </c>
      <c r="C524">
        <f t="shared" ca="1" si="6"/>
        <v>34</v>
      </c>
      <c r="D524" s="6">
        <v>399366.64</v>
      </c>
    </row>
    <row r="525" spans="1:4" x14ac:dyDescent="0.25">
      <c r="A525" s="7">
        <v>32510</v>
      </c>
      <c r="B525" s="6">
        <v>90130.3</v>
      </c>
      <c r="C525">
        <f t="shared" ca="1" si="6"/>
        <v>33</v>
      </c>
      <c r="D525" s="6">
        <v>90130.3</v>
      </c>
    </row>
    <row r="526" spans="1:4" x14ac:dyDescent="0.25">
      <c r="A526" s="7">
        <v>32511</v>
      </c>
      <c r="B526" s="6">
        <v>230417.29</v>
      </c>
      <c r="C526">
        <f t="shared" ca="1" si="6"/>
        <v>33</v>
      </c>
      <c r="D526" s="6">
        <v>230417.29</v>
      </c>
    </row>
    <row r="527" spans="1:4" x14ac:dyDescent="0.25">
      <c r="A527" s="7">
        <v>32514</v>
      </c>
      <c r="B527" s="6">
        <v>31298.89</v>
      </c>
      <c r="C527">
        <f t="shared" ca="1" si="6"/>
        <v>33</v>
      </c>
      <c r="D527" s="6">
        <v>31298.89</v>
      </c>
    </row>
    <row r="528" spans="1:4" x14ac:dyDescent="0.25">
      <c r="A528" s="7">
        <v>32517</v>
      </c>
      <c r="B528" s="6">
        <v>349668.91</v>
      </c>
      <c r="C528">
        <f t="shared" ca="1" si="6"/>
        <v>33</v>
      </c>
      <c r="D528" s="6">
        <v>349668.91</v>
      </c>
    </row>
    <row r="529" spans="1:4" x14ac:dyDescent="0.25">
      <c r="A529" s="7">
        <v>32524</v>
      </c>
      <c r="B529" s="6">
        <v>72092.3</v>
      </c>
      <c r="C529">
        <f t="shared" ca="1" si="6"/>
        <v>33</v>
      </c>
      <c r="D529" s="6">
        <v>72092.3</v>
      </c>
    </row>
    <row r="530" spans="1:4" x14ac:dyDescent="0.25">
      <c r="A530" s="7">
        <v>32531</v>
      </c>
      <c r="B530" s="6">
        <v>262863.65000000002</v>
      </c>
      <c r="C530">
        <f t="shared" ca="1" si="6"/>
        <v>33</v>
      </c>
      <c r="D530" s="6">
        <v>262863.65000000002</v>
      </c>
    </row>
    <row r="531" spans="1:4" x14ac:dyDescent="0.25">
      <c r="A531" s="7">
        <v>32538</v>
      </c>
      <c r="B531" s="6">
        <v>155772.85</v>
      </c>
      <c r="C531">
        <f t="shared" ca="1" si="6"/>
        <v>33</v>
      </c>
      <c r="D531" s="6">
        <v>155772.85</v>
      </c>
    </row>
    <row r="532" spans="1:4" x14ac:dyDescent="0.25">
      <c r="A532" s="7">
        <v>32545</v>
      </c>
      <c r="B532" s="6">
        <v>76896.5</v>
      </c>
      <c r="C532">
        <f t="shared" ca="1" si="6"/>
        <v>33</v>
      </c>
      <c r="D532" s="6">
        <v>76896.5</v>
      </c>
    </row>
    <row r="533" spans="1:4" x14ac:dyDescent="0.25">
      <c r="A533" s="7">
        <v>32552</v>
      </c>
      <c r="B533" s="6">
        <v>310543.68</v>
      </c>
      <c r="C533">
        <f t="shared" ca="1" si="6"/>
        <v>33</v>
      </c>
      <c r="D533" s="6">
        <v>310543.68</v>
      </c>
    </row>
    <row r="534" spans="1:4" x14ac:dyDescent="0.25">
      <c r="A534" s="7">
        <v>32554</v>
      </c>
      <c r="B534" s="6">
        <v>60901.43</v>
      </c>
      <c r="C534">
        <f t="shared" ca="1" si="6"/>
        <v>33</v>
      </c>
      <c r="D534" s="6">
        <v>60901.43</v>
      </c>
    </row>
    <row r="535" spans="1:4" x14ac:dyDescent="0.25">
      <c r="A535" s="7">
        <v>32560</v>
      </c>
      <c r="B535" s="6">
        <v>252766.56</v>
      </c>
      <c r="C535">
        <f t="shared" ca="1" si="6"/>
        <v>33</v>
      </c>
      <c r="D535" s="6">
        <v>252766.56</v>
      </c>
    </row>
    <row r="536" spans="1:4" x14ac:dyDescent="0.25">
      <c r="A536" s="7">
        <v>32566</v>
      </c>
      <c r="B536" s="6">
        <v>139638.64000000001</v>
      </c>
      <c r="C536">
        <f t="shared" ca="1" si="6"/>
        <v>33</v>
      </c>
      <c r="D536" s="6">
        <v>139638.64000000001</v>
      </c>
    </row>
    <row r="537" spans="1:4" x14ac:dyDescent="0.25">
      <c r="A537" s="7">
        <v>32573</v>
      </c>
      <c r="B537" s="6">
        <v>514202.85</v>
      </c>
      <c r="C537">
        <f t="shared" ca="1" si="6"/>
        <v>33</v>
      </c>
      <c r="D537" s="6">
        <v>514202.85</v>
      </c>
    </row>
    <row r="538" spans="1:4" x14ac:dyDescent="0.25">
      <c r="A538" s="7">
        <v>32580</v>
      </c>
      <c r="B538" s="6">
        <v>187637.43</v>
      </c>
      <c r="C538">
        <f t="shared" ca="1" si="6"/>
        <v>33</v>
      </c>
      <c r="D538" s="6">
        <v>187637.43</v>
      </c>
    </row>
    <row r="539" spans="1:4" x14ac:dyDescent="0.25">
      <c r="A539" s="7">
        <v>32589</v>
      </c>
      <c r="B539" s="6">
        <v>186485.15</v>
      </c>
      <c r="C539">
        <f t="shared" ca="1" si="6"/>
        <v>33</v>
      </c>
      <c r="D539" s="6">
        <v>186485.15</v>
      </c>
    </row>
    <row r="540" spans="1:4" x14ac:dyDescent="0.25">
      <c r="A540" s="7">
        <v>32594</v>
      </c>
      <c r="B540" s="6">
        <v>767198.23</v>
      </c>
      <c r="C540">
        <f t="shared" ca="1" si="6"/>
        <v>33</v>
      </c>
      <c r="D540" s="6">
        <v>767198.23</v>
      </c>
    </row>
    <row r="541" spans="1:4" x14ac:dyDescent="0.25">
      <c r="A541" s="7">
        <v>32608</v>
      </c>
      <c r="B541" s="6">
        <v>572106.61</v>
      </c>
      <c r="C541">
        <f t="shared" ca="1" si="6"/>
        <v>33</v>
      </c>
      <c r="D541" s="6">
        <v>572106.61</v>
      </c>
    </row>
    <row r="542" spans="1:4" x14ac:dyDescent="0.25">
      <c r="A542" s="7">
        <v>32615</v>
      </c>
      <c r="B542" s="6">
        <v>56393.43</v>
      </c>
      <c r="C542">
        <f t="shared" ca="1" si="6"/>
        <v>33</v>
      </c>
      <c r="D542" s="6">
        <v>56393.43</v>
      </c>
    </row>
    <row r="543" spans="1:4" x14ac:dyDescent="0.25">
      <c r="A543" s="7">
        <v>32622</v>
      </c>
      <c r="B543" s="6">
        <v>167871.88</v>
      </c>
      <c r="C543">
        <f t="shared" ca="1" si="6"/>
        <v>33</v>
      </c>
      <c r="D543" s="6">
        <v>167871.88</v>
      </c>
    </row>
    <row r="544" spans="1:4" x14ac:dyDescent="0.25">
      <c r="A544" s="7">
        <v>32629</v>
      </c>
      <c r="B544" s="6">
        <v>103186.63</v>
      </c>
      <c r="C544">
        <f t="shared" ca="1" si="6"/>
        <v>33</v>
      </c>
      <c r="D544" s="6">
        <v>103186.63</v>
      </c>
    </row>
    <row r="545" spans="1:4" x14ac:dyDescent="0.25">
      <c r="A545" s="7">
        <v>32636</v>
      </c>
      <c r="B545" s="6">
        <v>232433.4</v>
      </c>
      <c r="C545">
        <f t="shared" ref="C545:C608" ca="1" si="7">YEAR($L$95)-YEAR(A545)</f>
        <v>33</v>
      </c>
      <c r="D545" s="6">
        <v>232433.4</v>
      </c>
    </row>
    <row r="546" spans="1:4" x14ac:dyDescent="0.25">
      <c r="A546" s="7">
        <v>32643</v>
      </c>
      <c r="B546" s="6">
        <v>242025.14</v>
      </c>
      <c r="C546">
        <f t="shared" ca="1" si="7"/>
        <v>33</v>
      </c>
      <c r="D546" s="6">
        <v>242025.14</v>
      </c>
    </row>
    <row r="547" spans="1:4" x14ac:dyDescent="0.25">
      <c r="A547" s="7">
        <v>32649</v>
      </c>
      <c r="B547" s="6">
        <v>191542</v>
      </c>
      <c r="C547">
        <f t="shared" ca="1" si="7"/>
        <v>33</v>
      </c>
      <c r="D547" s="6">
        <v>191542</v>
      </c>
    </row>
    <row r="548" spans="1:4" x14ac:dyDescent="0.25">
      <c r="A548" s="7">
        <v>32650</v>
      </c>
      <c r="B548" s="6">
        <v>209809.75</v>
      </c>
      <c r="C548">
        <f t="shared" ca="1" si="7"/>
        <v>33</v>
      </c>
      <c r="D548" s="6">
        <v>209809.75</v>
      </c>
    </row>
    <row r="549" spans="1:4" x14ac:dyDescent="0.25">
      <c r="A549" s="7">
        <v>32651</v>
      </c>
      <c r="B549" s="6">
        <v>136198.26</v>
      </c>
      <c r="C549">
        <f t="shared" ca="1" si="7"/>
        <v>33</v>
      </c>
      <c r="D549" s="6">
        <v>136198.26</v>
      </c>
    </row>
    <row r="550" spans="1:4" x14ac:dyDescent="0.25">
      <c r="A550" s="7">
        <v>32658</v>
      </c>
      <c r="B550" s="6">
        <v>104609.16</v>
      </c>
      <c r="C550">
        <f t="shared" ca="1" si="7"/>
        <v>33</v>
      </c>
      <c r="D550" s="6">
        <v>104609.16</v>
      </c>
    </row>
    <row r="551" spans="1:4" x14ac:dyDescent="0.25">
      <c r="A551" s="7">
        <v>32663</v>
      </c>
      <c r="B551" s="6">
        <v>79059.78</v>
      </c>
      <c r="C551">
        <f t="shared" ca="1" si="7"/>
        <v>33</v>
      </c>
      <c r="D551" s="6">
        <v>79059.78</v>
      </c>
    </row>
    <row r="552" spans="1:4" x14ac:dyDescent="0.25">
      <c r="A552" s="7">
        <v>32671</v>
      </c>
      <c r="B552" s="6">
        <v>161746.38</v>
      </c>
      <c r="C552">
        <f t="shared" ca="1" si="7"/>
        <v>33</v>
      </c>
      <c r="D552" s="6">
        <v>161746.38</v>
      </c>
    </row>
    <row r="553" spans="1:4" x14ac:dyDescent="0.25">
      <c r="A553" s="7">
        <v>32678</v>
      </c>
      <c r="B553" s="6">
        <v>87230.89</v>
      </c>
      <c r="C553">
        <f t="shared" ca="1" si="7"/>
        <v>33</v>
      </c>
      <c r="D553" s="6">
        <v>87230.89</v>
      </c>
    </row>
    <row r="554" spans="1:4" x14ac:dyDescent="0.25">
      <c r="A554" s="7">
        <v>32685</v>
      </c>
      <c r="B554" s="6">
        <v>181033.16</v>
      </c>
      <c r="C554">
        <f t="shared" ca="1" si="7"/>
        <v>33</v>
      </c>
      <c r="D554" s="6">
        <v>181033.16</v>
      </c>
    </row>
    <row r="555" spans="1:4" x14ac:dyDescent="0.25">
      <c r="A555" s="7">
        <v>32692</v>
      </c>
      <c r="B555" s="6">
        <v>83646.13</v>
      </c>
      <c r="C555">
        <f t="shared" ca="1" si="7"/>
        <v>33</v>
      </c>
      <c r="D555" s="6">
        <v>83646.13</v>
      </c>
    </row>
    <row r="556" spans="1:4" x14ac:dyDescent="0.25">
      <c r="A556" s="7">
        <v>32696</v>
      </c>
      <c r="B556" s="6">
        <v>110751.03</v>
      </c>
      <c r="C556">
        <f t="shared" ca="1" si="7"/>
        <v>33</v>
      </c>
      <c r="D556" s="6">
        <v>110751.03</v>
      </c>
    </row>
    <row r="557" spans="1:4" x14ac:dyDescent="0.25">
      <c r="A557" s="7">
        <v>32699</v>
      </c>
      <c r="B557" s="6">
        <v>486844.17</v>
      </c>
      <c r="C557">
        <f t="shared" ca="1" si="7"/>
        <v>33</v>
      </c>
      <c r="D557" s="6">
        <v>486844.17</v>
      </c>
    </row>
    <row r="558" spans="1:4" x14ac:dyDescent="0.25">
      <c r="A558" s="7">
        <v>32701</v>
      </c>
      <c r="B558" s="6">
        <v>118694.09</v>
      </c>
      <c r="C558">
        <f t="shared" ca="1" si="7"/>
        <v>33</v>
      </c>
      <c r="D558" s="6">
        <v>118694.09</v>
      </c>
    </row>
    <row r="559" spans="1:4" x14ac:dyDescent="0.25">
      <c r="A559" s="7">
        <v>32706</v>
      </c>
      <c r="B559" s="6">
        <v>533956.86</v>
      </c>
      <c r="C559">
        <f t="shared" ca="1" si="7"/>
        <v>33</v>
      </c>
      <c r="D559" s="6">
        <v>533956.86</v>
      </c>
    </row>
    <row r="560" spans="1:4" x14ac:dyDescent="0.25">
      <c r="A560" s="7">
        <v>32713</v>
      </c>
      <c r="B560" s="6">
        <v>1083307.6200000001</v>
      </c>
      <c r="C560">
        <f t="shared" ca="1" si="7"/>
        <v>33</v>
      </c>
      <c r="D560" s="6">
        <v>1083307.6200000001</v>
      </c>
    </row>
    <row r="561" spans="1:4" x14ac:dyDescent="0.25">
      <c r="A561" s="7">
        <v>32719</v>
      </c>
      <c r="B561" s="6">
        <v>88537.95</v>
      </c>
      <c r="C561">
        <f t="shared" ca="1" si="7"/>
        <v>33</v>
      </c>
      <c r="D561" s="6">
        <v>88537.95</v>
      </c>
    </row>
    <row r="562" spans="1:4" x14ac:dyDescent="0.25">
      <c r="A562" s="7">
        <v>32720</v>
      </c>
      <c r="B562" s="6">
        <v>105931.98</v>
      </c>
      <c r="C562">
        <f t="shared" ca="1" si="7"/>
        <v>33</v>
      </c>
      <c r="D562" s="6">
        <v>105931.98</v>
      </c>
    </row>
    <row r="563" spans="1:4" x14ac:dyDescent="0.25">
      <c r="A563" s="7">
        <v>32727</v>
      </c>
      <c r="B563" s="6">
        <v>2034775.34</v>
      </c>
      <c r="C563">
        <f t="shared" ca="1" si="7"/>
        <v>33</v>
      </c>
      <c r="D563" s="6">
        <v>2034775.34</v>
      </c>
    </row>
    <row r="564" spans="1:4" x14ac:dyDescent="0.25">
      <c r="A564" s="7">
        <v>32728</v>
      </c>
      <c r="B564" s="6">
        <v>78725.929999999993</v>
      </c>
      <c r="C564">
        <f t="shared" ca="1" si="7"/>
        <v>33</v>
      </c>
      <c r="D564" s="6">
        <v>78725.929999999993</v>
      </c>
    </row>
    <row r="565" spans="1:4" x14ac:dyDescent="0.25">
      <c r="A565" s="7">
        <v>32733</v>
      </c>
      <c r="B565" s="6">
        <v>128845.7</v>
      </c>
      <c r="C565">
        <f t="shared" ca="1" si="7"/>
        <v>33</v>
      </c>
      <c r="D565" s="6">
        <v>128845.7</v>
      </c>
    </row>
    <row r="566" spans="1:4" x14ac:dyDescent="0.25">
      <c r="A566" s="7">
        <v>32734</v>
      </c>
      <c r="B566" s="6">
        <v>2154740.27</v>
      </c>
      <c r="C566">
        <f t="shared" ca="1" si="7"/>
        <v>33</v>
      </c>
      <c r="D566" s="6">
        <v>2154740.27</v>
      </c>
    </row>
    <row r="567" spans="1:4" x14ac:dyDescent="0.25">
      <c r="A567" s="7">
        <v>32741</v>
      </c>
      <c r="B567" s="6">
        <v>369269.25</v>
      </c>
      <c r="C567">
        <f t="shared" ca="1" si="7"/>
        <v>33</v>
      </c>
      <c r="D567" s="6">
        <v>369269.25</v>
      </c>
    </row>
    <row r="568" spans="1:4" x14ac:dyDescent="0.25">
      <c r="A568" s="7">
        <v>32745</v>
      </c>
      <c r="B568" s="6">
        <v>105930.87</v>
      </c>
      <c r="C568">
        <f t="shared" ca="1" si="7"/>
        <v>33</v>
      </c>
      <c r="D568" s="6">
        <v>105930.87</v>
      </c>
    </row>
    <row r="569" spans="1:4" x14ac:dyDescent="0.25">
      <c r="A569" s="7">
        <v>32747</v>
      </c>
      <c r="B569" s="6">
        <v>101155.89</v>
      </c>
      <c r="C569">
        <f t="shared" ca="1" si="7"/>
        <v>33</v>
      </c>
      <c r="D569" s="6">
        <v>101155.89</v>
      </c>
    </row>
    <row r="570" spans="1:4" x14ac:dyDescent="0.25">
      <c r="A570" s="7">
        <v>32748</v>
      </c>
      <c r="B570" s="6">
        <v>225807.51</v>
      </c>
      <c r="C570">
        <f t="shared" ca="1" si="7"/>
        <v>33</v>
      </c>
      <c r="D570" s="6">
        <v>225807.51</v>
      </c>
    </row>
    <row r="571" spans="1:4" x14ac:dyDescent="0.25">
      <c r="A571" s="7">
        <v>32756</v>
      </c>
      <c r="B571" s="6">
        <v>287855.78999999998</v>
      </c>
      <c r="C571">
        <f t="shared" ca="1" si="7"/>
        <v>33</v>
      </c>
      <c r="D571" s="6">
        <v>287855.78999999998</v>
      </c>
    </row>
    <row r="572" spans="1:4" x14ac:dyDescent="0.25">
      <c r="A572" s="7">
        <v>32757</v>
      </c>
      <c r="B572" s="6">
        <v>46377.65</v>
      </c>
      <c r="C572">
        <f t="shared" ca="1" si="7"/>
        <v>33</v>
      </c>
      <c r="D572" s="6">
        <v>46377.65</v>
      </c>
    </row>
    <row r="573" spans="1:4" x14ac:dyDescent="0.25">
      <c r="A573" s="7">
        <v>32762</v>
      </c>
      <c r="B573" s="6">
        <v>141722.65</v>
      </c>
      <c r="C573">
        <f t="shared" ca="1" si="7"/>
        <v>33</v>
      </c>
      <c r="D573" s="6">
        <v>141722.65</v>
      </c>
    </row>
    <row r="574" spans="1:4" x14ac:dyDescent="0.25">
      <c r="A574" s="7">
        <v>32769</v>
      </c>
      <c r="B574" s="6">
        <v>78139.38</v>
      </c>
      <c r="C574">
        <f t="shared" ca="1" si="7"/>
        <v>33</v>
      </c>
      <c r="D574" s="6">
        <v>78139.38</v>
      </c>
    </row>
    <row r="575" spans="1:4" x14ac:dyDescent="0.25">
      <c r="A575" s="7">
        <v>32776</v>
      </c>
      <c r="B575" s="6">
        <v>303436.40000000002</v>
      </c>
      <c r="C575">
        <f t="shared" ca="1" si="7"/>
        <v>33</v>
      </c>
      <c r="D575" s="6">
        <v>303436.40000000002</v>
      </c>
    </row>
    <row r="576" spans="1:4" x14ac:dyDescent="0.25">
      <c r="A576" s="7">
        <v>32783</v>
      </c>
      <c r="B576" s="6">
        <v>161523.97</v>
      </c>
      <c r="C576">
        <f t="shared" ca="1" si="7"/>
        <v>33</v>
      </c>
      <c r="D576" s="6">
        <v>161523.97</v>
      </c>
    </row>
    <row r="577" spans="1:4" x14ac:dyDescent="0.25">
      <c r="A577" s="7">
        <v>32787</v>
      </c>
      <c r="B577" s="6">
        <v>109701.9</v>
      </c>
      <c r="C577">
        <f t="shared" ca="1" si="7"/>
        <v>33</v>
      </c>
      <c r="D577" s="6">
        <v>109701.9</v>
      </c>
    </row>
    <row r="578" spans="1:4" x14ac:dyDescent="0.25">
      <c r="A578" s="7">
        <v>32791</v>
      </c>
      <c r="B578" s="6">
        <v>347849.16</v>
      </c>
      <c r="C578">
        <f t="shared" ca="1" si="7"/>
        <v>33</v>
      </c>
      <c r="D578" s="6">
        <v>347849.16</v>
      </c>
    </row>
    <row r="579" spans="1:4" x14ac:dyDescent="0.25">
      <c r="A579" s="7">
        <v>32797</v>
      </c>
      <c r="B579" s="6">
        <v>116976.62</v>
      </c>
      <c r="C579">
        <f t="shared" ca="1" si="7"/>
        <v>33</v>
      </c>
      <c r="D579" s="6">
        <v>116976.62</v>
      </c>
    </row>
    <row r="580" spans="1:4" x14ac:dyDescent="0.25">
      <c r="A580" s="7">
        <v>32803</v>
      </c>
      <c r="B580" s="6">
        <v>109219.6</v>
      </c>
      <c r="C580">
        <f t="shared" ca="1" si="7"/>
        <v>33</v>
      </c>
      <c r="D580" s="6">
        <v>109219.6</v>
      </c>
    </row>
    <row r="581" spans="1:4" x14ac:dyDescent="0.25">
      <c r="A581" s="7">
        <v>32804</v>
      </c>
      <c r="B581" s="6">
        <v>73606.92</v>
      </c>
      <c r="C581">
        <f t="shared" ca="1" si="7"/>
        <v>33</v>
      </c>
      <c r="D581" s="6">
        <v>73606.92</v>
      </c>
    </row>
    <row r="582" spans="1:4" x14ac:dyDescent="0.25">
      <c r="A582" s="7">
        <v>32811</v>
      </c>
      <c r="B582" s="6">
        <v>163113.57999999999</v>
      </c>
      <c r="C582">
        <f t="shared" ca="1" si="7"/>
        <v>33</v>
      </c>
      <c r="D582" s="6">
        <v>163113.57999999999</v>
      </c>
    </row>
    <row r="583" spans="1:4" x14ac:dyDescent="0.25">
      <c r="A583" s="7">
        <v>32813</v>
      </c>
      <c r="B583" s="6">
        <v>105930.68</v>
      </c>
      <c r="C583">
        <f t="shared" ca="1" si="7"/>
        <v>33</v>
      </c>
      <c r="D583" s="6">
        <v>105930.68</v>
      </c>
    </row>
    <row r="584" spans="1:4" x14ac:dyDescent="0.25">
      <c r="A584" s="7">
        <v>32818</v>
      </c>
      <c r="B584" s="6">
        <v>311651.36</v>
      </c>
      <c r="C584">
        <f t="shared" ca="1" si="7"/>
        <v>33</v>
      </c>
      <c r="D584" s="6">
        <v>311651.36</v>
      </c>
    </row>
    <row r="585" spans="1:4" x14ac:dyDescent="0.25">
      <c r="A585" s="7">
        <v>32825</v>
      </c>
      <c r="B585" s="6">
        <v>253521.81</v>
      </c>
      <c r="C585">
        <f t="shared" ca="1" si="7"/>
        <v>33</v>
      </c>
      <c r="D585" s="6">
        <v>253521.81</v>
      </c>
    </row>
    <row r="586" spans="1:4" x14ac:dyDescent="0.25">
      <c r="A586" s="7">
        <v>32831</v>
      </c>
      <c r="B586" s="6">
        <v>108040.82</v>
      </c>
      <c r="C586">
        <f t="shared" ca="1" si="7"/>
        <v>33</v>
      </c>
      <c r="D586" s="6">
        <v>108040.82</v>
      </c>
    </row>
    <row r="587" spans="1:4" x14ac:dyDescent="0.25">
      <c r="A587" s="7">
        <v>32832</v>
      </c>
      <c r="B587" s="6">
        <v>205206</v>
      </c>
      <c r="C587">
        <f t="shared" ca="1" si="7"/>
        <v>33</v>
      </c>
      <c r="D587" s="6">
        <v>205206</v>
      </c>
    </row>
    <row r="588" spans="1:4" x14ac:dyDescent="0.25">
      <c r="A588" s="7">
        <v>32839</v>
      </c>
      <c r="B588" s="6">
        <v>70577.39</v>
      </c>
      <c r="C588">
        <f t="shared" ca="1" si="7"/>
        <v>33</v>
      </c>
      <c r="D588" s="6">
        <v>70577.39</v>
      </c>
    </row>
    <row r="589" spans="1:4" x14ac:dyDescent="0.25">
      <c r="A589" s="7">
        <v>32840</v>
      </c>
      <c r="B589" s="6">
        <v>104288.7</v>
      </c>
      <c r="C589">
        <f t="shared" ca="1" si="7"/>
        <v>33</v>
      </c>
      <c r="D589" s="6">
        <v>104288.7</v>
      </c>
    </row>
    <row r="590" spans="1:4" x14ac:dyDescent="0.25">
      <c r="A590" s="7">
        <v>32845</v>
      </c>
      <c r="B590" s="6">
        <v>124749.36</v>
      </c>
      <c r="C590">
        <f t="shared" ca="1" si="7"/>
        <v>33</v>
      </c>
      <c r="D590" s="6">
        <v>124749.36</v>
      </c>
    </row>
    <row r="591" spans="1:4" x14ac:dyDescent="0.25">
      <c r="A591" s="7">
        <v>32846</v>
      </c>
      <c r="B591" s="6">
        <v>572327.56000000006</v>
      </c>
      <c r="C591">
        <f t="shared" ca="1" si="7"/>
        <v>33</v>
      </c>
      <c r="D591" s="6">
        <v>572327.56000000006</v>
      </c>
    </row>
    <row r="592" spans="1:4" x14ac:dyDescent="0.25">
      <c r="A592" s="7">
        <v>32853</v>
      </c>
      <c r="B592" s="6">
        <v>298452.68</v>
      </c>
      <c r="C592">
        <f t="shared" ca="1" si="7"/>
        <v>33</v>
      </c>
      <c r="D592" s="6">
        <v>298452.68</v>
      </c>
    </row>
    <row r="593" spans="1:4" x14ac:dyDescent="0.25">
      <c r="A593" s="7">
        <v>32860</v>
      </c>
      <c r="B593" s="6">
        <v>230036.76</v>
      </c>
      <c r="C593">
        <f t="shared" ca="1" si="7"/>
        <v>33</v>
      </c>
      <c r="D593" s="6">
        <v>230036.76</v>
      </c>
    </row>
    <row r="594" spans="1:4" x14ac:dyDescent="0.25">
      <c r="A594" s="7">
        <v>32874</v>
      </c>
      <c r="B594" s="6">
        <v>88413.38</v>
      </c>
      <c r="C594">
        <f t="shared" ca="1" si="7"/>
        <v>32</v>
      </c>
      <c r="D594" s="6">
        <v>88413.38</v>
      </c>
    </row>
    <row r="595" spans="1:4" x14ac:dyDescent="0.25">
      <c r="A595" s="7">
        <v>32875</v>
      </c>
      <c r="B595" s="6">
        <v>270855.40000000002</v>
      </c>
      <c r="C595">
        <f t="shared" ca="1" si="7"/>
        <v>32</v>
      </c>
      <c r="D595" s="6">
        <v>270855.40000000002</v>
      </c>
    </row>
    <row r="596" spans="1:4" x14ac:dyDescent="0.25">
      <c r="A596" s="7">
        <v>32881</v>
      </c>
      <c r="B596" s="6">
        <v>117945.22</v>
      </c>
      <c r="C596">
        <f t="shared" ca="1" si="7"/>
        <v>32</v>
      </c>
      <c r="D596" s="6">
        <v>117945.22</v>
      </c>
    </row>
    <row r="597" spans="1:4" x14ac:dyDescent="0.25">
      <c r="A597" s="7">
        <v>32889</v>
      </c>
      <c r="B597" s="6">
        <v>384095.45</v>
      </c>
      <c r="C597">
        <f t="shared" ca="1" si="7"/>
        <v>32</v>
      </c>
      <c r="D597" s="6">
        <v>384095.45</v>
      </c>
    </row>
    <row r="598" spans="1:4" x14ac:dyDescent="0.25">
      <c r="A598" s="7">
        <v>32895</v>
      </c>
      <c r="B598" s="6">
        <v>212173.98</v>
      </c>
      <c r="C598">
        <f t="shared" ca="1" si="7"/>
        <v>32</v>
      </c>
      <c r="D598" s="6">
        <v>212173.98</v>
      </c>
    </row>
    <row r="599" spans="1:4" x14ac:dyDescent="0.25">
      <c r="A599" s="7">
        <v>32902</v>
      </c>
      <c r="B599" s="6">
        <v>618543.04</v>
      </c>
      <c r="C599">
        <f t="shared" ca="1" si="7"/>
        <v>32</v>
      </c>
      <c r="D599" s="6">
        <v>618543.04</v>
      </c>
    </row>
    <row r="600" spans="1:4" x14ac:dyDescent="0.25">
      <c r="A600" s="7">
        <v>32909</v>
      </c>
      <c r="B600" s="6">
        <v>57672.959999999999</v>
      </c>
      <c r="C600">
        <f t="shared" ca="1" si="7"/>
        <v>32</v>
      </c>
      <c r="D600" s="6">
        <v>57672.959999999999</v>
      </c>
    </row>
    <row r="601" spans="1:4" x14ac:dyDescent="0.25">
      <c r="A601" s="7">
        <v>32910</v>
      </c>
      <c r="B601" s="6">
        <v>103853.69</v>
      </c>
      <c r="C601">
        <f t="shared" ca="1" si="7"/>
        <v>32</v>
      </c>
      <c r="D601" s="6">
        <v>103853.69</v>
      </c>
    </row>
    <row r="602" spans="1:4" x14ac:dyDescent="0.25">
      <c r="A602" s="7">
        <v>32916</v>
      </c>
      <c r="B602" s="6">
        <v>87679.03</v>
      </c>
      <c r="C602">
        <f t="shared" ca="1" si="7"/>
        <v>32</v>
      </c>
      <c r="D602" s="6">
        <v>87679.03</v>
      </c>
    </row>
    <row r="603" spans="1:4" x14ac:dyDescent="0.25">
      <c r="A603" s="7">
        <v>32924</v>
      </c>
      <c r="B603" s="6">
        <v>135556.68</v>
      </c>
      <c r="C603">
        <f t="shared" ca="1" si="7"/>
        <v>32</v>
      </c>
      <c r="D603" s="6">
        <v>135556.68</v>
      </c>
    </row>
    <row r="604" spans="1:4" x14ac:dyDescent="0.25">
      <c r="A604" s="7">
        <v>32929</v>
      </c>
      <c r="B604" s="6">
        <v>410208.95</v>
      </c>
      <c r="C604">
        <f t="shared" ca="1" si="7"/>
        <v>32</v>
      </c>
      <c r="D604" s="6">
        <v>410208.95</v>
      </c>
    </row>
    <row r="605" spans="1:4" x14ac:dyDescent="0.25">
      <c r="A605" s="7">
        <v>32930</v>
      </c>
      <c r="B605" s="6">
        <v>2565609.62</v>
      </c>
      <c r="C605">
        <f t="shared" ca="1" si="7"/>
        <v>32</v>
      </c>
      <c r="D605" s="6">
        <v>2565609.62</v>
      </c>
    </row>
    <row r="606" spans="1:4" x14ac:dyDescent="0.25">
      <c r="A606" s="7">
        <v>32937</v>
      </c>
      <c r="B606" s="6">
        <v>203071.45</v>
      </c>
      <c r="C606">
        <f t="shared" ca="1" si="7"/>
        <v>32</v>
      </c>
      <c r="D606" s="6">
        <v>203071.45</v>
      </c>
    </row>
    <row r="607" spans="1:4" x14ac:dyDescent="0.25">
      <c r="A607" s="7">
        <v>32951</v>
      </c>
      <c r="B607" s="6">
        <v>111795.25</v>
      </c>
      <c r="C607">
        <f t="shared" ca="1" si="7"/>
        <v>32</v>
      </c>
      <c r="D607" s="6">
        <v>111795.25</v>
      </c>
    </row>
    <row r="608" spans="1:4" x14ac:dyDescent="0.25">
      <c r="A608" s="7">
        <v>32958</v>
      </c>
      <c r="B608" s="6">
        <v>313488.81</v>
      </c>
      <c r="C608">
        <f t="shared" ca="1" si="7"/>
        <v>32</v>
      </c>
      <c r="D608" s="6">
        <v>313488.81</v>
      </c>
    </row>
    <row r="609" spans="1:4" x14ac:dyDescent="0.25">
      <c r="A609" s="7">
        <v>32965</v>
      </c>
      <c r="B609" s="6">
        <v>79065.179999999993</v>
      </c>
      <c r="C609">
        <f t="shared" ref="C609:C672" ca="1" si="8">YEAR($L$95)-YEAR(A609)</f>
        <v>32</v>
      </c>
      <c r="D609" s="6">
        <v>79065.179999999993</v>
      </c>
    </row>
    <row r="610" spans="1:4" x14ac:dyDescent="0.25">
      <c r="A610" s="7">
        <v>32972</v>
      </c>
      <c r="B610" s="6">
        <v>598889.82999999996</v>
      </c>
      <c r="C610">
        <f t="shared" ca="1" si="8"/>
        <v>32</v>
      </c>
      <c r="D610" s="6">
        <v>598889.82999999996</v>
      </c>
    </row>
    <row r="611" spans="1:4" x14ac:dyDescent="0.25">
      <c r="A611" s="7">
        <v>32979</v>
      </c>
      <c r="B611" s="6">
        <v>66832.570000000007</v>
      </c>
      <c r="C611">
        <f t="shared" ca="1" si="8"/>
        <v>32</v>
      </c>
      <c r="D611" s="6">
        <v>66832.570000000007</v>
      </c>
    </row>
    <row r="612" spans="1:4" x14ac:dyDescent="0.25">
      <c r="A612" s="7">
        <v>32986</v>
      </c>
      <c r="B612" s="6">
        <v>109897.45</v>
      </c>
      <c r="C612">
        <f t="shared" ca="1" si="8"/>
        <v>32</v>
      </c>
      <c r="D612" s="6">
        <v>109897.45</v>
      </c>
    </row>
    <row r="613" spans="1:4" x14ac:dyDescent="0.25">
      <c r="A613" s="7">
        <v>32993</v>
      </c>
      <c r="B613" s="6">
        <v>150437.82</v>
      </c>
      <c r="C613">
        <f t="shared" ca="1" si="8"/>
        <v>32</v>
      </c>
      <c r="D613" s="6">
        <v>150437.82</v>
      </c>
    </row>
    <row r="614" spans="1:4" x14ac:dyDescent="0.25">
      <c r="A614" s="7">
        <v>33000</v>
      </c>
      <c r="B614" s="6">
        <v>550904.30000000005</v>
      </c>
      <c r="C614">
        <f t="shared" ca="1" si="8"/>
        <v>32</v>
      </c>
      <c r="D614" s="6">
        <v>550904.30000000005</v>
      </c>
    </row>
    <row r="615" spans="1:4" x14ac:dyDescent="0.25">
      <c r="A615" s="7">
        <v>33007</v>
      </c>
      <c r="B615" s="6">
        <v>310243.67</v>
      </c>
      <c r="C615">
        <f t="shared" ca="1" si="8"/>
        <v>32</v>
      </c>
      <c r="D615" s="6">
        <v>310243.67</v>
      </c>
    </row>
    <row r="616" spans="1:4" x14ac:dyDescent="0.25">
      <c r="A616" s="7">
        <v>33014</v>
      </c>
      <c r="B616" s="6">
        <v>474041.65</v>
      </c>
      <c r="C616">
        <f t="shared" ca="1" si="8"/>
        <v>32</v>
      </c>
      <c r="D616" s="6">
        <v>474041.65</v>
      </c>
    </row>
    <row r="617" spans="1:4" x14ac:dyDescent="0.25">
      <c r="A617" s="7">
        <v>33016</v>
      </c>
      <c r="B617" s="6">
        <v>84489.56</v>
      </c>
      <c r="C617">
        <f t="shared" ca="1" si="8"/>
        <v>32</v>
      </c>
      <c r="D617" s="6">
        <v>84489.56</v>
      </c>
    </row>
    <row r="618" spans="1:4" x14ac:dyDescent="0.25">
      <c r="A618" s="7">
        <v>33024</v>
      </c>
      <c r="B618" s="6">
        <v>80766.53</v>
      </c>
      <c r="C618">
        <f t="shared" ca="1" si="8"/>
        <v>32</v>
      </c>
      <c r="D618" s="6">
        <v>80766.53</v>
      </c>
    </row>
    <row r="619" spans="1:4" x14ac:dyDescent="0.25">
      <c r="A619" s="7">
        <v>33028</v>
      </c>
      <c r="B619" s="6">
        <v>64636.639999999999</v>
      </c>
      <c r="C619">
        <f t="shared" ca="1" si="8"/>
        <v>32</v>
      </c>
      <c r="D619" s="6">
        <v>64636.639999999999</v>
      </c>
    </row>
    <row r="620" spans="1:4" x14ac:dyDescent="0.25">
      <c r="A620" s="7">
        <v>33035</v>
      </c>
      <c r="B620" s="6">
        <v>281324.78000000003</v>
      </c>
      <c r="C620">
        <f t="shared" ca="1" si="8"/>
        <v>32</v>
      </c>
      <c r="D620" s="6">
        <v>281324.78000000003</v>
      </c>
    </row>
    <row r="621" spans="1:4" x14ac:dyDescent="0.25">
      <c r="A621" s="7">
        <v>33042</v>
      </c>
      <c r="B621" s="6">
        <v>247008.91</v>
      </c>
      <c r="C621">
        <f t="shared" ca="1" si="8"/>
        <v>32</v>
      </c>
      <c r="D621" s="6">
        <v>247008.91</v>
      </c>
    </row>
    <row r="622" spans="1:4" x14ac:dyDescent="0.25">
      <c r="A622" s="7">
        <v>33049</v>
      </c>
      <c r="B622" s="6">
        <v>2810038.44</v>
      </c>
      <c r="C622">
        <f t="shared" ca="1" si="8"/>
        <v>32</v>
      </c>
      <c r="D622" s="6">
        <v>2810038.44</v>
      </c>
    </row>
    <row r="623" spans="1:4" x14ac:dyDescent="0.25">
      <c r="A623" s="7">
        <v>33056</v>
      </c>
      <c r="B623" s="6">
        <v>191857.6</v>
      </c>
      <c r="C623">
        <f t="shared" ca="1" si="8"/>
        <v>32</v>
      </c>
      <c r="D623" s="6">
        <v>191857.6</v>
      </c>
    </row>
    <row r="624" spans="1:4" x14ac:dyDescent="0.25">
      <c r="A624" s="7">
        <v>33063</v>
      </c>
      <c r="B624" s="6">
        <v>268313.08</v>
      </c>
      <c r="C624">
        <f t="shared" ca="1" si="8"/>
        <v>32</v>
      </c>
      <c r="D624" s="6">
        <v>268313.08</v>
      </c>
    </row>
    <row r="625" spans="1:4" x14ac:dyDescent="0.25">
      <c r="A625" s="7">
        <v>33066</v>
      </c>
      <c r="B625" s="6">
        <v>39716.57</v>
      </c>
      <c r="C625">
        <f t="shared" ca="1" si="8"/>
        <v>32</v>
      </c>
      <c r="D625" s="6">
        <v>39716.57</v>
      </c>
    </row>
    <row r="626" spans="1:4" x14ac:dyDescent="0.25">
      <c r="A626" s="7">
        <v>33069</v>
      </c>
      <c r="B626" s="6">
        <v>219253.24</v>
      </c>
      <c r="C626">
        <f t="shared" ca="1" si="8"/>
        <v>32</v>
      </c>
      <c r="D626" s="6">
        <v>219253.24</v>
      </c>
    </row>
    <row r="627" spans="1:4" x14ac:dyDescent="0.25">
      <c r="A627" s="7">
        <v>33077</v>
      </c>
      <c r="B627" s="6">
        <v>207096.47</v>
      </c>
      <c r="C627">
        <f t="shared" ca="1" si="8"/>
        <v>32</v>
      </c>
      <c r="D627" s="6">
        <v>207096.47</v>
      </c>
    </row>
    <row r="628" spans="1:4" x14ac:dyDescent="0.25">
      <c r="A628" s="7">
        <v>33083</v>
      </c>
      <c r="B628" s="6">
        <v>135278.82999999999</v>
      </c>
      <c r="C628">
        <f t="shared" ca="1" si="8"/>
        <v>32</v>
      </c>
      <c r="D628" s="6">
        <v>135278.82999999999</v>
      </c>
    </row>
    <row r="629" spans="1:4" x14ac:dyDescent="0.25">
      <c r="A629" s="7">
        <v>33084</v>
      </c>
      <c r="B629" s="6">
        <v>104152.81</v>
      </c>
      <c r="C629">
        <f t="shared" ca="1" si="8"/>
        <v>32</v>
      </c>
      <c r="D629" s="6">
        <v>104152.81</v>
      </c>
    </row>
    <row r="630" spans="1:4" x14ac:dyDescent="0.25">
      <c r="A630" s="7">
        <v>33091</v>
      </c>
      <c r="B630" s="6">
        <v>138257.60999999999</v>
      </c>
      <c r="C630">
        <f t="shared" ca="1" si="8"/>
        <v>32</v>
      </c>
      <c r="D630" s="6">
        <v>138257.60999999999</v>
      </c>
    </row>
    <row r="631" spans="1:4" x14ac:dyDescent="0.25">
      <c r="A631" s="7">
        <v>33097</v>
      </c>
      <c r="B631" s="6">
        <v>422755.38</v>
      </c>
      <c r="C631">
        <f t="shared" ca="1" si="8"/>
        <v>32</v>
      </c>
      <c r="D631" s="6">
        <v>422755.38</v>
      </c>
    </row>
    <row r="632" spans="1:4" x14ac:dyDescent="0.25">
      <c r="A632" s="7">
        <v>33098</v>
      </c>
      <c r="B632" s="6">
        <v>223260.54</v>
      </c>
      <c r="C632">
        <f t="shared" ca="1" si="8"/>
        <v>32</v>
      </c>
      <c r="D632" s="6">
        <v>223260.54</v>
      </c>
    </row>
    <row r="633" spans="1:4" x14ac:dyDescent="0.25">
      <c r="A633" s="7">
        <v>33112</v>
      </c>
      <c r="B633" s="6">
        <v>2769522.76</v>
      </c>
      <c r="C633">
        <f t="shared" ca="1" si="8"/>
        <v>32</v>
      </c>
      <c r="D633" s="6">
        <v>2769522.76</v>
      </c>
    </row>
    <row r="634" spans="1:4" x14ac:dyDescent="0.25">
      <c r="A634" s="7">
        <v>33120</v>
      </c>
      <c r="B634" s="6">
        <v>213452.18</v>
      </c>
      <c r="C634">
        <f t="shared" ca="1" si="8"/>
        <v>32</v>
      </c>
      <c r="D634" s="6">
        <v>213452.18</v>
      </c>
    </row>
    <row r="635" spans="1:4" x14ac:dyDescent="0.25">
      <c r="A635" s="7">
        <v>33126</v>
      </c>
      <c r="B635" s="6">
        <v>400156.62</v>
      </c>
      <c r="C635">
        <f t="shared" ca="1" si="8"/>
        <v>32</v>
      </c>
      <c r="D635" s="6">
        <v>400156.62</v>
      </c>
    </row>
    <row r="636" spans="1:4" x14ac:dyDescent="0.25">
      <c r="A636" s="7">
        <v>33133</v>
      </c>
      <c r="B636" s="6">
        <v>86123.14</v>
      </c>
      <c r="C636">
        <f t="shared" ca="1" si="8"/>
        <v>32</v>
      </c>
      <c r="D636" s="6">
        <v>86123.14</v>
      </c>
    </row>
    <row r="637" spans="1:4" x14ac:dyDescent="0.25">
      <c r="A637" s="7">
        <v>33140</v>
      </c>
      <c r="B637" s="6">
        <v>176597.43</v>
      </c>
      <c r="C637">
        <f t="shared" ca="1" si="8"/>
        <v>32</v>
      </c>
      <c r="D637" s="6">
        <v>176597.43</v>
      </c>
    </row>
    <row r="638" spans="1:4" x14ac:dyDescent="0.25">
      <c r="A638" s="7">
        <v>33147</v>
      </c>
      <c r="B638" s="6">
        <v>406345.22</v>
      </c>
      <c r="C638">
        <f t="shared" ca="1" si="8"/>
        <v>32</v>
      </c>
      <c r="D638" s="6">
        <v>406345.22</v>
      </c>
    </row>
    <row r="639" spans="1:4" x14ac:dyDescent="0.25">
      <c r="A639" s="7">
        <v>33155</v>
      </c>
      <c r="B639" s="6">
        <v>191563.32</v>
      </c>
      <c r="C639">
        <f t="shared" ca="1" si="8"/>
        <v>32</v>
      </c>
      <c r="D639" s="6">
        <v>191563.32</v>
      </c>
    </row>
    <row r="640" spans="1:4" x14ac:dyDescent="0.25">
      <c r="A640" s="7">
        <v>33161</v>
      </c>
      <c r="B640" s="6">
        <v>150053.26999999999</v>
      </c>
      <c r="C640">
        <f t="shared" ca="1" si="8"/>
        <v>32</v>
      </c>
      <c r="D640" s="6">
        <v>150053.26999999999</v>
      </c>
    </row>
    <row r="641" spans="1:4" x14ac:dyDescent="0.25">
      <c r="A641" s="7">
        <v>33174</v>
      </c>
      <c r="B641" s="6">
        <v>138791.85999999999</v>
      </c>
      <c r="C641">
        <f t="shared" ca="1" si="8"/>
        <v>32</v>
      </c>
      <c r="D641" s="6">
        <v>138791.85999999999</v>
      </c>
    </row>
    <row r="642" spans="1:4" x14ac:dyDescent="0.25">
      <c r="A642" s="7">
        <v>33181</v>
      </c>
      <c r="B642" s="6">
        <v>67241.7</v>
      </c>
      <c r="C642">
        <f t="shared" ca="1" si="8"/>
        <v>32</v>
      </c>
      <c r="D642" s="6">
        <v>67241.7</v>
      </c>
    </row>
    <row r="643" spans="1:4" x14ac:dyDescent="0.25">
      <c r="A643" s="7">
        <v>33196</v>
      </c>
      <c r="B643" s="6">
        <v>94479.02</v>
      </c>
      <c r="C643">
        <f t="shared" ca="1" si="8"/>
        <v>32</v>
      </c>
      <c r="D643" s="6">
        <v>94479.02</v>
      </c>
    </row>
    <row r="644" spans="1:4" x14ac:dyDescent="0.25">
      <c r="A644" s="7">
        <v>33210</v>
      </c>
      <c r="B644" s="6">
        <v>128937.92</v>
      </c>
      <c r="C644">
        <f t="shared" ca="1" si="8"/>
        <v>32</v>
      </c>
      <c r="D644" s="6">
        <v>128937.92</v>
      </c>
    </row>
    <row r="645" spans="1:4" x14ac:dyDescent="0.25">
      <c r="A645" s="7">
        <v>33224</v>
      </c>
      <c r="B645" s="6">
        <v>209681.02</v>
      </c>
      <c r="C645">
        <f t="shared" ca="1" si="8"/>
        <v>32</v>
      </c>
      <c r="D645" s="6">
        <v>209681.02</v>
      </c>
    </row>
    <row r="646" spans="1:4" x14ac:dyDescent="0.25">
      <c r="A646" s="7">
        <v>33238</v>
      </c>
      <c r="B646" s="6">
        <v>170543.65</v>
      </c>
      <c r="C646">
        <f t="shared" ca="1" si="8"/>
        <v>32</v>
      </c>
      <c r="D646" s="6">
        <v>170543.65</v>
      </c>
    </row>
    <row r="647" spans="1:4" x14ac:dyDescent="0.25">
      <c r="A647" s="7">
        <v>33245</v>
      </c>
      <c r="B647" s="6">
        <v>95072.11</v>
      </c>
      <c r="C647">
        <f t="shared" ca="1" si="8"/>
        <v>31</v>
      </c>
      <c r="D647" s="6">
        <v>95072.11</v>
      </c>
    </row>
    <row r="648" spans="1:4" x14ac:dyDescent="0.25">
      <c r="A648" s="7">
        <v>33252</v>
      </c>
      <c r="B648" s="6">
        <v>110185.78</v>
      </c>
      <c r="C648">
        <f t="shared" ca="1" si="8"/>
        <v>31</v>
      </c>
      <c r="D648" s="6">
        <v>110185.78</v>
      </c>
    </row>
    <row r="649" spans="1:4" x14ac:dyDescent="0.25">
      <c r="A649" s="7">
        <v>33266</v>
      </c>
      <c r="B649" s="6">
        <v>147942.73000000001</v>
      </c>
      <c r="C649">
        <f t="shared" ca="1" si="8"/>
        <v>31</v>
      </c>
      <c r="D649" s="6">
        <v>147942.73000000001</v>
      </c>
    </row>
    <row r="650" spans="1:4" x14ac:dyDescent="0.25">
      <c r="A650" s="7">
        <v>33273</v>
      </c>
      <c r="B650" s="6">
        <v>86032.67</v>
      </c>
      <c r="C650">
        <f t="shared" ca="1" si="8"/>
        <v>31</v>
      </c>
      <c r="D650" s="6">
        <v>86032.67</v>
      </c>
    </row>
    <row r="651" spans="1:4" x14ac:dyDescent="0.25">
      <c r="A651" s="7">
        <v>33288</v>
      </c>
      <c r="B651" s="6">
        <v>193758.32</v>
      </c>
      <c r="C651">
        <f t="shared" ca="1" si="8"/>
        <v>31</v>
      </c>
      <c r="D651" s="6">
        <v>193758.32</v>
      </c>
    </row>
    <row r="652" spans="1:4" x14ac:dyDescent="0.25">
      <c r="A652" s="7">
        <v>33293</v>
      </c>
      <c r="B652" s="6">
        <v>287621.65000000002</v>
      </c>
      <c r="C652">
        <f t="shared" ca="1" si="8"/>
        <v>31</v>
      </c>
      <c r="D652" s="6">
        <v>287621.65000000002</v>
      </c>
    </row>
    <row r="653" spans="1:4" x14ac:dyDescent="0.25">
      <c r="A653" s="7">
        <v>33301</v>
      </c>
      <c r="B653" s="6">
        <v>979888.54</v>
      </c>
      <c r="C653">
        <f t="shared" ca="1" si="8"/>
        <v>31</v>
      </c>
      <c r="D653" s="6">
        <v>979888.54</v>
      </c>
    </row>
    <row r="654" spans="1:4" x14ac:dyDescent="0.25">
      <c r="A654" s="7">
        <v>33322</v>
      </c>
      <c r="B654" s="6">
        <v>237006.98</v>
      </c>
      <c r="C654">
        <f t="shared" ca="1" si="8"/>
        <v>31</v>
      </c>
      <c r="D654" s="6">
        <v>237006.98</v>
      </c>
    </row>
    <row r="655" spans="1:4" x14ac:dyDescent="0.25">
      <c r="A655" s="7">
        <v>33349</v>
      </c>
      <c r="B655" s="6">
        <v>106171.19</v>
      </c>
      <c r="C655">
        <f t="shared" ca="1" si="8"/>
        <v>31</v>
      </c>
      <c r="D655" s="6">
        <v>106171.19</v>
      </c>
    </row>
    <row r="656" spans="1:4" x14ac:dyDescent="0.25">
      <c r="A656" s="7">
        <v>33364</v>
      </c>
      <c r="B656" s="6">
        <v>105668.34</v>
      </c>
      <c r="C656">
        <f t="shared" ca="1" si="8"/>
        <v>31</v>
      </c>
      <c r="D656" s="6">
        <v>105668.34</v>
      </c>
    </row>
    <row r="657" spans="1:4" x14ac:dyDescent="0.25">
      <c r="A657" s="7">
        <v>33368</v>
      </c>
      <c r="B657" s="6">
        <v>118576.28</v>
      </c>
      <c r="C657">
        <f t="shared" ca="1" si="8"/>
        <v>31</v>
      </c>
      <c r="D657" s="6">
        <v>118576.28</v>
      </c>
    </row>
    <row r="658" spans="1:4" x14ac:dyDescent="0.25">
      <c r="A658" s="7">
        <v>33386</v>
      </c>
      <c r="B658" s="6">
        <v>112554.55</v>
      </c>
      <c r="C658">
        <f t="shared" ca="1" si="8"/>
        <v>31</v>
      </c>
      <c r="D658" s="6">
        <v>112554.55</v>
      </c>
    </row>
    <row r="659" spans="1:4" x14ac:dyDescent="0.25">
      <c r="A659" s="7">
        <v>33399</v>
      </c>
      <c r="B659" s="6">
        <v>102019.06</v>
      </c>
      <c r="C659">
        <f t="shared" ca="1" si="8"/>
        <v>31</v>
      </c>
      <c r="D659" s="6">
        <v>102019.06</v>
      </c>
    </row>
    <row r="660" spans="1:4" x14ac:dyDescent="0.25">
      <c r="A660" s="7">
        <v>33406</v>
      </c>
      <c r="B660" s="6">
        <v>58445.18</v>
      </c>
      <c r="C660">
        <f t="shared" ca="1" si="8"/>
        <v>31</v>
      </c>
      <c r="D660" s="6">
        <v>58445.18</v>
      </c>
    </row>
    <row r="661" spans="1:4" x14ac:dyDescent="0.25">
      <c r="A661" s="7">
        <v>33427</v>
      </c>
      <c r="B661" s="6">
        <v>105931.96</v>
      </c>
      <c r="C661">
        <f t="shared" ca="1" si="8"/>
        <v>31</v>
      </c>
      <c r="D661" s="6">
        <v>105931.96</v>
      </c>
    </row>
    <row r="662" spans="1:4" x14ac:dyDescent="0.25">
      <c r="A662" s="7">
        <v>33433</v>
      </c>
      <c r="B662" s="6">
        <v>99443.21</v>
      </c>
      <c r="C662">
        <f t="shared" ca="1" si="8"/>
        <v>31</v>
      </c>
      <c r="D662" s="6">
        <v>99443.21</v>
      </c>
    </row>
    <row r="663" spans="1:4" x14ac:dyDescent="0.25">
      <c r="A663" s="7">
        <v>33451</v>
      </c>
      <c r="B663" s="6">
        <v>95286.51</v>
      </c>
      <c r="C663">
        <f t="shared" ca="1" si="8"/>
        <v>31</v>
      </c>
      <c r="D663" s="6">
        <v>95286.51</v>
      </c>
    </row>
    <row r="664" spans="1:4" x14ac:dyDescent="0.25">
      <c r="A664" s="7">
        <v>33455</v>
      </c>
      <c r="B664" s="6">
        <v>708774.79</v>
      </c>
      <c r="C664">
        <f t="shared" ca="1" si="8"/>
        <v>31</v>
      </c>
      <c r="D664" s="6">
        <v>708774.79</v>
      </c>
    </row>
    <row r="665" spans="1:4" x14ac:dyDescent="0.25">
      <c r="A665" s="7">
        <v>33461</v>
      </c>
      <c r="B665" s="6">
        <v>96153.34</v>
      </c>
      <c r="C665">
        <f t="shared" ca="1" si="8"/>
        <v>31</v>
      </c>
      <c r="D665" s="6">
        <v>96153.34</v>
      </c>
    </row>
    <row r="666" spans="1:4" x14ac:dyDescent="0.25">
      <c r="A666" s="7">
        <v>33469</v>
      </c>
      <c r="B666" s="6">
        <v>50410.25</v>
      </c>
      <c r="C666">
        <f t="shared" ca="1" si="8"/>
        <v>31</v>
      </c>
      <c r="D666" s="6">
        <v>50410.25</v>
      </c>
    </row>
    <row r="667" spans="1:4" x14ac:dyDescent="0.25">
      <c r="A667" s="7">
        <v>33479</v>
      </c>
      <c r="B667" s="6">
        <v>99901.79</v>
      </c>
      <c r="C667">
        <f t="shared" ca="1" si="8"/>
        <v>31</v>
      </c>
      <c r="D667" s="6">
        <v>99901.79</v>
      </c>
    </row>
    <row r="668" spans="1:4" x14ac:dyDescent="0.25">
      <c r="A668" s="7">
        <v>33490</v>
      </c>
      <c r="B668" s="6">
        <v>225385.39</v>
      </c>
      <c r="C668">
        <f t="shared" ca="1" si="8"/>
        <v>31</v>
      </c>
      <c r="D668" s="6">
        <v>225385.39</v>
      </c>
    </row>
    <row r="669" spans="1:4" x14ac:dyDescent="0.25">
      <c r="A669" s="7">
        <v>33497</v>
      </c>
      <c r="B669" s="6">
        <v>73376.03</v>
      </c>
      <c r="C669">
        <f t="shared" ca="1" si="8"/>
        <v>31</v>
      </c>
      <c r="D669" s="6">
        <v>73376.03</v>
      </c>
    </row>
    <row r="670" spans="1:4" x14ac:dyDescent="0.25">
      <c r="A670" s="7">
        <v>33504</v>
      </c>
      <c r="B670" s="6">
        <v>133956.98000000001</v>
      </c>
      <c r="C670">
        <f t="shared" ca="1" si="8"/>
        <v>31</v>
      </c>
      <c r="D670" s="6">
        <v>133956.98000000001</v>
      </c>
    </row>
    <row r="671" spans="1:4" x14ac:dyDescent="0.25">
      <c r="A671" s="7">
        <v>33522</v>
      </c>
      <c r="B671" s="6">
        <v>99055.5</v>
      </c>
      <c r="C671">
        <f t="shared" ca="1" si="8"/>
        <v>31</v>
      </c>
      <c r="D671" s="6">
        <v>99055.5</v>
      </c>
    </row>
    <row r="672" spans="1:4" x14ac:dyDescent="0.25">
      <c r="A672" s="7">
        <v>33526</v>
      </c>
      <c r="B672" s="6">
        <v>242520.09</v>
      </c>
      <c r="C672">
        <f t="shared" ca="1" si="8"/>
        <v>31</v>
      </c>
      <c r="D672" s="6">
        <v>242520.09</v>
      </c>
    </row>
    <row r="673" spans="1:4" x14ac:dyDescent="0.25">
      <c r="A673" s="7">
        <v>33527</v>
      </c>
      <c r="B673" s="6">
        <v>70025.94</v>
      </c>
      <c r="C673">
        <f t="shared" ref="C673:C736" ca="1" si="9">YEAR($L$95)-YEAR(A673)</f>
        <v>31</v>
      </c>
      <c r="D673" s="6">
        <v>70025.94</v>
      </c>
    </row>
    <row r="674" spans="1:4" x14ac:dyDescent="0.25">
      <c r="A674" s="7">
        <v>33532</v>
      </c>
      <c r="B674" s="6">
        <v>86919.360000000001</v>
      </c>
      <c r="C674">
        <f t="shared" ca="1" si="9"/>
        <v>31</v>
      </c>
      <c r="D674" s="6">
        <v>86919.360000000001</v>
      </c>
    </row>
    <row r="675" spans="1:4" x14ac:dyDescent="0.25">
      <c r="A675" s="7">
        <v>33545</v>
      </c>
      <c r="B675" s="6">
        <v>242324.53</v>
      </c>
      <c r="C675">
        <f t="shared" ca="1" si="9"/>
        <v>31</v>
      </c>
      <c r="D675" s="6">
        <v>242324.53</v>
      </c>
    </row>
    <row r="676" spans="1:4" x14ac:dyDescent="0.25">
      <c r="A676" s="7">
        <v>33546</v>
      </c>
      <c r="B676" s="6">
        <v>30889.03</v>
      </c>
      <c r="C676">
        <f t="shared" ca="1" si="9"/>
        <v>31</v>
      </c>
      <c r="D676" s="6">
        <v>30889.03</v>
      </c>
    </row>
    <row r="677" spans="1:4" x14ac:dyDescent="0.25">
      <c r="A677" s="7">
        <v>33554</v>
      </c>
      <c r="B677" s="6">
        <v>87532.44</v>
      </c>
      <c r="C677">
        <f t="shared" ca="1" si="9"/>
        <v>31</v>
      </c>
      <c r="D677" s="6">
        <v>87532.44</v>
      </c>
    </row>
    <row r="678" spans="1:4" x14ac:dyDescent="0.25">
      <c r="A678" s="7">
        <v>33560</v>
      </c>
      <c r="B678" s="6">
        <v>222780.89</v>
      </c>
      <c r="C678">
        <f t="shared" ca="1" si="9"/>
        <v>31</v>
      </c>
      <c r="D678" s="6">
        <v>222780.89</v>
      </c>
    </row>
    <row r="679" spans="1:4" x14ac:dyDescent="0.25">
      <c r="A679" s="7">
        <v>33574</v>
      </c>
      <c r="B679" s="6">
        <v>151234.51</v>
      </c>
      <c r="C679">
        <f t="shared" ca="1" si="9"/>
        <v>31</v>
      </c>
      <c r="D679" s="6">
        <v>151234.51</v>
      </c>
    </row>
    <row r="680" spans="1:4" x14ac:dyDescent="0.25">
      <c r="A680" s="7">
        <v>33588</v>
      </c>
      <c r="B680" s="6">
        <v>109915.02</v>
      </c>
      <c r="C680">
        <f t="shared" ca="1" si="9"/>
        <v>31</v>
      </c>
      <c r="D680" s="6">
        <v>109915.02</v>
      </c>
    </row>
    <row r="681" spans="1:4" x14ac:dyDescent="0.25">
      <c r="A681" s="7">
        <v>33609</v>
      </c>
      <c r="B681" s="6">
        <v>260817.28</v>
      </c>
      <c r="C681">
        <f t="shared" ca="1" si="9"/>
        <v>30</v>
      </c>
      <c r="D681" s="6">
        <v>260817.28</v>
      </c>
    </row>
    <row r="682" spans="1:4" x14ac:dyDescent="0.25">
      <c r="A682" s="7">
        <v>33630</v>
      </c>
      <c r="B682" s="6">
        <v>493748.52</v>
      </c>
      <c r="C682">
        <f t="shared" ca="1" si="9"/>
        <v>30</v>
      </c>
      <c r="D682" s="6">
        <v>493748.52</v>
      </c>
    </row>
    <row r="683" spans="1:4" x14ac:dyDescent="0.25">
      <c r="A683" s="7">
        <v>33637</v>
      </c>
      <c r="B683" s="6">
        <v>105973.39</v>
      </c>
      <c r="C683">
        <f t="shared" ca="1" si="9"/>
        <v>30</v>
      </c>
      <c r="D683" s="6">
        <v>105973.39</v>
      </c>
    </row>
    <row r="684" spans="1:4" x14ac:dyDescent="0.25">
      <c r="A684" s="7">
        <v>33643</v>
      </c>
      <c r="B684" s="6">
        <v>103542.22</v>
      </c>
      <c r="C684">
        <f t="shared" ca="1" si="9"/>
        <v>30</v>
      </c>
      <c r="D684" s="6">
        <v>103542.22</v>
      </c>
    </row>
    <row r="685" spans="1:4" x14ac:dyDescent="0.25">
      <c r="A685" s="7">
        <v>33644</v>
      </c>
      <c r="B685" s="6">
        <v>115869.32</v>
      </c>
      <c r="C685">
        <f t="shared" ca="1" si="9"/>
        <v>30</v>
      </c>
      <c r="D685" s="6">
        <v>115869.32</v>
      </c>
    </row>
    <row r="686" spans="1:4" x14ac:dyDescent="0.25">
      <c r="A686" s="7">
        <v>33653</v>
      </c>
      <c r="B686" s="6">
        <v>111362.66</v>
      </c>
      <c r="C686">
        <f t="shared" ca="1" si="9"/>
        <v>30</v>
      </c>
      <c r="D686" s="6">
        <v>111362.66</v>
      </c>
    </row>
    <row r="687" spans="1:4" x14ac:dyDescent="0.25">
      <c r="A687" s="7">
        <v>33654</v>
      </c>
      <c r="B687" s="6">
        <v>38448.81</v>
      </c>
      <c r="C687">
        <f t="shared" ca="1" si="9"/>
        <v>30</v>
      </c>
      <c r="D687" s="6">
        <v>38448.81</v>
      </c>
    </row>
    <row r="688" spans="1:4" x14ac:dyDescent="0.25">
      <c r="A688" s="7">
        <v>33657</v>
      </c>
      <c r="B688" s="6">
        <v>119188.3</v>
      </c>
      <c r="C688">
        <f t="shared" ca="1" si="9"/>
        <v>30</v>
      </c>
      <c r="D688" s="6">
        <v>119188.3</v>
      </c>
    </row>
    <row r="689" spans="1:4" x14ac:dyDescent="0.25">
      <c r="A689" s="7">
        <v>33658</v>
      </c>
      <c r="B689" s="6">
        <v>105881.37</v>
      </c>
      <c r="C689">
        <f t="shared" ca="1" si="9"/>
        <v>30</v>
      </c>
      <c r="D689" s="6">
        <v>105881.37</v>
      </c>
    </row>
    <row r="690" spans="1:4" x14ac:dyDescent="0.25">
      <c r="A690" s="7">
        <v>33674</v>
      </c>
      <c r="B690" s="6">
        <v>105084.01</v>
      </c>
      <c r="C690">
        <f t="shared" ca="1" si="9"/>
        <v>30</v>
      </c>
      <c r="D690" s="6">
        <v>105084.01</v>
      </c>
    </row>
    <row r="691" spans="1:4" x14ac:dyDescent="0.25">
      <c r="A691" s="7">
        <v>33679</v>
      </c>
      <c r="B691" s="6">
        <v>94787.45</v>
      </c>
      <c r="C691">
        <f t="shared" ca="1" si="9"/>
        <v>30</v>
      </c>
      <c r="D691" s="6">
        <v>94787.45</v>
      </c>
    </row>
    <row r="692" spans="1:4" x14ac:dyDescent="0.25">
      <c r="A692" s="7">
        <v>33700</v>
      </c>
      <c r="B692" s="6">
        <v>85213.22</v>
      </c>
      <c r="C692">
        <f t="shared" ca="1" si="9"/>
        <v>30</v>
      </c>
      <c r="D692" s="6">
        <v>85213.22</v>
      </c>
    </row>
    <row r="693" spans="1:4" x14ac:dyDescent="0.25">
      <c r="A693" s="7">
        <v>33735</v>
      </c>
      <c r="B693" s="6">
        <v>273283.90000000002</v>
      </c>
      <c r="C693">
        <f t="shared" ca="1" si="9"/>
        <v>30</v>
      </c>
      <c r="D693" s="6">
        <v>273283.90000000002</v>
      </c>
    </row>
    <row r="694" spans="1:4" x14ac:dyDescent="0.25">
      <c r="A694" s="7">
        <v>33742</v>
      </c>
      <c r="B694" s="6">
        <v>20475.830000000002</v>
      </c>
      <c r="C694">
        <f t="shared" ca="1" si="9"/>
        <v>30</v>
      </c>
      <c r="D694" s="6">
        <v>20475.830000000002</v>
      </c>
    </row>
    <row r="695" spans="1:4" x14ac:dyDescent="0.25">
      <c r="A695" s="7">
        <v>33750</v>
      </c>
      <c r="B695" s="6">
        <v>78021.88</v>
      </c>
      <c r="C695">
        <f t="shared" ca="1" si="9"/>
        <v>30</v>
      </c>
      <c r="D695" s="6">
        <v>78021.88</v>
      </c>
    </row>
    <row r="696" spans="1:4" x14ac:dyDescent="0.25">
      <c r="A696" s="7">
        <v>33757</v>
      </c>
      <c r="B696" s="6">
        <v>93047.69</v>
      </c>
      <c r="C696">
        <f t="shared" ca="1" si="9"/>
        <v>30</v>
      </c>
      <c r="D696" s="6">
        <v>93047.69</v>
      </c>
    </row>
    <row r="697" spans="1:4" x14ac:dyDescent="0.25">
      <c r="A697" s="7">
        <v>33758</v>
      </c>
      <c r="B697" s="6">
        <v>102019.07</v>
      </c>
      <c r="C697">
        <f t="shared" ca="1" si="9"/>
        <v>30</v>
      </c>
      <c r="D697" s="6">
        <v>102019.07</v>
      </c>
    </row>
    <row r="698" spans="1:4" x14ac:dyDescent="0.25">
      <c r="A698" s="7">
        <v>33763</v>
      </c>
      <c r="B698" s="6">
        <v>196253.67</v>
      </c>
      <c r="C698">
        <f t="shared" ca="1" si="9"/>
        <v>30</v>
      </c>
      <c r="D698" s="6">
        <v>196253.67</v>
      </c>
    </row>
    <row r="699" spans="1:4" x14ac:dyDescent="0.25">
      <c r="A699" s="7">
        <v>33769</v>
      </c>
      <c r="B699" s="6">
        <v>81031.94</v>
      </c>
      <c r="C699">
        <f t="shared" ca="1" si="9"/>
        <v>30</v>
      </c>
      <c r="D699" s="6">
        <v>81031.94</v>
      </c>
    </row>
    <row r="700" spans="1:4" x14ac:dyDescent="0.25">
      <c r="A700" s="7">
        <v>33770</v>
      </c>
      <c r="B700" s="6">
        <v>1265628.6299999999</v>
      </c>
      <c r="C700">
        <f t="shared" ca="1" si="9"/>
        <v>30</v>
      </c>
      <c r="D700" s="6">
        <v>1265628.6299999999</v>
      </c>
    </row>
    <row r="701" spans="1:4" x14ac:dyDescent="0.25">
      <c r="A701" s="7">
        <v>33772</v>
      </c>
      <c r="B701" s="6">
        <v>78605.62</v>
      </c>
      <c r="C701">
        <f t="shared" ca="1" si="9"/>
        <v>30</v>
      </c>
      <c r="D701" s="6">
        <v>78605.62</v>
      </c>
    </row>
    <row r="702" spans="1:4" x14ac:dyDescent="0.25">
      <c r="A702" s="7">
        <v>33777</v>
      </c>
      <c r="B702" s="6">
        <v>103206.65</v>
      </c>
      <c r="C702">
        <f t="shared" ca="1" si="9"/>
        <v>30</v>
      </c>
      <c r="D702" s="6">
        <v>103206.65</v>
      </c>
    </row>
    <row r="703" spans="1:4" x14ac:dyDescent="0.25">
      <c r="A703" s="7">
        <v>33791</v>
      </c>
      <c r="B703" s="6">
        <v>2235121.27</v>
      </c>
      <c r="C703">
        <f t="shared" ca="1" si="9"/>
        <v>30</v>
      </c>
      <c r="D703" s="6">
        <v>2235121.27</v>
      </c>
    </row>
    <row r="704" spans="1:4" x14ac:dyDescent="0.25">
      <c r="A704" s="7">
        <v>33793</v>
      </c>
      <c r="B704" s="6">
        <v>109151.59</v>
      </c>
      <c r="C704">
        <f t="shared" ca="1" si="9"/>
        <v>30</v>
      </c>
      <c r="D704" s="6">
        <v>109151.59</v>
      </c>
    </row>
    <row r="705" spans="1:4" x14ac:dyDescent="0.25">
      <c r="A705" s="7">
        <v>33798</v>
      </c>
      <c r="B705" s="6">
        <v>147493.71</v>
      </c>
      <c r="C705">
        <f t="shared" ca="1" si="9"/>
        <v>30</v>
      </c>
      <c r="D705" s="6">
        <v>147493.71</v>
      </c>
    </row>
    <row r="706" spans="1:4" x14ac:dyDescent="0.25">
      <c r="A706" s="7">
        <v>33819</v>
      </c>
      <c r="B706" s="6">
        <v>152540.84</v>
      </c>
      <c r="C706">
        <f t="shared" ca="1" si="9"/>
        <v>30</v>
      </c>
      <c r="D706" s="6">
        <v>152540.84</v>
      </c>
    </row>
    <row r="707" spans="1:4" x14ac:dyDescent="0.25">
      <c r="A707" s="7">
        <v>33826</v>
      </c>
      <c r="B707" s="6">
        <v>838702.06</v>
      </c>
      <c r="C707">
        <f t="shared" ca="1" si="9"/>
        <v>30</v>
      </c>
      <c r="D707" s="6">
        <v>838702.06</v>
      </c>
    </row>
    <row r="708" spans="1:4" x14ac:dyDescent="0.25">
      <c r="A708" s="7">
        <v>33830</v>
      </c>
      <c r="B708" s="6">
        <v>61440.3</v>
      </c>
      <c r="C708">
        <f t="shared" ca="1" si="9"/>
        <v>30</v>
      </c>
      <c r="D708" s="6">
        <v>61440.3</v>
      </c>
    </row>
    <row r="709" spans="1:4" x14ac:dyDescent="0.25">
      <c r="A709" s="7">
        <v>33855</v>
      </c>
      <c r="B709" s="6">
        <v>175204.09</v>
      </c>
      <c r="C709">
        <f t="shared" ca="1" si="9"/>
        <v>30</v>
      </c>
      <c r="D709" s="6">
        <v>175204.09</v>
      </c>
    </row>
    <row r="710" spans="1:4" x14ac:dyDescent="0.25">
      <c r="A710" s="7">
        <v>33868</v>
      </c>
      <c r="B710" s="6">
        <v>184195.73</v>
      </c>
      <c r="C710">
        <f t="shared" ca="1" si="9"/>
        <v>30</v>
      </c>
      <c r="D710" s="6">
        <v>184195.73</v>
      </c>
    </row>
    <row r="711" spans="1:4" x14ac:dyDescent="0.25">
      <c r="A711" s="7">
        <v>33875</v>
      </c>
      <c r="B711" s="6">
        <v>145352.41</v>
      </c>
      <c r="C711">
        <f t="shared" ca="1" si="9"/>
        <v>30</v>
      </c>
      <c r="D711" s="6">
        <v>145352.41</v>
      </c>
    </row>
    <row r="712" spans="1:4" x14ac:dyDescent="0.25">
      <c r="A712" s="7">
        <v>33881</v>
      </c>
      <c r="B712" s="6">
        <v>139142.41</v>
      </c>
      <c r="C712">
        <f t="shared" ca="1" si="9"/>
        <v>30</v>
      </c>
      <c r="D712" s="6">
        <v>139142.41</v>
      </c>
    </row>
    <row r="713" spans="1:4" x14ac:dyDescent="0.25">
      <c r="A713" s="7">
        <v>33882</v>
      </c>
      <c r="B713" s="6">
        <v>176344.06</v>
      </c>
      <c r="C713">
        <f t="shared" ca="1" si="9"/>
        <v>30</v>
      </c>
      <c r="D713" s="6">
        <v>176344.06</v>
      </c>
    </row>
    <row r="714" spans="1:4" x14ac:dyDescent="0.25">
      <c r="A714" s="7">
        <v>33903</v>
      </c>
      <c r="B714" s="6">
        <v>163797.24</v>
      </c>
      <c r="C714">
        <f t="shared" ca="1" si="9"/>
        <v>30</v>
      </c>
      <c r="D714" s="6">
        <v>163797.24</v>
      </c>
    </row>
    <row r="715" spans="1:4" x14ac:dyDescent="0.25">
      <c r="A715" s="7">
        <v>33917</v>
      </c>
      <c r="B715" s="6">
        <v>175064.52</v>
      </c>
      <c r="C715">
        <f t="shared" ca="1" si="9"/>
        <v>30</v>
      </c>
      <c r="D715" s="6">
        <v>175064.52</v>
      </c>
    </row>
    <row r="716" spans="1:4" x14ac:dyDescent="0.25">
      <c r="A716" s="7">
        <v>33924</v>
      </c>
      <c r="B716" s="6">
        <v>2028401.45</v>
      </c>
      <c r="C716">
        <f t="shared" ca="1" si="9"/>
        <v>30</v>
      </c>
      <c r="D716" s="6">
        <v>2028401.45</v>
      </c>
    </row>
    <row r="717" spans="1:4" x14ac:dyDescent="0.25">
      <c r="A717" s="7">
        <v>33932</v>
      </c>
      <c r="B717" s="6">
        <v>99091.63</v>
      </c>
      <c r="C717">
        <f t="shared" ca="1" si="9"/>
        <v>30</v>
      </c>
      <c r="D717" s="6">
        <v>99091.63</v>
      </c>
    </row>
    <row r="718" spans="1:4" x14ac:dyDescent="0.25">
      <c r="A718" s="7">
        <v>33938</v>
      </c>
      <c r="B718" s="6">
        <v>88902.01</v>
      </c>
      <c r="C718">
        <f t="shared" ca="1" si="9"/>
        <v>30</v>
      </c>
      <c r="D718" s="6">
        <v>88902.01</v>
      </c>
    </row>
    <row r="719" spans="1:4" x14ac:dyDescent="0.25">
      <c r="A719" s="7">
        <v>33945</v>
      </c>
      <c r="B719" s="6">
        <v>95854.81</v>
      </c>
      <c r="C719">
        <f t="shared" ca="1" si="9"/>
        <v>30</v>
      </c>
      <c r="D719" s="6">
        <v>95854.81</v>
      </c>
    </row>
    <row r="720" spans="1:4" x14ac:dyDescent="0.25">
      <c r="A720" s="7">
        <v>33947</v>
      </c>
      <c r="B720" s="6">
        <v>177020.77</v>
      </c>
      <c r="C720">
        <f t="shared" ca="1" si="9"/>
        <v>30</v>
      </c>
      <c r="D720" s="6">
        <v>177020.77</v>
      </c>
    </row>
    <row r="721" spans="1:4" x14ac:dyDescent="0.25">
      <c r="A721" s="7">
        <v>33952</v>
      </c>
      <c r="B721" s="6">
        <v>68675.16</v>
      </c>
      <c r="C721">
        <f t="shared" ca="1" si="9"/>
        <v>30</v>
      </c>
      <c r="D721" s="6">
        <v>68675.16</v>
      </c>
    </row>
    <row r="722" spans="1:4" x14ac:dyDescent="0.25">
      <c r="A722" s="7">
        <v>33959</v>
      </c>
      <c r="B722" s="6">
        <v>433025.1</v>
      </c>
      <c r="C722">
        <f t="shared" ca="1" si="9"/>
        <v>30</v>
      </c>
      <c r="D722" s="6">
        <v>433025.1</v>
      </c>
    </row>
    <row r="723" spans="1:4" x14ac:dyDescent="0.25">
      <c r="A723" s="7">
        <v>33973</v>
      </c>
      <c r="B723" s="6">
        <v>328203.87</v>
      </c>
      <c r="C723">
        <f t="shared" ca="1" si="9"/>
        <v>29</v>
      </c>
      <c r="D723" s="6">
        <v>328203.87</v>
      </c>
    </row>
    <row r="724" spans="1:4" x14ac:dyDescent="0.25">
      <c r="A724" s="7">
        <v>33980</v>
      </c>
      <c r="B724" s="6">
        <v>109145.77</v>
      </c>
      <c r="C724">
        <f t="shared" ca="1" si="9"/>
        <v>29</v>
      </c>
      <c r="D724" s="6">
        <v>109145.77</v>
      </c>
    </row>
    <row r="725" spans="1:4" x14ac:dyDescent="0.25">
      <c r="A725" s="7">
        <v>34001</v>
      </c>
      <c r="B725" s="6">
        <v>239505.01</v>
      </c>
      <c r="C725">
        <f t="shared" ca="1" si="9"/>
        <v>29</v>
      </c>
      <c r="D725" s="6">
        <v>239505.01</v>
      </c>
    </row>
    <row r="726" spans="1:4" x14ac:dyDescent="0.25">
      <c r="A726" s="7">
        <v>34008</v>
      </c>
      <c r="B726" s="6">
        <v>48419.31</v>
      </c>
      <c r="C726">
        <f t="shared" ca="1" si="9"/>
        <v>29</v>
      </c>
      <c r="D726" s="6">
        <v>48419.31</v>
      </c>
    </row>
    <row r="727" spans="1:4" x14ac:dyDescent="0.25">
      <c r="A727" s="7">
        <v>34016</v>
      </c>
      <c r="B727" s="6">
        <v>164142.51999999999</v>
      </c>
      <c r="C727">
        <f t="shared" ca="1" si="9"/>
        <v>29</v>
      </c>
      <c r="D727" s="6">
        <v>164142.51999999999</v>
      </c>
    </row>
    <row r="728" spans="1:4" x14ac:dyDescent="0.25">
      <c r="A728" s="7">
        <v>34021</v>
      </c>
      <c r="B728" s="6">
        <v>103360.29</v>
      </c>
      <c r="C728">
        <f t="shared" ca="1" si="9"/>
        <v>29</v>
      </c>
      <c r="D728" s="6">
        <v>103360.29</v>
      </c>
    </row>
    <row r="729" spans="1:4" x14ac:dyDescent="0.25">
      <c r="A729" s="7">
        <v>34043</v>
      </c>
      <c r="B729" s="6">
        <v>88538.4</v>
      </c>
      <c r="C729">
        <f t="shared" ca="1" si="9"/>
        <v>29</v>
      </c>
      <c r="D729" s="6">
        <v>88538.4</v>
      </c>
    </row>
    <row r="730" spans="1:4" x14ac:dyDescent="0.25">
      <c r="A730" s="7">
        <v>34064</v>
      </c>
      <c r="B730" s="6">
        <v>58717.279999999999</v>
      </c>
      <c r="C730">
        <f t="shared" ca="1" si="9"/>
        <v>29</v>
      </c>
      <c r="D730" s="6">
        <v>58717.279999999999</v>
      </c>
    </row>
    <row r="731" spans="1:4" x14ac:dyDescent="0.25">
      <c r="A731" s="7">
        <v>34071</v>
      </c>
      <c r="B731" s="6">
        <v>147962.97</v>
      </c>
      <c r="C731">
        <f t="shared" ca="1" si="9"/>
        <v>29</v>
      </c>
      <c r="D731" s="6">
        <v>147962.97</v>
      </c>
    </row>
    <row r="732" spans="1:4" x14ac:dyDescent="0.25">
      <c r="A732" s="7">
        <v>34075</v>
      </c>
      <c r="B732" s="6">
        <v>80758.7</v>
      </c>
      <c r="C732">
        <f t="shared" ca="1" si="9"/>
        <v>29</v>
      </c>
      <c r="D732" s="6">
        <v>80758.7</v>
      </c>
    </row>
    <row r="733" spans="1:4" x14ac:dyDescent="0.25">
      <c r="A733" s="7">
        <v>34077</v>
      </c>
      <c r="B733" s="6">
        <v>97234.87</v>
      </c>
      <c r="C733">
        <f t="shared" ca="1" si="9"/>
        <v>29</v>
      </c>
      <c r="D733" s="6">
        <v>97234.87</v>
      </c>
    </row>
    <row r="734" spans="1:4" x14ac:dyDescent="0.25">
      <c r="A734" s="7">
        <v>34078</v>
      </c>
      <c r="B734" s="6">
        <v>234076.54</v>
      </c>
      <c r="C734">
        <f t="shared" ca="1" si="9"/>
        <v>29</v>
      </c>
      <c r="D734" s="6">
        <v>234076.54</v>
      </c>
    </row>
    <row r="735" spans="1:4" x14ac:dyDescent="0.25">
      <c r="A735" s="7">
        <v>34079</v>
      </c>
      <c r="B735" s="6">
        <v>88538.1</v>
      </c>
      <c r="C735">
        <f t="shared" ca="1" si="9"/>
        <v>29</v>
      </c>
      <c r="D735" s="6">
        <v>88538.1</v>
      </c>
    </row>
    <row r="736" spans="1:4" x14ac:dyDescent="0.25">
      <c r="A736" s="7">
        <v>34092</v>
      </c>
      <c r="B736" s="6">
        <v>620830.30000000005</v>
      </c>
      <c r="C736">
        <f t="shared" ca="1" si="9"/>
        <v>29</v>
      </c>
      <c r="D736" s="6">
        <v>620830.30000000005</v>
      </c>
    </row>
    <row r="737" spans="1:4" x14ac:dyDescent="0.25">
      <c r="A737" s="7">
        <v>34099</v>
      </c>
      <c r="B737" s="6">
        <v>210448.36</v>
      </c>
      <c r="C737">
        <f t="shared" ref="C737:C800" ca="1" si="10">YEAR($L$95)-YEAR(A737)</f>
        <v>29</v>
      </c>
      <c r="D737" s="6">
        <v>210448.36</v>
      </c>
    </row>
    <row r="738" spans="1:4" x14ac:dyDescent="0.25">
      <c r="A738" s="7">
        <v>34101</v>
      </c>
      <c r="B738" s="6">
        <v>106279.54</v>
      </c>
      <c r="C738">
        <f t="shared" ca="1" si="10"/>
        <v>29</v>
      </c>
      <c r="D738" s="6">
        <v>106279.54</v>
      </c>
    </row>
    <row r="739" spans="1:4" x14ac:dyDescent="0.25">
      <c r="A739" s="7">
        <v>34105</v>
      </c>
      <c r="B739" s="6">
        <v>205110.84</v>
      </c>
      <c r="C739">
        <f t="shared" ca="1" si="10"/>
        <v>29</v>
      </c>
      <c r="D739" s="6">
        <v>205110.84</v>
      </c>
    </row>
    <row r="740" spans="1:4" x14ac:dyDescent="0.25">
      <c r="A740" s="7">
        <v>34106</v>
      </c>
      <c r="B740" s="6">
        <v>69916.570000000007</v>
      </c>
      <c r="C740">
        <f t="shared" ca="1" si="10"/>
        <v>29</v>
      </c>
      <c r="D740" s="6">
        <v>69916.570000000007</v>
      </c>
    </row>
    <row r="741" spans="1:4" x14ac:dyDescent="0.25">
      <c r="A741" s="7">
        <v>34117</v>
      </c>
      <c r="B741" s="6">
        <v>62619.47</v>
      </c>
      <c r="C741">
        <f t="shared" ca="1" si="10"/>
        <v>29</v>
      </c>
      <c r="D741" s="6">
        <v>62619.47</v>
      </c>
    </row>
    <row r="742" spans="1:4" x14ac:dyDescent="0.25">
      <c r="A742" s="7">
        <v>34141</v>
      </c>
      <c r="B742" s="6">
        <v>86281.45</v>
      </c>
      <c r="C742">
        <f t="shared" ca="1" si="10"/>
        <v>29</v>
      </c>
      <c r="D742" s="6">
        <v>86281.45</v>
      </c>
    </row>
    <row r="743" spans="1:4" x14ac:dyDescent="0.25">
      <c r="A743" s="7">
        <v>34142</v>
      </c>
      <c r="B743" s="6">
        <v>95665.77</v>
      </c>
      <c r="C743">
        <f t="shared" ca="1" si="10"/>
        <v>29</v>
      </c>
      <c r="D743" s="6">
        <v>95665.77</v>
      </c>
    </row>
    <row r="744" spans="1:4" x14ac:dyDescent="0.25">
      <c r="A744" s="7">
        <v>34147</v>
      </c>
      <c r="B744" s="6">
        <v>91044.92</v>
      </c>
      <c r="C744">
        <f t="shared" ca="1" si="10"/>
        <v>29</v>
      </c>
      <c r="D744" s="6">
        <v>91044.92</v>
      </c>
    </row>
    <row r="745" spans="1:4" x14ac:dyDescent="0.25">
      <c r="A745" s="7">
        <v>34148</v>
      </c>
      <c r="B745" s="6">
        <v>207927.14</v>
      </c>
      <c r="C745">
        <f t="shared" ca="1" si="10"/>
        <v>29</v>
      </c>
      <c r="D745" s="6">
        <v>207927.14</v>
      </c>
    </row>
    <row r="746" spans="1:4" x14ac:dyDescent="0.25">
      <c r="A746" s="7">
        <v>34175</v>
      </c>
      <c r="B746" s="6">
        <v>133588.32</v>
      </c>
      <c r="C746">
        <f t="shared" ca="1" si="10"/>
        <v>29</v>
      </c>
      <c r="D746" s="6">
        <v>133588.32</v>
      </c>
    </row>
    <row r="747" spans="1:4" x14ac:dyDescent="0.25">
      <c r="A747" s="7">
        <v>34176</v>
      </c>
      <c r="B747" s="6">
        <v>2173370.44</v>
      </c>
      <c r="C747">
        <f t="shared" ca="1" si="10"/>
        <v>29</v>
      </c>
      <c r="D747" s="6">
        <v>2173370.44</v>
      </c>
    </row>
    <row r="748" spans="1:4" x14ac:dyDescent="0.25">
      <c r="A748" s="7">
        <v>34183</v>
      </c>
      <c r="B748" s="6">
        <v>185464.78</v>
      </c>
      <c r="C748">
        <f t="shared" ca="1" si="10"/>
        <v>29</v>
      </c>
      <c r="D748" s="6">
        <v>185464.78</v>
      </c>
    </row>
    <row r="749" spans="1:4" x14ac:dyDescent="0.25">
      <c r="A749" s="7">
        <v>34189</v>
      </c>
      <c r="B749" s="6">
        <v>352803.35</v>
      </c>
      <c r="C749">
        <f t="shared" ca="1" si="10"/>
        <v>29</v>
      </c>
      <c r="D749" s="6">
        <v>352803.35</v>
      </c>
    </row>
    <row r="750" spans="1:4" x14ac:dyDescent="0.25">
      <c r="A750" s="7">
        <v>34190</v>
      </c>
      <c r="B750" s="6">
        <v>177074.41</v>
      </c>
      <c r="C750">
        <f t="shared" ca="1" si="10"/>
        <v>29</v>
      </c>
      <c r="D750" s="6">
        <v>177074.41</v>
      </c>
    </row>
    <row r="751" spans="1:4" x14ac:dyDescent="0.25">
      <c r="A751" s="7">
        <v>34211</v>
      </c>
      <c r="B751" s="6">
        <v>102019.06</v>
      </c>
      <c r="C751">
        <f t="shared" ca="1" si="10"/>
        <v>29</v>
      </c>
      <c r="D751" s="6">
        <v>102019.06</v>
      </c>
    </row>
    <row r="752" spans="1:4" x14ac:dyDescent="0.25">
      <c r="A752" s="7">
        <v>34219</v>
      </c>
      <c r="B752" s="6">
        <v>184172.49</v>
      </c>
      <c r="C752">
        <f t="shared" ca="1" si="10"/>
        <v>29</v>
      </c>
      <c r="D752" s="6">
        <v>184172.49</v>
      </c>
    </row>
    <row r="753" spans="1:4" x14ac:dyDescent="0.25">
      <c r="A753" s="7">
        <v>34225</v>
      </c>
      <c r="B753" s="6">
        <v>138539.53</v>
      </c>
      <c r="C753">
        <f t="shared" ca="1" si="10"/>
        <v>29</v>
      </c>
      <c r="D753" s="6">
        <v>138539.53</v>
      </c>
    </row>
    <row r="754" spans="1:4" x14ac:dyDescent="0.25">
      <c r="A754" s="7">
        <v>34232</v>
      </c>
      <c r="B754" s="6">
        <v>2907537.24</v>
      </c>
      <c r="C754">
        <f t="shared" ca="1" si="10"/>
        <v>29</v>
      </c>
      <c r="D754" s="6">
        <v>2907537.24</v>
      </c>
    </row>
    <row r="755" spans="1:4" x14ac:dyDescent="0.25">
      <c r="A755" s="7">
        <v>34239</v>
      </c>
      <c r="B755" s="6">
        <v>143451.07999999999</v>
      </c>
      <c r="C755">
        <f t="shared" ca="1" si="10"/>
        <v>29</v>
      </c>
      <c r="D755" s="6">
        <v>143451.07999999999</v>
      </c>
    </row>
    <row r="756" spans="1:4" x14ac:dyDescent="0.25">
      <c r="A756" s="7">
        <v>34246</v>
      </c>
      <c r="B756" s="6">
        <v>320115.5</v>
      </c>
      <c r="C756">
        <f t="shared" ca="1" si="10"/>
        <v>29</v>
      </c>
      <c r="D756" s="6">
        <v>320115.5</v>
      </c>
    </row>
    <row r="757" spans="1:4" x14ac:dyDescent="0.25">
      <c r="A757" s="7">
        <v>34259</v>
      </c>
      <c r="B757" s="6">
        <v>96369.56</v>
      </c>
      <c r="C757">
        <f t="shared" ca="1" si="10"/>
        <v>29</v>
      </c>
      <c r="D757" s="6">
        <v>96369.56</v>
      </c>
    </row>
    <row r="758" spans="1:4" x14ac:dyDescent="0.25">
      <c r="A758" s="7">
        <v>34260</v>
      </c>
      <c r="B758" s="6">
        <v>207427.65</v>
      </c>
      <c r="C758">
        <f t="shared" ca="1" si="10"/>
        <v>29</v>
      </c>
      <c r="D758" s="6">
        <v>207427.65</v>
      </c>
    </row>
    <row r="759" spans="1:4" x14ac:dyDescent="0.25">
      <c r="A759" s="7">
        <v>34262</v>
      </c>
      <c r="B759" s="6">
        <v>120770.02</v>
      </c>
      <c r="C759">
        <f t="shared" ca="1" si="10"/>
        <v>29</v>
      </c>
      <c r="D759" s="6">
        <v>120770.02</v>
      </c>
    </row>
    <row r="760" spans="1:4" x14ac:dyDescent="0.25">
      <c r="A760" s="7">
        <v>34274</v>
      </c>
      <c r="B760" s="6">
        <v>254104.93</v>
      </c>
      <c r="C760">
        <f t="shared" ca="1" si="10"/>
        <v>29</v>
      </c>
      <c r="D760" s="6">
        <v>254104.93</v>
      </c>
    </row>
    <row r="761" spans="1:4" x14ac:dyDescent="0.25">
      <c r="A761" s="7">
        <v>34276</v>
      </c>
      <c r="B761" s="6">
        <v>116087.92</v>
      </c>
      <c r="C761">
        <f t="shared" ca="1" si="10"/>
        <v>29</v>
      </c>
      <c r="D761" s="6">
        <v>116087.92</v>
      </c>
    </row>
    <row r="762" spans="1:4" x14ac:dyDescent="0.25">
      <c r="A762" s="7">
        <v>34283</v>
      </c>
      <c r="B762" s="6">
        <v>105936.28</v>
      </c>
      <c r="C762">
        <f t="shared" ca="1" si="10"/>
        <v>29</v>
      </c>
      <c r="D762" s="6">
        <v>105936.28</v>
      </c>
    </row>
    <row r="763" spans="1:4" x14ac:dyDescent="0.25">
      <c r="A763" s="7">
        <v>34290</v>
      </c>
      <c r="B763" s="6">
        <v>86030.51</v>
      </c>
      <c r="C763">
        <f t="shared" ca="1" si="10"/>
        <v>29</v>
      </c>
      <c r="D763" s="6">
        <v>86030.51</v>
      </c>
    </row>
    <row r="764" spans="1:4" x14ac:dyDescent="0.25">
      <c r="A764" s="7">
        <v>34295</v>
      </c>
      <c r="B764" s="6">
        <v>180656.8</v>
      </c>
      <c r="C764">
        <f t="shared" ca="1" si="10"/>
        <v>29</v>
      </c>
      <c r="D764" s="6">
        <v>180656.8</v>
      </c>
    </row>
    <row r="765" spans="1:4" x14ac:dyDescent="0.25">
      <c r="A765" s="7">
        <v>34302</v>
      </c>
      <c r="B765" s="6">
        <v>109228.29</v>
      </c>
      <c r="C765">
        <f t="shared" ca="1" si="10"/>
        <v>29</v>
      </c>
      <c r="D765" s="6">
        <v>109228.29</v>
      </c>
    </row>
    <row r="766" spans="1:4" x14ac:dyDescent="0.25">
      <c r="A766" s="7">
        <v>34309</v>
      </c>
      <c r="B766" s="6">
        <v>235570.92</v>
      </c>
      <c r="C766">
        <f t="shared" ca="1" si="10"/>
        <v>29</v>
      </c>
      <c r="D766" s="6">
        <v>235570.92</v>
      </c>
    </row>
    <row r="767" spans="1:4" x14ac:dyDescent="0.25">
      <c r="A767" s="7">
        <v>34316</v>
      </c>
      <c r="B767" s="6">
        <v>119772.24</v>
      </c>
      <c r="C767">
        <f t="shared" ca="1" si="10"/>
        <v>29</v>
      </c>
      <c r="D767" s="6">
        <v>119772.24</v>
      </c>
    </row>
    <row r="768" spans="1:4" x14ac:dyDescent="0.25">
      <c r="A768" s="7">
        <v>34323</v>
      </c>
      <c r="B768" s="6">
        <v>101915.85</v>
      </c>
      <c r="C768">
        <f t="shared" ca="1" si="10"/>
        <v>29</v>
      </c>
      <c r="D768" s="6">
        <v>101915.85</v>
      </c>
    </row>
    <row r="769" spans="1:4" x14ac:dyDescent="0.25">
      <c r="A769" s="7">
        <v>34330</v>
      </c>
      <c r="B769" s="6">
        <v>96369.49</v>
      </c>
      <c r="C769">
        <f t="shared" ca="1" si="10"/>
        <v>29</v>
      </c>
      <c r="D769" s="6">
        <v>96369.49</v>
      </c>
    </row>
    <row r="770" spans="1:4" x14ac:dyDescent="0.25">
      <c r="A770" s="7">
        <v>34337</v>
      </c>
      <c r="B770" s="6">
        <v>99099.09</v>
      </c>
      <c r="C770">
        <f t="shared" ca="1" si="10"/>
        <v>28</v>
      </c>
      <c r="D770" s="6">
        <v>99099.09</v>
      </c>
    </row>
    <row r="771" spans="1:4" x14ac:dyDescent="0.25">
      <c r="A771" s="7">
        <v>34343</v>
      </c>
      <c r="B771" s="6">
        <v>102264.45</v>
      </c>
      <c r="C771">
        <f t="shared" ca="1" si="10"/>
        <v>28</v>
      </c>
      <c r="D771" s="6">
        <v>102264.45</v>
      </c>
    </row>
    <row r="772" spans="1:4" x14ac:dyDescent="0.25">
      <c r="A772" s="7">
        <v>34344</v>
      </c>
      <c r="B772" s="6">
        <v>170550.49</v>
      </c>
      <c r="C772">
        <f t="shared" ca="1" si="10"/>
        <v>28</v>
      </c>
      <c r="D772" s="6">
        <v>170550.49</v>
      </c>
    </row>
    <row r="773" spans="1:4" x14ac:dyDescent="0.25">
      <c r="A773" s="7">
        <v>34352</v>
      </c>
      <c r="B773" s="6">
        <v>4542058.7699999996</v>
      </c>
      <c r="C773">
        <f t="shared" ca="1" si="10"/>
        <v>28</v>
      </c>
      <c r="D773" s="6">
        <v>4542058.7699999996</v>
      </c>
    </row>
    <row r="774" spans="1:4" x14ac:dyDescent="0.25">
      <c r="A774" s="7">
        <v>34358</v>
      </c>
      <c r="B774" s="6">
        <v>564192.85</v>
      </c>
      <c r="C774">
        <f t="shared" ca="1" si="10"/>
        <v>28</v>
      </c>
      <c r="D774" s="6">
        <v>564192.85</v>
      </c>
    </row>
    <row r="775" spans="1:4" x14ac:dyDescent="0.25">
      <c r="A775" s="7">
        <v>34365</v>
      </c>
      <c r="B775" s="6">
        <v>171707.76</v>
      </c>
      <c r="C775">
        <f t="shared" ca="1" si="10"/>
        <v>28</v>
      </c>
      <c r="D775" s="6">
        <v>171707.76</v>
      </c>
    </row>
    <row r="776" spans="1:4" x14ac:dyDescent="0.25">
      <c r="A776" s="7">
        <v>34372</v>
      </c>
      <c r="B776" s="6">
        <v>108094.48</v>
      </c>
      <c r="C776">
        <f t="shared" ca="1" si="10"/>
        <v>28</v>
      </c>
      <c r="D776" s="6">
        <v>108094.48</v>
      </c>
    </row>
    <row r="777" spans="1:4" x14ac:dyDescent="0.25">
      <c r="A777" s="7">
        <v>34379</v>
      </c>
      <c r="B777" s="6">
        <v>336143.18</v>
      </c>
      <c r="C777">
        <f t="shared" ca="1" si="10"/>
        <v>28</v>
      </c>
      <c r="D777" s="6">
        <v>336143.18</v>
      </c>
    </row>
    <row r="778" spans="1:4" x14ac:dyDescent="0.25">
      <c r="A778" s="7">
        <v>34380</v>
      </c>
      <c r="B778" s="6">
        <v>107285.62</v>
      </c>
      <c r="C778">
        <f t="shared" ca="1" si="10"/>
        <v>28</v>
      </c>
      <c r="D778" s="6">
        <v>107285.62</v>
      </c>
    </row>
    <row r="779" spans="1:4" x14ac:dyDescent="0.25">
      <c r="A779" s="7">
        <v>34385</v>
      </c>
      <c r="B779" s="6">
        <v>97313.8</v>
      </c>
      <c r="C779">
        <f t="shared" ca="1" si="10"/>
        <v>28</v>
      </c>
      <c r="D779" s="6">
        <v>97313.8</v>
      </c>
    </row>
    <row r="780" spans="1:4" x14ac:dyDescent="0.25">
      <c r="A780" s="7">
        <v>34387</v>
      </c>
      <c r="B780" s="6">
        <v>2600274.9900000002</v>
      </c>
      <c r="C780">
        <f t="shared" ca="1" si="10"/>
        <v>28</v>
      </c>
      <c r="D780" s="6">
        <v>2600274.9900000002</v>
      </c>
    </row>
    <row r="781" spans="1:4" x14ac:dyDescent="0.25">
      <c r="A781" s="7">
        <v>34388</v>
      </c>
      <c r="B781" s="6">
        <v>47522.13</v>
      </c>
      <c r="C781">
        <f t="shared" ca="1" si="10"/>
        <v>28</v>
      </c>
      <c r="D781" s="6">
        <v>47522.13</v>
      </c>
    </row>
    <row r="782" spans="1:4" x14ac:dyDescent="0.25">
      <c r="A782" s="7">
        <v>34393</v>
      </c>
      <c r="B782" s="6">
        <v>182726.7</v>
      </c>
      <c r="C782">
        <f t="shared" ca="1" si="10"/>
        <v>28</v>
      </c>
      <c r="D782" s="6">
        <v>182726.7</v>
      </c>
    </row>
    <row r="783" spans="1:4" x14ac:dyDescent="0.25">
      <c r="A783" s="7">
        <v>34399</v>
      </c>
      <c r="B783" s="6">
        <v>54072.53</v>
      </c>
      <c r="C783">
        <f t="shared" ca="1" si="10"/>
        <v>28</v>
      </c>
      <c r="D783" s="6">
        <v>54072.53</v>
      </c>
    </row>
    <row r="784" spans="1:4" x14ac:dyDescent="0.25">
      <c r="A784" s="7">
        <v>34400</v>
      </c>
      <c r="B784" s="6">
        <v>406655.04</v>
      </c>
      <c r="C784">
        <f t="shared" ca="1" si="10"/>
        <v>28</v>
      </c>
      <c r="D784" s="6">
        <v>406655.04</v>
      </c>
    </row>
    <row r="785" spans="1:4" x14ac:dyDescent="0.25">
      <c r="A785" s="7">
        <v>34407</v>
      </c>
      <c r="B785" s="6">
        <v>182827.43</v>
      </c>
      <c r="C785">
        <f t="shared" ca="1" si="10"/>
        <v>28</v>
      </c>
      <c r="D785" s="6">
        <v>182827.43</v>
      </c>
    </row>
    <row r="786" spans="1:4" x14ac:dyDescent="0.25">
      <c r="A786" s="7">
        <v>34413</v>
      </c>
      <c r="B786" s="6">
        <v>53935.040000000001</v>
      </c>
      <c r="C786">
        <f t="shared" ca="1" si="10"/>
        <v>28</v>
      </c>
      <c r="D786" s="6">
        <v>53935.040000000001</v>
      </c>
    </row>
    <row r="787" spans="1:4" x14ac:dyDescent="0.25">
      <c r="A787" s="7">
        <v>34414</v>
      </c>
      <c r="B787" s="6">
        <v>106367.21</v>
      </c>
      <c r="C787">
        <f t="shared" ca="1" si="10"/>
        <v>28</v>
      </c>
      <c r="D787" s="6">
        <v>106367.21</v>
      </c>
    </row>
    <row r="788" spans="1:4" x14ac:dyDescent="0.25">
      <c r="A788" s="7">
        <v>34421</v>
      </c>
      <c r="B788" s="6">
        <v>96025.73</v>
      </c>
      <c r="C788">
        <f t="shared" ca="1" si="10"/>
        <v>28</v>
      </c>
      <c r="D788" s="6">
        <v>96025.73</v>
      </c>
    </row>
    <row r="789" spans="1:4" x14ac:dyDescent="0.25">
      <c r="A789" s="7">
        <v>34427</v>
      </c>
      <c r="B789" s="6">
        <v>98186.82</v>
      </c>
      <c r="C789">
        <f t="shared" ca="1" si="10"/>
        <v>28</v>
      </c>
      <c r="D789" s="6">
        <v>98186.82</v>
      </c>
    </row>
    <row r="790" spans="1:4" x14ac:dyDescent="0.25">
      <c r="A790" s="7">
        <v>34435</v>
      </c>
      <c r="B790" s="6">
        <v>74049.289999999994</v>
      </c>
      <c r="C790">
        <f t="shared" ca="1" si="10"/>
        <v>28</v>
      </c>
      <c r="D790" s="6">
        <v>74049.289999999994</v>
      </c>
    </row>
    <row r="791" spans="1:4" x14ac:dyDescent="0.25">
      <c r="A791" s="7">
        <v>34442</v>
      </c>
      <c r="B791" s="6">
        <v>264853.55</v>
      </c>
      <c r="C791">
        <f t="shared" ca="1" si="10"/>
        <v>28</v>
      </c>
      <c r="D791" s="6">
        <v>264853.55</v>
      </c>
    </row>
    <row r="792" spans="1:4" x14ac:dyDescent="0.25">
      <c r="A792" s="7">
        <v>34455</v>
      </c>
      <c r="B792" s="6">
        <v>148133.6</v>
      </c>
      <c r="C792">
        <f t="shared" ca="1" si="10"/>
        <v>28</v>
      </c>
      <c r="D792" s="6">
        <v>148133.6</v>
      </c>
    </row>
    <row r="793" spans="1:4" x14ac:dyDescent="0.25">
      <c r="A793" s="7">
        <v>34468</v>
      </c>
      <c r="B793" s="6">
        <v>174808.81</v>
      </c>
      <c r="C793">
        <f t="shared" ca="1" si="10"/>
        <v>28</v>
      </c>
      <c r="D793" s="6">
        <v>174808.81</v>
      </c>
    </row>
    <row r="794" spans="1:4" x14ac:dyDescent="0.25">
      <c r="A794" s="7">
        <v>34469</v>
      </c>
      <c r="B794" s="6">
        <v>205799.96</v>
      </c>
      <c r="C794">
        <f t="shared" ca="1" si="10"/>
        <v>28</v>
      </c>
      <c r="D794" s="6">
        <v>205799.96</v>
      </c>
    </row>
    <row r="795" spans="1:4" x14ac:dyDescent="0.25">
      <c r="A795" s="7">
        <v>34470</v>
      </c>
      <c r="B795" s="6">
        <v>178303.8</v>
      </c>
      <c r="C795">
        <f t="shared" ca="1" si="10"/>
        <v>28</v>
      </c>
      <c r="D795" s="6">
        <v>178303.8</v>
      </c>
    </row>
    <row r="796" spans="1:4" x14ac:dyDescent="0.25">
      <c r="A796" s="7">
        <v>34477</v>
      </c>
      <c r="B796" s="6">
        <v>91414.24</v>
      </c>
      <c r="C796">
        <f t="shared" ca="1" si="10"/>
        <v>28</v>
      </c>
      <c r="D796" s="6">
        <v>91414.24</v>
      </c>
    </row>
    <row r="797" spans="1:4" x14ac:dyDescent="0.25">
      <c r="A797" s="7">
        <v>34483</v>
      </c>
      <c r="B797" s="6">
        <v>85958.58</v>
      </c>
      <c r="C797">
        <f t="shared" ca="1" si="10"/>
        <v>28</v>
      </c>
      <c r="D797" s="6">
        <v>85958.58</v>
      </c>
    </row>
    <row r="798" spans="1:4" x14ac:dyDescent="0.25">
      <c r="A798" s="7">
        <v>34491</v>
      </c>
      <c r="B798" s="6">
        <v>244276.76</v>
      </c>
      <c r="C798">
        <f t="shared" ca="1" si="10"/>
        <v>28</v>
      </c>
      <c r="D798" s="6">
        <v>244276.76</v>
      </c>
    </row>
    <row r="799" spans="1:4" x14ac:dyDescent="0.25">
      <c r="A799" s="7">
        <v>34497</v>
      </c>
      <c r="B799" s="6">
        <v>55350.78</v>
      </c>
      <c r="C799">
        <f t="shared" ca="1" si="10"/>
        <v>28</v>
      </c>
      <c r="D799" s="6">
        <v>55350.78</v>
      </c>
    </row>
    <row r="800" spans="1:4" x14ac:dyDescent="0.25">
      <c r="A800" s="7">
        <v>34498</v>
      </c>
      <c r="B800" s="6">
        <v>4651866.03</v>
      </c>
      <c r="C800">
        <f t="shared" ca="1" si="10"/>
        <v>28</v>
      </c>
      <c r="D800" s="6">
        <v>4651866.03</v>
      </c>
    </row>
    <row r="801" spans="1:4" x14ac:dyDescent="0.25">
      <c r="A801" s="7">
        <v>34499</v>
      </c>
      <c r="B801" s="6">
        <v>251272.52</v>
      </c>
      <c r="C801">
        <f t="shared" ref="C801:C864" ca="1" si="11">YEAR($L$95)-YEAR(A801)</f>
        <v>28</v>
      </c>
      <c r="D801" s="6">
        <v>251272.52</v>
      </c>
    </row>
    <row r="802" spans="1:4" x14ac:dyDescent="0.25">
      <c r="A802" s="7">
        <v>34500</v>
      </c>
      <c r="B802" s="6">
        <v>93951.89</v>
      </c>
      <c r="C802">
        <f t="shared" ca="1" si="11"/>
        <v>28</v>
      </c>
      <c r="D802" s="6">
        <v>93951.89</v>
      </c>
    </row>
    <row r="803" spans="1:4" x14ac:dyDescent="0.25">
      <c r="A803" s="7">
        <v>34505</v>
      </c>
      <c r="B803" s="6">
        <v>226880.91</v>
      </c>
      <c r="C803">
        <f t="shared" ca="1" si="11"/>
        <v>28</v>
      </c>
      <c r="D803" s="6">
        <v>226880.91</v>
      </c>
    </row>
    <row r="804" spans="1:4" x14ac:dyDescent="0.25">
      <c r="A804" s="7">
        <v>34511</v>
      </c>
      <c r="B804" s="6">
        <v>164630.92000000001</v>
      </c>
      <c r="C804">
        <f t="shared" ca="1" si="11"/>
        <v>28</v>
      </c>
      <c r="D804" s="6">
        <v>164630.92000000001</v>
      </c>
    </row>
    <row r="805" spans="1:4" x14ac:dyDescent="0.25">
      <c r="A805" s="7">
        <v>34512</v>
      </c>
      <c r="B805" s="6">
        <v>245470.39</v>
      </c>
      <c r="C805">
        <f t="shared" ca="1" si="11"/>
        <v>28</v>
      </c>
      <c r="D805" s="6">
        <v>245470.39</v>
      </c>
    </row>
    <row r="806" spans="1:4" x14ac:dyDescent="0.25">
      <c r="A806" s="7">
        <v>34520</v>
      </c>
      <c r="B806" s="6">
        <v>72398.570000000007</v>
      </c>
      <c r="C806">
        <f t="shared" ca="1" si="11"/>
        <v>28</v>
      </c>
      <c r="D806" s="6">
        <v>72398.570000000007</v>
      </c>
    </row>
    <row r="807" spans="1:4" x14ac:dyDescent="0.25">
      <c r="A807" s="7">
        <v>34533</v>
      </c>
      <c r="B807" s="6">
        <v>262428.90999999997</v>
      </c>
      <c r="C807">
        <f t="shared" ca="1" si="11"/>
        <v>28</v>
      </c>
      <c r="D807" s="6">
        <v>262428.90999999997</v>
      </c>
    </row>
    <row r="808" spans="1:4" x14ac:dyDescent="0.25">
      <c r="A808" s="7">
        <v>34539</v>
      </c>
      <c r="B808" s="6">
        <v>70025.539999999994</v>
      </c>
      <c r="C808">
        <f t="shared" ca="1" si="11"/>
        <v>28</v>
      </c>
      <c r="D808" s="6">
        <v>70025.539999999994</v>
      </c>
    </row>
    <row r="809" spans="1:4" x14ac:dyDescent="0.25">
      <c r="A809" s="7">
        <v>34540</v>
      </c>
      <c r="B809" s="6">
        <v>146661.23000000001</v>
      </c>
      <c r="C809">
        <f t="shared" ca="1" si="11"/>
        <v>28</v>
      </c>
      <c r="D809" s="6">
        <v>146661.23000000001</v>
      </c>
    </row>
    <row r="810" spans="1:4" x14ac:dyDescent="0.25">
      <c r="A810" s="7">
        <v>34553</v>
      </c>
      <c r="B810" s="6">
        <v>70352.05</v>
      </c>
      <c r="C810">
        <f t="shared" ca="1" si="11"/>
        <v>28</v>
      </c>
      <c r="D810" s="6">
        <v>70352.05</v>
      </c>
    </row>
    <row r="811" spans="1:4" x14ac:dyDescent="0.25">
      <c r="A811" s="7">
        <v>34554</v>
      </c>
      <c r="B811" s="6">
        <v>94648.05</v>
      </c>
      <c r="C811">
        <f t="shared" ca="1" si="11"/>
        <v>28</v>
      </c>
      <c r="D811" s="6">
        <v>94648.05</v>
      </c>
    </row>
    <row r="812" spans="1:4" x14ac:dyDescent="0.25">
      <c r="A812" s="7">
        <v>34557</v>
      </c>
      <c r="B812" s="6">
        <v>55372.67</v>
      </c>
      <c r="C812">
        <f t="shared" ca="1" si="11"/>
        <v>28</v>
      </c>
      <c r="D812" s="6">
        <v>55372.67</v>
      </c>
    </row>
    <row r="813" spans="1:4" x14ac:dyDescent="0.25">
      <c r="A813" s="7">
        <v>34561</v>
      </c>
      <c r="B813" s="6">
        <v>382027.54</v>
      </c>
      <c r="C813">
        <f t="shared" ca="1" si="11"/>
        <v>28</v>
      </c>
      <c r="D813" s="6">
        <v>382027.54</v>
      </c>
    </row>
    <row r="814" spans="1:4" x14ac:dyDescent="0.25">
      <c r="A814" s="7">
        <v>34575</v>
      </c>
      <c r="B814" s="6">
        <v>246785.42</v>
      </c>
      <c r="C814">
        <f t="shared" ca="1" si="11"/>
        <v>28</v>
      </c>
      <c r="D814" s="6">
        <v>246785.42</v>
      </c>
    </row>
    <row r="815" spans="1:4" x14ac:dyDescent="0.25">
      <c r="A815" s="7">
        <v>34583</v>
      </c>
      <c r="B815" s="6">
        <v>360585.98</v>
      </c>
      <c r="C815">
        <f t="shared" ca="1" si="11"/>
        <v>28</v>
      </c>
      <c r="D815" s="6">
        <v>360585.98</v>
      </c>
    </row>
    <row r="816" spans="1:4" x14ac:dyDescent="0.25">
      <c r="A816" s="7">
        <v>34585</v>
      </c>
      <c r="B816" s="6">
        <v>78803.649999999994</v>
      </c>
      <c r="C816">
        <f t="shared" ca="1" si="11"/>
        <v>28</v>
      </c>
      <c r="D816" s="6">
        <v>78803.649999999994</v>
      </c>
    </row>
    <row r="817" spans="1:4" x14ac:dyDescent="0.25">
      <c r="A817" s="7">
        <v>34589</v>
      </c>
      <c r="B817" s="6">
        <v>310399.94</v>
      </c>
      <c r="C817">
        <f t="shared" ca="1" si="11"/>
        <v>28</v>
      </c>
      <c r="D817" s="6">
        <v>310399.94</v>
      </c>
    </row>
    <row r="818" spans="1:4" x14ac:dyDescent="0.25">
      <c r="A818" s="7">
        <v>34603</v>
      </c>
      <c r="B818" s="6">
        <v>102018.77</v>
      </c>
      <c r="C818">
        <f t="shared" ca="1" si="11"/>
        <v>28</v>
      </c>
      <c r="D818" s="6">
        <v>102018.77</v>
      </c>
    </row>
    <row r="819" spans="1:4" x14ac:dyDescent="0.25">
      <c r="A819" s="7">
        <v>34610</v>
      </c>
      <c r="B819" s="6">
        <v>41457.94</v>
      </c>
      <c r="C819">
        <f t="shared" ca="1" si="11"/>
        <v>28</v>
      </c>
      <c r="D819" s="6">
        <v>41457.94</v>
      </c>
    </row>
    <row r="820" spans="1:4" x14ac:dyDescent="0.25">
      <c r="A820" s="7">
        <v>34618</v>
      </c>
      <c r="B820" s="6">
        <v>76373.53</v>
      </c>
      <c r="C820">
        <f t="shared" ca="1" si="11"/>
        <v>28</v>
      </c>
      <c r="D820" s="6">
        <v>76373.53</v>
      </c>
    </row>
    <row r="821" spans="1:4" x14ac:dyDescent="0.25">
      <c r="A821" s="7">
        <v>34624</v>
      </c>
      <c r="B821" s="6">
        <v>607499.81000000006</v>
      </c>
      <c r="C821">
        <f t="shared" ca="1" si="11"/>
        <v>28</v>
      </c>
      <c r="D821" s="6">
        <v>607499.81000000006</v>
      </c>
    </row>
    <row r="822" spans="1:4" x14ac:dyDescent="0.25">
      <c r="A822" s="7">
        <v>34637</v>
      </c>
      <c r="B822" s="6">
        <v>147046.62</v>
      </c>
      <c r="C822">
        <f t="shared" ca="1" si="11"/>
        <v>28</v>
      </c>
      <c r="D822" s="6">
        <v>147046.62</v>
      </c>
    </row>
    <row r="823" spans="1:4" x14ac:dyDescent="0.25">
      <c r="A823" s="7">
        <v>34638</v>
      </c>
      <c r="B823" s="6">
        <v>184968.92</v>
      </c>
      <c r="C823">
        <f t="shared" ca="1" si="11"/>
        <v>28</v>
      </c>
      <c r="D823" s="6">
        <v>184968.92</v>
      </c>
    </row>
    <row r="824" spans="1:4" x14ac:dyDescent="0.25">
      <c r="A824" s="7">
        <v>34639</v>
      </c>
      <c r="B824" s="6">
        <v>80518.009999999995</v>
      </c>
      <c r="C824">
        <f t="shared" ca="1" si="11"/>
        <v>28</v>
      </c>
      <c r="D824" s="6">
        <v>80518.009999999995</v>
      </c>
    </row>
    <row r="825" spans="1:4" x14ac:dyDescent="0.25">
      <c r="A825" s="7">
        <v>34645</v>
      </c>
      <c r="B825" s="6">
        <v>190794</v>
      </c>
      <c r="C825">
        <f t="shared" ca="1" si="11"/>
        <v>28</v>
      </c>
      <c r="D825" s="6">
        <v>190794</v>
      </c>
    </row>
    <row r="826" spans="1:4" x14ac:dyDescent="0.25">
      <c r="A826" s="7">
        <v>34651</v>
      </c>
      <c r="B826" s="6">
        <v>138753.81</v>
      </c>
      <c r="C826">
        <f t="shared" ca="1" si="11"/>
        <v>28</v>
      </c>
      <c r="D826" s="6">
        <v>138753.81</v>
      </c>
    </row>
    <row r="827" spans="1:4" x14ac:dyDescent="0.25">
      <c r="A827" s="7">
        <v>34652</v>
      </c>
      <c r="B827" s="6">
        <v>107474.64</v>
      </c>
      <c r="C827">
        <f t="shared" ca="1" si="11"/>
        <v>28</v>
      </c>
      <c r="D827" s="6">
        <v>107474.64</v>
      </c>
    </row>
    <row r="828" spans="1:4" x14ac:dyDescent="0.25">
      <c r="A828" s="7">
        <v>34658</v>
      </c>
      <c r="B828" s="6">
        <v>89501.96</v>
      </c>
      <c r="C828">
        <f t="shared" ca="1" si="11"/>
        <v>28</v>
      </c>
      <c r="D828" s="6">
        <v>89501.96</v>
      </c>
    </row>
    <row r="829" spans="1:4" x14ac:dyDescent="0.25">
      <c r="A829" s="7">
        <v>34665</v>
      </c>
      <c r="B829" s="6">
        <v>110245.69</v>
      </c>
      <c r="C829">
        <f t="shared" ca="1" si="11"/>
        <v>28</v>
      </c>
      <c r="D829" s="6">
        <v>110245.69</v>
      </c>
    </row>
    <row r="830" spans="1:4" x14ac:dyDescent="0.25">
      <c r="A830" s="7">
        <v>34666</v>
      </c>
      <c r="B830" s="6">
        <v>448415.13</v>
      </c>
      <c r="C830">
        <f t="shared" ca="1" si="11"/>
        <v>28</v>
      </c>
      <c r="D830" s="6">
        <v>448415.13</v>
      </c>
    </row>
    <row r="831" spans="1:4" x14ac:dyDescent="0.25">
      <c r="A831" s="7">
        <v>34672</v>
      </c>
      <c r="B831" s="6">
        <v>104364.32</v>
      </c>
      <c r="C831">
        <f t="shared" ca="1" si="11"/>
        <v>28</v>
      </c>
      <c r="D831" s="6">
        <v>104364.32</v>
      </c>
    </row>
    <row r="832" spans="1:4" x14ac:dyDescent="0.25">
      <c r="A832" s="7">
        <v>34673</v>
      </c>
      <c r="B832" s="6">
        <v>326205.28000000003</v>
      </c>
      <c r="C832">
        <f t="shared" ca="1" si="11"/>
        <v>28</v>
      </c>
      <c r="D832" s="6">
        <v>326205.28000000003</v>
      </c>
    </row>
    <row r="833" spans="1:4" x14ac:dyDescent="0.25">
      <c r="A833" s="7">
        <v>34680</v>
      </c>
      <c r="B833" s="6">
        <v>228101.39</v>
      </c>
      <c r="C833">
        <f t="shared" ca="1" si="11"/>
        <v>28</v>
      </c>
      <c r="D833" s="6">
        <v>228101.39</v>
      </c>
    </row>
    <row r="834" spans="1:4" x14ac:dyDescent="0.25">
      <c r="A834" s="7">
        <v>34687</v>
      </c>
      <c r="B834" s="6">
        <v>329322.05</v>
      </c>
      <c r="C834">
        <f t="shared" ca="1" si="11"/>
        <v>28</v>
      </c>
      <c r="D834" s="6">
        <v>329322.05</v>
      </c>
    </row>
    <row r="835" spans="1:4" x14ac:dyDescent="0.25">
      <c r="A835" s="7">
        <v>34688</v>
      </c>
      <c r="B835" s="6">
        <v>61753.2</v>
      </c>
      <c r="C835">
        <f t="shared" ca="1" si="11"/>
        <v>28</v>
      </c>
      <c r="D835" s="6">
        <v>61753.2</v>
      </c>
    </row>
    <row r="836" spans="1:4" x14ac:dyDescent="0.25">
      <c r="A836" s="7">
        <v>34695</v>
      </c>
      <c r="B836" s="6">
        <v>169920.19</v>
      </c>
      <c r="C836">
        <f t="shared" ca="1" si="11"/>
        <v>28</v>
      </c>
      <c r="D836" s="6">
        <v>169920.19</v>
      </c>
    </row>
    <row r="837" spans="1:4" x14ac:dyDescent="0.25">
      <c r="A837" s="7">
        <v>34702</v>
      </c>
      <c r="B837" s="6">
        <v>1087001.03</v>
      </c>
      <c r="C837">
        <f t="shared" ca="1" si="11"/>
        <v>27</v>
      </c>
      <c r="D837" s="6">
        <v>1087001.03</v>
      </c>
    </row>
    <row r="838" spans="1:4" x14ac:dyDescent="0.25">
      <c r="A838" s="7">
        <v>34707</v>
      </c>
      <c r="B838" s="6">
        <v>88538.42</v>
      </c>
      <c r="C838">
        <f t="shared" ca="1" si="11"/>
        <v>27</v>
      </c>
      <c r="D838" s="6">
        <v>88538.42</v>
      </c>
    </row>
    <row r="839" spans="1:4" x14ac:dyDescent="0.25">
      <c r="A839" s="7">
        <v>34708</v>
      </c>
      <c r="B839" s="6">
        <v>209236.06</v>
      </c>
      <c r="C839">
        <f t="shared" ca="1" si="11"/>
        <v>27</v>
      </c>
      <c r="D839" s="6">
        <v>209236.06</v>
      </c>
    </row>
    <row r="840" spans="1:4" x14ac:dyDescent="0.25">
      <c r="A840" s="7">
        <v>34716</v>
      </c>
      <c r="B840" s="6">
        <v>226517.69</v>
      </c>
      <c r="C840">
        <f t="shared" ca="1" si="11"/>
        <v>27</v>
      </c>
      <c r="D840" s="6">
        <v>226517.69</v>
      </c>
    </row>
    <row r="841" spans="1:4" x14ac:dyDescent="0.25">
      <c r="A841" s="7">
        <v>34722</v>
      </c>
      <c r="B841" s="6">
        <v>2748084.94</v>
      </c>
      <c r="C841">
        <f t="shared" ca="1" si="11"/>
        <v>27</v>
      </c>
      <c r="D841" s="6">
        <v>2748084.94</v>
      </c>
    </row>
    <row r="842" spans="1:4" x14ac:dyDescent="0.25">
      <c r="A842" s="7">
        <v>34729</v>
      </c>
      <c r="B842" s="6">
        <v>21384.67</v>
      </c>
      <c r="C842">
        <f t="shared" ca="1" si="11"/>
        <v>27</v>
      </c>
      <c r="D842" s="6">
        <v>21384.67</v>
      </c>
    </row>
    <row r="843" spans="1:4" x14ac:dyDescent="0.25">
      <c r="A843" s="7">
        <v>34736</v>
      </c>
      <c r="B843" s="6">
        <v>4051149.32</v>
      </c>
      <c r="C843">
        <f t="shared" ca="1" si="11"/>
        <v>27</v>
      </c>
      <c r="D843" s="6">
        <v>4051149.32</v>
      </c>
    </row>
    <row r="844" spans="1:4" x14ac:dyDescent="0.25">
      <c r="A844" s="7">
        <v>34743</v>
      </c>
      <c r="B844" s="6">
        <v>162740.26</v>
      </c>
      <c r="C844">
        <f t="shared" ca="1" si="11"/>
        <v>27</v>
      </c>
      <c r="D844" s="6">
        <v>162740.26</v>
      </c>
    </row>
    <row r="845" spans="1:4" x14ac:dyDescent="0.25">
      <c r="A845" s="7">
        <v>34751</v>
      </c>
      <c r="B845" s="6">
        <v>154810.49</v>
      </c>
      <c r="C845">
        <f t="shared" ca="1" si="11"/>
        <v>27</v>
      </c>
      <c r="D845" s="6">
        <v>154810.49</v>
      </c>
    </row>
    <row r="846" spans="1:4" x14ac:dyDescent="0.25">
      <c r="A846" s="7">
        <v>34757</v>
      </c>
      <c r="B846" s="6">
        <v>399856.27</v>
      </c>
      <c r="C846">
        <f t="shared" ca="1" si="11"/>
        <v>27</v>
      </c>
      <c r="D846" s="6">
        <v>399856.27</v>
      </c>
    </row>
    <row r="847" spans="1:4" x14ac:dyDescent="0.25">
      <c r="A847" s="7">
        <v>34764</v>
      </c>
      <c r="B847" s="6">
        <v>224784.11</v>
      </c>
      <c r="C847">
        <f t="shared" ca="1" si="11"/>
        <v>27</v>
      </c>
      <c r="D847" s="6">
        <v>224784.11</v>
      </c>
    </row>
    <row r="848" spans="1:4" x14ac:dyDescent="0.25">
      <c r="A848" s="7">
        <v>34771</v>
      </c>
      <c r="B848" s="6">
        <v>99443.86</v>
      </c>
      <c r="C848">
        <f t="shared" ca="1" si="11"/>
        <v>27</v>
      </c>
      <c r="D848" s="6">
        <v>99443.86</v>
      </c>
    </row>
    <row r="849" spans="1:4" x14ac:dyDescent="0.25">
      <c r="A849" s="7">
        <v>34778</v>
      </c>
      <c r="B849" s="6">
        <v>99123.47</v>
      </c>
      <c r="C849">
        <f t="shared" ca="1" si="11"/>
        <v>27</v>
      </c>
      <c r="D849" s="6">
        <v>99123.47</v>
      </c>
    </row>
    <row r="850" spans="1:4" x14ac:dyDescent="0.25">
      <c r="A850" s="7">
        <v>34785</v>
      </c>
      <c r="B850" s="6">
        <v>103997.91</v>
      </c>
      <c r="C850">
        <f t="shared" ca="1" si="11"/>
        <v>27</v>
      </c>
      <c r="D850" s="6">
        <v>103997.91</v>
      </c>
    </row>
    <row r="851" spans="1:4" x14ac:dyDescent="0.25">
      <c r="A851" s="7">
        <v>34786</v>
      </c>
      <c r="B851" s="6">
        <v>81110.16</v>
      </c>
      <c r="C851">
        <f t="shared" ca="1" si="11"/>
        <v>27</v>
      </c>
      <c r="D851" s="6">
        <v>81110.16</v>
      </c>
    </row>
    <row r="852" spans="1:4" x14ac:dyDescent="0.25">
      <c r="A852" s="7">
        <v>34792</v>
      </c>
      <c r="B852" s="6">
        <v>336938.86</v>
      </c>
      <c r="C852">
        <f t="shared" ca="1" si="11"/>
        <v>27</v>
      </c>
      <c r="D852" s="6">
        <v>336938.86</v>
      </c>
    </row>
    <row r="853" spans="1:4" x14ac:dyDescent="0.25">
      <c r="A853" s="7">
        <v>34799</v>
      </c>
      <c r="B853" s="6">
        <v>235521.32</v>
      </c>
      <c r="C853">
        <f t="shared" ca="1" si="11"/>
        <v>27</v>
      </c>
      <c r="D853" s="6">
        <v>235521.32</v>
      </c>
    </row>
    <row r="854" spans="1:4" x14ac:dyDescent="0.25">
      <c r="A854" s="7">
        <v>34834</v>
      </c>
      <c r="B854" s="6">
        <v>70033.48</v>
      </c>
      <c r="C854">
        <f t="shared" ca="1" si="11"/>
        <v>27</v>
      </c>
      <c r="D854" s="6">
        <v>70033.48</v>
      </c>
    </row>
    <row r="855" spans="1:4" x14ac:dyDescent="0.25">
      <c r="A855" s="7">
        <v>34851</v>
      </c>
      <c r="B855" s="6">
        <v>63729.21</v>
      </c>
      <c r="C855">
        <f t="shared" ca="1" si="11"/>
        <v>27</v>
      </c>
      <c r="D855" s="6">
        <v>63729.21</v>
      </c>
    </row>
    <row r="856" spans="1:4" x14ac:dyDescent="0.25">
      <c r="A856" s="7">
        <v>34861</v>
      </c>
      <c r="B856" s="6">
        <v>94779.4</v>
      </c>
      <c r="C856">
        <f t="shared" ca="1" si="11"/>
        <v>27</v>
      </c>
      <c r="D856" s="6">
        <v>94779.4</v>
      </c>
    </row>
    <row r="857" spans="1:4" x14ac:dyDescent="0.25">
      <c r="A857" s="7">
        <v>34862</v>
      </c>
      <c r="B857" s="6">
        <v>65924.33</v>
      </c>
      <c r="C857">
        <f t="shared" ca="1" si="11"/>
        <v>27</v>
      </c>
      <c r="D857" s="6">
        <v>65924.33</v>
      </c>
    </row>
    <row r="858" spans="1:4" x14ac:dyDescent="0.25">
      <c r="A858" s="7">
        <v>34869</v>
      </c>
      <c r="B858" s="6">
        <v>183237.33</v>
      </c>
      <c r="C858">
        <f t="shared" ca="1" si="11"/>
        <v>27</v>
      </c>
      <c r="D858" s="6">
        <v>183237.33</v>
      </c>
    </row>
    <row r="859" spans="1:4" x14ac:dyDescent="0.25">
      <c r="A859" s="7">
        <v>34875</v>
      </c>
      <c r="B859" s="6">
        <v>70783.67</v>
      </c>
      <c r="C859">
        <f t="shared" ca="1" si="11"/>
        <v>27</v>
      </c>
      <c r="D859" s="6">
        <v>70783.67</v>
      </c>
    </row>
    <row r="860" spans="1:4" x14ac:dyDescent="0.25">
      <c r="A860" s="7">
        <v>34876</v>
      </c>
      <c r="B860" s="6">
        <v>313138.46999999997</v>
      </c>
      <c r="C860">
        <f t="shared" ca="1" si="11"/>
        <v>27</v>
      </c>
      <c r="D860" s="6">
        <v>313138.46999999997</v>
      </c>
    </row>
    <row r="861" spans="1:4" x14ac:dyDescent="0.25">
      <c r="A861" s="7">
        <v>34882</v>
      </c>
      <c r="B861" s="6">
        <v>214249.22</v>
      </c>
      <c r="C861">
        <f t="shared" ca="1" si="11"/>
        <v>27</v>
      </c>
      <c r="D861" s="6">
        <v>214249.22</v>
      </c>
    </row>
    <row r="862" spans="1:4" x14ac:dyDescent="0.25">
      <c r="A862" s="7">
        <v>34884</v>
      </c>
      <c r="B862" s="6">
        <v>162539.13</v>
      </c>
      <c r="C862">
        <f t="shared" ca="1" si="11"/>
        <v>27</v>
      </c>
      <c r="D862" s="6">
        <v>162539.13</v>
      </c>
    </row>
    <row r="863" spans="1:4" x14ac:dyDescent="0.25">
      <c r="A863" s="7">
        <v>34896</v>
      </c>
      <c r="B863" s="6">
        <v>213857.61</v>
      </c>
      <c r="C863">
        <f t="shared" ca="1" si="11"/>
        <v>27</v>
      </c>
      <c r="D863" s="6">
        <v>213857.61</v>
      </c>
    </row>
    <row r="864" spans="1:4" x14ac:dyDescent="0.25">
      <c r="A864" s="7">
        <v>34903</v>
      </c>
      <c r="B864" s="6">
        <v>84706.96</v>
      </c>
      <c r="C864">
        <f t="shared" ca="1" si="11"/>
        <v>27</v>
      </c>
      <c r="D864" s="6">
        <v>84706.96</v>
      </c>
    </row>
    <row r="865" spans="1:4" x14ac:dyDescent="0.25">
      <c r="A865" s="7">
        <v>34911</v>
      </c>
      <c r="B865" s="6">
        <v>99742.02</v>
      </c>
      <c r="C865">
        <f t="shared" ref="C865:C928" ca="1" si="12">YEAR($L$95)-YEAR(A865)</f>
        <v>27</v>
      </c>
      <c r="D865" s="6">
        <v>99742.02</v>
      </c>
    </row>
    <row r="866" spans="1:4" x14ac:dyDescent="0.25">
      <c r="A866" s="7">
        <v>34917</v>
      </c>
      <c r="B866" s="6">
        <v>98576.8</v>
      </c>
      <c r="C866">
        <f t="shared" ca="1" si="12"/>
        <v>27</v>
      </c>
      <c r="D866" s="6">
        <v>98576.8</v>
      </c>
    </row>
    <row r="867" spans="1:4" x14ac:dyDescent="0.25">
      <c r="A867" s="7">
        <v>34918</v>
      </c>
      <c r="B867" s="6">
        <v>142402.98000000001</v>
      </c>
      <c r="C867">
        <f t="shared" ca="1" si="12"/>
        <v>27</v>
      </c>
      <c r="D867" s="6">
        <v>142402.98000000001</v>
      </c>
    </row>
    <row r="868" spans="1:4" x14ac:dyDescent="0.25">
      <c r="A868" s="7">
        <v>34925</v>
      </c>
      <c r="B868" s="6">
        <v>189372.37</v>
      </c>
      <c r="C868">
        <f t="shared" ca="1" si="12"/>
        <v>27</v>
      </c>
      <c r="D868" s="6">
        <v>189372.37</v>
      </c>
    </row>
    <row r="869" spans="1:4" x14ac:dyDescent="0.25">
      <c r="A869" s="7">
        <v>34932</v>
      </c>
      <c r="B869" s="6">
        <v>254935.79</v>
      </c>
      <c r="C869">
        <f t="shared" ca="1" si="12"/>
        <v>27</v>
      </c>
      <c r="D869" s="6">
        <v>254935.79</v>
      </c>
    </row>
    <row r="870" spans="1:4" x14ac:dyDescent="0.25">
      <c r="A870" s="7">
        <v>34947</v>
      </c>
      <c r="B870" s="6">
        <v>183947.54</v>
      </c>
      <c r="C870">
        <f t="shared" ca="1" si="12"/>
        <v>27</v>
      </c>
      <c r="D870" s="6">
        <v>183947.54</v>
      </c>
    </row>
    <row r="871" spans="1:4" x14ac:dyDescent="0.25">
      <c r="A871" s="7">
        <v>34953</v>
      </c>
      <c r="B871" s="6">
        <v>69610.61</v>
      </c>
      <c r="C871">
        <f t="shared" ca="1" si="12"/>
        <v>27</v>
      </c>
      <c r="D871" s="6">
        <v>69610.61</v>
      </c>
    </row>
    <row r="872" spans="1:4" x14ac:dyDescent="0.25">
      <c r="A872" s="7">
        <v>34960</v>
      </c>
      <c r="B872" s="6">
        <v>2618338.0499999998</v>
      </c>
      <c r="C872">
        <f t="shared" ca="1" si="12"/>
        <v>27</v>
      </c>
      <c r="D872" s="6">
        <v>2618338.0499999998</v>
      </c>
    </row>
    <row r="873" spans="1:4" x14ac:dyDescent="0.25">
      <c r="A873" s="7">
        <v>34961</v>
      </c>
      <c r="B873" s="6">
        <v>95259.64</v>
      </c>
      <c r="C873">
        <f t="shared" ca="1" si="12"/>
        <v>27</v>
      </c>
      <c r="D873" s="6">
        <v>95259.64</v>
      </c>
    </row>
    <row r="874" spans="1:4" x14ac:dyDescent="0.25">
      <c r="A874" s="7">
        <v>34964</v>
      </c>
      <c r="B874" s="6">
        <v>48656.73</v>
      </c>
      <c r="C874">
        <f t="shared" ca="1" si="12"/>
        <v>27</v>
      </c>
      <c r="D874" s="6">
        <v>48656.73</v>
      </c>
    </row>
    <row r="875" spans="1:4" x14ac:dyDescent="0.25">
      <c r="A875" s="7">
        <v>34966</v>
      </c>
      <c r="B875" s="6">
        <v>72766.929999999993</v>
      </c>
      <c r="C875">
        <f t="shared" ca="1" si="12"/>
        <v>27</v>
      </c>
      <c r="D875" s="6">
        <v>72766.929999999993</v>
      </c>
    </row>
    <row r="876" spans="1:4" x14ac:dyDescent="0.25">
      <c r="A876" s="7">
        <v>34967</v>
      </c>
      <c r="B876" s="6">
        <v>182490.05</v>
      </c>
      <c r="C876">
        <f t="shared" ca="1" si="12"/>
        <v>27</v>
      </c>
      <c r="D876" s="6">
        <v>182490.05</v>
      </c>
    </row>
    <row r="877" spans="1:4" x14ac:dyDescent="0.25">
      <c r="A877" s="7">
        <v>34969</v>
      </c>
      <c r="B877" s="6">
        <v>78397.179999999993</v>
      </c>
      <c r="C877">
        <f t="shared" ca="1" si="12"/>
        <v>27</v>
      </c>
      <c r="D877" s="6">
        <v>78397.179999999993</v>
      </c>
    </row>
    <row r="878" spans="1:4" x14ac:dyDescent="0.25">
      <c r="A878" s="7">
        <v>34973</v>
      </c>
      <c r="B878" s="6">
        <v>141704.18</v>
      </c>
      <c r="C878">
        <f t="shared" ca="1" si="12"/>
        <v>27</v>
      </c>
      <c r="D878" s="6">
        <v>141704.18</v>
      </c>
    </row>
    <row r="879" spans="1:4" x14ac:dyDescent="0.25">
      <c r="A879" s="7">
        <v>34974</v>
      </c>
      <c r="B879" s="6">
        <v>300445.36</v>
      </c>
      <c r="C879">
        <f t="shared" ca="1" si="12"/>
        <v>27</v>
      </c>
      <c r="D879" s="6">
        <v>300445.36</v>
      </c>
    </row>
    <row r="880" spans="1:4" x14ac:dyDescent="0.25">
      <c r="A880" s="7">
        <v>34977</v>
      </c>
      <c r="B880" s="6">
        <v>69290.92</v>
      </c>
      <c r="C880">
        <f t="shared" ca="1" si="12"/>
        <v>27</v>
      </c>
      <c r="D880" s="6">
        <v>69290.92</v>
      </c>
    </row>
    <row r="881" spans="1:4" x14ac:dyDescent="0.25">
      <c r="A881" s="7">
        <v>34981</v>
      </c>
      <c r="B881" s="6">
        <v>116566.19</v>
      </c>
      <c r="C881">
        <f t="shared" ca="1" si="12"/>
        <v>27</v>
      </c>
      <c r="D881" s="6">
        <v>116566.19</v>
      </c>
    </row>
    <row r="882" spans="1:4" x14ac:dyDescent="0.25">
      <c r="A882" s="7">
        <v>34982</v>
      </c>
      <c r="B882" s="6">
        <v>58143.76</v>
      </c>
      <c r="C882">
        <f t="shared" ca="1" si="12"/>
        <v>27</v>
      </c>
      <c r="D882" s="6">
        <v>58143.76</v>
      </c>
    </row>
    <row r="883" spans="1:4" x14ac:dyDescent="0.25">
      <c r="A883" s="7">
        <v>34988</v>
      </c>
      <c r="B883" s="6">
        <v>79943.429999999993</v>
      </c>
      <c r="C883">
        <f t="shared" ca="1" si="12"/>
        <v>27</v>
      </c>
      <c r="D883" s="6">
        <v>79943.429999999993</v>
      </c>
    </row>
    <row r="884" spans="1:4" x14ac:dyDescent="0.25">
      <c r="A884" s="7">
        <v>34990</v>
      </c>
      <c r="B884" s="6">
        <v>84466.1</v>
      </c>
      <c r="C884">
        <f t="shared" ca="1" si="12"/>
        <v>27</v>
      </c>
      <c r="D884" s="6">
        <v>84466.1</v>
      </c>
    </row>
    <row r="885" spans="1:4" x14ac:dyDescent="0.25">
      <c r="A885" s="7">
        <v>34995</v>
      </c>
      <c r="B885" s="6">
        <v>71237.279999999999</v>
      </c>
      <c r="C885">
        <f t="shared" ca="1" si="12"/>
        <v>27</v>
      </c>
      <c r="D885" s="6">
        <v>71237.279999999999</v>
      </c>
    </row>
    <row r="886" spans="1:4" x14ac:dyDescent="0.25">
      <c r="A886" s="7">
        <v>35001</v>
      </c>
      <c r="B886" s="6">
        <v>72410.98</v>
      </c>
      <c r="C886">
        <f t="shared" ca="1" si="12"/>
        <v>27</v>
      </c>
      <c r="D886" s="6">
        <v>72410.98</v>
      </c>
    </row>
    <row r="887" spans="1:4" x14ac:dyDescent="0.25">
      <c r="A887" s="7">
        <v>35002</v>
      </c>
      <c r="B887" s="6">
        <v>115285.38</v>
      </c>
      <c r="C887">
        <f t="shared" ca="1" si="12"/>
        <v>27</v>
      </c>
      <c r="D887" s="6">
        <v>115285.38</v>
      </c>
    </row>
    <row r="888" spans="1:4" x14ac:dyDescent="0.25">
      <c r="A888" s="7">
        <v>35009</v>
      </c>
      <c r="B888" s="6">
        <v>40595.39</v>
      </c>
      <c r="C888">
        <f t="shared" ca="1" si="12"/>
        <v>27</v>
      </c>
      <c r="D888" s="6">
        <v>40595.39</v>
      </c>
    </row>
    <row r="889" spans="1:4" x14ac:dyDescent="0.25">
      <c r="A889" s="7">
        <v>35011</v>
      </c>
      <c r="B889" s="6">
        <v>97437.69</v>
      </c>
      <c r="C889">
        <f t="shared" ca="1" si="12"/>
        <v>27</v>
      </c>
      <c r="D889" s="6">
        <v>97437.69</v>
      </c>
    </row>
    <row r="890" spans="1:4" x14ac:dyDescent="0.25">
      <c r="A890" s="7">
        <v>35015</v>
      </c>
      <c r="B890" s="6">
        <v>37109.360000000001</v>
      </c>
      <c r="C890">
        <f t="shared" ca="1" si="12"/>
        <v>27</v>
      </c>
      <c r="D890" s="6">
        <v>37109.360000000001</v>
      </c>
    </row>
    <row r="891" spans="1:4" x14ac:dyDescent="0.25">
      <c r="A891" s="7">
        <v>35021</v>
      </c>
      <c r="B891" s="6">
        <v>22959.19</v>
      </c>
      <c r="C891">
        <f t="shared" ca="1" si="12"/>
        <v>27</v>
      </c>
      <c r="D891" s="6">
        <v>22959.19</v>
      </c>
    </row>
    <row r="892" spans="1:4" x14ac:dyDescent="0.25">
      <c r="A892" s="7">
        <v>35023</v>
      </c>
      <c r="B892" s="6">
        <v>125056.05</v>
      </c>
      <c r="C892">
        <f t="shared" ca="1" si="12"/>
        <v>27</v>
      </c>
      <c r="D892" s="6">
        <v>125056.05</v>
      </c>
    </row>
    <row r="893" spans="1:4" x14ac:dyDescent="0.25">
      <c r="A893" s="7">
        <v>35030</v>
      </c>
      <c r="B893" s="6">
        <v>531687.56999999995</v>
      </c>
      <c r="C893">
        <f t="shared" ca="1" si="12"/>
        <v>27</v>
      </c>
      <c r="D893" s="6">
        <v>531687.56999999995</v>
      </c>
    </row>
    <row r="894" spans="1:4" x14ac:dyDescent="0.25">
      <c r="A894" s="7">
        <v>35043</v>
      </c>
      <c r="B894" s="6">
        <v>65567.460000000006</v>
      </c>
      <c r="C894">
        <f t="shared" ca="1" si="12"/>
        <v>27</v>
      </c>
      <c r="D894" s="6">
        <v>65567.460000000006</v>
      </c>
    </row>
    <row r="895" spans="1:4" x14ac:dyDescent="0.25">
      <c r="A895" s="7">
        <v>35044</v>
      </c>
      <c r="B895" s="6">
        <v>187530.56</v>
      </c>
      <c r="C895">
        <f t="shared" ca="1" si="12"/>
        <v>27</v>
      </c>
      <c r="D895" s="6">
        <v>187530.56</v>
      </c>
    </row>
    <row r="896" spans="1:4" x14ac:dyDescent="0.25">
      <c r="A896" s="7">
        <v>35051</v>
      </c>
      <c r="B896" s="6">
        <v>199817.95</v>
      </c>
      <c r="C896">
        <f t="shared" ca="1" si="12"/>
        <v>27</v>
      </c>
      <c r="D896" s="6">
        <v>199817.95</v>
      </c>
    </row>
    <row r="897" spans="1:4" x14ac:dyDescent="0.25">
      <c r="A897" s="7">
        <v>35059</v>
      </c>
      <c r="B897" s="6">
        <v>33417.33</v>
      </c>
      <c r="C897">
        <f t="shared" ca="1" si="12"/>
        <v>27</v>
      </c>
      <c r="D897" s="6">
        <v>33417.33</v>
      </c>
    </row>
    <row r="898" spans="1:4" x14ac:dyDescent="0.25">
      <c r="A898" s="7">
        <v>35065</v>
      </c>
      <c r="B898" s="6">
        <v>64901.66</v>
      </c>
      <c r="C898">
        <f t="shared" ca="1" si="12"/>
        <v>26</v>
      </c>
      <c r="D898" s="6">
        <v>64901.66</v>
      </c>
    </row>
    <row r="899" spans="1:4" x14ac:dyDescent="0.25">
      <c r="A899" s="7">
        <v>35066</v>
      </c>
      <c r="B899" s="6">
        <v>73420.149999999994</v>
      </c>
      <c r="C899">
        <f t="shared" ca="1" si="12"/>
        <v>26</v>
      </c>
      <c r="D899" s="6">
        <v>73420.149999999994</v>
      </c>
    </row>
    <row r="900" spans="1:4" x14ac:dyDescent="0.25">
      <c r="A900" s="7">
        <v>35072</v>
      </c>
      <c r="B900" s="6">
        <v>103227.94</v>
      </c>
      <c r="C900">
        <f t="shared" ca="1" si="12"/>
        <v>26</v>
      </c>
      <c r="D900" s="6">
        <v>103227.94</v>
      </c>
    </row>
    <row r="901" spans="1:4" x14ac:dyDescent="0.25">
      <c r="A901" s="7">
        <v>35073</v>
      </c>
      <c r="B901" s="6">
        <v>308148.52</v>
      </c>
      <c r="C901">
        <f t="shared" ca="1" si="12"/>
        <v>26</v>
      </c>
      <c r="D901" s="6">
        <v>308148.52</v>
      </c>
    </row>
    <row r="902" spans="1:4" x14ac:dyDescent="0.25">
      <c r="A902" s="7">
        <v>35079</v>
      </c>
      <c r="B902" s="6">
        <v>133209.63</v>
      </c>
      <c r="C902">
        <f t="shared" ca="1" si="12"/>
        <v>26</v>
      </c>
      <c r="D902" s="6">
        <v>133209.63</v>
      </c>
    </row>
    <row r="903" spans="1:4" x14ac:dyDescent="0.25">
      <c r="A903" s="7">
        <v>35081</v>
      </c>
      <c r="B903" s="6">
        <v>97313.8</v>
      </c>
      <c r="C903">
        <f t="shared" ca="1" si="12"/>
        <v>26</v>
      </c>
      <c r="D903" s="6">
        <v>97313.8</v>
      </c>
    </row>
    <row r="904" spans="1:4" x14ac:dyDescent="0.25">
      <c r="A904" s="7">
        <v>35100</v>
      </c>
      <c r="B904" s="6">
        <v>468541.55</v>
      </c>
      <c r="C904">
        <f t="shared" ca="1" si="12"/>
        <v>26</v>
      </c>
      <c r="D904" s="6">
        <v>468541.55</v>
      </c>
    </row>
    <row r="905" spans="1:4" x14ac:dyDescent="0.25">
      <c r="A905" s="7">
        <v>35101</v>
      </c>
      <c r="B905" s="6">
        <v>59281.1</v>
      </c>
      <c r="C905">
        <f t="shared" ca="1" si="12"/>
        <v>26</v>
      </c>
      <c r="D905" s="6">
        <v>59281.1</v>
      </c>
    </row>
    <row r="906" spans="1:4" x14ac:dyDescent="0.25">
      <c r="A906" s="7">
        <v>35107</v>
      </c>
      <c r="B906" s="6">
        <v>378489.07</v>
      </c>
      <c r="C906">
        <f t="shared" ca="1" si="12"/>
        <v>26</v>
      </c>
      <c r="D906" s="6">
        <v>378489.07</v>
      </c>
    </row>
    <row r="907" spans="1:4" x14ac:dyDescent="0.25">
      <c r="A907" s="7">
        <v>35108</v>
      </c>
      <c r="B907" s="6">
        <v>66655.259999999995</v>
      </c>
      <c r="C907">
        <f t="shared" ca="1" si="12"/>
        <v>26</v>
      </c>
      <c r="D907" s="6">
        <v>66655.259999999995</v>
      </c>
    </row>
    <row r="908" spans="1:4" x14ac:dyDescent="0.25">
      <c r="A908" s="7">
        <v>35115</v>
      </c>
      <c r="B908" s="6">
        <v>108426.48</v>
      </c>
      <c r="C908">
        <f t="shared" ca="1" si="12"/>
        <v>26</v>
      </c>
      <c r="D908" s="6">
        <v>108426.48</v>
      </c>
    </row>
    <row r="909" spans="1:4" x14ac:dyDescent="0.25">
      <c r="A909" s="7">
        <v>35118</v>
      </c>
      <c r="B909" s="6">
        <v>15772.6</v>
      </c>
      <c r="C909">
        <f t="shared" ca="1" si="12"/>
        <v>26</v>
      </c>
      <c r="D909" s="6">
        <v>15772.6</v>
      </c>
    </row>
    <row r="910" spans="1:4" x14ac:dyDescent="0.25">
      <c r="A910" s="7">
        <v>35128</v>
      </c>
      <c r="B910" s="6">
        <v>221504.91</v>
      </c>
      <c r="C910">
        <f t="shared" ca="1" si="12"/>
        <v>26</v>
      </c>
      <c r="D910" s="6">
        <v>221504.91</v>
      </c>
    </row>
    <row r="911" spans="1:4" x14ac:dyDescent="0.25">
      <c r="A911" s="7">
        <v>35141</v>
      </c>
      <c r="B911" s="6">
        <v>119904.25</v>
      </c>
      <c r="C911">
        <f t="shared" ca="1" si="12"/>
        <v>26</v>
      </c>
      <c r="D911" s="6">
        <v>119904.25</v>
      </c>
    </row>
    <row r="912" spans="1:4" x14ac:dyDescent="0.25">
      <c r="A912" s="7">
        <v>35142</v>
      </c>
      <c r="B912" s="6">
        <v>119744.61</v>
      </c>
      <c r="C912">
        <f t="shared" ca="1" si="12"/>
        <v>26</v>
      </c>
      <c r="D912" s="6">
        <v>119744.61</v>
      </c>
    </row>
    <row r="913" spans="1:4" x14ac:dyDescent="0.25">
      <c r="A913" s="7">
        <v>35151</v>
      </c>
      <c r="B913" s="6">
        <v>61363.44</v>
      </c>
      <c r="C913">
        <f t="shared" ca="1" si="12"/>
        <v>26</v>
      </c>
      <c r="D913" s="6">
        <v>61363.44</v>
      </c>
    </row>
    <row r="914" spans="1:4" x14ac:dyDescent="0.25">
      <c r="A914" s="7">
        <v>35155</v>
      </c>
      <c r="B914" s="6">
        <v>89392.78</v>
      </c>
      <c r="C914">
        <f t="shared" ca="1" si="12"/>
        <v>26</v>
      </c>
      <c r="D914" s="6">
        <v>89392.78</v>
      </c>
    </row>
    <row r="915" spans="1:4" x14ac:dyDescent="0.25">
      <c r="A915" s="7">
        <v>35156</v>
      </c>
      <c r="B915" s="6">
        <v>107286.39</v>
      </c>
      <c r="C915">
        <f t="shared" ca="1" si="12"/>
        <v>26</v>
      </c>
      <c r="D915" s="6">
        <v>107286.39</v>
      </c>
    </row>
    <row r="916" spans="1:4" x14ac:dyDescent="0.25">
      <c r="A916" s="7">
        <v>35169</v>
      </c>
      <c r="B916" s="6">
        <v>97399.6</v>
      </c>
      <c r="C916">
        <f t="shared" ca="1" si="12"/>
        <v>26</v>
      </c>
      <c r="D916" s="6">
        <v>97399.6</v>
      </c>
    </row>
    <row r="917" spans="1:4" x14ac:dyDescent="0.25">
      <c r="A917" s="7">
        <v>35171</v>
      </c>
      <c r="B917" s="6">
        <v>62776.55</v>
      </c>
      <c r="C917">
        <f t="shared" ca="1" si="12"/>
        <v>26</v>
      </c>
      <c r="D917" s="6">
        <v>62776.55</v>
      </c>
    </row>
    <row r="918" spans="1:4" x14ac:dyDescent="0.25">
      <c r="A918" s="7">
        <v>35172</v>
      </c>
      <c r="B918" s="6">
        <v>72306.37</v>
      </c>
      <c r="C918">
        <f t="shared" ca="1" si="12"/>
        <v>26</v>
      </c>
      <c r="D918" s="6">
        <v>72306.37</v>
      </c>
    </row>
    <row r="919" spans="1:4" x14ac:dyDescent="0.25">
      <c r="A919" s="7">
        <v>35177</v>
      </c>
      <c r="B919" s="6">
        <v>209570.88</v>
      </c>
      <c r="C919">
        <f t="shared" ca="1" si="12"/>
        <v>26</v>
      </c>
      <c r="D919" s="6">
        <v>209570.88</v>
      </c>
    </row>
    <row r="920" spans="1:4" x14ac:dyDescent="0.25">
      <c r="A920" s="7">
        <v>35184</v>
      </c>
      <c r="B920" s="6">
        <v>80292.56</v>
      </c>
      <c r="C920">
        <f t="shared" ca="1" si="12"/>
        <v>26</v>
      </c>
      <c r="D920" s="6">
        <v>80292.56</v>
      </c>
    </row>
    <row r="921" spans="1:4" x14ac:dyDescent="0.25">
      <c r="A921" s="7">
        <v>35191</v>
      </c>
      <c r="B921" s="6">
        <v>226430.81</v>
      </c>
      <c r="C921">
        <f t="shared" ca="1" si="12"/>
        <v>26</v>
      </c>
      <c r="D921" s="6">
        <v>226430.81</v>
      </c>
    </row>
    <row r="922" spans="1:4" x14ac:dyDescent="0.25">
      <c r="A922" s="7">
        <v>35198</v>
      </c>
      <c r="B922" s="6">
        <v>111645.15</v>
      </c>
      <c r="C922">
        <f t="shared" ca="1" si="12"/>
        <v>26</v>
      </c>
      <c r="D922" s="6">
        <v>111645.15</v>
      </c>
    </row>
    <row r="923" spans="1:4" x14ac:dyDescent="0.25">
      <c r="A923" s="7">
        <v>35211</v>
      </c>
      <c r="B923" s="6">
        <v>107966.51</v>
      </c>
      <c r="C923">
        <f t="shared" ca="1" si="12"/>
        <v>26</v>
      </c>
      <c r="D923" s="6">
        <v>107966.51</v>
      </c>
    </row>
    <row r="924" spans="1:4" x14ac:dyDescent="0.25">
      <c r="A924" s="7">
        <v>35219</v>
      </c>
      <c r="B924" s="6">
        <v>56749.06</v>
      </c>
      <c r="C924">
        <f t="shared" ca="1" si="12"/>
        <v>26</v>
      </c>
      <c r="D924" s="6">
        <v>56749.06</v>
      </c>
    </row>
    <row r="925" spans="1:4" x14ac:dyDescent="0.25">
      <c r="A925" s="7">
        <v>35220</v>
      </c>
      <c r="B925" s="6">
        <v>48656.92</v>
      </c>
      <c r="C925">
        <f t="shared" ca="1" si="12"/>
        <v>26</v>
      </c>
      <c r="D925" s="6">
        <v>48656.92</v>
      </c>
    </row>
    <row r="926" spans="1:4" x14ac:dyDescent="0.25">
      <c r="A926" s="7">
        <v>35225</v>
      </c>
      <c r="B926" s="6">
        <v>109095.57</v>
      </c>
      <c r="C926">
        <f t="shared" ca="1" si="12"/>
        <v>26</v>
      </c>
      <c r="D926" s="6">
        <v>109095.57</v>
      </c>
    </row>
    <row r="927" spans="1:4" x14ac:dyDescent="0.25">
      <c r="A927" s="7">
        <v>35233</v>
      </c>
      <c r="B927" s="6">
        <v>144458.56</v>
      </c>
      <c r="C927">
        <f t="shared" ca="1" si="12"/>
        <v>26</v>
      </c>
      <c r="D927" s="6">
        <v>144458.56</v>
      </c>
    </row>
    <row r="928" spans="1:4" x14ac:dyDescent="0.25">
      <c r="A928" s="7">
        <v>35240</v>
      </c>
      <c r="B928" s="6">
        <v>278699.82</v>
      </c>
      <c r="C928">
        <f t="shared" ca="1" si="12"/>
        <v>26</v>
      </c>
      <c r="D928" s="6">
        <v>278699.82</v>
      </c>
    </row>
    <row r="929" spans="1:4" x14ac:dyDescent="0.25">
      <c r="A929" s="7">
        <v>35243</v>
      </c>
      <c r="B929" s="6">
        <v>68744.89</v>
      </c>
      <c r="C929">
        <f t="shared" ref="C929:C992" ca="1" si="13">YEAR($L$95)-YEAR(A929)</f>
        <v>26</v>
      </c>
      <c r="D929" s="6">
        <v>68744.89</v>
      </c>
    </row>
    <row r="930" spans="1:4" x14ac:dyDescent="0.25">
      <c r="A930" s="7">
        <v>35245</v>
      </c>
      <c r="B930" s="6">
        <v>51589.8</v>
      </c>
      <c r="C930">
        <f t="shared" ca="1" si="13"/>
        <v>26</v>
      </c>
      <c r="D930" s="6">
        <v>51589.8</v>
      </c>
    </row>
    <row r="931" spans="1:4" x14ac:dyDescent="0.25">
      <c r="A931" s="7">
        <v>35253</v>
      </c>
      <c r="B931" s="6">
        <v>72470.22</v>
      </c>
      <c r="C931">
        <f t="shared" ca="1" si="13"/>
        <v>26</v>
      </c>
      <c r="D931" s="6">
        <v>72470.22</v>
      </c>
    </row>
    <row r="932" spans="1:4" x14ac:dyDescent="0.25">
      <c r="A932" s="7">
        <v>35254</v>
      </c>
      <c r="B932" s="6">
        <v>169585.67</v>
      </c>
      <c r="C932">
        <f t="shared" ca="1" si="13"/>
        <v>26</v>
      </c>
      <c r="D932" s="6">
        <v>169585.67</v>
      </c>
    </row>
    <row r="933" spans="1:4" x14ac:dyDescent="0.25">
      <c r="A933" s="7">
        <v>35255</v>
      </c>
      <c r="B933" s="6">
        <v>89948.59</v>
      </c>
      <c r="C933">
        <f t="shared" ca="1" si="13"/>
        <v>26</v>
      </c>
      <c r="D933" s="6">
        <v>89948.59</v>
      </c>
    </row>
    <row r="934" spans="1:4" x14ac:dyDescent="0.25">
      <c r="A934" s="7">
        <v>35275</v>
      </c>
      <c r="B934" s="6">
        <v>86693.93</v>
      </c>
      <c r="C934">
        <f t="shared" ca="1" si="13"/>
        <v>26</v>
      </c>
      <c r="D934" s="6">
        <v>86693.93</v>
      </c>
    </row>
    <row r="935" spans="1:4" x14ac:dyDescent="0.25">
      <c r="A935" s="7">
        <v>35282</v>
      </c>
      <c r="B935" s="6">
        <v>386526.18</v>
      </c>
      <c r="C935">
        <f t="shared" ca="1" si="13"/>
        <v>26</v>
      </c>
      <c r="D935" s="6">
        <v>386526.18</v>
      </c>
    </row>
    <row r="936" spans="1:4" x14ac:dyDescent="0.25">
      <c r="A936" s="7">
        <v>35295</v>
      </c>
      <c r="B936" s="6">
        <v>74957.81</v>
      </c>
      <c r="C936">
        <f t="shared" ca="1" si="13"/>
        <v>26</v>
      </c>
      <c r="D936" s="6">
        <v>74957.81</v>
      </c>
    </row>
    <row r="937" spans="1:4" x14ac:dyDescent="0.25">
      <c r="A937" s="7">
        <v>35296</v>
      </c>
      <c r="B937" s="6">
        <v>2411932.4</v>
      </c>
      <c r="C937">
        <f t="shared" ca="1" si="13"/>
        <v>26</v>
      </c>
      <c r="D937" s="6">
        <v>2411932.4</v>
      </c>
    </row>
    <row r="938" spans="1:4" x14ac:dyDescent="0.25">
      <c r="A938" s="7">
        <v>35297</v>
      </c>
      <c r="B938" s="6">
        <v>30724.87</v>
      </c>
      <c r="C938">
        <f t="shared" ca="1" si="13"/>
        <v>26</v>
      </c>
      <c r="D938" s="6">
        <v>30724.87</v>
      </c>
    </row>
    <row r="939" spans="1:4" x14ac:dyDescent="0.25">
      <c r="A939" s="7">
        <v>35303</v>
      </c>
      <c r="B939" s="6">
        <v>199583.86</v>
      </c>
      <c r="C939">
        <f t="shared" ca="1" si="13"/>
        <v>26</v>
      </c>
      <c r="D939" s="6">
        <v>199583.86</v>
      </c>
    </row>
    <row r="940" spans="1:4" x14ac:dyDescent="0.25">
      <c r="A940" s="7">
        <v>35304</v>
      </c>
      <c r="B940" s="6">
        <v>145842.48000000001</v>
      </c>
      <c r="C940">
        <f t="shared" ca="1" si="13"/>
        <v>26</v>
      </c>
      <c r="D940" s="6">
        <v>145842.48000000001</v>
      </c>
    </row>
    <row r="941" spans="1:4" x14ac:dyDescent="0.25">
      <c r="A941" s="7">
        <v>35305</v>
      </c>
      <c r="B941" s="6">
        <v>85151.39</v>
      </c>
      <c r="C941">
        <f t="shared" ca="1" si="13"/>
        <v>26</v>
      </c>
      <c r="D941" s="6">
        <v>85151.39</v>
      </c>
    </row>
    <row r="942" spans="1:4" x14ac:dyDescent="0.25">
      <c r="A942" s="7">
        <v>35311</v>
      </c>
      <c r="B942" s="6">
        <v>407358.45</v>
      </c>
      <c r="C942">
        <f t="shared" ca="1" si="13"/>
        <v>26</v>
      </c>
      <c r="D942" s="6">
        <v>407358.45</v>
      </c>
    </row>
    <row r="943" spans="1:4" x14ac:dyDescent="0.25">
      <c r="A943" s="7">
        <v>35324</v>
      </c>
      <c r="B943" s="6">
        <v>111049.14</v>
      </c>
      <c r="C943">
        <f t="shared" ca="1" si="13"/>
        <v>26</v>
      </c>
      <c r="D943" s="6">
        <v>111049.14</v>
      </c>
    </row>
    <row r="944" spans="1:4" x14ac:dyDescent="0.25">
      <c r="A944" s="7">
        <v>35331</v>
      </c>
      <c r="B944" s="6">
        <v>145282.15</v>
      </c>
      <c r="C944">
        <f t="shared" ca="1" si="13"/>
        <v>26</v>
      </c>
      <c r="D944" s="6">
        <v>145282.15</v>
      </c>
    </row>
    <row r="945" spans="1:4" x14ac:dyDescent="0.25">
      <c r="A945" s="7">
        <v>35332</v>
      </c>
      <c r="B945" s="6">
        <v>182865.26</v>
      </c>
      <c r="C945">
        <f t="shared" ca="1" si="13"/>
        <v>26</v>
      </c>
      <c r="D945" s="6">
        <v>182865.26</v>
      </c>
    </row>
    <row r="946" spans="1:4" x14ac:dyDescent="0.25">
      <c r="A946" s="7">
        <v>35333</v>
      </c>
      <c r="B946" s="6">
        <v>90484.95</v>
      </c>
      <c r="C946">
        <f t="shared" ca="1" si="13"/>
        <v>26</v>
      </c>
      <c r="D946" s="6">
        <v>90484.95</v>
      </c>
    </row>
    <row r="947" spans="1:4" x14ac:dyDescent="0.25">
      <c r="A947" s="7">
        <v>35337</v>
      </c>
      <c r="B947" s="6">
        <v>49106.6</v>
      </c>
      <c r="C947">
        <f t="shared" ca="1" si="13"/>
        <v>26</v>
      </c>
      <c r="D947" s="6">
        <v>49106.6</v>
      </c>
    </row>
    <row r="948" spans="1:4" x14ac:dyDescent="0.25">
      <c r="A948" s="7">
        <v>35338</v>
      </c>
      <c r="B948" s="6">
        <v>94224.57</v>
      </c>
      <c r="C948">
        <f t="shared" ca="1" si="13"/>
        <v>26</v>
      </c>
      <c r="D948" s="6">
        <v>94224.57</v>
      </c>
    </row>
    <row r="949" spans="1:4" x14ac:dyDescent="0.25">
      <c r="A949" s="7">
        <v>35345</v>
      </c>
      <c r="B949" s="6">
        <v>118805.68</v>
      </c>
      <c r="C949">
        <f t="shared" ca="1" si="13"/>
        <v>26</v>
      </c>
      <c r="D949" s="6">
        <v>118805.68</v>
      </c>
    </row>
    <row r="950" spans="1:4" x14ac:dyDescent="0.25">
      <c r="A950" s="7">
        <v>35351</v>
      </c>
      <c r="B950" s="6">
        <v>102565.26</v>
      </c>
      <c r="C950">
        <f t="shared" ca="1" si="13"/>
        <v>26</v>
      </c>
      <c r="D950" s="6">
        <v>102565.26</v>
      </c>
    </row>
    <row r="951" spans="1:4" x14ac:dyDescent="0.25">
      <c r="A951" s="7">
        <v>35359</v>
      </c>
      <c r="B951" s="6">
        <v>61660.31</v>
      </c>
      <c r="C951">
        <f t="shared" ca="1" si="13"/>
        <v>26</v>
      </c>
      <c r="D951" s="6">
        <v>61660.31</v>
      </c>
    </row>
    <row r="952" spans="1:4" x14ac:dyDescent="0.25">
      <c r="A952" s="7">
        <v>35366</v>
      </c>
      <c r="B952" s="6">
        <v>333632.26</v>
      </c>
      <c r="C952">
        <f t="shared" ca="1" si="13"/>
        <v>26</v>
      </c>
      <c r="D952" s="6">
        <v>333632.26</v>
      </c>
    </row>
    <row r="953" spans="1:4" x14ac:dyDescent="0.25">
      <c r="A953" s="7">
        <v>35373</v>
      </c>
      <c r="B953" s="6">
        <v>467869.41</v>
      </c>
      <c r="C953">
        <f t="shared" ca="1" si="13"/>
        <v>26</v>
      </c>
      <c r="D953" s="6">
        <v>467869.41</v>
      </c>
    </row>
    <row r="954" spans="1:4" x14ac:dyDescent="0.25">
      <c r="A954" s="7">
        <v>35381</v>
      </c>
      <c r="B954" s="6">
        <v>118490</v>
      </c>
      <c r="C954">
        <f t="shared" ca="1" si="13"/>
        <v>26</v>
      </c>
      <c r="D954" s="6">
        <v>118490</v>
      </c>
    </row>
    <row r="955" spans="1:4" x14ac:dyDescent="0.25">
      <c r="A955" s="7">
        <v>35387</v>
      </c>
      <c r="B955" s="6">
        <v>83831.350000000006</v>
      </c>
      <c r="C955">
        <f t="shared" ca="1" si="13"/>
        <v>26</v>
      </c>
      <c r="D955" s="6">
        <v>83831.350000000006</v>
      </c>
    </row>
    <row r="956" spans="1:4" x14ac:dyDescent="0.25">
      <c r="A956" s="7">
        <v>35394</v>
      </c>
      <c r="B956" s="6">
        <v>13601.18</v>
      </c>
      <c r="C956">
        <f t="shared" ca="1" si="13"/>
        <v>26</v>
      </c>
      <c r="D956" s="6">
        <v>13601.18</v>
      </c>
    </row>
    <row r="957" spans="1:4" x14ac:dyDescent="0.25">
      <c r="A957" s="7">
        <v>35401</v>
      </c>
      <c r="B957" s="6">
        <v>114198.07</v>
      </c>
      <c r="C957">
        <f t="shared" ca="1" si="13"/>
        <v>26</v>
      </c>
      <c r="D957" s="6">
        <v>114198.07</v>
      </c>
    </row>
    <row r="958" spans="1:4" x14ac:dyDescent="0.25">
      <c r="A958" s="7">
        <v>35415</v>
      </c>
      <c r="B958" s="6">
        <v>64171.67</v>
      </c>
      <c r="C958">
        <f t="shared" ca="1" si="13"/>
        <v>26</v>
      </c>
      <c r="D958" s="6">
        <v>64171.67</v>
      </c>
    </row>
    <row r="959" spans="1:4" x14ac:dyDescent="0.25">
      <c r="A959" s="7">
        <v>35422</v>
      </c>
      <c r="B959" s="6">
        <v>85958.83</v>
      </c>
      <c r="C959">
        <f t="shared" ca="1" si="13"/>
        <v>26</v>
      </c>
      <c r="D959" s="6">
        <v>85958.83</v>
      </c>
    </row>
    <row r="960" spans="1:4" x14ac:dyDescent="0.25">
      <c r="A960" s="7">
        <v>35436</v>
      </c>
      <c r="B960" s="6">
        <v>511782.71</v>
      </c>
      <c r="C960">
        <f t="shared" ca="1" si="13"/>
        <v>25</v>
      </c>
      <c r="D960" s="6">
        <v>511782.71</v>
      </c>
    </row>
    <row r="961" spans="1:4" x14ac:dyDescent="0.25">
      <c r="A961" s="7">
        <v>35443</v>
      </c>
      <c r="B961" s="6">
        <v>280380.11</v>
      </c>
      <c r="C961">
        <f t="shared" ca="1" si="13"/>
        <v>25</v>
      </c>
      <c r="D961" s="6">
        <v>280380.11</v>
      </c>
    </row>
    <row r="962" spans="1:4" x14ac:dyDescent="0.25">
      <c r="A962" s="7">
        <v>35451</v>
      </c>
      <c r="B962" s="6">
        <v>74762.710000000006</v>
      </c>
      <c r="C962">
        <f t="shared" ca="1" si="13"/>
        <v>25</v>
      </c>
      <c r="D962" s="6">
        <v>74762.710000000006</v>
      </c>
    </row>
    <row r="963" spans="1:4" x14ac:dyDescent="0.25">
      <c r="A963" s="7">
        <v>35456</v>
      </c>
      <c r="B963" s="6">
        <v>38913.01</v>
      </c>
      <c r="C963">
        <f t="shared" ca="1" si="13"/>
        <v>25</v>
      </c>
      <c r="D963" s="6">
        <v>38913.01</v>
      </c>
    </row>
    <row r="964" spans="1:4" x14ac:dyDescent="0.25">
      <c r="A964" s="7">
        <v>35457</v>
      </c>
      <c r="B964" s="6">
        <v>102295.56</v>
      </c>
      <c r="C964">
        <f t="shared" ca="1" si="13"/>
        <v>25</v>
      </c>
      <c r="D964" s="6">
        <v>102295.56</v>
      </c>
    </row>
    <row r="965" spans="1:4" x14ac:dyDescent="0.25">
      <c r="A965" s="7">
        <v>35464</v>
      </c>
      <c r="B965" s="6">
        <v>346380.4</v>
      </c>
      <c r="C965">
        <f t="shared" ca="1" si="13"/>
        <v>25</v>
      </c>
      <c r="D965" s="6">
        <v>346380.4</v>
      </c>
    </row>
    <row r="966" spans="1:4" x14ac:dyDescent="0.25">
      <c r="A966" s="7">
        <v>35492</v>
      </c>
      <c r="B966" s="6">
        <v>1623513.72</v>
      </c>
      <c r="C966">
        <f t="shared" ca="1" si="13"/>
        <v>25</v>
      </c>
      <c r="D966" s="6">
        <v>1623513.72</v>
      </c>
    </row>
    <row r="967" spans="1:4" x14ac:dyDescent="0.25">
      <c r="A967" s="7">
        <v>35499</v>
      </c>
      <c r="B967" s="6">
        <v>187493.57</v>
      </c>
      <c r="C967">
        <f t="shared" ca="1" si="13"/>
        <v>25</v>
      </c>
      <c r="D967" s="6">
        <v>187493.57</v>
      </c>
    </row>
    <row r="968" spans="1:4" x14ac:dyDescent="0.25">
      <c r="A968" s="7">
        <v>35506</v>
      </c>
      <c r="B968" s="6">
        <v>133906.13</v>
      </c>
      <c r="C968">
        <f t="shared" ca="1" si="13"/>
        <v>25</v>
      </c>
      <c r="D968" s="6">
        <v>133906.13</v>
      </c>
    </row>
    <row r="969" spans="1:4" x14ac:dyDescent="0.25">
      <c r="A969" s="7">
        <v>35511</v>
      </c>
      <c r="B969" s="6">
        <v>60684.63</v>
      </c>
      <c r="C969">
        <f t="shared" ca="1" si="13"/>
        <v>25</v>
      </c>
      <c r="D969" s="6">
        <v>60684.63</v>
      </c>
    </row>
    <row r="970" spans="1:4" x14ac:dyDescent="0.25">
      <c r="A970" s="7">
        <v>35519</v>
      </c>
      <c r="B970" s="6">
        <v>84714.39</v>
      </c>
      <c r="C970">
        <f t="shared" ca="1" si="13"/>
        <v>25</v>
      </c>
      <c r="D970" s="6">
        <v>84714.39</v>
      </c>
    </row>
    <row r="971" spans="1:4" x14ac:dyDescent="0.25">
      <c r="A971" s="7">
        <v>35520</v>
      </c>
      <c r="B971" s="6">
        <v>111548.72</v>
      </c>
      <c r="C971">
        <f t="shared" ca="1" si="13"/>
        <v>25</v>
      </c>
      <c r="D971" s="6">
        <v>111548.72</v>
      </c>
    </row>
    <row r="972" spans="1:4" x14ac:dyDescent="0.25">
      <c r="A972" s="7">
        <v>35526</v>
      </c>
      <c r="B972" s="6">
        <v>110542.7</v>
      </c>
      <c r="C972">
        <f t="shared" ca="1" si="13"/>
        <v>25</v>
      </c>
      <c r="D972" s="6">
        <v>110542.7</v>
      </c>
    </row>
    <row r="973" spans="1:4" x14ac:dyDescent="0.25">
      <c r="A973" s="7">
        <v>35527</v>
      </c>
      <c r="B973" s="6">
        <v>107035.88</v>
      </c>
      <c r="C973">
        <f t="shared" ca="1" si="13"/>
        <v>25</v>
      </c>
      <c r="D973" s="6">
        <v>107035.88</v>
      </c>
    </row>
    <row r="974" spans="1:4" x14ac:dyDescent="0.25">
      <c r="A974" s="7">
        <v>35534</v>
      </c>
      <c r="B974" s="6">
        <v>448784.78</v>
      </c>
      <c r="C974">
        <f t="shared" ca="1" si="13"/>
        <v>25</v>
      </c>
      <c r="D974" s="6">
        <v>448784.78</v>
      </c>
    </row>
    <row r="975" spans="1:4" x14ac:dyDescent="0.25">
      <c r="A975" s="7">
        <v>35541</v>
      </c>
      <c r="B975" s="6">
        <v>276072.33</v>
      </c>
      <c r="C975">
        <f t="shared" ca="1" si="13"/>
        <v>25</v>
      </c>
      <c r="D975" s="6">
        <v>276072.33</v>
      </c>
    </row>
    <row r="976" spans="1:4" x14ac:dyDescent="0.25">
      <c r="A976" s="7">
        <v>35547</v>
      </c>
      <c r="B976" s="6">
        <v>188786.25</v>
      </c>
      <c r="C976">
        <f t="shared" ca="1" si="13"/>
        <v>25</v>
      </c>
      <c r="D976" s="6">
        <v>188786.25</v>
      </c>
    </row>
    <row r="977" spans="1:4" x14ac:dyDescent="0.25">
      <c r="A977" s="7">
        <v>35548</v>
      </c>
      <c r="B977" s="6">
        <v>128692.43</v>
      </c>
      <c r="C977">
        <f t="shared" ca="1" si="13"/>
        <v>25</v>
      </c>
      <c r="D977" s="6">
        <v>128692.43</v>
      </c>
    </row>
    <row r="978" spans="1:4" x14ac:dyDescent="0.25">
      <c r="A978" s="7">
        <v>35551</v>
      </c>
      <c r="B978" s="6">
        <v>66544.92</v>
      </c>
      <c r="C978">
        <f t="shared" ca="1" si="13"/>
        <v>25</v>
      </c>
      <c r="D978" s="6">
        <v>66544.92</v>
      </c>
    </row>
    <row r="979" spans="1:4" x14ac:dyDescent="0.25">
      <c r="A979" s="7">
        <v>35552</v>
      </c>
      <c r="B979" s="6">
        <v>62877.33</v>
      </c>
      <c r="C979">
        <f t="shared" ca="1" si="13"/>
        <v>25</v>
      </c>
      <c r="D979" s="6">
        <v>62877.33</v>
      </c>
    </row>
    <row r="980" spans="1:4" x14ac:dyDescent="0.25">
      <c r="A980" s="7">
        <v>35553</v>
      </c>
      <c r="B980" s="6">
        <v>85211.12</v>
      </c>
      <c r="C980">
        <f t="shared" ca="1" si="13"/>
        <v>25</v>
      </c>
      <c r="D980" s="6">
        <v>85211.12</v>
      </c>
    </row>
    <row r="981" spans="1:4" x14ac:dyDescent="0.25">
      <c r="A981" s="7">
        <v>35555</v>
      </c>
      <c r="B981" s="6">
        <v>302522.26</v>
      </c>
      <c r="C981">
        <f t="shared" ca="1" si="13"/>
        <v>25</v>
      </c>
      <c r="D981" s="6">
        <v>302522.26</v>
      </c>
    </row>
    <row r="982" spans="1:4" x14ac:dyDescent="0.25">
      <c r="A982" s="7">
        <v>35561</v>
      </c>
      <c r="B982" s="6">
        <v>73519.37</v>
      </c>
      <c r="C982">
        <f t="shared" ca="1" si="13"/>
        <v>25</v>
      </c>
      <c r="D982" s="6">
        <v>73519.37</v>
      </c>
    </row>
    <row r="983" spans="1:4" x14ac:dyDescent="0.25">
      <c r="A983" s="7">
        <v>35562</v>
      </c>
      <c r="B983" s="6">
        <v>147754.37</v>
      </c>
      <c r="C983">
        <f t="shared" ca="1" si="13"/>
        <v>25</v>
      </c>
      <c r="D983" s="6">
        <v>147754.37</v>
      </c>
    </row>
    <row r="984" spans="1:4" x14ac:dyDescent="0.25">
      <c r="A984" s="7">
        <v>35569</v>
      </c>
      <c r="B984" s="6">
        <v>55298.21</v>
      </c>
      <c r="C984">
        <f t="shared" ca="1" si="13"/>
        <v>25</v>
      </c>
      <c r="D984" s="6">
        <v>55298.21</v>
      </c>
    </row>
    <row r="985" spans="1:4" x14ac:dyDescent="0.25">
      <c r="A985" s="7">
        <v>35575</v>
      </c>
      <c r="B985" s="6">
        <v>209429.13</v>
      </c>
      <c r="C985">
        <f t="shared" ca="1" si="13"/>
        <v>25</v>
      </c>
      <c r="D985" s="6">
        <v>209429.13</v>
      </c>
    </row>
    <row r="986" spans="1:4" x14ac:dyDescent="0.25">
      <c r="A986" s="7">
        <v>35577</v>
      </c>
      <c r="B986" s="6">
        <v>77173.570000000007</v>
      </c>
      <c r="C986">
        <f t="shared" ca="1" si="13"/>
        <v>25</v>
      </c>
      <c r="D986" s="6">
        <v>77173.570000000007</v>
      </c>
    </row>
    <row r="987" spans="1:4" x14ac:dyDescent="0.25">
      <c r="A987" s="7">
        <v>35578</v>
      </c>
      <c r="B987" s="6">
        <v>23821.37</v>
      </c>
      <c r="C987">
        <f t="shared" ca="1" si="13"/>
        <v>25</v>
      </c>
      <c r="D987" s="6">
        <v>23821.37</v>
      </c>
    </row>
    <row r="988" spans="1:4" x14ac:dyDescent="0.25">
      <c r="A988" s="7">
        <v>35582</v>
      </c>
      <c r="B988" s="6">
        <v>210931.58</v>
      </c>
      <c r="C988">
        <f t="shared" ca="1" si="13"/>
        <v>25</v>
      </c>
      <c r="D988" s="6">
        <v>210931.58</v>
      </c>
    </row>
    <row r="989" spans="1:4" x14ac:dyDescent="0.25">
      <c r="A989" s="7">
        <v>35583</v>
      </c>
      <c r="B989" s="6">
        <v>445486</v>
      </c>
      <c r="C989">
        <f t="shared" ca="1" si="13"/>
        <v>25</v>
      </c>
      <c r="D989" s="6">
        <v>445486</v>
      </c>
    </row>
    <row r="990" spans="1:4" x14ac:dyDescent="0.25">
      <c r="A990" s="7">
        <v>35589</v>
      </c>
      <c r="B990" s="6">
        <v>82722.81</v>
      </c>
      <c r="C990">
        <f t="shared" ca="1" si="13"/>
        <v>25</v>
      </c>
      <c r="D990" s="6">
        <v>82722.81</v>
      </c>
    </row>
    <row r="991" spans="1:4" x14ac:dyDescent="0.25">
      <c r="A991" s="7">
        <v>35603</v>
      </c>
      <c r="B991" s="6">
        <v>101256.83</v>
      </c>
      <c r="C991">
        <f t="shared" ca="1" si="13"/>
        <v>25</v>
      </c>
      <c r="D991" s="6">
        <v>101256.83</v>
      </c>
    </row>
    <row r="992" spans="1:4" x14ac:dyDescent="0.25">
      <c r="A992" s="7">
        <v>35604</v>
      </c>
      <c r="B992" s="6">
        <v>191799.13</v>
      </c>
      <c r="C992">
        <f t="shared" ca="1" si="13"/>
        <v>25</v>
      </c>
      <c r="D992" s="6">
        <v>191799.13</v>
      </c>
    </row>
    <row r="993" spans="1:4" x14ac:dyDescent="0.25">
      <c r="A993" s="7">
        <v>35607</v>
      </c>
      <c r="B993" s="6">
        <v>50634.13</v>
      </c>
      <c r="C993">
        <f t="shared" ref="C993:C1056" ca="1" si="14">YEAR($L$95)-YEAR(A993)</f>
        <v>25</v>
      </c>
      <c r="D993" s="6">
        <v>50634.13</v>
      </c>
    </row>
    <row r="994" spans="1:4" x14ac:dyDescent="0.25">
      <c r="A994" s="7">
        <v>35608</v>
      </c>
      <c r="B994" s="6">
        <v>28917.18</v>
      </c>
      <c r="C994">
        <f t="shared" ca="1" si="14"/>
        <v>25</v>
      </c>
      <c r="D994" s="6">
        <v>28917.18</v>
      </c>
    </row>
    <row r="995" spans="1:4" x14ac:dyDescent="0.25">
      <c r="A995" s="7">
        <v>35610</v>
      </c>
      <c r="B995" s="6">
        <v>79120.789999999994</v>
      </c>
      <c r="C995">
        <f t="shared" ca="1" si="14"/>
        <v>25</v>
      </c>
      <c r="D995" s="6">
        <v>79120.789999999994</v>
      </c>
    </row>
    <row r="996" spans="1:4" x14ac:dyDescent="0.25">
      <c r="A996" s="7">
        <v>35612</v>
      </c>
      <c r="B996" s="6">
        <v>73224.820000000007</v>
      </c>
      <c r="C996">
        <f t="shared" ca="1" si="14"/>
        <v>25</v>
      </c>
      <c r="D996" s="6">
        <v>73224.820000000007</v>
      </c>
    </row>
    <row r="997" spans="1:4" x14ac:dyDescent="0.25">
      <c r="A997" s="7">
        <v>35618</v>
      </c>
      <c r="B997" s="6">
        <v>169627.98</v>
      </c>
      <c r="C997">
        <f t="shared" ca="1" si="14"/>
        <v>25</v>
      </c>
      <c r="D997" s="6">
        <v>169627.98</v>
      </c>
    </row>
    <row r="998" spans="1:4" x14ac:dyDescent="0.25">
      <c r="A998" s="7">
        <v>35625</v>
      </c>
      <c r="B998" s="6">
        <v>434285.84</v>
      </c>
      <c r="C998">
        <f t="shared" ca="1" si="14"/>
        <v>25</v>
      </c>
      <c r="D998" s="6">
        <v>434285.84</v>
      </c>
    </row>
    <row r="999" spans="1:4" x14ac:dyDescent="0.25">
      <c r="A999" s="7">
        <v>35632</v>
      </c>
      <c r="B999" s="6">
        <v>199880.53</v>
      </c>
      <c r="C999">
        <f t="shared" ca="1" si="14"/>
        <v>25</v>
      </c>
      <c r="D999" s="6">
        <v>199880.53</v>
      </c>
    </row>
    <row r="1000" spans="1:4" x14ac:dyDescent="0.25">
      <c r="A1000" s="7">
        <v>35639</v>
      </c>
      <c r="B1000" s="6">
        <v>385118.06</v>
      </c>
      <c r="C1000">
        <f t="shared" ca="1" si="14"/>
        <v>25</v>
      </c>
      <c r="D1000" s="6">
        <v>385118.06</v>
      </c>
    </row>
    <row r="1001" spans="1:4" x14ac:dyDescent="0.25">
      <c r="A1001" s="7">
        <v>35645</v>
      </c>
      <c r="B1001" s="6">
        <v>53016.11</v>
      </c>
      <c r="C1001">
        <f t="shared" ca="1" si="14"/>
        <v>25</v>
      </c>
      <c r="D1001" s="6">
        <v>53016.11</v>
      </c>
    </row>
    <row r="1002" spans="1:4" x14ac:dyDescent="0.25">
      <c r="A1002" s="7">
        <v>35646</v>
      </c>
      <c r="B1002" s="6">
        <v>233148.04</v>
      </c>
      <c r="C1002">
        <f t="shared" ca="1" si="14"/>
        <v>25</v>
      </c>
      <c r="D1002" s="6">
        <v>233148.04</v>
      </c>
    </row>
    <row r="1003" spans="1:4" x14ac:dyDescent="0.25">
      <c r="A1003" s="7">
        <v>35653</v>
      </c>
      <c r="B1003" s="6">
        <v>201756.34</v>
      </c>
      <c r="C1003">
        <f t="shared" ca="1" si="14"/>
        <v>25</v>
      </c>
      <c r="D1003" s="6">
        <v>201756.34</v>
      </c>
    </row>
    <row r="1004" spans="1:4" x14ac:dyDescent="0.25">
      <c r="A1004" s="7">
        <v>35660</v>
      </c>
      <c r="B1004" s="6">
        <v>361784.39</v>
      </c>
      <c r="C1004">
        <f t="shared" ca="1" si="14"/>
        <v>25</v>
      </c>
      <c r="D1004" s="6">
        <v>361784.39</v>
      </c>
    </row>
    <row r="1005" spans="1:4" x14ac:dyDescent="0.25">
      <c r="A1005" s="7">
        <v>35667</v>
      </c>
      <c r="B1005" s="6">
        <v>88798.080000000002</v>
      </c>
      <c r="C1005">
        <f t="shared" ca="1" si="14"/>
        <v>25</v>
      </c>
      <c r="D1005" s="6">
        <v>88798.080000000002</v>
      </c>
    </row>
    <row r="1006" spans="1:4" x14ac:dyDescent="0.25">
      <c r="A1006" s="7">
        <v>35673</v>
      </c>
      <c r="B1006" s="6">
        <v>70707.67</v>
      </c>
      <c r="C1006">
        <f t="shared" ca="1" si="14"/>
        <v>25</v>
      </c>
      <c r="D1006" s="6">
        <v>70707.67</v>
      </c>
    </row>
    <row r="1007" spans="1:4" x14ac:dyDescent="0.25">
      <c r="A1007" s="7">
        <v>35675</v>
      </c>
      <c r="B1007" s="6">
        <v>96457.52</v>
      </c>
      <c r="C1007">
        <f t="shared" ca="1" si="14"/>
        <v>25</v>
      </c>
      <c r="D1007" s="6">
        <v>96457.52</v>
      </c>
    </row>
    <row r="1008" spans="1:4" x14ac:dyDescent="0.25">
      <c r="A1008" s="7">
        <v>35680</v>
      </c>
      <c r="B1008" s="6">
        <v>73869.37</v>
      </c>
      <c r="C1008">
        <f t="shared" ca="1" si="14"/>
        <v>25</v>
      </c>
      <c r="D1008" s="6">
        <v>73869.37</v>
      </c>
    </row>
    <row r="1009" spans="1:4" x14ac:dyDescent="0.25">
      <c r="A1009" s="7">
        <v>35681</v>
      </c>
      <c r="B1009" s="6">
        <v>86762.85</v>
      </c>
      <c r="C1009">
        <f t="shared" ca="1" si="14"/>
        <v>25</v>
      </c>
      <c r="D1009" s="6">
        <v>86762.85</v>
      </c>
    </row>
    <row r="1010" spans="1:4" x14ac:dyDescent="0.25">
      <c r="A1010" s="7">
        <v>35687</v>
      </c>
      <c r="B1010" s="6">
        <v>116215.37</v>
      </c>
      <c r="C1010">
        <f t="shared" ca="1" si="14"/>
        <v>25</v>
      </c>
      <c r="D1010" s="6">
        <v>116215.37</v>
      </c>
    </row>
    <row r="1011" spans="1:4" x14ac:dyDescent="0.25">
      <c r="A1011" s="7">
        <v>35688</v>
      </c>
      <c r="B1011" s="6">
        <v>288297.5</v>
      </c>
      <c r="C1011">
        <f t="shared" ca="1" si="14"/>
        <v>25</v>
      </c>
      <c r="D1011" s="6">
        <v>288297.5</v>
      </c>
    </row>
    <row r="1012" spans="1:4" x14ac:dyDescent="0.25">
      <c r="A1012" s="7">
        <v>35695</v>
      </c>
      <c r="B1012" s="6">
        <v>226197.38</v>
      </c>
      <c r="C1012">
        <f t="shared" ca="1" si="14"/>
        <v>25</v>
      </c>
      <c r="D1012" s="6">
        <v>226197.38</v>
      </c>
    </row>
    <row r="1013" spans="1:4" x14ac:dyDescent="0.25">
      <c r="A1013" s="7">
        <v>35702</v>
      </c>
      <c r="B1013" s="6">
        <v>3366927.34</v>
      </c>
      <c r="C1013">
        <f t="shared" ca="1" si="14"/>
        <v>25</v>
      </c>
      <c r="D1013" s="6">
        <v>3366927.34</v>
      </c>
    </row>
    <row r="1014" spans="1:4" x14ac:dyDescent="0.25">
      <c r="A1014" s="7">
        <v>35709</v>
      </c>
      <c r="B1014" s="6">
        <v>313723</v>
      </c>
      <c r="C1014">
        <f t="shared" ca="1" si="14"/>
        <v>25</v>
      </c>
      <c r="D1014" s="6">
        <v>313723</v>
      </c>
    </row>
    <row r="1015" spans="1:4" x14ac:dyDescent="0.25">
      <c r="A1015" s="7">
        <v>35711</v>
      </c>
      <c r="B1015" s="6">
        <v>87491.81</v>
      </c>
      <c r="C1015">
        <f t="shared" ca="1" si="14"/>
        <v>25</v>
      </c>
      <c r="D1015" s="6">
        <v>87491.81</v>
      </c>
    </row>
    <row r="1016" spans="1:4" x14ac:dyDescent="0.25">
      <c r="A1016" s="7">
        <v>35715</v>
      </c>
      <c r="B1016" s="6">
        <v>75094.91</v>
      </c>
      <c r="C1016">
        <f t="shared" ca="1" si="14"/>
        <v>25</v>
      </c>
      <c r="D1016" s="6">
        <v>75094.91</v>
      </c>
    </row>
    <row r="1017" spans="1:4" x14ac:dyDescent="0.25">
      <c r="A1017" s="7">
        <v>35717</v>
      </c>
      <c r="B1017" s="6">
        <v>213686.13</v>
      </c>
      <c r="C1017">
        <f t="shared" ca="1" si="14"/>
        <v>25</v>
      </c>
      <c r="D1017" s="6">
        <v>213686.13</v>
      </c>
    </row>
    <row r="1018" spans="1:4" x14ac:dyDescent="0.25">
      <c r="A1018" s="7">
        <v>35722</v>
      </c>
      <c r="B1018" s="6">
        <v>187199.95</v>
      </c>
      <c r="C1018">
        <f t="shared" ca="1" si="14"/>
        <v>25</v>
      </c>
      <c r="D1018" s="6">
        <v>187199.95</v>
      </c>
    </row>
    <row r="1019" spans="1:4" x14ac:dyDescent="0.25">
      <c r="A1019" s="7">
        <v>35723</v>
      </c>
      <c r="B1019" s="6">
        <v>69874.77</v>
      </c>
      <c r="C1019">
        <f t="shared" ca="1" si="14"/>
        <v>25</v>
      </c>
      <c r="D1019" s="6">
        <v>69874.77</v>
      </c>
    </row>
    <row r="1020" spans="1:4" x14ac:dyDescent="0.25">
      <c r="A1020" s="7">
        <v>35730</v>
      </c>
      <c r="B1020" s="6">
        <v>195732.91</v>
      </c>
      <c r="C1020">
        <f t="shared" ca="1" si="14"/>
        <v>25</v>
      </c>
      <c r="D1020" s="6">
        <v>195732.91</v>
      </c>
    </row>
    <row r="1021" spans="1:4" x14ac:dyDescent="0.25">
      <c r="A1021" s="7">
        <v>35732</v>
      </c>
      <c r="B1021" s="6">
        <v>24783.13</v>
      </c>
      <c r="C1021">
        <f t="shared" ca="1" si="14"/>
        <v>25</v>
      </c>
      <c r="D1021" s="6">
        <v>24783.13</v>
      </c>
    </row>
    <row r="1022" spans="1:4" x14ac:dyDescent="0.25">
      <c r="A1022" s="7">
        <v>35736</v>
      </c>
      <c r="B1022" s="6">
        <v>198316.05</v>
      </c>
      <c r="C1022">
        <f t="shared" ca="1" si="14"/>
        <v>25</v>
      </c>
      <c r="D1022" s="6">
        <v>198316.05</v>
      </c>
    </row>
    <row r="1023" spans="1:4" x14ac:dyDescent="0.25">
      <c r="A1023" s="7">
        <v>35737</v>
      </c>
      <c r="B1023" s="6">
        <v>123276.4</v>
      </c>
      <c r="C1023">
        <f t="shared" ca="1" si="14"/>
        <v>25</v>
      </c>
      <c r="D1023" s="6">
        <v>123276.4</v>
      </c>
    </row>
    <row r="1024" spans="1:4" x14ac:dyDescent="0.25">
      <c r="A1024" s="7">
        <v>35743</v>
      </c>
      <c r="B1024" s="6">
        <v>79159.899999999994</v>
      </c>
      <c r="C1024">
        <f t="shared" ca="1" si="14"/>
        <v>25</v>
      </c>
      <c r="D1024" s="6">
        <v>79159.899999999994</v>
      </c>
    </row>
    <row r="1025" spans="1:4" x14ac:dyDescent="0.25">
      <c r="A1025" s="7">
        <v>35744</v>
      </c>
      <c r="B1025" s="6">
        <v>90028.75</v>
      </c>
      <c r="C1025">
        <f t="shared" ca="1" si="14"/>
        <v>25</v>
      </c>
      <c r="D1025" s="6">
        <v>90028.75</v>
      </c>
    </row>
    <row r="1026" spans="1:4" x14ac:dyDescent="0.25">
      <c r="A1026" s="7">
        <v>35751</v>
      </c>
      <c r="B1026" s="6">
        <v>2870220.65</v>
      </c>
      <c r="C1026">
        <f t="shared" ca="1" si="14"/>
        <v>25</v>
      </c>
      <c r="D1026" s="6">
        <v>2870220.65</v>
      </c>
    </row>
    <row r="1027" spans="1:4" x14ac:dyDescent="0.25">
      <c r="A1027" s="7">
        <v>35753</v>
      </c>
      <c r="B1027" s="6">
        <v>73424.289999999994</v>
      </c>
      <c r="C1027">
        <f t="shared" ca="1" si="14"/>
        <v>25</v>
      </c>
      <c r="D1027" s="6">
        <v>73424.289999999994</v>
      </c>
    </row>
    <row r="1028" spans="1:4" x14ac:dyDescent="0.25">
      <c r="A1028" s="7">
        <v>35758</v>
      </c>
      <c r="B1028" s="6">
        <v>78287.73</v>
      </c>
      <c r="C1028">
        <f t="shared" ca="1" si="14"/>
        <v>25</v>
      </c>
      <c r="D1028" s="6">
        <v>78287.73</v>
      </c>
    </row>
    <row r="1029" spans="1:4" x14ac:dyDescent="0.25">
      <c r="A1029" s="7">
        <v>35764</v>
      </c>
      <c r="B1029" s="6">
        <v>177976.91</v>
      </c>
      <c r="C1029">
        <f t="shared" ca="1" si="14"/>
        <v>25</v>
      </c>
      <c r="D1029" s="6">
        <v>177976.91</v>
      </c>
    </row>
    <row r="1030" spans="1:4" x14ac:dyDescent="0.25">
      <c r="A1030" s="7">
        <v>35765</v>
      </c>
      <c r="B1030" s="6">
        <v>12624.65</v>
      </c>
      <c r="C1030">
        <f t="shared" ca="1" si="14"/>
        <v>25</v>
      </c>
      <c r="D1030" s="6">
        <v>12624.65</v>
      </c>
    </row>
    <row r="1031" spans="1:4" x14ac:dyDescent="0.25">
      <c r="A1031" s="7">
        <v>35771</v>
      </c>
      <c r="B1031" s="6">
        <v>12440.95</v>
      </c>
      <c r="C1031">
        <f t="shared" ca="1" si="14"/>
        <v>25</v>
      </c>
      <c r="D1031" s="6">
        <v>12440.95</v>
      </c>
    </row>
    <row r="1032" spans="1:4" x14ac:dyDescent="0.25">
      <c r="A1032" s="7">
        <v>35772</v>
      </c>
      <c r="B1032" s="6">
        <v>449750.2</v>
      </c>
      <c r="C1032">
        <f t="shared" ca="1" si="14"/>
        <v>25</v>
      </c>
      <c r="D1032" s="6">
        <v>449750.2</v>
      </c>
    </row>
    <row r="1033" spans="1:4" x14ac:dyDescent="0.25">
      <c r="A1033" s="7">
        <v>35778</v>
      </c>
      <c r="B1033" s="6">
        <v>19321.3</v>
      </c>
      <c r="C1033">
        <f t="shared" ca="1" si="14"/>
        <v>25</v>
      </c>
      <c r="D1033" s="6">
        <v>19321.3</v>
      </c>
    </row>
    <row r="1034" spans="1:4" x14ac:dyDescent="0.25">
      <c r="A1034" s="7">
        <v>35779</v>
      </c>
      <c r="B1034" s="6">
        <v>208002.4</v>
      </c>
      <c r="C1034">
        <f t="shared" ca="1" si="14"/>
        <v>25</v>
      </c>
      <c r="D1034" s="6">
        <v>208002.4</v>
      </c>
    </row>
    <row r="1035" spans="1:4" x14ac:dyDescent="0.25">
      <c r="A1035" s="7">
        <v>35786</v>
      </c>
      <c r="B1035" s="6">
        <v>96406.94</v>
      </c>
      <c r="C1035">
        <f t="shared" ca="1" si="14"/>
        <v>25</v>
      </c>
      <c r="D1035" s="6">
        <v>96406.94</v>
      </c>
    </row>
    <row r="1036" spans="1:4" x14ac:dyDescent="0.25">
      <c r="A1036" s="7">
        <v>35791</v>
      </c>
      <c r="B1036" s="6">
        <v>71845.02</v>
      </c>
      <c r="C1036">
        <f t="shared" ca="1" si="14"/>
        <v>25</v>
      </c>
      <c r="D1036" s="6">
        <v>71845.02</v>
      </c>
    </row>
    <row r="1037" spans="1:4" x14ac:dyDescent="0.25">
      <c r="A1037" s="7">
        <v>35793</v>
      </c>
      <c r="B1037" s="6">
        <v>140361.99</v>
      </c>
      <c r="C1037">
        <f t="shared" ca="1" si="14"/>
        <v>25</v>
      </c>
      <c r="D1037" s="6">
        <v>140361.99</v>
      </c>
    </row>
    <row r="1038" spans="1:4" x14ac:dyDescent="0.25">
      <c r="A1038" s="7">
        <v>35799</v>
      </c>
      <c r="B1038" s="6">
        <v>202545.34</v>
      </c>
      <c r="C1038">
        <f t="shared" ca="1" si="14"/>
        <v>24</v>
      </c>
      <c r="D1038" s="6">
        <v>202545.34</v>
      </c>
    </row>
    <row r="1039" spans="1:4" x14ac:dyDescent="0.25">
      <c r="A1039" s="7">
        <v>35800</v>
      </c>
      <c r="B1039" s="6">
        <v>339200.96</v>
      </c>
      <c r="C1039">
        <f t="shared" ca="1" si="14"/>
        <v>24</v>
      </c>
      <c r="D1039" s="6">
        <v>339200.96</v>
      </c>
    </row>
    <row r="1040" spans="1:4" x14ac:dyDescent="0.25">
      <c r="A1040" s="7">
        <v>35806</v>
      </c>
      <c r="B1040" s="6">
        <v>237464.88</v>
      </c>
      <c r="C1040">
        <f t="shared" ca="1" si="14"/>
        <v>24</v>
      </c>
      <c r="D1040" s="6">
        <v>237464.88</v>
      </c>
    </row>
    <row r="1041" spans="1:4" x14ac:dyDescent="0.25">
      <c r="A1041" s="7">
        <v>35807</v>
      </c>
      <c r="B1041" s="6">
        <v>1938446.41</v>
      </c>
      <c r="C1041">
        <f t="shared" ca="1" si="14"/>
        <v>24</v>
      </c>
      <c r="D1041" s="6">
        <v>1938446.41</v>
      </c>
    </row>
    <row r="1042" spans="1:4" x14ac:dyDescent="0.25">
      <c r="A1042" s="7">
        <v>35815</v>
      </c>
      <c r="B1042" s="6">
        <v>444833.42</v>
      </c>
      <c r="C1042">
        <f t="shared" ca="1" si="14"/>
        <v>24</v>
      </c>
      <c r="D1042" s="6">
        <v>444833.42</v>
      </c>
    </row>
    <row r="1043" spans="1:4" x14ac:dyDescent="0.25">
      <c r="A1043" s="7">
        <v>35821</v>
      </c>
      <c r="B1043" s="6">
        <v>115086.98</v>
      </c>
      <c r="C1043">
        <f t="shared" ca="1" si="14"/>
        <v>24</v>
      </c>
      <c r="D1043" s="6">
        <v>115086.98</v>
      </c>
    </row>
    <row r="1044" spans="1:4" x14ac:dyDescent="0.25">
      <c r="A1044" s="7">
        <v>35828</v>
      </c>
      <c r="B1044" s="6">
        <v>107720.75</v>
      </c>
      <c r="C1044">
        <f t="shared" ca="1" si="14"/>
        <v>24</v>
      </c>
      <c r="D1044" s="6">
        <v>107720.75</v>
      </c>
    </row>
    <row r="1045" spans="1:4" x14ac:dyDescent="0.25">
      <c r="A1045" s="7">
        <v>35835</v>
      </c>
      <c r="B1045" s="6">
        <v>92142.86</v>
      </c>
      <c r="C1045">
        <f t="shared" ca="1" si="14"/>
        <v>24</v>
      </c>
      <c r="D1045" s="6">
        <v>92142.86</v>
      </c>
    </row>
    <row r="1046" spans="1:4" x14ac:dyDescent="0.25">
      <c r="A1046" s="7">
        <v>35843</v>
      </c>
      <c r="B1046" s="6">
        <v>77230.490000000005</v>
      </c>
      <c r="C1046">
        <f t="shared" ca="1" si="14"/>
        <v>24</v>
      </c>
      <c r="D1046" s="6">
        <v>77230.490000000005</v>
      </c>
    </row>
    <row r="1047" spans="1:4" x14ac:dyDescent="0.25">
      <c r="A1047" s="7">
        <v>35849</v>
      </c>
      <c r="B1047" s="6">
        <v>204336.73</v>
      </c>
      <c r="C1047">
        <f t="shared" ca="1" si="14"/>
        <v>24</v>
      </c>
      <c r="D1047" s="6">
        <v>204336.73</v>
      </c>
    </row>
    <row r="1048" spans="1:4" x14ac:dyDescent="0.25">
      <c r="A1048" s="7">
        <v>35856</v>
      </c>
      <c r="B1048" s="6">
        <v>403333.28</v>
      </c>
      <c r="C1048">
        <f t="shared" ca="1" si="14"/>
        <v>24</v>
      </c>
      <c r="D1048" s="6">
        <v>403333.28</v>
      </c>
    </row>
    <row r="1049" spans="1:4" x14ac:dyDescent="0.25">
      <c r="A1049" s="7">
        <v>35863</v>
      </c>
      <c r="B1049" s="6">
        <v>73791.86</v>
      </c>
      <c r="C1049">
        <f t="shared" ca="1" si="14"/>
        <v>24</v>
      </c>
      <c r="D1049" s="6">
        <v>73791.86</v>
      </c>
    </row>
    <row r="1050" spans="1:4" x14ac:dyDescent="0.25">
      <c r="A1050" s="7">
        <v>35865</v>
      </c>
      <c r="B1050" s="6">
        <v>44933.63</v>
      </c>
      <c r="C1050">
        <f t="shared" ca="1" si="14"/>
        <v>24</v>
      </c>
      <c r="D1050" s="6">
        <v>44933.63</v>
      </c>
    </row>
    <row r="1051" spans="1:4" x14ac:dyDescent="0.25">
      <c r="A1051" s="7">
        <v>35870</v>
      </c>
      <c r="B1051" s="6">
        <v>1125119.06</v>
      </c>
      <c r="C1051">
        <f t="shared" ca="1" si="14"/>
        <v>24</v>
      </c>
      <c r="D1051" s="6">
        <v>1125119.06</v>
      </c>
    </row>
    <row r="1052" spans="1:4" x14ac:dyDescent="0.25">
      <c r="A1052" s="7">
        <v>35876</v>
      </c>
      <c r="B1052" s="6">
        <v>98778.38</v>
      </c>
      <c r="C1052">
        <f t="shared" ca="1" si="14"/>
        <v>24</v>
      </c>
      <c r="D1052" s="6">
        <v>98778.38</v>
      </c>
    </row>
    <row r="1053" spans="1:4" x14ac:dyDescent="0.25">
      <c r="A1053" s="7">
        <v>35877</v>
      </c>
      <c r="B1053" s="6">
        <v>142403.29</v>
      </c>
      <c r="C1053">
        <f t="shared" ca="1" si="14"/>
        <v>24</v>
      </c>
      <c r="D1053" s="6">
        <v>142403.29</v>
      </c>
    </row>
    <row r="1054" spans="1:4" x14ac:dyDescent="0.25">
      <c r="A1054" s="7">
        <v>35883</v>
      </c>
      <c r="B1054" s="6">
        <v>153876.38</v>
      </c>
      <c r="C1054">
        <f t="shared" ca="1" si="14"/>
        <v>24</v>
      </c>
      <c r="D1054" s="6">
        <v>153876.38</v>
      </c>
    </row>
    <row r="1055" spans="1:4" x14ac:dyDescent="0.25">
      <c r="A1055" s="7">
        <v>35884</v>
      </c>
      <c r="B1055" s="6">
        <v>125031.95</v>
      </c>
      <c r="C1055">
        <f t="shared" ca="1" si="14"/>
        <v>24</v>
      </c>
      <c r="D1055" s="6">
        <v>125031.95</v>
      </c>
    </row>
    <row r="1056" spans="1:4" x14ac:dyDescent="0.25">
      <c r="A1056" s="7">
        <v>35890</v>
      </c>
      <c r="B1056" s="6">
        <v>163411.51</v>
      </c>
      <c r="C1056">
        <f t="shared" ca="1" si="14"/>
        <v>24</v>
      </c>
      <c r="D1056" s="6">
        <v>163411.51</v>
      </c>
    </row>
    <row r="1057" spans="1:4" x14ac:dyDescent="0.25">
      <c r="A1057" s="7">
        <v>35891</v>
      </c>
      <c r="B1057" s="6">
        <v>94479</v>
      </c>
      <c r="C1057">
        <f t="shared" ref="C1057:C1120" ca="1" si="15">YEAR($L$95)-YEAR(A1057)</f>
        <v>24</v>
      </c>
      <c r="D1057" s="6">
        <v>94479</v>
      </c>
    </row>
    <row r="1058" spans="1:4" x14ac:dyDescent="0.25">
      <c r="A1058" s="7">
        <v>35904</v>
      </c>
      <c r="B1058" s="6">
        <v>93474.23</v>
      </c>
      <c r="C1058">
        <f t="shared" ca="1" si="15"/>
        <v>24</v>
      </c>
      <c r="D1058" s="6">
        <v>93474.23</v>
      </c>
    </row>
    <row r="1059" spans="1:4" x14ac:dyDescent="0.25">
      <c r="A1059" s="7">
        <v>35905</v>
      </c>
      <c r="B1059" s="6">
        <v>30830.6</v>
      </c>
      <c r="C1059">
        <f t="shared" ca="1" si="15"/>
        <v>24</v>
      </c>
      <c r="D1059" s="6">
        <v>30830.6</v>
      </c>
    </row>
    <row r="1060" spans="1:4" x14ac:dyDescent="0.25">
      <c r="A1060" s="7">
        <v>35912</v>
      </c>
      <c r="B1060" s="6">
        <v>299203.88</v>
      </c>
      <c r="C1060">
        <f t="shared" ca="1" si="15"/>
        <v>24</v>
      </c>
      <c r="D1060" s="6">
        <v>299203.88</v>
      </c>
    </row>
    <row r="1061" spans="1:4" x14ac:dyDescent="0.25">
      <c r="A1061" s="7">
        <v>35919</v>
      </c>
      <c r="B1061" s="6">
        <v>163844.47</v>
      </c>
      <c r="C1061">
        <f t="shared" ca="1" si="15"/>
        <v>24</v>
      </c>
      <c r="D1061" s="6">
        <v>163844.47</v>
      </c>
    </row>
    <row r="1062" spans="1:4" x14ac:dyDescent="0.25">
      <c r="A1062" s="7">
        <v>35926</v>
      </c>
      <c r="B1062" s="6">
        <v>151114.63</v>
      </c>
      <c r="C1062">
        <f t="shared" ca="1" si="15"/>
        <v>24</v>
      </c>
      <c r="D1062" s="6">
        <v>151114.63</v>
      </c>
    </row>
    <row r="1063" spans="1:4" x14ac:dyDescent="0.25">
      <c r="A1063" s="7">
        <v>35933</v>
      </c>
      <c r="B1063" s="6">
        <v>183424.35</v>
      </c>
      <c r="C1063">
        <f t="shared" ca="1" si="15"/>
        <v>24</v>
      </c>
      <c r="D1063" s="6">
        <v>183424.35</v>
      </c>
    </row>
    <row r="1064" spans="1:4" x14ac:dyDescent="0.25">
      <c r="A1064" s="7">
        <v>35941</v>
      </c>
      <c r="B1064" s="6">
        <v>187903.07</v>
      </c>
      <c r="C1064">
        <f t="shared" ca="1" si="15"/>
        <v>24</v>
      </c>
      <c r="D1064" s="6">
        <v>187903.07</v>
      </c>
    </row>
    <row r="1065" spans="1:4" x14ac:dyDescent="0.25">
      <c r="A1065" s="7">
        <v>35947</v>
      </c>
      <c r="B1065" s="6">
        <v>121368.63</v>
      </c>
      <c r="C1065">
        <f t="shared" ca="1" si="15"/>
        <v>24</v>
      </c>
      <c r="D1065" s="6">
        <v>121368.63</v>
      </c>
    </row>
    <row r="1066" spans="1:4" x14ac:dyDescent="0.25">
      <c r="A1066" s="7">
        <v>35953</v>
      </c>
      <c r="B1066" s="6">
        <v>174890.08</v>
      </c>
      <c r="C1066">
        <f t="shared" ca="1" si="15"/>
        <v>24</v>
      </c>
      <c r="D1066" s="6">
        <v>174890.08</v>
      </c>
    </row>
    <row r="1067" spans="1:4" x14ac:dyDescent="0.25">
      <c r="A1067" s="7">
        <v>35954</v>
      </c>
      <c r="B1067" s="6">
        <v>564815.71</v>
      </c>
      <c r="C1067">
        <f t="shared" ca="1" si="15"/>
        <v>24</v>
      </c>
      <c r="D1067" s="6">
        <v>564815.71</v>
      </c>
    </row>
    <row r="1068" spans="1:4" x14ac:dyDescent="0.25">
      <c r="A1068" s="7">
        <v>35968</v>
      </c>
      <c r="B1068" s="6">
        <v>191174.37</v>
      </c>
      <c r="C1068">
        <f t="shared" ca="1" si="15"/>
        <v>24</v>
      </c>
      <c r="D1068" s="6">
        <v>191174.37</v>
      </c>
    </row>
    <row r="1069" spans="1:4" x14ac:dyDescent="0.25">
      <c r="A1069" s="7">
        <v>35971</v>
      </c>
      <c r="B1069" s="6">
        <v>67697.5</v>
      </c>
      <c r="C1069">
        <f t="shared" ca="1" si="15"/>
        <v>24</v>
      </c>
      <c r="D1069" s="6">
        <v>67697.5</v>
      </c>
    </row>
    <row r="1070" spans="1:4" x14ac:dyDescent="0.25">
      <c r="A1070" s="7">
        <v>35975</v>
      </c>
      <c r="B1070" s="6">
        <v>356112.24</v>
      </c>
      <c r="C1070">
        <f t="shared" ca="1" si="15"/>
        <v>24</v>
      </c>
      <c r="D1070" s="6">
        <v>356112.24</v>
      </c>
    </row>
    <row r="1071" spans="1:4" x14ac:dyDescent="0.25">
      <c r="A1071" s="7">
        <v>35981</v>
      </c>
      <c r="B1071" s="6">
        <v>166242.20000000001</v>
      </c>
      <c r="C1071">
        <f t="shared" ca="1" si="15"/>
        <v>24</v>
      </c>
      <c r="D1071" s="6">
        <v>166242.20000000001</v>
      </c>
    </row>
    <row r="1072" spans="1:4" x14ac:dyDescent="0.25">
      <c r="A1072" s="7">
        <v>35982</v>
      </c>
      <c r="B1072" s="6">
        <v>406443.9</v>
      </c>
      <c r="C1072">
        <f t="shared" ca="1" si="15"/>
        <v>24</v>
      </c>
      <c r="D1072" s="6">
        <v>406443.9</v>
      </c>
    </row>
    <row r="1073" spans="1:4" x14ac:dyDescent="0.25">
      <c r="A1073" s="7">
        <v>35995</v>
      </c>
      <c r="B1073" s="6">
        <v>64343.71</v>
      </c>
      <c r="C1073">
        <f t="shared" ca="1" si="15"/>
        <v>24</v>
      </c>
      <c r="D1073" s="6">
        <v>64343.71</v>
      </c>
    </row>
    <row r="1074" spans="1:4" x14ac:dyDescent="0.25">
      <c r="A1074" s="7">
        <v>36002</v>
      </c>
      <c r="B1074" s="6">
        <v>97255.039999999994</v>
      </c>
      <c r="C1074">
        <f t="shared" ca="1" si="15"/>
        <v>24</v>
      </c>
      <c r="D1074" s="6">
        <v>97255.039999999994</v>
      </c>
    </row>
    <row r="1075" spans="1:4" x14ac:dyDescent="0.25">
      <c r="A1075" s="7">
        <v>36003</v>
      </c>
      <c r="B1075" s="6">
        <v>108602.93</v>
      </c>
      <c r="C1075">
        <f t="shared" ca="1" si="15"/>
        <v>24</v>
      </c>
      <c r="D1075" s="6">
        <v>108602.93</v>
      </c>
    </row>
    <row r="1076" spans="1:4" x14ac:dyDescent="0.25">
      <c r="A1076" s="7">
        <v>36009</v>
      </c>
      <c r="B1076" s="6">
        <v>83426.95</v>
      </c>
      <c r="C1076">
        <f t="shared" ca="1" si="15"/>
        <v>24</v>
      </c>
      <c r="D1076" s="6">
        <v>83426.95</v>
      </c>
    </row>
    <row r="1077" spans="1:4" x14ac:dyDescent="0.25">
      <c r="A1077" s="7">
        <v>36010</v>
      </c>
      <c r="B1077" s="6">
        <v>227437.91</v>
      </c>
      <c r="C1077">
        <f t="shared" ca="1" si="15"/>
        <v>24</v>
      </c>
      <c r="D1077" s="6">
        <v>227437.91</v>
      </c>
    </row>
    <row r="1078" spans="1:4" x14ac:dyDescent="0.25">
      <c r="A1078" s="7">
        <v>36011</v>
      </c>
      <c r="B1078" s="6">
        <v>84010.97</v>
      </c>
      <c r="C1078">
        <f t="shared" ca="1" si="15"/>
        <v>24</v>
      </c>
      <c r="D1078" s="6">
        <v>84010.97</v>
      </c>
    </row>
    <row r="1079" spans="1:4" x14ac:dyDescent="0.25">
      <c r="A1079" s="7">
        <v>36017</v>
      </c>
      <c r="B1079" s="6">
        <v>418565.06</v>
      </c>
      <c r="C1079">
        <f t="shared" ca="1" si="15"/>
        <v>24</v>
      </c>
      <c r="D1079" s="6">
        <v>418565.06</v>
      </c>
    </row>
    <row r="1080" spans="1:4" x14ac:dyDescent="0.25">
      <c r="A1080" s="7">
        <v>36023</v>
      </c>
      <c r="B1080" s="6">
        <v>82539.97</v>
      </c>
      <c r="C1080">
        <f t="shared" ca="1" si="15"/>
        <v>24</v>
      </c>
      <c r="D1080" s="6">
        <v>82539.97</v>
      </c>
    </row>
    <row r="1081" spans="1:4" x14ac:dyDescent="0.25">
      <c r="A1081" s="7">
        <v>36024</v>
      </c>
      <c r="B1081" s="6">
        <v>4774785.4800000004</v>
      </c>
      <c r="C1081">
        <f t="shared" ca="1" si="15"/>
        <v>24</v>
      </c>
      <c r="D1081" s="6">
        <v>4774785.4800000004</v>
      </c>
    </row>
    <row r="1082" spans="1:4" x14ac:dyDescent="0.25">
      <c r="A1082" s="7">
        <v>36031</v>
      </c>
      <c r="B1082" s="6">
        <v>171102.36</v>
      </c>
      <c r="C1082">
        <f t="shared" ca="1" si="15"/>
        <v>24</v>
      </c>
      <c r="D1082" s="6">
        <v>171102.36</v>
      </c>
    </row>
    <row r="1083" spans="1:4" x14ac:dyDescent="0.25">
      <c r="A1083" s="7">
        <v>36037</v>
      </c>
      <c r="B1083" s="6">
        <v>225855.65</v>
      </c>
      <c r="C1083">
        <f t="shared" ca="1" si="15"/>
        <v>24</v>
      </c>
      <c r="D1083" s="6">
        <v>225855.65</v>
      </c>
    </row>
    <row r="1084" spans="1:4" x14ac:dyDescent="0.25">
      <c r="A1084" s="7">
        <v>36038</v>
      </c>
      <c r="B1084" s="6">
        <v>1592422.42</v>
      </c>
      <c r="C1084">
        <f t="shared" ca="1" si="15"/>
        <v>24</v>
      </c>
      <c r="D1084" s="6">
        <v>1592422.42</v>
      </c>
    </row>
    <row r="1085" spans="1:4" x14ac:dyDescent="0.25">
      <c r="A1085" s="7">
        <v>36045</v>
      </c>
      <c r="B1085" s="6">
        <v>75284.479999999996</v>
      </c>
      <c r="C1085">
        <f t="shared" ca="1" si="15"/>
        <v>24</v>
      </c>
      <c r="D1085" s="6">
        <v>75284.479999999996</v>
      </c>
    </row>
    <row r="1086" spans="1:4" x14ac:dyDescent="0.25">
      <c r="A1086" s="7">
        <v>36051</v>
      </c>
      <c r="B1086" s="6">
        <v>85958.399999999994</v>
      </c>
      <c r="C1086">
        <f t="shared" ca="1" si="15"/>
        <v>24</v>
      </c>
      <c r="D1086" s="6">
        <v>85958.399999999994</v>
      </c>
    </row>
    <row r="1087" spans="1:4" x14ac:dyDescent="0.25">
      <c r="A1087" s="7">
        <v>36052</v>
      </c>
      <c r="B1087" s="6">
        <v>164639.5</v>
      </c>
      <c r="C1087">
        <f t="shared" ca="1" si="15"/>
        <v>24</v>
      </c>
      <c r="D1087" s="6">
        <v>164639.5</v>
      </c>
    </row>
    <row r="1088" spans="1:4" x14ac:dyDescent="0.25">
      <c r="A1088" s="7">
        <v>36053</v>
      </c>
      <c r="B1088" s="6">
        <v>89596.57</v>
      </c>
      <c r="C1088">
        <f t="shared" ca="1" si="15"/>
        <v>24</v>
      </c>
      <c r="D1088" s="6">
        <v>89596.57</v>
      </c>
    </row>
    <row r="1089" spans="1:4" x14ac:dyDescent="0.25">
      <c r="A1089" s="7">
        <v>36056</v>
      </c>
      <c r="B1089" s="6">
        <v>80519.360000000001</v>
      </c>
      <c r="C1089">
        <f t="shared" ca="1" si="15"/>
        <v>24</v>
      </c>
      <c r="D1089" s="6">
        <v>80519.360000000001</v>
      </c>
    </row>
    <row r="1090" spans="1:4" x14ac:dyDescent="0.25">
      <c r="A1090" s="7">
        <v>36059</v>
      </c>
      <c r="B1090" s="6">
        <v>185860.93</v>
      </c>
      <c r="C1090">
        <f t="shared" ca="1" si="15"/>
        <v>24</v>
      </c>
      <c r="D1090" s="6">
        <v>185860.93</v>
      </c>
    </row>
    <row r="1091" spans="1:4" x14ac:dyDescent="0.25">
      <c r="A1091" s="7">
        <v>36065</v>
      </c>
      <c r="B1091" s="6">
        <v>103578.12</v>
      </c>
      <c r="C1091">
        <f t="shared" ca="1" si="15"/>
        <v>24</v>
      </c>
      <c r="D1091" s="6">
        <v>103578.12</v>
      </c>
    </row>
    <row r="1092" spans="1:4" x14ac:dyDescent="0.25">
      <c r="A1092" s="7">
        <v>36066</v>
      </c>
      <c r="B1092" s="6">
        <v>508608.41</v>
      </c>
      <c r="C1092">
        <f t="shared" ca="1" si="15"/>
        <v>24</v>
      </c>
      <c r="D1092" s="6">
        <v>508608.41</v>
      </c>
    </row>
    <row r="1093" spans="1:4" x14ac:dyDescent="0.25">
      <c r="A1093" s="7">
        <v>36073</v>
      </c>
      <c r="B1093" s="6">
        <v>642650.68999999994</v>
      </c>
      <c r="C1093">
        <f t="shared" ca="1" si="15"/>
        <v>24</v>
      </c>
      <c r="D1093" s="6">
        <v>642650.68999999994</v>
      </c>
    </row>
    <row r="1094" spans="1:4" x14ac:dyDescent="0.25">
      <c r="A1094" s="7">
        <v>36079</v>
      </c>
      <c r="B1094" s="6">
        <v>143893.14000000001</v>
      </c>
      <c r="C1094">
        <f t="shared" ca="1" si="15"/>
        <v>24</v>
      </c>
      <c r="D1094" s="6">
        <v>143893.14000000001</v>
      </c>
    </row>
    <row r="1095" spans="1:4" x14ac:dyDescent="0.25">
      <c r="A1095" s="7">
        <v>36080</v>
      </c>
      <c r="B1095" s="6">
        <v>191778.74</v>
      </c>
      <c r="C1095">
        <f t="shared" ca="1" si="15"/>
        <v>24</v>
      </c>
      <c r="D1095" s="6">
        <v>191778.74</v>
      </c>
    </row>
    <row r="1096" spans="1:4" x14ac:dyDescent="0.25">
      <c r="A1096" s="7">
        <v>36087</v>
      </c>
      <c r="B1096" s="6">
        <v>21135.84</v>
      </c>
      <c r="C1096">
        <f t="shared" ca="1" si="15"/>
        <v>24</v>
      </c>
      <c r="D1096" s="6">
        <v>21135.84</v>
      </c>
    </row>
    <row r="1097" spans="1:4" x14ac:dyDescent="0.25">
      <c r="A1097" s="7">
        <v>36093</v>
      </c>
      <c r="B1097" s="6">
        <v>70883.28</v>
      </c>
      <c r="C1097">
        <f t="shared" ca="1" si="15"/>
        <v>24</v>
      </c>
      <c r="D1097" s="6">
        <v>70883.28</v>
      </c>
    </row>
    <row r="1098" spans="1:4" x14ac:dyDescent="0.25">
      <c r="A1098" s="7">
        <v>36094</v>
      </c>
      <c r="B1098" s="6">
        <v>178394.55</v>
      </c>
      <c r="C1098">
        <f t="shared" ca="1" si="15"/>
        <v>24</v>
      </c>
      <c r="D1098" s="6">
        <v>178394.55</v>
      </c>
    </row>
    <row r="1099" spans="1:4" x14ac:dyDescent="0.25">
      <c r="A1099" s="7">
        <v>36101</v>
      </c>
      <c r="B1099" s="6">
        <v>214827.77</v>
      </c>
      <c r="C1099">
        <f t="shared" ca="1" si="15"/>
        <v>24</v>
      </c>
      <c r="D1099" s="6">
        <v>214827.77</v>
      </c>
    </row>
    <row r="1100" spans="1:4" x14ac:dyDescent="0.25">
      <c r="A1100" s="7">
        <v>36108</v>
      </c>
      <c r="B1100" s="6">
        <v>128672.68</v>
      </c>
      <c r="C1100">
        <f t="shared" ca="1" si="15"/>
        <v>24</v>
      </c>
      <c r="D1100" s="6">
        <v>128672.68</v>
      </c>
    </row>
    <row r="1101" spans="1:4" x14ac:dyDescent="0.25">
      <c r="A1101" s="7">
        <v>36115</v>
      </c>
      <c r="B1101" s="6">
        <v>482009.59999999998</v>
      </c>
      <c r="C1101">
        <f t="shared" ca="1" si="15"/>
        <v>24</v>
      </c>
      <c r="D1101" s="6">
        <v>482009.59999999998</v>
      </c>
    </row>
    <row r="1102" spans="1:4" x14ac:dyDescent="0.25">
      <c r="A1102" s="7">
        <v>36122</v>
      </c>
      <c r="B1102" s="6">
        <v>397659.59</v>
      </c>
      <c r="C1102">
        <f t="shared" ca="1" si="15"/>
        <v>24</v>
      </c>
      <c r="D1102" s="6">
        <v>397659.59</v>
      </c>
    </row>
    <row r="1103" spans="1:4" x14ac:dyDescent="0.25">
      <c r="A1103" s="7">
        <v>36123</v>
      </c>
      <c r="B1103" s="6">
        <v>67837.86</v>
      </c>
      <c r="C1103">
        <f t="shared" ca="1" si="15"/>
        <v>24</v>
      </c>
      <c r="D1103" s="6">
        <v>67837.86</v>
      </c>
    </row>
    <row r="1104" spans="1:4" x14ac:dyDescent="0.25">
      <c r="A1104" s="7">
        <v>36124</v>
      </c>
      <c r="B1104" s="6">
        <v>30837.14</v>
      </c>
      <c r="C1104">
        <f t="shared" ca="1" si="15"/>
        <v>24</v>
      </c>
      <c r="D1104" s="6">
        <v>30837.14</v>
      </c>
    </row>
    <row r="1105" spans="1:4" x14ac:dyDescent="0.25">
      <c r="A1105" s="7">
        <v>36129</v>
      </c>
      <c r="B1105" s="6">
        <v>164562.96</v>
      </c>
      <c r="C1105">
        <f t="shared" ca="1" si="15"/>
        <v>24</v>
      </c>
      <c r="D1105" s="6">
        <v>164562.96</v>
      </c>
    </row>
    <row r="1106" spans="1:4" x14ac:dyDescent="0.25">
      <c r="A1106" s="7">
        <v>36130</v>
      </c>
      <c r="B1106" s="6">
        <v>103853.7</v>
      </c>
      <c r="C1106">
        <f t="shared" ca="1" si="15"/>
        <v>24</v>
      </c>
      <c r="D1106" s="6">
        <v>103853.7</v>
      </c>
    </row>
    <row r="1107" spans="1:4" x14ac:dyDescent="0.25">
      <c r="A1107" s="7">
        <v>36136</v>
      </c>
      <c r="B1107" s="6">
        <v>226034.37</v>
      </c>
      <c r="C1107">
        <f t="shared" ca="1" si="15"/>
        <v>24</v>
      </c>
      <c r="D1107" s="6">
        <v>226034.37</v>
      </c>
    </row>
    <row r="1108" spans="1:4" x14ac:dyDescent="0.25">
      <c r="A1108" s="7">
        <v>36137</v>
      </c>
      <c r="B1108" s="6">
        <v>113513.02</v>
      </c>
      <c r="C1108">
        <f t="shared" ca="1" si="15"/>
        <v>24</v>
      </c>
      <c r="D1108" s="6">
        <v>113513.02</v>
      </c>
    </row>
    <row r="1109" spans="1:4" x14ac:dyDescent="0.25">
      <c r="A1109" s="7">
        <v>36143</v>
      </c>
      <c r="B1109" s="6">
        <v>413081.23</v>
      </c>
      <c r="C1109">
        <f t="shared" ca="1" si="15"/>
        <v>24</v>
      </c>
      <c r="D1109" s="6">
        <v>413081.23</v>
      </c>
    </row>
    <row r="1110" spans="1:4" x14ac:dyDescent="0.25">
      <c r="A1110" s="7">
        <v>36150</v>
      </c>
      <c r="B1110" s="6">
        <v>209395.9</v>
      </c>
      <c r="C1110">
        <f t="shared" ca="1" si="15"/>
        <v>24</v>
      </c>
      <c r="D1110" s="6">
        <v>209395.9</v>
      </c>
    </row>
    <row r="1111" spans="1:4" x14ac:dyDescent="0.25">
      <c r="A1111" s="7">
        <v>36157</v>
      </c>
      <c r="B1111" s="6">
        <v>73492.23</v>
      </c>
      <c r="C1111">
        <f t="shared" ca="1" si="15"/>
        <v>24</v>
      </c>
      <c r="D1111" s="6">
        <v>73492.23</v>
      </c>
    </row>
    <row r="1112" spans="1:4" x14ac:dyDescent="0.25">
      <c r="A1112" s="7">
        <v>36163</v>
      </c>
      <c r="B1112" s="6">
        <v>388406.04</v>
      </c>
      <c r="C1112">
        <f t="shared" ca="1" si="15"/>
        <v>23</v>
      </c>
      <c r="D1112" s="6">
        <v>388406.04</v>
      </c>
    </row>
    <row r="1113" spans="1:4" x14ac:dyDescent="0.25">
      <c r="A1113" s="7">
        <v>36164</v>
      </c>
      <c r="B1113" s="6">
        <v>352371.43</v>
      </c>
      <c r="C1113">
        <f t="shared" ca="1" si="15"/>
        <v>23</v>
      </c>
      <c r="D1113" s="6">
        <v>352371.43</v>
      </c>
    </row>
    <row r="1114" spans="1:4" x14ac:dyDescent="0.25">
      <c r="A1114" s="7">
        <v>36171</v>
      </c>
      <c r="B1114" s="6">
        <v>85233.45</v>
      </c>
      <c r="C1114">
        <f t="shared" ca="1" si="15"/>
        <v>23</v>
      </c>
      <c r="D1114" s="6">
        <v>85233.45</v>
      </c>
    </row>
    <row r="1115" spans="1:4" x14ac:dyDescent="0.25">
      <c r="A1115" s="7">
        <v>36179</v>
      </c>
      <c r="B1115" s="6">
        <v>93534.19</v>
      </c>
      <c r="C1115">
        <f t="shared" ca="1" si="15"/>
        <v>23</v>
      </c>
      <c r="D1115" s="6">
        <v>93534.19</v>
      </c>
    </row>
    <row r="1116" spans="1:4" x14ac:dyDescent="0.25">
      <c r="A1116" s="7">
        <v>36184</v>
      </c>
      <c r="B1116" s="6">
        <v>74645.399999999994</v>
      </c>
      <c r="C1116">
        <f t="shared" ca="1" si="15"/>
        <v>23</v>
      </c>
      <c r="D1116" s="6">
        <v>74645.399999999994</v>
      </c>
    </row>
    <row r="1117" spans="1:4" x14ac:dyDescent="0.25">
      <c r="A1117" s="7">
        <v>36185</v>
      </c>
      <c r="B1117" s="6">
        <v>290139.48</v>
      </c>
      <c r="C1117">
        <f t="shared" ca="1" si="15"/>
        <v>23</v>
      </c>
      <c r="D1117" s="6">
        <v>290139.48</v>
      </c>
    </row>
    <row r="1118" spans="1:4" x14ac:dyDescent="0.25">
      <c r="A1118" s="7">
        <v>36191</v>
      </c>
      <c r="B1118" s="6">
        <v>239138.57</v>
      </c>
      <c r="C1118">
        <f t="shared" ca="1" si="15"/>
        <v>23</v>
      </c>
      <c r="D1118" s="6">
        <v>239138.57</v>
      </c>
    </row>
    <row r="1119" spans="1:4" x14ac:dyDescent="0.25">
      <c r="A1119" s="7">
        <v>36192</v>
      </c>
      <c r="B1119" s="6">
        <v>692058.17</v>
      </c>
      <c r="C1119">
        <f t="shared" ca="1" si="15"/>
        <v>23</v>
      </c>
      <c r="D1119" s="6">
        <v>692058.17</v>
      </c>
    </row>
    <row r="1120" spans="1:4" x14ac:dyDescent="0.25">
      <c r="A1120" s="7">
        <v>36198</v>
      </c>
      <c r="B1120" s="6">
        <v>151326.38</v>
      </c>
      <c r="C1120">
        <f t="shared" ca="1" si="15"/>
        <v>23</v>
      </c>
      <c r="D1120" s="6">
        <v>151326.38</v>
      </c>
    </row>
    <row r="1121" spans="1:4" x14ac:dyDescent="0.25">
      <c r="A1121" s="7">
        <v>36199</v>
      </c>
      <c r="B1121" s="6">
        <v>2704255.25</v>
      </c>
      <c r="C1121">
        <f t="shared" ref="C1121:C1184" ca="1" si="16">YEAR($L$95)-YEAR(A1121)</f>
        <v>23</v>
      </c>
      <c r="D1121" s="6">
        <v>2704255.25</v>
      </c>
    </row>
    <row r="1122" spans="1:4" x14ac:dyDescent="0.25">
      <c r="A1122" s="7">
        <v>36207</v>
      </c>
      <c r="B1122" s="6">
        <v>246900.4</v>
      </c>
      <c r="C1122">
        <f t="shared" ca="1" si="16"/>
        <v>23</v>
      </c>
      <c r="D1122" s="6">
        <v>246900.4</v>
      </c>
    </row>
    <row r="1123" spans="1:4" x14ac:dyDescent="0.25">
      <c r="A1123" s="7">
        <v>36220</v>
      </c>
      <c r="B1123" s="6">
        <v>547654.26</v>
      </c>
      <c r="C1123">
        <f t="shared" ca="1" si="16"/>
        <v>23</v>
      </c>
      <c r="D1123" s="6">
        <v>547654.26</v>
      </c>
    </row>
    <row r="1124" spans="1:4" x14ac:dyDescent="0.25">
      <c r="A1124" s="7">
        <v>36221</v>
      </c>
      <c r="B1124" s="6">
        <v>70475.88</v>
      </c>
      <c r="C1124">
        <f t="shared" ca="1" si="16"/>
        <v>23</v>
      </c>
      <c r="D1124" s="6">
        <v>70475.88</v>
      </c>
    </row>
    <row r="1125" spans="1:4" x14ac:dyDescent="0.25">
      <c r="A1125" s="7">
        <v>36227</v>
      </c>
      <c r="B1125" s="6">
        <v>355782.88</v>
      </c>
      <c r="C1125">
        <f t="shared" ca="1" si="16"/>
        <v>23</v>
      </c>
      <c r="D1125" s="6">
        <v>355782.88</v>
      </c>
    </row>
    <row r="1126" spans="1:4" x14ac:dyDescent="0.25">
      <c r="A1126" s="7">
        <v>36233</v>
      </c>
      <c r="B1126" s="6">
        <v>409733.1</v>
      </c>
      <c r="C1126">
        <f t="shared" ca="1" si="16"/>
        <v>23</v>
      </c>
      <c r="D1126" s="6">
        <v>409733.1</v>
      </c>
    </row>
    <row r="1127" spans="1:4" x14ac:dyDescent="0.25">
      <c r="A1127" s="7">
        <v>36234</v>
      </c>
      <c r="B1127" s="6">
        <v>644775.78</v>
      </c>
      <c r="C1127">
        <f t="shared" ca="1" si="16"/>
        <v>23</v>
      </c>
      <c r="D1127" s="6">
        <v>644775.78</v>
      </c>
    </row>
    <row r="1128" spans="1:4" x14ac:dyDescent="0.25">
      <c r="A1128" s="7">
        <v>36241</v>
      </c>
      <c r="B1128" s="6">
        <v>192895.38</v>
      </c>
      <c r="C1128">
        <f t="shared" ca="1" si="16"/>
        <v>23</v>
      </c>
      <c r="D1128" s="6">
        <v>192895.38</v>
      </c>
    </row>
    <row r="1129" spans="1:4" x14ac:dyDescent="0.25">
      <c r="A1129" s="7">
        <v>36247</v>
      </c>
      <c r="B1129" s="6">
        <v>277580.40000000002</v>
      </c>
      <c r="C1129">
        <f t="shared" ca="1" si="16"/>
        <v>23</v>
      </c>
      <c r="D1129" s="6">
        <v>277580.40000000002</v>
      </c>
    </row>
    <row r="1130" spans="1:4" x14ac:dyDescent="0.25">
      <c r="A1130" s="7">
        <v>36248</v>
      </c>
      <c r="B1130" s="6">
        <v>782827.93</v>
      </c>
      <c r="C1130">
        <f t="shared" ca="1" si="16"/>
        <v>23</v>
      </c>
      <c r="D1130" s="6">
        <v>782827.93</v>
      </c>
    </row>
    <row r="1131" spans="1:4" x14ac:dyDescent="0.25">
      <c r="A1131" s="7">
        <v>36255</v>
      </c>
      <c r="B1131" s="6">
        <v>62263.43</v>
      </c>
      <c r="C1131">
        <f t="shared" ca="1" si="16"/>
        <v>23</v>
      </c>
      <c r="D1131" s="6">
        <v>62263.43</v>
      </c>
    </row>
    <row r="1132" spans="1:4" x14ac:dyDescent="0.25">
      <c r="A1132" s="7">
        <v>36261</v>
      </c>
      <c r="B1132" s="6">
        <v>119464.89</v>
      </c>
      <c r="C1132">
        <f t="shared" ca="1" si="16"/>
        <v>23</v>
      </c>
      <c r="D1132" s="6">
        <v>119464.89</v>
      </c>
    </row>
    <row r="1133" spans="1:4" x14ac:dyDescent="0.25">
      <c r="A1133" s="7">
        <v>36262</v>
      </c>
      <c r="B1133" s="6">
        <v>1404289.41</v>
      </c>
      <c r="C1133">
        <f t="shared" ca="1" si="16"/>
        <v>23</v>
      </c>
      <c r="D1133" s="6">
        <v>1404289.41</v>
      </c>
    </row>
    <row r="1134" spans="1:4" x14ac:dyDescent="0.25">
      <c r="A1134" s="7">
        <v>36268</v>
      </c>
      <c r="B1134" s="6">
        <v>80925.759999999995</v>
      </c>
      <c r="C1134">
        <f t="shared" ca="1" si="16"/>
        <v>23</v>
      </c>
      <c r="D1134" s="6">
        <v>80925.759999999995</v>
      </c>
    </row>
    <row r="1135" spans="1:4" x14ac:dyDescent="0.25">
      <c r="A1135" s="7">
        <v>36269</v>
      </c>
      <c r="B1135" s="6">
        <v>94479.03</v>
      </c>
      <c r="C1135">
        <f t="shared" ca="1" si="16"/>
        <v>23</v>
      </c>
      <c r="D1135" s="6">
        <v>94479.03</v>
      </c>
    </row>
    <row r="1136" spans="1:4" x14ac:dyDescent="0.25">
      <c r="A1136" s="7">
        <v>36275</v>
      </c>
      <c r="B1136" s="6">
        <v>197537.3</v>
      </c>
      <c r="C1136">
        <f t="shared" ca="1" si="16"/>
        <v>23</v>
      </c>
      <c r="D1136" s="6">
        <v>197537.3</v>
      </c>
    </row>
    <row r="1137" spans="1:4" x14ac:dyDescent="0.25">
      <c r="A1137" s="7">
        <v>36276</v>
      </c>
      <c r="B1137" s="6">
        <v>379010.61</v>
      </c>
      <c r="C1137">
        <f t="shared" ca="1" si="16"/>
        <v>23</v>
      </c>
      <c r="D1137" s="6">
        <v>379010.61</v>
      </c>
    </row>
    <row r="1138" spans="1:4" x14ac:dyDescent="0.25">
      <c r="A1138" s="7">
        <v>36283</v>
      </c>
      <c r="B1138" s="6">
        <v>238645.76000000001</v>
      </c>
      <c r="C1138">
        <f t="shared" ca="1" si="16"/>
        <v>23</v>
      </c>
      <c r="D1138" s="6">
        <v>238645.76000000001</v>
      </c>
    </row>
    <row r="1139" spans="1:4" x14ac:dyDescent="0.25">
      <c r="A1139" s="7">
        <v>36289</v>
      </c>
      <c r="B1139" s="6">
        <v>73804.100000000006</v>
      </c>
      <c r="C1139">
        <f t="shared" ca="1" si="16"/>
        <v>23</v>
      </c>
      <c r="D1139" s="6">
        <v>73804.100000000006</v>
      </c>
    </row>
    <row r="1140" spans="1:4" x14ac:dyDescent="0.25">
      <c r="A1140" s="7">
        <v>36290</v>
      </c>
      <c r="B1140" s="6">
        <v>98256.69</v>
      </c>
      <c r="C1140">
        <f t="shared" ca="1" si="16"/>
        <v>23</v>
      </c>
      <c r="D1140" s="6">
        <v>98256.69</v>
      </c>
    </row>
    <row r="1141" spans="1:4" x14ac:dyDescent="0.25">
      <c r="A1141" s="7">
        <v>36296</v>
      </c>
      <c r="B1141" s="6">
        <v>152901.18</v>
      </c>
      <c r="C1141">
        <f t="shared" ca="1" si="16"/>
        <v>23</v>
      </c>
      <c r="D1141" s="6">
        <v>152901.18</v>
      </c>
    </row>
    <row r="1142" spans="1:4" x14ac:dyDescent="0.25">
      <c r="A1142" s="7">
        <v>36297</v>
      </c>
      <c r="B1142" s="6">
        <v>99045.9</v>
      </c>
      <c r="C1142">
        <f t="shared" ca="1" si="16"/>
        <v>23</v>
      </c>
      <c r="D1142" s="6">
        <v>99045.9</v>
      </c>
    </row>
    <row r="1143" spans="1:4" x14ac:dyDescent="0.25">
      <c r="A1143" s="7">
        <v>36304</v>
      </c>
      <c r="B1143" s="6">
        <v>204193.35</v>
      </c>
      <c r="C1143">
        <f t="shared" ca="1" si="16"/>
        <v>23</v>
      </c>
      <c r="D1143" s="6">
        <v>204193.35</v>
      </c>
    </row>
    <row r="1144" spans="1:4" x14ac:dyDescent="0.25">
      <c r="A1144" s="7">
        <v>36318</v>
      </c>
      <c r="B1144" s="6">
        <v>313641.73</v>
      </c>
      <c r="C1144">
        <f t="shared" ca="1" si="16"/>
        <v>23</v>
      </c>
      <c r="D1144" s="6">
        <v>313641.73</v>
      </c>
    </row>
    <row r="1145" spans="1:4" x14ac:dyDescent="0.25">
      <c r="A1145" s="7">
        <v>36327</v>
      </c>
      <c r="B1145" s="6">
        <v>81573.39</v>
      </c>
      <c r="C1145">
        <f t="shared" ca="1" si="16"/>
        <v>23</v>
      </c>
      <c r="D1145" s="6">
        <v>81573.39</v>
      </c>
    </row>
    <row r="1146" spans="1:4" x14ac:dyDescent="0.25">
      <c r="A1146" s="7">
        <v>36331</v>
      </c>
      <c r="B1146" s="6">
        <v>81121.8</v>
      </c>
      <c r="C1146">
        <f t="shared" ca="1" si="16"/>
        <v>23</v>
      </c>
      <c r="D1146" s="6">
        <v>81121.8</v>
      </c>
    </row>
    <row r="1147" spans="1:4" x14ac:dyDescent="0.25">
      <c r="A1147" s="7">
        <v>36332</v>
      </c>
      <c r="B1147" s="6">
        <v>240223.08</v>
      </c>
      <c r="C1147">
        <f t="shared" ca="1" si="16"/>
        <v>23</v>
      </c>
      <c r="D1147" s="6">
        <v>240223.08</v>
      </c>
    </row>
    <row r="1148" spans="1:4" x14ac:dyDescent="0.25">
      <c r="A1148" s="7">
        <v>36335</v>
      </c>
      <c r="B1148" s="6">
        <v>63366.77</v>
      </c>
      <c r="C1148">
        <f t="shared" ca="1" si="16"/>
        <v>23</v>
      </c>
      <c r="D1148" s="6">
        <v>63366.77</v>
      </c>
    </row>
    <row r="1149" spans="1:4" x14ac:dyDescent="0.25">
      <c r="A1149" s="7">
        <v>36339</v>
      </c>
      <c r="B1149" s="6">
        <v>285291.74</v>
      </c>
      <c r="C1149">
        <f t="shared" ca="1" si="16"/>
        <v>23</v>
      </c>
      <c r="D1149" s="6">
        <v>285291.74</v>
      </c>
    </row>
    <row r="1150" spans="1:4" x14ac:dyDescent="0.25">
      <c r="A1150" s="7">
        <v>36345</v>
      </c>
      <c r="B1150" s="6">
        <v>162649.43</v>
      </c>
      <c r="C1150">
        <f t="shared" ca="1" si="16"/>
        <v>23</v>
      </c>
      <c r="D1150" s="6">
        <v>162649.43</v>
      </c>
    </row>
    <row r="1151" spans="1:4" x14ac:dyDescent="0.25">
      <c r="A1151" s="7">
        <v>36347</v>
      </c>
      <c r="B1151" s="6">
        <v>237624.18</v>
      </c>
      <c r="C1151">
        <f t="shared" ca="1" si="16"/>
        <v>23</v>
      </c>
      <c r="D1151" s="6">
        <v>237624.18</v>
      </c>
    </row>
    <row r="1152" spans="1:4" x14ac:dyDescent="0.25">
      <c r="A1152" s="7">
        <v>36359</v>
      </c>
      <c r="B1152" s="6">
        <v>655221.09</v>
      </c>
      <c r="C1152">
        <f t="shared" ca="1" si="16"/>
        <v>23</v>
      </c>
      <c r="D1152" s="6">
        <v>655221.09</v>
      </c>
    </row>
    <row r="1153" spans="1:4" x14ac:dyDescent="0.25">
      <c r="A1153" s="7">
        <v>36360</v>
      </c>
      <c r="B1153" s="6">
        <v>534835.78</v>
      </c>
      <c r="C1153">
        <f t="shared" ca="1" si="16"/>
        <v>23</v>
      </c>
      <c r="D1153" s="6">
        <v>534835.78</v>
      </c>
    </row>
    <row r="1154" spans="1:4" x14ac:dyDescent="0.25">
      <c r="A1154" s="7">
        <v>36361</v>
      </c>
      <c r="B1154" s="6">
        <v>84422.36</v>
      </c>
      <c r="C1154">
        <f t="shared" ca="1" si="16"/>
        <v>23</v>
      </c>
      <c r="D1154" s="6">
        <v>84422.36</v>
      </c>
    </row>
    <row r="1155" spans="1:4" x14ac:dyDescent="0.25">
      <c r="A1155" s="7">
        <v>36367</v>
      </c>
      <c r="B1155" s="6">
        <v>105294.04</v>
      </c>
      <c r="C1155">
        <f t="shared" ca="1" si="16"/>
        <v>23</v>
      </c>
      <c r="D1155" s="6">
        <v>105294.04</v>
      </c>
    </row>
    <row r="1156" spans="1:4" x14ac:dyDescent="0.25">
      <c r="A1156" s="7">
        <v>36374</v>
      </c>
      <c r="B1156" s="6">
        <v>167463.10999999999</v>
      </c>
      <c r="C1156">
        <f t="shared" ca="1" si="16"/>
        <v>23</v>
      </c>
      <c r="D1156" s="6">
        <v>167463.10999999999</v>
      </c>
    </row>
    <row r="1157" spans="1:4" x14ac:dyDescent="0.25">
      <c r="A1157" s="7">
        <v>36380</v>
      </c>
      <c r="B1157" s="6">
        <v>145667</v>
      </c>
      <c r="C1157">
        <f t="shared" ca="1" si="16"/>
        <v>23</v>
      </c>
      <c r="D1157" s="6">
        <v>145667</v>
      </c>
    </row>
    <row r="1158" spans="1:4" x14ac:dyDescent="0.25">
      <c r="A1158" s="7">
        <v>36381</v>
      </c>
      <c r="B1158" s="6">
        <v>447295.44</v>
      </c>
      <c r="C1158">
        <f t="shared" ca="1" si="16"/>
        <v>23</v>
      </c>
      <c r="D1158" s="6">
        <v>447295.44</v>
      </c>
    </row>
    <row r="1159" spans="1:4" x14ac:dyDescent="0.25">
      <c r="A1159" s="7">
        <v>36382</v>
      </c>
      <c r="B1159" s="6">
        <v>78002.070000000007</v>
      </c>
      <c r="C1159">
        <f t="shared" ca="1" si="16"/>
        <v>23</v>
      </c>
      <c r="D1159" s="6">
        <v>78002.070000000007</v>
      </c>
    </row>
    <row r="1160" spans="1:4" x14ac:dyDescent="0.25">
      <c r="A1160" s="7">
        <v>36388</v>
      </c>
      <c r="B1160" s="6">
        <v>2126308.15</v>
      </c>
      <c r="C1160">
        <f t="shared" ca="1" si="16"/>
        <v>23</v>
      </c>
      <c r="D1160" s="6">
        <v>2126308.15</v>
      </c>
    </row>
    <row r="1161" spans="1:4" x14ac:dyDescent="0.25">
      <c r="A1161" s="7">
        <v>36389</v>
      </c>
      <c r="B1161" s="6">
        <v>84754.42</v>
      </c>
      <c r="C1161">
        <f t="shared" ca="1" si="16"/>
        <v>23</v>
      </c>
      <c r="D1161" s="6">
        <v>84754.42</v>
      </c>
    </row>
    <row r="1162" spans="1:4" x14ac:dyDescent="0.25">
      <c r="A1162" s="7">
        <v>36394</v>
      </c>
      <c r="B1162" s="6">
        <v>71554.429999999993</v>
      </c>
      <c r="C1162">
        <f t="shared" ca="1" si="16"/>
        <v>23</v>
      </c>
      <c r="D1162" s="6">
        <v>71554.429999999993</v>
      </c>
    </row>
    <row r="1163" spans="1:4" x14ac:dyDescent="0.25">
      <c r="A1163" s="7">
        <v>36395</v>
      </c>
      <c r="B1163" s="6">
        <v>160349.15</v>
      </c>
      <c r="C1163">
        <f t="shared" ca="1" si="16"/>
        <v>23</v>
      </c>
      <c r="D1163" s="6">
        <v>160349.15</v>
      </c>
    </row>
    <row r="1164" spans="1:4" x14ac:dyDescent="0.25">
      <c r="A1164" s="7">
        <v>36396</v>
      </c>
      <c r="B1164" s="6">
        <v>296501.90000000002</v>
      </c>
      <c r="C1164">
        <f t="shared" ca="1" si="16"/>
        <v>23</v>
      </c>
      <c r="D1164" s="6">
        <v>296501.90000000002</v>
      </c>
    </row>
    <row r="1165" spans="1:4" x14ac:dyDescent="0.25">
      <c r="A1165" s="7">
        <v>36397</v>
      </c>
      <c r="B1165" s="6">
        <v>96436.55</v>
      </c>
      <c r="C1165">
        <f t="shared" ca="1" si="16"/>
        <v>23</v>
      </c>
      <c r="D1165" s="6">
        <v>96436.55</v>
      </c>
    </row>
    <row r="1166" spans="1:4" x14ac:dyDescent="0.25">
      <c r="A1166" s="7">
        <v>36402</v>
      </c>
      <c r="B1166" s="6">
        <v>270181.34999999998</v>
      </c>
      <c r="C1166">
        <f t="shared" ca="1" si="16"/>
        <v>23</v>
      </c>
      <c r="D1166" s="6">
        <v>270181.34999999998</v>
      </c>
    </row>
    <row r="1167" spans="1:4" x14ac:dyDescent="0.25">
      <c r="A1167" s="7">
        <v>36403</v>
      </c>
      <c r="B1167" s="6">
        <v>172005.99</v>
      </c>
      <c r="C1167">
        <f t="shared" ca="1" si="16"/>
        <v>23</v>
      </c>
      <c r="D1167" s="6">
        <v>172005.99</v>
      </c>
    </row>
    <row r="1168" spans="1:4" x14ac:dyDescent="0.25">
      <c r="A1168" s="7">
        <v>36410</v>
      </c>
      <c r="B1168" s="6">
        <v>463100.5</v>
      </c>
      <c r="C1168">
        <f t="shared" ca="1" si="16"/>
        <v>23</v>
      </c>
      <c r="D1168" s="6">
        <v>463100.5</v>
      </c>
    </row>
    <row r="1169" spans="1:4" x14ac:dyDescent="0.25">
      <c r="A1169" s="7">
        <v>36416</v>
      </c>
      <c r="B1169" s="6">
        <v>314434.64</v>
      </c>
      <c r="C1169">
        <f t="shared" ca="1" si="16"/>
        <v>23</v>
      </c>
      <c r="D1169" s="6">
        <v>314434.64</v>
      </c>
    </row>
    <row r="1170" spans="1:4" x14ac:dyDescent="0.25">
      <c r="A1170" s="7">
        <v>36418</v>
      </c>
      <c r="B1170" s="6">
        <v>62679.7</v>
      </c>
      <c r="C1170">
        <f t="shared" ca="1" si="16"/>
        <v>23</v>
      </c>
      <c r="D1170" s="6">
        <v>62679.7</v>
      </c>
    </row>
    <row r="1171" spans="1:4" x14ac:dyDescent="0.25">
      <c r="A1171" s="7">
        <v>36423</v>
      </c>
      <c r="B1171" s="6">
        <v>163819.78</v>
      </c>
      <c r="C1171">
        <f t="shared" ca="1" si="16"/>
        <v>23</v>
      </c>
      <c r="D1171" s="6">
        <v>163819.78</v>
      </c>
    </row>
    <row r="1172" spans="1:4" x14ac:dyDescent="0.25">
      <c r="A1172" s="7">
        <v>36430</v>
      </c>
      <c r="B1172" s="6">
        <v>204375.06</v>
      </c>
      <c r="C1172">
        <f t="shared" ca="1" si="16"/>
        <v>23</v>
      </c>
      <c r="D1172" s="6">
        <v>204375.06</v>
      </c>
    </row>
    <row r="1173" spans="1:4" x14ac:dyDescent="0.25">
      <c r="A1173" s="7">
        <v>36431</v>
      </c>
      <c r="B1173" s="6">
        <v>93880.77</v>
      </c>
      <c r="C1173">
        <f t="shared" ca="1" si="16"/>
        <v>23</v>
      </c>
      <c r="D1173" s="6">
        <v>93880.77</v>
      </c>
    </row>
    <row r="1174" spans="1:4" x14ac:dyDescent="0.25">
      <c r="A1174" s="7">
        <v>36436</v>
      </c>
      <c r="B1174" s="6">
        <v>184159.61</v>
      </c>
      <c r="C1174">
        <f t="shared" ca="1" si="16"/>
        <v>23</v>
      </c>
      <c r="D1174" s="6">
        <v>184159.61</v>
      </c>
    </row>
    <row r="1175" spans="1:4" x14ac:dyDescent="0.25">
      <c r="A1175" s="7">
        <v>36437</v>
      </c>
      <c r="B1175" s="6">
        <v>429213.85</v>
      </c>
      <c r="C1175">
        <f t="shared" ca="1" si="16"/>
        <v>23</v>
      </c>
      <c r="D1175" s="6">
        <v>429213.85</v>
      </c>
    </row>
    <row r="1176" spans="1:4" x14ac:dyDescent="0.25">
      <c r="A1176" s="7">
        <v>36444</v>
      </c>
      <c r="B1176" s="6">
        <v>399038.69</v>
      </c>
      <c r="C1176">
        <f t="shared" ca="1" si="16"/>
        <v>23</v>
      </c>
      <c r="D1176" s="6">
        <v>399038.69</v>
      </c>
    </row>
    <row r="1177" spans="1:4" x14ac:dyDescent="0.25">
      <c r="A1177" s="7">
        <v>36448</v>
      </c>
      <c r="B1177" s="6">
        <v>82278.820000000007</v>
      </c>
      <c r="C1177">
        <f t="shared" ca="1" si="16"/>
        <v>23</v>
      </c>
      <c r="D1177" s="6">
        <v>82278.820000000007</v>
      </c>
    </row>
    <row r="1178" spans="1:4" x14ac:dyDescent="0.25">
      <c r="A1178" s="7">
        <v>36451</v>
      </c>
      <c r="B1178" s="6">
        <v>265792.94</v>
      </c>
      <c r="C1178">
        <f t="shared" ca="1" si="16"/>
        <v>23</v>
      </c>
      <c r="D1178" s="6">
        <v>265792.94</v>
      </c>
    </row>
    <row r="1179" spans="1:4" x14ac:dyDescent="0.25">
      <c r="A1179" s="7">
        <v>36458</v>
      </c>
      <c r="B1179" s="6">
        <v>50783.89</v>
      </c>
      <c r="C1179">
        <f t="shared" ca="1" si="16"/>
        <v>23</v>
      </c>
      <c r="D1179" s="6">
        <v>50783.89</v>
      </c>
    </row>
    <row r="1180" spans="1:4" x14ac:dyDescent="0.25">
      <c r="A1180" s="7">
        <v>36464</v>
      </c>
      <c r="B1180" s="6">
        <v>123296.12</v>
      </c>
      <c r="C1180">
        <f t="shared" ca="1" si="16"/>
        <v>23</v>
      </c>
      <c r="D1180" s="6">
        <v>123296.12</v>
      </c>
    </row>
    <row r="1181" spans="1:4" x14ac:dyDescent="0.25">
      <c r="A1181" s="7">
        <v>36465</v>
      </c>
      <c r="B1181" s="6">
        <v>493380.73</v>
      </c>
      <c r="C1181">
        <f t="shared" ca="1" si="16"/>
        <v>23</v>
      </c>
      <c r="D1181" s="6">
        <v>493380.73</v>
      </c>
    </row>
    <row r="1182" spans="1:4" x14ac:dyDescent="0.25">
      <c r="A1182" s="7">
        <v>36472</v>
      </c>
      <c r="B1182" s="6">
        <v>1389837.55</v>
      </c>
      <c r="C1182">
        <f t="shared" ca="1" si="16"/>
        <v>23</v>
      </c>
      <c r="D1182" s="6">
        <v>1389837.55</v>
      </c>
    </row>
    <row r="1183" spans="1:4" x14ac:dyDescent="0.25">
      <c r="A1183" s="7">
        <v>36474</v>
      </c>
      <c r="B1183" s="6">
        <v>52001.9</v>
      </c>
      <c r="C1183">
        <f t="shared" ca="1" si="16"/>
        <v>23</v>
      </c>
      <c r="D1183" s="6">
        <v>52001.9</v>
      </c>
    </row>
    <row r="1184" spans="1:4" x14ac:dyDescent="0.25">
      <c r="A1184" s="7">
        <v>36479</v>
      </c>
      <c r="B1184" s="6">
        <v>72969.17</v>
      </c>
      <c r="C1184">
        <f t="shared" ca="1" si="16"/>
        <v>23</v>
      </c>
      <c r="D1184" s="6">
        <v>72969.17</v>
      </c>
    </row>
    <row r="1185" spans="1:4" x14ac:dyDescent="0.25">
      <c r="A1185" s="7">
        <v>36482</v>
      </c>
      <c r="B1185" s="6">
        <v>28847.78</v>
      </c>
      <c r="C1185">
        <f t="shared" ref="C1185:C1248" ca="1" si="17">YEAR($L$95)-YEAR(A1185)</f>
        <v>23</v>
      </c>
      <c r="D1185" s="6">
        <v>28847.78</v>
      </c>
    </row>
    <row r="1186" spans="1:4" x14ac:dyDescent="0.25">
      <c r="A1186" s="7">
        <v>36486</v>
      </c>
      <c r="B1186" s="6">
        <v>137289.49</v>
      </c>
      <c r="C1186">
        <f t="shared" ca="1" si="17"/>
        <v>23</v>
      </c>
      <c r="D1186" s="6">
        <v>137289.49</v>
      </c>
    </row>
    <row r="1187" spans="1:4" x14ac:dyDescent="0.25">
      <c r="A1187" s="7">
        <v>36488</v>
      </c>
      <c r="B1187" s="6">
        <v>76560.429999999993</v>
      </c>
      <c r="C1187">
        <f t="shared" ca="1" si="17"/>
        <v>23</v>
      </c>
      <c r="D1187" s="6">
        <v>76560.429999999993</v>
      </c>
    </row>
    <row r="1188" spans="1:4" x14ac:dyDescent="0.25">
      <c r="A1188" s="7">
        <v>36492</v>
      </c>
      <c r="B1188" s="6">
        <v>151698.31</v>
      </c>
      <c r="C1188">
        <f t="shared" ca="1" si="17"/>
        <v>23</v>
      </c>
      <c r="D1188" s="6">
        <v>151698.31</v>
      </c>
    </row>
    <row r="1189" spans="1:4" x14ac:dyDescent="0.25">
      <c r="A1189" s="7">
        <v>36493</v>
      </c>
      <c r="B1189" s="6">
        <v>1876717.65</v>
      </c>
      <c r="C1189">
        <f t="shared" ca="1" si="17"/>
        <v>23</v>
      </c>
      <c r="D1189" s="6">
        <v>1876717.65</v>
      </c>
    </row>
    <row r="1190" spans="1:4" x14ac:dyDescent="0.25">
      <c r="A1190" s="7">
        <v>36500</v>
      </c>
      <c r="B1190" s="6">
        <v>486528.49</v>
      </c>
      <c r="C1190">
        <f t="shared" ca="1" si="17"/>
        <v>23</v>
      </c>
      <c r="D1190" s="6">
        <v>486528.49</v>
      </c>
    </row>
    <row r="1191" spans="1:4" x14ac:dyDescent="0.25">
      <c r="A1191" s="7">
        <v>36502</v>
      </c>
      <c r="B1191" s="6">
        <v>87527.6</v>
      </c>
      <c r="C1191">
        <f t="shared" ca="1" si="17"/>
        <v>23</v>
      </c>
      <c r="D1191" s="6">
        <v>87527.6</v>
      </c>
    </row>
    <row r="1192" spans="1:4" x14ac:dyDescent="0.25">
      <c r="A1192" s="7">
        <v>36507</v>
      </c>
      <c r="B1192" s="6">
        <v>294305.15000000002</v>
      </c>
      <c r="C1192">
        <f t="shared" ca="1" si="17"/>
        <v>23</v>
      </c>
      <c r="D1192" s="6">
        <v>294305.15000000002</v>
      </c>
    </row>
    <row r="1193" spans="1:4" x14ac:dyDescent="0.25">
      <c r="A1193" s="7">
        <v>36514</v>
      </c>
      <c r="B1193" s="6">
        <v>149414.74</v>
      </c>
      <c r="C1193">
        <f t="shared" ca="1" si="17"/>
        <v>23</v>
      </c>
      <c r="D1193" s="6">
        <v>149414.74</v>
      </c>
    </row>
    <row r="1194" spans="1:4" x14ac:dyDescent="0.25">
      <c r="A1194" s="7">
        <v>36520</v>
      </c>
      <c r="B1194" s="6">
        <v>47600.98</v>
      </c>
      <c r="C1194">
        <f t="shared" ca="1" si="17"/>
        <v>23</v>
      </c>
      <c r="D1194" s="6">
        <v>47600.98</v>
      </c>
    </row>
    <row r="1195" spans="1:4" x14ac:dyDescent="0.25">
      <c r="A1195" s="7">
        <v>36521</v>
      </c>
      <c r="B1195" s="6">
        <v>123402.87</v>
      </c>
      <c r="C1195">
        <f t="shared" ca="1" si="17"/>
        <v>23</v>
      </c>
      <c r="D1195" s="6">
        <v>123402.87</v>
      </c>
    </row>
    <row r="1196" spans="1:4" x14ac:dyDescent="0.25">
      <c r="A1196" s="7">
        <v>36528</v>
      </c>
      <c r="B1196" s="6">
        <v>519181.72</v>
      </c>
      <c r="C1196">
        <f t="shared" ca="1" si="17"/>
        <v>22</v>
      </c>
      <c r="D1196" s="6">
        <v>519181.72</v>
      </c>
    </row>
    <row r="1197" spans="1:4" x14ac:dyDescent="0.25">
      <c r="A1197" s="7">
        <v>36535</v>
      </c>
      <c r="B1197" s="6">
        <v>330404.73</v>
      </c>
      <c r="C1197">
        <f t="shared" ca="1" si="17"/>
        <v>22</v>
      </c>
      <c r="D1197" s="6">
        <v>330404.73</v>
      </c>
    </row>
    <row r="1198" spans="1:4" x14ac:dyDescent="0.25">
      <c r="A1198" s="7">
        <v>36541</v>
      </c>
      <c r="B1198" s="6">
        <v>66066.539999999994</v>
      </c>
      <c r="C1198">
        <f t="shared" ca="1" si="17"/>
        <v>22</v>
      </c>
      <c r="D1198" s="6">
        <v>66066.539999999994</v>
      </c>
    </row>
    <row r="1199" spans="1:4" x14ac:dyDescent="0.25">
      <c r="A1199" s="7">
        <v>36543</v>
      </c>
      <c r="B1199" s="6">
        <v>238685.64</v>
      </c>
      <c r="C1199">
        <f t="shared" ca="1" si="17"/>
        <v>22</v>
      </c>
      <c r="D1199" s="6">
        <v>238685.64</v>
      </c>
    </row>
    <row r="1200" spans="1:4" x14ac:dyDescent="0.25">
      <c r="A1200" s="7">
        <v>36549</v>
      </c>
      <c r="B1200" s="6">
        <v>181045.35</v>
      </c>
      <c r="C1200">
        <f t="shared" ca="1" si="17"/>
        <v>22</v>
      </c>
      <c r="D1200" s="6">
        <v>181045.35</v>
      </c>
    </row>
    <row r="1201" spans="1:4" x14ac:dyDescent="0.25">
      <c r="A1201" s="7">
        <v>36551</v>
      </c>
      <c r="B1201" s="6">
        <v>130524.08</v>
      </c>
      <c r="C1201">
        <f t="shared" ca="1" si="17"/>
        <v>22</v>
      </c>
      <c r="D1201" s="6">
        <v>130524.08</v>
      </c>
    </row>
    <row r="1202" spans="1:4" x14ac:dyDescent="0.25">
      <c r="A1202" s="7">
        <v>36555</v>
      </c>
      <c r="B1202" s="6">
        <v>69617.8</v>
      </c>
      <c r="C1202">
        <f t="shared" ca="1" si="17"/>
        <v>22</v>
      </c>
      <c r="D1202" s="6">
        <v>69617.8</v>
      </c>
    </row>
    <row r="1203" spans="1:4" x14ac:dyDescent="0.25">
      <c r="A1203" s="7">
        <v>36556</v>
      </c>
      <c r="B1203" s="6">
        <v>475356.05</v>
      </c>
      <c r="C1203">
        <f t="shared" ca="1" si="17"/>
        <v>22</v>
      </c>
      <c r="D1203" s="6">
        <v>475356.05</v>
      </c>
    </row>
    <row r="1204" spans="1:4" x14ac:dyDescent="0.25">
      <c r="A1204" s="7">
        <v>36559</v>
      </c>
      <c r="B1204" s="6">
        <v>76724.47</v>
      </c>
      <c r="C1204">
        <f t="shared" ca="1" si="17"/>
        <v>22</v>
      </c>
      <c r="D1204" s="6">
        <v>76724.47</v>
      </c>
    </row>
    <row r="1205" spans="1:4" x14ac:dyDescent="0.25">
      <c r="A1205" s="7">
        <v>36563</v>
      </c>
      <c r="B1205" s="6">
        <v>467243.29</v>
      </c>
      <c r="C1205">
        <f t="shared" ca="1" si="17"/>
        <v>22</v>
      </c>
      <c r="D1205" s="6">
        <v>467243.29</v>
      </c>
    </row>
    <row r="1206" spans="1:4" x14ac:dyDescent="0.25">
      <c r="A1206" s="7">
        <v>36569</v>
      </c>
      <c r="B1206" s="6">
        <v>82645.67</v>
      </c>
      <c r="C1206">
        <f t="shared" ca="1" si="17"/>
        <v>22</v>
      </c>
      <c r="D1206" s="6">
        <v>82645.67</v>
      </c>
    </row>
    <row r="1207" spans="1:4" x14ac:dyDescent="0.25">
      <c r="A1207" s="7">
        <v>36570</v>
      </c>
      <c r="B1207" s="6">
        <v>2998747.63</v>
      </c>
      <c r="C1207">
        <f t="shared" ca="1" si="17"/>
        <v>22</v>
      </c>
      <c r="D1207" s="6">
        <v>2998747.63</v>
      </c>
    </row>
    <row r="1208" spans="1:4" x14ac:dyDescent="0.25">
      <c r="A1208" s="7">
        <v>36578</v>
      </c>
      <c r="B1208" s="6">
        <v>93508.34</v>
      </c>
      <c r="C1208">
        <f t="shared" ca="1" si="17"/>
        <v>22</v>
      </c>
      <c r="D1208" s="6">
        <v>93508.34</v>
      </c>
    </row>
    <row r="1209" spans="1:4" x14ac:dyDescent="0.25">
      <c r="A1209" s="7">
        <v>36584</v>
      </c>
      <c r="B1209" s="6">
        <v>406119.45</v>
      </c>
      <c r="C1209">
        <f t="shared" ca="1" si="17"/>
        <v>22</v>
      </c>
      <c r="D1209" s="6">
        <v>406119.45</v>
      </c>
    </row>
    <row r="1210" spans="1:4" x14ac:dyDescent="0.25">
      <c r="A1210" s="7">
        <v>36586</v>
      </c>
      <c r="B1210" s="6">
        <v>59399.88</v>
      </c>
      <c r="C1210">
        <f t="shared" ca="1" si="17"/>
        <v>22</v>
      </c>
      <c r="D1210" s="6">
        <v>59399.88</v>
      </c>
    </row>
    <row r="1211" spans="1:4" x14ac:dyDescent="0.25">
      <c r="A1211" s="7">
        <v>36590</v>
      </c>
      <c r="B1211" s="6">
        <v>157774.21</v>
      </c>
      <c r="C1211">
        <f t="shared" ca="1" si="17"/>
        <v>22</v>
      </c>
      <c r="D1211" s="6">
        <v>157774.21</v>
      </c>
    </row>
    <row r="1212" spans="1:4" x14ac:dyDescent="0.25">
      <c r="A1212" s="7">
        <v>36597</v>
      </c>
      <c r="B1212" s="6">
        <v>80618.87</v>
      </c>
      <c r="C1212">
        <f t="shared" ca="1" si="17"/>
        <v>22</v>
      </c>
      <c r="D1212" s="6">
        <v>80618.87</v>
      </c>
    </row>
    <row r="1213" spans="1:4" x14ac:dyDescent="0.25">
      <c r="A1213" s="7">
        <v>36598</v>
      </c>
      <c r="B1213" s="6">
        <v>175875.18</v>
      </c>
      <c r="C1213">
        <f t="shared" ca="1" si="17"/>
        <v>22</v>
      </c>
      <c r="D1213" s="6">
        <v>175875.18</v>
      </c>
    </row>
    <row r="1214" spans="1:4" x14ac:dyDescent="0.25">
      <c r="A1214" s="7">
        <v>36599</v>
      </c>
      <c r="B1214" s="6">
        <v>25425.16</v>
      </c>
      <c r="C1214">
        <f t="shared" ca="1" si="17"/>
        <v>22</v>
      </c>
      <c r="D1214" s="6">
        <v>25425.16</v>
      </c>
    </row>
    <row r="1215" spans="1:4" x14ac:dyDescent="0.25">
      <c r="A1215" s="7">
        <v>36601</v>
      </c>
      <c r="B1215" s="6">
        <v>25175.759999999998</v>
      </c>
      <c r="C1215">
        <f t="shared" ca="1" si="17"/>
        <v>22</v>
      </c>
      <c r="D1215" s="6">
        <v>25175.759999999998</v>
      </c>
    </row>
    <row r="1216" spans="1:4" x14ac:dyDescent="0.25">
      <c r="A1216" s="7">
        <v>36604</v>
      </c>
      <c r="B1216" s="6">
        <v>225815.15</v>
      </c>
      <c r="C1216">
        <f t="shared" ca="1" si="17"/>
        <v>22</v>
      </c>
      <c r="D1216" s="6">
        <v>225815.15</v>
      </c>
    </row>
    <row r="1217" spans="1:4" x14ac:dyDescent="0.25">
      <c r="A1217" s="7">
        <v>36605</v>
      </c>
      <c r="B1217" s="6">
        <v>247628.68</v>
      </c>
      <c r="C1217">
        <f t="shared" ca="1" si="17"/>
        <v>22</v>
      </c>
      <c r="D1217" s="6">
        <v>247628.68</v>
      </c>
    </row>
    <row r="1218" spans="1:4" x14ac:dyDescent="0.25">
      <c r="A1218" s="7">
        <v>36612</v>
      </c>
      <c r="B1218" s="6">
        <v>274530.78000000003</v>
      </c>
      <c r="C1218">
        <f t="shared" ca="1" si="17"/>
        <v>22</v>
      </c>
      <c r="D1218" s="6">
        <v>274530.78000000003</v>
      </c>
    </row>
    <row r="1219" spans="1:4" x14ac:dyDescent="0.25">
      <c r="A1219" s="7">
        <v>36619</v>
      </c>
      <c r="B1219" s="6">
        <v>229077.48</v>
      </c>
      <c r="C1219">
        <f t="shared" ca="1" si="17"/>
        <v>22</v>
      </c>
      <c r="D1219" s="6">
        <v>229077.48</v>
      </c>
    </row>
    <row r="1220" spans="1:4" x14ac:dyDescent="0.25">
      <c r="A1220" s="7">
        <v>36620</v>
      </c>
      <c r="B1220" s="6">
        <v>67680.59</v>
      </c>
      <c r="C1220">
        <f t="shared" ca="1" si="17"/>
        <v>22</v>
      </c>
      <c r="D1220" s="6">
        <v>67680.59</v>
      </c>
    </row>
    <row r="1221" spans="1:4" x14ac:dyDescent="0.25">
      <c r="A1221" s="7">
        <v>36626</v>
      </c>
      <c r="B1221" s="6">
        <v>81576.23</v>
      </c>
      <c r="C1221">
        <f t="shared" ca="1" si="17"/>
        <v>22</v>
      </c>
      <c r="D1221" s="6">
        <v>81576.23</v>
      </c>
    </row>
    <row r="1222" spans="1:4" x14ac:dyDescent="0.25">
      <c r="A1222" s="7">
        <v>36632</v>
      </c>
      <c r="B1222" s="6">
        <v>428058.6</v>
      </c>
      <c r="C1222">
        <f t="shared" ca="1" si="17"/>
        <v>22</v>
      </c>
      <c r="D1222" s="6">
        <v>428058.6</v>
      </c>
    </row>
    <row r="1223" spans="1:4" x14ac:dyDescent="0.25">
      <c r="A1223" s="7">
        <v>36633</v>
      </c>
      <c r="B1223" s="6">
        <v>268438.15000000002</v>
      </c>
      <c r="C1223">
        <f t="shared" ca="1" si="17"/>
        <v>22</v>
      </c>
      <c r="D1223" s="6">
        <v>268438.15000000002</v>
      </c>
    </row>
    <row r="1224" spans="1:4" x14ac:dyDescent="0.25">
      <c r="A1224" s="7">
        <v>36634</v>
      </c>
      <c r="B1224" s="6">
        <v>127192.38</v>
      </c>
      <c r="C1224">
        <f t="shared" ca="1" si="17"/>
        <v>22</v>
      </c>
      <c r="D1224" s="6">
        <v>127192.38</v>
      </c>
    </row>
    <row r="1225" spans="1:4" x14ac:dyDescent="0.25">
      <c r="A1225" s="7">
        <v>36639</v>
      </c>
      <c r="B1225" s="6">
        <v>67985.039999999994</v>
      </c>
      <c r="C1225">
        <f t="shared" ca="1" si="17"/>
        <v>22</v>
      </c>
      <c r="D1225" s="6">
        <v>67985.039999999994</v>
      </c>
    </row>
    <row r="1226" spans="1:4" x14ac:dyDescent="0.25">
      <c r="A1226" s="7">
        <v>36640</v>
      </c>
      <c r="B1226" s="6">
        <v>522335.73</v>
      </c>
      <c r="C1226">
        <f t="shared" ca="1" si="17"/>
        <v>22</v>
      </c>
      <c r="D1226" s="6">
        <v>522335.73</v>
      </c>
    </row>
    <row r="1227" spans="1:4" x14ac:dyDescent="0.25">
      <c r="A1227" s="7">
        <v>36641</v>
      </c>
      <c r="B1227" s="6">
        <v>47925.23</v>
      </c>
      <c r="C1227">
        <f t="shared" ca="1" si="17"/>
        <v>22</v>
      </c>
      <c r="D1227" s="6">
        <v>47925.23</v>
      </c>
    </row>
    <row r="1228" spans="1:4" x14ac:dyDescent="0.25">
      <c r="A1228" s="7">
        <v>36647</v>
      </c>
      <c r="B1228" s="6">
        <v>156187.99</v>
      </c>
      <c r="C1228">
        <f t="shared" ca="1" si="17"/>
        <v>22</v>
      </c>
      <c r="D1228" s="6">
        <v>156187.99</v>
      </c>
    </row>
    <row r="1229" spans="1:4" x14ac:dyDescent="0.25">
      <c r="A1229" s="7">
        <v>36653</v>
      </c>
      <c r="B1229" s="6">
        <v>95002.02</v>
      </c>
      <c r="C1229">
        <f t="shared" ca="1" si="17"/>
        <v>22</v>
      </c>
      <c r="D1229" s="6">
        <v>95002.02</v>
      </c>
    </row>
    <row r="1230" spans="1:4" x14ac:dyDescent="0.25">
      <c r="A1230" s="7">
        <v>36661</v>
      </c>
      <c r="B1230" s="6">
        <v>128851.77</v>
      </c>
      <c r="C1230">
        <f t="shared" ca="1" si="17"/>
        <v>22</v>
      </c>
      <c r="D1230" s="6">
        <v>128851.77</v>
      </c>
    </row>
    <row r="1231" spans="1:4" x14ac:dyDescent="0.25">
      <c r="A1231" s="7">
        <v>36663</v>
      </c>
      <c r="B1231" s="6">
        <v>71378.86</v>
      </c>
      <c r="C1231">
        <f t="shared" ca="1" si="17"/>
        <v>22</v>
      </c>
      <c r="D1231" s="6">
        <v>71378.86</v>
      </c>
    </row>
    <row r="1232" spans="1:4" x14ac:dyDescent="0.25">
      <c r="A1232" s="7">
        <v>36668</v>
      </c>
      <c r="B1232" s="6">
        <v>378167.02</v>
      </c>
      <c r="C1232">
        <f t="shared" ca="1" si="17"/>
        <v>22</v>
      </c>
      <c r="D1232" s="6">
        <v>378167.02</v>
      </c>
    </row>
    <row r="1233" spans="1:4" x14ac:dyDescent="0.25">
      <c r="A1233" s="7">
        <v>36670</v>
      </c>
      <c r="B1233" s="6">
        <v>64065.13</v>
      </c>
      <c r="C1233">
        <f t="shared" ca="1" si="17"/>
        <v>22</v>
      </c>
      <c r="D1233" s="6">
        <v>64065.13</v>
      </c>
    </row>
    <row r="1234" spans="1:4" x14ac:dyDescent="0.25">
      <c r="A1234" s="7">
        <v>36676</v>
      </c>
      <c r="B1234" s="6">
        <v>351592.2</v>
      </c>
      <c r="C1234">
        <f t="shared" ca="1" si="17"/>
        <v>22</v>
      </c>
      <c r="D1234" s="6">
        <v>351592.2</v>
      </c>
    </row>
    <row r="1235" spans="1:4" x14ac:dyDescent="0.25">
      <c r="A1235" s="7">
        <v>36679</v>
      </c>
      <c r="B1235" s="6">
        <v>45373.96</v>
      </c>
      <c r="C1235">
        <f t="shared" ca="1" si="17"/>
        <v>22</v>
      </c>
      <c r="D1235" s="6">
        <v>45373.96</v>
      </c>
    </row>
    <row r="1236" spans="1:4" x14ac:dyDescent="0.25">
      <c r="A1236" s="7">
        <v>36681</v>
      </c>
      <c r="B1236" s="6">
        <v>171042.04</v>
      </c>
      <c r="C1236">
        <f t="shared" ca="1" si="17"/>
        <v>22</v>
      </c>
      <c r="D1236" s="6">
        <v>171042.04</v>
      </c>
    </row>
    <row r="1237" spans="1:4" x14ac:dyDescent="0.25">
      <c r="A1237" s="7">
        <v>36682</v>
      </c>
      <c r="B1237" s="6">
        <v>582429.30000000005</v>
      </c>
      <c r="C1237">
        <f t="shared" ca="1" si="17"/>
        <v>22</v>
      </c>
      <c r="D1237" s="6">
        <v>582429.30000000005</v>
      </c>
    </row>
    <row r="1238" spans="1:4" x14ac:dyDescent="0.25">
      <c r="A1238" s="7">
        <v>36689</v>
      </c>
      <c r="B1238" s="6">
        <v>546877.13</v>
      </c>
      <c r="C1238">
        <f t="shared" ca="1" si="17"/>
        <v>22</v>
      </c>
      <c r="D1238" s="6">
        <v>546877.13</v>
      </c>
    </row>
    <row r="1239" spans="1:4" x14ac:dyDescent="0.25">
      <c r="A1239" s="7">
        <v>36695</v>
      </c>
      <c r="B1239" s="6">
        <v>187391.22</v>
      </c>
      <c r="C1239">
        <f t="shared" ca="1" si="17"/>
        <v>22</v>
      </c>
      <c r="D1239" s="6">
        <v>187391.22</v>
      </c>
    </row>
    <row r="1240" spans="1:4" x14ac:dyDescent="0.25">
      <c r="A1240" s="7">
        <v>36696</v>
      </c>
      <c r="B1240" s="6">
        <v>611222.1</v>
      </c>
      <c r="C1240">
        <f t="shared" ca="1" si="17"/>
        <v>22</v>
      </c>
      <c r="D1240" s="6">
        <v>611222.1</v>
      </c>
    </row>
    <row r="1241" spans="1:4" x14ac:dyDescent="0.25">
      <c r="A1241" s="7">
        <v>36702</v>
      </c>
      <c r="B1241" s="6">
        <v>78455.360000000001</v>
      </c>
      <c r="C1241">
        <f t="shared" ca="1" si="17"/>
        <v>22</v>
      </c>
      <c r="D1241" s="6">
        <v>78455.360000000001</v>
      </c>
    </row>
    <row r="1242" spans="1:4" x14ac:dyDescent="0.25">
      <c r="A1242" s="7">
        <v>36703</v>
      </c>
      <c r="B1242" s="6">
        <v>328391.84000000003</v>
      </c>
      <c r="C1242">
        <f t="shared" ca="1" si="17"/>
        <v>22</v>
      </c>
      <c r="D1242" s="6">
        <v>328391.84000000003</v>
      </c>
    </row>
    <row r="1243" spans="1:4" x14ac:dyDescent="0.25">
      <c r="A1243" s="7">
        <v>36710</v>
      </c>
      <c r="B1243" s="6">
        <v>613298.55000000005</v>
      </c>
      <c r="C1243">
        <f t="shared" ca="1" si="17"/>
        <v>22</v>
      </c>
      <c r="D1243" s="6">
        <v>613298.55000000005</v>
      </c>
    </row>
    <row r="1244" spans="1:4" x14ac:dyDescent="0.25">
      <c r="A1244" s="7">
        <v>36717</v>
      </c>
      <c r="B1244" s="6">
        <v>150875.88</v>
      </c>
      <c r="C1244">
        <f t="shared" ca="1" si="17"/>
        <v>22</v>
      </c>
      <c r="D1244" s="6">
        <v>150875.88</v>
      </c>
    </row>
    <row r="1245" spans="1:4" x14ac:dyDescent="0.25">
      <c r="A1245" s="7">
        <v>36723</v>
      </c>
      <c r="B1245" s="6">
        <v>50306.16</v>
      </c>
      <c r="C1245">
        <f t="shared" ca="1" si="17"/>
        <v>22</v>
      </c>
      <c r="D1245" s="6">
        <v>50306.16</v>
      </c>
    </row>
    <row r="1246" spans="1:4" x14ac:dyDescent="0.25">
      <c r="A1246" s="7">
        <v>36724</v>
      </c>
      <c r="B1246" s="6">
        <v>1559521.49</v>
      </c>
      <c r="C1246">
        <f t="shared" ca="1" si="17"/>
        <v>22</v>
      </c>
      <c r="D1246" s="6">
        <v>1559521.49</v>
      </c>
    </row>
    <row r="1247" spans="1:4" x14ac:dyDescent="0.25">
      <c r="A1247" s="7">
        <v>36730</v>
      </c>
      <c r="B1247" s="6">
        <v>155470.29</v>
      </c>
      <c r="C1247">
        <f t="shared" ca="1" si="17"/>
        <v>22</v>
      </c>
      <c r="D1247" s="6">
        <v>155470.29</v>
      </c>
    </row>
    <row r="1248" spans="1:4" x14ac:dyDescent="0.25">
      <c r="A1248" s="7">
        <v>36731</v>
      </c>
      <c r="B1248" s="6">
        <v>394961.11</v>
      </c>
      <c r="C1248">
        <f t="shared" ca="1" si="17"/>
        <v>22</v>
      </c>
      <c r="D1248" s="6">
        <v>394961.11</v>
      </c>
    </row>
    <row r="1249" spans="1:4" x14ac:dyDescent="0.25">
      <c r="A1249" s="7">
        <v>36738</v>
      </c>
      <c r="B1249" s="6">
        <v>65882.81</v>
      </c>
      <c r="C1249">
        <f t="shared" ref="C1249:C1312" ca="1" si="18">YEAR($L$95)-YEAR(A1249)</f>
        <v>22</v>
      </c>
      <c r="D1249" s="6">
        <v>65882.81</v>
      </c>
    </row>
    <row r="1250" spans="1:4" x14ac:dyDescent="0.25">
      <c r="A1250" s="7">
        <v>36745</v>
      </c>
      <c r="B1250" s="6">
        <v>176458.23</v>
      </c>
      <c r="C1250">
        <f t="shared" ca="1" si="18"/>
        <v>22</v>
      </c>
      <c r="D1250" s="6">
        <v>176458.23</v>
      </c>
    </row>
    <row r="1251" spans="1:4" x14ac:dyDescent="0.25">
      <c r="A1251" s="7">
        <v>36746</v>
      </c>
      <c r="B1251" s="6">
        <v>89136.75</v>
      </c>
      <c r="C1251">
        <f t="shared" ca="1" si="18"/>
        <v>22</v>
      </c>
      <c r="D1251" s="6">
        <v>89136.75</v>
      </c>
    </row>
    <row r="1252" spans="1:4" x14ac:dyDescent="0.25">
      <c r="A1252" s="7">
        <v>36752</v>
      </c>
      <c r="B1252" s="6">
        <v>337634.27</v>
      </c>
      <c r="C1252">
        <f t="shared" ca="1" si="18"/>
        <v>22</v>
      </c>
      <c r="D1252" s="6">
        <v>337634.27</v>
      </c>
    </row>
    <row r="1253" spans="1:4" x14ac:dyDescent="0.25">
      <c r="A1253" s="7">
        <v>36758</v>
      </c>
      <c r="B1253" s="6">
        <v>55725.95</v>
      </c>
      <c r="C1253">
        <f t="shared" ca="1" si="18"/>
        <v>22</v>
      </c>
      <c r="D1253" s="6">
        <v>55725.95</v>
      </c>
    </row>
    <row r="1254" spans="1:4" x14ac:dyDescent="0.25">
      <c r="A1254" s="7">
        <v>36759</v>
      </c>
      <c r="B1254" s="6">
        <v>221926.14</v>
      </c>
      <c r="C1254">
        <f t="shared" ca="1" si="18"/>
        <v>22</v>
      </c>
      <c r="D1254" s="6">
        <v>221926.14</v>
      </c>
    </row>
    <row r="1255" spans="1:4" x14ac:dyDescent="0.25">
      <c r="A1255" s="7">
        <v>36765</v>
      </c>
      <c r="B1255" s="6">
        <v>101140.94</v>
      </c>
      <c r="C1255">
        <f t="shared" ca="1" si="18"/>
        <v>22</v>
      </c>
      <c r="D1255" s="6">
        <v>101140.94</v>
      </c>
    </row>
    <row r="1256" spans="1:4" x14ac:dyDescent="0.25">
      <c r="A1256" s="7">
        <v>36766</v>
      </c>
      <c r="B1256" s="6">
        <v>74655.86</v>
      </c>
      <c r="C1256">
        <f t="shared" ca="1" si="18"/>
        <v>22</v>
      </c>
      <c r="D1256" s="6">
        <v>74655.86</v>
      </c>
    </row>
    <row r="1257" spans="1:4" x14ac:dyDescent="0.25">
      <c r="A1257" s="7">
        <v>36770</v>
      </c>
      <c r="B1257" s="6">
        <v>19000.29</v>
      </c>
      <c r="C1257">
        <f t="shared" ca="1" si="18"/>
        <v>22</v>
      </c>
      <c r="D1257" s="6">
        <v>19000.29</v>
      </c>
    </row>
    <row r="1258" spans="1:4" x14ac:dyDescent="0.25">
      <c r="A1258" s="7">
        <v>36772</v>
      </c>
      <c r="B1258" s="6">
        <v>47007.53</v>
      </c>
      <c r="C1258">
        <f t="shared" ca="1" si="18"/>
        <v>22</v>
      </c>
      <c r="D1258" s="6">
        <v>47007.53</v>
      </c>
    </row>
    <row r="1259" spans="1:4" x14ac:dyDescent="0.25">
      <c r="A1259" s="7">
        <v>36774</v>
      </c>
      <c r="B1259" s="6">
        <v>687984.25</v>
      </c>
      <c r="C1259">
        <f t="shared" ca="1" si="18"/>
        <v>22</v>
      </c>
      <c r="D1259" s="6">
        <v>687984.25</v>
      </c>
    </row>
    <row r="1260" spans="1:4" x14ac:dyDescent="0.25">
      <c r="A1260" s="7">
        <v>36780</v>
      </c>
      <c r="B1260" s="6">
        <v>3422994.71</v>
      </c>
      <c r="C1260">
        <f t="shared" ca="1" si="18"/>
        <v>22</v>
      </c>
      <c r="D1260" s="6">
        <v>3422994.71</v>
      </c>
    </row>
    <row r="1261" spans="1:4" x14ac:dyDescent="0.25">
      <c r="A1261" s="7">
        <v>36786</v>
      </c>
      <c r="B1261" s="6">
        <v>74367.75</v>
      </c>
      <c r="C1261">
        <f t="shared" ca="1" si="18"/>
        <v>22</v>
      </c>
      <c r="D1261" s="6">
        <v>74367.75</v>
      </c>
    </row>
    <row r="1262" spans="1:4" x14ac:dyDescent="0.25">
      <c r="A1262" s="7">
        <v>36787</v>
      </c>
      <c r="B1262" s="6">
        <v>442482.47</v>
      </c>
      <c r="C1262">
        <f t="shared" ca="1" si="18"/>
        <v>22</v>
      </c>
      <c r="D1262" s="6">
        <v>442482.47</v>
      </c>
    </row>
    <row r="1263" spans="1:4" x14ac:dyDescent="0.25">
      <c r="A1263" s="7">
        <v>36793</v>
      </c>
      <c r="B1263" s="6">
        <v>92793.59</v>
      </c>
      <c r="C1263">
        <f t="shared" ca="1" si="18"/>
        <v>22</v>
      </c>
      <c r="D1263" s="6">
        <v>92793.59</v>
      </c>
    </row>
    <row r="1264" spans="1:4" x14ac:dyDescent="0.25">
      <c r="A1264" s="7">
        <v>36794</v>
      </c>
      <c r="B1264" s="6">
        <v>436954.76</v>
      </c>
      <c r="C1264">
        <f t="shared" ca="1" si="18"/>
        <v>22</v>
      </c>
      <c r="D1264" s="6">
        <v>436954.76</v>
      </c>
    </row>
    <row r="1265" spans="1:4" x14ac:dyDescent="0.25">
      <c r="A1265" s="7">
        <v>36797</v>
      </c>
      <c r="B1265" s="6">
        <v>23621.99</v>
      </c>
      <c r="C1265">
        <f t="shared" ca="1" si="18"/>
        <v>22</v>
      </c>
      <c r="D1265" s="6">
        <v>23621.99</v>
      </c>
    </row>
    <row r="1266" spans="1:4" x14ac:dyDescent="0.25">
      <c r="A1266" s="7">
        <v>36800</v>
      </c>
      <c r="B1266" s="6">
        <v>319374.73</v>
      </c>
      <c r="C1266">
        <f t="shared" ca="1" si="18"/>
        <v>22</v>
      </c>
      <c r="D1266" s="6">
        <v>319374.73</v>
      </c>
    </row>
    <row r="1267" spans="1:4" x14ac:dyDescent="0.25">
      <c r="A1267" s="7">
        <v>36801</v>
      </c>
      <c r="B1267" s="6">
        <v>723317.44</v>
      </c>
      <c r="C1267">
        <f t="shared" ca="1" si="18"/>
        <v>22</v>
      </c>
      <c r="D1267" s="6">
        <v>723317.44</v>
      </c>
    </row>
    <row r="1268" spans="1:4" x14ac:dyDescent="0.25">
      <c r="A1268" s="7">
        <v>36807</v>
      </c>
      <c r="B1268" s="6">
        <v>142424.92000000001</v>
      </c>
      <c r="C1268">
        <f t="shared" ca="1" si="18"/>
        <v>22</v>
      </c>
      <c r="D1268" s="6">
        <v>142424.92000000001</v>
      </c>
    </row>
    <row r="1269" spans="1:4" x14ac:dyDescent="0.25">
      <c r="A1269" s="7">
        <v>36808</v>
      </c>
      <c r="B1269" s="6">
        <v>226656.15</v>
      </c>
      <c r="C1269">
        <f t="shared" ca="1" si="18"/>
        <v>22</v>
      </c>
      <c r="D1269" s="6">
        <v>226656.15</v>
      </c>
    </row>
    <row r="1270" spans="1:4" x14ac:dyDescent="0.25">
      <c r="A1270" s="7">
        <v>36814</v>
      </c>
      <c r="B1270" s="6">
        <v>243301.43</v>
      </c>
      <c r="C1270">
        <f t="shared" ca="1" si="18"/>
        <v>22</v>
      </c>
      <c r="D1270" s="6">
        <v>243301.43</v>
      </c>
    </row>
    <row r="1271" spans="1:4" x14ac:dyDescent="0.25">
      <c r="A1271" s="7">
        <v>36815</v>
      </c>
      <c r="B1271" s="6">
        <v>203841.74</v>
      </c>
      <c r="C1271">
        <f t="shared" ca="1" si="18"/>
        <v>22</v>
      </c>
      <c r="D1271" s="6">
        <v>203841.74</v>
      </c>
    </row>
    <row r="1272" spans="1:4" x14ac:dyDescent="0.25">
      <c r="A1272" s="7">
        <v>36821</v>
      </c>
      <c r="B1272" s="6">
        <v>162824.72</v>
      </c>
      <c r="C1272">
        <f t="shared" ca="1" si="18"/>
        <v>22</v>
      </c>
      <c r="D1272" s="6">
        <v>162824.72</v>
      </c>
    </row>
    <row r="1273" spans="1:4" x14ac:dyDescent="0.25">
      <c r="A1273" s="7">
        <v>36822</v>
      </c>
      <c r="B1273" s="6">
        <v>123493.62</v>
      </c>
      <c r="C1273">
        <f t="shared" ca="1" si="18"/>
        <v>22</v>
      </c>
      <c r="D1273" s="6">
        <v>123493.62</v>
      </c>
    </row>
    <row r="1274" spans="1:4" x14ac:dyDescent="0.25">
      <c r="A1274" s="7">
        <v>36828</v>
      </c>
      <c r="B1274" s="6">
        <v>72690.14</v>
      </c>
      <c r="C1274">
        <f t="shared" ca="1" si="18"/>
        <v>22</v>
      </c>
      <c r="D1274" s="6">
        <v>72690.14</v>
      </c>
    </row>
    <row r="1275" spans="1:4" x14ac:dyDescent="0.25">
      <c r="A1275" s="7">
        <v>36829</v>
      </c>
      <c r="B1275" s="6">
        <v>190705.09</v>
      </c>
      <c r="C1275">
        <f t="shared" ca="1" si="18"/>
        <v>22</v>
      </c>
      <c r="D1275" s="6">
        <v>190705.09</v>
      </c>
    </row>
    <row r="1276" spans="1:4" x14ac:dyDescent="0.25">
      <c r="A1276" s="7">
        <v>36835</v>
      </c>
      <c r="B1276" s="6">
        <v>44818.99</v>
      </c>
      <c r="C1276">
        <f t="shared" ca="1" si="18"/>
        <v>22</v>
      </c>
      <c r="D1276" s="6">
        <v>44818.99</v>
      </c>
    </row>
    <row r="1277" spans="1:4" x14ac:dyDescent="0.25">
      <c r="A1277" s="7">
        <v>36836</v>
      </c>
      <c r="B1277" s="6">
        <v>518306.88</v>
      </c>
      <c r="C1277">
        <f t="shared" ca="1" si="18"/>
        <v>22</v>
      </c>
      <c r="D1277" s="6">
        <v>518306.88</v>
      </c>
    </row>
    <row r="1278" spans="1:4" x14ac:dyDescent="0.25">
      <c r="A1278" s="7">
        <v>36842</v>
      </c>
      <c r="B1278" s="6">
        <v>78627.97</v>
      </c>
      <c r="C1278">
        <f t="shared" ca="1" si="18"/>
        <v>22</v>
      </c>
      <c r="D1278" s="6">
        <v>78627.97</v>
      </c>
    </row>
    <row r="1279" spans="1:4" x14ac:dyDescent="0.25">
      <c r="A1279" s="7">
        <v>36843</v>
      </c>
      <c r="B1279" s="6">
        <v>453058.57</v>
      </c>
      <c r="C1279">
        <f t="shared" ca="1" si="18"/>
        <v>22</v>
      </c>
      <c r="D1279" s="6">
        <v>453058.57</v>
      </c>
    </row>
    <row r="1280" spans="1:4" x14ac:dyDescent="0.25">
      <c r="A1280" s="7">
        <v>36850</v>
      </c>
      <c r="B1280" s="6">
        <v>381420.48</v>
      </c>
      <c r="C1280">
        <f t="shared" ca="1" si="18"/>
        <v>22</v>
      </c>
      <c r="D1280" s="6">
        <v>381420.48</v>
      </c>
    </row>
    <row r="1281" spans="1:4" x14ac:dyDescent="0.25">
      <c r="A1281" s="7">
        <v>36856</v>
      </c>
      <c r="B1281" s="6">
        <v>167893.98</v>
      </c>
      <c r="C1281">
        <f t="shared" ca="1" si="18"/>
        <v>22</v>
      </c>
      <c r="D1281" s="6">
        <v>167893.98</v>
      </c>
    </row>
    <row r="1282" spans="1:4" x14ac:dyDescent="0.25">
      <c r="A1282" s="7">
        <v>36857</v>
      </c>
      <c r="B1282" s="6">
        <v>226748.89</v>
      </c>
      <c r="C1282">
        <f t="shared" ca="1" si="18"/>
        <v>22</v>
      </c>
      <c r="D1282" s="6">
        <v>226748.89</v>
      </c>
    </row>
    <row r="1283" spans="1:4" x14ac:dyDescent="0.25">
      <c r="A1283" s="7">
        <v>36864</v>
      </c>
      <c r="B1283" s="6">
        <v>730094.84</v>
      </c>
      <c r="C1283">
        <f t="shared" ca="1" si="18"/>
        <v>22</v>
      </c>
      <c r="D1283" s="6">
        <v>730094.84</v>
      </c>
    </row>
    <row r="1284" spans="1:4" x14ac:dyDescent="0.25">
      <c r="A1284" s="7">
        <v>36866</v>
      </c>
      <c r="B1284" s="6">
        <v>49871.18</v>
      </c>
      <c r="C1284">
        <f t="shared" ca="1" si="18"/>
        <v>22</v>
      </c>
      <c r="D1284" s="6">
        <v>49871.18</v>
      </c>
    </row>
    <row r="1285" spans="1:4" x14ac:dyDescent="0.25">
      <c r="A1285" s="7">
        <v>36870</v>
      </c>
      <c r="B1285" s="6">
        <v>78240.62</v>
      </c>
      <c r="C1285">
        <f t="shared" ca="1" si="18"/>
        <v>22</v>
      </c>
      <c r="D1285" s="6">
        <v>78240.62</v>
      </c>
    </row>
    <row r="1286" spans="1:4" x14ac:dyDescent="0.25">
      <c r="A1286" s="7">
        <v>36871</v>
      </c>
      <c r="B1286" s="6">
        <v>207950.61</v>
      </c>
      <c r="C1286">
        <f t="shared" ca="1" si="18"/>
        <v>22</v>
      </c>
      <c r="D1286" s="6">
        <v>207950.61</v>
      </c>
    </row>
    <row r="1287" spans="1:4" x14ac:dyDescent="0.25">
      <c r="A1287" s="7">
        <v>36877</v>
      </c>
      <c r="B1287" s="6">
        <v>374789.97</v>
      </c>
      <c r="C1287">
        <f t="shared" ca="1" si="18"/>
        <v>22</v>
      </c>
      <c r="D1287" s="6">
        <v>374789.97</v>
      </c>
    </row>
    <row r="1288" spans="1:4" x14ac:dyDescent="0.25">
      <c r="A1288" s="7">
        <v>36878</v>
      </c>
      <c r="B1288" s="6">
        <v>195523.35</v>
      </c>
      <c r="C1288">
        <f t="shared" ca="1" si="18"/>
        <v>22</v>
      </c>
      <c r="D1288" s="6">
        <v>195523.35</v>
      </c>
    </row>
    <row r="1289" spans="1:4" x14ac:dyDescent="0.25">
      <c r="A1289" s="7">
        <v>36886</v>
      </c>
      <c r="B1289" s="6">
        <v>286753.36</v>
      </c>
      <c r="C1289">
        <f t="shared" ca="1" si="18"/>
        <v>22</v>
      </c>
      <c r="D1289" s="6">
        <v>286753.36</v>
      </c>
    </row>
    <row r="1290" spans="1:4" x14ac:dyDescent="0.25">
      <c r="A1290" s="7">
        <v>36889</v>
      </c>
      <c r="B1290" s="6">
        <v>59377.919999999998</v>
      </c>
      <c r="C1290">
        <f t="shared" ca="1" si="18"/>
        <v>22</v>
      </c>
      <c r="D1290" s="6">
        <v>59377.919999999998</v>
      </c>
    </row>
    <row r="1291" spans="1:4" x14ac:dyDescent="0.25">
      <c r="A1291" s="7">
        <v>36891</v>
      </c>
      <c r="B1291" s="6">
        <v>150897.60999999999</v>
      </c>
      <c r="C1291">
        <f t="shared" ca="1" si="18"/>
        <v>22</v>
      </c>
      <c r="D1291" s="6">
        <v>150897.60999999999</v>
      </c>
    </row>
    <row r="1292" spans="1:4" x14ac:dyDescent="0.25">
      <c r="A1292" s="7">
        <v>36893</v>
      </c>
      <c r="B1292" s="6">
        <v>324579.67</v>
      </c>
      <c r="C1292">
        <f t="shared" ca="1" si="18"/>
        <v>21</v>
      </c>
      <c r="D1292" s="6">
        <v>324579.67</v>
      </c>
    </row>
    <row r="1293" spans="1:4" x14ac:dyDescent="0.25">
      <c r="A1293" s="7">
        <v>36899</v>
      </c>
      <c r="B1293" s="6">
        <v>503007.68</v>
      </c>
      <c r="C1293">
        <f t="shared" ca="1" si="18"/>
        <v>21</v>
      </c>
      <c r="D1293" s="6">
        <v>503007.68</v>
      </c>
    </row>
    <row r="1294" spans="1:4" x14ac:dyDescent="0.25">
      <c r="A1294" s="7">
        <v>36905</v>
      </c>
      <c r="B1294" s="6">
        <v>381714.32</v>
      </c>
      <c r="C1294">
        <f t="shared" ca="1" si="18"/>
        <v>21</v>
      </c>
      <c r="D1294" s="6">
        <v>381714.32</v>
      </c>
    </row>
    <row r="1295" spans="1:4" x14ac:dyDescent="0.25">
      <c r="A1295" s="7">
        <v>36907</v>
      </c>
      <c r="B1295" s="6">
        <v>592296.79</v>
      </c>
      <c r="C1295">
        <f t="shared" ca="1" si="18"/>
        <v>21</v>
      </c>
      <c r="D1295" s="6">
        <v>592296.79</v>
      </c>
    </row>
    <row r="1296" spans="1:4" x14ac:dyDescent="0.25">
      <c r="A1296" s="7">
        <v>36912</v>
      </c>
      <c r="B1296" s="6">
        <v>208430.09</v>
      </c>
      <c r="C1296">
        <f t="shared" ca="1" si="18"/>
        <v>21</v>
      </c>
      <c r="D1296" s="6">
        <v>208430.09</v>
      </c>
    </row>
    <row r="1297" spans="1:4" x14ac:dyDescent="0.25">
      <c r="A1297" s="7">
        <v>36913</v>
      </c>
      <c r="B1297" s="6">
        <v>139453.14000000001</v>
      </c>
      <c r="C1297">
        <f t="shared" ca="1" si="18"/>
        <v>21</v>
      </c>
      <c r="D1297" s="6">
        <v>139453.14000000001</v>
      </c>
    </row>
    <row r="1298" spans="1:4" x14ac:dyDescent="0.25">
      <c r="A1298" s="7">
        <v>36914</v>
      </c>
      <c r="B1298" s="6">
        <v>52875.99</v>
      </c>
      <c r="C1298">
        <f t="shared" ca="1" si="18"/>
        <v>21</v>
      </c>
      <c r="D1298" s="6">
        <v>52875.99</v>
      </c>
    </row>
    <row r="1299" spans="1:4" x14ac:dyDescent="0.25">
      <c r="A1299" s="7">
        <v>36919</v>
      </c>
      <c r="B1299" s="6">
        <v>73350.5</v>
      </c>
      <c r="C1299">
        <f t="shared" ca="1" si="18"/>
        <v>21</v>
      </c>
      <c r="D1299" s="6">
        <v>73350.5</v>
      </c>
    </row>
    <row r="1300" spans="1:4" x14ac:dyDescent="0.25">
      <c r="A1300" s="7">
        <v>36920</v>
      </c>
      <c r="B1300" s="6">
        <v>457685.39</v>
      </c>
      <c r="C1300">
        <f t="shared" ca="1" si="18"/>
        <v>21</v>
      </c>
      <c r="D1300" s="6">
        <v>457685.39</v>
      </c>
    </row>
    <row r="1301" spans="1:4" x14ac:dyDescent="0.25">
      <c r="A1301" s="7">
        <v>36926</v>
      </c>
      <c r="B1301" s="6">
        <v>75009.919999999998</v>
      </c>
      <c r="C1301">
        <f t="shared" ca="1" si="18"/>
        <v>21</v>
      </c>
      <c r="D1301" s="6">
        <v>75009.919999999998</v>
      </c>
    </row>
    <row r="1302" spans="1:4" x14ac:dyDescent="0.25">
      <c r="A1302" s="7">
        <v>36927</v>
      </c>
      <c r="B1302" s="6">
        <v>412049.42</v>
      </c>
      <c r="C1302">
        <f t="shared" ca="1" si="18"/>
        <v>21</v>
      </c>
      <c r="D1302" s="6">
        <v>412049.42</v>
      </c>
    </row>
    <row r="1303" spans="1:4" x14ac:dyDescent="0.25">
      <c r="A1303" s="7">
        <v>36933</v>
      </c>
      <c r="B1303" s="6">
        <v>114288.28</v>
      </c>
      <c r="C1303">
        <f t="shared" ca="1" si="18"/>
        <v>21</v>
      </c>
      <c r="D1303" s="6">
        <v>114288.28</v>
      </c>
    </row>
    <row r="1304" spans="1:4" x14ac:dyDescent="0.25">
      <c r="A1304" s="7">
        <v>36934</v>
      </c>
      <c r="B1304" s="6">
        <v>838328.54</v>
      </c>
      <c r="C1304">
        <f t="shared" ca="1" si="18"/>
        <v>21</v>
      </c>
      <c r="D1304" s="6">
        <v>838328.54</v>
      </c>
    </row>
    <row r="1305" spans="1:4" x14ac:dyDescent="0.25">
      <c r="A1305" s="7">
        <v>36941</v>
      </c>
      <c r="B1305" s="6">
        <v>113784.15</v>
      </c>
      <c r="C1305">
        <f t="shared" ca="1" si="18"/>
        <v>21</v>
      </c>
      <c r="D1305" s="6">
        <v>113784.15</v>
      </c>
    </row>
    <row r="1306" spans="1:4" x14ac:dyDescent="0.25">
      <c r="A1306" s="7">
        <v>36942</v>
      </c>
      <c r="B1306" s="6">
        <v>4175039.18</v>
      </c>
      <c r="C1306">
        <f t="shared" ca="1" si="18"/>
        <v>21</v>
      </c>
      <c r="D1306" s="6">
        <v>4175039.18</v>
      </c>
    </row>
    <row r="1307" spans="1:4" x14ac:dyDescent="0.25">
      <c r="A1307" s="7">
        <v>36947</v>
      </c>
      <c r="B1307" s="6">
        <v>29563.46</v>
      </c>
      <c r="C1307">
        <f t="shared" ca="1" si="18"/>
        <v>21</v>
      </c>
      <c r="D1307" s="6">
        <v>29563.46</v>
      </c>
    </row>
    <row r="1308" spans="1:4" x14ac:dyDescent="0.25">
      <c r="A1308" s="7">
        <v>36948</v>
      </c>
      <c r="B1308" s="6">
        <v>782537.27</v>
      </c>
      <c r="C1308">
        <f t="shared" ca="1" si="18"/>
        <v>21</v>
      </c>
      <c r="D1308" s="6">
        <v>782537.27</v>
      </c>
    </row>
    <row r="1309" spans="1:4" x14ac:dyDescent="0.25">
      <c r="A1309" s="7">
        <v>36954</v>
      </c>
      <c r="B1309" s="6">
        <v>54805.9</v>
      </c>
      <c r="C1309">
        <f t="shared" ca="1" si="18"/>
        <v>21</v>
      </c>
      <c r="D1309" s="6">
        <v>54805.9</v>
      </c>
    </row>
    <row r="1310" spans="1:4" x14ac:dyDescent="0.25">
      <c r="A1310" s="7">
        <v>36955</v>
      </c>
      <c r="B1310" s="6">
        <v>1115905.81</v>
      </c>
      <c r="C1310">
        <f t="shared" ca="1" si="18"/>
        <v>21</v>
      </c>
      <c r="D1310" s="6">
        <v>1115905.81</v>
      </c>
    </row>
    <row r="1311" spans="1:4" x14ac:dyDescent="0.25">
      <c r="A1311" s="7">
        <v>36962</v>
      </c>
      <c r="B1311" s="6">
        <v>1442201.88</v>
      </c>
      <c r="C1311">
        <f t="shared" ca="1" si="18"/>
        <v>21</v>
      </c>
      <c r="D1311" s="6">
        <v>1442201.88</v>
      </c>
    </row>
    <row r="1312" spans="1:4" x14ac:dyDescent="0.25">
      <c r="A1312" s="7">
        <v>36969</v>
      </c>
      <c r="B1312" s="6">
        <v>435120.41</v>
      </c>
      <c r="C1312">
        <f t="shared" ca="1" si="18"/>
        <v>21</v>
      </c>
      <c r="D1312" s="6">
        <v>435120.41</v>
      </c>
    </row>
    <row r="1313" spans="1:4" x14ac:dyDescent="0.25">
      <c r="A1313" s="7">
        <v>36976</v>
      </c>
      <c r="B1313" s="6">
        <v>288914.49</v>
      </c>
      <c r="C1313">
        <f t="shared" ref="C1313:C1376" ca="1" si="19">YEAR($L$95)-YEAR(A1313)</f>
        <v>21</v>
      </c>
      <c r="D1313" s="6">
        <v>288914.49</v>
      </c>
    </row>
    <row r="1314" spans="1:4" x14ac:dyDescent="0.25">
      <c r="A1314" s="7">
        <v>36983</v>
      </c>
      <c r="B1314" s="6">
        <v>764048.18</v>
      </c>
      <c r="C1314">
        <f t="shared" ca="1" si="19"/>
        <v>21</v>
      </c>
      <c r="D1314" s="6">
        <v>764048.18</v>
      </c>
    </row>
    <row r="1315" spans="1:4" x14ac:dyDescent="0.25">
      <c r="A1315" s="7">
        <v>36989</v>
      </c>
      <c r="B1315" s="6">
        <v>80295.73</v>
      </c>
      <c r="C1315">
        <f t="shared" ca="1" si="19"/>
        <v>21</v>
      </c>
      <c r="D1315" s="6">
        <v>80295.73</v>
      </c>
    </row>
    <row r="1316" spans="1:4" x14ac:dyDescent="0.25">
      <c r="A1316" s="7">
        <v>36990</v>
      </c>
      <c r="B1316" s="6">
        <v>299150.3</v>
      </c>
      <c r="C1316">
        <f t="shared" ca="1" si="19"/>
        <v>21</v>
      </c>
      <c r="D1316" s="6">
        <v>299150.3</v>
      </c>
    </row>
    <row r="1317" spans="1:4" x14ac:dyDescent="0.25">
      <c r="A1317" s="7">
        <v>36996</v>
      </c>
      <c r="B1317" s="6">
        <v>140737.25</v>
      </c>
      <c r="C1317">
        <f t="shared" ca="1" si="19"/>
        <v>21</v>
      </c>
      <c r="D1317" s="6">
        <v>140737.25</v>
      </c>
    </row>
    <row r="1318" spans="1:4" x14ac:dyDescent="0.25">
      <c r="A1318" s="7">
        <v>36997</v>
      </c>
      <c r="B1318" s="6">
        <v>333634.13</v>
      </c>
      <c r="C1318">
        <f t="shared" ca="1" si="19"/>
        <v>21</v>
      </c>
      <c r="D1318" s="6">
        <v>333634.13</v>
      </c>
    </row>
    <row r="1319" spans="1:4" x14ac:dyDescent="0.25">
      <c r="A1319" s="7">
        <v>37004</v>
      </c>
      <c r="B1319" s="6">
        <v>154160.6</v>
      </c>
      <c r="C1319">
        <f t="shared" ca="1" si="19"/>
        <v>21</v>
      </c>
      <c r="D1319" s="6">
        <v>154160.6</v>
      </c>
    </row>
    <row r="1320" spans="1:4" x14ac:dyDescent="0.25">
      <c r="A1320" s="7">
        <v>37011</v>
      </c>
      <c r="B1320" s="6">
        <v>398295.02</v>
      </c>
      <c r="C1320">
        <f t="shared" ca="1" si="19"/>
        <v>21</v>
      </c>
      <c r="D1320" s="6">
        <v>398295.02</v>
      </c>
    </row>
    <row r="1321" spans="1:4" x14ac:dyDescent="0.25">
      <c r="A1321" s="7">
        <v>37017</v>
      </c>
      <c r="B1321" s="6">
        <v>95621.27</v>
      </c>
      <c r="C1321">
        <f t="shared" ca="1" si="19"/>
        <v>21</v>
      </c>
      <c r="D1321" s="6">
        <v>95621.27</v>
      </c>
    </row>
    <row r="1322" spans="1:4" x14ac:dyDescent="0.25">
      <c r="A1322" s="7">
        <v>37018</v>
      </c>
      <c r="B1322" s="6">
        <v>801697.13</v>
      </c>
      <c r="C1322">
        <f t="shared" ca="1" si="19"/>
        <v>21</v>
      </c>
      <c r="D1322" s="6">
        <v>801697.13</v>
      </c>
    </row>
    <row r="1323" spans="1:4" x14ac:dyDescent="0.25">
      <c r="A1323" s="7">
        <v>37024</v>
      </c>
      <c r="B1323" s="6">
        <v>277158.78000000003</v>
      </c>
      <c r="C1323">
        <f t="shared" ca="1" si="19"/>
        <v>21</v>
      </c>
      <c r="D1323" s="6">
        <v>277158.78000000003</v>
      </c>
    </row>
    <row r="1324" spans="1:4" x14ac:dyDescent="0.25">
      <c r="A1324" s="7">
        <v>37025</v>
      </c>
      <c r="B1324" s="6">
        <v>463374.99</v>
      </c>
      <c r="C1324">
        <f t="shared" ca="1" si="19"/>
        <v>21</v>
      </c>
      <c r="D1324" s="6">
        <v>463374.99</v>
      </c>
    </row>
    <row r="1325" spans="1:4" x14ac:dyDescent="0.25">
      <c r="A1325" s="7">
        <v>37031</v>
      </c>
      <c r="B1325" s="6">
        <v>63866.36</v>
      </c>
      <c r="C1325">
        <f t="shared" ca="1" si="19"/>
        <v>21</v>
      </c>
      <c r="D1325" s="6">
        <v>63866.36</v>
      </c>
    </row>
    <row r="1326" spans="1:4" x14ac:dyDescent="0.25">
      <c r="A1326" s="7">
        <v>37040</v>
      </c>
      <c r="B1326" s="6">
        <v>461632.14</v>
      </c>
      <c r="C1326">
        <f t="shared" ca="1" si="19"/>
        <v>21</v>
      </c>
      <c r="D1326" s="6">
        <v>461632.14</v>
      </c>
    </row>
    <row r="1327" spans="1:4" x14ac:dyDescent="0.25">
      <c r="A1327" s="7">
        <v>37046</v>
      </c>
      <c r="B1327" s="6">
        <v>57013.16</v>
      </c>
      <c r="C1327">
        <f t="shared" ca="1" si="19"/>
        <v>21</v>
      </c>
      <c r="D1327" s="6">
        <v>57013.16</v>
      </c>
    </row>
    <row r="1328" spans="1:4" x14ac:dyDescent="0.25">
      <c r="A1328" s="7">
        <v>37053</v>
      </c>
      <c r="B1328" s="6">
        <v>277134.44</v>
      </c>
      <c r="C1328">
        <f t="shared" ca="1" si="19"/>
        <v>21</v>
      </c>
      <c r="D1328" s="6">
        <v>277134.44</v>
      </c>
    </row>
    <row r="1329" spans="1:4" x14ac:dyDescent="0.25">
      <c r="A1329" s="7">
        <v>37059</v>
      </c>
      <c r="B1329" s="6">
        <v>367440.45</v>
      </c>
      <c r="C1329">
        <f t="shared" ca="1" si="19"/>
        <v>21</v>
      </c>
      <c r="D1329" s="6">
        <v>367440.45</v>
      </c>
    </row>
    <row r="1330" spans="1:4" x14ac:dyDescent="0.25">
      <c r="A1330" s="7">
        <v>37060</v>
      </c>
      <c r="B1330" s="6">
        <v>187275.51999999999</v>
      </c>
      <c r="C1330">
        <f t="shared" ca="1" si="19"/>
        <v>21</v>
      </c>
      <c r="D1330" s="6">
        <v>187275.51999999999</v>
      </c>
    </row>
    <row r="1331" spans="1:4" x14ac:dyDescent="0.25">
      <c r="A1331" s="7">
        <v>37066</v>
      </c>
      <c r="B1331" s="6">
        <v>56692.41</v>
      </c>
      <c r="C1331">
        <f t="shared" ca="1" si="19"/>
        <v>21</v>
      </c>
      <c r="D1331" s="6">
        <v>56692.41</v>
      </c>
    </row>
    <row r="1332" spans="1:4" x14ac:dyDescent="0.25">
      <c r="A1332" s="7">
        <v>37067</v>
      </c>
      <c r="B1332" s="6">
        <v>86871.51</v>
      </c>
      <c r="C1332">
        <f t="shared" ca="1" si="19"/>
        <v>21</v>
      </c>
      <c r="D1332" s="6">
        <v>86871.51</v>
      </c>
    </row>
    <row r="1333" spans="1:4" x14ac:dyDescent="0.25">
      <c r="A1333" s="7">
        <v>37073</v>
      </c>
      <c r="B1333" s="6">
        <v>272359.58</v>
      </c>
      <c r="C1333">
        <f t="shared" ca="1" si="19"/>
        <v>21</v>
      </c>
      <c r="D1333" s="6">
        <v>272359.58</v>
      </c>
    </row>
    <row r="1334" spans="1:4" x14ac:dyDescent="0.25">
      <c r="A1334" s="7">
        <v>37074</v>
      </c>
      <c r="B1334" s="6">
        <v>400058.25</v>
      </c>
      <c r="C1334">
        <f t="shared" ca="1" si="19"/>
        <v>21</v>
      </c>
      <c r="D1334" s="6">
        <v>400058.25</v>
      </c>
    </row>
    <row r="1335" spans="1:4" x14ac:dyDescent="0.25">
      <c r="A1335" s="7">
        <v>37081</v>
      </c>
      <c r="B1335" s="6">
        <v>506365.97</v>
      </c>
      <c r="C1335">
        <f t="shared" ca="1" si="19"/>
        <v>21</v>
      </c>
      <c r="D1335" s="6">
        <v>506365.97</v>
      </c>
    </row>
    <row r="1336" spans="1:4" x14ac:dyDescent="0.25">
      <c r="A1336" s="7">
        <v>37087</v>
      </c>
      <c r="B1336" s="6">
        <v>48500.4</v>
      </c>
      <c r="C1336">
        <f t="shared" ca="1" si="19"/>
        <v>21</v>
      </c>
      <c r="D1336" s="6">
        <v>48500.4</v>
      </c>
    </row>
    <row r="1337" spans="1:4" x14ac:dyDescent="0.25">
      <c r="A1337" s="7">
        <v>37088</v>
      </c>
      <c r="B1337" s="6">
        <v>78258.990000000005</v>
      </c>
      <c r="C1337">
        <f t="shared" ca="1" si="19"/>
        <v>21</v>
      </c>
      <c r="D1337" s="6">
        <v>78258.990000000005</v>
      </c>
    </row>
    <row r="1338" spans="1:4" x14ac:dyDescent="0.25">
      <c r="A1338" s="7">
        <v>37094</v>
      </c>
      <c r="B1338" s="6">
        <v>87878.03</v>
      </c>
      <c r="C1338">
        <f t="shared" ca="1" si="19"/>
        <v>21</v>
      </c>
      <c r="D1338" s="6">
        <v>87878.03</v>
      </c>
    </row>
    <row r="1339" spans="1:4" x14ac:dyDescent="0.25">
      <c r="A1339" s="7">
        <v>37095</v>
      </c>
      <c r="B1339" s="6">
        <v>328939.59999999998</v>
      </c>
      <c r="C1339">
        <f t="shared" ca="1" si="19"/>
        <v>21</v>
      </c>
      <c r="D1339" s="6">
        <v>328939.59999999998</v>
      </c>
    </row>
    <row r="1340" spans="1:4" x14ac:dyDescent="0.25">
      <c r="A1340" s="7">
        <v>37101</v>
      </c>
      <c r="B1340" s="6">
        <v>103795.39</v>
      </c>
      <c r="C1340">
        <f t="shared" ca="1" si="19"/>
        <v>21</v>
      </c>
      <c r="D1340" s="6">
        <v>103795.39</v>
      </c>
    </row>
    <row r="1341" spans="1:4" x14ac:dyDescent="0.25">
      <c r="A1341" s="7">
        <v>37102</v>
      </c>
      <c r="B1341" s="6">
        <v>105058.04</v>
      </c>
      <c r="C1341">
        <f t="shared" ca="1" si="19"/>
        <v>21</v>
      </c>
      <c r="D1341" s="6">
        <v>105058.04</v>
      </c>
    </row>
    <row r="1342" spans="1:4" x14ac:dyDescent="0.25">
      <c r="A1342" s="7">
        <v>37104</v>
      </c>
      <c r="B1342" s="6">
        <v>131958.07</v>
      </c>
      <c r="C1342">
        <f t="shared" ca="1" si="19"/>
        <v>21</v>
      </c>
      <c r="D1342" s="6">
        <v>131958.07</v>
      </c>
    </row>
    <row r="1343" spans="1:4" x14ac:dyDescent="0.25">
      <c r="A1343" s="7">
        <v>37108</v>
      </c>
      <c r="B1343" s="6">
        <v>112406.36</v>
      </c>
      <c r="C1343">
        <f t="shared" ca="1" si="19"/>
        <v>21</v>
      </c>
      <c r="D1343" s="6">
        <v>112406.36</v>
      </c>
    </row>
    <row r="1344" spans="1:4" x14ac:dyDescent="0.25">
      <c r="A1344" s="7">
        <v>37109</v>
      </c>
      <c r="B1344" s="6">
        <v>456494.44</v>
      </c>
      <c r="C1344">
        <f t="shared" ca="1" si="19"/>
        <v>21</v>
      </c>
      <c r="D1344" s="6">
        <v>456494.44</v>
      </c>
    </row>
    <row r="1345" spans="1:4" x14ac:dyDescent="0.25">
      <c r="A1345" s="7">
        <v>37110</v>
      </c>
      <c r="B1345" s="6">
        <v>55968.41</v>
      </c>
      <c r="C1345">
        <f t="shared" ca="1" si="19"/>
        <v>21</v>
      </c>
      <c r="D1345" s="6">
        <v>55968.41</v>
      </c>
    </row>
    <row r="1346" spans="1:4" x14ac:dyDescent="0.25">
      <c r="A1346" s="7">
        <v>37115</v>
      </c>
      <c r="B1346" s="6">
        <v>234499.77</v>
      </c>
      <c r="C1346">
        <f t="shared" ca="1" si="19"/>
        <v>21</v>
      </c>
      <c r="D1346" s="6">
        <v>234499.77</v>
      </c>
    </row>
    <row r="1347" spans="1:4" x14ac:dyDescent="0.25">
      <c r="A1347" s="7">
        <v>37116</v>
      </c>
      <c r="B1347" s="6">
        <v>440512.67</v>
      </c>
      <c r="C1347">
        <f t="shared" ca="1" si="19"/>
        <v>21</v>
      </c>
      <c r="D1347" s="6">
        <v>440512.67</v>
      </c>
    </row>
    <row r="1348" spans="1:4" x14ac:dyDescent="0.25">
      <c r="A1348" s="7">
        <v>37117</v>
      </c>
      <c r="B1348" s="6">
        <v>74842.69</v>
      </c>
      <c r="C1348">
        <f t="shared" ca="1" si="19"/>
        <v>21</v>
      </c>
      <c r="D1348" s="6">
        <v>74842.69</v>
      </c>
    </row>
    <row r="1349" spans="1:4" x14ac:dyDescent="0.25">
      <c r="A1349" s="7">
        <v>37123</v>
      </c>
      <c r="B1349" s="6">
        <v>592833.99</v>
      </c>
      <c r="C1349">
        <f t="shared" ca="1" si="19"/>
        <v>21</v>
      </c>
      <c r="D1349" s="6">
        <v>592833.99</v>
      </c>
    </row>
    <row r="1350" spans="1:4" x14ac:dyDescent="0.25">
      <c r="A1350" s="7">
        <v>37125</v>
      </c>
      <c r="B1350" s="6">
        <v>46107.96</v>
      </c>
      <c r="C1350">
        <f t="shared" ca="1" si="19"/>
        <v>21</v>
      </c>
      <c r="D1350" s="6">
        <v>46107.96</v>
      </c>
    </row>
    <row r="1351" spans="1:4" x14ac:dyDescent="0.25">
      <c r="A1351" s="7">
        <v>37129</v>
      </c>
      <c r="B1351" s="6">
        <v>78873.36</v>
      </c>
      <c r="C1351">
        <f t="shared" ca="1" si="19"/>
        <v>21</v>
      </c>
      <c r="D1351" s="6">
        <v>78873.36</v>
      </c>
    </row>
    <row r="1352" spans="1:4" x14ac:dyDescent="0.25">
      <c r="A1352" s="7">
        <v>37130</v>
      </c>
      <c r="B1352" s="6">
        <v>326290.8</v>
      </c>
      <c r="C1352">
        <f t="shared" ca="1" si="19"/>
        <v>21</v>
      </c>
      <c r="D1352" s="6">
        <v>326290.8</v>
      </c>
    </row>
    <row r="1353" spans="1:4" x14ac:dyDescent="0.25">
      <c r="A1353" s="7">
        <v>37131</v>
      </c>
      <c r="B1353" s="6">
        <v>41028.81</v>
      </c>
      <c r="C1353">
        <f t="shared" ca="1" si="19"/>
        <v>21</v>
      </c>
      <c r="D1353" s="6">
        <v>41028.81</v>
      </c>
    </row>
    <row r="1354" spans="1:4" x14ac:dyDescent="0.25">
      <c r="A1354" s="7">
        <v>37138</v>
      </c>
      <c r="B1354" s="6">
        <v>3961732.35</v>
      </c>
      <c r="C1354">
        <f t="shared" ca="1" si="19"/>
        <v>21</v>
      </c>
      <c r="D1354" s="6">
        <v>3961732.35</v>
      </c>
    </row>
    <row r="1355" spans="1:4" x14ac:dyDescent="0.25">
      <c r="A1355" s="7">
        <v>37139</v>
      </c>
      <c r="B1355" s="6">
        <v>107270.82</v>
      </c>
      <c r="C1355">
        <f t="shared" ca="1" si="19"/>
        <v>21</v>
      </c>
      <c r="D1355" s="6">
        <v>107270.82</v>
      </c>
    </row>
    <row r="1356" spans="1:4" x14ac:dyDescent="0.25">
      <c r="A1356" s="7">
        <v>37140</v>
      </c>
      <c r="B1356" s="6">
        <v>61901.04</v>
      </c>
      <c r="C1356">
        <f t="shared" ca="1" si="19"/>
        <v>21</v>
      </c>
      <c r="D1356" s="6">
        <v>61901.04</v>
      </c>
    </row>
    <row r="1357" spans="1:4" x14ac:dyDescent="0.25">
      <c r="A1357" s="7">
        <v>37144</v>
      </c>
      <c r="B1357" s="6">
        <v>682519.7</v>
      </c>
      <c r="C1357">
        <f t="shared" ca="1" si="19"/>
        <v>21</v>
      </c>
      <c r="D1357" s="6">
        <v>682519.7</v>
      </c>
    </row>
    <row r="1358" spans="1:4" x14ac:dyDescent="0.25">
      <c r="A1358" s="7">
        <v>37151</v>
      </c>
      <c r="B1358" s="6">
        <v>242271.6</v>
      </c>
      <c r="C1358">
        <f t="shared" ca="1" si="19"/>
        <v>21</v>
      </c>
      <c r="D1358" s="6">
        <v>242271.6</v>
      </c>
    </row>
    <row r="1359" spans="1:4" x14ac:dyDescent="0.25">
      <c r="A1359" s="7">
        <v>37158</v>
      </c>
      <c r="B1359" s="6">
        <v>363097.4</v>
      </c>
      <c r="C1359">
        <f t="shared" ca="1" si="19"/>
        <v>21</v>
      </c>
      <c r="D1359" s="6">
        <v>363097.4</v>
      </c>
    </row>
    <row r="1360" spans="1:4" x14ac:dyDescent="0.25">
      <c r="A1360" s="7">
        <v>37160</v>
      </c>
      <c r="B1360" s="6">
        <v>60757.61</v>
      </c>
      <c r="C1360">
        <f t="shared" ca="1" si="19"/>
        <v>21</v>
      </c>
      <c r="D1360" s="6">
        <v>60757.61</v>
      </c>
    </row>
    <row r="1361" spans="1:4" x14ac:dyDescent="0.25">
      <c r="A1361" s="7">
        <v>37161</v>
      </c>
      <c r="B1361" s="6">
        <v>47572.13</v>
      </c>
      <c r="C1361">
        <f t="shared" ca="1" si="19"/>
        <v>21</v>
      </c>
      <c r="D1361" s="6">
        <v>47572.13</v>
      </c>
    </row>
    <row r="1362" spans="1:4" x14ac:dyDescent="0.25">
      <c r="A1362" s="7">
        <v>37164</v>
      </c>
      <c r="B1362" s="6">
        <v>235974.04</v>
      </c>
      <c r="C1362">
        <f t="shared" ca="1" si="19"/>
        <v>21</v>
      </c>
      <c r="D1362" s="6">
        <v>235974.04</v>
      </c>
    </row>
    <row r="1363" spans="1:4" x14ac:dyDescent="0.25">
      <c r="A1363" s="7">
        <v>37165</v>
      </c>
      <c r="B1363" s="6">
        <v>280901.71000000002</v>
      </c>
      <c r="C1363">
        <f t="shared" ca="1" si="19"/>
        <v>21</v>
      </c>
      <c r="D1363" s="6">
        <v>280901.71000000002</v>
      </c>
    </row>
    <row r="1364" spans="1:4" x14ac:dyDescent="0.25">
      <c r="A1364" s="7">
        <v>37172</v>
      </c>
      <c r="B1364" s="6">
        <v>330208.55</v>
      </c>
      <c r="C1364">
        <f t="shared" ca="1" si="19"/>
        <v>21</v>
      </c>
      <c r="D1364" s="6">
        <v>330208.55</v>
      </c>
    </row>
    <row r="1365" spans="1:4" x14ac:dyDescent="0.25">
      <c r="A1365" s="7">
        <v>37178</v>
      </c>
      <c r="B1365" s="6">
        <v>157203.09</v>
      </c>
      <c r="C1365">
        <f t="shared" ca="1" si="19"/>
        <v>21</v>
      </c>
      <c r="D1365" s="6">
        <v>157203.09</v>
      </c>
    </row>
    <row r="1366" spans="1:4" x14ac:dyDescent="0.25">
      <c r="A1366" s="7">
        <v>37185</v>
      </c>
      <c r="B1366" s="6">
        <v>290594.09999999998</v>
      </c>
      <c r="C1366">
        <f t="shared" ca="1" si="19"/>
        <v>21</v>
      </c>
      <c r="D1366" s="6">
        <v>290594.09999999998</v>
      </c>
    </row>
    <row r="1367" spans="1:4" x14ac:dyDescent="0.25">
      <c r="A1367" s="7">
        <v>37186</v>
      </c>
      <c r="B1367" s="6">
        <v>584590.01</v>
      </c>
      <c r="C1367">
        <f t="shared" ca="1" si="19"/>
        <v>21</v>
      </c>
      <c r="D1367" s="6">
        <v>584590.01</v>
      </c>
    </row>
    <row r="1368" spans="1:4" x14ac:dyDescent="0.25">
      <c r="A1368" s="7">
        <v>37193</v>
      </c>
      <c r="B1368" s="6">
        <v>225283.51</v>
      </c>
      <c r="C1368">
        <f t="shared" ca="1" si="19"/>
        <v>21</v>
      </c>
      <c r="D1368" s="6">
        <v>225283.51</v>
      </c>
    </row>
    <row r="1369" spans="1:4" x14ac:dyDescent="0.25">
      <c r="A1369" s="7">
        <v>37200</v>
      </c>
      <c r="B1369" s="6">
        <v>595788.24</v>
      </c>
      <c r="C1369">
        <f t="shared" ca="1" si="19"/>
        <v>21</v>
      </c>
      <c r="D1369" s="6">
        <v>595788.24</v>
      </c>
    </row>
    <row r="1370" spans="1:4" x14ac:dyDescent="0.25">
      <c r="A1370" s="7">
        <v>37201</v>
      </c>
      <c r="B1370" s="6">
        <v>74366.8</v>
      </c>
      <c r="C1370">
        <f t="shared" ca="1" si="19"/>
        <v>21</v>
      </c>
      <c r="D1370" s="6">
        <v>74366.8</v>
      </c>
    </row>
    <row r="1371" spans="1:4" x14ac:dyDescent="0.25">
      <c r="A1371" s="7">
        <v>37213</v>
      </c>
      <c r="B1371" s="6">
        <v>91941.37</v>
      </c>
      <c r="C1371">
        <f t="shared" ca="1" si="19"/>
        <v>21</v>
      </c>
      <c r="D1371" s="6">
        <v>91941.37</v>
      </c>
    </row>
    <row r="1372" spans="1:4" x14ac:dyDescent="0.25">
      <c r="A1372" s="7">
        <v>37214</v>
      </c>
      <c r="B1372" s="6">
        <v>365296.11</v>
      </c>
      <c r="C1372">
        <f t="shared" ca="1" si="19"/>
        <v>21</v>
      </c>
      <c r="D1372" s="6">
        <v>365296.11</v>
      </c>
    </row>
    <row r="1373" spans="1:4" x14ac:dyDescent="0.25">
      <c r="A1373" s="7">
        <v>37221</v>
      </c>
      <c r="B1373" s="6">
        <v>212647.05</v>
      </c>
      <c r="C1373">
        <f t="shared" ca="1" si="19"/>
        <v>21</v>
      </c>
      <c r="D1373" s="6">
        <v>212647.05</v>
      </c>
    </row>
    <row r="1374" spans="1:4" x14ac:dyDescent="0.25">
      <c r="A1374" s="7">
        <v>37222</v>
      </c>
      <c r="B1374" s="6">
        <v>49156.88</v>
      </c>
      <c r="C1374">
        <f t="shared" ca="1" si="19"/>
        <v>21</v>
      </c>
      <c r="D1374" s="6">
        <v>49156.88</v>
      </c>
    </row>
    <row r="1375" spans="1:4" x14ac:dyDescent="0.25">
      <c r="A1375" s="7">
        <v>37225</v>
      </c>
      <c r="B1375" s="6">
        <v>56922.16</v>
      </c>
      <c r="C1375">
        <f t="shared" ca="1" si="19"/>
        <v>21</v>
      </c>
      <c r="D1375" s="6">
        <v>56922.16</v>
      </c>
    </row>
    <row r="1376" spans="1:4" x14ac:dyDescent="0.25">
      <c r="A1376" s="7">
        <v>37227</v>
      </c>
      <c r="B1376" s="6">
        <v>88348.29</v>
      </c>
      <c r="C1376">
        <f t="shared" ca="1" si="19"/>
        <v>21</v>
      </c>
      <c r="D1376" s="6">
        <v>88348.29</v>
      </c>
    </row>
    <row r="1377" spans="1:4" x14ac:dyDescent="0.25">
      <c r="A1377" s="7">
        <v>37228</v>
      </c>
      <c r="B1377" s="6">
        <v>413255.06</v>
      </c>
      <c r="C1377">
        <f t="shared" ref="C1377:C1440" ca="1" si="20">YEAR($L$95)-YEAR(A1377)</f>
        <v>21</v>
      </c>
      <c r="D1377" s="6">
        <v>413255.06</v>
      </c>
    </row>
    <row r="1378" spans="1:4" x14ac:dyDescent="0.25">
      <c r="A1378" s="7">
        <v>37235</v>
      </c>
      <c r="B1378" s="6">
        <v>367292.65</v>
      </c>
      <c r="C1378">
        <f t="shared" ca="1" si="20"/>
        <v>21</v>
      </c>
      <c r="D1378" s="6">
        <v>367292.65</v>
      </c>
    </row>
    <row r="1379" spans="1:4" x14ac:dyDescent="0.25">
      <c r="A1379" s="7">
        <v>37242</v>
      </c>
      <c r="B1379" s="6">
        <v>469024.17</v>
      </c>
      <c r="C1379">
        <f t="shared" ca="1" si="20"/>
        <v>21</v>
      </c>
      <c r="D1379" s="6">
        <v>469024.17</v>
      </c>
    </row>
    <row r="1380" spans="1:4" x14ac:dyDescent="0.25">
      <c r="A1380" s="7">
        <v>37249</v>
      </c>
      <c r="B1380" s="6">
        <v>211537.4</v>
      </c>
      <c r="C1380">
        <f t="shared" ca="1" si="20"/>
        <v>21</v>
      </c>
      <c r="D1380" s="6">
        <v>211537.4</v>
      </c>
    </row>
    <row r="1381" spans="1:4" x14ac:dyDescent="0.25">
      <c r="A1381" s="7">
        <v>37256</v>
      </c>
      <c r="B1381" s="6">
        <v>483535.56</v>
      </c>
      <c r="C1381">
        <f t="shared" ca="1" si="20"/>
        <v>21</v>
      </c>
      <c r="D1381" s="6">
        <v>483535.56</v>
      </c>
    </row>
    <row r="1382" spans="1:4" x14ac:dyDescent="0.25">
      <c r="A1382" s="7">
        <v>37262</v>
      </c>
      <c r="B1382" s="6">
        <v>76856.210000000006</v>
      </c>
      <c r="C1382">
        <f t="shared" ca="1" si="20"/>
        <v>20</v>
      </c>
      <c r="D1382" s="6">
        <v>76856.210000000006</v>
      </c>
    </row>
    <row r="1383" spans="1:4" x14ac:dyDescent="0.25">
      <c r="A1383" s="7">
        <v>37263</v>
      </c>
      <c r="B1383" s="6">
        <v>282828</v>
      </c>
      <c r="C1383">
        <f t="shared" ca="1" si="20"/>
        <v>20</v>
      </c>
      <c r="D1383" s="6">
        <v>282828</v>
      </c>
    </row>
    <row r="1384" spans="1:4" x14ac:dyDescent="0.25">
      <c r="A1384" s="7">
        <v>37269</v>
      </c>
      <c r="B1384" s="6">
        <v>72547.25</v>
      </c>
      <c r="C1384">
        <f t="shared" ca="1" si="20"/>
        <v>20</v>
      </c>
      <c r="D1384" s="6">
        <v>72547.25</v>
      </c>
    </row>
    <row r="1385" spans="1:4" x14ac:dyDescent="0.25">
      <c r="A1385" s="7">
        <v>37270</v>
      </c>
      <c r="B1385" s="6">
        <v>3376261.84</v>
      </c>
      <c r="C1385">
        <f t="shared" ca="1" si="20"/>
        <v>20</v>
      </c>
      <c r="D1385" s="6">
        <v>3376261.84</v>
      </c>
    </row>
    <row r="1386" spans="1:4" x14ac:dyDescent="0.25">
      <c r="A1386" s="7">
        <v>37278</v>
      </c>
      <c r="B1386" s="6">
        <v>274193.08</v>
      </c>
      <c r="C1386">
        <f t="shared" ca="1" si="20"/>
        <v>20</v>
      </c>
      <c r="D1386" s="6">
        <v>274193.08</v>
      </c>
    </row>
    <row r="1387" spans="1:4" x14ac:dyDescent="0.25">
      <c r="A1387" s="7">
        <v>37283</v>
      </c>
      <c r="B1387" s="6">
        <v>72511.960000000006</v>
      </c>
      <c r="C1387">
        <f t="shared" ca="1" si="20"/>
        <v>20</v>
      </c>
      <c r="D1387" s="6">
        <v>72511.960000000006</v>
      </c>
    </row>
    <row r="1388" spans="1:4" x14ac:dyDescent="0.25">
      <c r="A1388" s="7">
        <v>37284</v>
      </c>
      <c r="B1388" s="6">
        <v>275828.46000000002</v>
      </c>
      <c r="C1388">
        <f t="shared" ca="1" si="20"/>
        <v>20</v>
      </c>
      <c r="D1388" s="6">
        <v>275828.46000000002</v>
      </c>
    </row>
    <row r="1389" spans="1:4" x14ac:dyDescent="0.25">
      <c r="A1389" s="7">
        <v>37290</v>
      </c>
      <c r="B1389" s="6">
        <v>267289.14</v>
      </c>
      <c r="C1389">
        <f t="shared" ca="1" si="20"/>
        <v>20</v>
      </c>
      <c r="D1389" s="6">
        <v>267289.14</v>
      </c>
    </row>
    <row r="1390" spans="1:4" x14ac:dyDescent="0.25">
      <c r="A1390" s="7">
        <v>37291</v>
      </c>
      <c r="B1390" s="6">
        <v>163058.23999999999</v>
      </c>
      <c r="C1390">
        <f t="shared" ca="1" si="20"/>
        <v>20</v>
      </c>
      <c r="D1390" s="6">
        <v>163058.23999999999</v>
      </c>
    </row>
    <row r="1391" spans="1:4" x14ac:dyDescent="0.25">
      <c r="A1391" s="7">
        <v>37298</v>
      </c>
      <c r="B1391" s="6">
        <v>3123447.77</v>
      </c>
      <c r="C1391">
        <f t="shared" ca="1" si="20"/>
        <v>20</v>
      </c>
      <c r="D1391" s="6">
        <v>3123447.77</v>
      </c>
    </row>
    <row r="1392" spans="1:4" x14ac:dyDescent="0.25">
      <c r="A1392" s="7">
        <v>37304</v>
      </c>
      <c r="B1392" s="6">
        <v>209297.71</v>
      </c>
      <c r="C1392">
        <f t="shared" ca="1" si="20"/>
        <v>20</v>
      </c>
      <c r="D1392" s="6">
        <v>209297.71</v>
      </c>
    </row>
    <row r="1393" spans="1:4" x14ac:dyDescent="0.25">
      <c r="A1393" s="7">
        <v>37306</v>
      </c>
      <c r="B1393" s="6">
        <v>456518.15</v>
      </c>
      <c r="C1393">
        <f t="shared" ca="1" si="20"/>
        <v>20</v>
      </c>
      <c r="D1393" s="6">
        <v>456518.15</v>
      </c>
    </row>
    <row r="1394" spans="1:4" x14ac:dyDescent="0.25">
      <c r="A1394" s="7">
        <v>37311</v>
      </c>
      <c r="B1394" s="6">
        <v>77184</v>
      </c>
      <c r="C1394">
        <f t="shared" ca="1" si="20"/>
        <v>20</v>
      </c>
      <c r="D1394" s="6">
        <v>77184</v>
      </c>
    </row>
    <row r="1395" spans="1:4" x14ac:dyDescent="0.25">
      <c r="A1395" s="7">
        <v>37312</v>
      </c>
      <c r="B1395" s="6">
        <v>359881.17</v>
      </c>
      <c r="C1395">
        <f t="shared" ca="1" si="20"/>
        <v>20</v>
      </c>
      <c r="D1395" s="6">
        <v>359881.17</v>
      </c>
    </row>
    <row r="1396" spans="1:4" x14ac:dyDescent="0.25">
      <c r="A1396" s="7">
        <v>37313</v>
      </c>
      <c r="B1396" s="6">
        <v>73265.73</v>
      </c>
      <c r="C1396">
        <f t="shared" ca="1" si="20"/>
        <v>20</v>
      </c>
      <c r="D1396" s="6">
        <v>73265.73</v>
      </c>
    </row>
    <row r="1397" spans="1:4" x14ac:dyDescent="0.25">
      <c r="A1397" s="7">
        <v>37315</v>
      </c>
      <c r="B1397" s="6">
        <v>57833.73</v>
      </c>
      <c r="C1397">
        <f t="shared" ca="1" si="20"/>
        <v>20</v>
      </c>
      <c r="D1397" s="6">
        <v>57833.73</v>
      </c>
    </row>
    <row r="1398" spans="1:4" x14ac:dyDescent="0.25">
      <c r="A1398" s="7">
        <v>37319</v>
      </c>
      <c r="B1398" s="6">
        <v>378526.71999999997</v>
      </c>
      <c r="C1398">
        <f t="shared" ca="1" si="20"/>
        <v>20</v>
      </c>
      <c r="D1398" s="6">
        <v>378526.71999999997</v>
      </c>
    </row>
    <row r="1399" spans="1:4" x14ac:dyDescent="0.25">
      <c r="A1399" s="7">
        <v>37325</v>
      </c>
      <c r="B1399" s="6">
        <v>141999.47</v>
      </c>
      <c r="C1399">
        <f t="shared" ca="1" si="20"/>
        <v>20</v>
      </c>
      <c r="D1399" s="6">
        <v>141999.47</v>
      </c>
    </row>
    <row r="1400" spans="1:4" x14ac:dyDescent="0.25">
      <c r="A1400" s="7">
        <v>37326</v>
      </c>
      <c r="B1400" s="6">
        <v>321105.28999999998</v>
      </c>
      <c r="C1400">
        <f t="shared" ca="1" si="20"/>
        <v>20</v>
      </c>
      <c r="D1400" s="6">
        <v>321105.28999999998</v>
      </c>
    </row>
    <row r="1401" spans="1:4" x14ac:dyDescent="0.25">
      <c r="A1401" s="7">
        <v>37333</v>
      </c>
      <c r="B1401" s="6">
        <v>455183.48</v>
      </c>
      <c r="C1401">
        <f t="shared" ca="1" si="20"/>
        <v>20</v>
      </c>
      <c r="D1401" s="6">
        <v>455183.48</v>
      </c>
    </row>
    <row r="1402" spans="1:4" x14ac:dyDescent="0.25">
      <c r="A1402" s="7">
        <v>37339</v>
      </c>
      <c r="B1402" s="6">
        <v>49922.55</v>
      </c>
      <c r="C1402">
        <f t="shared" ca="1" si="20"/>
        <v>20</v>
      </c>
      <c r="D1402" s="6">
        <v>49922.55</v>
      </c>
    </row>
    <row r="1403" spans="1:4" x14ac:dyDescent="0.25">
      <c r="A1403" s="7">
        <v>37340</v>
      </c>
      <c r="B1403" s="6">
        <v>356749.52</v>
      </c>
      <c r="C1403">
        <f t="shared" ca="1" si="20"/>
        <v>20</v>
      </c>
      <c r="D1403" s="6">
        <v>356749.52</v>
      </c>
    </row>
    <row r="1404" spans="1:4" x14ac:dyDescent="0.25">
      <c r="A1404" s="7">
        <v>37346</v>
      </c>
      <c r="B1404" s="6">
        <v>122633.3</v>
      </c>
      <c r="C1404">
        <f t="shared" ca="1" si="20"/>
        <v>20</v>
      </c>
      <c r="D1404" s="6">
        <v>122633.3</v>
      </c>
    </row>
    <row r="1405" spans="1:4" x14ac:dyDescent="0.25">
      <c r="A1405" s="7">
        <v>37353</v>
      </c>
      <c r="B1405" s="6">
        <v>76230.33</v>
      </c>
      <c r="C1405">
        <f t="shared" ca="1" si="20"/>
        <v>20</v>
      </c>
      <c r="D1405" s="6">
        <v>76230.33</v>
      </c>
    </row>
    <row r="1406" spans="1:4" x14ac:dyDescent="0.25">
      <c r="A1406" s="7">
        <v>37354</v>
      </c>
      <c r="B1406" s="6">
        <v>99695.5</v>
      </c>
      <c r="C1406">
        <f t="shared" ca="1" si="20"/>
        <v>20</v>
      </c>
      <c r="D1406" s="6">
        <v>99695.5</v>
      </c>
    </row>
    <row r="1407" spans="1:4" x14ac:dyDescent="0.25">
      <c r="A1407" s="7">
        <v>37355</v>
      </c>
      <c r="B1407" s="6">
        <v>76847.350000000006</v>
      </c>
      <c r="C1407">
        <f t="shared" ca="1" si="20"/>
        <v>20</v>
      </c>
      <c r="D1407" s="6">
        <v>76847.350000000006</v>
      </c>
    </row>
    <row r="1408" spans="1:4" x14ac:dyDescent="0.25">
      <c r="A1408" s="7">
        <v>37356</v>
      </c>
      <c r="B1408" s="6">
        <v>54398.14</v>
      </c>
      <c r="C1408">
        <f t="shared" ca="1" si="20"/>
        <v>20</v>
      </c>
      <c r="D1408" s="6">
        <v>54398.14</v>
      </c>
    </row>
    <row r="1409" spans="1:4" x14ac:dyDescent="0.25">
      <c r="A1409" s="7">
        <v>37361</v>
      </c>
      <c r="B1409" s="6">
        <v>278973.37</v>
      </c>
      <c r="C1409">
        <f t="shared" ca="1" si="20"/>
        <v>20</v>
      </c>
      <c r="D1409" s="6">
        <v>278973.37</v>
      </c>
    </row>
    <row r="1410" spans="1:4" x14ac:dyDescent="0.25">
      <c r="A1410" s="7">
        <v>37368</v>
      </c>
      <c r="B1410" s="6">
        <v>332457.88</v>
      </c>
      <c r="C1410">
        <f t="shared" ca="1" si="20"/>
        <v>20</v>
      </c>
      <c r="D1410" s="6">
        <v>332457.88</v>
      </c>
    </row>
    <row r="1411" spans="1:4" x14ac:dyDescent="0.25">
      <c r="A1411" s="7">
        <v>37374</v>
      </c>
      <c r="B1411" s="6">
        <v>153231.69</v>
      </c>
      <c r="C1411">
        <f t="shared" ca="1" si="20"/>
        <v>20</v>
      </c>
      <c r="D1411" s="6">
        <v>153231.69</v>
      </c>
    </row>
    <row r="1412" spans="1:4" x14ac:dyDescent="0.25">
      <c r="A1412" s="7">
        <v>37375</v>
      </c>
      <c r="B1412" s="6">
        <v>530022.73</v>
      </c>
      <c r="C1412">
        <f t="shared" ca="1" si="20"/>
        <v>20</v>
      </c>
      <c r="D1412" s="6">
        <v>530022.73</v>
      </c>
    </row>
    <row r="1413" spans="1:4" x14ac:dyDescent="0.25">
      <c r="A1413" s="7">
        <v>37382</v>
      </c>
      <c r="B1413" s="6">
        <v>146626.01999999999</v>
      </c>
      <c r="C1413">
        <f t="shared" ca="1" si="20"/>
        <v>20</v>
      </c>
      <c r="D1413" s="6">
        <v>146626.01999999999</v>
      </c>
    </row>
    <row r="1414" spans="1:4" x14ac:dyDescent="0.25">
      <c r="A1414" s="7">
        <v>37388</v>
      </c>
      <c r="B1414" s="6">
        <v>138137.26</v>
      </c>
      <c r="C1414">
        <f t="shared" ca="1" si="20"/>
        <v>20</v>
      </c>
      <c r="D1414" s="6">
        <v>138137.26</v>
      </c>
    </row>
    <row r="1415" spans="1:4" x14ac:dyDescent="0.25">
      <c r="A1415" s="7">
        <v>37389</v>
      </c>
      <c r="B1415" s="6">
        <v>505527.55</v>
      </c>
      <c r="C1415">
        <f t="shared" ca="1" si="20"/>
        <v>20</v>
      </c>
      <c r="D1415" s="6">
        <v>505527.55</v>
      </c>
    </row>
    <row r="1416" spans="1:4" x14ac:dyDescent="0.25">
      <c r="A1416" s="7">
        <v>37396</v>
      </c>
      <c r="B1416" s="6">
        <v>87599.96</v>
      </c>
      <c r="C1416">
        <f t="shared" ca="1" si="20"/>
        <v>20</v>
      </c>
      <c r="D1416" s="6">
        <v>87599.96</v>
      </c>
    </row>
    <row r="1417" spans="1:4" x14ac:dyDescent="0.25">
      <c r="A1417" s="7">
        <v>37404</v>
      </c>
      <c r="B1417" s="6">
        <v>163586.53</v>
      </c>
      <c r="C1417">
        <f t="shared" ca="1" si="20"/>
        <v>20</v>
      </c>
      <c r="D1417" s="6">
        <v>163586.53</v>
      </c>
    </row>
    <row r="1418" spans="1:4" x14ac:dyDescent="0.25">
      <c r="A1418" s="7">
        <v>37409</v>
      </c>
      <c r="B1418" s="6">
        <v>58944.5</v>
      </c>
      <c r="C1418">
        <f t="shared" ca="1" si="20"/>
        <v>20</v>
      </c>
      <c r="D1418" s="6">
        <v>58944.5</v>
      </c>
    </row>
    <row r="1419" spans="1:4" x14ac:dyDescent="0.25">
      <c r="A1419" s="7">
        <v>37410</v>
      </c>
      <c r="B1419" s="6">
        <v>629996.59</v>
      </c>
      <c r="C1419">
        <f t="shared" ca="1" si="20"/>
        <v>20</v>
      </c>
      <c r="D1419" s="6">
        <v>629996.59</v>
      </c>
    </row>
    <row r="1420" spans="1:4" x14ac:dyDescent="0.25">
      <c r="A1420" s="7">
        <v>37411</v>
      </c>
      <c r="B1420" s="6">
        <v>77591.83</v>
      </c>
      <c r="C1420">
        <f t="shared" ca="1" si="20"/>
        <v>20</v>
      </c>
      <c r="D1420" s="6">
        <v>77591.83</v>
      </c>
    </row>
    <row r="1421" spans="1:4" x14ac:dyDescent="0.25">
      <c r="A1421" s="7">
        <v>37416</v>
      </c>
      <c r="B1421" s="6">
        <v>51359.06</v>
      </c>
      <c r="C1421">
        <f t="shared" ca="1" si="20"/>
        <v>20</v>
      </c>
      <c r="D1421" s="6">
        <v>51359.06</v>
      </c>
    </row>
    <row r="1422" spans="1:4" x14ac:dyDescent="0.25">
      <c r="A1422" s="7">
        <v>37417</v>
      </c>
      <c r="B1422" s="6">
        <v>164597.49</v>
      </c>
      <c r="C1422">
        <f t="shared" ca="1" si="20"/>
        <v>20</v>
      </c>
      <c r="D1422" s="6">
        <v>164597.49</v>
      </c>
    </row>
    <row r="1423" spans="1:4" x14ac:dyDescent="0.25">
      <c r="A1423" s="7">
        <v>37424</v>
      </c>
      <c r="B1423" s="6">
        <v>376486.6</v>
      </c>
      <c r="C1423">
        <f t="shared" ca="1" si="20"/>
        <v>20</v>
      </c>
      <c r="D1423" s="6">
        <v>376486.6</v>
      </c>
    </row>
    <row r="1424" spans="1:4" x14ac:dyDescent="0.25">
      <c r="A1424" s="7">
        <v>37431</v>
      </c>
      <c r="B1424" s="6">
        <v>530562.16</v>
      </c>
      <c r="C1424">
        <f t="shared" ca="1" si="20"/>
        <v>20</v>
      </c>
      <c r="D1424" s="6">
        <v>530562.16</v>
      </c>
    </row>
    <row r="1425" spans="1:4" x14ac:dyDescent="0.25">
      <c r="A1425" s="7">
        <v>37438</v>
      </c>
      <c r="B1425" s="6">
        <v>124521.17</v>
      </c>
      <c r="C1425">
        <f t="shared" ca="1" si="20"/>
        <v>20</v>
      </c>
      <c r="D1425" s="6">
        <v>124521.17</v>
      </c>
    </row>
    <row r="1426" spans="1:4" x14ac:dyDescent="0.25">
      <c r="A1426" s="7">
        <v>37445</v>
      </c>
      <c r="B1426" s="6">
        <v>418285.05</v>
      </c>
      <c r="C1426">
        <f t="shared" ca="1" si="20"/>
        <v>20</v>
      </c>
      <c r="D1426" s="6">
        <v>418285.05</v>
      </c>
    </row>
    <row r="1427" spans="1:4" x14ac:dyDescent="0.25">
      <c r="A1427" s="7">
        <v>37452</v>
      </c>
      <c r="B1427" s="6">
        <v>506308.54</v>
      </c>
      <c r="C1427">
        <f t="shared" ca="1" si="20"/>
        <v>20</v>
      </c>
      <c r="D1427" s="6">
        <v>506308.54</v>
      </c>
    </row>
    <row r="1428" spans="1:4" x14ac:dyDescent="0.25">
      <c r="A1428" s="7">
        <v>37458</v>
      </c>
      <c r="B1428" s="6">
        <v>131186.28</v>
      </c>
      <c r="C1428">
        <f t="shared" ca="1" si="20"/>
        <v>20</v>
      </c>
      <c r="D1428" s="6">
        <v>131186.28</v>
      </c>
    </row>
    <row r="1429" spans="1:4" x14ac:dyDescent="0.25">
      <c r="A1429" s="7">
        <v>37459</v>
      </c>
      <c r="B1429" s="6">
        <v>2840728.93</v>
      </c>
      <c r="C1429">
        <f t="shared" ca="1" si="20"/>
        <v>20</v>
      </c>
      <c r="D1429" s="6">
        <v>2840728.93</v>
      </c>
    </row>
    <row r="1430" spans="1:4" x14ac:dyDescent="0.25">
      <c r="A1430" s="7">
        <v>37466</v>
      </c>
      <c r="B1430" s="6">
        <v>288156.21999999997</v>
      </c>
      <c r="C1430">
        <f t="shared" ca="1" si="20"/>
        <v>20</v>
      </c>
      <c r="D1430" s="6">
        <v>288156.21999999997</v>
      </c>
    </row>
    <row r="1431" spans="1:4" x14ac:dyDescent="0.25">
      <c r="A1431" s="7">
        <v>37473</v>
      </c>
      <c r="B1431" s="6">
        <v>491802.84</v>
      </c>
      <c r="C1431">
        <f t="shared" ca="1" si="20"/>
        <v>20</v>
      </c>
      <c r="D1431" s="6">
        <v>491802.84</v>
      </c>
    </row>
    <row r="1432" spans="1:4" x14ac:dyDescent="0.25">
      <c r="A1432" s="7">
        <v>37480</v>
      </c>
      <c r="B1432" s="6">
        <v>843728.02</v>
      </c>
      <c r="C1432">
        <f t="shared" ca="1" si="20"/>
        <v>20</v>
      </c>
      <c r="D1432" s="6">
        <v>843728.02</v>
      </c>
    </row>
    <row r="1433" spans="1:4" x14ac:dyDescent="0.25">
      <c r="A1433" s="7">
        <v>37484</v>
      </c>
      <c r="B1433" s="6">
        <v>19099.93</v>
      </c>
      <c r="C1433">
        <f t="shared" ca="1" si="20"/>
        <v>20</v>
      </c>
      <c r="D1433" s="6">
        <v>19099.93</v>
      </c>
    </row>
    <row r="1434" spans="1:4" x14ac:dyDescent="0.25">
      <c r="A1434" s="7">
        <v>37487</v>
      </c>
      <c r="B1434" s="6">
        <v>161689.71</v>
      </c>
      <c r="C1434">
        <f t="shared" ca="1" si="20"/>
        <v>20</v>
      </c>
      <c r="D1434" s="6">
        <v>161689.71</v>
      </c>
    </row>
    <row r="1435" spans="1:4" x14ac:dyDescent="0.25">
      <c r="A1435" s="7">
        <v>37494</v>
      </c>
      <c r="B1435" s="6">
        <v>450850.75</v>
      </c>
      <c r="C1435">
        <f t="shared" ca="1" si="20"/>
        <v>20</v>
      </c>
      <c r="D1435" s="6">
        <v>450850.75</v>
      </c>
    </row>
    <row r="1436" spans="1:4" x14ac:dyDescent="0.25">
      <c r="A1436" s="7">
        <v>37502</v>
      </c>
      <c r="B1436" s="6">
        <v>2491337.15</v>
      </c>
      <c r="C1436">
        <f t="shared" ca="1" si="20"/>
        <v>20</v>
      </c>
      <c r="D1436" s="6">
        <v>2491337.15</v>
      </c>
    </row>
    <row r="1437" spans="1:4" x14ac:dyDescent="0.25">
      <c r="A1437" s="7">
        <v>37507</v>
      </c>
      <c r="B1437" s="6">
        <v>70833.919999999998</v>
      </c>
      <c r="C1437">
        <f t="shared" ca="1" si="20"/>
        <v>20</v>
      </c>
      <c r="D1437" s="6">
        <v>70833.919999999998</v>
      </c>
    </row>
    <row r="1438" spans="1:4" x14ac:dyDescent="0.25">
      <c r="A1438" s="7">
        <v>37508</v>
      </c>
      <c r="B1438" s="6">
        <v>572247.01</v>
      </c>
      <c r="C1438">
        <f t="shared" ca="1" si="20"/>
        <v>20</v>
      </c>
      <c r="D1438" s="6">
        <v>572247.01</v>
      </c>
    </row>
    <row r="1439" spans="1:4" x14ac:dyDescent="0.25">
      <c r="A1439" s="7">
        <v>37514</v>
      </c>
      <c r="B1439" s="6">
        <v>282552.12</v>
      </c>
      <c r="C1439">
        <f t="shared" ca="1" si="20"/>
        <v>20</v>
      </c>
      <c r="D1439" s="6">
        <v>282552.12</v>
      </c>
    </row>
    <row r="1440" spans="1:4" x14ac:dyDescent="0.25">
      <c r="A1440" s="7">
        <v>37515</v>
      </c>
      <c r="B1440" s="6">
        <v>230584.79</v>
      </c>
      <c r="C1440">
        <f t="shared" ca="1" si="20"/>
        <v>20</v>
      </c>
      <c r="D1440" s="6">
        <v>230584.79</v>
      </c>
    </row>
    <row r="1441" spans="1:4" x14ac:dyDescent="0.25">
      <c r="A1441" s="7">
        <v>37522</v>
      </c>
      <c r="B1441" s="6">
        <v>635003.12</v>
      </c>
      <c r="C1441">
        <f t="shared" ref="C1441:C1504" ca="1" si="21">YEAR($L$95)-YEAR(A1441)</f>
        <v>20</v>
      </c>
      <c r="D1441" s="6">
        <v>635003.12</v>
      </c>
    </row>
    <row r="1442" spans="1:4" x14ac:dyDescent="0.25">
      <c r="A1442" s="7">
        <v>37523</v>
      </c>
      <c r="B1442" s="6">
        <v>68472.19</v>
      </c>
      <c r="C1442">
        <f t="shared" ca="1" si="21"/>
        <v>20</v>
      </c>
      <c r="D1442" s="6">
        <v>68472.19</v>
      </c>
    </row>
    <row r="1443" spans="1:4" x14ac:dyDescent="0.25">
      <c r="A1443" s="7">
        <v>37536</v>
      </c>
      <c r="B1443" s="6">
        <v>714671.57</v>
      </c>
      <c r="C1443">
        <f t="shared" ca="1" si="21"/>
        <v>20</v>
      </c>
      <c r="D1443" s="6">
        <v>714671.57</v>
      </c>
    </row>
    <row r="1444" spans="1:4" x14ac:dyDescent="0.25">
      <c r="A1444" s="7">
        <v>37537</v>
      </c>
      <c r="B1444" s="6">
        <v>85376.19</v>
      </c>
      <c r="C1444">
        <f t="shared" ca="1" si="21"/>
        <v>20</v>
      </c>
      <c r="D1444" s="6">
        <v>85376.19</v>
      </c>
    </row>
    <row r="1445" spans="1:4" x14ac:dyDescent="0.25">
      <c r="A1445" s="7">
        <v>37543</v>
      </c>
      <c r="B1445" s="6">
        <v>389023.42</v>
      </c>
      <c r="C1445">
        <f t="shared" ca="1" si="21"/>
        <v>20</v>
      </c>
      <c r="D1445" s="6">
        <v>389023.42</v>
      </c>
    </row>
    <row r="1446" spans="1:4" x14ac:dyDescent="0.25">
      <c r="A1446" s="7">
        <v>37549</v>
      </c>
      <c r="B1446" s="6">
        <v>139683.73000000001</v>
      </c>
      <c r="C1446">
        <f t="shared" ca="1" si="21"/>
        <v>20</v>
      </c>
      <c r="D1446" s="6">
        <v>139683.73000000001</v>
      </c>
    </row>
    <row r="1447" spans="1:4" x14ac:dyDescent="0.25">
      <c r="A1447" s="7">
        <v>37550</v>
      </c>
      <c r="B1447" s="6">
        <v>387428.17</v>
      </c>
      <c r="C1447">
        <f t="shared" ca="1" si="21"/>
        <v>20</v>
      </c>
      <c r="D1447" s="6">
        <v>387428.17</v>
      </c>
    </row>
    <row r="1448" spans="1:4" x14ac:dyDescent="0.25">
      <c r="A1448" s="7">
        <v>37557</v>
      </c>
      <c r="B1448" s="6">
        <v>466721.1</v>
      </c>
      <c r="C1448">
        <f t="shared" ca="1" si="21"/>
        <v>20</v>
      </c>
      <c r="D1448" s="6">
        <v>466721.1</v>
      </c>
    </row>
    <row r="1449" spans="1:4" x14ac:dyDescent="0.25">
      <c r="A1449" s="7">
        <v>37563</v>
      </c>
      <c r="B1449" s="6">
        <v>41310.32</v>
      </c>
      <c r="C1449">
        <f t="shared" ca="1" si="21"/>
        <v>20</v>
      </c>
      <c r="D1449" s="6">
        <v>41310.32</v>
      </c>
    </row>
    <row r="1450" spans="1:4" x14ac:dyDescent="0.25">
      <c r="A1450" s="7">
        <v>37564</v>
      </c>
      <c r="B1450" s="6">
        <v>759036.55</v>
      </c>
      <c r="C1450">
        <f t="shared" ca="1" si="21"/>
        <v>20</v>
      </c>
      <c r="D1450" s="6">
        <v>759036.55</v>
      </c>
    </row>
    <row r="1451" spans="1:4" x14ac:dyDescent="0.25">
      <c r="A1451" s="7">
        <v>37572</v>
      </c>
      <c r="B1451" s="6">
        <v>1162523.95</v>
      </c>
      <c r="C1451">
        <f t="shared" ca="1" si="21"/>
        <v>20</v>
      </c>
      <c r="D1451" s="6">
        <v>1162523.95</v>
      </c>
    </row>
    <row r="1452" spans="1:4" x14ac:dyDescent="0.25">
      <c r="A1452" s="7">
        <v>37577</v>
      </c>
      <c r="B1452" s="6">
        <v>135114.10999999999</v>
      </c>
      <c r="C1452">
        <f t="shared" ca="1" si="21"/>
        <v>20</v>
      </c>
      <c r="D1452" s="6">
        <v>135114.10999999999</v>
      </c>
    </row>
    <row r="1453" spans="1:4" x14ac:dyDescent="0.25">
      <c r="A1453" s="7">
        <v>37578</v>
      </c>
      <c r="B1453" s="6">
        <v>693901.77</v>
      </c>
      <c r="C1453">
        <f t="shared" ca="1" si="21"/>
        <v>20</v>
      </c>
      <c r="D1453" s="6">
        <v>693901.77</v>
      </c>
    </row>
    <row r="1454" spans="1:4" x14ac:dyDescent="0.25">
      <c r="A1454" s="7">
        <v>37579</v>
      </c>
      <c r="B1454" s="6">
        <v>49894.29</v>
      </c>
      <c r="C1454">
        <f t="shared" ca="1" si="21"/>
        <v>20</v>
      </c>
      <c r="D1454" s="6">
        <v>49894.29</v>
      </c>
    </row>
    <row r="1455" spans="1:4" x14ac:dyDescent="0.25">
      <c r="A1455" s="7">
        <v>37580</v>
      </c>
      <c r="B1455" s="6">
        <v>75440.39</v>
      </c>
      <c r="C1455">
        <f t="shared" ca="1" si="21"/>
        <v>20</v>
      </c>
      <c r="D1455" s="6">
        <v>75440.39</v>
      </c>
    </row>
    <row r="1456" spans="1:4" x14ac:dyDescent="0.25">
      <c r="A1456" s="7">
        <v>37585</v>
      </c>
      <c r="B1456" s="6">
        <v>537583.54</v>
      </c>
      <c r="C1456">
        <f t="shared" ca="1" si="21"/>
        <v>20</v>
      </c>
      <c r="D1456" s="6">
        <v>537583.54</v>
      </c>
    </row>
    <row r="1457" spans="1:4" x14ac:dyDescent="0.25">
      <c r="A1457" s="7">
        <v>37592</v>
      </c>
      <c r="B1457" s="6">
        <v>622487.18999999994</v>
      </c>
      <c r="C1457">
        <f t="shared" ca="1" si="21"/>
        <v>20</v>
      </c>
      <c r="D1457" s="6">
        <v>622487.18999999994</v>
      </c>
    </row>
    <row r="1458" spans="1:4" x14ac:dyDescent="0.25">
      <c r="A1458" s="7">
        <v>37596</v>
      </c>
      <c r="B1458" s="6">
        <v>60902.239999999998</v>
      </c>
      <c r="C1458">
        <f t="shared" ca="1" si="21"/>
        <v>20</v>
      </c>
      <c r="D1458" s="6">
        <v>60902.239999999998</v>
      </c>
    </row>
    <row r="1459" spans="1:4" x14ac:dyDescent="0.25">
      <c r="A1459" s="7">
        <v>37598</v>
      </c>
      <c r="B1459" s="6">
        <v>221059.8</v>
      </c>
      <c r="C1459">
        <f t="shared" ca="1" si="21"/>
        <v>20</v>
      </c>
      <c r="D1459" s="6">
        <v>221059.8</v>
      </c>
    </row>
    <row r="1460" spans="1:4" x14ac:dyDescent="0.25">
      <c r="A1460" s="7">
        <v>37599</v>
      </c>
      <c r="B1460" s="6">
        <v>320047.76</v>
      </c>
      <c r="C1460">
        <f t="shared" ca="1" si="21"/>
        <v>20</v>
      </c>
      <c r="D1460" s="6">
        <v>320047.76</v>
      </c>
    </row>
    <row r="1461" spans="1:4" x14ac:dyDescent="0.25">
      <c r="A1461" s="7">
        <v>37602</v>
      </c>
      <c r="B1461" s="6">
        <v>19168.310000000001</v>
      </c>
      <c r="C1461">
        <f t="shared" ca="1" si="21"/>
        <v>20</v>
      </c>
      <c r="D1461" s="6">
        <v>19168.310000000001</v>
      </c>
    </row>
    <row r="1462" spans="1:4" x14ac:dyDescent="0.25">
      <c r="A1462" s="7">
        <v>37606</v>
      </c>
      <c r="B1462" s="6">
        <v>405599.59</v>
      </c>
      <c r="C1462">
        <f t="shared" ca="1" si="21"/>
        <v>20</v>
      </c>
      <c r="D1462" s="6">
        <v>405599.59</v>
      </c>
    </row>
    <row r="1463" spans="1:4" x14ac:dyDescent="0.25">
      <c r="A1463" s="7">
        <v>37620</v>
      </c>
      <c r="B1463" s="6">
        <v>291986.61</v>
      </c>
      <c r="C1463">
        <f t="shared" ca="1" si="21"/>
        <v>20</v>
      </c>
      <c r="D1463" s="6">
        <v>291986.61</v>
      </c>
    </row>
    <row r="1464" spans="1:4" x14ac:dyDescent="0.25">
      <c r="A1464" s="7">
        <v>37624</v>
      </c>
      <c r="B1464" s="6">
        <v>86428.09</v>
      </c>
      <c r="C1464">
        <f t="shared" ca="1" si="21"/>
        <v>19</v>
      </c>
      <c r="D1464" s="6">
        <v>86428.09</v>
      </c>
    </row>
    <row r="1465" spans="1:4" x14ac:dyDescent="0.25">
      <c r="A1465" s="7">
        <v>37627</v>
      </c>
      <c r="B1465" s="6">
        <v>1289324.0900000001</v>
      </c>
      <c r="C1465">
        <f t="shared" ca="1" si="21"/>
        <v>19</v>
      </c>
      <c r="D1465" s="6">
        <v>1289324.0900000001</v>
      </c>
    </row>
    <row r="1466" spans="1:4" x14ac:dyDescent="0.25">
      <c r="A1466" s="7">
        <v>37631</v>
      </c>
      <c r="B1466" s="6">
        <v>116861.41</v>
      </c>
      <c r="C1466">
        <f t="shared" ca="1" si="21"/>
        <v>19</v>
      </c>
      <c r="D1466" s="6">
        <v>116861.41</v>
      </c>
    </row>
    <row r="1467" spans="1:4" x14ac:dyDescent="0.25">
      <c r="A1467" s="7">
        <v>37634</v>
      </c>
      <c r="B1467" s="6">
        <v>334046.46999999997</v>
      </c>
      <c r="C1467">
        <f t="shared" ca="1" si="21"/>
        <v>19</v>
      </c>
      <c r="D1467" s="6">
        <v>334046.46999999997</v>
      </c>
    </row>
    <row r="1468" spans="1:4" x14ac:dyDescent="0.25">
      <c r="A1468" s="7">
        <v>37642</v>
      </c>
      <c r="B1468" s="6">
        <v>24654.18</v>
      </c>
      <c r="C1468">
        <f t="shared" ca="1" si="21"/>
        <v>19</v>
      </c>
      <c r="D1468" s="6">
        <v>24654.18</v>
      </c>
    </row>
    <row r="1469" spans="1:4" x14ac:dyDescent="0.25">
      <c r="A1469" s="7">
        <v>37648</v>
      </c>
      <c r="B1469" s="6">
        <v>90796.46</v>
      </c>
      <c r="C1469">
        <f t="shared" ca="1" si="21"/>
        <v>19</v>
      </c>
      <c r="D1469" s="6">
        <v>90796.46</v>
      </c>
    </row>
    <row r="1470" spans="1:4" x14ac:dyDescent="0.25">
      <c r="A1470" s="7">
        <v>37650</v>
      </c>
      <c r="B1470" s="6">
        <v>29462.05</v>
      </c>
      <c r="C1470">
        <f t="shared" ca="1" si="21"/>
        <v>19</v>
      </c>
      <c r="D1470" s="6">
        <v>29462.05</v>
      </c>
    </row>
    <row r="1471" spans="1:4" x14ac:dyDescent="0.25">
      <c r="A1471" s="7">
        <v>37655</v>
      </c>
      <c r="B1471" s="6">
        <v>2367016.5099999998</v>
      </c>
      <c r="C1471">
        <f t="shared" ca="1" si="21"/>
        <v>19</v>
      </c>
      <c r="D1471" s="6">
        <v>2367016.5099999998</v>
      </c>
    </row>
    <row r="1472" spans="1:4" x14ac:dyDescent="0.25">
      <c r="A1472" s="7">
        <v>37661</v>
      </c>
      <c r="B1472" s="6">
        <v>47539.57</v>
      </c>
      <c r="C1472">
        <f t="shared" ca="1" si="21"/>
        <v>19</v>
      </c>
      <c r="D1472" s="6">
        <v>47539.57</v>
      </c>
    </row>
    <row r="1473" spans="1:4" x14ac:dyDescent="0.25">
      <c r="A1473" s="7">
        <v>37662</v>
      </c>
      <c r="B1473" s="6">
        <v>183591.31</v>
      </c>
      <c r="C1473">
        <f t="shared" ca="1" si="21"/>
        <v>19</v>
      </c>
      <c r="D1473" s="6">
        <v>183591.31</v>
      </c>
    </row>
    <row r="1474" spans="1:4" x14ac:dyDescent="0.25">
      <c r="A1474" s="7">
        <v>37670</v>
      </c>
      <c r="B1474" s="6">
        <v>140905.59</v>
      </c>
      <c r="C1474">
        <f t="shared" ca="1" si="21"/>
        <v>19</v>
      </c>
      <c r="D1474" s="6">
        <v>140905.59</v>
      </c>
    </row>
    <row r="1475" spans="1:4" x14ac:dyDescent="0.25">
      <c r="A1475" s="7">
        <v>37676</v>
      </c>
      <c r="B1475" s="6">
        <v>175395.99</v>
      </c>
      <c r="C1475">
        <f t="shared" ca="1" si="21"/>
        <v>19</v>
      </c>
      <c r="D1475" s="6">
        <v>175395.99</v>
      </c>
    </row>
    <row r="1476" spans="1:4" x14ac:dyDescent="0.25">
      <c r="A1476" s="7">
        <v>37683</v>
      </c>
      <c r="B1476" s="6">
        <v>491794.01</v>
      </c>
      <c r="C1476">
        <f t="shared" ca="1" si="21"/>
        <v>19</v>
      </c>
      <c r="D1476" s="6">
        <v>491794.01</v>
      </c>
    </row>
    <row r="1477" spans="1:4" x14ac:dyDescent="0.25">
      <c r="A1477" s="7">
        <v>37690</v>
      </c>
      <c r="B1477" s="6">
        <v>329095.48</v>
      </c>
      <c r="C1477">
        <f t="shared" ca="1" si="21"/>
        <v>19</v>
      </c>
      <c r="D1477" s="6">
        <v>329095.48</v>
      </c>
    </row>
    <row r="1478" spans="1:4" x14ac:dyDescent="0.25">
      <c r="A1478" s="7">
        <v>37697</v>
      </c>
      <c r="B1478" s="6">
        <v>272870.28000000003</v>
      </c>
      <c r="C1478">
        <f t="shared" ca="1" si="21"/>
        <v>19</v>
      </c>
      <c r="D1478" s="6">
        <v>272870.28000000003</v>
      </c>
    </row>
    <row r="1479" spans="1:4" x14ac:dyDescent="0.25">
      <c r="A1479" s="7">
        <v>37703</v>
      </c>
      <c r="B1479" s="6">
        <v>57323.44</v>
      </c>
      <c r="C1479">
        <f t="shared" ca="1" si="21"/>
        <v>19</v>
      </c>
      <c r="D1479" s="6">
        <v>57323.44</v>
      </c>
    </row>
    <row r="1480" spans="1:4" x14ac:dyDescent="0.25">
      <c r="A1480" s="7">
        <v>37708</v>
      </c>
      <c r="B1480" s="6">
        <v>119772.14</v>
      </c>
      <c r="C1480">
        <f t="shared" ca="1" si="21"/>
        <v>19</v>
      </c>
      <c r="D1480" s="6">
        <v>119772.14</v>
      </c>
    </row>
    <row r="1481" spans="1:4" x14ac:dyDescent="0.25">
      <c r="A1481" s="7">
        <v>37711</v>
      </c>
      <c r="B1481" s="6">
        <v>120264.7</v>
      </c>
      <c r="C1481">
        <f t="shared" ca="1" si="21"/>
        <v>19</v>
      </c>
      <c r="D1481" s="6">
        <v>120264.7</v>
      </c>
    </row>
    <row r="1482" spans="1:4" x14ac:dyDescent="0.25">
      <c r="A1482" s="7">
        <v>37713</v>
      </c>
      <c r="B1482" s="6">
        <v>64587.89</v>
      </c>
      <c r="C1482">
        <f t="shared" ca="1" si="21"/>
        <v>19</v>
      </c>
      <c r="D1482" s="6">
        <v>64587.89</v>
      </c>
    </row>
    <row r="1483" spans="1:4" x14ac:dyDescent="0.25">
      <c r="A1483" s="7">
        <v>37717</v>
      </c>
      <c r="B1483" s="6">
        <v>134234.14000000001</v>
      </c>
      <c r="C1483">
        <f t="shared" ca="1" si="21"/>
        <v>19</v>
      </c>
      <c r="D1483" s="6">
        <v>134234.14000000001</v>
      </c>
    </row>
    <row r="1484" spans="1:4" x14ac:dyDescent="0.25">
      <c r="A1484" s="7">
        <v>37718</v>
      </c>
      <c r="B1484" s="6">
        <v>394249.09</v>
      </c>
      <c r="C1484">
        <f t="shared" ca="1" si="21"/>
        <v>19</v>
      </c>
      <c r="D1484" s="6">
        <v>394249.09</v>
      </c>
    </row>
    <row r="1485" spans="1:4" x14ac:dyDescent="0.25">
      <c r="A1485" s="7">
        <v>37729</v>
      </c>
      <c r="B1485" s="6">
        <v>61194.71</v>
      </c>
      <c r="C1485">
        <f t="shared" ca="1" si="21"/>
        <v>19</v>
      </c>
      <c r="D1485" s="6">
        <v>61194.71</v>
      </c>
    </row>
    <row r="1486" spans="1:4" x14ac:dyDescent="0.25">
      <c r="A1486" s="7">
        <v>37732</v>
      </c>
      <c r="B1486" s="6">
        <v>450551.97</v>
      </c>
      <c r="C1486">
        <f t="shared" ca="1" si="21"/>
        <v>19</v>
      </c>
      <c r="D1486" s="6">
        <v>450551.97</v>
      </c>
    </row>
    <row r="1487" spans="1:4" x14ac:dyDescent="0.25">
      <c r="A1487" s="7">
        <v>37745</v>
      </c>
      <c r="B1487" s="6">
        <v>74909.039999999994</v>
      </c>
      <c r="C1487">
        <f t="shared" ca="1" si="21"/>
        <v>19</v>
      </c>
      <c r="D1487" s="6">
        <v>74909.039999999994</v>
      </c>
    </row>
    <row r="1488" spans="1:4" x14ac:dyDescent="0.25">
      <c r="A1488" s="7">
        <v>37746</v>
      </c>
      <c r="B1488" s="6">
        <v>402789.55</v>
      </c>
      <c r="C1488">
        <f t="shared" ca="1" si="21"/>
        <v>19</v>
      </c>
      <c r="D1488" s="6">
        <v>402789.55</v>
      </c>
    </row>
    <row r="1489" spans="1:4" x14ac:dyDescent="0.25">
      <c r="A1489" s="7">
        <v>37753</v>
      </c>
      <c r="B1489" s="6">
        <v>402473.57</v>
      </c>
      <c r="C1489">
        <f t="shared" ca="1" si="21"/>
        <v>19</v>
      </c>
      <c r="D1489" s="6">
        <v>402473.57</v>
      </c>
    </row>
    <row r="1490" spans="1:4" x14ac:dyDescent="0.25">
      <c r="A1490" s="7">
        <v>37759</v>
      </c>
      <c r="B1490" s="6">
        <v>85224.04</v>
      </c>
      <c r="C1490">
        <f t="shared" ca="1" si="21"/>
        <v>19</v>
      </c>
      <c r="D1490" s="6">
        <v>85224.04</v>
      </c>
    </row>
    <row r="1491" spans="1:4" x14ac:dyDescent="0.25">
      <c r="A1491" s="7">
        <v>37760</v>
      </c>
      <c r="B1491" s="6">
        <v>507606.75</v>
      </c>
      <c r="C1491">
        <f t="shared" ca="1" si="21"/>
        <v>19</v>
      </c>
      <c r="D1491" s="6">
        <v>507606.75</v>
      </c>
    </row>
    <row r="1492" spans="1:4" x14ac:dyDescent="0.25">
      <c r="A1492" s="7">
        <v>37773</v>
      </c>
      <c r="B1492" s="6">
        <v>69371.05</v>
      </c>
      <c r="C1492">
        <f t="shared" ca="1" si="21"/>
        <v>19</v>
      </c>
      <c r="D1492" s="6">
        <v>69371.05</v>
      </c>
    </row>
    <row r="1493" spans="1:4" x14ac:dyDescent="0.25">
      <c r="A1493" s="7">
        <v>37774</v>
      </c>
      <c r="B1493" s="6">
        <v>1072980.83</v>
      </c>
      <c r="C1493">
        <f t="shared" ca="1" si="21"/>
        <v>19</v>
      </c>
      <c r="D1493" s="6">
        <v>1072980.83</v>
      </c>
    </row>
    <row r="1494" spans="1:4" x14ac:dyDescent="0.25">
      <c r="A1494" s="7">
        <v>37785</v>
      </c>
      <c r="B1494" s="6">
        <v>47410.11</v>
      </c>
      <c r="C1494">
        <f t="shared" ca="1" si="21"/>
        <v>19</v>
      </c>
      <c r="D1494" s="6">
        <v>47410.11</v>
      </c>
    </row>
    <row r="1495" spans="1:4" x14ac:dyDescent="0.25">
      <c r="A1495" s="7">
        <v>37787</v>
      </c>
      <c r="B1495" s="6">
        <v>66702.92</v>
      </c>
      <c r="C1495">
        <f t="shared" ca="1" si="21"/>
        <v>19</v>
      </c>
      <c r="D1495" s="6">
        <v>66702.92</v>
      </c>
    </row>
    <row r="1496" spans="1:4" x14ac:dyDescent="0.25">
      <c r="A1496" s="7">
        <v>37788</v>
      </c>
      <c r="B1496" s="6">
        <v>1108565.3600000001</v>
      </c>
      <c r="C1496">
        <f t="shared" ca="1" si="21"/>
        <v>19</v>
      </c>
      <c r="D1496" s="6">
        <v>1108565.3600000001</v>
      </c>
    </row>
    <row r="1497" spans="1:4" x14ac:dyDescent="0.25">
      <c r="A1497" s="7">
        <v>37795</v>
      </c>
      <c r="B1497" s="6">
        <v>244987.46</v>
      </c>
      <c r="C1497">
        <f t="shared" ca="1" si="21"/>
        <v>19</v>
      </c>
      <c r="D1497" s="6">
        <v>244987.46</v>
      </c>
    </row>
    <row r="1498" spans="1:4" x14ac:dyDescent="0.25">
      <c r="A1498" s="7">
        <v>37801</v>
      </c>
      <c r="B1498" s="6">
        <v>117086.36</v>
      </c>
      <c r="C1498">
        <f t="shared" ca="1" si="21"/>
        <v>19</v>
      </c>
      <c r="D1498" s="6">
        <v>117086.36</v>
      </c>
    </row>
    <row r="1499" spans="1:4" x14ac:dyDescent="0.25">
      <c r="A1499" s="7">
        <v>37802</v>
      </c>
      <c r="B1499" s="6">
        <v>559052.64</v>
      </c>
      <c r="C1499">
        <f t="shared" ca="1" si="21"/>
        <v>19</v>
      </c>
      <c r="D1499" s="6">
        <v>559052.64</v>
      </c>
    </row>
    <row r="1500" spans="1:4" x14ac:dyDescent="0.25">
      <c r="A1500" s="7">
        <v>37809</v>
      </c>
      <c r="B1500" s="6">
        <v>271133.45</v>
      </c>
      <c r="C1500">
        <f t="shared" ca="1" si="21"/>
        <v>19</v>
      </c>
      <c r="D1500" s="6">
        <v>271133.45</v>
      </c>
    </row>
    <row r="1501" spans="1:4" x14ac:dyDescent="0.25">
      <c r="A1501" s="7">
        <v>37811</v>
      </c>
      <c r="B1501" s="6">
        <v>60925</v>
      </c>
      <c r="C1501">
        <f t="shared" ca="1" si="21"/>
        <v>19</v>
      </c>
      <c r="D1501" s="6">
        <v>60925</v>
      </c>
    </row>
    <row r="1502" spans="1:4" x14ac:dyDescent="0.25">
      <c r="A1502" s="7">
        <v>37812</v>
      </c>
      <c r="B1502" s="6">
        <v>57566.19</v>
      </c>
      <c r="C1502">
        <f t="shared" ca="1" si="21"/>
        <v>19</v>
      </c>
      <c r="D1502" s="6">
        <v>57566.19</v>
      </c>
    </row>
    <row r="1503" spans="1:4" x14ac:dyDescent="0.25">
      <c r="A1503" s="7">
        <v>37816</v>
      </c>
      <c r="B1503" s="6">
        <v>313299.20000000001</v>
      </c>
      <c r="C1503">
        <f t="shared" ca="1" si="21"/>
        <v>19</v>
      </c>
      <c r="D1503" s="6">
        <v>313299.20000000001</v>
      </c>
    </row>
    <row r="1504" spans="1:4" x14ac:dyDescent="0.25">
      <c r="A1504" s="7">
        <v>37823</v>
      </c>
      <c r="B1504" s="6">
        <v>3301349.25</v>
      </c>
      <c r="C1504">
        <f t="shared" ca="1" si="21"/>
        <v>19</v>
      </c>
      <c r="D1504" s="6">
        <v>3301349.25</v>
      </c>
    </row>
    <row r="1505" spans="1:4" x14ac:dyDescent="0.25">
      <c r="A1505" s="7">
        <v>37825</v>
      </c>
      <c r="B1505" s="6">
        <v>61183.8</v>
      </c>
      <c r="C1505">
        <f t="shared" ref="C1505:C1568" ca="1" si="22">YEAR($L$95)-YEAR(A1505)</f>
        <v>19</v>
      </c>
      <c r="D1505" s="6">
        <v>61183.8</v>
      </c>
    </row>
    <row r="1506" spans="1:4" x14ac:dyDescent="0.25">
      <c r="A1506" s="7">
        <v>37829</v>
      </c>
      <c r="B1506" s="6">
        <v>119200.1</v>
      </c>
      <c r="C1506">
        <f t="shared" ca="1" si="22"/>
        <v>19</v>
      </c>
      <c r="D1506" s="6">
        <v>119200.1</v>
      </c>
    </row>
    <row r="1507" spans="1:4" x14ac:dyDescent="0.25">
      <c r="A1507" s="7">
        <v>37830</v>
      </c>
      <c r="B1507" s="6">
        <v>689752.32</v>
      </c>
      <c r="C1507">
        <f t="shared" ca="1" si="22"/>
        <v>19</v>
      </c>
      <c r="D1507" s="6">
        <v>689752.32</v>
      </c>
    </row>
    <row r="1508" spans="1:4" x14ac:dyDescent="0.25">
      <c r="A1508" s="7">
        <v>37837</v>
      </c>
      <c r="B1508" s="6">
        <v>168138.25</v>
      </c>
      <c r="C1508">
        <f t="shared" ca="1" si="22"/>
        <v>19</v>
      </c>
      <c r="D1508" s="6">
        <v>168138.25</v>
      </c>
    </row>
    <row r="1509" spans="1:4" x14ac:dyDescent="0.25">
      <c r="A1509" s="7">
        <v>37844</v>
      </c>
      <c r="B1509" s="6">
        <v>192173.93</v>
      </c>
      <c r="C1509">
        <f t="shared" ca="1" si="22"/>
        <v>19</v>
      </c>
      <c r="D1509" s="6">
        <v>192173.93</v>
      </c>
    </row>
    <row r="1510" spans="1:4" x14ac:dyDescent="0.25">
      <c r="A1510" s="7">
        <v>37851</v>
      </c>
      <c r="B1510" s="6">
        <v>122417.92</v>
      </c>
      <c r="C1510">
        <f t="shared" ca="1" si="22"/>
        <v>19</v>
      </c>
      <c r="D1510" s="6">
        <v>122417.92</v>
      </c>
    </row>
    <row r="1511" spans="1:4" x14ac:dyDescent="0.25">
      <c r="A1511" s="7">
        <v>37858</v>
      </c>
      <c r="B1511" s="6">
        <v>390648.14</v>
      </c>
      <c r="C1511">
        <f t="shared" ca="1" si="22"/>
        <v>19</v>
      </c>
      <c r="D1511" s="6">
        <v>390648.14</v>
      </c>
    </row>
    <row r="1512" spans="1:4" x14ac:dyDescent="0.25">
      <c r="A1512" s="7">
        <v>37871</v>
      </c>
      <c r="B1512" s="6">
        <v>106251.71</v>
      </c>
      <c r="C1512">
        <f t="shared" ca="1" si="22"/>
        <v>19</v>
      </c>
      <c r="D1512" s="6">
        <v>106251.71</v>
      </c>
    </row>
    <row r="1513" spans="1:4" x14ac:dyDescent="0.25">
      <c r="A1513" s="7">
        <v>37872</v>
      </c>
      <c r="B1513" s="6">
        <v>402947.58</v>
      </c>
      <c r="C1513">
        <f t="shared" ca="1" si="22"/>
        <v>19</v>
      </c>
      <c r="D1513" s="6">
        <v>402947.58</v>
      </c>
    </row>
    <row r="1514" spans="1:4" x14ac:dyDescent="0.25">
      <c r="A1514" s="7">
        <v>37873</v>
      </c>
      <c r="B1514" s="6">
        <v>46499.15</v>
      </c>
      <c r="C1514">
        <f t="shared" ca="1" si="22"/>
        <v>19</v>
      </c>
      <c r="D1514" s="6">
        <v>46499.15</v>
      </c>
    </row>
    <row r="1515" spans="1:4" x14ac:dyDescent="0.25">
      <c r="A1515" s="7">
        <v>37874</v>
      </c>
      <c r="B1515" s="6">
        <v>77171.34</v>
      </c>
      <c r="C1515">
        <f t="shared" ca="1" si="22"/>
        <v>19</v>
      </c>
      <c r="D1515" s="6">
        <v>77171.34</v>
      </c>
    </row>
    <row r="1516" spans="1:4" x14ac:dyDescent="0.25">
      <c r="A1516" s="7">
        <v>37876</v>
      </c>
      <c r="B1516" s="6">
        <v>79332.36</v>
      </c>
      <c r="C1516">
        <f t="shared" ca="1" si="22"/>
        <v>19</v>
      </c>
      <c r="D1516" s="6">
        <v>79332.36</v>
      </c>
    </row>
    <row r="1517" spans="1:4" x14ac:dyDescent="0.25">
      <c r="A1517" s="7">
        <v>37886</v>
      </c>
      <c r="B1517" s="6">
        <v>704173.65</v>
      </c>
      <c r="C1517">
        <f t="shared" ca="1" si="22"/>
        <v>19</v>
      </c>
      <c r="D1517" s="6">
        <v>704173.65</v>
      </c>
    </row>
    <row r="1518" spans="1:4" x14ac:dyDescent="0.25">
      <c r="A1518" s="7">
        <v>37887</v>
      </c>
      <c r="B1518" s="6">
        <v>52743.42</v>
      </c>
      <c r="C1518">
        <f t="shared" ca="1" si="22"/>
        <v>19</v>
      </c>
      <c r="D1518" s="6">
        <v>52743.42</v>
      </c>
    </row>
    <row r="1519" spans="1:4" x14ac:dyDescent="0.25">
      <c r="A1519" s="7">
        <v>37891</v>
      </c>
      <c r="B1519" s="6">
        <v>20114.64</v>
      </c>
      <c r="C1519">
        <f t="shared" ca="1" si="22"/>
        <v>19</v>
      </c>
      <c r="D1519" s="6">
        <v>20114.64</v>
      </c>
    </row>
    <row r="1520" spans="1:4" x14ac:dyDescent="0.25">
      <c r="A1520" s="7">
        <v>37900</v>
      </c>
      <c r="B1520" s="6">
        <v>667293.06999999995</v>
      </c>
      <c r="C1520">
        <f t="shared" ca="1" si="22"/>
        <v>19</v>
      </c>
      <c r="D1520" s="6">
        <v>667293.06999999995</v>
      </c>
    </row>
    <row r="1521" spans="1:4" x14ac:dyDescent="0.25">
      <c r="A1521" s="7">
        <v>37901</v>
      </c>
      <c r="B1521" s="6">
        <v>299879.69</v>
      </c>
      <c r="C1521">
        <f t="shared" ca="1" si="22"/>
        <v>19</v>
      </c>
      <c r="D1521" s="6">
        <v>299879.69</v>
      </c>
    </row>
    <row r="1522" spans="1:4" x14ac:dyDescent="0.25">
      <c r="A1522" s="7">
        <v>37914</v>
      </c>
      <c r="B1522" s="6">
        <v>679736.45</v>
      </c>
      <c r="C1522">
        <f t="shared" ca="1" si="22"/>
        <v>19</v>
      </c>
      <c r="D1522" s="6">
        <v>679736.45</v>
      </c>
    </row>
    <row r="1523" spans="1:4" x14ac:dyDescent="0.25">
      <c r="A1523" s="7">
        <v>37924</v>
      </c>
      <c r="B1523" s="6">
        <v>81935.199999999997</v>
      </c>
      <c r="C1523">
        <f t="shared" ca="1" si="22"/>
        <v>19</v>
      </c>
      <c r="D1523" s="6">
        <v>81935.199999999997</v>
      </c>
    </row>
    <row r="1524" spans="1:4" x14ac:dyDescent="0.25">
      <c r="A1524" s="7">
        <v>37928</v>
      </c>
      <c r="B1524" s="6">
        <v>911765.29</v>
      </c>
      <c r="C1524">
        <f t="shared" ca="1" si="22"/>
        <v>19</v>
      </c>
      <c r="D1524" s="6">
        <v>911765.29</v>
      </c>
    </row>
    <row r="1525" spans="1:4" x14ac:dyDescent="0.25">
      <c r="A1525" s="7">
        <v>37939</v>
      </c>
      <c r="B1525" s="6">
        <v>19153.14</v>
      </c>
      <c r="C1525">
        <f t="shared" ca="1" si="22"/>
        <v>19</v>
      </c>
      <c r="D1525" s="6">
        <v>19153.14</v>
      </c>
    </row>
    <row r="1526" spans="1:4" x14ac:dyDescent="0.25">
      <c r="A1526" s="7">
        <v>37941</v>
      </c>
      <c r="B1526" s="6">
        <v>142712.9</v>
      </c>
      <c r="C1526">
        <f t="shared" ca="1" si="22"/>
        <v>19</v>
      </c>
      <c r="D1526" s="6">
        <v>142712.9</v>
      </c>
    </row>
    <row r="1527" spans="1:4" x14ac:dyDescent="0.25">
      <c r="A1527" s="7">
        <v>37942</v>
      </c>
      <c r="B1527" s="6">
        <v>451206.88</v>
      </c>
      <c r="C1527">
        <f t="shared" ca="1" si="22"/>
        <v>19</v>
      </c>
      <c r="D1527" s="6">
        <v>451206.88</v>
      </c>
    </row>
    <row r="1528" spans="1:4" x14ac:dyDescent="0.25">
      <c r="A1528" s="7">
        <v>37955</v>
      </c>
      <c r="B1528" s="6">
        <v>76897.38</v>
      </c>
      <c r="C1528">
        <f t="shared" ca="1" si="22"/>
        <v>19</v>
      </c>
      <c r="D1528" s="6">
        <v>76897.38</v>
      </c>
    </row>
    <row r="1529" spans="1:4" x14ac:dyDescent="0.25">
      <c r="A1529" s="7">
        <v>37956</v>
      </c>
      <c r="B1529" s="6">
        <v>457459.37</v>
      </c>
      <c r="C1529">
        <f t="shared" ca="1" si="22"/>
        <v>19</v>
      </c>
      <c r="D1529" s="6">
        <v>457459.37</v>
      </c>
    </row>
    <row r="1530" spans="1:4" x14ac:dyDescent="0.25">
      <c r="A1530" s="7">
        <v>37963</v>
      </c>
      <c r="B1530" s="6">
        <v>140908.5</v>
      </c>
      <c r="C1530">
        <f t="shared" ca="1" si="22"/>
        <v>19</v>
      </c>
      <c r="D1530" s="6">
        <v>140908.5</v>
      </c>
    </row>
    <row r="1531" spans="1:4" x14ac:dyDescent="0.25">
      <c r="A1531" s="7">
        <v>37970</v>
      </c>
      <c r="B1531" s="6">
        <v>263914.99</v>
      </c>
      <c r="C1531">
        <f t="shared" ca="1" si="22"/>
        <v>19</v>
      </c>
      <c r="D1531" s="6">
        <v>263914.99</v>
      </c>
    </row>
    <row r="1532" spans="1:4" x14ac:dyDescent="0.25">
      <c r="A1532" s="7">
        <v>37983</v>
      </c>
      <c r="B1532" s="6">
        <v>59931.42</v>
      </c>
      <c r="C1532">
        <f t="shared" ca="1" si="22"/>
        <v>19</v>
      </c>
      <c r="D1532" s="6">
        <v>59931.42</v>
      </c>
    </row>
    <row r="1533" spans="1:4" x14ac:dyDescent="0.25">
      <c r="A1533" s="7">
        <v>37984</v>
      </c>
      <c r="B1533" s="6">
        <v>263487.15999999997</v>
      </c>
      <c r="C1533">
        <f t="shared" ca="1" si="22"/>
        <v>19</v>
      </c>
      <c r="D1533" s="6">
        <v>263487.15999999997</v>
      </c>
    </row>
    <row r="1534" spans="1:4" x14ac:dyDescent="0.25">
      <c r="A1534" s="7">
        <v>37991</v>
      </c>
      <c r="B1534" s="6">
        <v>70221.320000000007</v>
      </c>
      <c r="C1534">
        <f t="shared" ca="1" si="22"/>
        <v>18</v>
      </c>
      <c r="D1534" s="6">
        <v>70221.320000000007</v>
      </c>
    </row>
    <row r="1535" spans="1:4" x14ac:dyDescent="0.25">
      <c r="A1535" s="7">
        <v>37998</v>
      </c>
      <c r="B1535" s="6">
        <v>295293.37</v>
      </c>
      <c r="C1535">
        <f t="shared" ca="1" si="22"/>
        <v>18</v>
      </c>
      <c r="D1535" s="6">
        <v>295293.37</v>
      </c>
    </row>
    <row r="1536" spans="1:4" x14ac:dyDescent="0.25">
      <c r="A1536" s="7">
        <v>38012</v>
      </c>
      <c r="B1536" s="6">
        <v>2205898.9300000002</v>
      </c>
      <c r="C1536">
        <f t="shared" ca="1" si="22"/>
        <v>18</v>
      </c>
      <c r="D1536" s="6">
        <v>2205898.9300000002</v>
      </c>
    </row>
    <row r="1537" spans="1:4" x14ac:dyDescent="0.25">
      <c r="A1537" s="7">
        <v>38019</v>
      </c>
      <c r="B1537" s="6">
        <v>249707.1</v>
      </c>
      <c r="C1537">
        <f t="shared" ca="1" si="22"/>
        <v>18</v>
      </c>
      <c r="D1537" s="6">
        <v>249707.1</v>
      </c>
    </row>
    <row r="1538" spans="1:4" x14ac:dyDescent="0.25">
      <c r="A1538" s="7">
        <v>38026</v>
      </c>
      <c r="B1538" s="6">
        <v>226981.81</v>
      </c>
      <c r="C1538">
        <f t="shared" ca="1" si="22"/>
        <v>18</v>
      </c>
      <c r="D1538" s="6">
        <v>226981.81</v>
      </c>
    </row>
    <row r="1539" spans="1:4" x14ac:dyDescent="0.25">
      <c r="A1539" s="7">
        <v>38029</v>
      </c>
      <c r="B1539" s="6">
        <v>53543.4</v>
      </c>
      <c r="C1539">
        <f t="shared" ca="1" si="22"/>
        <v>18</v>
      </c>
      <c r="D1539" s="6">
        <v>53543.4</v>
      </c>
    </row>
    <row r="1540" spans="1:4" x14ac:dyDescent="0.25">
      <c r="A1540" s="7">
        <v>38033</v>
      </c>
      <c r="B1540" s="6">
        <v>223666.02</v>
      </c>
      <c r="C1540">
        <f t="shared" ca="1" si="22"/>
        <v>18</v>
      </c>
      <c r="D1540" s="6">
        <v>223666.02</v>
      </c>
    </row>
    <row r="1541" spans="1:4" x14ac:dyDescent="0.25">
      <c r="A1541" s="7">
        <v>38034</v>
      </c>
      <c r="B1541" s="6">
        <v>109916.79</v>
      </c>
      <c r="C1541">
        <f t="shared" ca="1" si="22"/>
        <v>18</v>
      </c>
      <c r="D1541" s="6">
        <v>109916.79</v>
      </c>
    </row>
    <row r="1542" spans="1:4" x14ac:dyDescent="0.25">
      <c r="A1542" s="7">
        <v>38039</v>
      </c>
      <c r="B1542" s="6">
        <v>144482.72</v>
      </c>
      <c r="C1542">
        <f t="shared" ca="1" si="22"/>
        <v>18</v>
      </c>
      <c r="D1542" s="6">
        <v>144482.72</v>
      </c>
    </row>
    <row r="1543" spans="1:4" x14ac:dyDescent="0.25">
      <c r="A1543" s="7">
        <v>38040</v>
      </c>
      <c r="B1543" s="6">
        <v>274225.71000000002</v>
      </c>
      <c r="C1543">
        <f t="shared" ca="1" si="22"/>
        <v>18</v>
      </c>
      <c r="D1543" s="6">
        <v>274225.71000000002</v>
      </c>
    </row>
    <row r="1544" spans="1:4" x14ac:dyDescent="0.25">
      <c r="A1544" s="7">
        <v>38054</v>
      </c>
      <c r="B1544" s="6">
        <v>195126.47</v>
      </c>
      <c r="C1544">
        <f t="shared" ca="1" si="22"/>
        <v>18</v>
      </c>
      <c r="D1544" s="6">
        <v>195126.47</v>
      </c>
    </row>
    <row r="1545" spans="1:4" x14ac:dyDescent="0.25">
      <c r="A1545" s="7">
        <v>38057</v>
      </c>
      <c r="B1545" s="6">
        <v>50527.81</v>
      </c>
      <c r="C1545">
        <f t="shared" ca="1" si="22"/>
        <v>18</v>
      </c>
      <c r="D1545" s="6">
        <v>50527.81</v>
      </c>
    </row>
    <row r="1546" spans="1:4" x14ac:dyDescent="0.25">
      <c r="A1546" s="7">
        <v>38058</v>
      </c>
      <c r="B1546" s="6">
        <v>58020.14</v>
      </c>
      <c r="C1546">
        <f t="shared" ca="1" si="22"/>
        <v>18</v>
      </c>
      <c r="D1546" s="6">
        <v>58020.14</v>
      </c>
    </row>
    <row r="1547" spans="1:4" x14ac:dyDescent="0.25">
      <c r="A1547" s="7">
        <v>38068</v>
      </c>
      <c r="B1547" s="6">
        <v>646662.63</v>
      </c>
      <c r="C1547">
        <f t="shared" ca="1" si="22"/>
        <v>18</v>
      </c>
      <c r="D1547" s="6">
        <v>646662.63</v>
      </c>
    </row>
    <row r="1548" spans="1:4" x14ac:dyDescent="0.25">
      <c r="A1548" s="7">
        <v>38081</v>
      </c>
      <c r="B1548" s="6">
        <v>66380.86</v>
      </c>
      <c r="C1548">
        <f t="shared" ca="1" si="22"/>
        <v>18</v>
      </c>
      <c r="D1548" s="6">
        <v>66380.86</v>
      </c>
    </row>
    <row r="1549" spans="1:4" x14ac:dyDescent="0.25">
      <c r="A1549" s="7">
        <v>38082</v>
      </c>
      <c r="B1549" s="6">
        <v>693126.82</v>
      </c>
      <c r="C1549">
        <f t="shared" ca="1" si="22"/>
        <v>18</v>
      </c>
      <c r="D1549" s="6">
        <v>693126.82</v>
      </c>
    </row>
    <row r="1550" spans="1:4" x14ac:dyDescent="0.25">
      <c r="A1550" s="7">
        <v>38096</v>
      </c>
      <c r="B1550" s="6">
        <v>541489.38</v>
      </c>
      <c r="C1550">
        <f t="shared" ca="1" si="22"/>
        <v>18</v>
      </c>
      <c r="D1550" s="6">
        <v>541489.38</v>
      </c>
    </row>
    <row r="1551" spans="1:4" x14ac:dyDescent="0.25">
      <c r="A1551" s="7">
        <v>38110</v>
      </c>
      <c r="B1551" s="6">
        <v>887267.38</v>
      </c>
      <c r="C1551">
        <f t="shared" ca="1" si="22"/>
        <v>18</v>
      </c>
      <c r="D1551" s="6">
        <v>887267.38</v>
      </c>
    </row>
    <row r="1552" spans="1:4" x14ac:dyDescent="0.25">
      <c r="A1552" s="7">
        <v>38117</v>
      </c>
      <c r="B1552" s="6">
        <v>132101.46</v>
      </c>
      <c r="C1552">
        <f t="shared" ca="1" si="22"/>
        <v>18</v>
      </c>
      <c r="D1552" s="6">
        <v>132101.46</v>
      </c>
    </row>
    <row r="1553" spans="1:4" x14ac:dyDescent="0.25">
      <c r="A1553" s="7">
        <v>38123</v>
      </c>
      <c r="B1553" s="6">
        <v>70891.06</v>
      </c>
      <c r="C1553">
        <f t="shared" ca="1" si="22"/>
        <v>18</v>
      </c>
      <c r="D1553" s="6">
        <v>70891.06</v>
      </c>
    </row>
    <row r="1554" spans="1:4" x14ac:dyDescent="0.25">
      <c r="A1554" s="7">
        <v>38124</v>
      </c>
      <c r="B1554" s="6">
        <v>490037.19</v>
      </c>
      <c r="C1554">
        <f t="shared" ca="1" si="22"/>
        <v>18</v>
      </c>
      <c r="D1554" s="6">
        <v>490037.19</v>
      </c>
    </row>
    <row r="1555" spans="1:4" x14ac:dyDescent="0.25">
      <c r="A1555" s="7">
        <v>38137</v>
      </c>
      <c r="B1555" s="6">
        <v>75284.27</v>
      </c>
      <c r="C1555">
        <f t="shared" ca="1" si="22"/>
        <v>18</v>
      </c>
      <c r="D1555" s="6">
        <v>75284.27</v>
      </c>
    </row>
    <row r="1556" spans="1:4" x14ac:dyDescent="0.25">
      <c r="A1556" s="7">
        <v>38139</v>
      </c>
      <c r="B1556" s="6">
        <v>475687.69</v>
      </c>
      <c r="C1556">
        <f t="shared" ca="1" si="22"/>
        <v>18</v>
      </c>
      <c r="D1556" s="6">
        <v>475687.69</v>
      </c>
    </row>
    <row r="1557" spans="1:4" x14ac:dyDescent="0.25">
      <c r="A1557" s="7">
        <v>38145</v>
      </c>
      <c r="B1557" s="6">
        <v>3657775.46</v>
      </c>
      <c r="C1557">
        <f t="shared" ca="1" si="22"/>
        <v>18</v>
      </c>
      <c r="D1557" s="6">
        <v>3657775.46</v>
      </c>
    </row>
    <row r="1558" spans="1:4" x14ac:dyDescent="0.25">
      <c r="A1558" s="7">
        <v>38152</v>
      </c>
      <c r="B1558" s="6">
        <v>475474.32</v>
      </c>
      <c r="C1558">
        <f t="shared" ca="1" si="22"/>
        <v>18</v>
      </c>
      <c r="D1558" s="6">
        <v>475474.32</v>
      </c>
    </row>
    <row r="1559" spans="1:4" x14ac:dyDescent="0.25">
      <c r="A1559" s="7">
        <v>38165</v>
      </c>
      <c r="B1559" s="6">
        <v>66684.460000000006</v>
      </c>
      <c r="C1559">
        <f t="shared" ca="1" si="22"/>
        <v>18</v>
      </c>
      <c r="D1559" s="6">
        <v>66684.460000000006</v>
      </c>
    </row>
    <row r="1560" spans="1:4" x14ac:dyDescent="0.25">
      <c r="A1560" s="7">
        <v>38166</v>
      </c>
      <c r="B1560" s="6">
        <v>591383.78</v>
      </c>
      <c r="C1560">
        <f t="shared" ca="1" si="22"/>
        <v>18</v>
      </c>
      <c r="D1560" s="6">
        <v>591383.78</v>
      </c>
    </row>
    <row r="1561" spans="1:4" x14ac:dyDescent="0.25">
      <c r="A1561" s="7">
        <v>38169</v>
      </c>
      <c r="B1561" s="6">
        <v>11148.8</v>
      </c>
      <c r="C1561">
        <f t="shared" ca="1" si="22"/>
        <v>18</v>
      </c>
      <c r="D1561" s="6">
        <v>11148.8</v>
      </c>
    </row>
    <row r="1562" spans="1:4" x14ac:dyDescent="0.25">
      <c r="A1562" s="7">
        <v>38180</v>
      </c>
      <c r="B1562" s="6">
        <v>526557.14</v>
      </c>
      <c r="C1562">
        <f t="shared" ca="1" si="22"/>
        <v>18</v>
      </c>
      <c r="D1562" s="6">
        <v>526557.14</v>
      </c>
    </row>
    <row r="1563" spans="1:4" x14ac:dyDescent="0.25">
      <c r="A1563" s="7">
        <v>38187</v>
      </c>
      <c r="B1563" s="6">
        <v>2365936.11</v>
      </c>
      <c r="C1563">
        <f t="shared" ca="1" si="22"/>
        <v>18</v>
      </c>
      <c r="D1563" s="6">
        <v>2365936.11</v>
      </c>
    </row>
    <row r="1564" spans="1:4" x14ac:dyDescent="0.25">
      <c r="A1564" s="7">
        <v>38188</v>
      </c>
      <c r="B1564" s="6">
        <v>46378.15</v>
      </c>
      <c r="C1564">
        <f t="shared" ca="1" si="22"/>
        <v>18</v>
      </c>
      <c r="D1564" s="6">
        <v>46378.15</v>
      </c>
    </row>
    <row r="1565" spans="1:4" x14ac:dyDescent="0.25">
      <c r="A1565" s="7">
        <v>38194</v>
      </c>
      <c r="B1565" s="6">
        <v>330474.01</v>
      </c>
      <c r="C1565">
        <f t="shared" ca="1" si="22"/>
        <v>18</v>
      </c>
      <c r="D1565" s="6">
        <v>330474.01</v>
      </c>
    </row>
    <row r="1566" spans="1:4" x14ac:dyDescent="0.25">
      <c r="A1566" s="7">
        <v>38201</v>
      </c>
      <c r="B1566" s="6">
        <v>60070.11</v>
      </c>
      <c r="C1566">
        <f t="shared" ca="1" si="22"/>
        <v>18</v>
      </c>
      <c r="D1566" s="6">
        <v>60070.11</v>
      </c>
    </row>
    <row r="1567" spans="1:4" x14ac:dyDescent="0.25">
      <c r="A1567" s="7">
        <v>38208</v>
      </c>
      <c r="B1567" s="6">
        <v>677629.25</v>
      </c>
      <c r="C1567">
        <f t="shared" ca="1" si="22"/>
        <v>18</v>
      </c>
      <c r="D1567" s="6">
        <v>677629.25</v>
      </c>
    </row>
    <row r="1568" spans="1:4" x14ac:dyDescent="0.25">
      <c r="A1568" s="7">
        <v>38215</v>
      </c>
      <c r="B1568" s="6">
        <v>162321.35999999999</v>
      </c>
      <c r="C1568">
        <f t="shared" ca="1" si="22"/>
        <v>18</v>
      </c>
      <c r="D1568" s="6">
        <v>162321.35999999999</v>
      </c>
    </row>
    <row r="1569" spans="1:4" x14ac:dyDescent="0.25">
      <c r="A1569" s="7">
        <v>38222</v>
      </c>
      <c r="B1569" s="6">
        <v>447466.13</v>
      </c>
      <c r="C1569">
        <f t="shared" ref="C1569:C1632" ca="1" si="23">YEAR($L$95)-YEAR(A1569)</f>
        <v>18</v>
      </c>
      <c r="D1569" s="6">
        <v>447466.13</v>
      </c>
    </row>
    <row r="1570" spans="1:4" x14ac:dyDescent="0.25">
      <c r="A1570" s="7">
        <v>38224</v>
      </c>
      <c r="B1570" s="6">
        <v>46956.33</v>
      </c>
      <c r="C1570">
        <f t="shared" ca="1" si="23"/>
        <v>18</v>
      </c>
      <c r="D1570" s="6">
        <v>46956.33</v>
      </c>
    </row>
    <row r="1571" spans="1:4" x14ac:dyDescent="0.25">
      <c r="A1571" s="7">
        <v>38237</v>
      </c>
      <c r="B1571" s="6">
        <v>640614.84</v>
      </c>
      <c r="C1571">
        <f t="shared" ca="1" si="23"/>
        <v>18</v>
      </c>
      <c r="D1571" s="6">
        <v>640614.84</v>
      </c>
    </row>
    <row r="1572" spans="1:4" x14ac:dyDescent="0.25">
      <c r="A1572" s="7">
        <v>38239</v>
      </c>
      <c r="B1572" s="6">
        <v>40078.76</v>
      </c>
      <c r="C1572">
        <f t="shared" ca="1" si="23"/>
        <v>18</v>
      </c>
      <c r="D1572" s="6">
        <v>40078.76</v>
      </c>
    </row>
    <row r="1573" spans="1:4" x14ac:dyDescent="0.25">
      <c r="A1573" s="7">
        <v>38249</v>
      </c>
      <c r="B1573" s="6">
        <v>127565.08</v>
      </c>
      <c r="C1573">
        <f t="shared" ca="1" si="23"/>
        <v>18</v>
      </c>
      <c r="D1573" s="6">
        <v>127565.08</v>
      </c>
    </row>
    <row r="1574" spans="1:4" x14ac:dyDescent="0.25">
      <c r="A1574" s="7">
        <v>38250</v>
      </c>
      <c r="B1574" s="6">
        <v>998200.08</v>
      </c>
      <c r="C1574">
        <f t="shared" ca="1" si="23"/>
        <v>18</v>
      </c>
      <c r="D1574" s="6">
        <v>998200.08</v>
      </c>
    </row>
    <row r="1575" spans="1:4" x14ac:dyDescent="0.25">
      <c r="A1575" s="7">
        <v>38259</v>
      </c>
      <c r="B1575" s="6">
        <v>25362.36</v>
      </c>
      <c r="C1575">
        <f t="shared" ca="1" si="23"/>
        <v>18</v>
      </c>
      <c r="D1575" s="6">
        <v>25362.36</v>
      </c>
    </row>
    <row r="1576" spans="1:4" x14ac:dyDescent="0.25">
      <c r="A1576" s="7">
        <v>38264</v>
      </c>
      <c r="B1576" s="6">
        <v>717926.71</v>
      </c>
      <c r="C1576">
        <f t="shared" ca="1" si="23"/>
        <v>18</v>
      </c>
      <c r="D1576" s="6">
        <v>717926.71</v>
      </c>
    </row>
    <row r="1577" spans="1:4" x14ac:dyDescent="0.25">
      <c r="A1577" s="7">
        <v>38271</v>
      </c>
      <c r="B1577" s="6">
        <v>97007.48</v>
      </c>
      <c r="C1577">
        <f t="shared" ca="1" si="23"/>
        <v>18</v>
      </c>
      <c r="D1577" s="6">
        <v>97007.48</v>
      </c>
    </row>
    <row r="1578" spans="1:4" x14ac:dyDescent="0.25">
      <c r="A1578" s="7">
        <v>38277</v>
      </c>
      <c r="B1578" s="6">
        <v>82267.539999999994</v>
      </c>
      <c r="C1578">
        <f t="shared" ca="1" si="23"/>
        <v>18</v>
      </c>
      <c r="D1578" s="6">
        <v>82267.539999999994</v>
      </c>
    </row>
    <row r="1579" spans="1:4" x14ac:dyDescent="0.25">
      <c r="A1579" s="7">
        <v>38278</v>
      </c>
      <c r="B1579" s="6">
        <v>620015.27</v>
      </c>
      <c r="C1579">
        <f t="shared" ca="1" si="23"/>
        <v>18</v>
      </c>
      <c r="D1579" s="6">
        <v>620015.27</v>
      </c>
    </row>
    <row r="1580" spans="1:4" x14ac:dyDescent="0.25">
      <c r="A1580" s="7">
        <v>38292</v>
      </c>
      <c r="B1580" s="6">
        <v>601543.09</v>
      </c>
      <c r="C1580">
        <f t="shared" ca="1" si="23"/>
        <v>18</v>
      </c>
      <c r="D1580" s="6">
        <v>601543.09</v>
      </c>
    </row>
    <row r="1581" spans="1:4" x14ac:dyDescent="0.25">
      <c r="A1581" s="7">
        <v>38299</v>
      </c>
      <c r="B1581" s="6">
        <v>209108.44</v>
      </c>
      <c r="C1581">
        <f t="shared" ca="1" si="23"/>
        <v>18</v>
      </c>
      <c r="D1581" s="6">
        <v>209108.44</v>
      </c>
    </row>
    <row r="1582" spans="1:4" x14ac:dyDescent="0.25">
      <c r="A1582" s="7">
        <v>38305</v>
      </c>
      <c r="B1582" s="6">
        <v>66365.03</v>
      </c>
      <c r="C1582">
        <f t="shared" ca="1" si="23"/>
        <v>18</v>
      </c>
      <c r="D1582" s="6">
        <v>66365.03</v>
      </c>
    </row>
    <row r="1583" spans="1:4" x14ac:dyDescent="0.25">
      <c r="A1583" s="7">
        <v>38306</v>
      </c>
      <c r="B1583" s="6">
        <v>446622.99</v>
      </c>
      <c r="C1583">
        <f t="shared" ca="1" si="23"/>
        <v>18</v>
      </c>
      <c r="D1583" s="6">
        <v>446622.99</v>
      </c>
    </row>
    <row r="1584" spans="1:4" x14ac:dyDescent="0.25">
      <c r="A1584" s="7">
        <v>38309</v>
      </c>
      <c r="B1584" s="6">
        <v>59756.22</v>
      </c>
      <c r="C1584">
        <f t="shared" ca="1" si="23"/>
        <v>18</v>
      </c>
      <c r="D1584" s="6">
        <v>59756.22</v>
      </c>
    </row>
    <row r="1585" spans="1:4" x14ac:dyDescent="0.25">
      <c r="A1585" s="7">
        <v>38313</v>
      </c>
      <c r="B1585" s="6">
        <v>68796.56</v>
      </c>
      <c r="C1585">
        <f t="shared" ca="1" si="23"/>
        <v>18</v>
      </c>
      <c r="D1585" s="6">
        <v>68796.56</v>
      </c>
    </row>
    <row r="1586" spans="1:4" x14ac:dyDescent="0.25">
      <c r="A1586" s="7">
        <v>38319</v>
      </c>
      <c r="B1586" s="6">
        <v>96612.3</v>
      </c>
      <c r="C1586">
        <f t="shared" ca="1" si="23"/>
        <v>18</v>
      </c>
      <c r="D1586" s="6">
        <v>96612.3</v>
      </c>
    </row>
    <row r="1587" spans="1:4" x14ac:dyDescent="0.25">
      <c r="A1587" s="7">
        <v>38320</v>
      </c>
      <c r="B1587" s="6">
        <v>843115.16</v>
      </c>
      <c r="C1587">
        <f t="shared" ca="1" si="23"/>
        <v>18</v>
      </c>
      <c r="D1587" s="6">
        <v>843115.16</v>
      </c>
    </row>
    <row r="1588" spans="1:4" x14ac:dyDescent="0.25">
      <c r="A1588" s="7">
        <v>38329</v>
      </c>
      <c r="B1588" s="6">
        <v>24124.67</v>
      </c>
      <c r="C1588">
        <f t="shared" ca="1" si="23"/>
        <v>18</v>
      </c>
      <c r="D1588" s="6">
        <v>24124.67</v>
      </c>
    </row>
    <row r="1589" spans="1:4" x14ac:dyDescent="0.25">
      <c r="A1589" s="7">
        <v>38334</v>
      </c>
      <c r="B1589" s="6">
        <v>2885800.08</v>
      </c>
      <c r="C1589">
        <f t="shared" ca="1" si="23"/>
        <v>18</v>
      </c>
      <c r="D1589" s="6">
        <v>2885800.08</v>
      </c>
    </row>
    <row r="1590" spans="1:4" x14ac:dyDescent="0.25">
      <c r="A1590" s="7">
        <v>38341</v>
      </c>
      <c r="B1590" s="6">
        <v>27650.05</v>
      </c>
      <c r="C1590">
        <f t="shared" ca="1" si="23"/>
        <v>18</v>
      </c>
      <c r="D1590" s="6">
        <v>27650.05</v>
      </c>
    </row>
    <row r="1591" spans="1:4" x14ac:dyDescent="0.25">
      <c r="A1591" s="7">
        <v>38348</v>
      </c>
      <c r="B1591" s="6">
        <v>799589.48</v>
      </c>
      <c r="C1591">
        <f t="shared" ca="1" si="23"/>
        <v>18</v>
      </c>
      <c r="D1591" s="6">
        <v>799589.48</v>
      </c>
    </row>
    <row r="1592" spans="1:4" x14ac:dyDescent="0.25">
      <c r="A1592" s="7">
        <v>38361</v>
      </c>
      <c r="B1592" s="6">
        <v>167395.21</v>
      </c>
      <c r="C1592">
        <f t="shared" ca="1" si="23"/>
        <v>17</v>
      </c>
      <c r="D1592" s="6">
        <v>167395.21</v>
      </c>
    </row>
    <row r="1593" spans="1:4" x14ac:dyDescent="0.25">
      <c r="A1593" s="7">
        <v>38362</v>
      </c>
      <c r="B1593" s="6">
        <v>248436.73</v>
      </c>
      <c r="C1593">
        <f t="shared" ca="1" si="23"/>
        <v>17</v>
      </c>
      <c r="D1593" s="6">
        <v>248436.73</v>
      </c>
    </row>
    <row r="1594" spans="1:4" x14ac:dyDescent="0.25">
      <c r="A1594" s="7">
        <v>38369</v>
      </c>
      <c r="B1594" s="6">
        <v>63869.71</v>
      </c>
      <c r="C1594">
        <f t="shared" ca="1" si="23"/>
        <v>17</v>
      </c>
      <c r="D1594" s="6">
        <v>63869.71</v>
      </c>
    </row>
    <row r="1595" spans="1:4" x14ac:dyDescent="0.25">
      <c r="A1595" s="7">
        <v>38370</v>
      </c>
      <c r="B1595" s="6">
        <v>1754162.34</v>
      </c>
      <c r="C1595">
        <f t="shared" ca="1" si="23"/>
        <v>17</v>
      </c>
      <c r="D1595" s="6">
        <v>1754162.34</v>
      </c>
    </row>
    <row r="1596" spans="1:4" x14ac:dyDescent="0.25">
      <c r="A1596" s="7">
        <v>38375</v>
      </c>
      <c r="B1596" s="6">
        <v>127233.5</v>
      </c>
      <c r="C1596">
        <f t="shared" ca="1" si="23"/>
        <v>17</v>
      </c>
      <c r="D1596" s="6">
        <v>127233.5</v>
      </c>
    </row>
    <row r="1597" spans="1:4" x14ac:dyDescent="0.25">
      <c r="A1597" s="7">
        <v>38376</v>
      </c>
      <c r="B1597" s="6">
        <v>583322.04</v>
      </c>
      <c r="C1597">
        <f t="shared" ca="1" si="23"/>
        <v>17</v>
      </c>
      <c r="D1597" s="6">
        <v>583322.04</v>
      </c>
    </row>
    <row r="1598" spans="1:4" x14ac:dyDescent="0.25">
      <c r="A1598" s="7">
        <v>38378</v>
      </c>
      <c r="B1598" s="6">
        <v>60334.12</v>
      </c>
      <c r="C1598">
        <f t="shared" ca="1" si="23"/>
        <v>17</v>
      </c>
      <c r="D1598" s="6">
        <v>60334.12</v>
      </c>
    </row>
    <row r="1599" spans="1:4" x14ac:dyDescent="0.25">
      <c r="A1599" s="7">
        <v>38390</v>
      </c>
      <c r="B1599" s="6">
        <v>474225.75</v>
      </c>
      <c r="C1599">
        <f t="shared" ca="1" si="23"/>
        <v>17</v>
      </c>
      <c r="D1599" s="6">
        <v>474225.75</v>
      </c>
    </row>
    <row r="1600" spans="1:4" x14ac:dyDescent="0.25">
      <c r="A1600" s="7">
        <v>38395</v>
      </c>
      <c r="B1600" s="6">
        <v>18617.47</v>
      </c>
      <c r="C1600">
        <f t="shared" ca="1" si="23"/>
        <v>17</v>
      </c>
      <c r="D1600" s="6">
        <v>18617.47</v>
      </c>
    </row>
    <row r="1601" spans="1:4" x14ac:dyDescent="0.25">
      <c r="A1601" s="7">
        <v>38397</v>
      </c>
      <c r="B1601" s="6">
        <v>146273.85999999999</v>
      </c>
      <c r="C1601">
        <f t="shared" ca="1" si="23"/>
        <v>17</v>
      </c>
      <c r="D1601" s="6">
        <v>146273.85999999999</v>
      </c>
    </row>
    <row r="1602" spans="1:4" x14ac:dyDescent="0.25">
      <c r="A1602" s="7">
        <v>38405</v>
      </c>
      <c r="B1602" s="6">
        <v>891641.78</v>
      </c>
      <c r="C1602">
        <f t="shared" ca="1" si="23"/>
        <v>17</v>
      </c>
      <c r="D1602" s="6">
        <v>891641.78</v>
      </c>
    </row>
    <row r="1603" spans="1:4" x14ac:dyDescent="0.25">
      <c r="A1603" s="7">
        <v>38415</v>
      </c>
      <c r="B1603" s="6">
        <v>19030.68</v>
      </c>
      <c r="C1603">
        <f t="shared" ca="1" si="23"/>
        <v>17</v>
      </c>
      <c r="D1603" s="6">
        <v>19030.68</v>
      </c>
    </row>
    <row r="1604" spans="1:4" x14ac:dyDescent="0.25">
      <c r="A1604" s="7">
        <v>38418</v>
      </c>
      <c r="B1604" s="6">
        <v>833970.16</v>
      </c>
      <c r="C1604">
        <f t="shared" ca="1" si="23"/>
        <v>17</v>
      </c>
      <c r="D1604" s="6">
        <v>833970.16</v>
      </c>
    </row>
    <row r="1605" spans="1:4" x14ac:dyDescent="0.25">
      <c r="A1605" s="7">
        <v>38425</v>
      </c>
      <c r="B1605" s="6">
        <v>153254.68</v>
      </c>
      <c r="C1605">
        <f t="shared" ca="1" si="23"/>
        <v>17</v>
      </c>
      <c r="D1605" s="6">
        <v>153254.68</v>
      </c>
    </row>
    <row r="1606" spans="1:4" x14ac:dyDescent="0.25">
      <c r="A1606" s="7">
        <v>38426</v>
      </c>
      <c r="B1606" s="6">
        <v>64426.04</v>
      </c>
      <c r="C1606">
        <f t="shared" ca="1" si="23"/>
        <v>17</v>
      </c>
      <c r="D1606" s="6">
        <v>64426.04</v>
      </c>
    </row>
    <row r="1607" spans="1:4" x14ac:dyDescent="0.25">
      <c r="A1607" s="7">
        <v>38427</v>
      </c>
      <c r="B1607" s="6">
        <v>87806.9</v>
      </c>
      <c r="C1607">
        <f t="shared" ca="1" si="23"/>
        <v>17</v>
      </c>
      <c r="D1607" s="6">
        <v>87806.9</v>
      </c>
    </row>
    <row r="1608" spans="1:4" x14ac:dyDescent="0.25">
      <c r="A1608" s="7">
        <v>38432</v>
      </c>
      <c r="B1608" s="6">
        <v>728615.17</v>
      </c>
      <c r="C1608">
        <f t="shared" ca="1" si="23"/>
        <v>17</v>
      </c>
      <c r="D1608" s="6">
        <v>728615.17</v>
      </c>
    </row>
    <row r="1609" spans="1:4" x14ac:dyDescent="0.25">
      <c r="A1609" s="7">
        <v>38446</v>
      </c>
      <c r="B1609" s="6">
        <v>390029.16</v>
      </c>
      <c r="C1609">
        <f t="shared" ca="1" si="23"/>
        <v>17</v>
      </c>
      <c r="D1609" s="6">
        <v>390029.16</v>
      </c>
    </row>
    <row r="1610" spans="1:4" x14ac:dyDescent="0.25">
      <c r="A1610" s="7">
        <v>38460</v>
      </c>
      <c r="B1610" s="6">
        <v>640379.48</v>
      </c>
      <c r="C1610">
        <f t="shared" ca="1" si="23"/>
        <v>17</v>
      </c>
      <c r="D1610" s="6">
        <v>640379.48</v>
      </c>
    </row>
    <row r="1611" spans="1:4" x14ac:dyDescent="0.25">
      <c r="A1611" s="7">
        <v>38467</v>
      </c>
      <c r="B1611" s="6">
        <v>315250.78999999998</v>
      </c>
      <c r="C1611">
        <f t="shared" ca="1" si="23"/>
        <v>17</v>
      </c>
      <c r="D1611" s="6">
        <v>315250.78999999998</v>
      </c>
    </row>
    <row r="1612" spans="1:4" x14ac:dyDescent="0.25">
      <c r="A1612" s="7">
        <v>38474</v>
      </c>
      <c r="B1612" s="6">
        <v>749626.01</v>
      </c>
      <c r="C1612">
        <f t="shared" ca="1" si="23"/>
        <v>17</v>
      </c>
      <c r="D1612" s="6">
        <v>749626.01</v>
      </c>
    </row>
    <row r="1613" spans="1:4" x14ac:dyDescent="0.25">
      <c r="A1613" s="7">
        <v>38475</v>
      </c>
      <c r="B1613" s="6">
        <v>83200.149999999994</v>
      </c>
      <c r="C1613">
        <f t="shared" ca="1" si="23"/>
        <v>17</v>
      </c>
      <c r="D1613" s="6">
        <v>83200.149999999994</v>
      </c>
    </row>
    <row r="1614" spans="1:4" x14ac:dyDescent="0.25">
      <c r="A1614" s="7">
        <v>38477</v>
      </c>
      <c r="B1614" s="6">
        <v>45993.13</v>
      </c>
      <c r="C1614">
        <f t="shared" ca="1" si="23"/>
        <v>17</v>
      </c>
      <c r="D1614" s="6">
        <v>45993.13</v>
      </c>
    </row>
    <row r="1615" spans="1:4" x14ac:dyDescent="0.25">
      <c r="A1615" s="7">
        <v>38488</v>
      </c>
      <c r="B1615" s="6">
        <v>3804164.92</v>
      </c>
      <c r="C1615">
        <f t="shared" ca="1" si="23"/>
        <v>17</v>
      </c>
      <c r="D1615" s="6">
        <v>3804164.92</v>
      </c>
    </row>
    <row r="1616" spans="1:4" x14ac:dyDescent="0.25">
      <c r="A1616" s="7">
        <v>38493</v>
      </c>
      <c r="B1616" s="6">
        <v>125258.48</v>
      </c>
      <c r="C1616">
        <f t="shared" ca="1" si="23"/>
        <v>17</v>
      </c>
      <c r="D1616" s="6">
        <v>125258.48</v>
      </c>
    </row>
    <row r="1617" spans="1:4" x14ac:dyDescent="0.25">
      <c r="A1617" s="7">
        <v>38501</v>
      </c>
      <c r="B1617" s="6">
        <v>77181.820000000007</v>
      </c>
      <c r="C1617">
        <f t="shared" ca="1" si="23"/>
        <v>17</v>
      </c>
      <c r="D1617" s="6">
        <v>77181.820000000007</v>
      </c>
    </row>
    <row r="1618" spans="1:4" x14ac:dyDescent="0.25">
      <c r="A1618" s="7">
        <v>38503</v>
      </c>
      <c r="B1618" s="6">
        <v>882911.12</v>
      </c>
      <c r="C1618">
        <f t="shared" ca="1" si="23"/>
        <v>17</v>
      </c>
      <c r="D1618" s="6">
        <v>882911.12</v>
      </c>
    </row>
    <row r="1619" spans="1:4" x14ac:dyDescent="0.25">
      <c r="A1619" s="7">
        <v>38516</v>
      </c>
      <c r="B1619" s="6">
        <v>568893.87</v>
      </c>
      <c r="C1619">
        <f t="shared" ca="1" si="23"/>
        <v>17</v>
      </c>
      <c r="D1619" s="6">
        <v>568893.87</v>
      </c>
    </row>
    <row r="1620" spans="1:4" x14ac:dyDescent="0.25">
      <c r="A1620" s="7">
        <v>38523</v>
      </c>
      <c r="B1620" s="6">
        <v>125496.54</v>
      </c>
      <c r="C1620">
        <f t="shared" ca="1" si="23"/>
        <v>17</v>
      </c>
      <c r="D1620" s="6">
        <v>125496.54</v>
      </c>
    </row>
    <row r="1621" spans="1:4" x14ac:dyDescent="0.25">
      <c r="A1621" s="7">
        <v>38529</v>
      </c>
      <c r="B1621" s="6">
        <v>47656.51</v>
      </c>
      <c r="C1621">
        <f t="shared" ca="1" si="23"/>
        <v>17</v>
      </c>
      <c r="D1621" s="6">
        <v>47656.51</v>
      </c>
    </row>
    <row r="1622" spans="1:4" x14ac:dyDescent="0.25">
      <c r="A1622" s="7">
        <v>38530</v>
      </c>
      <c r="B1622" s="6">
        <v>479641.37</v>
      </c>
      <c r="C1622">
        <f t="shared" ca="1" si="23"/>
        <v>17</v>
      </c>
      <c r="D1622" s="6">
        <v>479641.37</v>
      </c>
    </row>
    <row r="1623" spans="1:4" x14ac:dyDescent="0.25">
      <c r="A1623" s="7">
        <v>38534</v>
      </c>
      <c r="B1623" s="6">
        <v>129670.62</v>
      </c>
      <c r="C1623">
        <f t="shared" ca="1" si="23"/>
        <v>17</v>
      </c>
      <c r="D1623" s="6">
        <v>129670.62</v>
      </c>
    </row>
    <row r="1624" spans="1:4" x14ac:dyDescent="0.25">
      <c r="A1624" s="7">
        <v>38538</v>
      </c>
      <c r="B1624" s="6">
        <v>48070.400000000001</v>
      </c>
      <c r="C1624">
        <f t="shared" ca="1" si="23"/>
        <v>17</v>
      </c>
      <c r="D1624" s="6">
        <v>48070.400000000001</v>
      </c>
    </row>
    <row r="1625" spans="1:4" x14ac:dyDescent="0.25">
      <c r="A1625" s="7">
        <v>38541</v>
      </c>
      <c r="B1625" s="6">
        <v>19709.77</v>
      </c>
      <c r="C1625">
        <f t="shared" ca="1" si="23"/>
        <v>17</v>
      </c>
      <c r="D1625" s="6">
        <v>19709.77</v>
      </c>
    </row>
    <row r="1626" spans="1:4" x14ac:dyDescent="0.25">
      <c r="A1626" s="7">
        <v>38543</v>
      </c>
      <c r="B1626" s="6">
        <v>48063.76</v>
      </c>
      <c r="C1626">
        <f t="shared" ca="1" si="23"/>
        <v>17</v>
      </c>
      <c r="D1626" s="6">
        <v>48063.76</v>
      </c>
    </row>
    <row r="1627" spans="1:4" x14ac:dyDescent="0.25">
      <c r="A1627" s="7">
        <v>38544</v>
      </c>
      <c r="B1627" s="6">
        <v>529495.72</v>
      </c>
      <c r="C1627">
        <f t="shared" ca="1" si="23"/>
        <v>17</v>
      </c>
      <c r="D1627" s="6">
        <v>529495.72</v>
      </c>
    </row>
    <row r="1628" spans="1:4" x14ac:dyDescent="0.25">
      <c r="A1628" s="7">
        <v>38551</v>
      </c>
      <c r="B1628" s="6">
        <v>2770169.62</v>
      </c>
      <c r="C1628">
        <f t="shared" ca="1" si="23"/>
        <v>17</v>
      </c>
      <c r="D1628" s="6">
        <v>2770169.62</v>
      </c>
    </row>
    <row r="1629" spans="1:4" x14ac:dyDescent="0.25">
      <c r="A1629" s="7">
        <v>38554</v>
      </c>
      <c r="B1629" s="6">
        <v>144413.85</v>
      </c>
      <c r="C1629">
        <f t="shared" ca="1" si="23"/>
        <v>17</v>
      </c>
      <c r="D1629" s="6">
        <v>144413.85</v>
      </c>
    </row>
    <row r="1630" spans="1:4" x14ac:dyDescent="0.25">
      <c r="A1630" s="7">
        <v>38557</v>
      </c>
      <c r="B1630" s="6">
        <v>53877.63</v>
      </c>
      <c r="C1630">
        <f t="shared" ca="1" si="23"/>
        <v>17</v>
      </c>
      <c r="D1630" s="6">
        <v>53877.63</v>
      </c>
    </row>
    <row r="1631" spans="1:4" x14ac:dyDescent="0.25">
      <c r="A1631" s="7">
        <v>38558</v>
      </c>
      <c r="B1631" s="6">
        <v>528954.06999999995</v>
      </c>
      <c r="C1631">
        <f t="shared" ca="1" si="23"/>
        <v>17</v>
      </c>
      <c r="D1631" s="6">
        <v>528954.06999999995</v>
      </c>
    </row>
    <row r="1632" spans="1:4" x14ac:dyDescent="0.25">
      <c r="A1632" s="7">
        <v>38567</v>
      </c>
      <c r="B1632" s="6">
        <v>10630.72</v>
      </c>
      <c r="C1632">
        <f t="shared" ca="1" si="23"/>
        <v>17</v>
      </c>
      <c r="D1632" s="6">
        <v>10630.72</v>
      </c>
    </row>
    <row r="1633" spans="1:4" x14ac:dyDescent="0.25">
      <c r="A1633" s="7">
        <v>38572</v>
      </c>
      <c r="B1633" s="6">
        <v>916878.04</v>
      </c>
      <c r="C1633">
        <f t="shared" ref="C1633:C1696" ca="1" si="24">YEAR($L$95)-YEAR(A1633)</f>
        <v>17</v>
      </c>
      <c r="D1633" s="6">
        <v>916878.04</v>
      </c>
    </row>
    <row r="1634" spans="1:4" x14ac:dyDescent="0.25">
      <c r="A1634" s="7">
        <v>38579</v>
      </c>
      <c r="B1634" s="6">
        <v>282670.43</v>
      </c>
      <c r="C1634">
        <f t="shared" ca="1" si="24"/>
        <v>17</v>
      </c>
      <c r="D1634" s="6">
        <v>282670.43</v>
      </c>
    </row>
    <row r="1635" spans="1:4" x14ac:dyDescent="0.25">
      <c r="A1635" s="7">
        <v>38586</v>
      </c>
      <c r="B1635" s="6">
        <v>576906.43999999994</v>
      </c>
      <c r="C1635">
        <f t="shared" ca="1" si="24"/>
        <v>17</v>
      </c>
      <c r="D1635" s="6">
        <v>576906.43999999994</v>
      </c>
    </row>
    <row r="1636" spans="1:4" x14ac:dyDescent="0.25">
      <c r="A1636" s="7">
        <v>38601</v>
      </c>
      <c r="B1636" s="6">
        <v>179204.44</v>
      </c>
      <c r="C1636">
        <f t="shared" ca="1" si="24"/>
        <v>17</v>
      </c>
      <c r="D1636" s="6">
        <v>179204.44</v>
      </c>
    </row>
    <row r="1637" spans="1:4" x14ac:dyDescent="0.25">
      <c r="A1637" s="7">
        <v>38614</v>
      </c>
      <c r="B1637" s="6">
        <v>424603.86</v>
      </c>
      <c r="C1637">
        <f t="shared" ca="1" si="24"/>
        <v>17</v>
      </c>
      <c r="D1637" s="6">
        <v>424603.86</v>
      </c>
    </row>
    <row r="1638" spans="1:4" x14ac:dyDescent="0.25">
      <c r="A1638" s="7">
        <v>38620</v>
      </c>
      <c r="B1638" s="6">
        <v>50951.06</v>
      </c>
      <c r="C1638">
        <f t="shared" ca="1" si="24"/>
        <v>17</v>
      </c>
      <c r="D1638" s="6">
        <v>50951.06</v>
      </c>
    </row>
    <row r="1639" spans="1:4" x14ac:dyDescent="0.25">
      <c r="A1639" s="7">
        <v>38627</v>
      </c>
      <c r="B1639" s="6">
        <v>175635.05</v>
      </c>
      <c r="C1639">
        <f t="shared" ca="1" si="24"/>
        <v>17</v>
      </c>
      <c r="D1639" s="6">
        <v>175635.05</v>
      </c>
    </row>
    <row r="1640" spans="1:4" x14ac:dyDescent="0.25">
      <c r="A1640" s="7">
        <v>38628</v>
      </c>
      <c r="B1640" s="6">
        <v>741062.44</v>
      </c>
      <c r="C1640">
        <f t="shared" ca="1" si="24"/>
        <v>17</v>
      </c>
      <c r="D1640" s="6">
        <v>741062.44</v>
      </c>
    </row>
    <row r="1641" spans="1:4" x14ac:dyDescent="0.25">
      <c r="A1641" s="7">
        <v>38635</v>
      </c>
      <c r="B1641" s="6">
        <v>83181.69</v>
      </c>
      <c r="C1641">
        <f t="shared" ca="1" si="24"/>
        <v>17</v>
      </c>
      <c r="D1641" s="6">
        <v>83181.69</v>
      </c>
    </row>
    <row r="1642" spans="1:4" x14ac:dyDescent="0.25">
      <c r="A1642" s="7">
        <v>38642</v>
      </c>
      <c r="B1642" s="6">
        <v>3550755.17</v>
      </c>
      <c r="C1642">
        <f t="shared" ca="1" si="24"/>
        <v>17</v>
      </c>
      <c r="D1642" s="6">
        <v>3550755.17</v>
      </c>
    </row>
    <row r="1643" spans="1:4" x14ac:dyDescent="0.25">
      <c r="A1643" s="7">
        <v>38656</v>
      </c>
      <c r="B1643" s="6">
        <v>661527.79</v>
      </c>
      <c r="C1643">
        <f t="shared" ca="1" si="24"/>
        <v>17</v>
      </c>
      <c r="D1643" s="6">
        <v>661527.79</v>
      </c>
    </row>
    <row r="1644" spans="1:4" x14ac:dyDescent="0.25">
      <c r="A1644" s="7">
        <v>38657</v>
      </c>
      <c r="B1644" s="6">
        <v>141255.98000000001</v>
      </c>
      <c r="C1644">
        <f t="shared" ca="1" si="24"/>
        <v>17</v>
      </c>
      <c r="D1644" s="6">
        <v>141255.98000000001</v>
      </c>
    </row>
    <row r="1645" spans="1:4" x14ac:dyDescent="0.25">
      <c r="A1645" s="7">
        <v>38663</v>
      </c>
      <c r="B1645" s="6">
        <v>119394.63</v>
      </c>
      <c r="C1645">
        <f t="shared" ca="1" si="24"/>
        <v>17</v>
      </c>
      <c r="D1645" s="6">
        <v>119394.63</v>
      </c>
    </row>
    <row r="1646" spans="1:4" x14ac:dyDescent="0.25">
      <c r="A1646" s="7">
        <v>38665</v>
      </c>
      <c r="B1646" s="6">
        <v>70910.36</v>
      </c>
      <c r="C1646">
        <f t="shared" ca="1" si="24"/>
        <v>17</v>
      </c>
      <c r="D1646" s="6">
        <v>70910.36</v>
      </c>
    </row>
    <row r="1647" spans="1:4" x14ac:dyDescent="0.25">
      <c r="A1647" s="7">
        <v>38669</v>
      </c>
      <c r="B1647" s="6">
        <v>218696.41</v>
      </c>
      <c r="C1647">
        <f t="shared" ca="1" si="24"/>
        <v>17</v>
      </c>
      <c r="D1647" s="6">
        <v>218696.41</v>
      </c>
    </row>
    <row r="1648" spans="1:4" x14ac:dyDescent="0.25">
      <c r="A1648" s="7">
        <v>38670</v>
      </c>
      <c r="B1648" s="6">
        <v>440359.29</v>
      </c>
      <c r="C1648">
        <f t="shared" ca="1" si="24"/>
        <v>17</v>
      </c>
      <c r="D1648" s="6">
        <v>440359.29</v>
      </c>
    </row>
    <row r="1649" spans="1:4" x14ac:dyDescent="0.25">
      <c r="A1649" s="7">
        <v>38672</v>
      </c>
      <c r="B1649" s="6">
        <v>156804.44</v>
      </c>
      <c r="C1649">
        <f t="shared" ca="1" si="24"/>
        <v>17</v>
      </c>
      <c r="D1649" s="6">
        <v>156804.44</v>
      </c>
    </row>
    <row r="1650" spans="1:4" x14ac:dyDescent="0.25">
      <c r="A1650" s="7">
        <v>38683</v>
      </c>
      <c r="B1650" s="6">
        <v>51235.23</v>
      </c>
      <c r="C1650">
        <f t="shared" ca="1" si="24"/>
        <v>17</v>
      </c>
      <c r="D1650" s="6">
        <v>51235.23</v>
      </c>
    </row>
    <row r="1651" spans="1:4" x14ac:dyDescent="0.25">
      <c r="A1651" s="7">
        <v>38684</v>
      </c>
      <c r="B1651" s="6">
        <v>935589.47</v>
      </c>
      <c r="C1651">
        <f t="shared" ca="1" si="24"/>
        <v>17</v>
      </c>
      <c r="D1651" s="6">
        <v>935589.47</v>
      </c>
    </row>
    <row r="1652" spans="1:4" x14ac:dyDescent="0.25">
      <c r="A1652" s="7">
        <v>38698</v>
      </c>
      <c r="B1652" s="6">
        <v>529256.14</v>
      </c>
      <c r="C1652">
        <f t="shared" ca="1" si="24"/>
        <v>17</v>
      </c>
      <c r="D1652" s="6">
        <v>529256.14</v>
      </c>
    </row>
    <row r="1653" spans="1:4" x14ac:dyDescent="0.25">
      <c r="A1653" s="7">
        <v>38699</v>
      </c>
      <c r="B1653" s="6">
        <v>115042.14</v>
      </c>
      <c r="C1653">
        <f t="shared" ca="1" si="24"/>
        <v>17</v>
      </c>
      <c r="D1653" s="6">
        <v>115042.14</v>
      </c>
    </row>
    <row r="1654" spans="1:4" x14ac:dyDescent="0.25">
      <c r="A1654" s="7">
        <v>38701</v>
      </c>
      <c r="B1654" s="6">
        <v>55124.51</v>
      </c>
      <c r="C1654">
        <f t="shared" ca="1" si="24"/>
        <v>17</v>
      </c>
      <c r="D1654" s="6">
        <v>55124.51</v>
      </c>
    </row>
    <row r="1655" spans="1:4" x14ac:dyDescent="0.25">
      <c r="A1655" s="7">
        <v>38713</v>
      </c>
      <c r="B1655" s="6">
        <v>461468.78</v>
      </c>
      <c r="C1655">
        <f t="shared" ca="1" si="24"/>
        <v>17</v>
      </c>
      <c r="D1655" s="6">
        <v>461468.78</v>
      </c>
    </row>
    <row r="1656" spans="1:4" x14ac:dyDescent="0.25">
      <c r="A1656" s="7">
        <v>38726</v>
      </c>
      <c r="B1656" s="6">
        <v>882234.17</v>
      </c>
      <c r="C1656">
        <f t="shared" ca="1" si="24"/>
        <v>16</v>
      </c>
      <c r="D1656" s="6">
        <v>882234.17</v>
      </c>
    </row>
    <row r="1657" spans="1:4" x14ac:dyDescent="0.25">
      <c r="A1657" s="7">
        <v>38733</v>
      </c>
      <c r="B1657" s="6">
        <v>76192.44</v>
      </c>
      <c r="C1657">
        <f t="shared" ca="1" si="24"/>
        <v>16</v>
      </c>
      <c r="D1657" s="6">
        <v>76192.44</v>
      </c>
    </row>
    <row r="1658" spans="1:4" x14ac:dyDescent="0.25">
      <c r="A1658" s="7">
        <v>38734</v>
      </c>
      <c r="B1658" s="6">
        <v>2538209.73</v>
      </c>
      <c r="C1658">
        <f t="shared" ca="1" si="24"/>
        <v>16</v>
      </c>
      <c r="D1658" s="6">
        <v>2538209.73</v>
      </c>
    </row>
    <row r="1659" spans="1:4" x14ac:dyDescent="0.25">
      <c r="A1659" s="7">
        <v>38740</v>
      </c>
      <c r="B1659" s="6">
        <v>550385.03</v>
      </c>
      <c r="C1659">
        <f t="shared" ca="1" si="24"/>
        <v>16</v>
      </c>
      <c r="D1659" s="6">
        <v>550385.03</v>
      </c>
    </row>
    <row r="1660" spans="1:4" x14ac:dyDescent="0.25">
      <c r="A1660" s="7">
        <v>38747</v>
      </c>
      <c r="B1660" s="6">
        <v>2862437.44</v>
      </c>
      <c r="C1660">
        <f t="shared" ca="1" si="24"/>
        <v>16</v>
      </c>
      <c r="D1660" s="6">
        <v>2862437.44</v>
      </c>
    </row>
    <row r="1661" spans="1:4" x14ac:dyDescent="0.25">
      <c r="A1661" s="7">
        <v>38753</v>
      </c>
      <c r="B1661" s="6">
        <v>49097.26</v>
      </c>
      <c r="C1661">
        <f t="shared" ca="1" si="24"/>
        <v>16</v>
      </c>
      <c r="D1661" s="6">
        <v>49097.26</v>
      </c>
    </row>
    <row r="1662" spans="1:4" x14ac:dyDescent="0.25">
      <c r="A1662" s="7">
        <v>38754</v>
      </c>
      <c r="B1662" s="6">
        <v>1097508.22</v>
      </c>
      <c r="C1662">
        <f t="shared" ca="1" si="24"/>
        <v>16</v>
      </c>
      <c r="D1662" s="6">
        <v>1097508.22</v>
      </c>
    </row>
    <row r="1663" spans="1:4" x14ac:dyDescent="0.25">
      <c r="A1663" s="7">
        <v>38761</v>
      </c>
      <c r="B1663" s="6">
        <v>58551.94</v>
      </c>
      <c r="C1663">
        <f t="shared" ca="1" si="24"/>
        <v>16</v>
      </c>
      <c r="D1663" s="6">
        <v>58551.94</v>
      </c>
    </row>
    <row r="1664" spans="1:4" x14ac:dyDescent="0.25">
      <c r="A1664" s="7">
        <v>38769</v>
      </c>
      <c r="B1664" s="6">
        <v>652241.78</v>
      </c>
      <c r="C1664">
        <f t="shared" ca="1" si="24"/>
        <v>16</v>
      </c>
      <c r="D1664" s="6">
        <v>652241.78</v>
      </c>
    </row>
    <row r="1665" spans="1:4" x14ac:dyDescent="0.25">
      <c r="A1665" s="7">
        <v>38779</v>
      </c>
      <c r="B1665" s="6">
        <v>46423.28</v>
      </c>
      <c r="C1665">
        <f t="shared" ca="1" si="24"/>
        <v>16</v>
      </c>
      <c r="D1665" s="6">
        <v>46423.28</v>
      </c>
    </row>
    <row r="1666" spans="1:4" x14ac:dyDescent="0.25">
      <c r="A1666" s="7">
        <v>38782</v>
      </c>
      <c r="B1666" s="6">
        <v>942089.88</v>
      </c>
      <c r="C1666">
        <f t="shared" ca="1" si="24"/>
        <v>16</v>
      </c>
      <c r="D1666" s="6">
        <v>942089.88</v>
      </c>
    </row>
    <row r="1667" spans="1:4" x14ac:dyDescent="0.25">
      <c r="A1667" s="7">
        <v>38789</v>
      </c>
      <c r="B1667" s="6">
        <v>79471.62</v>
      </c>
      <c r="C1667">
        <f t="shared" ca="1" si="24"/>
        <v>16</v>
      </c>
      <c r="D1667" s="6">
        <v>79471.62</v>
      </c>
    </row>
    <row r="1668" spans="1:4" x14ac:dyDescent="0.25">
      <c r="A1668" s="7">
        <v>38795</v>
      </c>
      <c r="B1668" s="6">
        <v>57793.98</v>
      </c>
      <c r="C1668">
        <f t="shared" ca="1" si="24"/>
        <v>16</v>
      </c>
      <c r="D1668" s="6">
        <v>57793.98</v>
      </c>
    </row>
    <row r="1669" spans="1:4" x14ac:dyDescent="0.25">
      <c r="A1669" s="7">
        <v>38796</v>
      </c>
      <c r="B1669" s="6">
        <v>1085776.29</v>
      </c>
      <c r="C1669">
        <f t="shared" ca="1" si="24"/>
        <v>16</v>
      </c>
      <c r="D1669" s="6">
        <v>1085776.29</v>
      </c>
    </row>
    <row r="1670" spans="1:4" x14ac:dyDescent="0.25">
      <c r="A1670" s="7">
        <v>38803</v>
      </c>
      <c r="B1670" s="6">
        <v>2583075.7999999998</v>
      </c>
      <c r="C1670">
        <f t="shared" ca="1" si="24"/>
        <v>16</v>
      </c>
      <c r="D1670" s="6">
        <v>2583075.7999999998</v>
      </c>
    </row>
    <row r="1671" spans="1:4" x14ac:dyDescent="0.25">
      <c r="A1671" s="7">
        <v>38804</v>
      </c>
      <c r="B1671" s="6">
        <v>20870.939999999999</v>
      </c>
      <c r="C1671">
        <f t="shared" ca="1" si="24"/>
        <v>16</v>
      </c>
      <c r="D1671" s="6">
        <v>20870.939999999999</v>
      </c>
    </row>
    <row r="1672" spans="1:4" x14ac:dyDescent="0.25">
      <c r="A1672" s="7">
        <v>38807</v>
      </c>
      <c r="B1672" s="6">
        <v>0</v>
      </c>
      <c r="C1672">
        <f t="shared" ca="1" si="24"/>
        <v>16</v>
      </c>
      <c r="D1672" s="6">
        <v>0</v>
      </c>
    </row>
    <row r="1673" spans="1:4" x14ac:dyDescent="0.25">
      <c r="A1673" s="7">
        <v>38810</v>
      </c>
      <c r="B1673" s="6">
        <v>663438.76</v>
      </c>
      <c r="C1673">
        <f t="shared" ca="1" si="24"/>
        <v>16</v>
      </c>
      <c r="D1673" s="6">
        <v>663438.76</v>
      </c>
    </row>
    <row r="1674" spans="1:4" x14ac:dyDescent="0.25">
      <c r="A1674" s="7">
        <v>38824</v>
      </c>
      <c r="B1674" s="6">
        <v>1141529.6000000001</v>
      </c>
      <c r="C1674">
        <f t="shared" ca="1" si="24"/>
        <v>16</v>
      </c>
      <c r="D1674" s="6">
        <v>1141529.6000000001</v>
      </c>
    </row>
    <row r="1675" spans="1:4" x14ac:dyDescent="0.25">
      <c r="A1675" s="7">
        <v>38825</v>
      </c>
      <c r="B1675" s="6">
        <v>24952.26</v>
      </c>
      <c r="C1675">
        <f t="shared" ca="1" si="24"/>
        <v>16</v>
      </c>
      <c r="D1675" s="6">
        <v>24952.26</v>
      </c>
    </row>
    <row r="1676" spans="1:4" x14ac:dyDescent="0.25">
      <c r="A1676" s="7">
        <v>38838</v>
      </c>
      <c r="B1676" s="6">
        <v>797609.55</v>
      </c>
      <c r="C1676">
        <f t="shared" ca="1" si="24"/>
        <v>16</v>
      </c>
      <c r="D1676" s="6">
        <v>797609.55</v>
      </c>
    </row>
    <row r="1677" spans="1:4" x14ac:dyDescent="0.25">
      <c r="A1677" s="7">
        <v>38841</v>
      </c>
      <c r="B1677" s="6">
        <v>77939.990000000005</v>
      </c>
      <c r="C1677">
        <f t="shared" ca="1" si="24"/>
        <v>16</v>
      </c>
      <c r="D1677" s="6">
        <v>77939.990000000005</v>
      </c>
    </row>
    <row r="1678" spans="1:4" x14ac:dyDescent="0.25">
      <c r="A1678" s="7">
        <v>38849</v>
      </c>
      <c r="B1678" s="6">
        <v>110226.27</v>
      </c>
      <c r="C1678">
        <f t="shared" ca="1" si="24"/>
        <v>16</v>
      </c>
      <c r="D1678" s="6">
        <v>110226.27</v>
      </c>
    </row>
    <row r="1679" spans="1:4" x14ac:dyDescent="0.25">
      <c r="A1679" s="7">
        <v>38852</v>
      </c>
      <c r="B1679" s="6">
        <v>907201.04</v>
      </c>
      <c r="C1679">
        <f t="shared" ca="1" si="24"/>
        <v>16</v>
      </c>
      <c r="D1679" s="6">
        <v>907201.04</v>
      </c>
    </row>
    <row r="1680" spans="1:4" x14ac:dyDescent="0.25">
      <c r="A1680" s="7">
        <v>38856</v>
      </c>
      <c r="B1680" s="6">
        <v>78841.64</v>
      </c>
      <c r="C1680">
        <f t="shared" ca="1" si="24"/>
        <v>16</v>
      </c>
      <c r="D1680" s="6">
        <v>78841.64</v>
      </c>
    </row>
    <row r="1681" spans="1:4" x14ac:dyDescent="0.25">
      <c r="A1681" s="7">
        <v>38863</v>
      </c>
      <c r="B1681" s="6">
        <v>56087.98</v>
      </c>
      <c r="C1681">
        <f t="shared" ca="1" si="24"/>
        <v>16</v>
      </c>
      <c r="D1681" s="6">
        <v>56087.98</v>
      </c>
    </row>
    <row r="1682" spans="1:4" x14ac:dyDescent="0.25">
      <c r="A1682" s="7">
        <v>38865</v>
      </c>
      <c r="B1682" s="6">
        <v>305327.92</v>
      </c>
      <c r="C1682">
        <f t="shared" ca="1" si="24"/>
        <v>16</v>
      </c>
      <c r="D1682" s="6">
        <v>305327.92</v>
      </c>
    </row>
    <row r="1683" spans="1:4" x14ac:dyDescent="0.25">
      <c r="A1683" s="7">
        <v>38867</v>
      </c>
      <c r="B1683" s="6">
        <v>621694.30000000005</v>
      </c>
      <c r="C1683">
        <f t="shared" ca="1" si="24"/>
        <v>16</v>
      </c>
      <c r="D1683" s="6">
        <v>621694.30000000005</v>
      </c>
    </row>
    <row r="1684" spans="1:4" x14ac:dyDescent="0.25">
      <c r="A1684" s="7">
        <v>38868</v>
      </c>
      <c r="B1684" s="6">
        <v>48972.29</v>
      </c>
      <c r="C1684">
        <f t="shared" ca="1" si="24"/>
        <v>16</v>
      </c>
      <c r="D1684" s="6">
        <v>48972.29</v>
      </c>
    </row>
    <row r="1685" spans="1:4" x14ac:dyDescent="0.25">
      <c r="A1685" s="7">
        <v>38879</v>
      </c>
      <c r="B1685" s="6">
        <v>54092.61</v>
      </c>
      <c r="C1685">
        <f t="shared" ca="1" si="24"/>
        <v>16</v>
      </c>
      <c r="D1685" s="6">
        <v>54092.61</v>
      </c>
    </row>
    <row r="1686" spans="1:4" x14ac:dyDescent="0.25">
      <c r="A1686" s="7">
        <v>38880</v>
      </c>
      <c r="B1686" s="6">
        <v>969575.03</v>
      </c>
      <c r="C1686">
        <f t="shared" ca="1" si="24"/>
        <v>16</v>
      </c>
      <c r="D1686" s="6">
        <v>969575.03</v>
      </c>
    </row>
    <row r="1687" spans="1:4" x14ac:dyDescent="0.25">
      <c r="A1687" s="7">
        <v>38887</v>
      </c>
      <c r="B1687" s="6">
        <v>121757.06</v>
      </c>
      <c r="C1687">
        <f t="shared" ca="1" si="24"/>
        <v>16</v>
      </c>
      <c r="D1687" s="6">
        <v>121757.06</v>
      </c>
    </row>
    <row r="1688" spans="1:4" x14ac:dyDescent="0.25">
      <c r="A1688" s="7">
        <v>38891</v>
      </c>
      <c r="B1688" s="6">
        <v>28664.43</v>
      </c>
      <c r="C1688">
        <f t="shared" ca="1" si="24"/>
        <v>16</v>
      </c>
      <c r="D1688" s="6">
        <v>28664.43</v>
      </c>
    </row>
    <row r="1689" spans="1:4" x14ac:dyDescent="0.25">
      <c r="A1689" s="7">
        <v>38894</v>
      </c>
      <c r="B1689" s="6">
        <v>1201796.1200000001</v>
      </c>
      <c r="C1689">
        <f t="shared" ca="1" si="24"/>
        <v>16</v>
      </c>
      <c r="D1689" s="6">
        <v>1201796.1200000001</v>
      </c>
    </row>
    <row r="1690" spans="1:4" x14ac:dyDescent="0.25">
      <c r="A1690" s="7">
        <v>38903</v>
      </c>
      <c r="B1690" s="6">
        <v>115977.32</v>
      </c>
      <c r="C1690">
        <f t="shared" ca="1" si="24"/>
        <v>16</v>
      </c>
      <c r="D1690" s="6">
        <v>115977.32</v>
      </c>
    </row>
    <row r="1691" spans="1:4" x14ac:dyDescent="0.25">
      <c r="A1691" s="7">
        <v>38904</v>
      </c>
      <c r="B1691" s="6">
        <v>71330.31</v>
      </c>
      <c r="C1691">
        <f t="shared" ca="1" si="24"/>
        <v>16</v>
      </c>
      <c r="D1691" s="6">
        <v>71330.31</v>
      </c>
    </row>
    <row r="1692" spans="1:4" x14ac:dyDescent="0.25">
      <c r="A1692" s="7">
        <v>38908</v>
      </c>
      <c r="B1692" s="6">
        <v>583900.07999999996</v>
      </c>
      <c r="C1692">
        <f t="shared" ca="1" si="24"/>
        <v>16</v>
      </c>
      <c r="D1692" s="6">
        <v>583900.07999999996</v>
      </c>
    </row>
    <row r="1693" spans="1:4" x14ac:dyDescent="0.25">
      <c r="A1693" s="7">
        <v>38910</v>
      </c>
      <c r="B1693" s="6">
        <v>40788.99</v>
      </c>
      <c r="C1693">
        <f t="shared" ca="1" si="24"/>
        <v>16</v>
      </c>
      <c r="D1693" s="6">
        <v>40788.99</v>
      </c>
    </row>
    <row r="1694" spans="1:4" x14ac:dyDescent="0.25">
      <c r="A1694" s="7">
        <v>38911</v>
      </c>
      <c r="B1694" s="6">
        <v>63861.45</v>
      </c>
      <c r="C1694">
        <f t="shared" ca="1" si="24"/>
        <v>16</v>
      </c>
      <c r="D1694" s="6">
        <v>63861.45</v>
      </c>
    </row>
    <row r="1695" spans="1:4" x14ac:dyDescent="0.25">
      <c r="A1695" s="7">
        <v>38915</v>
      </c>
      <c r="B1695" s="6">
        <v>3035902.43</v>
      </c>
      <c r="C1695">
        <f t="shared" ca="1" si="24"/>
        <v>16</v>
      </c>
      <c r="D1695" s="6">
        <v>3035902.43</v>
      </c>
    </row>
    <row r="1696" spans="1:4" x14ac:dyDescent="0.25">
      <c r="A1696" s="7">
        <v>38917</v>
      </c>
      <c r="B1696" s="6">
        <v>24972.04</v>
      </c>
      <c r="C1696">
        <f t="shared" ca="1" si="24"/>
        <v>16</v>
      </c>
      <c r="D1696" s="6">
        <v>24972.04</v>
      </c>
    </row>
    <row r="1697" spans="1:4" x14ac:dyDescent="0.25">
      <c r="A1697" s="7">
        <v>38921</v>
      </c>
      <c r="B1697" s="6">
        <v>23962.93</v>
      </c>
      <c r="C1697">
        <f t="shared" ref="C1697:C1760" ca="1" si="25">YEAR($L$95)-YEAR(A1697)</f>
        <v>16</v>
      </c>
      <c r="D1697" s="6">
        <v>23962.93</v>
      </c>
    </row>
    <row r="1698" spans="1:4" x14ac:dyDescent="0.25">
      <c r="A1698" s="7">
        <v>38922</v>
      </c>
      <c r="B1698" s="6">
        <v>840878.07999999996</v>
      </c>
      <c r="C1698">
        <f t="shared" ca="1" si="25"/>
        <v>16</v>
      </c>
      <c r="D1698" s="6">
        <v>840878.07999999996</v>
      </c>
    </row>
    <row r="1699" spans="1:4" x14ac:dyDescent="0.25">
      <c r="A1699" s="7">
        <v>38924</v>
      </c>
      <c r="B1699" s="6">
        <v>48929.94</v>
      </c>
      <c r="C1699">
        <f t="shared" ca="1" si="25"/>
        <v>16</v>
      </c>
      <c r="D1699" s="6">
        <v>48929.94</v>
      </c>
    </row>
    <row r="1700" spans="1:4" x14ac:dyDescent="0.25">
      <c r="A1700" s="7">
        <v>38936</v>
      </c>
      <c r="B1700" s="6">
        <v>1333758.83</v>
      </c>
      <c r="C1700">
        <f t="shared" ca="1" si="25"/>
        <v>16</v>
      </c>
      <c r="D1700" s="6">
        <v>1333758.83</v>
      </c>
    </row>
    <row r="1701" spans="1:4" x14ac:dyDescent="0.25">
      <c r="A1701" s="7">
        <v>38943</v>
      </c>
      <c r="B1701" s="6">
        <v>262033.5</v>
      </c>
      <c r="C1701">
        <f t="shared" ca="1" si="25"/>
        <v>16</v>
      </c>
      <c r="D1701" s="6">
        <v>262033.5</v>
      </c>
    </row>
    <row r="1702" spans="1:4" x14ac:dyDescent="0.25">
      <c r="A1702" s="7">
        <v>38950</v>
      </c>
      <c r="B1702" s="6">
        <v>898104.13</v>
      </c>
      <c r="C1702">
        <f t="shared" ca="1" si="25"/>
        <v>16</v>
      </c>
      <c r="D1702" s="6">
        <v>898104.13</v>
      </c>
    </row>
    <row r="1703" spans="1:4" x14ac:dyDescent="0.25">
      <c r="A1703" s="7">
        <v>38961</v>
      </c>
      <c r="B1703" s="6">
        <v>58555.76</v>
      </c>
      <c r="C1703">
        <f t="shared" ca="1" si="25"/>
        <v>16</v>
      </c>
      <c r="D1703" s="6">
        <v>58555.76</v>
      </c>
    </row>
    <row r="1704" spans="1:4" x14ac:dyDescent="0.25">
      <c r="A1704" s="7">
        <v>38964</v>
      </c>
      <c r="B1704" s="6">
        <v>125797.05</v>
      </c>
      <c r="C1704">
        <f t="shared" ca="1" si="25"/>
        <v>16</v>
      </c>
      <c r="D1704" s="6">
        <v>125797.05</v>
      </c>
    </row>
    <row r="1705" spans="1:4" x14ac:dyDescent="0.25">
      <c r="A1705" s="7">
        <v>38965</v>
      </c>
      <c r="B1705" s="6">
        <v>854584.26</v>
      </c>
      <c r="C1705">
        <f t="shared" ca="1" si="25"/>
        <v>16</v>
      </c>
      <c r="D1705" s="6">
        <v>854584.26</v>
      </c>
    </row>
    <row r="1706" spans="1:4" x14ac:dyDescent="0.25">
      <c r="A1706" s="7">
        <v>38968</v>
      </c>
      <c r="B1706" s="6">
        <v>43812.52</v>
      </c>
      <c r="C1706">
        <f t="shared" ca="1" si="25"/>
        <v>16</v>
      </c>
      <c r="D1706" s="6">
        <v>43812.52</v>
      </c>
    </row>
    <row r="1707" spans="1:4" x14ac:dyDescent="0.25">
      <c r="A1707" s="7">
        <v>38977</v>
      </c>
      <c r="B1707" s="6">
        <v>39899.67</v>
      </c>
      <c r="C1707">
        <f t="shared" ca="1" si="25"/>
        <v>16</v>
      </c>
      <c r="D1707" s="6">
        <v>39899.67</v>
      </c>
    </row>
    <row r="1708" spans="1:4" x14ac:dyDescent="0.25">
      <c r="A1708" s="7">
        <v>38978</v>
      </c>
      <c r="B1708" s="6">
        <v>488286.37</v>
      </c>
      <c r="C1708">
        <f t="shared" ca="1" si="25"/>
        <v>16</v>
      </c>
      <c r="D1708" s="6">
        <v>488286.37</v>
      </c>
    </row>
    <row r="1709" spans="1:4" x14ac:dyDescent="0.25">
      <c r="A1709" s="7">
        <v>38985</v>
      </c>
      <c r="B1709" s="6">
        <v>212134.92</v>
      </c>
      <c r="C1709">
        <f t="shared" ca="1" si="25"/>
        <v>16</v>
      </c>
      <c r="D1709" s="6">
        <v>212134.92</v>
      </c>
    </row>
    <row r="1710" spans="1:4" x14ac:dyDescent="0.25">
      <c r="A1710" s="7">
        <v>38989</v>
      </c>
      <c r="B1710" s="6">
        <v>33978.68</v>
      </c>
      <c r="C1710">
        <f t="shared" ca="1" si="25"/>
        <v>16</v>
      </c>
      <c r="D1710" s="6">
        <v>33978.68</v>
      </c>
    </row>
    <row r="1711" spans="1:4" x14ac:dyDescent="0.25">
      <c r="A1711" s="7">
        <v>38991</v>
      </c>
      <c r="B1711" s="6">
        <v>64092.12</v>
      </c>
      <c r="C1711">
        <f t="shared" ca="1" si="25"/>
        <v>16</v>
      </c>
      <c r="D1711" s="6">
        <v>64092.12</v>
      </c>
    </row>
    <row r="1712" spans="1:4" x14ac:dyDescent="0.25">
      <c r="A1712" s="7">
        <v>38992</v>
      </c>
      <c r="B1712" s="6">
        <v>231745.79</v>
      </c>
      <c r="C1712">
        <f t="shared" ca="1" si="25"/>
        <v>16</v>
      </c>
      <c r="D1712" s="6">
        <v>231745.79</v>
      </c>
    </row>
    <row r="1713" spans="1:4" x14ac:dyDescent="0.25">
      <c r="A1713" s="7">
        <v>38999</v>
      </c>
      <c r="B1713" s="6">
        <v>2522539.2200000002</v>
      </c>
      <c r="C1713">
        <f t="shared" ca="1" si="25"/>
        <v>16</v>
      </c>
      <c r="D1713" s="6">
        <v>2522539.2200000002</v>
      </c>
    </row>
    <row r="1714" spans="1:4" x14ac:dyDescent="0.25">
      <c r="A1714" s="7">
        <v>39001</v>
      </c>
      <c r="B1714" s="6">
        <v>52182.21</v>
      </c>
      <c r="C1714">
        <f t="shared" ca="1" si="25"/>
        <v>16</v>
      </c>
      <c r="D1714" s="6">
        <v>52182.21</v>
      </c>
    </row>
    <row r="1715" spans="1:4" x14ac:dyDescent="0.25">
      <c r="A1715" s="7">
        <v>39006</v>
      </c>
      <c r="B1715" s="6">
        <v>1035970.43</v>
      </c>
      <c r="C1715">
        <f t="shared" ca="1" si="25"/>
        <v>16</v>
      </c>
      <c r="D1715" s="6">
        <v>1035970.43</v>
      </c>
    </row>
    <row r="1716" spans="1:4" x14ac:dyDescent="0.25">
      <c r="A1716" s="7">
        <v>39007</v>
      </c>
      <c r="B1716" s="6">
        <v>86496.19</v>
      </c>
      <c r="C1716">
        <f t="shared" ca="1" si="25"/>
        <v>16</v>
      </c>
      <c r="D1716" s="6">
        <v>86496.19</v>
      </c>
    </row>
    <row r="1717" spans="1:4" x14ac:dyDescent="0.25">
      <c r="A1717" s="7">
        <v>39020</v>
      </c>
      <c r="B1717" s="6">
        <v>1108997.18</v>
      </c>
      <c r="C1717">
        <f t="shared" ca="1" si="25"/>
        <v>16</v>
      </c>
      <c r="D1717" s="6">
        <v>1108997.18</v>
      </c>
    </row>
    <row r="1718" spans="1:4" x14ac:dyDescent="0.25">
      <c r="A1718" s="7">
        <v>39025</v>
      </c>
      <c r="B1718" s="6">
        <v>99710.53</v>
      </c>
      <c r="C1718">
        <f t="shared" ca="1" si="25"/>
        <v>16</v>
      </c>
      <c r="D1718" s="6">
        <v>99710.53</v>
      </c>
    </row>
    <row r="1719" spans="1:4" x14ac:dyDescent="0.25">
      <c r="A1719" s="7">
        <v>39034</v>
      </c>
      <c r="B1719" s="6">
        <v>936643.88</v>
      </c>
      <c r="C1719">
        <f t="shared" ca="1" si="25"/>
        <v>16</v>
      </c>
      <c r="D1719" s="6">
        <v>936643.88</v>
      </c>
    </row>
    <row r="1720" spans="1:4" x14ac:dyDescent="0.25">
      <c r="A1720" s="7">
        <v>39037</v>
      </c>
      <c r="B1720" s="6">
        <v>52816.43</v>
      </c>
      <c r="C1720">
        <f t="shared" ca="1" si="25"/>
        <v>16</v>
      </c>
      <c r="D1720" s="6">
        <v>52816.43</v>
      </c>
    </row>
    <row r="1721" spans="1:4" x14ac:dyDescent="0.25">
      <c r="A1721" s="7">
        <v>39043</v>
      </c>
      <c r="B1721" s="6">
        <v>48672.3</v>
      </c>
      <c r="C1721">
        <f t="shared" ca="1" si="25"/>
        <v>16</v>
      </c>
      <c r="D1721" s="6">
        <v>48672.3</v>
      </c>
    </row>
    <row r="1722" spans="1:4" x14ac:dyDescent="0.25">
      <c r="A1722" s="7">
        <v>39048</v>
      </c>
      <c r="B1722" s="6">
        <v>1178440.31</v>
      </c>
      <c r="C1722">
        <f t="shared" ca="1" si="25"/>
        <v>16</v>
      </c>
      <c r="D1722" s="6">
        <v>1178440.31</v>
      </c>
    </row>
    <row r="1723" spans="1:4" x14ac:dyDescent="0.25">
      <c r="A1723" s="7">
        <v>39055</v>
      </c>
      <c r="B1723" s="6">
        <v>533279.99</v>
      </c>
      <c r="C1723">
        <f t="shared" ca="1" si="25"/>
        <v>16</v>
      </c>
      <c r="D1723" s="6">
        <v>533279.99</v>
      </c>
    </row>
    <row r="1724" spans="1:4" x14ac:dyDescent="0.25">
      <c r="A1724" s="7">
        <v>39062</v>
      </c>
      <c r="B1724" s="6">
        <v>941606.35</v>
      </c>
      <c r="C1724">
        <f t="shared" ca="1" si="25"/>
        <v>16</v>
      </c>
      <c r="D1724" s="6">
        <v>941606.35</v>
      </c>
    </row>
    <row r="1725" spans="1:4" x14ac:dyDescent="0.25">
      <c r="A1725" s="7">
        <v>39077</v>
      </c>
      <c r="B1725" s="6">
        <v>711664.21</v>
      </c>
      <c r="C1725">
        <f t="shared" ca="1" si="25"/>
        <v>16</v>
      </c>
      <c r="D1725" s="6">
        <v>711664.21</v>
      </c>
    </row>
    <row r="1726" spans="1:4" x14ac:dyDescent="0.25">
      <c r="A1726" s="7">
        <v>39089</v>
      </c>
      <c r="B1726" s="6">
        <v>62843.5</v>
      </c>
      <c r="C1726">
        <f t="shared" ca="1" si="25"/>
        <v>15</v>
      </c>
      <c r="D1726" s="6">
        <v>62843.5</v>
      </c>
    </row>
    <row r="1727" spans="1:4" x14ac:dyDescent="0.25">
      <c r="A1727" s="7">
        <v>39090</v>
      </c>
      <c r="B1727" s="6">
        <v>891489.29</v>
      </c>
      <c r="C1727">
        <f t="shared" ca="1" si="25"/>
        <v>15</v>
      </c>
      <c r="D1727" s="6">
        <v>891489.29</v>
      </c>
    </row>
    <row r="1728" spans="1:4" x14ac:dyDescent="0.25">
      <c r="A1728" s="7">
        <v>39098</v>
      </c>
      <c r="B1728" s="6">
        <v>2294994.7200000002</v>
      </c>
      <c r="C1728">
        <f t="shared" ca="1" si="25"/>
        <v>15</v>
      </c>
      <c r="D1728" s="6">
        <v>2294994.7200000002</v>
      </c>
    </row>
    <row r="1729" spans="1:4" x14ac:dyDescent="0.25">
      <c r="A1729" s="7">
        <v>39103</v>
      </c>
      <c r="B1729" s="6">
        <v>221055.42</v>
      </c>
      <c r="C1729">
        <f t="shared" ca="1" si="25"/>
        <v>15</v>
      </c>
      <c r="D1729" s="6">
        <v>221055.42</v>
      </c>
    </row>
    <row r="1730" spans="1:4" x14ac:dyDescent="0.25">
      <c r="A1730" s="7">
        <v>39104</v>
      </c>
      <c r="B1730" s="6">
        <v>903718.68</v>
      </c>
      <c r="C1730">
        <f t="shared" ca="1" si="25"/>
        <v>15</v>
      </c>
      <c r="D1730" s="6">
        <v>903718.68</v>
      </c>
    </row>
    <row r="1731" spans="1:4" x14ac:dyDescent="0.25">
      <c r="A1731" s="7">
        <v>39110</v>
      </c>
      <c r="B1731" s="6">
        <v>42057.81</v>
      </c>
      <c r="C1731">
        <f t="shared" ca="1" si="25"/>
        <v>15</v>
      </c>
      <c r="D1731" s="6">
        <v>42057.81</v>
      </c>
    </row>
    <row r="1732" spans="1:4" x14ac:dyDescent="0.25">
      <c r="A1732" s="7">
        <v>39111</v>
      </c>
      <c r="B1732" s="6">
        <v>203197.64</v>
      </c>
      <c r="C1732">
        <f t="shared" ca="1" si="25"/>
        <v>15</v>
      </c>
      <c r="D1732" s="6">
        <v>203197.64</v>
      </c>
    </row>
    <row r="1733" spans="1:4" x14ac:dyDescent="0.25">
      <c r="A1733" s="7">
        <v>39112</v>
      </c>
      <c r="B1733" s="6">
        <v>195967.82</v>
      </c>
      <c r="C1733">
        <f t="shared" ca="1" si="25"/>
        <v>15</v>
      </c>
      <c r="D1733" s="6">
        <v>195967.82</v>
      </c>
    </row>
    <row r="1734" spans="1:4" x14ac:dyDescent="0.25">
      <c r="A1734" s="7">
        <v>39114</v>
      </c>
      <c r="B1734" s="6">
        <v>22333.42</v>
      </c>
      <c r="C1734">
        <f t="shared" ca="1" si="25"/>
        <v>15</v>
      </c>
      <c r="D1734" s="6">
        <v>22333.42</v>
      </c>
    </row>
    <row r="1735" spans="1:4" x14ac:dyDescent="0.25">
      <c r="A1735" s="7">
        <v>39118</v>
      </c>
      <c r="B1735" s="6">
        <v>717195.24</v>
      </c>
      <c r="C1735">
        <f t="shared" ca="1" si="25"/>
        <v>15</v>
      </c>
      <c r="D1735" s="6">
        <v>717195.24</v>
      </c>
    </row>
    <row r="1736" spans="1:4" x14ac:dyDescent="0.25">
      <c r="A1736" s="7">
        <v>39125</v>
      </c>
      <c r="B1736" s="6">
        <v>116821.59</v>
      </c>
      <c r="C1736">
        <f t="shared" ca="1" si="25"/>
        <v>15</v>
      </c>
      <c r="D1736" s="6">
        <v>116821.59</v>
      </c>
    </row>
    <row r="1737" spans="1:4" x14ac:dyDescent="0.25">
      <c r="A1737" s="7">
        <v>39126</v>
      </c>
      <c r="B1737" s="6">
        <v>460128.48</v>
      </c>
      <c r="C1737">
        <f t="shared" ca="1" si="25"/>
        <v>15</v>
      </c>
      <c r="D1737" s="6">
        <v>460128.48</v>
      </c>
    </row>
    <row r="1738" spans="1:4" x14ac:dyDescent="0.25">
      <c r="A1738" s="7">
        <v>39130</v>
      </c>
      <c r="B1738" s="6">
        <v>22298.12</v>
      </c>
      <c r="C1738">
        <f t="shared" ca="1" si="25"/>
        <v>15</v>
      </c>
      <c r="D1738" s="6">
        <v>22298.12</v>
      </c>
    </row>
    <row r="1739" spans="1:4" x14ac:dyDescent="0.25">
      <c r="A1739" s="7">
        <v>39133</v>
      </c>
      <c r="B1739" s="6">
        <v>1016760.24</v>
      </c>
      <c r="C1739">
        <f t="shared" ca="1" si="25"/>
        <v>15</v>
      </c>
      <c r="D1739" s="6">
        <v>1016760.24</v>
      </c>
    </row>
    <row r="1740" spans="1:4" x14ac:dyDescent="0.25">
      <c r="A1740" s="7">
        <v>39139</v>
      </c>
      <c r="B1740" s="6">
        <v>55762.98</v>
      </c>
      <c r="C1740">
        <f t="shared" ca="1" si="25"/>
        <v>15</v>
      </c>
      <c r="D1740" s="6">
        <v>55762.98</v>
      </c>
    </row>
    <row r="1741" spans="1:4" x14ac:dyDescent="0.25">
      <c r="A1741" s="7">
        <v>39146</v>
      </c>
      <c r="B1741" s="6">
        <v>1113869.7</v>
      </c>
      <c r="C1741">
        <f t="shared" ca="1" si="25"/>
        <v>15</v>
      </c>
      <c r="D1741" s="6">
        <v>1113869.7</v>
      </c>
    </row>
    <row r="1742" spans="1:4" x14ac:dyDescent="0.25">
      <c r="A1742" s="7">
        <v>39153</v>
      </c>
      <c r="B1742" s="6">
        <v>72145.22</v>
      </c>
      <c r="C1742">
        <f t="shared" ca="1" si="25"/>
        <v>15</v>
      </c>
      <c r="D1742" s="6">
        <v>72145.22</v>
      </c>
    </row>
    <row r="1743" spans="1:4" x14ac:dyDescent="0.25">
      <c r="A1743" s="7">
        <v>39160</v>
      </c>
      <c r="B1743" s="6">
        <v>4285653.7300000004</v>
      </c>
      <c r="C1743">
        <f t="shared" ca="1" si="25"/>
        <v>15</v>
      </c>
      <c r="D1743" s="6">
        <v>4285653.7300000004</v>
      </c>
    </row>
    <row r="1744" spans="1:4" x14ac:dyDescent="0.25">
      <c r="A1744" s="7">
        <v>39167</v>
      </c>
      <c r="B1744" s="6">
        <v>68634.759999999995</v>
      </c>
      <c r="C1744">
        <f t="shared" ca="1" si="25"/>
        <v>15</v>
      </c>
      <c r="D1744" s="6">
        <v>68634.759999999995</v>
      </c>
    </row>
    <row r="1745" spans="1:4" x14ac:dyDescent="0.25">
      <c r="A1745" s="7">
        <v>39174</v>
      </c>
      <c r="B1745" s="6">
        <v>816332.98</v>
      </c>
      <c r="C1745">
        <f t="shared" ca="1" si="25"/>
        <v>15</v>
      </c>
      <c r="D1745" s="6">
        <v>816332.98</v>
      </c>
    </row>
    <row r="1746" spans="1:4" x14ac:dyDescent="0.25">
      <c r="A1746" s="7">
        <v>39181</v>
      </c>
      <c r="B1746" s="6">
        <v>60185.11</v>
      </c>
      <c r="C1746">
        <f t="shared" ca="1" si="25"/>
        <v>15</v>
      </c>
      <c r="D1746" s="6">
        <v>60185.11</v>
      </c>
    </row>
    <row r="1747" spans="1:4" x14ac:dyDescent="0.25">
      <c r="A1747" s="7">
        <v>39182</v>
      </c>
      <c r="B1747" s="6">
        <v>49749.05</v>
      </c>
      <c r="C1747">
        <f t="shared" ca="1" si="25"/>
        <v>15</v>
      </c>
      <c r="D1747" s="6">
        <v>49749.05</v>
      </c>
    </row>
    <row r="1748" spans="1:4" x14ac:dyDescent="0.25">
      <c r="A1748" s="7">
        <v>39188</v>
      </c>
      <c r="B1748" s="6">
        <v>888191.71</v>
      </c>
      <c r="C1748">
        <f t="shared" ca="1" si="25"/>
        <v>15</v>
      </c>
      <c r="D1748" s="6">
        <v>888191.71</v>
      </c>
    </row>
    <row r="1749" spans="1:4" x14ac:dyDescent="0.25">
      <c r="A1749" s="7">
        <v>39189</v>
      </c>
      <c r="B1749" s="6">
        <v>90554.7</v>
      </c>
      <c r="C1749">
        <f t="shared" ca="1" si="25"/>
        <v>15</v>
      </c>
      <c r="D1749" s="6">
        <v>90554.7</v>
      </c>
    </row>
    <row r="1750" spans="1:4" x14ac:dyDescent="0.25">
      <c r="A1750" s="7">
        <v>39201</v>
      </c>
      <c r="B1750" s="6">
        <v>56809.73</v>
      </c>
      <c r="C1750">
        <f t="shared" ca="1" si="25"/>
        <v>15</v>
      </c>
      <c r="D1750" s="6">
        <v>56809.73</v>
      </c>
    </row>
    <row r="1751" spans="1:4" x14ac:dyDescent="0.25">
      <c r="A1751" s="7">
        <v>39202</v>
      </c>
      <c r="B1751" s="6">
        <v>448996.68</v>
      </c>
      <c r="C1751">
        <f t="shared" ca="1" si="25"/>
        <v>15</v>
      </c>
      <c r="D1751" s="6">
        <v>448996.68</v>
      </c>
    </row>
    <row r="1752" spans="1:4" x14ac:dyDescent="0.25">
      <c r="A1752" s="7">
        <v>39216</v>
      </c>
      <c r="B1752" s="6">
        <v>623399.57999999996</v>
      </c>
      <c r="C1752">
        <f t="shared" ca="1" si="25"/>
        <v>15</v>
      </c>
      <c r="D1752" s="6">
        <v>623399.57999999996</v>
      </c>
    </row>
    <row r="1753" spans="1:4" x14ac:dyDescent="0.25">
      <c r="A1753" s="7">
        <v>39217</v>
      </c>
      <c r="B1753" s="6">
        <v>66777.350000000006</v>
      </c>
      <c r="C1753">
        <f t="shared" ca="1" si="25"/>
        <v>15</v>
      </c>
      <c r="D1753" s="6">
        <v>66777.350000000006</v>
      </c>
    </row>
    <row r="1754" spans="1:4" x14ac:dyDescent="0.25">
      <c r="A1754" s="7">
        <v>39220</v>
      </c>
      <c r="B1754" s="6">
        <v>22382.97</v>
      </c>
      <c r="C1754">
        <f t="shared" ca="1" si="25"/>
        <v>15</v>
      </c>
      <c r="D1754" s="6">
        <v>22382.97</v>
      </c>
    </row>
    <row r="1755" spans="1:4" x14ac:dyDescent="0.25">
      <c r="A1755" s="7">
        <v>39223</v>
      </c>
      <c r="B1755" s="6">
        <v>88850.68</v>
      </c>
      <c r="C1755">
        <f t="shared" ca="1" si="25"/>
        <v>15</v>
      </c>
      <c r="D1755" s="6">
        <v>88850.68</v>
      </c>
    </row>
    <row r="1756" spans="1:4" x14ac:dyDescent="0.25">
      <c r="A1756" s="7">
        <v>39226</v>
      </c>
      <c r="B1756" s="6">
        <v>44484.17</v>
      </c>
      <c r="C1756">
        <f t="shared" ca="1" si="25"/>
        <v>15</v>
      </c>
      <c r="D1756" s="6">
        <v>44484.17</v>
      </c>
    </row>
    <row r="1757" spans="1:4" x14ac:dyDescent="0.25">
      <c r="A1757" s="7">
        <v>39231</v>
      </c>
      <c r="B1757" s="6">
        <v>223493.39</v>
      </c>
      <c r="C1757">
        <f t="shared" ca="1" si="25"/>
        <v>15</v>
      </c>
      <c r="D1757" s="6">
        <v>223493.39</v>
      </c>
    </row>
    <row r="1758" spans="1:4" x14ac:dyDescent="0.25">
      <c r="A1758" s="7">
        <v>39237</v>
      </c>
      <c r="B1758" s="6">
        <v>58787.75</v>
      </c>
      <c r="C1758">
        <f t="shared" ca="1" si="25"/>
        <v>15</v>
      </c>
      <c r="D1758" s="6">
        <v>58787.75</v>
      </c>
    </row>
    <row r="1759" spans="1:4" x14ac:dyDescent="0.25">
      <c r="A1759" s="7">
        <v>39240</v>
      </c>
      <c r="B1759" s="6">
        <v>75067.12</v>
      </c>
      <c r="C1759">
        <f t="shared" ca="1" si="25"/>
        <v>15</v>
      </c>
      <c r="D1759" s="6">
        <v>75067.12</v>
      </c>
    </row>
    <row r="1760" spans="1:4" x14ac:dyDescent="0.25">
      <c r="A1760" s="7">
        <v>39241</v>
      </c>
      <c r="B1760" s="6">
        <v>20986.09</v>
      </c>
      <c r="C1760">
        <f t="shared" ca="1" si="25"/>
        <v>15</v>
      </c>
      <c r="D1760" s="6">
        <v>20986.09</v>
      </c>
    </row>
    <row r="1761" spans="1:4" x14ac:dyDescent="0.25">
      <c r="A1761" s="7">
        <v>39244</v>
      </c>
      <c r="B1761" s="6">
        <v>786499.51</v>
      </c>
      <c r="C1761">
        <f t="shared" ref="C1761:C1824" ca="1" si="26">YEAR($L$95)-YEAR(A1761)</f>
        <v>15</v>
      </c>
      <c r="D1761" s="6">
        <v>786499.51</v>
      </c>
    </row>
    <row r="1762" spans="1:4" x14ac:dyDescent="0.25">
      <c r="A1762" s="7">
        <v>39251</v>
      </c>
      <c r="B1762" s="6">
        <v>236209.45</v>
      </c>
      <c r="C1762">
        <f t="shared" ca="1" si="26"/>
        <v>15</v>
      </c>
      <c r="D1762" s="6">
        <v>236209.45</v>
      </c>
    </row>
    <row r="1763" spans="1:4" x14ac:dyDescent="0.25">
      <c r="A1763" s="7">
        <v>39253</v>
      </c>
      <c r="B1763" s="6">
        <v>12129.67</v>
      </c>
      <c r="C1763">
        <f t="shared" ca="1" si="26"/>
        <v>15</v>
      </c>
      <c r="D1763" s="6">
        <v>12129.67</v>
      </c>
    </row>
    <row r="1764" spans="1:4" x14ac:dyDescent="0.25">
      <c r="A1764" s="7">
        <v>39258</v>
      </c>
      <c r="B1764" s="6">
        <v>1052831.1599999999</v>
      </c>
      <c r="C1764">
        <f t="shared" ca="1" si="26"/>
        <v>15</v>
      </c>
      <c r="D1764" s="6">
        <v>1052831.1599999999</v>
      </c>
    </row>
    <row r="1765" spans="1:4" x14ac:dyDescent="0.25">
      <c r="A1765" s="7">
        <v>39271</v>
      </c>
      <c r="B1765" s="6">
        <v>105845.92</v>
      </c>
      <c r="C1765">
        <f t="shared" ca="1" si="26"/>
        <v>15</v>
      </c>
      <c r="D1765" s="6">
        <v>105845.92</v>
      </c>
    </row>
    <row r="1766" spans="1:4" x14ac:dyDescent="0.25">
      <c r="A1766" s="7">
        <v>39272</v>
      </c>
      <c r="B1766" s="6">
        <v>668946.26</v>
      </c>
      <c r="C1766">
        <f t="shared" ca="1" si="26"/>
        <v>15</v>
      </c>
      <c r="D1766" s="6">
        <v>668946.26</v>
      </c>
    </row>
    <row r="1767" spans="1:4" x14ac:dyDescent="0.25">
      <c r="A1767" s="7">
        <v>39275</v>
      </c>
      <c r="B1767" s="6">
        <v>33009.19</v>
      </c>
      <c r="C1767">
        <f t="shared" ca="1" si="26"/>
        <v>15</v>
      </c>
      <c r="D1767" s="6">
        <v>33009.19</v>
      </c>
    </row>
    <row r="1768" spans="1:4" x14ac:dyDescent="0.25">
      <c r="A1768" s="7">
        <v>39279</v>
      </c>
      <c r="B1768" s="6">
        <v>2093584.18</v>
      </c>
      <c r="C1768">
        <f t="shared" ca="1" si="26"/>
        <v>15</v>
      </c>
      <c r="D1768" s="6">
        <v>2093584.18</v>
      </c>
    </row>
    <row r="1769" spans="1:4" x14ac:dyDescent="0.25">
      <c r="A1769" s="7">
        <v>39286</v>
      </c>
      <c r="B1769" s="6">
        <v>1270802.8600000001</v>
      </c>
      <c r="C1769">
        <f t="shared" ca="1" si="26"/>
        <v>15</v>
      </c>
      <c r="D1769" s="6">
        <v>1270802.8600000001</v>
      </c>
    </row>
    <row r="1770" spans="1:4" x14ac:dyDescent="0.25">
      <c r="A1770" s="7">
        <v>39293</v>
      </c>
      <c r="B1770" s="6">
        <v>71225.399999999994</v>
      </c>
      <c r="C1770">
        <f t="shared" ca="1" si="26"/>
        <v>15</v>
      </c>
      <c r="D1770" s="6">
        <v>71225.399999999994</v>
      </c>
    </row>
    <row r="1771" spans="1:4" x14ac:dyDescent="0.25">
      <c r="A1771" s="7">
        <v>39299</v>
      </c>
      <c r="B1771" s="6">
        <v>43389.16</v>
      </c>
      <c r="C1771">
        <f t="shared" ca="1" si="26"/>
        <v>15</v>
      </c>
      <c r="D1771" s="6">
        <v>43389.16</v>
      </c>
    </row>
    <row r="1772" spans="1:4" x14ac:dyDescent="0.25">
      <c r="A1772" s="7">
        <v>39300</v>
      </c>
      <c r="B1772" s="6">
        <v>1245483.46</v>
      </c>
      <c r="C1772">
        <f t="shared" ca="1" si="26"/>
        <v>15</v>
      </c>
      <c r="D1772" s="6">
        <v>1245483.46</v>
      </c>
    </row>
    <row r="1773" spans="1:4" x14ac:dyDescent="0.25">
      <c r="A1773" s="7">
        <v>39307</v>
      </c>
      <c r="B1773" s="6">
        <v>115661.8</v>
      </c>
      <c r="C1773">
        <f t="shared" ca="1" si="26"/>
        <v>15</v>
      </c>
      <c r="D1773" s="6">
        <v>115661.8</v>
      </c>
    </row>
    <row r="1774" spans="1:4" x14ac:dyDescent="0.25">
      <c r="A1774" s="7">
        <v>39309</v>
      </c>
      <c r="B1774" s="6">
        <v>46513.14</v>
      </c>
      <c r="C1774">
        <f t="shared" ca="1" si="26"/>
        <v>15</v>
      </c>
      <c r="D1774" s="6">
        <v>46513.14</v>
      </c>
    </row>
    <row r="1775" spans="1:4" x14ac:dyDescent="0.25">
      <c r="A1775" s="7">
        <v>39313</v>
      </c>
      <c r="B1775" s="6">
        <v>99982.720000000001</v>
      </c>
      <c r="C1775">
        <f t="shared" ca="1" si="26"/>
        <v>15</v>
      </c>
      <c r="D1775" s="6">
        <v>99982.720000000001</v>
      </c>
    </row>
    <row r="1776" spans="1:4" x14ac:dyDescent="0.25">
      <c r="A1776" s="7">
        <v>39314</v>
      </c>
      <c r="B1776" s="6">
        <v>951439.61</v>
      </c>
      <c r="C1776">
        <f t="shared" ca="1" si="26"/>
        <v>15</v>
      </c>
      <c r="D1776" s="6">
        <v>951439.61</v>
      </c>
    </row>
    <row r="1777" spans="1:4" x14ac:dyDescent="0.25">
      <c r="A1777" s="7">
        <v>39321</v>
      </c>
      <c r="B1777" s="6">
        <v>263475.8</v>
      </c>
      <c r="C1777">
        <f t="shared" ca="1" si="26"/>
        <v>15</v>
      </c>
      <c r="D1777" s="6">
        <v>263475.8</v>
      </c>
    </row>
    <row r="1778" spans="1:4" x14ac:dyDescent="0.25">
      <c r="A1778" s="7">
        <v>39328</v>
      </c>
      <c r="B1778" s="6">
        <v>63243.76</v>
      </c>
      <c r="C1778">
        <f t="shared" ca="1" si="26"/>
        <v>15</v>
      </c>
      <c r="D1778" s="6">
        <v>63243.76</v>
      </c>
    </row>
    <row r="1779" spans="1:4" x14ac:dyDescent="0.25">
      <c r="A1779" s="7">
        <v>39329</v>
      </c>
      <c r="B1779" s="6">
        <v>3625576.12</v>
      </c>
      <c r="C1779">
        <f t="shared" ca="1" si="26"/>
        <v>15</v>
      </c>
      <c r="D1779" s="6">
        <v>3625576.12</v>
      </c>
    </row>
    <row r="1780" spans="1:4" x14ac:dyDescent="0.25">
      <c r="A1780" s="7">
        <v>39330</v>
      </c>
      <c r="B1780" s="6">
        <v>55961.1</v>
      </c>
      <c r="C1780">
        <f t="shared" ca="1" si="26"/>
        <v>15</v>
      </c>
      <c r="D1780" s="6">
        <v>55961.1</v>
      </c>
    </row>
    <row r="1781" spans="1:4" x14ac:dyDescent="0.25">
      <c r="A1781" s="7">
        <v>39335</v>
      </c>
      <c r="B1781" s="6">
        <v>58005.55</v>
      </c>
      <c r="C1781">
        <f t="shared" ca="1" si="26"/>
        <v>15</v>
      </c>
      <c r="D1781" s="6">
        <v>58005.55</v>
      </c>
    </row>
    <row r="1782" spans="1:4" x14ac:dyDescent="0.25">
      <c r="A1782" s="7">
        <v>39342</v>
      </c>
      <c r="B1782" s="6">
        <v>590146.74</v>
      </c>
      <c r="C1782">
        <f t="shared" ca="1" si="26"/>
        <v>15</v>
      </c>
      <c r="D1782" s="6">
        <v>590146.74</v>
      </c>
    </row>
    <row r="1783" spans="1:4" x14ac:dyDescent="0.25">
      <c r="A1783" s="7">
        <v>39349</v>
      </c>
      <c r="B1783" s="6">
        <v>73821.58</v>
      </c>
      <c r="C1783">
        <f t="shared" ca="1" si="26"/>
        <v>15</v>
      </c>
      <c r="D1783" s="6">
        <v>73821.58</v>
      </c>
    </row>
    <row r="1784" spans="1:4" x14ac:dyDescent="0.25">
      <c r="A1784" s="7">
        <v>39356</v>
      </c>
      <c r="B1784" s="6">
        <v>826831.19</v>
      </c>
      <c r="C1784">
        <f t="shared" ca="1" si="26"/>
        <v>15</v>
      </c>
      <c r="D1784" s="6">
        <v>826831.19</v>
      </c>
    </row>
    <row r="1785" spans="1:4" x14ac:dyDescent="0.25">
      <c r="A1785" s="7">
        <v>39365</v>
      </c>
      <c r="B1785" s="6">
        <v>48952.7</v>
      </c>
      <c r="C1785">
        <f t="shared" ca="1" si="26"/>
        <v>15</v>
      </c>
      <c r="D1785" s="6">
        <v>48952.7</v>
      </c>
    </row>
    <row r="1786" spans="1:4" x14ac:dyDescent="0.25">
      <c r="A1786" s="7">
        <v>39370</v>
      </c>
      <c r="B1786" s="6">
        <v>949614.98</v>
      </c>
      <c r="C1786">
        <f t="shared" ca="1" si="26"/>
        <v>15</v>
      </c>
      <c r="D1786" s="6">
        <v>949614.98</v>
      </c>
    </row>
    <row r="1787" spans="1:4" x14ac:dyDescent="0.25">
      <c r="A1787" s="7">
        <v>39381</v>
      </c>
      <c r="B1787" s="6">
        <v>39491.42</v>
      </c>
      <c r="C1787">
        <f t="shared" ca="1" si="26"/>
        <v>15</v>
      </c>
      <c r="D1787" s="6">
        <v>39491.42</v>
      </c>
    </row>
    <row r="1788" spans="1:4" x14ac:dyDescent="0.25">
      <c r="A1788" s="7">
        <v>39384</v>
      </c>
      <c r="B1788" s="6">
        <v>1279731.94</v>
      </c>
      <c r="C1788">
        <f t="shared" ca="1" si="26"/>
        <v>15</v>
      </c>
      <c r="D1788" s="6">
        <v>1279731.94</v>
      </c>
    </row>
    <row r="1789" spans="1:4" x14ac:dyDescent="0.25">
      <c r="A1789" s="7">
        <v>39391</v>
      </c>
      <c r="B1789" s="6">
        <v>40868.31</v>
      </c>
      <c r="C1789">
        <f t="shared" ca="1" si="26"/>
        <v>15</v>
      </c>
      <c r="D1789" s="6">
        <v>40868.31</v>
      </c>
    </row>
    <row r="1790" spans="1:4" x14ac:dyDescent="0.25">
      <c r="A1790" s="7">
        <v>39399</v>
      </c>
      <c r="B1790" s="6">
        <v>623784.18000000005</v>
      </c>
      <c r="C1790">
        <f t="shared" ca="1" si="26"/>
        <v>15</v>
      </c>
      <c r="D1790" s="6">
        <v>623784.18000000005</v>
      </c>
    </row>
    <row r="1791" spans="1:4" x14ac:dyDescent="0.25">
      <c r="A1791" s="7">
        <v>39406</v>
      </c>
      <c r="B1791" s="6">
        <v>53592.86</v>
      </c>
      <c r="C1791">
        <f t="shared" ca="1" si="26"/>
        <v>15</v>
      </c>
      <c r="D1791" s="6">
        <v>53592.86</v>
      </c>
    </row>
    <row r="1792" spans="1:4" x14ac:dyDescent="0.25">
      <c r="A1792" s="7">
        <v>39412</v>
      </c>
      <c r="B1792" s="6">
        <v>1297639.82</v>
      </c>
      <c r="C1792">
        <f t="shared" ca="1" si="26"/>
        <v>15</v>
      </c>
      <c r="D1792" s="6">
        <v>1297639.82</v>
      </c>
    </row>
    <row r="1793" spans="1:4" x14ac:dyDescent="0.25">
      <c r="A1793" s="7">
        <v>39419</v>
      </c>
      <c r="B1793" s="6">
        <v>99469.87</v>
      </c>
      <c r="C1793">
        <f t="shared" ca="1" si="26"/>
        <v>15</v>
      </c>
      <c r="D1793" s="6">
        <v>99469.87</v>
      </c>
    </row>
    <row r="1794" spans="1:4" x14ac:dyDescent="0.25">
      <c r="A1794" s="7">
        <v>39426</v>
      </c>
      <c r="B1794" s="6">
        <v>905075.22</v>
      </c>
      <c r="C1794">
        <f t="shared" ca="1" si="26"/>
        <v>15</v>
      </c>
      <c r="D1794" s="6">
        <v>905075.22</v>
      </c>
    </row>
    <row r="1795" spans="1:4" x14ac:dyDescent="0.25">
      <c r="A1795" s="7">
        <v>39433</v>
      </c>
      <c r="B1795" s="6">
        <v>374407.47</v>
      </c>
      <c r="C1795">
        <f t="shared" ca="1" si="26"/>
        <v>15</v>
      </c>
      <c r="D1795" s="6">
        <v>374407.47</v>
      </c>
    </row>
    <row r="1796" spans="1:4" x14ac:dyDescent="0.25">
      <c r="A1796" s="7">
        <v>39449</v>
      </c>
      <c r="B1796" s="6">
        <v>57663.46</v>
      </c>
      <c r="C1796">
        <f t="shared" ca="1" si="26"/>
        <v>14</v>
      </c>
      <c r="D1796" s="6">
        <v>57663.46</v>
      </c>
    </row>
    <row r="1797" spans="1:4" x14ac:dyDescent="0.25">
      <c r="A1797" s="7">
        <v>39454</v>
      </c>
      <c r="B1797" s="6">
        <v>1541570.73</v>
      </c>
      <c r="C1797">
        <f t="shared" ca="1" si="26"/>
        <v>14</v>
      </c>
      <c r="D1797" s="6">
        <v>1541570.73</v>
      </c>
    </row>
    <row r="1798" spans="1:4" x14ac:dyDescent="0.25">
      <c r="A1798" s="7">
        <v>39455</v>
      </c>
      <c r="B1798" s="6">
        <v>69687.100000000006</v>
      </c>
      <c r="C1798">
        <f t="shared" ca="1" si="26"/>
        <v>14</v>
      </c>
      <c r="D1798" s="6">
        <v>69687.100000000006</v>
      </c>
    </row>
    <row r="1799" spans="1:4" x14ac:dyDescent="0.25">
      <c r="A1799" s="7">
        <v>39459</v>
      </c>
      <c r="B1799" s="6">
        <v>47467.53</v>
      </c>
      <c r="C1799">
        <f t="shared" ca="1" si="26"/>
        <v>14</v>
      </c>
      <c r="D1799" s="6">
        <v>47467.53</v>
      </c>
    </row>
    <row r="1800" spans="1:4" x14ac:dyDescent="0.25">
      <c r="A1800" s="7">
        <v>39460</v>
      </c>
      <c r="B1800" s="6">
        <v>75743.66</v>
      </c>
      <c r="C1800">
        <f t="shared" ca="1" si="26"/>
        <v>14</v>
      </c>
      <c r="D1800" s="6">
        <v>75743.66</v>
      </c>
    </row>
    <row r="1801" spans="1:4" x14ac:dyDescent="0.25">
      <c r="A1801" s="7">
        <v>39461</v>
      </c>
      <c r="B1801" s="6">
        <v>1216028.3999999999</v>
      </c>
      <c r="C1801">
        <f t="shared" ca="1" si="26"/>
        <v>14</v>
      </c>
      <c r="D1801" s="6">
        <v>1216028.3999999999</v>
      </c>
    </row>
    <row r="1802" spans="1:4" x14ac:dyDescent="0.25">
      <c r="A1802" s="7">
        <v>39468</v>
      </c>
      <c r="B1802" s="6">
        <v>242072.87</v>
      </c>
      <c r="C1802">
        <f t="shared" ca="1" si="26"/>
        <v>14</v>
      </c>
      <c r="D1802" s="6">
        <v>242072.87</v>
      </c>
    </row>
    <row r="1803" spans="1:4" x14ac:dyDescent="0.25">
      <c r="A1803" s="7">
        <v>39469</v>
      </c>
      <c r="B1803" s="6">
        <v>871313.9</v>
      </c>
      <c r="C1803">
        <f t="shared" ca="1" si="26"/>
        <v>14</v>
      </c>
      <c r="D1803" s="6">
        <v>871313.9</v>
      </c>
    </row>
    <row r="1804" spans="1:4" x14ac:dyDescent="0.25">
      <c r="A1804" s="7">
        <v>39470</v>
      </c>
      <c r="B1804" s="6">
        <v>151733.85999999999</v>
      </c>
      <c r="C1804">
        <f t="shared" ca="1" si="26"/>
        <v>14</v>
      </c>
      <c r="D1804" s="6">
        <v>151733.85999999999</v>
      </c>
    </row>
    <row r="1805" spans="1:4" x14ac:dyDescent="0.25">
      <c r="A1805" s="7">
        <v>39482</v>
      </c>
      <c r="B1805" s="6">
        <v>798793.73</v>
      </c>
      <c r="C1805">
        <f t="shared" ca="1" si="26"/>
        <v>14</v>
      </c>
      <c r="D1805" s="6">
        <v>798793.73</v>
      </c>
    </row>
    <row r="1806" spans="1:4" x14ac:dyDescent="0.25">
      <c r="A1806" s="7">
        <v>39485</v>
      </c>
      <c r="B1806" s="6">
        <v>58284.99</v>
      </c>
      <c r="C1806">
        <f t="shared" ca="1" si="26"/>
        <v>14</v>
      </c>
      <c r="D1806" s="6">
        <v>58284.99</v>
      </c>
    </row>
    <row r="1807" spans="1:4" x14ac:dyDescent="0.25">
      <c r="A1807" s="7">
        <v>39489</v>
      </c>
      <c r="B1807" s="6">
        <v>136844.26999999999</v>
      </c>
      <c r="C1807">
        <f t="shared" ca="1" si="26"/>
        <v>14</v>
      </c>
      <c r="D1807" s="6">
        <v>136844.26999999999</v>
      </c>
    </row>
    <row r="1808" spans="1:4" x14ac:dyDescent="0.25">
      <c r="A1808" s="7">
        <v>39495</v>
      </c>
      <c r="B1808" s="6">
        <v>74414.48</v>
      </c>
      <c r="C1808">
        <f t="shared" ca="1" si="26"/>
        <v>14</v>
      </c>
      <c r="D1808" s="6">
        <v>74414.48</v>
      </c>
    </row>
    <row r="1809" spans="1:4" x14ac:dyDescent="0.25">
      <c r="A1809" s="7">
        <v>39497</v>
      </c>
      <c r="B1809" s="6">
        <v>1204636.7</v>
      </c>
      <c r="C1809">
        <f t="shared" ca="1" si="26"/>
        <v>14</v>
      </c>
      <c r="D1809" s="6">
        <v>1204636.7</v>
      </c>
    </row>
    <row r="1810" spans="1:4" x14ac:dyDescent="0.25">
      <c r="A1810" s="7">
        <v>39498</v>
      </c>
      <c r="B1810" s="6">
        <v>30584.52</v>
      </c>
      <c r="C1810">
        <f t="shared" ca="1" si="26"/>
        <v>14</v>
      </c>
      <c r="D1810" s="6">
        <v>30584.52</v>
      </c>
    </row>
    <row r="1811" spans="1:4" x14ac:dyDescent="0.25">
      <c r="A1811" s="7">
        <v>39502</v>
      </c>
      <c r="B1811" s="6">
        <v>311586.11</v>
      </c>
      <c r="C1811">
        <f t="shared" ca="1" si="26"/>
        <v>14</v>
      </c>
      <c r="D1811" s="6">
        <v>311586.11</v>
      </c>
    </row>
    <row r="1812" spans="1:4" x14ac:dyDescent="0.25">
      <c r="A1812" s="7">
        <v>39503</v>
      </c>
      <c r="B1812" s="6">
        <v>70795.06</v>
      </c>
      <c r="C1812">
        <f t="shared" ca="1" si="26"/>
        <v>14</v>
      </c>
      <c r="D1812" s="6">
        <v>70795.06</v>
      </c>
    </row>
    <row r="1813" spans="1:4" x14ac:dyDescent="0.25">
      <c r="A1813" s="7">
        <v>39509</v>
      </c>
      <c r="B1813" s="6">
        <v>2707994.38</v>
      </c>
      <c r="C1813">
        <f t="shared" ca="1" si="26"/>
        <v>14</v>
      </c>
      <c r="D1813" s="6">
        <v>2707994.38</v>
      </c>
    </row>
    <row r="1814" spans="1:4" x14ac:dyDescent="0.25">
      <c r="A1814" s="7">
        <v>39510</v>
      </c>
      <c r="B1814" s="6">
        <v>595002.96</v>
      </c>
      <c r="C1814">
        <f t="shared" ca="1" si="26"/>
        <v>14</v>
      </c>
      <c r="D1814" s="6">
        <v>595002.96</v>
      </c>
    </row>
    <row r="1815" spans="1:4" x14ac:dyDescent="0.25">
      <c r="A1815" s="7">
        <v>39514</v>
      </c>
      <c r="B1815" s="6">
        <v>161166.39999999999</v>
      </c>
      <c r="C1815">
        <f t="shared" ca="1" si="26"/>
        <v>14</v>
      </c>
      <c r="D1815" s="6">
        <v>161166.39999999999</v>
      </c>
    </row>
    <row r="1816" spans="1:4" x14ac:dyDescent="0.25">
      <c r="A1816" s="7">
        <v>39518</v>
      </c>
      <c r="B1816" s="6">
        <v>57163.31</v>
      </c>
      <c r="C1816">
        <f t="shared" ca="1" si="26"/>
        <v>14</v>
      </c>
      <c r="D1816" s="6">
        <v>57163.31</v>
      </c>
    </row>
    <row r="1817" spans="1:4" x14ac:dyDescent="0.25">
      <c r="A1817" s="7">
        <v>39523</v>
      </c>
      <c r="B1817" s="6">
        <v>53469.58</v>
      </c>
      <c r="C1817">
        <f t="shared" ca="1" si="26"/>
        <v>14</v>
      </c>
      <c r="D1817" s="6">
        <v>53469.58</v>
      </c>
    </row>
    <row r="1818" spans="1:4" x14ac:dyDescent="0.25">
      <c r="A1818" s="7">
        <v>39524</v>
      </c>
      <c r="B1818" s="6">
        <v>3726599.68</v>
      </c>
      <c r="C1818">
        <f t="shared" ca="1" si="26"/>
        <v>14</v>
      </c>
      <c r="D1818" s="6">
        <v>3726599.68</v>
      </c>
    </row>
    <row r="1819" spans="1:4" x14ac:dyDescent="0.25">
      <c r="A1819" s="7">
        <v>39538</v>
      </c>
      <c r="B1819" s="6">
        <v>370181.32</v>
      </c>
      <c r="C1819">
        <f t="shared" ca="1" si="26"/>
        <v>14</v>
      </c>
      <c r="D1819" s="6">
        <v>370181.32</v>
      </c>
    </row>
    <row r="1820" spans="1:4" x14ac:dyDescent="0.25">
      <c r="A1820" s="7">
        <v>39552</v>
      </c>
      <c r="B1820" s="6">
        <v>364501.4</v>
      </c>
      <c r="C1820">
        <f t="shared" ca="1" si="26"/>
        <v>14</v>
      </c>
      <c r="D1820" s="6">
        <v>364501.4</v>
      </c>
    </row>
    <row r="1821" spans="1:4" x14ac:dyDescent="0.25">
      <c r="A1821" s="7">
        <v>39554</v>
      </c>
      <c r="B1821" s="6">
        <v>87430.52</v>
      </c>
      <c r="C1821">
        <f t="shared" ca="1" si="26"/>
        <v>14</v>
      </c>
      <c r="D1821" s="6">
        <v>87430.52</v>
      </c>
    </row>
    <row r="1822" spans="1:4" x14ac:dyDescent="0.25">
      <c r="A1822" s="7">
        <v>39560</v>
      </c>
      <c r="B1822" s="6">
        <v>46918.05</v>
      </c>
      <c r="C1822">
        <f t="shared" ca="1" si="26"/>
        <v>14</v>
      </c>
      <c r="D1822" s="6">
        <v>46918.05</v>
      </c>
    </row>
    <row r="1823" spans="1:4" x14ac:dyDescent="0.25">
      <c r="A1823" s="7">
        <v>39566</v>
      </c>
      <c r="B1823" s="6">
        <v>533540.24</v>
      </c>
      <c r="C1823">
        <f t="shared" ca="1" si="26"/>
        <v>14</v>
      </c>
      <c r="D1823" s="6">
        <v>533540.24</v>
      </c>
    </row>
    <row r="1824" spans="1:4" x14ac:dyDescent="0.25">
      <c r="A1824" s="7">
        <v>39578</v>
      </c>
      <c r="B1824" s="6">
        <v>20754.560000000001</v>
      </c>
      <c r="C1824">
        <f t="shared" ca="1" si="26"/>
        <v>14</v>
      </c>
      <c r="D1824" s="6">
        <v>20754.560000000001</v>
      </c>
    </row>
    <row r="1825" spans="1:4" x14ac:dyDescent="0.25">
      <c r="A1825" s="7">
        <v>39580</v>
      </c>
      <c r="B1825" s="6">
        <v>638245.41</v>
      </c>
      <c r="C1825">
        <f t="shared" ref="C1825:C1888" ca="1" si="27">YEAR($L$95)-YEAR(A1825)</f>
        <v>14</v>
      </c>
      <c r="D1825" s="6">
        <v>638245.41</v>
      </c>
    </row>
    <row r="1826" spans="1:4" x14ac:dyDescent="0.25">
      <c r="A1826" s="7">
        <v>39583</v>
      </c>
      <c r="B1826" s="6">
        <v>59383.35</v>
      </c>
      <c r="C1826">
        <f t="shared" ca="1" si="27"/>
        <v>14</v>
      </c>
      <c r="D1826" s="6">
        <v>59383.35</v>
      </c>
    </row>
    <row r="1827" spans="1:4" x14ac:dyDescent="0.25">
      <c r="A1827" s="7">
        <v>39590</v>
      </c>
      <c r="B1827" s="6">
        <v>71282.66</v>
      </c>
      <c r="C1827">
        <f t="shared" ca="1" si="27"/>
        <v>14</v>
      </c>
      <c r="D1827" s="6">
        <v>71282.66</v>
      </c>
    </row>
    <row r="1828" spans="1:4" x14ac:dyDescent="0.25">
      <c r="A1828" s="7">
        <v>39593</v>
      </c>
      <c r="B1828" s="6">
        <v>46674.54</v>
      </c>
      <c r="C1828">
        <f t="shared" ca="1" si="27"/>
        <v>14</v>
      </c>
      <c r="D1828" s="6">
        <v>46674.54</v>
      </c>
    </row>
    <row r="1829" spans="1:4" x14ac:dyDescent="0.25">
      <c r="A1829" s="7">
        <v>39595</v>
      </c>
      <c r="B1829" s="6">
        <v>508065.77</v>
      </c>
      <c r="C1829">
        <f t="shared" ca="1" si="27"/>
        <v>14</v>
      </c>
      <c r="D1829" s="6">
        <v>508065.77</v>
      </c>
    </row>
    <row r="1830" spans="1:4" x14ac:dyDescent="0.25">
      <c r="A1830" s="7">
        <v>39596</v>
      </c>
      <c r="B1830" s="6">
        <v>42276.69</v>
      </c>
      <c r="C1830">
        <f t="shared" ca="1" si="27"/>
        <v>14</v>
      </c>
      <c r="D1830" s="6">
        <v>42276.69</v>
      </c>
    </row>
    <row r="1831" spans="1:4" x14ac:dyDescent="0.25">
      <c r="A1831" s="7">
        <v>39603</v>
      </c>
      <c r="B1831" s="6">
        <v>75919.31</v>
      </c>
      <c r="C1831">
        <f t="shared" ca="1" si="27"/>
        <v>14</v>
      </c>
      <c r="D1831" s="6">
        <v>75919.31</v>
      </c>
    </row>
    <row r="1832" spans="1:4" x14ac:dyDescent="0.25">
      <c r="A1832" s="7">
        <v>39607</v>
      </c>
      <c r="B1832" s="6">
        <v>55028.07</v>
      </c>
      <c r="C1832">
        <f t="shared" ca="1" si="27"/>
        <v>14</v>
      </c>
      <c r="D1832" s="6">
        <v>55028.07</v>
      </c>
    </row>
    <row r="1833" spans="1:4" x14ac:dyDescent="0.25">
      <c r="A1833" s="7">
        <v>39608</v>
      </c>
      <c r="B1833" s="6">
        <v>253380.02</v>
      </c>
      <c r="C1833">
        <f t="shared" ca="1" si="27"/>
        <v>14</v>
      </c>
      <c r="D1833" s="6">
        <v>253380.02</v>
      </c>
    </row>
    <row r="1834" spans="1:4" x14ac:dyDescent="0.25">
      <c r="A1834" s="7">
        <v>39615</v>
      </c>
      <c r="B1834" s="6">
        <v>198065</v>
      </c>
      <c r="C1834">
        <f t="shared" ca="1" si="27"/>
        <v>14</v>
      </c>
      <c r="D1834" s="6">
        <v>198065</v>
      </c>
    </row>
    <row r="1835" spans="1:4" x14ac:dyDescent="0.25">
      <c r="A1835" s="7">
        <v>39622</v>
      </c>
      <c r="B1835" s="6">
        <v>712419.85</v>
      </c>
      <c r="C1835">
        <f t="shared" ca="1" si="27"/>
        <v>14</v>
      </c>
      <c r="D1835" s="6">
        <v>712419.85</v>
      </c>
    </row>
    <row r="1836" spans="1:4" x14ac:dyDescent="0.25">
      <c r="A1836" s="7">
        <v>39636</v>
      </c>
      <c r="B1836" s="6">
        <v>115568.15</v>
      </c>
      <c r="C1836">
        <f t="shared" ca="1" si="27"/>
        <v>14</v>
      </c>
      <c r="D1836" s="6">
        <v>115568.15</v>
      </c>
    </row>
    <row r="1837" spans="1:4" x14ac:dyDescent="0.25">
      <c r="A1837" s="7">
        <v>39643</v>
      </c>
      <c r="B1837" s="6">
        <v>1457573.99</v>
      </c>
      <c r="C1837">
        <f t="shared" ca="1" si="27"/>
        <v>14</v>
      </c>
      <c r="D1837" s="6">
        <v>1457573.99</v>
      </c>
    </row>
    <row r="1838" spans="1:4" x14ac:dyDescent="0.25">
      <c r="A1838" s="7">
        <v>39647</v>
      </c>
      <c r="B1838" s="6">
        <v>84345.03</v>
      </c>
      <c r="C1838">
        <f t="shared" ca="1" si="27"/>
        <v>14</v>
      </c>
      <c r="D1838" s="6">
        <v>84345.03</v>
      </c>
    </row>
    <row r="1839" spans="1:4" x14ac:dyDescent="0.25">
      <c r="A1839" s="7">
        <v>39650</v>
      </c>
      <c r="B1839" s="6">
        <v>173883.05</v>
      </c>
      <c r="C1839">
        <f t="shared" ca="1" si="27"/>
        <v>14</v>
      </c>
      <c r="D1839" s="6">
        <v>173883.05</v>
      </c>
    </row>
    <row r="1840" spans="1:4" x14ac:dyDescent="0.25">
      <c r="A1840" s="7">
        <v>39659</v>
      </c>
      <c r="B1840" s="6">
        <v>46803.89</v>
      </c>
      <c r="C1840">
        <f t="shared" ca="1" si="27"/>
        <v>14</v>
      </c>
      <c r="D1840" s="6">
        <v>46803.89</v>
      </c>
    </row>
    <row r="1841" spans="1:4" x14ac:dyDescent="0.25">
      <c r="A1841" s="7">
        <v>39663</v>
      </c>
      <c r="B1841" s="6">
        <v>57750.53</v>
      </c>
      <c r="C1841">
        <f t="shared" ca="1" si="27"/>
        <v>14</v>
      </c>
      <c r="D1841" s="6">
        <v>57750.53</v>
      </c>
    </row>
    <row r="1842" spans="1:4" x14ac:dyDescent="0.25">
      <c r="A1842" s="7">
        <v>39664</v>
      </c>
      <c r="B1842" s="6">
        <v>682697.76</v>
      </c>
      <c r="C1842">
        <f t="shared" ca="1" si="27"/>
        <v>14</v>
      </c>
      <c r="D1842" s="6">
        <v>682697.76</v>
      </c>
    </row>
    <row r="1843" spans="1:4" x14ac:dyDescent="0.25">
      <c r="A1843" s="7">
        <v>39671</v>
      </c>
      <c r="B1843" s="6">
        <v>172421.99</v>
      </c>
      <c r="C1843">
        <f t="shared" ca="1" si="27"/>
        <v>14</v>
      </c>
      <c r="D1843" s="6">
        <v>172421.99</v>
      </c>
    </row>
    <row r="1844" spans="1:4" x14ac:dyDescent="0.25">
      <c r="A1844" s="7">
        <v>39672</v>
      </c>
      <c r="B1844" s="6">
        <v>19187.12</v>
      </c>
      <c r="C1844">
        <f t="shared" ca="1" si="27"/>
        <v>14</v>
      </c>
      <c r="D1844" s="6">
        <v>19187.12</v>
      </c>
    </row>
    <row r="1845" spans="1:4" x14ac:dyDescent="0.25">
      <c r="A1845" s="7">
        <v>39678</v>
      </c>
      <c r="B1845" s="6">
        <v>253027.02</v>
      </c>
      <c r="C1845">
        <f t="shared" ca="1" si="27"/>
        <v>14</v>
      </c>
      <c r="D1845" s="6">
        <v>253027.02</v>
      </c>
    </row>
    <row r="1846" spans="1:4" x14ac:dyDescent="0.25">
      <c r="A1846" s="7">
        <v>39691</v>
      </c>
      <c r="B1846" s="6">
        <v>94541.05</v>
      </c>
      <c r="C1846">
        <f t="shared" ca="1" si="27"/>
        <v>14</v>
      </c>
      <c r="D1846" s="6">
        <v>94541.05</v>
      </c>
    </row>
    <row r="1847" spans="1:4" x14ac:dyDescent="0.25">
      <c r="A1847" s="7">
        <v>39693</v>
      </c>
      <c r="B1847" s="6">
        <v>3197779.18</v>
      </c>
      <c r="C1847">
        <f t="shared" ca="1" si="27"/>
        <v>14</v>
      </c>
      <c r="D1847" s="6">
        <v>3197779.18</v>
      </c>
    </row>
    <row r="1848" spans="1:4" x14ac:dyDescent="0.25">
      <c r="A1848" s="7">
        <v>39702</v>
      </c>
      <c r="B1848" s="6">
        <v>9363.0400000000009</v>
      </c>
      <c r="C1848">
        <f t="shared" ca="1" si="27"/>
        <v>14</v>
      </c>
      <c r="D1848" s="6">
        <v>9363.0400000000009</v>
      </c>
    </row>
    <row r="1849" spans="1:4" x14ac:dyDescent="0.25">
      <c r="A1849" s="7">
        <v>39706</v>
      </c>
      <c r="B1849" s="6">
        <v>748011.43</v>
      </c>
      <c r="C1849">
        <f t="shared" ca="1" si="27"/>
        <v>14</v>
      </c>
      <c r="D1849" s="6">
        <v>748011.43</v>
      </c>
    </row>
    <row r="1850" spans="1:4" x14ac:dyDescent="0.25">
      <c r="A1850" s="7">
        <v>39708</v>
      </c>
      <c r="B1850" s="6">
        <v>41708.080000000002</v>
      </c>
      <c r="C1850">
        <f t="shared" ca="1" si="27"/>
        <v>14</v>
      </c>
      <c r="D1850" s="6">
        <v>41708.080000000002</v>
      </c>
    </row>
    <row r="1851" spans="1:4" x14ac:dyDescent="0.25">
      <c r="A1851" s="7">
        <v>39713</v>
      </c>
      <c r="B1851" s="6">
        <v>252324.73</v>
      </c>
      <c r="C1851">
        <f t="shared" ca="1" si="27"/>
        <v>14</v>
      </c>
      <c r="D1851" s="6">
        <v>252324.73</v>
      </c>
    </row>
    <row r="1852" spans="1:4" x14ac:dyDescent="0.25">
      <c r="A1852" s="7">
        <v>39720</v>
      </c>
      <c r="B1852" s="6">
        <v>291399.40999999997</v>
      </c>
      <c r="C1852">
        <f t="shared" ca="1" si="27"/>
        <v>14</v>
      </c>
      <c r="D1852" s="6">
        <v>291399.40999999997</v>
      </c>
    </row>
    <row r="1853" spans="1:4" x14ac:dyDescent="0.25">
      <c r="A1853" s="7">
        <v>39721</v>
      </c>
      <c r="B1853" s="6">
        <v>18575.349999999999</v>
      </c>
      <c r="C1853">
        <f t="shared" ca="1" si="27"/>
        <v>14</v>
      </c>
      <c r="D1853" s="6">
        <v>18575.349999999999</v>
      </c>
    </row>
    <row r="1854" spans="1:4" x14ac:dyDescent="0.25">
      <c r="A1854" s="7">
        <v>39722</v>
      </c>
      <c r="B1854" s="6">
        <v>41945.42</v>
      </c>
      <c r="C1854">
        <f t="shared" ca="1" si="27"/>
        <v>14</v>
      </c>
      <c r="D1854" s="6">
        <v>41945.42</v>
      </c>
    </row>
    <row r="1855" spans="1:4" x14ac:dyDescent="0.25">
      <c r="A1855" s="7">
        <v>39727</v>
      </c>
      <c r="B1855" s="6">
        <v>65078.97</v>
      </c>
      <c r="C1855">
        <f t="shared" ca="1" si="27"/>
        <v>14</v>
      </c>
      <c r="D1855" s="6">
        <v>65078.97</v>
      </c>
    </row>
    <row r="1856" spans="1:4" x14ac:dyDescent="0.25">
      <c r="A1856" s="7">
        <v>39734</v>
      </c>
      <c r="B1856" s="6">
        <v>681066.27</v>
      </c>
      <c r="C1856">
        <f t="shared" ca="1" si="27"/>
        <v>14</v>
      </c>
      <c r="D1856" s="6">
        <v>681066.27</v>
      </c>
    </row>
    <row r="1857" spans="1:4" x14ac:dyDescent="0.25">
      <c r="A1857" s="7">
        <v>39748</v>
      </c>
      <c r="B1857" s="6">
        <v>150021.56</v>
      </c>
      <c r="C1857">
        <f t="shared" ca="1" si="27"/>
        <v>14</v>
      </c>
      <c r="D1857" s="6">
        <v>150021.56</v>
      </c>
    </row>
    <row r="1858" spans="1:4" x14ac:dyDescent="0.25">
      <c r="A1858" s="7">
        <v>39749</v>
      </c>
      <c r="B1858" s="6">
        <v>108970.53</v>
      </c>
      <c r="C1858">
        <f t="shared" ca="1" si="27"/>
        <v>14</v>
      </c>
      <c r="D1858" s="6">
        <v>108970.53</v>
      </c>
    </row>
    <row r="1859" spans="1:4" x14ac:dyDescent="0.25">
      <c r="A1859" s="7">
        <v>39751</v>
      </c>
      <c r="B1859" s="6">
        <v>55688.3</v>
      </c>
      <c r="C1859">
        <f t="shared" ca="1" si="27"/>
        <v>14</v>
      </c>
      <c r="D1859" s="6">
        <v>55688.3</v>
      </c>
    </row>
    <row r="1860" spans="1:4" x14ac:dyDescent="0.25">
      <c r="A1860" s="7">
        <v>39755</v>
      </c>
      <c r="B1860" s="6">
        <v>45495.98</v>
      </c>
      <c r="C1860">
        <f t="shared" ca="1" si="27"/>
        <v>14</v>
      </c>
      <c r="D1860" s="6">
        <v>45495.98</v>
      </c>
    </row>
    <row r="1861" spans="1:4" x14ac:dyDescent="0.25">
      <c r="A1861" s="7">
        <v>39758</v>
      </c>
      <c r="B1861" s="6">
        <v>44395.92</v>
      </c>
      <c r="C1861">
        <f t="shared" ca="1" si="27"/>
        <v>14</v>
      </c>
      <c r="D1861" s="6">
        <v>44395.92</v>
      </c>
    </row>
    <row r="1862" spans="1:4" x14ac:dyDescent="0.25">
      <c r="A1862" s="7">
        <v>39761</v>
      </c>
      <c r="B1862" s="6">
        <v>44142.43</v>
      </c>
      <c r="C1862">
        <f t="shared" ca="1" si="27"/>
        <v>14</v>
      </c>
      <c r="D1862" s="6">
        <v>44142.43</v>
      </c>
    </row>
    <row r="1863" spans="1:4" x14ac:dyDescent="0.25">
      <c r="A1863" s="7">
        <v>39762</v>
      </c>
      <c r="B1863" s="6">
        <v>630931.67000000004</v>
      </c>
      <c r="C1863">
        <f t="shared" ca="1" si="27"/>
        <v>14</v>
      </c>
      <c r="D1863" s="6">
        <v>630931.67000000004</v>
      </c>
    </row>
    <row r="1864" spans="1:4" x14ac:dyDescent="0.25">
      <c r="A1864" s="7">
        <v>39764</v>
      </c>
      <c r="B1864" s="6">
        <v>45781.21</v>
      </c>
      <c r="C1864">
        <f t="shared" ca="1" si="27"/>
        <v>14</v>
      </c>
      <c r="D1864" s="6">
        <v>45781.21</v>
      </c>
    </row>
    <row r="1865" spans="1:4" x14ac:dyDescent="0.25">
      <c r="A1865" s="7">
        <v>39776</v>
      </c>
      <c r="B1865" s="6">
        <v>1093583.3500000001</v>
      </c>
      <c r="C1865">
        <f t="shared" ca="1" si="27"/>
        <v>14</v>
      </c>
      <c r="D1865" s="6">
        <v>1093583.3500000001</v>
      </c>
    </row>
    <row r="1866" spans="1:4" x14ac:dyDescent="0.25">
      <c r="A1866" s="7">
        <v>39790</v>
      </c>
      <c r="B1866" s="6">
        <v>664625.98</v>
      </c>
      <c r="C1866">
        <f t="shared" ca="1" si="27"/>
        <v>14</v>
      </c>
      <c r="D1866" s="6">
        <v>664625.98</v>
      </c>
    </row>
    <row r="1867" spans="1:4" x14ac:dyDescent="0.25">
      <c r="A1867" s="7">
        <v>39800</v>
      </c>
      <c r="B1867" s="6">
        <v>72303.98</v>
      </c>
      <c r="C1867">
        <f t="shared" ca="1" si="27"/>
        <v>14</v>
      </c>
      <c r="D1867" s="6">
        <v>72303.98</v>
      </c>
    </row>
    <row r="1868" spans="1:4" x14ac:dyDescent="0.25">
      <c r="A1868" s="7">
        <v>39818</v>
      </c>
      <c r="B1868" s="6">
        <v>1038796.54</v>
      </c>
      <c r="C1868">
        <f t="shared" ca="1" si="27"/>
        <v>13</v>
      </c>
      <c r="D1868" s="6">
        <v>1038796.54</v>
      </c>
    </row>
    <row r="1869" spans="1:4" x14ac:dyDescent="0.25">
      <c r="A1869" s="7">
        <v>39822</v>
      </c>
      <c r="B1869" s="6">
        <v>116073.45</v>
      </c>
      <c r="C1869">
        <f t="shared" ca="1" si="27"/>
        <v>13</v>
      </c>
      <c r="D1869" s="6">
        <v>116073.45</v>
      </c>
    </row>
    <row r="1870" spans="1:4" x14ac:dyDescent="0.25">
      <c r="A1870" s="7">
        <v>39825</v>
      </c>
      <c r="B1870" s="6">
        <v>780734.2</v>
      </c>
      <c r="C1870">
        <f t="shared" ca="1" si="27"/>
        <v>13</v>
      </c>
      <c r="D1870" s="6">
        <v>780734.2</v>
      </c>
    </row>
    <row r="1871" spans="1:4" x14ac:dyDescent="0.25">
      <c r="A1871" s="7">
        <v>39827</v>
      </c>
      <c r="B1871" s="6">
        <v>86160.3</v>
      </c>
      <c r="C1871">
        <f t="shared" ca="1" si="27"/>
        <v>13</v>
      </c>
      <c r="D1871" s="6">
        <v>86160.3</v>
      </c>
    </row>
    <row r="1872" spans="1:4" x14ac:dyDescent="0.25">
      <c r="A1872" s="7">
        <v>39833</v>
      </c>
      <c r="B1872" s="6">
        <v>360496.46</v>
      </c>
      <c r="C1872">
        <f t="shared" ca="1" si="27"/>
        <v>13</v>
      </c>
      <c r="D1872" s="6">
        <v>360496.46</v>
      </c>
    </row>
    <row r="1873" spans="1:4" x14ac:dyDescent="0.25">
      <c r="A1873" s="7">
        <v>39846</v>
      </c>
      <c r="B1873" s="6">
        <v>235339.23</v>
      </c>
      <c r="C1873">
        <f t="shared" ca="1" si="27"/>
        <v>13</v>
      </c>
      <c r="D1873" s="6">
        <v>235339.23</v>
      </c>
    </row>
    <row r="1874" spans="1:4" x14ac:dyDescent="0.25">
      <c r="A1874" s="7">
        <v>39853</v>
      </c>
      <c r="B1874" s="6">
        <v>125597.02</v>
      </c>
      <c r="C1874">
        <f t="shared" ca="1" si="27"/>
        <v>13</v>
      </c>
      <c r="D1874" s="6">
        <v>125597.02</v>
      </c>
    </row>
    <row r="1875" spans="1:4" x14ac:dyDescent="0.25">
      <c r="A1875" s="7">
        <v>39861</v>
      </c>
      <c r="B1875" s="6">
        <v>201489.65</v>
      </c>
      <c r="C1875">
        <f t="shared" ca="1" si="27"/>
        <v>13</v>
      </c>
      <c r="D1875" s="6">
        <v>201489.65</v>
      </c>
    </row>
    <row r="1876" spans="1:4" x14ac:dyDescent="0.25">
      <c r="A1876" s="7">
        <v>39874</v>
      </c>
      <c r="B1876" s="6">
        <v>337299.74</v>
      </c>
      <c r="C1876">
        <f t="shared" ca="1" si="27"/>
        <v>13</v>
      </c>
      <c r="D1876" s="6">
        <v>337299.74</v>
      </c>
    </row>
    <row r="1877" spans="1:4" x14ac:dyDescent="0.25">
      <c r="A1877" s="7">
        <v>39888</v>
      </c>
      <c r="B1877" s="6">
        <v>198969.46</v>
      </c>
      <c r="C1877">
        <f t="shared" ca="1" si="27"/>
        <v>13</v>
      </c>
      <c r="D1877" s="6">
        <v>198969.46</v>
      </c>
    </row>
    <row r="1878" spans="1:4" x14ac:dyDescent="0.25">
      <c r="A1878" s="7">
        <v>39895</v>
      </c>
      <c r="B1878" s="6">
        <v>57886.85</v>
      </c>
      <c r="C1878">
        <f t="shared" ca="1" si="27"/>
        <v>13</v>
      </c>
      <c r="D1878" s="6">
        <v>57886.85</v>
      </c>
    </row>
    <row r="1879" spans="1:4" x14ac:dyDescent="0.25">
      <c r="A1879" s="7">
        <v>39902</v>
      </c>
      <c r="B1879" s="6">
        <v>720901.62</v>
      </c>
      <c r="C1879">
        <f t="shared" ca="1" si="27"/>
        <v>13</v>
      </c>
      <c r="D1879" s="6">
        <v>720901.62</v>
      </c>
    </row>
    <row r="1880" spans="1:4" x14ac:dyDescent="0.25">
      <c r="A1880" s="7">
        <v>39903</v>
      </c>
      <c r="B1880" s="6">
        <v>38517.919999999998</v>
      </c>
      <c r="C1880">
        <f t="shared" ca="1" si="27"/>
        <v>13</v>
      </c>
      <c r="D1880" s="6">
        <v>38517.919999999998</v>
      </c>
    </row>
    <row r="1881" spans="1:4" x14ac:dyDescent="0.25">
      <c r="A1881" s="7">
        <v>39916</v>
      </c>
      <c r="B1881" s="6">
        <v>38916.769999999997</v>
      </c>
      <c r="C1881">
        <f t="shared" ca="1" si="27"/>
        <v>13</v>
      </c>
      <c r="D1881" s="6">
        <v>38916.769999999997</v>
      </c>
    </row>
    <row r="1882" spans="1:4" x14ac:dyDescent="0.25">
      <c r="A1882" s="7">
        <v>39919</v>
      </c>
      <c r="B1882" s="6">
        <v>60622.68</v>
      </c>
      <c r="C1882">
        <f t="shared" ca="1" si="27"/>
        <v>13</v>
      </c>
      <c r="D1882" s="6">
        <v>60622.68</v>
      </c>
    </row>
    <row r="1883" spans="1:4" x14ac:dyDescent="0.25">
      <c r="A1883" s="7">
        <v>39930</v>
      </c>
      <c r="B1883" s="6">
        <v>288349.44</v>
      </c>
      <c r="C1883">
        <f t="shared" ca="1" si="27"/>
        <v>13</v>
      </c>
      <c r="D1883" s="6">
        <v>288349.44</v>
      </c>
    </row>
    <row r="1884" spans="1:4" x14ac:dyDescent="0.25">
      <c r="A1884" s="7">
        <v>39943</v>
      </c>
      <c r="B1884" s="6">
        <v>64809.82</v>
      </c>
      <c r="C1884">
        <f t="shared" ca="1" si="27"/>
        <v>13</v>
      </c>
      <c r="D1884" s="6">
        <v>64809.82</v>
      </c>
    </row>
    <row r="1885" spans="1:4" x14ac:dyDescent="0.25">
      <c r="A1885" s="7">
        <v>39944</v>
      </c>
      <c r="B1885" s="6">
        <v>291425.32</v>
      </c>
      <c r="C1885">
        <f t="shared" ca="1" si="27"/>
        <v>13</v>
      </c>
      <c r="D1885" s="6">
        <v>291425.32</v>
      </c>
    </row>
    <row r="1886" spans="1:4" x14ac:dyDescent="0.25">
      <c r="A1886" s="7">
        <v>39945</v>
      </c>
      <c r="B1886" s="6">
        <v>48607.86</v>
      </c>
      <c r="C1886">
        <f t="shared" ca="1" si="27"/>
        <v>13</v>
      </c>
      <c r="D1886" s="6">
        <v>48607.86</v>
      </c>
    </row>
    <row r="1887" spans="1:4" x14ac:dyDescent="0.25">
      <c r="A1887" s="7">
        <v>39959</v>
      </c>
      <c r="B1887" s="6">
        <v>157959.35</v>
      </c>
      <c r="C1887">
        <f t="shared" ca="1" si="27"/>
        <v>13</v>
      </c>
      <c r="D1887" s="6">
        <v>157959.35</v>
      </c>
    </row>
    <row r="1888" spans="1:4" x14ac:dyDescent="0.25">
      <c r="A1888" s="7">
        <v>39967</v>
      </c>
      <c r="B1888" s="6">
        <v>128667.87</v>
      </c>
      <c r="C1888">
        <f t="shared" ca="1" si="27"/>
        <v>13</v>
      </c>
      <c r="D1888" s="6">
        <v>128667.87</v>
      </c>
    </row>
    <row r="1889" spans="1:4" x14ac:dyDescent="0.25">
      <c r="A1889" s="7">
        <v>39972</v>
      </c>
      <c r="B1889" s="6">
        <v>62441.69</v>
      </c>
      <c r="C1889">
        <f t="shared" ref="C1889:C1952" ca="1" si="28">YEAR($L$95)-YEAR(A1889)</f>
        <v>13</v>
      </c>
      <c r="D1889" s="6">
        <v>62441.69</v>
      </c>
    </row>
    <row r="1890" spans="1:4" x14ac:dyDescent="0.25">
      <c r="A1890" s="7">
        <v>39986</v>
      </c>
      <c r="B1890" s="6">
        <v>218413.17</v>
      </c>
      <c r="C1890">
        <f t="shared" ca="1" si="28"/>
        <v>13</v>
      </c>
      <c r="D1890" s="6">
        <v>218413.17</v>
      </c>
    </row>
    <row r="1891" spans="1:4" x14ac:dyDescent="0.25">
      <c r="A1891" s="7">
        <v>39989</v>
      </c>
      <c r="B1891" s="6">
        <v>59601.07</v>
      </c>
      <c r="C1891">
        <f t="shared" ca="1" si="28"/>
        <v>13</v>
      </c>
      <c r="D1891" s="6">
        <v>59601.07</v>
      </c>
    </row>
    <row r="1892" spans="1:4" x14ac:dyDescent="0.25">
      <c r="A1892" s="7">
        <v>39999</v>
      </c>
      <c r="B1892" s="6">
        <v>77805.5</v>
      </c>
      <c r="C1892">
        <f t="shared" ca="1" si="28"/>
        <v>13</v>
      </c>
      <c r="D1892" s="6">
        <v>77805.5</v>
      </c>
    </row>
    <row r="1893" spans="1:4" x14ac:dyDescent="0.25">
      <c r="A1893" s="7">
        <v>40000</v>
      </c>
      <c r="B1893" s="6">
        <v>164869.06</v>
      </c>
      <c r="C1893">
        <f t="shared" ca="1" si="28"/>
        <v>13</v>
      </c>
      <c r="D1893" s="6">
        <v>164869.06</v>
      </c>
    </row>
    <row r="1894" spans="1:4" x14ac:dyDescent="0.25">
      <c r="A1894" s="7">
        <v>40007</v>
      </c>
      <c r="B1894" s="6">
        <v>165639.14000000001</v>
      </c>
      <c r="C1894">
        <f t="shared" ca="1" si="28"/>
        <v>13</v>
      </c>
      <c r="D1894" s="6">
        <v>165639.14000000001</v>
      </c>
    </row>
    <row r="1895" spans="1:4" x14ac:dyDescent="0.25">
      <c r="A1895" s="7">
        <v>40014</v>
      </c>
      <c r="B1895" s="6">
        <v>242499.44</v>
      </c>
      <c r="C1895">
        <f t="shared" ca="1" si="28"/>
        <v>13</v>
      </c>
      <c r="D1895" s="6">
        <v>242499.44</v>
      </c>
    </row>
    <row r="1896" spans="1:4" x14ac:dyDescent="0.25">
      <c r="A1896" s="7">
        <v>40028</v>
      </c>
      <c r="B1896" s="6">
        <v>328955.43</v>
      </c>
      <c r="C1896">
        <f t="shared" ca="1" si="28"/>
        <v>13</v>
      </c>
      <c r="D1896" s="6">
        <v>328955.43</v>
      </c>
    </row>
    <row r="1897" spans="1:4" x14ac:dyDescent="0.25">
      <c r="A1897" s="7">
        <v>40041</v>
      </c>
      <c r="B1897" s="6">
        <v>34576.93</v>
      </c>
      <c r="C1897">
        <f t="shared" ca="1" si="28"/>
        <v>13</v>
      </c>
      <c r="D1897" s="6">
        <v>34576.93</v>
      </c>
    </row>
    <row r="1898" spans="1:4" x14ac:dyDescent="0.25">
      <c r="A1898" s="7">
        <v>40042</v>
      </c>
      <c r="B1898" s="6">
        <v>189040.45</v>
      </c>
      <c r="C1898">
        <f t="shared" ca="1" si="28"/>
        <v>13</v>
      </c>
      <c r="D1898" s="6">
        <v>189040.45</v>
      </c>
    </row>
    <row r="1899" spans="1:4" x14ac:dyDescent="0.25">
      <c r="A1899" s="7">
        <v>40049</v>
      </c>
      <c r="B1899" s="6">
        <v>66178.03</v>
      </c>
      <c r="C1899">
        <f t="shared" ca="1" si="28"/>
        <v>13</v>
      </c>
      <c r="D1899" s="6">
        <v>66178.03</v>
      </c>
    </row>
    <row r="1900" spans="1:4" x14ac:dyDescent="0.25">
      <c r="A1900" s="7">
        <v>40056</v>
      </c>
      <c r="B1900" s="6">
        <v>516808.87</v>
      </c>
      <c r="C1900">
        <f t="shared" ca="1" si="28"/>
        <v>13</v>
      </c>
      <c r="D1900" s="6">
        <v>516808.87</v>
      </c>
    </row>
    <row r="1901" spans="1:4" x14ac:dyDescent="0.25">
      <c r="A1901" s="7">
        <v>40077</v>
      </c>
      <c r="B1901" s="6">
        <v>12319.58</v>
      </c>
      <c r="C1901">
        <f t="shared" ca="1" si="28"/>
        <v>13</v>
      </c>
      <c r="D1901" s="6">
        <v>12319.58</v>
      </c>
    </row>
    <row r="1902" spans="1:4" x14ac:dyDescent="0.25">
      <c r="A1902" s="7">
        <v>40085</v>
      </c>
      <c r="B1902" s="6">
        <v>968821.41</v>
      </c>
      <c r="C1902">
        <f t="shared" ca="1" si="28"/>
        <v>13</v>
      </c>
      <c r="D1902" s="6">
        <v>968821.41</v>
      </c>
    </row>
    <row r="1903" spans="1:4" x14ac:dyDescent="0.25">
      <c r="A1903" s="7">
        <v>40097</v>
      </c>
      <c r="B1903" s="6">
        <v>103221.78</v>
      </c>
      <c r="C1903">
        <f t="shared" ca="1" si="28"/>
        <v>13</v>
      </c>
      <c r="D1903" s="6">
        <v>103221.78</v>
      </c>
    </row>
    <row r="1904" spans="1:4" x14ac:dyDescent="0.25">
      <c r="A1904" s="7">
        <v>40098</v>
      </c>
      <c r="B1904" s="6">
        <v>184193.17</v>
      </c>
      <c r="C1904">
        <f t="shared" ca="1" si="28"/>
        <v>13</v>
      </c>
      <c r="D1904" s="6">
        <v>184193.17</v>
      </c>
    </row>
    <row r="1905" spans="1:4" x14ac:dyDescent="0.25">
      <c r="A1905" s="7">
        <v>40111</v>
      </c>
      <c r="B1905" s="6">
        <v>38395.379999999997</v>
      </c>
      <c r="C1905">
        <f t="shared" ca="1" si="28"/>
        <v>13</v>
      </c>
      <c r="D1905" s="6">
        <v>38395.379999999997</v>
      </c>
    </row>
    <row r="1906" spans="1:4" x14ac:dyDescent="0.25">
      <c r="A1906" s="7">
        <v>40112</v>
      </c>
      <c r="B1906" s="6">
        <v>245241.06</v>
      </c>
      <c r="C1906">
        <f t="shared" ca="1" si="28"/>
        <v>13</v>
      </c>
      <c r="D1906" s="6">
        <v>245241.06</v>
      </c>
    </row>
    <row r="1907" spans="1:4" x14ac:dyDescent="0.25">
      <c r="A1907" s="7">
        <v>40113</v>
      </c>
      <c r="B1907" s="6">
        <v>12845.95</v>
      </c>
      <c r="C1907">
        <f t="shared" ca="1" si="28"/>
        <v>13</v>
      </c>
      <c r="D1907" s="6">
        <v>12845.95</v>
      </c>
    </row>
    <row r="1908" spans="1:4" x14ac:dyDescent="0.25">
      <c r="A1908" s="7">
        <v>40114</v>
      </c>
      <c r="B1908" s="6">
        <v>51468.03</v>
      </c>
      <c r="C1908">
        <f t="shared" ca="1" si="28"/>
        <v>13</v>
      </c>
      <c r="D1908" s="6">
        <v>51468.03</v>
      </c>
    </row>
    <row r="1909" spans="1:4" x14ac:dyDescent="0.25">
      <c r="A1909" s="7">
        <v>40126</v>
      </c>
      <c r="B1909" s="6">
        <v>91979.4</v>
      </c>
      <c r="C1909">
        <f t="shared" ca="1" si="28"/>
        <v>13</v>
      </c>
      <c r="D1909" s="6">
        <v>91979.4</v>
      </c>
    </row>
    <row r="1910" spans="1:4" x14ac:dyDescent="0.25">
      <c r="A1910" s="7">
        <v>40127</v>
      </c>
      <c r="B1910" s="6">
        <v>18847.91</v>
      </c>
      <c r="C1910">
        <f t="shared" ca="1" si="28"/>
        <v>13</v>
      </c>
      <c r="D1910" s="6">
        <v>18847.91</v>
      </c>
    </row>
    <row r="1911" spans="1:4" x14ac:dyDescent="0.25">
      <c r="A1911" s="7">
        <v>40140</v>
      </c>
      <c r="B1911" s="6">
        <v>403151.03</v>
      </c>
      <c r="C1911">
        <f t="shared" ca="1" si="28"/>
        <v>13</v>
      </c>
      <c r="D1911" s="6">
        <v>403151.03</v>
      </c>
    </row>
    <row r="1912" spans="1:4" x14ac:dyDescent="0.25">
      <c r="A1912" s="7">
        <v>40147</v>
      </c>
      <c r="B1912" s="6">
        <v>40636.07</v>
      </c>
      <c r="C1912">
        <f t="shared" ca="1" si="28"/>
        <v>13</v>
      </c>
      <c r="D1912" s="6">
        <v>40636.07</v>
      </c>
    </row>
    <row r="1913" spans="1:4" x14ac:dyDescent="0.25">
      <c r="A1913" s="7">
        <v>40154</v>
      </c>
      <c r="B1913" s="6">
        <v>161255.23000000001</v>
      </c>
      <c r="C1913">
        <f t="shared" ca="1" si="28"/>
        <v>13</v>
      </c>
      <c r="D1913" s="6">
        <v>161255.23000000001</v>
      </c>
    </row>
    <row r="1914" spans="1:4" x14ac:dyDescent="0.25">
      <c r="A1914" s="7">
        <v>40168</v>
      </c>
      <c r="B1914" s="6">
        <v>349980.88</v>
      </c>
      <c r="C1914">
        <f t="shared" ca="1" si="28"/>
        <v>13</v>
      </c>
      <c r="D1914" s="6">
        <v>349980.88</v>
      </c>
    </row>
    <row r="1915" spans="1:4" x14ac:dyDescent="0.25">
      <c r="A1915" s="7">
        <v>40181</v>
      </c>
      <c r="B1915" s="6">
        <v>136238.94</v>
      </c>
      <c r="C1915">
        <f t="shared" ca="1" si="28"/>
        <v>12</v>
      </c>
      <c r="D1915" s="6">
        <v>136238.94</v>
      </c>
    </row>
    <row r="1916" spans="1:4" x14ac:dyDescent="0.25">
      <c r="A1916" s="7">
        <v>40182</v>
      </c>
      <c r="B1916" s="6">
        <v>782941.93</v>
      </c>
      <c r="C1916">
        <f t="shared" ca="1" si="28"/>
        <v>12</v>
      </c>
      <c r="D1916" s="6">
        <v>782941.93</v>
      </c>
    </row>
    <row r="1917" spans="1:4" x14ac:dyDescent="0.25">
      <c r="A1917" s="7">
        <v>40195</v>
      </c>
      <c r="B1917" s="6">
        <v>49828.32</v>
      </c>
      <c r="C1917">
        <f t="shared" ca="1" si="28"/>
        <v>12</v>
      </c>
      <c r="D1917" s="6">
        <v>49828.32</v>
      </c>
    </row>
    <row r="1918" spans="1:4" x14ac:dyDescent="0.25">
      <c r="A1918" s="7">
        <v>40196</v>
      </c>
      <c r="B1918" s="6">
        <v>55934.82</v>
      </c>
      <c r="C1918">
        <f t="shared" ca="1" si="28"/>
        <v>12</v>
      </c>
      <c r="D1918" s="6">
        <v>55934.82</v>
      </c>
    </row>
    <row r="1919" spans="1:4" x14ac:dyDescent="0.25">
      <c r="A1919" s="7">
        <v>40197</v>
      </c>
      <c r="B1919" s="6">
        <v>131317.34</v>
      </c>
      <c r="C1919">
        <f t="shared" ca="1" si="28"/>
        <v>12</v>
      </c>
      <c r="D1919" s="6">
        <v>131317.34</v>
      </c>
    </row>
    <row r="1920" spans="1:4" x14ac:dyDescent="0.25">
      <c r="A1920" s="7">
        <v>40210</v>
      </c>
      <c r="B1920" s="6">
        <v>127282.19</v>
      </c>
      <c r="C1920">
        <f t="shared" ca="1" si="28"/>
        <v>12</v>
      </c>
      <c r="D1920" s="6">
        <v>127282.19</v>
      </c>
    </row>
    <row r="1921" spans="1:4" x14ac:dyDescent="0.25">
      <c r="A1921" s="7">
        <v>40223</v>
      </c>
      <c r="B1921" s="6">
        <v>38525.769999999997</v>
      </c>
      <c r="C1921">
        <f t="shared" ca="1" si="28"/>
        <v>12</v>
      </c>
      <c r="D1921" s="6">
        <v>38525.769999999997</v>
      </c>
    </row>
    <row r="1922" spans="1:4" x14ac:dyDescent="0.25">
      <c r="A1922" s="7">
        <v>40225</v>
      </c>
      <c r="B1922" s="6">
        <v>138739.34</v>
      </c>
      <c r="C1922">
        <f t="shared" ca="1" si="28"/>
        <v>12</v>
      </c>
      <c r="D1922" s="6">
        <v>138739.34</v>
      </c>
    </row>
    <row r="1923" spans="1:4" x14ac:dyDescent="0.25">
      <c r="A1923" s="7">
        <v>40238</v>
      </c>
      <c r="B1923" s="6">
        <v>75706.559999999998</v>
      </c>
      <c r="C1923">
        <f t="shared" ca="1" si="28"/>
        <v>12</v>
      </c>
      <c r="D1923" s="6">
        <v>75706.559999999998</v>
      </c>
    </row>
    <row r="1924" spans="1:4" x14ac:dyDescent="0.25">
      <c r="A1924" s="7">
        <v>40252</v>
      </c>
      <c r="B1924" s="6">
        <v>23233.68</v>
      </c>
      <c r="C1924">
        <f t="shared" ca="1" si="28"/>
        <v>12</v>
      </c>
      <c r="D1924" s="6">
        <v>23233.68</v>
      </c>
    </row>
    <row r="1925" spans="1:4" x14ac:dyDescent="0.25">
      <c r="A1925" s="7">
        <v>40266</v>
      </c>
      <c r="B1925" s="6">
        <v>89668.78</v>
      </c>
      <c r="C1925">
        <f t="shared" ca="1" si="28"/>
        <v>12</v>
      </c>
      <c r="D1925" s="6">
        <v>89668.78</v>
      </c>
    </row>
    <row r="1926" spans="1:4" x14ac:dyDescent="0.25">
      <c r="A1926" s="7">
        <v>40279</v>
      </c>
      <c r="B1926" s="6">
        <v>39673.35</v>
      </c>
      <c r="C1926">
        <f t="shared" ca="1" si="28"/>
        <v>12</v>
      </c>
      <c r="D1926" s="6">
        <v>39673.35</v>
      </c>
    </row>
    <row r="1927" spans="1:4" x14ac:dyDescent="0.25">
      <c r="A1927" s="7">
        <v>40280</v>
      </c>
      <c r="B1927" s="6">
        <v>160050.14000000001</v>
      </c>
      <c r="C1927">
        <f t="shared" ca="1" si="28"/>
        <v>12</v>
      </c>
      <c r="D1927" s="6">
        <v>160050.14000000001</v>
      </c>
    </row>
    <row r="1928" spans="1:4" x14ac:dyDescent="0.25">
      <c r="A1928" s="7">
        <v>40295</v>
      </c>
      <c r="B1928" s="6">
        <v>17733.46</v>
      </c>
      <c r="C1928">
        <f t="shared" ca="1" si="28"/>
        <v>12</v>
      </c>
      <c r="D1928" s="6">
        <v>17733.46</v>
      </c>
    </row>
    <row r="1929" spans="1:4" x14ac:dyDescent="0.25">
      <c r="A1929" s="7">
        <v>40297</v>
      </c>
      <c r="B1929" s="6">
        <v>68866.98</v>
      </c>
      <c r="C1929">
        <f t="shared" ca="1" si="28"/>
        <v>12</v>
      </c>
      <c r="D1929" s="6">
        <v>68866.98</v>
      </c>
    </row>
    <row r="1930" spans="1:4" x14ac:dyDescent="0.25">
      <c r="A1930" s="7">
        <v>40302</v>
      </c>
      <c r="B1930" s="6">
        <v>17540.810000000001</v>
      </c>
      <c r="C1930">
        <f t="shared" ca="1" si="28"/>
        <v>12</v>
      </c>
      <c r="D1930" s="6">
        <v>17540.810000000001</v>
      </c>
    </row>
    <row r="1931" spans="1:4" x14ac:dyDescent="0.25">
      <c r="A1931" s="7">
        <v>40308</v>
      </c>
      <c r="B1931" s="6">
        <v>176829.27</v>
      </c>
      <c r="C1931">
        <f t="shared" ca="1" si="28"/>
        <v>12</v>
      </c>
      <c r="D1931" s="6">
        <v>176829.27</v>
      </c>
    </row>
    <row r="1932" spans="1:4" x14ac:dyDescent="0.25">
      <c r="A1932" s="7">
        <v>40330</v>
      </c>
      <c r="B1932" s="6">
        <v>1942616.54</v>
      </c>
      <c r="C1932">
        <f t="shared" ca="1" si="28"/>
        <v>12</v>
      </c>
      <c r="D1932" s="6">
        <v>1942616.54</v>
      </c>
    </row>
    <row r="1933" spans="1:4" x14ac:dyDescent="0.25">
      <c r="A1933" s="7">
        <v>40349</v>
      </c>
      <c r="B1933" s="6">
        <v>99094.41</v>
      </c>
      <c r="C1933">
        <f t="shared" ca="1" si="28"/>
        <v>12</v>
      </c>
      <c r="D1933" s="6">
        <v>99094.41</v>
      </c>
    </row>
    <row r="1934" spans="1:4" x14ac:dyDescent="0.25">
      <c r="A1934" s="7">
        <v>40363</v>
      </c>
      <c r="B1934" s="6">
        <v>60843.46</v>
      </c>
      <c r="C1934">
        <f t="shared" ca="1" si="28"/>
        <v>12</v>
      </c>
      <c r="D1934" s="6">
        <v>60843.46</v>
      </c>
    </row>
    <row r="1935" spans="1:4" x14ac:dyDescent="0.25">
      <c r="A1935" s="7">
        <v>40365</v>
      </c>
      <c r="B1935" s="6">
        <v>217650.25</v>
      </c>
      <c r="C1935">
        <f t="shared" ca="1" si="28"/>
        <v>12</v>
      </c>
      <c r="D1935" s="6">
        <v>217650.25</v>
      </c>
    </row>
    <row r="1936" spans="1:4" x14ac:dyDescent="0.25">
      <c r="A1936" s="7">
        <v>40371</v>
      </c>
      <c r="B1936" s="6">
        <v>1505980.17</v>
      </c>
      <c r="C1936">
        <f t="shared" ca="1" si="28"/>
        <v>12</v>
      </c>
      <c r="D1936" s="6">
        <v>1505980.17</v>
      </c>
    </row>
    <row r="1937" spans="1:4" x14ac:dyDescent="0.25">
      <c r="A1937" s="7">
        <v>40377</v>
      </c>
      <c r="B1937" s="6">
        <v>56025.78</v>
      </c>
      <c r="C1937">
        <f t="shared" ca="1" si="28"/>
        <v>12</v>
      </c>
      <c r="D1937" s="6">
        <v>56025.78</v>
      </c>
    </row>
    <row r="1938" spans="1:4" x14ac:dyDescent="0.25">
      <c r="A1938" s="7">
        <v>40378</v>
      </c>
      <c r="B1938" s="6">
        <v>216771.39</v>
      </c>
      <c r="C1938">
        <f t="shared" ca="1" si="28"/>
        <v>12</v>
      </c>
      <c r="D1938" s="6">
        <v>216771.39</v>
      </c>
    </row>
    <row r="1939" spans="1:4" x14ac:dyDescent="0.25">
      <c r="A1939" s="7">
        <v>40391</v>
      </c>
      <c r="B1939" s="6">
        <v>86149.89</v>
      </c>
      <c r="C1939">
        <f t="shared" ca="1" si="28"/>
        <v>12</v>
      </c>
      <c r="D1939" s="6">
        <v>86149.89</v>
      </c>
    </row>
    <row r="1940" spans="1:4" x14ac:dyDescent="0.25">
      <c r="A1940" s="7">
        <v>40392</v>
      </c>
      <c r="B1940" s="6">
        <v>301349.45</v>
      </c>
      <c r="C1940">
        <f t="shared" ca="1" si="28"/>
        <v>12</v>
      </c>
      <c r="D1940" s="6">
        <v>301349.45</v>
      </c>
    </row>
    <row r="1941" spans="1:4" x14ac:dyDescent="0.25">
      <c r="A1941" s="7">
        <v>40406</v>
      </c>
      <c r="B1941" s="6">
        <v>207582.37</v>
      </c>
      <c r="C1941">
        <f t="shared" ca="1" si="28"/>
        <v>12</v>
      </c>
      <c r="D1941" s="6">
        <v>207582.37</v>
      </c>
    </row>
    <row r="1942" spans="1:4" x14ac:dyDescent="0.25">
      <c r="A1942" s="7">
        <v>40415</v>
      </c>
      <c r="B1942" s="6">
        <v>55673.41</v>
      </c>
      <c r="C1942">
        <f t="shared" ca="1" si="28"/>
        <v>12</v>
      </c>
      <c r="D1942" s="6">
        <v>55673.41</v>
      </c>
    </row>
    <row r="1943" spans="1:4" x14ac:dyDescent="0.25">
      <c r="A1943" s="7">
        <v>40420</v>
      </c>
      <c r="B1943" s="6">
        <v>413406.96</v>
      </c>
      <c r="C1943">
        <f t="shared" ca="1" si="28"/>
        <v>12</v>
      </c>
      <c r="D1943" s="6">
        <v>413406.96</v>
      </c>
    </row>
    <row r="1944" spans="1:4" x14ac:dyDescent="0.25">
      <c r="A1944" s="7">
        <v>40433</v>
      </c>
      <c r="B1944" s="6">
        <v>55017.93</v>
      </c>
      <c r="C1944">
        <f t="shared" ca="1" si="28"/>
        <v>12</v>
      </c>
      <c r="D1944" s="6">
        <v>55017.93</v>
      </c>
    </row>
    <row r="1945" spans="1:4" x14ac:dyDescent="0.25">
      <c r="A1945" s="7">
        <v>40434</v>
      </c>
      <c r="B1945" s="6">
        <v>190259.17</v>
      </c>
      <c r="C1945">
        <f t="shared" ca="1" si="28"/>
        <v>12</v>
      </c>
      <c r="D1945" s="6">
        <v>190259.17</v>
      </c>
    </row>
    <row r="1946" spans="1:4" x14ac:dyDescent="0.25">
      <c r="A1946" s="7">
        <v>40448</v>
      </c>
      <c r="B1946" s="6">
        <v>68615.31</v>
      </c>
      <c r="C1946">
        <f t="shared" ca="1" si="28"/>
        <v>12</v>
      </c>
      <c r="D1946" s="6">
        <v>68615.31</v>
      </c>
    </row>
    <row r="1947" spans="1:4" x14ac:dyDescent="0.25">
      <c r="A1947" s="7">
        <v>40462</v>
      </c>
      <c r="B1947" s="6">
        <v>439322.14</v>
      </c>
      <c r="C1947">
        <f t="shared" ca="1" si="28"/>
        <v>12</v>
      </c>
      <c r="D1947" s="6">
        <v>439322.14</v>
      </c>
    </row>
    <row r="1948" spans="1:4" x14ac:dyDescent="0.25">
      <c r="A1948" s="7">
        <v>40469</v>
      </c>
      <c r="B1948" s="6">
        <v>134181.44</v>
      </c>
      <c r="C1948">
        <f t="shared" ca="1" si="28"/>
        <v>12</v>
      </c>
      <c r="D1948" s="6">
        <v>134181.44</v>
      </c>
    </row>
    <row r="1949" spans="1:4" x14ac:dyDescent="0.25">
      <c r="A1949" s="7">
        <v>40475</v>
      </c>
      <c r="B1949" s="6">
        <v>46151.01</v>
      </c>
      <c r="C1949">
        <f t="shared" ca="1" si="28"/>
        <v>12</v>
      </c>
      <c r="D1949" s="6">
        <v>46151.01</v>
      </c>
    </row>
    <row r="1950" spans="1:4" x14ac:dyDescent="0.25">
      <c r="A1950" s="7">
        <v>40476</v>
      </c>
      <c r="B1950" s="6">
        <v>261554.48</v>
      </c>
      <c r="C1950">
        <f t="shared" ca="1" si="28"/>
        <v>12</v>
      </c>
      <c r="D1950" s="6">
        <v>261554.48</v>
      </c>
    </row>
    <row r="1951" spans="1:4" x14ac:dyDescent="0.25">
      <c r="A1951" s="7">
        <v>40477</v>
      </c>
      <c r="B1951" s="6">
        <v>39952.660000000003</v>
      </c>
      <c r="C1951">
        <f t="shared" ca="1" si="28"/>
        <v>12</v>
      </c>
      <c r="D1951" s="6">
        <v>39952.660000000003</v>
      </c>
    </row>
    <row r="1952" spans="1:4" x14ac:dyDescent="0.25">
      <c r="A1952" s="7">
        <v>40483</v>
      </c>
      <c r="B1952" s="6">
        <v>18389.580000000002</v>
      </c>
      <c r="C1952">
        <f t="shared" ca="1" si="28"/>
        <v>12</v>
      </c>
      <c r="D1952" s="6">
        <v>18389.580000000002</v>
      </c>
    </row>
    <row r="1953" spans="1:4" x14ac:dyDescent="0.25">
      <c r="A1953" s="7">
        <v>40490</v>
      </c>
      <c r="B1953" s="6">
        <v>170351.58</v>
      </c>
      <c r="C1953">
        <f t="shared" ref="C1953:C2016" ca="1" si="29">YEAR($L$95)-YEAR(A1953)</f>
        <v>12</v>
      </c>
      <c r="D1953" s="6">
        <v>170351.58</v>
      </c>
    </row>
    <row r="1954" spans="1:4" x14ac:dyDescent="0.25">
      <c r="A1954" s="7">
        <v>40497</v>
      </c>
      <c r="B1954" s="6">
        <v>48436.72</v>
      </c>
      <c r="C1954">
        <f t="shared" ca="1" si="29"/>
        <v>12</v>
      </c>
      <c r="D1954" s="6">
        <v>48436.72</v>
      </c>
    </row>
    <row r="1955" spans="1:4" x14ac:dyDescent="0.25">
      <c r="A1955" s="7">
        <v>40503</v>
      </c>
      <c r="B1955" s="6">
        <v>96862.46</v>
      </c>
      <c r="C1955">
        <f t="shared" ca="1" si="29"/>
        <v>12</v>
      </c>
      <c r="D1955" s="6">
        <v>96862.46</v>
      </c>
    </row>
    <row r="1956" spans="1:4" x14ac:dyDescent="0.25">
      <c r="A1956" s="7">
        <v>40504</v>
      </c>
      <c r="B1956" s="6">
        <v>705126.89</v>
      </c>
      <c r="C1956">
        <f t="shared" ca="1" si="29"/>
        <v>12</v>
      </c>
      <c r="D1956" s="6">
        <v>705126.89</v>
      </c>
    </row>
    <row r="1957" spans="1:4" x14ac:dyDescent="0.25">
      <c r="A1957" s="7">
        <v>40505</v>
      </c>
      <c r="B1957" s="6">
        <v>86317.16</v>
      </c>
      <c r="C1957">
        <f t="shared" ca="1" si="29"/>
        <v>12</v>
      </c>
      <c r="D1957" s="6">
        <v>86317.16</v>
      </c>
    </row>
    <row r="1958" spans="1:4" x14ac:dyDescent="0.25">
      <c r="A1958" s="7">
        <v>40515</v>
      </c>
      <c r="B1958" s="6">
        <v>66768.58</v>
      </c>
      <c r="C1958">
        <f t="shared" ca="1" si="29"/>
        <v>12</v>
      </c>
      <c r="D1958" s="6">
        <v>66768.58</v>
      </c>
    </row>
    <row r="1959" spans="1:4" x14ac:dyDescent="0.25">
      <c r="A1959" s="7">
        <v>40517</v>
      </c>
      <c r="B1959" s="6">
        <v>355976.8</v>
      </c>
      <c r="C1959">
        <f t="shared" ca="1" si="29"/>
        <v>12</v>
      </c>
      <c r="D1959" s="6">
        <v>355976.8</v>
      </c>
    </row>
    <row r="1960" spans="1:4" x14ac:dyDescent="0.25">
      <c r="A1960" s="7">
        <v>40518</v>
      </c>
      <c r="B1960" s="6">
        <v>393128.75</v>
      </c>
      <c r="C1960">
        <f t="shared" ca="1" si="29"/>
        <v>12</v>
      </c>
      <c r="D1960" s="6">
        <v>393128.75</v>
      </c>
    </row>
    <row r="1961" spans="1:4" x14ac:dyDescent="0.25">
      <c r="A1961" s="7">
        <v>40520</v>
      </c>
      <c r="B1961" s="6">
        <v>49458.84</v>
      </c>
      <c r="C1961">
        <f t="shared" ca="1" si="29"/>
        <v>12</v>
      </c>
      <c r="D1961" s="6">
        <v>49458.84</v>
      </c>
    </row>
    <row r="1962" spans="1:4" x14ac:dyDescent="0.25">
      <c r="A1962" s="7">
        <v>40545</v>
      </c>
      <c r="B1962" s="6">
        <v>92422.49</v>
      </c>
      <c r="C1962">
        <f t="shared" ca="1" si="29"/>
        <v>11</v>
      </c>
      <c r="D1962" s="6">
        <v>92422.49</v>
      </c>
    </row>
    <row r="1963" spans="1:4" x14ac:dyDescent="0.25">
      <c r="A1963" s="7">
        <v>40547</v>
      </c>
      <c r="B1963" s="6">
        <v>30311.56</v>
      </c>
      <c r="C1963">
        <f t="shared" ca="1" si="29"/>
        <v>11</v>
      </c>
      <c r="D1963" s="6">
        <v>30311.56</v>
      </c>
    </row>
    <row r="1964" spans="1:4" x14ac:dyDescent="0.25">
      <c r="A1964" s="7">
        <v>40553</v>
      </c>
      <c r="B1964" s="6">
        <v>105647.38</v>
      </c>
      <c r="C1964">
        <f t="shared" ca="1" si="29"/>
        <v>11</v>
      </c>
      <c r="D1964" s="6">
        <v>105647.38</v>
      </c>
    </row>
    <row r="1965" spans="1:4" x14ac:dyDescent="0.25">
      <c r="A1965" s="7">
        <v>40561</v>
      </c>
      <c r="B1965" s="6">
        <v>483881.95</v>
      </c>
      <c r="C1965">
        <f t="shared" ca="1" si="29"/>
        <v>11</v>
      </c>
      <c r="D1965" s="6">
        <v>483881.95</v>
      </c>
    </row>
    <row r="1966" spans="1:4" x14ac:dyDescent="0.25">
      <c r="A1966" s="7">
        <v>40567</v>
      </c>
      <c r="B1966" s="6">
        <v>50863.64</v>
      </c>
      <c r="C1966">
        <f t="shared" ca="1" si="29"/>
        <v>11</v>
      </c>
      <c r="D1966" s="6">
        <v>50863.64</v>
      </c>
    </row>
    <row r="1967" spans="1:4" x14ac:dyDescent="0.25">
      <c r="A1967" s="7">
        <v>40574</v>
      </c>
      <c r="B1967" s="6">
        <v>262835.76</v>
      </c>
      <c r="C1967">
        <f t="shared" ca="1" si="29"/>
        <v>11</v>
      </c>
      <c r="D1967" s="6">
        <v>262835.76</v>
      </c>
    </row>
    <row r="1968" spans="1:4" x14ac:dyDescent="0.25">
      <c r="A1968" s="7">
        <v>40588</v>
      </c>
      <c r="B1968" s="6">
        <v>351042.45</v>
      </c>
      <c r="C1968">
        <f t="shared" ca="1" si="29"/>
        <v>11</v>
      </c>
      <c r="D1968" s="6">
        <v>351042.45</v>
      </c>
    </row>
    <row r="1969" spans="1:4" x14ac:dyDescent="0.25">
      <c r="A1969" s="7">
        <v>40602</v>
      </c>
      <c r="B1969" s="6">
        <v>86501.69</v>
      </c>
      <c r="C1969">
        <f t="shared" ca="1" si="29"/>
        <v>11</v>
      </c>
      <c r="D1969" s="6">
        <v>86501.69</v>
      </c>
    </row>
    <row r="1970" spans="1:4" x14ac:dyDescent="0.25">
      <c r="A1970" s="7">
        <v>40609</v>
      </c>
      <c r="B1970" s="6">
        <v>153943.39000000001</v>
      </c>
      <c r="C1970">
        <f t="shared" ca="1" si="29"/>
        <v>11</v>
      </c>
      <c r="D1970" s="6">
        <v>153943.39000000001</v>
      </c>
    </row>
    <row r="1971" spans="1:4" x14ac:dyDescent="0.25">
      <c r="A1971" s="7">
        <v>40623</v>
      </c>
      <c r="B1971" s="6">
        <v>164746.04</v>
      </c>
      <c r="C1971">
        <f t="shared" ca="1" si="29"/>
        <v>11</v>
      </c>
      <c r="D1971" s="6">
        <v>164746.04</v>
      </c>
    </row>
    <row r="1972" spans="1:4" x14ac:dyDescent="0.25">
      <c r="A1972" s="7">
        <v>40644</v>
      </c>
      <c r="B1972" s="6">
        <v>86867.520000000004</v>
      </c>
      <c r="C1972">
        <f t="shared" ca="1" si="29"/>
        <v>11</v>
      </c>
      <c r="D1972" s="6">
        <v>86867.520000000004</v>
      </c>
    </row>
    <row r="1973" spans="1:4" x14ac:dyDescent="0.25">
      <c r="A1973" s="7">
        <v>40651</v>
      </c>
      <c r="B1973" s="6">
        <v>141613.22</v>
      </c>
      <c r="C1973">
        <f t="shared" ca="1" si="29"/>
        <v>11</v>
      </c>
      <c r="D1973" s="6">
        <v>141613.22</v>
      </c>
    </row>
    <row r="1974" spans="1:4" x14ac:dyDescent="0.25">
      <c r="A1974" s="7">
        <v>40657</v>
      </c>
      <c r="B1974" s="6">
        <v>118732.08</v>
      </c>
      <c r="C1974">
        <f t="shared" ca="1" si="29"/>
        <v>11</v>
      </c>
      <c r="D1974" s="6">
        <v>118732.08</v>
      </c>
    </row>
    <row r="1975" spans="1:4" x14ac:dyDescent="0.25">
      <c r="A1975" s="7">
        <v>40658</v>
      </c>
      <c r="B1975" s="6">
        <v>39702.54</v>
      </c>
      <c r="C1975">
        <f t="shared" ca="1" si="29"/>
        <v>11</v>
      </c>
      <c r="D1975" s="6">
        <v>39702.54</v>
      </c>
    </row>
    <row r="1976" spans="1:4" x14ac:dyDescent="0.25">
      <c r="A1976" s="7">
        <v>40659</v>
      </c>
      <c r="B1976" s="6">
        <v>172039.71</v>
      </c>
      <c r="C1976">
        <f t="shared" ca="1" si="29"/>
        <v>11</v>
      </c>
      <c r="D1976" s="6">
        <v>172039.71</v>
      </c>
    </row>
    <row r="1977" spans="1:4" x14ac:dyDescent="0.25">
      <c r="A1977" s="7">
        <v>40671</v>
      </c>
      <c r="B1977" s="6">
        <v>201188.49</v>
      </c>
      <c r="C1977">
        <f t="shared" ca="1" si="29"/>
        <v>11</v>
      </c>
      <c r="D1977" s="6">
        <v>201188.49</v>
      </c>
    </row>
    <row r="1978" spans="1:4" x14ac:dyDescent="0.25">
      <c r="A1978" s="7">
        <v>40672</v>
      </c>
      <c r="B1978" s="6">
        <v>127068.87</v>
      </c>
      <c r="C1978">
        <f t="shared" ca="1" si="29"/>
        <v>11</v>
      </c>
      <c r="D1978" s="6">
        <v>127068.87</v>
      </c>
    </row>
    <row r="1979" spans="1:4" x14ac:dyDescent="0.25">
      <c r="A1979" s="7">
        <v>40685</v>
      </c>
      <c r="B1979" s="6">
        <v>316013.52</v>
      </c>
      <c r="C1979">
        <f t="shared" ca="1" si="29"/>
        <v>11</v>
      </c>
      <c r="D1979" s="6">
        <v>316013.52</v>
      </c>
    </row>
    <row r="1980" spans="1:4" x14ac:dyDescent="0.25">
      <c r="A1980" s="7">
        <v>40699</v>
      </c>
      <c r="B1980" s="6">
        <v>76963.66</v>
      </c>
      <c r="C1980">
        <f t="shared" ca="1" si="29"/>
        <v>11</v>
      </c>
      <c r="D1980" s="6">
        <v>76963.66</v>
      </c>
    </row>
    <row r="1981" spans="1:4" x14ac:dyDescent="0.25">
      <c r="A1981" s="7">
        <v>40700</v>
      </c>
      <c r="B1981" s="6">
        <v>207011.49</v>
      </c>
      <c r="C1981">
        <f t="shared" ca="1" si="29"/>
        <v>11</v>
      </c>
      <c r="D1981" s="6">
        <v>207011.49</v>
      </c>
    </row>
    <row r="1982" spans="1:4" x14ac:dyDescent="0.25">
      <c r="A1982" s="7">
        <v>40708</v>
      </c>
      <c r="B1982" s="6">
        <v>29976.95</v>
      </c>
      <c r="C1982">
        <f t="shared" ca="1" si="29"/>
        <v>11</v>
      </c>
      <c r="D1982" s="6">
        <v>29976.95</v>
      </c>
    </row>
    <row r="1983" spans="1:4" x14ac:dyDescent="0.25">
      <c r="A1983" s="7">
        <v>40722</v>
      </c>
      <c r="B1983" s="6">
        <v>163838.26999999999</v>
      </c>
      <c r="C1983">
        <f t="shared" ca="1" si="29"/>
        <v>11</v>
      </c>
      <c r="D1983" s="6">
        <v>163838.26999999999</v>
      </c>
    </row>
    <row r="1984" spans="1:4" x14ac:dyDescent="0.25">
      <c r="A1984" s="7">
        <v>40729</v>
      </c>
      <c r="B1984" s="6">
        <v>442443.41</v>
      </c>
      <c r="C1984">
        <f t="shared" ca="1" si="29"/>
        <v>11</v>
      </c>
      <c r="D1984" s="6">
        <v>442443.41</v>
      </c>
    </row>
    <row r="1985" spans="1:4" x14ac:dyDescent="0.25">
      <c r="A1985" s="7">
        <v>40736</v>
      </c>
      <c r="B1985" s="6">
        <v>16472.29</v>
      </c>
      <c r="C1985">
        <f t="shared" ca="1" si="29"/>
        <v>11</v>
      </c>
      <c r="D1985" s="6">
        <v>16472.29</v>
      </c>
    </row>
    <row r="1986" spans="1:4" x14ac:dyDescent="0.25">
      <c r="A1986" s="7">
        <v>40741</v>
      </c>
      <c r="B1986" s="6">
        <v>43297.41</v>
      </c>
      <c r="C1986">
        <f t="shared" ca="1" si="29"/>
        <v>11</v>
      </c>
      <c r="D1986" s="6">
        <v>43297.41</v>
      </c>
    </row>
    <row r="1987" spans="1:4" x14ac:dyDescent="0.25">
      <c r="A1987" s="7">
        <v>40742</v>
      </c>
      <c r="B1987" s="6">
        <v>1710006.31</v>
      </c>
      <c r="C1987">
        <f t="shared" ca="1" si="29"/>
        <v>11</v>
      </c>
      <c r="D1987" s="6">
        <v>1710006.31</v>
      </c>
    </row>
    <row r="1988" spans="1:4" x14ac:dyDescent="0.25">
      <c r="A1988" s="7">
        <v>40743</v>
      </c>
      <c r="B1988" s="6">
        <v>19054.13</v>
      </c>
      <c r="C1988">
        <f t="shared" ca="1" si="29"/>
        <v>11</v>
      </c>
      <c r="D1988" s="6">
        <v>19054.13</v>
      </c>
    </row>
    <row r="1989" spans="1:4" x14ac:dyDescent="0.25">
      <c r="A1989" s="7">
        <v>40744</v>
      </c>
      <c r="B1989" s="6">
        <v>84555.45</v>
      </c>
      <c r="C1989">
        <f t="shared" ca="1" si="29"/>
        <v>11</v>
      </c>
      <c r="D1989" s="6">
        <v>84555.45</v>
      </c>
    </row>
    <row r="1990" spans="1:4" x14ac:dyDescent="0.25">
      <c r="A1990" s="7">
        <v>40749</v>
      </c>
      <c r="B1990" s="6">
        <v>256239.07</v>
      </c>
      <c r="C1990">
        <f t="shared" ca="1" si="29"/>
        <v>11</v>
      </c>
      <c r="D1990" s="6">
        <v>256239.07</v>
      </c>
    </row>
    <row r="1991" spans="1:4" x14ac:dyDescent="0.25">
      <c r="A1991" s="7">
        <v>40755</v>
      </c>
      <c r="B1991" s="6">
        <v>40820.550000000003</v>
      </c>
      <c r="C1991">
        <f t="shared" ca="1" si="29"/>
        <v>11</v>
      </c>
      <c r="D1991" s="6">
        <v>40820.550000000003</v>
      </c>
    </row>
    <row r="1992" spans="1:4" x14ac:dyDescent="0.25">
      <c r="A1992" s="7">
        <v>40756</v>
      </c>
      <c r="B1992" s="6">
        <v>481965.37</v>
      </c>
      <c r="C1992">
        <f t="shared" ca="1" si="29"/>
        <v>11</v>
      </c>
      <c r="D1992" s="6">
        <v>481965.37</v>
      </c>
    </row>
    <row r="1993" spans="1:4" x14ac:dyDescent="0.25">
      <c r="A1993" s="7">
        <v>40760</v>
      </c>
      <c r="B1993" s="6">
        <v>26576.22</v>
      </c>
      <c r="C1993">
        <f t="shared" ca="1" si="29"/>
        <v>11</v>
      </c>
      <c r="D1993" s="6">
        <v>26576.22</v>
      </c>
    </row>
    <row r="1994" spans="1:4" x14ac:dyDescent="0.25">
      <c r="A1994" s="7">
        <v>40764</v>
      </c>
      <c r="B1994" s="6">
        <v>47369.99</v>
      </c>
      <c r="C1994">
        <f t="shared" ca="1" si="29"/>
        <v>11</v>
      </c>
      <c r="D1994" s="6">
        <v>47369.99</v>
      </c>
    </row>
    <row r="1995" spans="1:4" x14ac:dyDescent="0.25">
      <c r="A1995" s="7">
        <v>40770</v>
      </c>
      <c r="B1995" s="6">
        <v>112971.69</v>
      </c>
      <c r="C1995">
        <f t="shared" ca="1" si="29"/>
        <v>11</v>
      </c>
      <c r="D1995" s="6">
        <v>112971.69</v>
      </c>
    </row>
    <row r="1996" spans="1:4" x14ac:dyDescent="0.25">
      <c r="A1996" s="7">
        <v>40784</v>
      </c>
      <c r="B1996" s="6">
        <v>182211.45</v>
      </c>
      <c r="C1996">
        <f t="shared" ca="1" si="29"/>
        <v>11</v>
      </c>
      <c r="D1996" s="6">
        <v>182211.45</v>
      </c>
    </row>
    <row r="1997" spans="1:4" x14ac:dyDescent="0.25">
      <c r="A1997" s="7">
        <v>40787</v>
      </c>
      <c r="B1997" s="6">
        <v>109077.03</v>
      </c>
      <c r="C1997">
        <f t="shared" ca="1" si="29"/>
        <v>11</v>
      </c>
      <c r="D1997" s="6">
        <v>109077.03</v>
      </c>
    </row>
    <row r="1998" spans="1:4" x14ac:dyDescent="0.25">
      <c r="A1998" s="7">
        <v>40792</v>
      </c>
      <c r="B1998" s="6">
        <v>188476.57</v>
      </c>
      <c r="C1998">
        <f t="shared" ca="1" si="29"/>
        <v>11</v>
      </c>
      <c r="D1998" s="6">
        <v>188476.57</v>
      </c>
    </row>
    <row r="1999" spans="1:4" x14ac:dyDescent="0.25">
      <c r="A1999" s="7">
        <v>40798</v>
      </c>
      <c r="B1999" s="6">
        <v>877813.79</v>
      </c>
      <c r="C1999">
        <f t="shared" ca="1" si="29"/>
        <v>11</v>
      </c>
      <c r="D1999" s="6">
        <v>877813.79</v>
      </c>
    </row>
    <row r="2000" spans="1:4" x14ac:dyDescent="0.25">
      <c r="A2000" s="7">
        <v>40799</v>
      </c>
      <c r="B2000" s="6">
        <v>17540.5</v>
      </c>
      <c r="C2000">
        <f t="shared" ca="1" si="29"/>
        <v>11</v>
      </c>
      <c r="D2000" s="6">
        <v>17540.5</v>
      </c>
    </row>
    <row r="2001" spans="1:4" x14ac:dyDescent="0.25">
      <c r="A2001" s="7">
        <v>40812</v>
      </c>
      <c r="B2001" s="6">
        <v>201491.12</v>
      </c>
      <c r="C2001">
        <f t="shared" ca="1" si="29"/>
        <v>11</v>
      </c>
      <c r="D2001" s="6">
        <v>201491.12</v>
      </c>
    </row>
    <row r="2002" spans="1:4" x14ac:dyDescent="0.25">
      <c r="A2002" s="7">
        <v>40825</v>
      </c>
      <c r="B2002" s="6">
        <v>44420.51</v>
      </c>
      <c r="C2002">
        <f t="shared" ca="1" si="29"/>
        <v>11</v>
      </c>
      <c r="D2002" s="6">
        <v>44420.51</v>
      </c>
    </row>
    <row r="2003" spans="1:4" x14ac:dyDescent="0.25">
      <c r="A2003" s="7">
        <v>40826</v>
      </c>
      <c r="B2003" s="6">
        <v>388350.07</v>
      </c>
      <c r="C2003">
        <f t="shared" ca="1" si="29"/>
        <v>11</v>
      </c>
      <c r="D2003" s="6">
        <v>388350.07</v>
      </c>
    </row>
    <row r="2004" spans="1:4" x14ac:dyDescent="0.25">
      <c r="A2004" s="7">
        <v>40839</v>
      </c>
      <c r="B2004" s="6">
        <v>59318.6</v>
      </c>
      <c r="C2004">
        <f t="shared" ca="1" si="29"/>
        <v>11</v>
      </c>
      <c r="D2004" s="6">
        <v>59318.6</v>
      </c>
    </row>
    <row r="2005" spans="1:4" x14ac:dyDescent="0.25">
      <c r="A2005" s="7">
        <v>40840</v>
      </c>
      <c r="B2005" s="6">
        <v>310597.12</v>
      </c>
      <c r="C2005">
        <f t="shared" ca="1" si="29"/>
        <v>11</v>
      </c>
      <c r="D2005" s="6">
        <v>310597.12</v>
      </c>
    </row>
    <row r="2006" spans="1:4" x14ac:dyDescent="0.25">
      <c r="A2006" s="7">
        <v>40842</v>
      </c>
      <c r="B2006" s="6">
        <v>39613.53</v>
      </c>
      <c r="C2006">
        <f t="shared" ca="1" si="29"/>
        <v>11</v>
      </c>
      <c r="D2006" s="6">
        <v>39613.53</v>
      </c>
    </row>
    <row r="2007" spans="1:4" x14ac:dyDescent="0.25">
      <c r="A2007" s="7">
        <v>40854</v>
      </c>
      <c r="B2007" s="6">
        <v>523775.2</v>
      </c>
      <c r="C2007">
        <f t="shared" ca="1" si="29"/>
        <v>11</v>
      </c>
      <c r="D2007" s="6">
        <v>523775.2</v>
      </c>
    </row>
    <row r="2008" spans="1:4" x14ac:dyDescent="0.25">
      <c r="A2008" s="7">
        <v>40868</v>
      </c>
      <c r="B2008" s="6">
        <v>324291.63</v>
      </c>
      <c r="C2008">
        <f t="shared" ca="1" si="29"/>
        <v>11</v>
      </c>
      <c r="D2008" s="6">
        <v>324291.63</v>
      </c>
    </row>
    <row r="2009" spans="1:4" x14ac:dyDescent="0.25">
      <c r="A2009" s="7">
        <v>40875</v>
      </c>
      <c r="B2009" s="6">
        <v>221644.6</v>
      </c>
      <c r="C2009">
        <f t="shared" ca="1" si="29"/>
        <v>11</v>
      </c>
      <c r="D2009" s="6">
        <v>221644.6</v>
      </c>
    </row>
    <row r="2010" spans="1:4" x14ac:dyDescent="0.25">
      <c r="A2010" s="7">
        <v>40882</v>
      </c>
      <c r="B2010" s="6">
        <v>169539.53</v>
      </c>
      <c r="C2010">
        <f t="shared" ca="1" si="29"/>
        <v>11</v>
      </c>
      <c r="D2010" s="6">
        <v>169539.53</v>
      </c>
    </row>
    <row r="2011" spans="1:4" x14ac:dyDescent="0.25">
      <c r="A2011" s="7">
        <v>40896</v>
      </c>
      <c r="B2011" s="6">
        <v>345246.21</v>
      </c>
      <c r="C2011">
        <f t="shared" ca="1" si="29"/>
        <v>11</v>
      </c>
      <c r="D2011" s="6">
        <v>345246.21</v>
      </c>
    </row>
    <row r="2012" spans="1:4" x14ac:dyDescent="0.25">
      <c r="A2012" s="7">
        <v>40911</v>
      </c>
      <c r="B2012" s="6">
        <v>668073.57999999996</v>
      </c>
      <c r="C2012">
        <f t="shared" ca="1" si="29"/>
        <v>10</v>
      </c>
      <c r="D2012" s="6">
        <v>668073.57999999996</v>
      </c>
    </row>
    <row r="2013" spans="1:4" x14ac:dyDescent="0.25">
      <c r="A2013" s="7">
        <v>40917</v>
      </c>
      <c r="B2013" s="6">
        <v>464292.07</v>
      </c>
      <c r="C2013">
        <f t="shared" ca="1" si="29"/>
        <v>10</v>
      </c>
      <c r="D2013" s="6">
        <v>464292.07</v>
      </c>
    </row>
    <row r="2014" spans="1:4" x14ac:dyDescent="0.25">
      <c r="A2014" s="7">
        <v>40925</v>
      </c>
      <c r="B2014" s="6">
        <v>923606.12</v>
      </c>
      <c r="C2014">
        <f t="shared" ca="1" si="29"/>
        <v>10</v>
      </c>
      <c r="D2014" s="6">
        <v>923606.12</v>
      </c>
    </row>
    <row r="2015" spans="1:4" x14ac:dyDescent="0.25">
      <c r="A2015" s="7">
        <v>40938</v>
      </c>
      <c r="B2015" s="6">
        <v>283009.03999999998</v>
      </c>
      <c r="C2015">
        <f t="shared" ca="1" si="29"/>
        <v>10</v>
      </c>
      <c r="D2015" s="6">
        <v>283009.03999999998</v>
      </c>
    </row>
    <row r="2016" spans="1:4" x14ac:dyDescent="0.25">
      <c r="A2016" s="7">
        <v>40945</v>
      </c>
      <c r="B2016" s="6">
        <v>22084.28</v>
      </c>
      <c r="C2016">
        <f t="shared" ca="1" si="29"/>
        <v>10</v>
      </c>
      <c r="D2016" s="6">
        <v>22084.28</v>
      </c>
    </row>
    <row r="2017" spans="1:4" x14ac:dyDescent="0.25">
      <c r="A2017" s="7">
        <v>40952</v>
      </c>
      <c r="B2017" s="6">
        <v>345889.84</v>
      </c>
      <c r="C2017">
        <f t="shared" ref="C2017:C2080" ca="1" si="30">YEAR($L$95)-YEAR(A2017)</f>
        <v>10</v>
      </c>
      <c r="D2017" s="6">
        <v>345889.84</v>
      </c>
    </row>
    <row r="2018" spans="1:4" x14ac:dyDescent="0.25">
      <c r="A2018" s="7">
        <v>40966</v>
      </c>
      <c r="B2018" s="6">
        <v>2618397.08</v>
      </c>
      <c r="C2018">
        <f t="shared" ca="1" si="30"/>
        <v>10</v>
      </c>
      <c r="D2018" s="6">
        <v>2618397.08</v>
      </c>
    </row>
    <row r="2019" spans="1:4" x14ac:dyDescent="0.25">
      <c r="A2019" s="7">
        <v>40980</v>
      </c>
      <c r="B2019" s="6">
        <v>226558.69</v>
      </c>
      <c r="C2019">
        <f t="shared" ca="1" si="30"/>
        <v>10</v>
      </c>
      <c r="D2019" s="6">
        <v>226558.69</v>
      </c>
    </row>
    <row r="2020" spans="1:4" x14ac:dyDescent="0.25">
      <c r="A2020" s="7">
        <v>40987</v>
      </c>
      <c r="B2020" s="6">
        <v>25881.41</v>
      </c>
      <c r="C2020">
        <f t="shared" ca="1" si="30"/>
        <v>10</v>
      </c>
      <c r="D2020" s="6">
        <v>25881.41</v>
      </c>
    </row>
    <row r="2021" spans="1:4" x14ac:dyDescent="0.25">
      <c r="A2021" s="7">
        <v>40994</v>
      </c>
      <c r="B2021" s="6">
        <v>837123.04</v>
      </c>
      <c r="C2021">
        <f t="shared" ca="1" si="30"/>
        <v>10</v>
      </c>
      <c r="D2021" s="6">
        <v>837123.04</v>
      </c>
    </row>
    <row r="2022" spans="1:4" x14ac:dyDescent="0.25">
      <c r="A2022" s="7">
        <v>41001</v>
      </c>
      <c r="B2022" s="6">
        <v>53539.06</v>
      </c>
      <c r="C2022">
        <f t="shared" ca="1" si="30"/>
        <v>10</v>
      </c>
      <c r="D2022" s="6">
        <v>53539.06</v>
      </c>
    </row>
    <row r="2023" spans="1:4" x14ac:dyDescent="0.25">
      <c r="A2023" s="7">
        <v>41008</v>
      </c>
      <c r="B2023" s="6">
        <v>587416.9</v>
      </c>
      <c r="C2023">
        <f t="shared" ca="1" si="30"/>
        <v>10</v>
      </c>
      <c r="D2023" s="6">
        <v>587416.9</v>
      </c>
    </row>
    <row r="2024" spans="1:4" x14ac:dyDescent="0.25">
      <c r="A2024" s="7">
        <v>41009</v>
      </c>
      <c r="B2024" s="6">
        <v>70874.52</v>
      </c>
      <c r="C2024">
        <f t="shared" ca="1" si="30"/>
        <v>10</v>
      </c>
      <c r="D2024" s="6">
        <v>70874.52</v>
      </c>
    </row>
    <row r="2025" spans="1:4" x14ac:dyDescent="0.25">
      <c r="A2025" s="7">
        <v>41015</v>
      </c>
      <c r="B2025" s="6">
        <v>431059.89</v>
      </c>
      <c r="C2025">
        <f t="shared" ca="1" si="30"/>
        <v>10</v>
      </c>
      <c r="D2025" s="6">
        <v>431059.89</v>
      </c>
    </row>
    <row r="2026" spans="1:4" x14ac:dyDescent="0.25">
      <c r="A2026" s="7">
        <v>41017</v>
      </c>
      <c r="B2026" s="6">
        <v>146847.88</v>
      </c>
      <c r="C2026">
        <f t="shared" ca="1" si="30"/>
        <v>10</v>
      </c>
      <c r="D2026" s="6">
        <v>146847.88</v>
      </c>
    </row>
    <row r="2027" spans="1:4" x14ac:dyDescent="0.25">
      <c r="A2027" s="7">
        <v>41021</v>
      </c>
      <c r="B2027" s="6">
        <v>74102.100000000006</v>
      </c>
      <c r="C2027">
        <f t="shared" ca="1" si="30"/>
        <v>10</v>
      </c>
      <c r="D2027" s="6">
        <v>74102.100000000006</v>
      </c>
    </row>
    <row r="2028" spans="1:4" x14ac:dyDescent="0.25">
      <c r="A2028" s="7">
        <v>41022</v>
      </c>
      <c r="B2028" s="6">
        <v>1015264.72</v>
      </c>
      <c r="C2028">
        <f t="shared" ca="1" si="30"/>
        <v>10</v>
      </c>
      <c r="D2028" s="6">
        <v>1015264.72</v>
      </c>
    </row>
    <row r="2029" spans="1:4" x14ac:dyDescent="0.25">
      <c r="A2029" s="7">
        <v>41023</v>
      </c>
      <c r="B2029" s="6">
        <v>33421.42</v>
      </c>
      <c r="C2029">
        <f t="shared" ca="1" si="30"/>
        <v>10</v>
      </c>
      <c r="D2029" s="6">
        <v>33421.42</v>
      </c>
    </row>
    <row r="2030" spans="1:4" x14ac:dyDescent="0.25">
      <c r="A2030" s="7">
        <v>41024</v>
      </c>
      <c r="B2030" s="6">
        <v>34055.29</v>
      </c>
      <c r="C2030">
        <f t="shared" ca="1" si="30"/>
        <v>10</v>
      </c>
      <c r="D2030" s="6">
        <v>34055.29</v>
      </c>
    </row>
    <row r="2031" spans="1:4" x14ac:dyDescent="0.25">
      <c r="A2031" s="7">
        <v>41029</v>
      </c>
      <c r="B2031" s="6">
        <v>42517.7</v>
      </c>
      <c r="C2031">
        <f t="shared" ca="1" si="30"/>
        <v>10</v>
      </c>
      <c r="D2031" s="6">
        <v>42517.7</v>
      </c>
    </row>
    <row r="2032" spans="1:4" x14ac:dyDescent="0.25">
      <c r="A2032" s="7">
        <v>41031</v>
      </c>
      <c r="B2032" s="6">
        <v>43073.98</v>
      </c>
      <c r="C2032">
        <f t="shared" ca="1" si="30"/>
        <v>10</v>
      </c>
      <c r="D2032" s="6">
        <v>43073.98</v>
      </c>
    </row>
    <row r="2033" spans="1:4" x14ac:dyDescent="0.25">
      <c r="A2033" s="7">
        <v>41032</v>
      </c>
      <c r="B2033" s="6">
        <v>116282.58</v>
      </c>
      <c r="C2033">
        <f t="shared" ca="1" si="30"/>
        <v>10</v>
      </c>
      <c r="D2033" s="6">
        <v>116282.58</v>
      </c>
    </row>
    <row r="2034" spans="1:4" x14ac:dyDescent="0.25">
      <c r="A2034" s="7">
        <v>41036</v>
      </c>
      <c r="B2034" s="6">
        <v>616396.6</v>
      </c>
      <c r="C2034">
        <f t="shared" ca="1" si="30"/>
        <v>10</v>
      </c>
      <c r="D2034" s="6">
        <v>616396.6</v>
      </c>
    </row>
    <row r="2035" spans="1:4" x14ac:dyDescent="0.25">
      <c r="A2035" s="7">
        <v>41037</v>
      </c>
      <c r="B2035" s="6">
        <v>106484.24</v>
      </c>
      <c r="C2035">
        <f t="shared" ca="1" si="30"/>
        <v>10</v>
      </c>
      <c r="D2035" s="6">
        <v>106484.24</v>
      </c>
    </row>
    <row r="2036" spans="1:4" x14ac:dyDescent="0.25">
      <c r="A2036" s="7">
        <v>41049</v>
      </c>
      <c r="B2036" s="6">
        <v>215185.3</v>
      </c>
      <c r="C2036">
        <f t="shared" ca="1" si="30"/>
        <v>10</v>
      </c>
      <c r="D2036" s="6">
        <v>215185.3</v>
      </c>
    </row>
    <row r="2037" spans="1:4" x14ac:dyDescent="0.25">
      <c r="A2037" s="7">
        <v>41050</v>
      </c>
      <c r="B2037" s="6">
        <v>422430.3</v>
      </c>
      <c r="C2037">
        <f t="shared" ca="1" si="30"/>
        <v>10</v>
      </c>
      <c r="D2037" s="6">
        <v>422430.3</v>
      </c>
    </row>
    <row r="2038" spans="1:4" x14ac:dyDescent="0.25">
      <c r="A2038" s="7">
        <v>41054</v>
      </c>
      <c r="B2038" s="6">
        <v>87751.17</v>
      </c>
      <c r="C2038">
        <f t="shared" ca="1" si="30"/>
        <v>10</v>
      </c>
      <c r="D2038" s="6">
        <v>87751.17</v>
      </c>
    </row>
    <row r="2039" spans="1:4" x14ac:dyDescent="0.25">
      <c r="A2039" s="7">
        <v>41063</v>
      </c>
      <c r="B2039" s="6">
        <v>46839.75</v>
      </c>
      <c r="C2039">
        <f t="shared" ca="1" si="30"/>
        <v>10</v>
      </c>
      <c r="D2039" s="6">
        <v>46839.75</v>
      </c>
    </row>
    <row r="2040" spans="1:4" x14ac:dyDescent="0.25">
      <c r="A2040" s="7">
        <v>41064</v>
      </c>
      <c r="B2040" s="6">
        <v>2759252</v>
      </c>
      <c r="C2040">
        <f t="shared" ca="1" si="30"/>
        <v>10</v>
      </c>
      <c r="D2040" s="6">
        <v>2759252</v>
      </c>
    </row>
    <row r="2041" spans="1:4" x14ac:dyDescent="0.25">
      <c r="A2041" s="7">
        <v>41067</v>
      </c>
      <c r="B2041" s="6">
        <v>76658.95</v>
      </c>
      <c r="C2041">
        <f t="shared" ca="1" si="30"/>
        <v>10</v>
      </c>
      <c r="D2041" s="6">
        <v>76658.95</v>
      </c>
    </row>
    <row r="2042" spans="1:4" x14ac:dyDescent="0.25">
      <c r="A2042" s="7">
        <v>41078</v>
      </c>
      <c r="B2042" s="6">
        <v>506124.03</v>
      </c>
      <c r="C2042">
        <f t="shared" ca="1" si="30"/>
        <v>10</v>
      </c>
      <c r="D2042" s="6">
        <v>506124.03</v>
      </c>
    </row>
    <row r="2043" spans="1:4" x14ac:dyDescent="0.25">
      <c r="A2043" s="7">
        <v>41080</v>
      </c>
      <c r="B2043" s="6">
        <v>25525.56</v>
      </c>
      <c r="C2043">
        <f t="shared" ca="1" si="30"/>
        <v>10</v>
      </c>
      <c r="D2043" s="6">
        <v>25525.56</v>
      </c>
    </row>
    <row r="2044" spans="1:4" x14ac:dyDescent="0.25">
      <c r="A2044" s="7">
        <v>41091</v>
      </c>
      <c r="B2044" s="6">
        <v>61906.19</v>
      </c>
      <c r="C2044">
        <f t="shared" ca="1" si="30"/>
        <v>10</v>
      </c>
      <c r="D2044" s="6">
        <v>61906.19</v>
      </c>
    </row>
    <row r="2045" spans="1:4" x14ac:dyDescent="0.25">
      <c r="A2045" s="7">
        <v>41092</v>
      </c>
      <c r="B2045" s="6">
        <v>543618.01</v>
      </c>
      <c r="C2045">
        <f t="shared" ca="1" si="30"/>
        <v>10</v>
      </c>
      <c r="D2045" s="6">
        <v>543618.01</v>
      </c>
    </row>
    <row r="2046" spans="1:4" x14ac:dyDescent="0.25">
      <c r="A2046" s="7">
        <v>41105</v>
      </c>
      <c r="B2046" s="6">
        <v>40119.18</v>
      </c>
      <c r="C2046">
        <f t="shared" ca="1" si="30"/>
        <v>10</v>
      </c>
      <c r="D2046" s="6">
        <v>40119.18</v>
      </c>
    </row>
    <row r="2047" spans="1:4" x14ac:dyDescent="0.25">
      <c r="A2047" s="7">
        <v>41106</v>
      </c>
      <c r="B2047" s="6">
        <v>3665890.53</v>
      </c>
      <c r="C2047">
        <f t="shared" ca="1" si="30"/>
        <v>10</v>
      </c>
      <c r="D2047" s="6">
        <v>3665890.53</v>
      </c>
    </row>
    <row r="2048" spans="1:4" x14ac:dyDescent="0.25">
      <c r="A2048" s="7">
        <v>41107</v>
      </c>
      <c r="B2048" s="6">
        <v>108306.33</v>
      </c>
      <c r="C2048">
        <f t="shared" ca="1" si="30"/>
        <v>10</v>
      </c>
      <c r="D2048" s="6">
        <v>108306.33</v>
      </c>
    </row>
    <row r="2049" spans="1:4" x14ac:dyDescent="0.25">
      <c r="A2049" s="7">
        <v>41120</v>
      </c>
      <c r="B2049" s="6">
        <v>738565.43</v>
      </c>
      <c r="C2049">
        <f t="shared" ca="1" si="30"/>
        <v>10</v>
      </c>
      <c r="D2049" s="6">
        <v>738565.43</v>
      </c>
    </row>
    <row r="2050" spans="1:4" x14ac:dyDescent="0.25">
      <c r="A2050" s="7">
        <v>41127</v>
      </c>
      <c r="B2050" s="6">
        <v>356350.6</v>
      </c>
      <c r="C2050">
        <f t="shared" ca="1" si="30"/>
        <v>10</v>
      </c>
      <c r="D2050" s="6">
        <v>356350.6</v>
      </c>
    </row>
    <row r="2051" spans="1:4" x14ac:dyDescent="0.25">
      <c r="A2051" s="7">
        <v>41129</v>
      </c>
      <c r="B2051" s="6">
        <v>26692.45</v>
      </c>
      <c r="C2051">
        <f t="shared" ca="1" si="30"/>
        <v>10</v>
      </c>
      <c r="D2051" s="6">
        <v>26692.45</v>
      </c>
    </row>
    <row r="2052" spans="1:4" x14ac:dyDescent="0.25">
      <c r="A2052" s="7">
        <v>41131</v>
      </c>
      <c r="B2052" s="6">
        <v>55631.39</v>
      </c>
      <c r="C2052">
        <f t="shared" ca="1" si="30"/>
        <v>10</v>
      </c>
      <c r="D2052" s="6">
        <v>55631.39</v>
      </c>
    </row>
    <row r="2053" spans="1:4" x14ac:dyDescent="0.25">
      <c r="A2053" s="7">
        <v>41134</v>
      </c>
      <c r="B2053" s="6">
        <v>386731.45</v>
      </c>
      <c r="C2053">
        <f t="shared" ca="1" si="30"/>
        <v>10</v>
      </c>
      <c r="D2053" s="6">
        <v>386731.45</v>
      </c>
    </row>
    <row r="2054" spans="1:4" x14ac:dyDescent="0.25">
      <c r="A2054" s="7">
        <v>41137</v>
      </c>
      <c r="B2054" s="6">
        <v>58928.81</v>
      </c>
      <c r="C2054">
        <f t="shared" ca="1" si="30"/>
        <v>10</v>
      </c>
      <c r="D2054" s="6">
        <v>58928.81</v>
      </c>
    </row>
    <row r="2055" spans="1:4" x14ac:dyDescent="0.25">
      <c r="A2055" s="7">
        <v>41148</v>
      </c>
      <c r="B2055" s="6">
        <v>1044424.77</v>
      </c>
      <c r="C2055">
        <f t="shared" ca="1" si="30"/>
        <v>10</v>
      </c>
      <c r="D2055" s="6">
        <v>1044424.77</v>
      </c>
    </row>
    <row r="2056" spans="1:4" x14ac:dyDescent="0.25">
      <c r="A2056" s="7">
        <v>41162</v>
      </c>
      <c r="B2056" s="6">
        <v>1166746.67</v>
      </c>
      <c r="C2056">
        <f t="shared" ca="1" si="30"/>
        <v>10</v>
      </c>
      <c r="D2056" s="6">
        <v>1166746.67</v>
      </c>
    </row>
    <row r="2057" spans="1:4" x14ac:dyDescent="0.25">
      <c r="A2057" s="7">
        <v>41176</v>
      </c>
      <c r="B2057" s="6">
        <v>474855.94</v>
      </c>
      <c r="C2057">
        <f t="shared" ca="1" si="30"/>
        <v>10</v>
      </c>
      <c r="D2057" s="6">
        <v>474855.94</v>
      </c>
    </row>
    <row r="2058" spans="1:4" x14ac:dyDescent="0.25">
      <c r="A2058" s="7">
        <v>41183</v>
      </c>
      <c r="B2058" s="6">
        <v>46672.69</v>
      </c>
      <c r="C2058">
        <f t="shared" ca="1" si="30"/>
        <v>10</v>
      </c>
      <c r="D2058" s="6">
        <v>46672.69</v>
      </c>
    </row>
    <row r="2059" spans="1:4" x14ac:dyDescent="0.25">
      <c r="A2059" s="7">
        <v>41189</v>
      </c>
      <c r="B2059" s="6">
        <v>44661.02</v>
      </c>
      <c r="C2059">
        <f t="shared" ca="1" si="30"/>
        <v>10</v>
      </c>
      <c r="D2059" s="6">
        <v>44661.02</v>
      </c>
    </row>
    <row r="2060" spans="1:4" x14ac:dyDescent="0.25">
      <c r="A2060" s="7">
        <v>41190</v>
      </c>
      <c r="B2060" s="6">
        <v>1201618.79</v>
      </c>
      <c r="C2060">
        <f t="shared" ca="1" si="30"/>
        <v>10</v>
      </c>
      <c r="D2060" s="6">
        <v>1201618.79</v>
      </c>
    </row>
    <row r="2061" spans="1:4" x14ac:dyDescent="0.25">
      <c r="A2061" s="7">
        <v>41192</v>
      </c>
      <c r="B2061" s="6">
        <v>45196.78</v>
      </c>
      <c r="C2061">
        <f t="shared" ca="1" si="30"/>
        <v>10</v>
      </c>
      <c r="D2061" s="6">
        <v>45196.78</v>
      </c>
    </row>
    <row r="2062" spans="1:4" x14ac:dyDescent="0.25">
      <c r="A2062" s="7">
        <v>41199</v>
      </c>
      <c r="B2062" s="6">
        <v>38418.269999999997</v>
      </c>
      <c r="C2062">
        <f t="shared" ca="1" si="30"/>
        <v>10</v>
      </c>
      <c r="D2062" s="6">
        <v>38418.269999999997</v>
      </c>
    </row>
    <row r="2063" spans="1:4" x14ac:dyDescent="0.25">
      <c r="A2063" s="7">
        <v>41204</v>
      </c>
      <c r="B2063" s="6">
        <v>384514.88</v>
      </c>
      <c r="C2063">
        <f t="shared" ca="1" si="30"/>
        <v>10</v>
      </c>
      <c r="D2063" s="6">
        <v>384514.88</v>
      </c>
    </row>
    <row r="2064" spans="1:4" x14ac:dyDescent="0.25">
      <c r="A2064" s="7">
        <v>41218</v>
      </c>
      <c r="B2064" s="6">
        <v>938851.72</v>
      </c>
      <c r="C2064">
        <f t="shared" ca="1" si="30"/>
        <v>10</v>
      </c>
      <c r="D2064" s="6">
        <v>938851.72</v>
      </c>
    </row>
    <row r="2065" spans="1:4" x14ac:dyDescent="0.25">
      <c r="A2065" s="7">
        <v>41220</v>
      </c>
      <c r="B2065" s="6">
        <v>41702.92</v>
      </c>
      <c r="C2065">
        <f t="shared" ca="1" si="30"/>
        <v>10</v>
      </c>
      <c r="D2065" s="6">
        <v>41702.92</v>
      </c>
    </row>
    <row r="2066" spans="1:4" x14ac:dyDescent="0.25">
      <c r="A2066" s="7">
        <v>41222</v>
      </c>
      <c r="B2066" s="6">
        <v>97843.77</v>
      </c>
      <c r="C2066">
        <f t="shared" ca="1" si="30"/>
        <v>10</v>
      </c>
      <c r="D2066" s="6">
        <v>97843.77</v>
      </c>
    </row>
    <row r="2067" spans="1:4" x14ac:dyDescent="0.25">
      <c r="A2067" s="7">
        <v>41224</v>
      </c>
      <c r="B2067" s="6">
        <v>41604.720000000001</v>
      </c>
      <c r="C2067">
        <f t="shared" ca="1" si="30"/>
        <v>10</v>
      </c>
      <c r="D2067" s="6">
        <v>41604.720000000001</v>
      </c>
    </row>
    <row r="2068" spans="1:4" x14ac:dyDescent="0.25">
      <c r="A2068" s="7">
        <v>41225</v>
      </c>
      <c r="B2068" s="6">
        <v>41086.17</v>
      </c>
      <c r="C2068">
        <f t="shared" ca="1" si="30"/>
        <v>10</v>
      </c>
      <c r="D2068" s="6">
        <v>41086.17</v>
      </c>
    </row>
    <row r="2069" spans="1:4" x14ac:dyDescent="0.25">
      <c r="A2069" s="7">
        <v>41232</v>
      </c>
      <c r="B2069" s="6">
        <v>745372.78</v>
      </c>
      <c r="C2069">
        <f t="shared" ca="1" si="30"/>
        <v>10</v>
      </c>
      <c r="D2069" s="6">
        <v>745372.78</v>
      </c>
    </row>
    <row r="2070" spans="1:4" x14ac:dyDescent="0.25">
      <c r="A2070" s="7">
        <v>41239</v>
      </c>
      <c r="B2070" s="6">
        <v>223485.13</v>
      </c>
      <c r="C2070">
        <f t="shared" ca="1" si="30"/>
        <v>10</v>
      </c>
      <c r="D2070" s="6">
        <v>223485.13</v>
      </c>
    </row>
    <row r="2071" spans="1:4" x14ac:dyDescent="0.25">
      <c r="A2071" s="7">
        <v>41246</v>
      </c>
      <c r="B2071" s="6">
        <v>1071392.44</v>
      </c>
      <c r="C2071">
        <f t="shared" ca="1" si="30"/>
        <v>10</v>
      </c>
      <c r="D2071" s="6">
        <v>1071392.44</v>
      </c>
    </row>
    <row r="2072" spans="1:4" x14ac:dyDescent="0.25">
      <c r="A2072" s="7">
        <v>41255</v>
      </c>
      <c r="B2072" s="6">
        <v>54215.82</v>
      </c>
      <c r="C2072">
        <f t="shared" ca="1" si="30"/>
        <v>10</v>
      </c>
      <c r="D2072" s="6">
        <v>54215.82</v>
      </c>
    </row>
    <row r="2073" spans="1:4" x14ac:dyDescent="0.25">
      <c r="A2073" s="7">
        <v>41260</v>
      </c>
      <c r="B2073" s="6">
        <v>1068068.18</v>
      </c>
      <c r="C2073">
        <f t="shared" ca="1" si="30"/>
        <v>10</v>
      </c>
      <c r="D2073" s="6">
        <v>1068068.18</v>
      </c>
    </row>
    <row r="2074" spans="1:4" x14ac:dyDescent="0.25">
      <c r="A2074" s="7">
        <v>41262</v>
      </c>
      <c r="B2074" s="6">
        <v>120006.53</v>
      </c>
      <c r="C2074">
        <f t="shared" ca="1" si="30"/>
        <v>10</v>
      </c>
      <c r="D2074" s="6">
        <v>120006.53</v>
      </c>
    </row>
    <row r="2075" spans="1:4" x14ac:dyDescent="0.25">
      <c r="A2075" s="7">
        <v>41281</v>
      </c>
      <c r="B2075" s="6">
        <v>480964.4</v>
      </c>
      <c r="C2075">
        <f t="shared" ca="1" si="30"/>
        <v>9</v>
      </c>
      <c r="D2075" s="6">
        <v>480964.4</v>
      </c>
    </row>
    <row r="2076" spans="1:4" x14ac:dyDescent="0.25">
      <c r="A2076" s="7">
        <v>41288</v>
      </c>
      <c r="B2076" s="6">
        <v>5908037.2300000004</v>
      </c>
      <c r="C2076">
        <f t="shared" ca="1" si="30"/>
        <v>9</v>
      </c>
      <c r="D2076" s="6">
        <v>5908037.2300000004</v>
      </c>
    </row>
    <row r="2077" spans="1:4" x14ac:dyDescent="0.25">
      <c r="A2077" s="7">
        <v>41289</v>
      </c>
      <c r="B2077" s="6">
        <v>20627.650000000001</v>
      </c>
      <c r="C2077">
        <f t="shared" ca="1" si="30"/>
        <v>9</v>
      </c>
      <c r="D2077" s="6">
        <v>20627.650000000001</v>
      </c>
    </row>
    <row r="2078" spans="1:4" x14ac:dyDescent="0.25">
      <c r="A2078" s="7">
        <v>41302</v>
      </c>
      <c r="B2078" s="6">
        <v>3110754.45</v>
      </c>
      <c r="C2078">
        <f t="shared" ca="1" si="30"/>
        <v>9</v>
      </c>
      <c r="D2078" s="6">
        <v>3110754.45</v>
      </c>
    </row>
    <row r="2079" spans="1:4" x14ac:dyDescent="0.25">
      <c r="A2079" s="7">
        <v>41303</v>
      </c>
      <c r="B2079" s="6">
        <v>83334.3</v>
      </c>
      <c r="C2079">
        <f t="shared" ca="1" si="30"/>
        <v>9</v>
      </c>
      <c r="D2079" s="6">
        <v>83334.3</v>
      </c>
    </row>
    <row r="2080" spans="1:4" x14ac:dyDescent="0.25">
      <c r="A2080" s="7">
        <v>41305</v>
      </c>
      <c r="B2080" s="6">
        <v>90385.09</v>
      </c>
      <c r="C2080">
        <f t="shared" ca="1" si="30"/>
        <v>9</v>
      </c>
      <c r="D2080" s="6">
        <v>90385.09</v>
      </c>
    </row>
    <row r="2081" spans="1:4" x14ac:dyDescent="0.25">
      <c r="A2081" s="7">
        <v>41312</v>
      </c>
      <c r="B2081" s="6">
        <v>59584.61</v>
      </c>
      <c r="C2081">
        <f t="shared" ref="C2081:C2144" ca="1" si="31">YEAR($L$95)-YEAR(A2081)</f>
        <v>9</v>
      </c>
      <c r="D2081" s="6">
        <v>59584.61</v>
      </c>
    </row>
    <row r="2082" spans="1:4" x14ac:dyDescent="0.25">
      <c r="A2082" s="7">
        <v>41316</v>
      </c>
      <c r="B2082" s="6">
        <v>631367.84</v>
      </c>
      <c r="C2082">
        <f t="shared" ca="1" si="31"/>
        <v>9</v>
      </c>
      <c r="D2082" s="6">
        <v>631367.84</v>
      </c>
    </row>
    <row r="2083" spans="1:4" x14ac:dyDescent="0.25">
      <c r="A2083" s="7">
        <v>41318</v>
      </c>
      <c r="B2083" s="6">
        <v>8201.2999999999993</v>
      </c>
      <c r="C2083">
        <f t="shared" ca="1" si="31"/>
        <v>9</v>
      </c>
      <c r="D2083" s="6">
        <v>8201.2999999999993</v>
      </c>
    </row>
    <row r="2084" spans="1:4" x14ac:dyDescent="0.25">
      <c r="A2084" s="7">
        <v>41330</v>
      </c>
      <c r="B2084" s="6">
        <v>1106115.71</v>
      </c>
      <c r="C2084">
        <f t="shared" ca="1" si="31"/>
        <v>9</v>
      </c>
      <c r="D2084" s="6">
        <v>1106115.71</v>
      </c>
    </row>
    <row r="2085" spans="1:4" x14ac:dyDescent="0.25">
      <c r="A2085" s="7">
        <v>41344</v>
      </c>
      <c r="B2085" s="6">
        <v>478428.88</v>
      </c>
      <c r="C2085">
        <f t="shared" ca="1" si="31"/>
        <v>9</v>
      </c>
      <c r="D2085" s="6">
        <v>478428.88</v>
      </c>
    </row>
    <row r="2086" spans="1:4" x14ac:dyDescent="0.25">
      <c r="A2086" s="7">
        <v>41345</v>
      </c>
      <c r="B2086" s="6">
        <v>341783.32</v>
      </c>
      <c r="C2086">
        <f t="shared" ca="1" si="31"/>
        <v>9</v>
      </c>
      <c r="D2086" s="6">
        <v>341783.32</v>
      </c>
    </row>
    <row r="2087" spans="1:4" x14ac:dyDescent="0.25">
      <c r="A2087" s="7">
        <v>41350</v>
      </c>
      <c r="B2087" s="6">
        <v>38988.800000000003</v>
      </c>
      <c r="C2087">
        <f t="shared" ca="1" si="31"/>
        <v>9</v>
      </c>
      <c r="D2087" s="6">
        <v>38988.800000000003</v>
      </c>
    </row>
    <row r="2088" spans="1:4" x14ac:dyDescent="0.25">
      <c r="A2088" s="7">
        <v>41358</v>
      </c>
      <c r="B2088" s="6">
        <v>484943.51</v>
      </c>
      <c r="C2088">
        <f t="shared" ca="1" si="31"/>
        <v>9</v>
      </c>
      <c r="D2088" s="6">
        <v>484943.51</v>
      </c>
    </row>
    <row r="2089" spans="1:4" x14ac:dyDescent="0.25">
      <c r="A2089" s="7">
        <v>41362</v>
      </c>
      <c r="B2089" s="6">
        <v>39516.910000000003</v>
      </c>
      <c r="C2089">
        <f t="shared" ca="1" si="31"/>
        <v>9</v>
      </c>
      <c r="D2089" s="6">
        <v>39516.910000000003</v>
      </c>
    </row>
    <row r="2090" spans="1:4" x14ac:dyDescent="0.25">
      <c r="A2090" s="7">
        <v>41372</v>
      </c>
      <c r="B2090" s="6">
        <v>1481783.49</v>
      </c>
      <c r="C2090">
        <f t="shared" ca="1" si="31"/>
        <v>9</v>
      </c>
      <c r="D2090" s="6">
        <v>1481783.49</v>
      </c>
    </row>
    <row r="2091" spans="1:4" x14ac:dyDescent="0.25">
      <c r="A2091" s="7">
        <v>41374</v>
      </c>
      <c r="B2091" s="6">
        <v>88083.24</v>
      </c>
      <c r="C2091">
        <f t="shared" ca="1" si="31"/>
        <v>9</v>
      </c>
      <c r="D2091" s="6">
        <v>88083.24</v>
      </c>
    </row>
    <row r="2092" spans="1:4" x14ac:dyDescent="0.25">
      <c r="A2092" s="7">
        <v>41379</v>
      </c>
      <c r="B2092" s="6">
        <v>10201.02</v>
      </c>
      <c r="C2092">
        <f t="shared" ca="1" si="31"/>
        <v>9</v>
      </c>
      <c r="D2092" s="6">
        <v>10201.02</v>
      </c>
    </row>
    <row r="2093" spans="1:4" x14ac:dyDescent="0.25">
      <c r="A2093" s="7">
        <v>41386</v>
      </c>
      <c r="B2093" s="6">
        <v>789820</v>
      </c>
      <c r="C2093">
        <f t="shared" ca="1" si="31"/>
        <v>9</v>
      </c>
      <c r="D2093" s="6">
        <v>789820</v>
      </c>
    </row>
    <row r="2094" spans="1:4" x14ac:dyDescent="0.25">
      <c r="A2094" s="7">
        <v>41399</v>
      </c>
      <c r="B2094" s="6">
        <v>22224.29</v>
      </c>
      <c r="C2094">
        <f t="shared" ca="1" si="31"/>
        <v>9</v>
      </c>
      <c r="D2094" s="6">
        <v>22224.29</v>
      </c>
    </row>
    <row r="2095" spans="1:4" x14ac:dyDescent="0.25">
      <c r="A2095" s="7">
        <v>41400</v>
      </c>
      <c r="B2095" s="6">
        <v>321726.64</v>
      </c>
      <c r="C2095">
        <f t="shared" ca="1" si="31"/>
        <v>9</v>
      </c>
      <c r="D2095" s="6">
        <v>321726.64</v>
      </c>
    </row>
    <row r="2096" spans="1:4" x14ac:dyDescent="0.25">
      <c r="A2096" s="7">
        <v>41414</v>
      </c>
      <c r="B2096" s="6">
        <v>1601164.04</v>
      </c>
      <c r="C2096">
        <f t="shared" ca="1" si="31"/>
        <v>9</v>
      </c>
      <c r="D2096" s="6">
        <v>1601164.04</v>
      </c>
    </row>
    <row r="2097" spans="1:4" x14ac:dyDescent="0.25">
      <c r="A2097" s="7">
        <v>41415</v>
      </c>
      <c r="B2097" s="6">
        <v>122951.36</v>
      </c>
      <c r="C2097">
        <f t="shared" ca="1" si="31"/>
        <v>9</v>
      </c>
      <c r="D2097" s="6">
        <v>122951.36</v>
      </c>
    </row>
    <row r="2098" spans="1:4" x14ac:dyDescent="0.25">
      <c r="A2098" s="7">
        <v>41418</v>
      </c>
      <c r="B2098" s="6">
        <v>11953.57</v>
      </c>
      <c r="C2098">
        <f t="shared" ca="1" si="31"/>
        <v>9</v>
      </c>
      <c r="D2098" s="6">
        <v>11953.57</v>
      </c>
    </row>
    <row r="2099" spans="1:4" x14ac:dyDescent="0.25">
      <c r="A2099" s="7">
        <v>41428</v>
      </c>
      <c r="B2099" s="6">
        <v>826756.27</v>
      </c>
      <c r="C2099">
        <f t="shared" ca="1" si="31"/>
        <v>9</v>
      </c>
      <c r="D2099" s="6">
        <v>826756.27</v>
      </c>
    </row>
    <row r="2100" spans="1:4" x14ac:dyDescent="0.25">
      <c r="A2100" s="7">
        <v>41442</v>
      </c>
      <c r="B2100" s="6">
        <v>851509.52</v>
      </c>
      <c r="C2100">
        <f t="shared" ca="1" si="31"/>
        <v>9</v>
      </c>
      <c r="D2100" s="6">
        <v>851509.52</v>
      </c>
    </row>
    <row r="2101" spans="1:4" x14ac:dyDescent="0.25">
      <c r="A2101" s="7">
        <v>41443</v>
      </c>
      <c r="B2101" s="6">
        <v>112823.08</v>
      </c>
      <c r="C2101">
        <f t="shared" ca="1" si="31"/>
        <v>9</v>
      </c>
      <c r="D2101" s="6">
        <v>112823.08</v>
      </c>
    </row>
    <row r="2102" spans="1:4" x14ac:dyDescent="0.25">
      <c r="A2102" s="7">
        <v>41447</v>
      </c>
      <c r="B2102" s="6">
        <v>15231.6</v>
      </c>
      <c r="C2102">
        <f t="shared" ca="1" si="31"/>
        <v>9</v>
      </c>
      <c r="D2102" s="6">
        <v>15231.6</v>
      </c>
    </row>
    <row r="2103" spans="1:4" x14ac:dyDescent="0.25">
      <c r="A2103" s="7">
        <v>41449</v>
      </c>
      <c r="B2103" s="6">
        <v>41519.25</v>
      </c>
      <c r="C2103">
        <f t="shared" ca="1" si="31"/>
        <v>9</v>
      </c>
      <c r="D2103" s="6">
        <v>41519.25</v>
      </c>
    </row>
    <row r="2104" spans="1:4" x14ac:dyDescent="0.25">
      <c r="A2104" s="7">
        <v>41450</v>
      </c>
      <c r="B2104" s="6">
        <v>43194.35</v>
      </c>
      <c r="C2104">
        <f t="shared" ca="1" si="31"/>
        <v>9</v>
      </c>
      <c r="D2104" s="6">
        <v>43194.35</v>
      </c>
    </row>
    <row r="2105" spans="1:4" x14ac:dyDescent="0.25">
      <c r="A2105" s="7">
        <v>41455</v>
      </c>
      <c r="B2105" s="6">
        <v>36874.93</v>
      </c>
      <c r="C2105">
        <f t="shared" ca="1" si="31"/>
        <v>9</v>
      </c>
      <c r="D2105" s="6">
        <v>36874.93</v>
      </c>
    </row>
    <row r="2106" spans="1:4" x14ac:dyDescent="0.25">
      <c r="A2106" s="7">
        <v>41456</v>
      </c>
      <c r="B2106" s="6">
        <v>997848.17</v>
      </c>
      <c r="C2106">
        <f t="shared" ca="1" si="31"/>
        <v>9</v>
      </c>
      <c r="D2106" s="6">
        <v>997848.17</v>
      </c>
    </row>
    <row r="2107" spans="1:4" x14ac:dyDescent="0.25">
      <c r="A2107" s="7">
        <v>41463</v>
      </c>
      <c r="B2107" s="6">
        <v>41531.56</v>
      </c>
      <c r="C2107">
        <f t="shared" ca="1" si="31"/>
        <v>9</v>
      </c>
      <c r="D2107" s="6">
        <v>41531.56</v>
      </c>
    </row>
    <row r="2108" spans="1:4" x14ac:dyDescent="0.25">
      <c r="A2108" s="7">
        <v>41470</v>
      </c>
      <c r="B2108" s="6">
        <v>323805.24</v>
      </c>
      <c r="C2108">
        <f t="shared" ca="1" si="31"/>
        <v>9</v>
      </c>
      <c r="D2108" s="6">
        <v>323805.24</v>
      </c>
    </row>
    <row r="2109" spans="1:4" x14ac:dyDescent="0.25">
      <c r="A2109" s="7">
        <v>41475</v>
      </c>
      <c r="B2109" s="6">
        <v>51333.84</v>
      </c>
      <c r="C2109">
        <f t="shared" ca="1" si="31"/>
        <v>9</v>
      </c>
      <c r="D2109" s="6">
        <v>51333.84</v>
      </c>
    </row>
    <row r="2110" spans="1:4" x14ac:dyDescent="0.25">
      <c r="A2110" s="7">
        <v>41483</v>
      </c>
      <c r="B2110" s="6">
        <v>90035.27</v>
      </c>
      <c r="C2110">
        <f t="shared" ca="1" si="31"/>
        <v>9</v>
      </c>
      <c r="D2110" s="6">
        <v>90035.27</v>
      </c>
    </row>
    <row r="2111" spans="1:4" x14ac:dyDescent="0.25">
      <c r="A2111" s="7">
        <v>41484</v>
      </c>
      <c r="B2111" s="6">
        <v>3603073.21</v>
      </c>
      <c r="C2111">
        <f t="shared" ca="1" si="31"/>
        <v>9</v>
      </c>
      <c r="D2111" s="6">
        <v>3603073.21</v>
      </c>
    </row>
    <row r="2112" spans="1:4" x14ac:dyDescent="0.25">
      <c r="A2112" s="7">
        <v>41485</v>
      </c>
      <c r="B2112" s="6">
        <v>510095.35</v>
      </c>
      <c r="C2112">
        <f t="shared" ca="1" si="31"/>
        <v>9</v>
      </c>
      <c r="D2112" s="6">
        <v>510095.35</v>
      </c>
    </row>
    <row r="2113" spans="1:4" x14ac:dyDescent="0.25">
      <c r="A2113" s="7">
        <v>41497</v>
      </c>
      <c r="B2113" s="6">
        <v>40575.279999999999</v>
      </c>
      <c r="C2113">
        <f t="shared" ca="1" si="31"/>
        <v>9</v>
      </c>
      <c r="D2113" s="6">
        <v>40575.279999999999</v>
      </c>
    </row>
    <row r="2114" spans="1:4" x14ac:dyDescent="0.25">
      <c r="A2114" s="7">
        <v>41498</v>
      </c>
      <c r="B2114" s="6">
        <v>4069250.52</v>
      </c>
      <c r="C2114">
        <f t="shared" ca="1" si="31"/>
        <v>9</v>
      </c>
      <c r="D2114" s="6">
        <v>4069250.52</v>
      </c>
    </row>
    <row r="2115" spans="1:4" x14ac:dyDescent="0.25">
      <c r="A2115" s="7">
        <v>41511</v>
      </c>
      <c r="B2115" s="6">
        <v>168642.55</v>
      </c>
      <c r="C2115">
        <f t="shared" ca="1" si="31"/>
        <v>9</v>
      </c>
      <c r="D2115" s="6">
        <v>168642.55</v>
      </c>
    </row>
    <row r="2116" spans="1:4" x14ac:dyDescent="0.25">
      <c r="A2116" s="7">
        <v>41512</v>
      </c>
      <c r="B2116" s="6">
        <v>1037865.35</v>
      </c>
      <c r="C2116">
        <f t="shared" ca="1" si="31"/>
        <v>9</v>
      </c>
      <c r="D2116" s="6">
        <v>1037865.35</v>
      </c>
    </row>
    <row r="2117" spans="1:4" x14ac:dyDescent="0.25">
      <c r="A2117" s="7">
        <v>41526</v>
      </c>
      <c r="B2117" s="6">
        <v>308953.58</v>
      </c>
      <c r="C2117">
        <f t="shared" ca="1" si="31"/>
        <v>9</v>
      </c>
      <c r="D2117" s="6">
        <v>308953.58</v>
      </c>
    </row>
    <row r="2118" spans="1:4" x14ac:dyDescent="0.25">
      <c r="A2118" s="7">
        <v>41533</v>
      </c>
      <c r="B2118" s="6">
        <v>58251.88</v>
      </c>
      <c r="C2118">
        <f t="shared" ca="1" si="31"/>
        <v>9</v>
      </c>
      <c r="D2118" s="6">
        <v>58251.88</v>
      </c>
    </row>
    <row r="2119" spans="1:4" x14ac:dyDescent="0.25">
      <c r="A2119" s="7">
        <v>41539</v>
      </c>
      <c r="B2119" s="6">
        <v>81337.48</v>
      </c>
      <c r="C2119">
        <f t="shared" ca="1" si="31"/>
        <v>9</v>
      </c>
      <c r="D2119" s="6">
        <v>81337.48</v>
      </c>
    </row>
    <row r="2120" spans="1:4" x14ac:dyDescent="0.25">
      <c r="A2120" s="7">
        <v>41540</v>
      </c>
      <c r="B2120" s="6">
        <v>721406.04</v>
      </c>
      <c r="C2120">
        <f t="shared" ca="1" si="31"/>
        <v>9</v>
      </c>
      <c r="D2120" s="6">
        <v>721406.04</v>
      </c>
    </row>
    <row r="2121" spans="1:4" x14ac:dyDescent="0.25">
      <c r="A2121" s="7">
        <v>41543</v>
      </c>
      <c r="B2121" s="6">
        <v>58042.6</v>
      </c>
      <c r="C2121">
        <f t="shared" ca="1" si="31"/>
        <v>9</v>
      </c>
      <c r="D2121" s="6">
        <v>58042.6</v>
      </c>
    </row>
    <row r="2122" spans="1:4" x14ac:dyDescent="0.25">
      <c r="A2122" s="7">
        <v>41547</v>
      </c>
      <c r="B2122" s="6">
        <v>42278</v>
      </c>
      <c r="C2122">
        <f t="shared" ca="1" si="31"/>
        <v>9</v>
      </c>
      <c r="D2122" s="6">
        <v>42278</v>
      </c>
    </row>
    <row r="2123" spans="1:4" x14ac:dyDescent="0.25">
      <c r="A2123" s="7">
        <v>41554</v>
      </c>
      <c r="B2123" s="6">
        <v>631406.31000000006</v>
      </c>
      <c r="C2123">
        <f t="shared" ca="1" si="31"/>
        <v>9</v>
      </c>
      <c r="D2123" s="6">
        <v>631406.31000000006</v>
      </c>
    </row>
    <row r="2124" spans="1:4" x14ac:dyDescent="0.25">
      <c r="A2124" s="7">
        <v>41564</v>
      </c>
      <c r="B2124" s="6">
        <v>50096.11</v>
      </c>
      <c r="C2124">
        <f t="shared" ca="1" si="31"/>
        <v>9</v>
      </c>
      <c r="D2124" s="6">
        <v>50096.11</v>
      </c>
    </row>
    <row r="2125" spans="1:4" x14ac:dyDescent="0.25">
      <c r="A2125" s="7">
        <v>41567</v>
      </c>
      <c r="B2125" s="6">
        <v>42689.42</v>
      </c>
      <c r="C2125">
        <f t="shared" ca="1" si="31"/>
        <v>9</v>
      </c>
      <c r="D2125" s="6">
        <v>42689.42</v>
      </c>
    </row>
    <row r="2126" spans="1:4" x14ac:dyDescent="0.25">
      <c r="A2126" s="7">
        <v>41568</v>
      </c>
      <c r="B2126" s="6">
        <v>805746.85</v>
      </c>
      <c r="C2126">
        <f t="shared" ca="1" si="31"/>
        <v>9</v>
      </c>
      <c r="D2126" s="6">
        <v>805746.85</v>
      </c>
    </row>
    <row r="2127" spans="1:4" x14ac:dyDescent="0.25">
      <c r="A2127" s="7">
        <v>41577</v>
      </c>
      <c r="B2127" s="6">
        <v>14611.82</v>
      </c>
      <c r="C2127">
        <f t="shared" ca="1" si="31"/>
        <v>9</v>
      </c>
      <c r="D2127" s="6">
        <v>14611.82</v>
      </c>
    </row>
    <row r="2128" spans="1:4" x14ac:dyDescent="0.25">
      <c r="A2128" s="7">
        <v>41581</v>
      </c>
      <c r="B2128" s="6">
        <v>19542.259999999998</v>
      </c>
      <c r="C2128">
        <f t="shared" ca="1" si="31"/>
        <v>9</v>
      </c>
      <c r="D2128" s="6">
        <v>19542.259999999998</v>
      </c>
    </row>
    <row r="2129" spans="1:4" x14ac:dyDescent="0.25">
      <c r="A2129" s="7">
        <v>41582</v>
      </c>
      <c r="B2129" s="6">
        <v>1357812.43</v>
      </c>
      <c r="C2129">
        <f t="shared" ca="1" si="31"/>
        <v>9</v>
      </c>
      <c r="D2129" s="6">
        <v>1357812.43</v>
      </c>
    </row>
    <row r="2130" spans="1:4" x14ac:dyDescent="0.25">
      <c r="A2130" s="7">
        <v>41590</v>
      </c>
      <c r="B2130" s="6">
        <v>56416.81</v>
      </c>
      <c r="C2130">
        <f t="shared" ca="1" si="31"/>
        <v>9</v>
      </c>
      <c r="D2130" s="6">
        <v>56416.81</v>
      </c>
    </row>
    <row r="2131" spans="1:4" x14ac:dyDescent="0.25">
      <c r="A2131" s="7">
        <v>41596</v>
      </c>
      <c r="B2131" s="6">
        <v>712705</v>
      </c>
      <c r="C2131">
        <f t="shared" ca="1" si="31"/>
        <v>9</v>
      </c>
      <c r="D2131" s="6">
        <v>712705</v>
      </c>
    </row>
    <row r="2132" spans="1:4" x14ac:dyDescent="0.25">
      <c r="A2132" s="7">
        <v>41610</v>
      </c>
      <c r="B2132" s="6">
        <v>718700.63</v>
      </c>
      <c r="C2132">
        <f t="shared" ca="1" si="31"/>
        <v>9</v>
      </c>
      <c r="D2132" s="6">
        <v>718700.63</v>
      </c>
    </row>
    <row r="2133" spans="1:4" x14ac:dyDescent="0.25">
      <c r="A2133" s="7">
        <v>41624</v>
      </c>
      <c r="B2133" s="6">
        <v>995276.26</v>
      </c>
      <c r="C2133">
        <f t="shared" ca="1" si="31"/>
        <v>9</v>
      </c>
      <c r="D2133" s="6">
        <v>995276.26</v>
      </c>
    </row>
    <row r="2134" spans="1:4" x14ac:dyDescent="0.25">
      <c r="A2134" s="7">
        <v>41625</v>
      </c>
      <c r="B2134" s="6">
        <v>31162.18</v>
      </c>
      <c r="C2134">
        <f t="shared" ca="1" si="31"/>
        <v>9</v>
      </c>
      <c r="D2134" s="6">
        <v>31162.18</v>
      </c>
    </row>
    <row r="2135" spans="1:4" x14ac:dyDescent="0.25">
      <c r="A2135" s="7">
        <v>41626</v>
      </c>
      <c r="B2135" s="6">
        <v>20115.2</v>
      </c>
      <c r="C2135">
        <f t="shared" ca="1" si="31"/>
        <v>9</v>
      </c>
      <c r="D2135" s="6">
        <v>20115.2</v>
      </c>
    </row>
    <row r="2136" spans="1:4" x14ac:dyDescent="0.25">
      <c r="A2136" s="7">
        <v>41638</v>
      </c>
      <c r="B2136" s="6">
        <v>589353.1</v>
      </c>
      <c r="C2136">
        <f t="shared" ca="1" si="31"/>
        <v>9</v>
      </c>
      <c r="D2136" s="6">
        <v>589353.1</v>
      </c>
    </row>
    <row r="2137" spans="1:4" x14ac:dyDescent="0.25">
      <c r="A2137" s="7">
        <v>41645</v>
      </c>
      <c r="B2137" s="6">
        <v>269565.03999999998</v>
      </c>
      <c r="C2137">
        <f t="shared" ca="1" si="31"/>
        <v>8</v>
      </c>
      <c r="D2137" s="6">
        <v>269565.03999999998</v>
      </c>
    </row>
    <row r="2138" spans="1:4" x14ac:dyDescent="0.25">
      <c r="A2138" s="7">
        <v>41652</v>
      </c>
      <c r="B2138" s="6">
        <v>1705071.32</v>
      </c>
      <c r="C2138">
        <f t="shared" ca="1" si="31"/>
        <v>8</v>
      </c>
      <c r="D2138" s="6">
        <v>1705071.32</v>
      </c>
    </row>
    <row r="2139" spans="1:4" x14ac:dyDescent="0.25">
      <c r="A2139" s="7">
        <v>41666</v>
      </c>
      <c r="B2139" s="6">
        <v>1805383.46</v>
      </c>
      <c r="C2139">
        <f t="shared" ca="1" si="31"/>
        <v>8</v>
      </c>
      <c r="D2139" s="6">
        <v>1805383.46</v>
      </c>
    </row>
    <row r="2140" spans="1:4" x14ac:dyDescent="0.25">
      <c r="A2140" s="7">
        <v>41667</v>
      </c>
      <c r="B2140" s="6">
        <v>198173.52</v>
      </c>
      <c r="C2140">
        <f t="shared" ca="1" si="31"/>
        <v>8</v>
      </c>
      <c r="D2140" s="6">
        <v>198173.52</v>
      </c>
    </row>
    <row r="2141" spans="1:4" x14ac:dyDescent="0.25">
      <c r="A2141" s="7">
        <v>41680</v>
      </c>
      <c r="B2141" s="6">
        <v>288809.31</v>
      </c>
      <c r="C2141">
        <f t="shared" ca="1" si="31"/>
        <v>8</v>
      </c>
      <c r="D2141" s="6">
        <v>288809.31</v>
      </c>
    </row>
    <row r="2142" spans="1:4" x14ac:dyDescent="0.25">
      <c r="A2142" s="7">
        <v>41694</v>
      </c>
      <c r="B2142" s="6">
        <v>5031745.8499999996</v>
      </c>
      <c r="C2142">
        <f t="shared" ca="1" si="31"/>
        <v>8</v>
      </c>
      <c r="D2142" s="6">
        <v>5031745.8499999996</v>
      </c>
    </row>
    <row r="2143" spans="1:4" x14ac:dyDescent="0.25">
      <c r="A2143" s="7">
        <v>41708</v>
      </c>
      <c r="B2143" s="6">
        <v>4804505.75</v>
      </c>
      <c r="C2143">
        <f t="shared" ca="1" si="31"/>
        <v>8</v>
      </c>
      <c r="D2143" s="6">
        <v>4804505.75</v>
      </c>
    </row>
    <row r="2144" spans="1:4" x14ac:dyDescent="0.25">
      <c r="A2144" s="7">
        <v>41712</v>
      </c>
      <c r="B2144" s="6">
        <v>57917.24</v>
      </c>
      <c r="C2144">
        <f t="shared" ca="1" si="31"/>
        <v>8</v>
      </c>
      <c r="D2144" s="6">
        <v>57917.24</v>
      </c>
    </row>
    <row r="2145" spans="1:4" x14ac:dyDescent="0.25">
      <c r="A2145" s="7">
        <v>41722</v>
      </c>
      <c r="B2145" s="6">
        <v>658164.29</v>
      </c>
      <c r="C2145">
        <f t="shared" ref="C2145:C2208" ca="1" si="32">YEAR($L$95)-YEAR(A2145)</f>
        <v>8</v>
      </c>
      <c r="D2145" s="6">
        <v>658164.29</v>
      </c>
    </row>
    <row r="2146" spans="1:4" x14ac:dyDescent="0.25">
      <c r="A2146" s="7">
        <v>41736</v>
      </c>
      <c r="B2146" s="6">
        <v>227987.82</v>
      </c>
      <c r="C2146">
        <f t="shared" ca="1" si="32"/>
        <v>8</v>
      </c>
      <c r="D2146" s="6">
        <v>227987.82</v>
      </c>
    </row>
    <row r="2147" spans="1:4" x14ac:dyDescent="0.25">
      <c r="A2147" s="7">
        <v>41737</v>
      </c>
      <c r="B2147" s="6">
        <v>43865.66</v>
      </c>
      <c r="C2147">
        <f t="shared" ca="1" si="32"/>
        <v>8</v>
      </c>
      <c r="D2147" s="6">
        <v>43865.66</v>
      </c>
    </row>
    <row r="2148" spans="1:4" x14ac:dyDescent="0.25">
      <c r="A2148" s="7">
        <v>41743</v>
      </c>
      <c r="B2148" s="6">
        <v>120344.28</v>
      </c>
      <c r="C2148">
        <f t="shared" ca="1" si="32"/>
        <v>8</v>
      </c>
      <c r="D2148" s="6">
        <v>120344.28</v>
      </c>
    </row>
    <row r="2149" spans="1:4" x14ac:dyDescent="0.25">
      <c r="A2149" s="7">
        <v>41750</v>
      </c>
      <c r="B2149" s="6">
        <v>682269.54</v>
      </c>
      <c r="C2149">
        <f t="shared" ca="1" si="32"/>
        <v>8</v>
      </c>
      <c r="D2149" s="6">
        <v>682269.54</v>
      </c>
    </row>
    <row r="2150" spans="1:4" x14ac:dyDescent="0.25">
      <c r="A2150" s="7">
        <v>41751</v>
      </c>
      <c r="B2150" s="6">
        <v>60197.49</v>
      </c>
      <c r="C2150">
        <f t="shared" ca="1" si="32"/>
        <v>8</v>
      </c>
      <c r="D2150" s="6">
        <v>60197.49</v>
      </c>
    </row>
    <row r="2151" spans="1:4" x14ac:dyDescent="0.25">
      <c r="A2151" s="7">
        <v>41763</v>
      </c>
      <c r="B2151" s="6">
        <v>65175.08</v>
      </c>
      <c r="C2151">
        <f t="shared" ca="1" si="32"/>
        <v>8</v>
      </c>
      <c r="D2151" s="6">
        <v>65175.08</v>
      </c>
    </row>
    <row r="2152" spans="1:4" x14ac:dyDescent="0.25">
      <c r="A2152" s="7">
        <v>41764</v>
      </c>
      <c r="B2152" s="6">
        <v>1113662.8899999999</v>
      </c>
      <c r="C2152">
        <f t="shared" ca="1" si="32"/>
        <v>8</v>
      </c>
      <c r="D2152" s="6">
        <v>1113662.8899999999</v>
      </c>
    </row>
    <row r="2153" spans="1:4" x14ac:dyDescent="0.25">
      <c r="A2153" s="7">
        <v>41771</v>
      </c>
      <c r="B2153" s="6">
        <v>34156.629999999997</v>
      </c>
      <c r="C2153">
        <f t="shared" ca="1" si="32"/>
        <v>8</v>
      </c>
      <c r="D2153" s="6">
        <v>34156.629999999997</v>
      </c>
    </row>
    <row r="2154" spans="1:4" x14ac:dyDescent="0.25">
      <c r="A2154" s="7">
        <v>41775</v>
      </c>
      <c r="B2154" s="6">
        <v>60730.96</v>
      </c>
      <c r="C2154">
        <f t="shared" ca="1" si="32"/>
        <v>8</v>
      </c>
      <c r="D2154" s="6">
        <v>60730.96</v>
      </c>
    </row>
    <row r="2155" spans="1:4" x14ac:dyDescent="0.25">
      <c r="A2155" s="7">
        <v>41777</v>
      </c>
      <c r="B2155" s="6">
        <v>43730.37</v>
      </c>
      <c r="C2155">
        <f t="shared" ca="1" si="32"/>
        <v>8</v>
      </c>
      <c r="D2155" s="6">
        <v>43730.37</v>
      </c>
    </row>
    <row r="2156" spans="1:4" x14ac:dyDescent="0.25">
      <c r="A2156" s="7">
        <v>41778</v>
      </c>
      <c r="B2156" s="6">
        <v>692782.68</v>
      </c>
      <c r="C2156">
        <f t="shared" ca="1" si="32"/>
        <v>8</v>
      </c>
      <c r="D2156" s="6">
        <v>692782.68</v>
      </c>
    </row>
    <row r="2157" spans="1:4" x14ac:dyDescent="0.25">
      <c r="A2157" s="7">
        <v>41786</v>
      </c>
      <c r="B2157" s="6">
        <v>351857.64</v>
      </c>
      <c r="C2157">
        <f t="shared" ca="1" si="32"/>
        <v>8</v>
      </c>
      <c r="D2157" s="6">
        <v>351857.64</v>
      </c>
    </row>
    <row r="2158" spans="1:4" x14ac:dyDescent="0.25">
      <c r="A2158" s="7">
        <v>41787</v>
      </c>
      <c r="B2158" s="6">
        <v>47887.91</v>
      </c>
      <c r="C2158">
        <f t="shared" ca="1" si="32"/>
        <v>8</v>
      </c>
      <c r="D2158" s="6">
        <v>47887.91</v>
      </c>
    </row>
    <row r="2159" spans="1:4" x14ac:dyDescent="0.25">
      <c r="A2159" s="7">
        <v>41792</v>
      </c>
      <c r="B2159" s="6">
        <v>483769.01</v>
      </c>
      <c r="C2159">
        <f t="shared" ca="1" si="32"/>
        <v>8</v>
      </c>
      <c r="D2159" s="6">
        <v>483769.01</v>
      </c>
    </row>
    <row r="2160" spans="1:4" x14ac:dyDescent="0.25">
      <c r="A2160" s="7">
        <v>41797</v>
      </c>
      <c r="B2160" s="6">
        <v>17394.349999999999</v>
      </c>
      <c r="C2160">
        <f t="shared" ca="1" si="32"/>
        <v>8</v>
      </c>
      <c r="D2160" s="6">
        <v>17394.349999999999</v>
      </c>
    </row>
    <row r="2161" spans="1:4" x14ac:dyDescent="0.25">
      <c r="A2161" s="7">
        <v>41803</v>
      </c>
      <c r="B2161" s="6">
        <v>34557.08</v>
      </c>
      <c r="C2161">
        <f t="shared" ca="1" si="32"/>
        <v>8</v>
      </c>
      <c r="D2161" s="6">
        <v>34557.08</v>
      </c>
    </row>
    <row r="2162" spans="1:4" x14ac:dyDescent="0.25">
      <c r="A2162" s="7">
        <v>41806</v>
      </c>
      <c r="B2162" s="6">
        <v>820474.55</v>
      </c>
      <c r="C2162">
        <f t="shared" ca="1" si="32"/>
        <v>8</v>
      </c>
      <c r="D2162" s="6">
        <v>820474.55</v>
      </c>
    </row>
    <row r="2163" spans="1:4" x14ac:dyDescent="0.25">
      <c r="A2163" s="7">
        <v>41820</v>
      </c>
      <c r="B2163" s="6">
        <v>1251787.47</v>
      </c>
      <c r="C2163">
        <f t="shared" ca="1" si="32"/>
        <v>8</v>
      </c>
      <c r="D2163" s="6">
        <v>1251787.47</v>
      </c>
    </row>
    <row r="2164" spans="1:4" x14ac:dyDescent="0.25">
      <c r="A2164" s="7">
        <v>41834</v>
      </c>
      <c r="B2164" s="6">
        <v>615096.24</v>
      </c>
      <c r="C2164">
        <f t="shared" ca="1" si="32"/>
        <v>8</v>
      </c>
      <c r="D2164" s="6">
        <v>615096.24</v>
      </c>
    </row>
    <row r="2165" spans="1:4" x14ac:dyDescent="0.25">
      <c r="A2165" s="7">
        <v>41848</v>
      </c>
      <c r="B2165" s="6">
        <v>816113</v>
      </c>
      <c r="C2165">
        <f t="shared" ca="1" si="32"/>
        <v>8</v>
      </c>
      <c r="D2165" s="6">
        <v>816113</v>
      </c>
    </row>
    <row r="2166" spans="1:4" x14ac:dyDescent="0.25">
      <c r="A2166" s="7">
        <v>41850</v>
      </c>
      <c r="B2166" s="6">
        <v>88351.07</v>
      </c>
      <c r="C2166">
        <f t="shared" ca="1" si="32"/>
        <v>8</v>
      </c>
      <c r="D2166" s="6">
        <v>88351.07</v>
      </c>
    </row>
    <row r="2167" spans="1:4" x14ac:dyDescent="0.25">
      <c r="A2167" s="7">
        <v>41855</v>
      </c>
      <c r="B2167" s="6">
        <v>88152.09</v>
      </c>
      <c r="C2167">
        <f t="shared" ca="1" si="32"/>
        <v>8</v>
      </c>
      <c r="D2167" s="6">
        <v>88152.09</v>
      </c>
    </row>
    <row r="2168" spans="1:4" x14ac:dyDescent="0.25">
      <c r="A2168" s="7">
        <v>41862</v>
      </c>
      <c r="B2168" s="6">
        <v>1836098.35</v>
      </c>
      <c r="C2168">
        <f t="shared" ca="1" si="32"/>
        <v>8</v>
      </c>
      <c r="D2168" s="6">
        <v>1836098.35</v>
      </c>
    </row>
    <row r="2169" spans="1:4" x14ac:dyDescent="0.25">
      <c r="A2169" s="7">
        <v>41863</v>
      </c>
      <c r="B2169" s="6">
        <v>110230.81</v>
      </c>
      <c r="C2169">
        <f t="shared" ca="1" si="32"/>
        <v>8</v>
      </c>
      <c r="D2169" s="6">
        <v>110230.81</v>
      </c>
    </row>
    <row r="2170" spans="1:4" x14ac:dyDescent="0.25">
      <c r="A2170" s="7">
        <v>41869</v>
      </c>
      <c r="B2170" s="6">
        <v>448142.87</v>
      </c>
      <c r="C2170">
        <f t="shared" ca="1" si="32"/>
        <v>8</v>
      </c>
      <c r="D2170" s="6">
        <v>448142.87</v>
      </c>
    </row>
    <row r="2171" spans="1:4" x14ac:dyDescent="0.25">
      <c r="A2171" s="7">
        <v>41876</v>
      </c>
      <c r="B2171" s="6">
        <v>744742.49</v>
      </c>
      <c r="C2171">
        <f t="shared" ca="1" si="32"/>
        <v>8</v>
      </c>
      <c r="D2171" s="6">
        <v>744742.49</v>
      </c>
    </row>
    <row r="2172" spans="1:4" x14ac:dyDescent="0.25">
      <c r="A2172" s="7">
        <v>41890</v>
      </c>
      <c r="B2172" s="6">
        <v>888182.44</v>
      </c>
      <c r="C2172">
        <f t="shared" ca="1" si="32"/>
        <v>8</v>
      </c>
      <c r="D2172" s="6">
        <v>888182.44</v>
      </c>
    </row>
    <row r="2173" spans="1:4" x14ac:dyDescent="0.25">
      <c r="A2173" s="7">
        <v>41904</v>
      </c>
      <c r="B2173" s="6">
        <v>3561867.79</v>
      </c>
      <c r="C2173">
        <f t="shared" ca="1" si="32"/>
        <v>8</v>
      </c>
      <c r="D2173" s="6">
        <v>3561867.79</v>
      </c>
    </row>
    <row r="2174" spans="1:4" x14ac:dyDescent="0.25">
      <c r="A2174" s="7">
        <v>41908</v>
      </c>
      <c r="B2174" s="6">
        <v>21209.35</v>
      </c>
      <c r="C2174">
        <f t="shared" ca="1" si="32"/>
        <v>8</v>
      </c>
      <c r="D2174" s="6">
        <v>21209.35</v>
      </c>
    </row>
    <row r="2175" spans="1:4" x14ac:dyDescent="0.25">
      <c r="A2175" s="7">
        <v>41911</v>
      </c>
      <c r="B2175" s="6">
        <v>687596.9</v>
      </c>
      <c r="C2175">
        <f t="shared" ca="1" si="32"/>
        <v>8</v>
      </c>
      <c r="D2175" s="6">
        <v>687596.9</v>
      </c>
    </row>
    <row r="2176" spans="1:4" x14ac:dyDescent="0.25">
      <c r="A2176" s="7">
        <v>41918</v>
      </c>
      <c r="B2176" s="6">
        <v>3573807.99</v>
      </c>
      <c r="C2176">
        <f t="shared" ca="1" si="32"/>
        <v>8</v>
      </c>
      <c r="D2176" s="6">
        <v>3573807.99</v>
      </c>
    </row>
    <row r="2177" spans="1:4" x14ac:dyDescent="0.25">
      <c r="A2177" s="7">
        <v>41928</v>
      </c>
      <c r="B2177" s="6">
        <v>18725.07</v>
      </c>
      <c r="C2177">
        <f t="shared" ca="1" si="32"/>
        <v>8</v>
      </c>
      <c r="D2177" s="6">
        <v>18725.07</v>
      </c>
    </row>
    <row r="2178" spans="1:4" x14ac:dyDescent="0.25">
      <c r="A2178" s="7">
        <v>41932</v>
      </c>
      <c r="B2178" s="6">
        <v>713811.48</v>
      </c>
      <c r="C2178">
        <f t="shared" ca="1" si="32"/>
        <v>8</v>
      </c>
      <c r="D2178" s="6">
        <v>713811.48</v>
      </c>
    </row>
    <row r="2179" spans="1:4" x14ac:dyDescent="0.25">
      <c r="A2179" s="7">
        <v>41935</v>
      </c>
      <c r="B2179" s="6">
        <v>20208.740000000002</v>
      </c>
      <c r="C2179">
        <f t="shared" ca="1" si="32"/>
        <v>8</v>
      </c>
      <c r="D2179" s="6">
        <v>20208.740000000002</v>
      </c>
    </row>
    <row r="2180" spans="1:4" x14ac:dyDescent="0.25">
      <c r="A2180" s="7">
        <v>41939</v>
      </c>
      <c r="B2180" s="6">
        <v>75397.14</v>
      </c>
      <c r="C2180">
        <f t="shared" ca="1" si="32"/>
        <v>8</v>
      </c>
      <c r="D2180" s="6">
        <v>75397.14</v>
      </c>
    </row>
    <row r="2181" spans="1:4" x14ac:dyDescent="0.25">
      <c r="A2181" s="7">
        <v>41946</v>
      </c>
      <c r="B2181" s="6">
        <v>716312.19</v>
      </c>
      <c r="C2181">
        <f t="shared" ca="1" si="32"/>
        <v>8</v>
      </c>
      <c r="D2181" s="6">
        <v>716312.19</v>
      </c>
    </row>
    <row r="2182" spans="1:4" x14ac:dyDescent="0.25">
      <c r="A2182" s="7">
        <v>41953</v>
      </c>
      <c r="B2182" s="6">
        <v>407755.76</v>
      </c>
      <c r="C2182">
        <f t="shared" ca="1" si="32"/>
        <v>8</v>
      </c>
      <c r="D2182" s="6">
        <v>407755.76</v>
      </c>
    </row>
    <row r="2183" spans="1:4" x14ac:dyDescent="0.25">
      <c r="A2183" s="7">
        <v>41960</v>
      </c>
      <c r="B2183" s="6">
        <v>350017.5</v>
      </c>
      <c r="C2183">
        <f t="shared" ca="1" si="32"/>
        <v>8</v>
      </c>
      <c r="D2183" s="6">
        <v>350017.5</v>
      </c>
    </row>
    <row r="2184" spans="1:4" x14ac:dyDescent="0.25">
      <c r="A2184" s="7">
        <v>41974</v>
      </c>
      <c r="B2184" s="6">
        <v>1549329.74</v>
      </c>
      <c r="C2184">
        <f t="shared" ca="1" si="32"/>
        <v>8</v>
      </c>
      <c r="D2184" s="6">
        <v>1549329.74</v>
      </c>
    </row>
    <row r="2185" spans="1:4" x14ac:dyDescent="0.25">
      <c r="A2185" s="7">
        <v>41975</v>
      </c>
      <c r="B2185" s="6">
        <v>324817.55</v>
      </c>
      <c r="C2185">
        <f t="shared" ca="1" si="32"/>
        <v>8</v>
      </c>
      <c r="D2185" s="6">
        <v>324817.55</v>
      </c>
    </row>
    <row r="2186" spans="1:4" x14ac:dyDescent="0.25">
      <c r="A2186" s="7">
        <v>41978</v>
      </c>
      <c r="B2186" s="6">
        <v>33061.56</v>
      </c>
      <c r="C2186">
        <f t="shared" ca="1" si="32"/>
        <v>8</v>
      </c>
      <c r="D2186" s="6">
        <v>33061.56</v>
      </c>
    </row>
    <row r="2187" spans="1:4" x14ac:dyDescent="0.25">
      <c r="A2187" s="7">
        <v>41988</v>
      </c>
      <c r="B2187" s="6">
        <v>863000.88</v>
      </c>
      <c r="C2187">
        <f t="shared" ca="1" si="32"/>
        <v>8</v>
      </c>
      <c r="D2187" s="6">
        <v>863000.88</v>
      </c>
    </row>
    <row r="2188" spans="1:4" x14ac:dyDescent="0.25">
      <c r="A2188" s="7">
        <v>41995</v>
      </c>
      <c r="B2188" s="6">
        <v>356388.35</v>
      </c>
      <c r="C2188">
        <f t="shared" ca="1" si="32"/>
        <v>8</v>
      </c>
      <c r="D2188" s="6">
        <v>356388.35</v>
      </c>
    </row>
    <row r="2189" spans="1:4" x14ac:dyDescent="0.25">
      <c r="A2189" s="7">
        <v>42009</v>
      </c>
      <c r="B2189" s="6">
        <v>534136.15</v>
      </c>
      <c r="C2189">
        <f t="shared" ca="1" si="32"/>
        <v>7</v>
      </c>
      <c r="D2189" s="6">
        <v>534136.15</v>
      </c>
    </row>
    <row r="2190" spans="1:4" x14ac:dyDescent="0.25">
      <c r="A2190" s="7">
        <v>42015</v>
      </c>
      <c r="B2190" s="6">
        <v>40974.89</v>
      </c>
      <c r="C2190">
        <f t="shared" ca="1" si="32"/>
        <v>7</v>
      </c>
      <c r="D2190" s="6">
        <v>40974.89</v>
      </c>
    </row>
    <row r="2191" spans="1:4" x14ac:dyDescent="0.25">
      <c r="A2191" s="7">
        <v>42016</v>
      </c>
      <c r="B2191" s="6">
        <v>577449.34</v>
      </c>
      <c r="C2191">
        <f t="shared" ca="1" si="32"/>
        <v>7</v>
      </c>
      <c r="D2191" s="6">
        <v>577449.34</v>
      </c>
    </row>
    <row r="2192" spans="1:4" x14ac:dyDescent="0.25">
      <c r="A2192" s="7">
        <v>42030</v>
      </c>
      <c r="B2192" s="6">
        <v>1454647.69</v>
      </c>
      <c r="C2192">
        <f t="shared" ca="1" si="32"/>
        <v>7</v>
      </c>
      <c r="D2192" s="6">
        <v>1454647.69</v>
      </c>
    </row>
    <row r="2193" spans="1:4" x14ac:dyDescent="0.25">
      <c r="A2193" s="7">
        <v>42037</v>
      </c>
      <c r="B2193" s="6">
        <v>216898.34</v>
      </c>
      <c r="C2193">
        <f t="shared" ca="1" si="32"/>
        <v>7</v>
      </c>
      <c r="D2193" s="6">
        <v>216898.34</v>
      </c>
    </row>
    <row r="2194" spans="1:4" x14ac:dyDescent="0.25">
      <c r="A2194" s="7">
        <v>42044</v>
      </c>
      <c r="B2194" s="6">
        <v>1066281.3899999999</v>
      </c>
      <c r="C2194">
        <f t="shared" ca="1" si="32"/>
        <v>7</v>
      </c>
      <c r="D2194" s="6">
        <v>1066281.3899999999</v>
      </c>
    </row>
    <row r="2195" spans="1:4" x14ac:dyDescent="0.25">
      <c r="A2195" s="7">
        <v>42049</v>
      </c>
      <c r="B2195" s="6">
        <v>35318.49</v>
      </c>
      <c r="C2195">
        <f t="shared" ca="1" si="32"/>
        <v>7</v>
      </c>
      <c r="D2195" s="6">
        <v>35318.49</v>
      </c>
    </row>
    <row r="2196" spans="1:4" x14ac:dyDescent="0.25">
      <c r="A2196" s="7">
        <v>42057</v>
      </c>
      <c r="B2196" s="6">
        <v>56394.69</v>
      </c>
      <c r="C2196">
        <f t="shared" ca="1" si="32"/>
        <v>7</v>
      </c>
      <c r="D2196" s="6">
        <v>56394.69</v>
      </c>
    </row>
    <row r="2197" spans="1:4" x14ac:dyDescent="0.25">
      <c r="A2197" s="7">
        <v>42058</v>
      </c>
      <c r="B2197" s="6">
        <v>558653.09</v>
      </c>
      <c r="C2197">
        <f t="shared" ca="1" si="32"/>
        <v>7</v>
      </c>
      <c r="D2197" s="6">
        <v>558653.09</v>
      </c>
    </row>
    <row r="2198" spans="1:4" x14ac:dyDescent="0.25">
      <c r="A2198" s="7">
        <v>42065</v>
      </c>
      <c r="B2198" s="6">
        <v>415010.46</v>
      </c>
      <c r="C2198">
        <f t="shared" ca="1" si="32"/>
        <v>7</v>
      </c>
      <c r="D2198" s="6">
        <v>415010.46</v>
      </c>
    </row>
    <row r="2199" spans="1:4" x14ac:dyDescent="0.25">
      <c r="A2199" s="7">
        <v>42072</v>
      </c>
      <c r="B2199" s="6">
        <v>796909.09</v>
      </c>
      <c r="C2199">
        <f t="shared" ca="1" si="32"/>
        <v>7</v>
      </c>
      <c r="D2199" s="6">
        <v>796909.09</v>
      </c>
    </row>
    <row r="2200" spans="1:4" x14ac:dyDescent="0.25">
      <c r="A2200" s="7">
        <v>42081</v>
      </c>
      <c r="B2200" s="6">
        <v>47985.1</v>
      </c>
      <c r="C2200">
        <f t="shared" ca="1" si="32"/>
        <v>7</v>
      </c>
      <c r="D2200" s="6">
        <v>47985.1</v>
      </c>
    </row>
    <row r="2201" spans="1:4" x14ac:dyDescent="0.25">
      <c r="A2201" s="7">
        <v>42086</v>
      </c>
      <c r="B2201" s="6">
        <v>453423.1</v>
      </c>
      <c r="C2201">
        <f t="shared" ca="1" si="32"/>
        <v>7</v>
      </c>
      <c r="D2201" s="6">
        <v>453423.1</v>
      </c>
    </row>
    <row r="2202" spans="1:4" x14ac:dyDescent="0.25">
      <c r="A2202" s="7">
        <v>42093</v>
      </c>
      <c r="B2202" s="6">
        <v>342768.61</v>
      </c>
      <c r="C2202">
        <f t="shared" ca="1" si="32"/>
        <v>7</v>
      </c>
      <c r="D2202" s="6">
        <v>342768.61</v>
      </c>
    </row>
    <row r="2203" spans="1:4" x14ac:dyDescent="0.25">
      <c r="A2203" s="7">
        <v>42100</v>
      </c>
      <c r="B2203" s="6">
        <v>294387.59000000003</v>
      </c>
      <c r="C2203">
        <f t="shared" ca="1" si="32"/>
        <v>7</v>
      </c>
      <c r="D2203" s="6">
        <v>294387.59000000003</v>
      </c>
    </row>
    <row r="2204" spans="1:4" x14ac:dyDescent="0.25">
      <c r="A2204" s="7">
        <v>42101</v>
      </c>
      <c r="B2204" s="6">
        <v>132741.43</v>
      </c>
      <c r="C2204">
        <f t="shared" ca="1" si="32"/>
        <v>7</v>
      </c>
      <c r="D2204" s="6">
        <v>132741.43</v>
      </c>
    </row>
    <row r="2205" spans="1:4" x14ac:dyDescent="0.25">
      <c r="A2205" s="7">
        <v>42103</v>
      </c>
      <c r="B2205" s="6">
        <v>46265.33</v>
      </c>
      <c r="C2205">
        <f t="shared" ca="1" si="32"/>
        <v>7</v>
      </c>
      <c r="D2205" s="6">
        <v>46265.33</v>
      </c>
    </row>
    <row r="2206" spans="1:4" x14ac:dyDescent="0.25">
      <c r="A2206" s="7">
        <v>42114</v>
      </c>
      <c r="B2206" s="6">
        <v>847662.28</v>
      </c>
      <c r="C2206">
        <f t="shared" ca="1" si="32"/>
        <v>7</v>
      </c>
      <c r="D2206" s="6">
        <v>847662.28</v>
      </c>
    </row>
    <row r="2207" spans="1:4" x14ac:dyDescent="0.25">
      <c r="A2207" s="7">
        <v>42121</v>
      </c>
      <c r="B2207" s="6">
        <v>83766.69</v>
      </c>
      <c r="C2207">
        <f t="shared" ca="1" si="32"/>
        <v>7</v>
      </c>
      <c r="D2207" s="6">
        <v>83766.69</v>
      </c>
    </row>
    <row r="2208" spans="1:4" x14ac:dyDescent="0.25">
      <c r="A2208" s="7">
        <v>42122</v>
      </c>
      <c r="B2208" s="6">
        <v>108622.83</v>
      </c>
      <c r="C2208">
        <f t="shared" ca="1" si="32"/>
        <v>7</v>
      </c>
      <c r="D2208" s="6">
        <v>108622.83</v>
      </c>
    </row>
    <row r="2209" spans="1:4" x14ac:dyDescent="0.25">
      <c r="A2209" s="7">
        <v>42128</v>
      </c>
      <c r="B2209" s="6">
        <v>403248.23</v>
      </c>
      <c r="C2209">
        <f t="shared" ref="C2209:C2272" ca="1" si="33">YEAR($L$95)-YEAR(A2209)</f>
        <v>7</v>
      </c>
      <c r="D2209" s="6">
        <v>403248.23</v>
      </c>
    </row>
    <row r="2210" spans="1:4" x14ac:dyDescent="0.25">
      <c r="A2210" s="7">
        <v>42129</v>
      </c>
      <c r="B2210" s="6">
        <v>59394.2</v>
      </c>
      <c r="C2210">
        <f t="shared" ca="1" si="33"/>
        <v>7</v>
      </c>
      <c r="D2210" s="6">
        <v>59394.2</v>
      </c>
    </row>
    <row r="2211" spans="1:4" x14ac:dyDescent="0.25">
      <c r="A2211" s="7">
        <v>42130</v>
      </c>
      <c r="B2211" s="6">
        <v>1183</v>
      </c>
      <c r="C2211">
        <f t="shared" ca="1" si="33"/>
        <v>7</v>
      </c>
      <c r="D2211" s="6">
        <v>1183</v>
      </c>
    </row>
    <row r="2212" spans="1:4" x14ac:dyDescent="0.25">
      <c r="A2212" s="7">
        <v>42135</v>
      </c>
      <c r="B2212" s="6">
        <v>44364.32</v>
      </c>
      <c r="C2212">
        <f t="shared" ca="1" si="33"/>
        <v>7</v>
      </c>
      <c r="D2212" s="6">
        <v>44364.32</v>
      </c>
    </row>
    <row r="2213" spans="1:4" x14ac:dyDescent="0.25">
      <c r="A2213" s="7">
        <v>42142</v>
      </c>
      <c r="B2213" s="6">
        <v>539929.13</v>
      </c>
      <c r="C2213">
        <f t="shared" ca="1" si="33"/>
        <v>7</v>
      </c>
      <c r="D2213" s="6">
        <v>539929.13</v>
      </c>
    </row>
    <row r="2214" spans="1:4" x14ac:dyDescent="0.25">
      <c r="A2214" s="7">
        <v>42150</v>
      </c>
      <c r="B2214" s="6">
        <v>314045.84999999998</v>
      </c>
      <c r="C2214">
        <f t="shared" ca="1" si="33"/>
        <v>7</v>
      </c>
      <c r="D2214" s="6">
        <v>314045.84999999998</v>
      </c>
    </row>
    <row r="2215" spans="1:4" x14ac:dyDescent="0.25">
      <c r="A2215" s="7">
        <v>42155</v>
      </c>
      <c r="B2215" s="6">
        <v>26577.23</v>
      </c>
      <c r="C2215">
        <f t="shared" ca="1" si="33"/>
        <v>7</v>
      </c>
      <c r="D2215" s="6">
        <v>26577.23</v>
      </c>
    </row>
    <row r="2216" spans="1:4" x14ac:dyDescent="0.25">
      <c r="A2216" s="7">
        <v>42156</v>
      </c>
      <c r="B2216" s="6">
        <v>1793703.97</v>
      </c>
      <c r="C2216">
        <f t="shared" ca="1" si="33"/>
        <v>7</v>
      </c>
      <c r="D2216" s="6">
        <v>1793703.97</v>
      </c>
    </row>
    <row r="2217" spans="1:4" x14ac:dyDescent="0.25">
      <c r="A2217" s="7">
        <v>42161</v>
      </c>
      <c r="B2217" s="6">
        <v>7461.6</v>
      </c>
      <c r="C2217">
        <f t="shared" ca="1" si="33"/>
        <v>7</v>
      </c>
      <c r="D2217" s="6">
        <v>7461.6</v>
      </c>
    </row>
    <row r="2218" spans="1:4" x14ac:dyDescent="0.25">
      <c r="A2218" s="7">
        <v>42170</v>
      </c>
      <c r="B2218" s="6">
        <v>1231133.3400000001</v>
      </c>
      <c r="C2218">
        <f t="shared" ca="1" si="33"/>
        <v>7</v>
      </c>
      <c r="D2218" s="6">
        <v>1231133.3400000001</v>
      </c>
    </row>
    <row r="2219" spans="1:4" x14ac:dyDescent="0.25">
      <c r="A2219" s="7">
        <v>42177</v>
      </c>
      <c r="B2219" s="6">
        <v>412940.95</v>
      </c>
      <c r="C2219">
        <f t="shared" ca="1" si="33"/>
        <v>7</v>
      </c>
      <c r="D2219" s="6">
        <v>412940.95</v>
      </c>
    </row>
    <row r="2220" spans="1:4" x14ac:dyDescent="0.25">
      <c r="A2220" s="7">
        <v>42184</v>
      </c>
      <c r="B2220" s="6">
        <v>902598.03</v>
      </c>
      <c r="C2220">
        <f t="shared" ca="1" si="33"/>
        <v>7</v>
      </c>
      <c r="D2220" s="6">
        <v>902598.03</v>
      </c>
    </row>
    <row r="2221" spans="1:4" x14ac:dyDescent="0.25">
      <c r="A2221" s="7">
        <v>42185</v>
      </c>
      <c r="B2221" s="6">
        <v>31052.5</v>
      </c>
      <c r="C2221">
        <f t="shared" ca="1" si="33"/>
        <v>7</v>
      </c>
      <c r="D2221" s="6">
        <v>31052.5</v>
      </c>
    </row>
    <row r="2222" spans="1:4" x14ac:dyDescent="0.25">
      <c r="A2222" s="7">
        <v>42198</v>
      </c>
      <c r="B2222" s="6">
        <v>219465</v>
      </c>
      <c r="C2222">
        <f t="shared" ca="1" si="33"/>
        <v>7</v>
      </c>
      <c r="D2222" s="6">
        <v>219465</v>
      </c>
    </row>
    <row r="2223" spans="1:4" x14ac:dyDescent="0.25">
      <c r="A2223" s="7">
        <v>42212</v>
      </c>
      <c r="B2223" s="6">
        <v>447726.92</v>
      </c>
      <c r="C2223">
        <f t="shared" ca="1" si="33"/>
        <v>7</v>
      </c>
      <c r="D2223" s="6">
        <v>447726.92</v>
      </c>
    </row>
    <row r="2224" spans="1:4" x14ac:dyDescent="0.25">
      <c r="A2224" s="7">
        <v>42213</v>
      </c>
      <c r="B2224" s="6">
        <v>558043.28</v>
      </c>
      <c r="C2224">
        <f t="shared" ca="1" si="33"/>
        <v>7</v>
      </c>
      <c r="D2224" s="6">
        <v>558043.28</v>
      </c>
    </row>
    <row r="2225" spans="1:4" x14ac:dyDescent="0.25">
      <c r="A2225" s="7">
        <v>42226</v>
      </c>
      <c r="B2225" s="6">
        <v>490301.08</v>
      </c>
      <c r="C2225">
        <f t="shared" ca="1" si="33"/>
        <v>7</v>
      </c>
      <c r="D2225" s="6">
        <v>490301.08</v>
      </c>
    </row>
    <row r="2226" spans="1:4" x14ac:dyDescent="0.25">
      <c r="A2226" s="7">
        <v>42233</v>
      </c>
      <c r="B2226" s="6">
        <v>132210.12</v>
      </c>
      <c r="C2226">
        <f t="shared" ca="1" si="33"/>
        <v>7</v>
      </c>
      <c r="D2226" s="6">
        <v>132210.12</v>
      </c>
    </row>
    <row r="2227" spans="1:4" x14ac:dyDescent="0.25">
      <c r="A2227" s="7">
        <v>42240</v>
      </c>
      <c r="B2227" s="6">
        <v>594452.06999999995</v>
      </c>
      <c r="C2227">
        <f t="shared" ca="1" si="33"/>
        <v>7</v>
      </c>
      <c r="D2227" s="6">
        <v>594452.06999999995</v>
      </c>
    </row>
    <row r="2228" spans="1:4" x14ac:dyDescent="0.25">
      <c r="A2228" s="7">
        <v>42247</v>
      </c>
      <c r="B2228" s="6">
        <v>36592.050000000003</v>
      </c>
      <c r="C2228">
        <f t="shared" ca="1" si="33"/>
        <v>7</v>
      </c>
      <c r="D2228" s="6">
        <v>36592.050000000003</v>
      </c>
    </row>
    <row r="2229" spans="1:4" x14ac:dyDescent="0.25">
      <c r="A2229" s="7">
        <v>42255</v>
      </c>
      <c r="B2229" s="6">
        <v>573624.22</v>
      </c>
      <c r="C2229">
        <f t="shared" ca="1" si="33"/>
        <v>7</v>
      </c>
      <c r="D2229" s="6">
        <v>573624.22</v>
      </c>
    </row>
    <row r="2230" spans="1:4" x14ac:dyDescent="0.25">
      <c r="A2230" s="7">
        <v>42265</v>
      </c>
      <c r="B2230" s="6">
        <v>43558.65</v>
      </c>
      <c r="C2230">
        <f t="shared" ca="1" si="33"/>
        <v>7</v>
      </c>
      <c r="D2230" s="6">
        <v>43558.65</v>
      </c>
    </row>
    <row r="2231" spans="1:4" x14ac:dyDescent="0.25">
      <c r="A2231" s="7">
        <v>42268</v>
      </c>
      <c r="B2231" s="6">
        <v>1140914.03</v>
      </c>
      <c r="C2231">
        <f t="shared" ca="1" si="33"/>
        <v>7</v>
      </c>
      <c r="D2231" s="6">
        <v>1140914.03</v>
      </c>
    </row>
    <row r="2232" spans="1:4" x14ac:dyDescent="0.25">
      <c r="A2232" s="7">
        <v>42275</v>
      </c>
      <c r="B2232" s="6">
        <v>346819.1</v>
      </c>
      <c r="C2232">
        <f t="shared" ca="1" si="33"/>
        <v>7</v>
      </c>
      <c r="D2232" s="6">
        <v>346819.1</v>
      </c>
    </row>
    <row r="2233" spans="1:4" x14ac:dyDescent="0.25">
      <c r="A2233" s="7">
        <v>42282</v>
      </c>
      <c r="B2233" s="6">
        <v>356700.08</v>
      </c>
      <c r="C2233">
        <f t="shared" ca="1" si="33"/>
        <v>7</v>
      </c>
      <c r="D2233" s="6">
        <v>356700.08</v>
      </c>
    </row>
    <row r="2234" spans="1:4" x14ac:dyDescent="0.25">
      <c r="A2234" s="7">
        <v>42291</v>
      </c>
      <c r="B2234" s="6">
        <v>45211.96</v>
      </c>
      <c r="C2234">
        <f t="shared" ca="1" si="33"/>
        <v>7</v>
      </c>
      <c r="D2234" s="6">
        <v>45211.96</v>
      </c>
    </row>
    <row r="2235" spans="1:4" x14ac:dyDescent="0.25">
      <c r="A2235" s="7">
        <v>42296</v>
      </c>
      <c r="B2235" s="6">
        <v>572273.63</v>
      </c>
      <c r="C2235">
        <f t="shared" ca="1" si="33"/>
        <v>7</v>
      </c>
      <c r="D2235" s="6">
        <v>572273.63</v>
      </c>
    </row>
    <row r="2236" spans="1:4" x14ac:dyDescent="0.25">
      <c r="A2236" s="7">
        <v>42298</v>
      </c>
      <c r="B2236" s="6">
        <v>16078.12</v>
      </c>
      <c r="C2236">
        <f t="shared" ca="1" si="33"/>
        <v>7</v>
      </c>
      <c r="D2236" s="6">
        <v>16078.12</v>
      </c>
    </row>
    <row r="2237" spans="1:4" x14ac:dyDescent="0.25">
      <c r="A2237" s="7">
        <v>42310</v>
      </c>
      <c r="B2237" s="6">
        <v>1086975.45</v>
      </c>
      <c r="C2237">
        <f t="shared" ca="1" si="33"/>
        <v>7</v>
      </c>
      <c r="D2237" s="6">
        <v>1086975.45</v>
      </c>
    </row>
    <row r="2238" spans="1:4" x14ac:dyDescent="0.25">
      <c r="A2238" s="7">
        <v>42311</v>
      </c>
      <c r="B2238" s="6">
        <v>282549.90000000002</v>
      </c>
      <c r="C2238">
        <f t="shared" ca="1" si="33"/>
        <v>7</v>
      </c>
      <c r="D2238" s="6">
        <v>282549.90000000002</v>
      </c>
    </row>
    <row r="2239" spans="1:4" x14ac:dyDescent="0.25">
      <c r="A2239" s="7">
        <v>42317</v>
      </c>
      <c r="B2239" s="6">
        <v>281241.19</v>
      </c>
      <c r="C2239">
        <f t="shared" ca="1" si="33"/>
        <v>7</v>
      </c>
      <c r="D2239" s="6">
        <v>281241.19</v>
      </c>
    </row>
    <row r="2240" spans="1:4" x14ac:dyDescent="0.25">
      <c r="A2240" s="7">
        <v>42324</v>
      </c>
      <c r="B2240" s="6">
        <v>893594.75</v>
      </c>
      <c r="C2240">
        <f t="shared" ca="1" si="33"/>
        <v>7</v>
      </c>
      <c r="D2240" s="6">
        <v>893594.75</v>
      </c>
    </row>
    <row r="2241" spans="1:4" x14ac:dyDescent="0.25">
      <c r="A2241" s="7">
        <v>42338</v>
      </c>
      <c r="B2241" s="6">
        <v>964643.38</v>
      </c>
      <c r="C2241">
        <f t="shared" ca="1" si="33"/>
        <v>7</v>
      </c>
      <c r="D2241" s="6">
        <v>964643.38</v>
      </c>
    </row>
    <row r="2242" spans="1:4" x14ac:dyDescent="0.25">
      <c r="A2242" s="7">
        <v>42352</v>
      </c>
      <c r="B2242" s="6">
        <v>509262.8</v>
      </c>
      <c r="C2242">
        <f t="shared" ca="1" si="33"/>
        <v>7</v>
      </c>
      <c r="D2242" s="6">
        <v>509262.8</v>
      </c>
    </row>
    <row r="2243" spans="1:4" x14ac:dyDescent="0.25">
      <c r="A2243" s="7">
        <v>42366</v>
      </c>
      <c r="B2243" s="6">
        <v>33391.56</v>
      </c>
      <c r="C2243">
        <f t="shared" ca="1" si="33"/>
        <v>7</v>
      </c>
      <c r="D2243" s="6">
        <v>33391.56</v>
      </c>
    </row>
    <row r="2244" spans="1:4" x14ac:dyDescent="0.25">
      <c r="A2244" s="7">
        <v>42373</v>
      </c>
      <c r="B2244" s="6">
        <v>589325.53</v>
      </c>
      <c r="C2244">
        <f t="shared" ca="1" si="33"/>
        <v>6</v>
      </c>
      <c r="D2244" s="6">
        <v>589325.53</v>
      </c>
    </row>
    <row r="2245" spans="1:4" x14ac:dyDescent="0.25">
      <c r="A2245" s="7">
        <v>42376</v>
      </c>
      <c r="B2245" s="6">
        <v>20723.68</v>
      </c>
      <c r="C2245">
        <f t="shared" ca="1" si="33"/>
        <v>6</v>
      </c>
      <c r="D2245" s="6">
        <v>20723.68</v>
      </c>
    </row>
    <row r="2246" spans="1:4" x14ac:dyDescent="0.25">
      <c r="A2246" s="7">
        <v>42380</v>
      </c>
      <c r="B2246" s="6">
        <v>744451.16</v>
      </c>
      <c r="C2246">
        <f t="shared" ca="1" si="33"/>
        <v>6</v>
      </c>
      <c r="D2246" s="6">
        <v>744451.16</v>
      </c>
    </row>
    <row r="2247" spans="1:4" x14ac:dyDescent="0.25">
      <c r="A2247" s="7">
        <v>42382</v>
      </c>
      <c r="B2247" s="6">
        <v>29961.5</v>
      </c>
      <c r="C2247">
        <f t="shared" ca="1" si="33"/>
        <v>6</v>
      </c>
      <c r="D2247" s="6">
        <v>29961.5</v>
      </c>
    </row>
    <row r="2248" spans="1:4" x14ac:dyDescent="0.25">
      <c r="A2248" s="7">
        <v>42393</v>
      </c>
      <c r="B2248" s="6">
        <v>46571.360000000001</v>
      </c>
      <c r="C2248">
        <f t="shared" ca="1" si="33"/>
        <v>6</v>
      </c>
      <c r="D2248" s="6">
        <v>46571.360000000001</v>
      </c>
    </row>
    <row r="2249" spans="1:4" x14ac:dyDescent="0.25">
      <c r="A2249" s="7">
        <v>42396</v>
      </c>
      <c r="B2249" s="6">
        <v>75108.72</v>
      </c>
      <c r="C2249">
        <f t="shared" ca="1" si="33"/>
        <v>6</v>
      </c>
      <c r="D2249" s="6">
        <v>75108.72</v>
      </c>
    </row>
    <row r="2250" spans="1:4" x14ac:dyDescent="0.25">
      <c r="A2250" s="7">
        <v>42399</v>
      </c>
      <c r="B2250" s="6">
        <v>43756.13</v>
      </c>
      <c r="C2250">
        <f t="shared" ca="1" si="33"/>
        <v>6</v>
      </c>
      <c r="D2250" s="6">
        <v>43756.13</v>
      </c>
    </row>
    <row r="2251" spans="1:4" x14ac:dyDescent="0.25">
      <c r="A2251" s="7">
        <v>42408</v>
      </c>
      <c r="B2251" s="6">
        <v>920321.58</v>
      </c>
      <c r="C2251">
        <f t="shared" ca="1" si="33"/>
        <v>6</v>
      </c>
      <c r="D2251" s="6">
        <v>920321.58</v>
      </c>
    </row>
    <row r="2252" spans="1:4" x14ac:dyDescent="0.25">
      <c r="A2252" s="7">
        <v>42422</v>
      </c>
      <c r="B2252" s="6">
        <v>1671502.21</v>
      </c>
      <c r="C2252">
        <f t="shared" ca="1" si="33"/>
        <v>6</v>
      </c>
      <c r="D2252" s="6">
        <v>1671502.21</v>
      </c>
    </row>
    <row r="2253" spans="1:4" x14ac:dyDescent="0.25">
      <c r="A2253" s="7">
        <v>42425</v>
      </c>
      <c r="B2253" s="6">
        <v>33251.03</v>
      </c>
      <c r="C2253">
        <f t="shared" ca="1" si="33"/>
        <v>6</v>
      </c>
      <c r="D2253" s="6">
        <v>33251.03</v>
      </c>
    </row>
    <row r="2254" spans="1:4" x14ac:dyDescent="0.25">
      <c r="A2254" s="7">
        <v>42428</v>
      </c>
      <c r="B2254" s="6">
        <v>52713.52</v>
      </c>
      <c r="C2254">
        <f t="shared" ca="1" si="33"/>
        <v>6</v>
      </c>
      <c r="D2254" s="6">
        <v>52713.52</v>
      </c>
    </row>
    <row r="2255" spans="1:4" x14ac:dyDescent="0.25">
      <c r="A2255" s="7">
        <v>42436</v>
      </c>
      <c r="B2255" s="6">
        <v>402618.08</v>
      </c>
      <c r="C2255">
        <f t="shared" ca="1" si="33"/>
        <v>6</v>
      </c>
      <c r="D2255" s="6">
        <v>402618.08</v>
      </c>
    </row>
    <row r="2256" spans="1:4" x14ac:dyDescent="0.25">
      <c r="A2256" s="7">
        <v>42437</v>
      </c>
      <c r="B2256" s="6">
        <v>345268.2</v>
      </c>
      <c r="C2256">
        <f t="shared" ca="1" si="33"/>
        <v>6</v>
      </c>
      <c r="D2256" s="6">
        <v>345268.2</v>
      </c>
    </row>
    <row r="2257" spans="1:4" x14ac:dyDescent="0.25">
      <c r="A2257" s="7">
        <v>42438</v>
      </c>
      <c r="B2257" s="6">
        <v>10935.03</v>
      </c>
      <c r="C2257">
        <f t="shared" ca="1" si="33"/>
        <v>6</v>
      </c>
      <c r="D2257" s="6">
        <v>10935.03</v>
      </c>
    </row>
    <row r="2258" spans="1:4" x14ac:dyDescent="0.25">
      <c r="A2258" s="7">
        <v>42450</v>
      </c>
      <c r="B2258" s="6">
        <v>442435.49</v>
      </c>
      <c r="C2258">
        <f t="shared" ca="1" si="33"/>
        <v>6</v>
      </c>
      <c r="D2258" s="6">
        <v>442435.49</v>
      </c>
    </row>
    <row r="2259" spans="1:4" x14ac:dyDescent="0.25">
      <c r="A2259" s="7">
        <v>42457</v>
      </c>
      <c r="B2259" s="6">
        <v>45717.27</v>
      </c>
      <c r="C2259">
        <f t="shared" ca="1" si="33"/>
        <v>6</v>
      </c>
      <c r="D2259" s="6">
        <v>45717.27</v>
      </c>
    </row>
    <row r="2260" spans="1:4" x14ac:dyDescent="0.25">
      <c r="A2260" s="7">
        <v>42464</v>
      </c>
      <c r="B2260" s="6">
        <v>1413364.54</v>
      </c>
      <c r="C2260">
        <f t="shared" ca="1" si="33"/>
        <v>6</v>
      </c>
      <c r="D2260" s="6">
        <v>1413364.54</v>
      </c>
    </row>
    <row r="2261" spans="1:4" x14ac:dyDescent="0.25">
      <c r="A2261" s="7">
        <v>42467</v>
      </c>
      <c r="B2261" s="6">
        <v>24516.31</v>
      </c>
      <c r="C2261">
        <f t="shared" ca="1" si="33"/>
        <v>6</v>
      </c>
      <c r="D2261" s="6">
        <v>24516.31</v>
      </c>
    </row>
    <row r="2262" spans="1:4" x14ac:dyDescent="0.25">
      <c r="A2262" s="7">
        <v>42471</v>
      </c>
      <c r="B2262" s="6">
        <v>75726.17</v>
      </c>
      <c r="C2262">
        <f t="shared" ca="1" si="33"/>
        <v>6</v>
      </c>
      <c r="D2262" s="6">
        <v>75726.17</v>
      </c>
    </row>
    <row r="2263" spans="1:4" x14ac:dyDescent="0.25">
      <c r="A2263" s="7">
        <v>42478</v>
      </c>
      <c r="B2263" s="6">
        <v>1009919.93</v>
      </c>
      <c r="C2263">
        <f t="shared" ca="1" si="33"/>
        <v>6</v>
      </c>
      <c r="D2263" s="6">
        <v>1009919.93</v>
      </c>
    </row>
    <row r="2264" spans="1:4" x14ac:dyDescent="0.25">
      <c r="A2264" s="7">
        <v>42485</v>
      </c>
      <c r="B2264" s="6">
        <v>33726.54</v>
      </c>
      <c r="C2264">
        <f t="shared" ca="1" si="33"/>
        <v>6</v>
      </c>
      <c r="D2264" s="6">
        <v>33726.54</v>
      </c>
    </row>
    <row r="2265" spans="1:4" x14ac:dyDescent="0.25">
      <c r="A2265" s="7">
        <v>42492</v>
      </c>
      <c r="B2265" s="6">
        <v>895819.04</v>
      </c>
      <c r="C2265">
        <f t="shared" ca="1" si="33"/>
        <v>6</v>
      </c>
      <c r="D2265" s="6">
        <v>895819.04</v>
      </c>
    </row>
    <row r="2266" spans="1:4" x14ac:dyDescent="0.25">
      <c r="A2266" s="7">
        <v>42493</v>
      </c>
      <c r="B2266" s="6">
        <v>9313.2000000000007</v>
      </c>
      <c r="C2266">
        <f t="shared" ca="1" si="33"/>
        <v>6</v>
      </c>
      <c r="D2266" s="6">
        <v>9313.2000000000007</v>
      </c>
    </row>
    <row r="2267" spans="1:4" x14ac:dyDescent="0.25">
      <c r="A2267" s="7">
        <v>42494</v>
      </c>
      <c r="B2267" s="6">
        <v>87736.88</v>
      </c>
      <c r="C2267">
        <f t="shared" ca="1" si="33"/>
        <v>6</v>
      </c>
      <c r="D2267" s="6">
        <v>87736.88</v>
      </c>
    </row>
    <row r="2268" spans="1:4" x14ac:dyDescent="0.25">
      <c r="A2268" s="7">
        <v>42499</v>
      </c>
      <c r="B2268" s="6">
        <v>435</v>
      </c>
      <c r="C2268">
        <f t="shared" ca="1" si="33"/>
        <v>6</v>
      </c>
      <c r="D2268" s="6">
        <v>435</v>
      </c>
    </row>
    <row r="2269" spans="1:4" x14ac:dyDescent="0.25">
      <c r="A2269" s="7">
        <v>42506</v>
      </c>
      <c r="B2269" s="6">
        <v>627407.81999999995</v>
      </c>
      <c r="C2269">
        <f t="shared" ca="1" si="33"/>
        <v>6</v>
      </c>
      <c r="D2269" s="6">
        <v>627407.81999999995</v>
      </c>
    </row>
    <row r="2270" spans="1:4" x14ac:dyDescent="0.25">
      <c r="A2270" s="7">
        <v>42513</v>
      </c>
      <c r="B2270" s="6">
        <v>9528.2000000000007</v>
      </c>
      <c r="C2270">
        <f t="shared" ca="1" si="33"/>
        <v>6</v>
      </c>
      <c r="D2270" s="6">
        <v>9528.2000000000007</v>
      </c>
    </row>
    <row r="2271" spans="1:4" x14ac:dyDescent="0.25">
      <c r="A2271" s="7">
        <v>42521</v>
      </c>
      <c r="B2271" s="6">
        <v>684547.48</v>
      </c>
      <c r="C2271">
        <f t="shared" ca="1" si="33"/>
        <v>6</v>
      </c>
      <c r="D2271" s="6">
        <v>684547.48</v>
      </c>
    </row>
    <row r="2272" spans="1:4" x14ac:dyDescent="0.25">
      <c r="A2272" s="7">
        <v>42534</v>
      </c>
      <c r="B2272" s="6">
        <v>552355.24</v>
      </c>
      <c r="C2272">
        <f t="shared" ca="1" si="33"/>
        <v>6</v>
      </c>
      <c r="D2272" s="6">
        <v>552355.24</v>
      </c>
    </row>
    <row r="2273" spans="1:4" x14ac:dyDescent="0.25">
      <c r="A2273" s="7">
        <v>42548</v>
      </c>
      <c r="B2273" s="6">
        <v>1112308.23</v>
      </c>
      <c r="C2273">
        <f t="shared" ref="C2273:C2330" ca="1" si="34">YEAR($L$95)-YEAR(A2273)</f>
        <v>6</v>
      </c>
      <c r="D2273" s="6">
        <v>1112308.23</v>
      </c>
    </row>
    <row r="2274" spans="1:4" x14ac:dyDescent="0.25">
      <c r="A2274" s="7">
        <v>42556</v>
      </c>
      <c r="B2274" s="6">
        <v>9174.14</v>
      </c>
      <c r="C2274">
        <f t="shared" ca="1" si="34"/>
        <v>6</v>
      </c>
      <c r="D2274" s="6">
        <v>9174.14</v>
      </c>
    </row>
    <row r="2275" spans="1:4" x14ac:dyDescent="0.25">
      <c r="A2275" s="7">
        <v>42562</v>
      </c>
      <c r="B2275" s="6">
        <v>2548061.13</v>
      </c>
      <c r="C2275">
        <f t="shared" ca="1" si="34"/>
        <v>6</v>
      </c>
      <c r="D2275" s="6">
        <v>2548061.13</v>
      </c>
    </row>
    <row r="2276" spans="1:4" x14ac:dyDescent="0.25">
      <c r="A2276" s="7">
        <v>42570</v>
      </c>
      <c r="B2276" s="6">
        <v>192400.42</v>
      </c>
      <c r="C2276">
        <f t="shared" ca="1" si="34"/>
        <v>6</v>
      </c>
      <c r="D2276" s="6">
        <v>192400.42</v>
      </c>
    </row>
    <row r="2277" spans="1:4" x14ac:dyDescent="0.25">
      <c r="A2277" s="7">
        <v>42576</v>
      </c>
      <c r="B2277" s="6">
        <v>594822.38</v>
      </c>
      <c r="C2277">
        <f t="shared" ca="1" si="34"/>
        <v>6</v>
      </c>
      <c r="D2277" s="6">
        <v>594822.38</v>
      </c>
    </row>
    <row r="2278" spans="1:4" x14ac:dyDescent="0.25">
      <c r="A2278" s="7">
        <v>42577</v>
      </c>
      <c r="B2278" s="6">
        <v>224589.63</v>
      </c>
      <c r="C2278">
        <f t="shared" ca="1" si="34"/>
        <v>6</v>
      </c>
      <c r="D2278" s="6">
        <v>224589.63</v>
      </c>
    </row>
    <row r="2279" spans="1:4" x14ac:dyDescent="0.25">
      <c r="A2279" s="7">
        <v>42590</v>
      </c>
      <c r="B2279" s="6">
        <v>1983830.57</v>
      </c>
      <c r="C2279">
        <f t="shared" ca="1" si="34"/>
        <v>6</v>
      </c>
      <c r="D2279" s="6">
        <v>1983830.57</v>
      </c>
    </row>
    <row r="2280" spans="1:4" x14ac:dyDescent="0.25">
      <c r="A2280" s="7">
        <v>42604</v>
      </c>
      <c r="B2280" s="6">
        <v>746227.85</v>
      </c>
      <c r="C2280">
        <f t="shared" ca="1" si="34"/>
        <v>6</v>
      </c>
      <c r="D2280" s="6">
        <v>746227.85</v>
      </c>
    </row>
    <row r="2281" spans="1:4" x14ac:dyDescent="0.25">
      <c r="A2281" s="7">
        <v>42619</v>
      </c>
      <c r="B2281" s="6">
        <v>735731.28</v>
      </c>
      <c r="C2281">
        <f t="shared" ca="1" si="34"/>
        <v>6</v>
      </c>
      <c r="D2281" s="6">
        <v>735731.28</v>
      </c>
    </row>
    <row r="2282" spans="1:4" x14ac:dyDescent="0.25">
      <c r="A2282" s="7">
        <v>42632</v>
      </c>
      <c r="B2282" s="6">
        <v>1113867</v>
      </c>
      <c r="C2282">
        <f t="shared" ca="1" si="34"/>
        <v>6</v>
      </c>
      <c r="D2282" s="6">
        <v>1113867</v>
      </c>
    </row>
    <row r="2283" spans="1:4" x14ac:dyDescent="0.25">
      <c r="A2283" s="7">
        <v>42635</v>
      </c>
      <c r="B2283" s="6">
        <v>9264.52</v>
      </c>
      <c r="C2283">
        <f t="shared" ca="1" si="34"/>
        <v>6</v>
      </c>
      <c r="D2283" s="6">
        <v>9264.52</v>
      </c>
    </row>
    <row r="2284" spans="1:4" x14ac:dyDescent="0.25">
      <c r="A2284" s="7">
        <v>42646</v>
      </c>
      <c r="B2284" s="6">
        <v>1115791</v>
      </c>
      <c r="C2284">
        <f t="shared" ca="1" si="34"/>
        <v>6</v>
      </c>
      <c r="D2284" s="6">
        <v>1115791</v>
      </c>
    </row>
    <row r="2285" spans="1:4" x14ac:dyDescent="0.25">
      <c r="A2285" s="7">
        <v>42660</v>
      </c>
      <c r="B2285" s="6">
        <v>746114.45</v>
      </c>
      <c r="C2285">
        <f t="shared" ca="1" si="34"/>
        <v>6</v>
      </c>
      <c r="D2285" s="6">
        <v>746114.45</v>
      </c>
    </row>
    <row r="2286" spans="1:4" x14ac:dyDescent="0.25">
      <c r="A2286" s="7">
        <v>42661</v>
      </c>
      <c r="B2286" s="6">
        <v>61712.78</v>
      </c>
      <c r="C2286">
        <f t="shared" ca="1" si="34"/>
        <v>6</v>
      </c>
      <c r="D2286" s="6">
        <v>61712.78</v>
      </c>
    </row>
    <row r="2287" spans="1:4" x14ac:dyDescent="0.25">
      <c r="A2287" s="7">
        <v>42674</v>
      </c>
      <c r="B2287" s="6">
        <v>913023.47</v>
      </c>
      <c r="C2287">
        <f t="shared" ca="1" si="34"/>
        <v>6</v>
      </c>
      <c r="D2287" s="6">
        <v>913023.47</v>
      </c>
    </row>
    <row r="2288" spans="1:4" x14ac:dyDescent="0.25">
      <c r="A2288" s="7">
        <v>42688</v>
      </c>
      <c r="B2288" s="6">
        <v>445486.81</v>
      </c>
      <c r="C2288">
        <f t="shared" ca="1" si="34"/>
        <v>6</v>
      </c>
      <c r="D2288" s="6">
        <v>445486.81</v>
      </c>
    </row>
    <row r="2289" spans="1:4" x14ac:dyDescent="0.25">
      <c r="A2289" s="7">
        <v>42702</v>
      </c>
      <c r="B2289" s="6">
        <v>656096.93000000005</v>
      </c>
      <c r="C2289">
        <f t="shared" ca="1" si="34"/>
        <v>6</v>
      </c>
      <c r="D2289" s="6">
        <v>656096.93000000005</v>
      </c>
    </row>
    <row r="2290" spans="1:4" x14ac:dyDescent="0.25">
      <c r="A2290" s="7">
        <v>42716</v>
      </c>
      <c r="B2290" s="6">
        <v>4243660.67</v>
      </c>
      <c r="C2290">
        <f t="shared" ca="1" si="34"/>
        <v>6</v>
      </c>
      <c r="D2290" s="6">
        <v>4243660.67</v>
      </c>
    </row>
    <row r="2291" spans="1:4" x14ac:dyDescent="0.25">
      <c r="A2291" s="7">
        <v>42717</v>
      </c>
      <c r="B2291" s="6">
        <v>94873.2</v>
      </c>
      <c r="C2291">
        <f t="shared" ca="1" si="34"/>
        <v>6</v>
      </c>
      <c r="D2291" s="6">
        <v>94873.2</v>
      </c>
    </row>
    <row r="2292" spans="1:4" x14ac:dyDescent="0.25">
      <c r="A2292" s="7">
        <v>42731</v>
      </c>
      <c r="B2292" s="6">
        <v>660900.96</v>
      </c>
      <c r="C2292">
        <f t="shared" ca="1" si="34"/>
        <v>6</v>
      </c>
      <c r="D2292" s="6">
        <v>660900.96</v>
      </c>
    </row>
    <row r="2293" spans="1:4" x14ac:dyDescent="0.25">
      <c r="A2293" s="7">
        <v>42744</v>
      </c>
      <c r="B2293" s="6">
        <v>3055905.59</v>
      </c>
      <c r="C2293">
        <f t="shared" ca="1" si="34"/>
        <v>5</v>
      </c>
      <c r="D2293" s="6">
        <v>3055905.59</v>
      </c>
    </row>
    <row r="2294" spans="1:4" x14ac:dyDescent="0.25">
      <c r="A2294" s="7">
        <v>42746</v>
      </c>
      <c r="B2294" s="6">
        <v>47888.86</v>
      </c>
      <c r="C2294">
        <f t="shared" ca="1" si="34"/>
        <v>5</v>
      </c>
      <c r="D2294" s="6">
        <v>47888.86</v>
      </c>
    </row>
    <row r="2295" spans="1:4" x14ac:dyDescent="0.25">
      <c r="A2295" s="7">
        <v>42757</v>
      </c>
      <c r="B2295" s="6">
        <v>198339.82</v>
      </c>
      <c r="C2295">
        <f t="shared" ca="1" si="34"/>
        <v>5</v>
      </c>
      <c r="D2295" s="6">
        <v>198339.82</v>
      </c>
    </row>
    <row r="2296" spans="1:4" x14ac:dyDescent="0.25">
      <c r="A2296" s="7">
        <v>42758</v>
      </c>
      <c r="B2296" s="6">
        <v>891985.15</v>
      </c>
      <c r="C2296">
        <f t="shared" ca="1" si="34"/>
        <v>5</v>
      </c>
      <c r="D2296" s="6">
        <v>891985.15</v>
      </c>
    </row>
    <row r="2297" spans="1:4" x14ac:dyDescent="0.25">
      <c r="A2297" s="7">
        <v>42772</v>
      </c>
      <c r="B2297" s="6">
        <v>710158.53</v>
      </c>
      <c r="C2297">
        <f t="shared" ca="1" si="34"/>
        <v>5</v>
      </c>
      <c r="D2297" s="6">
        <v>710158.53</v>
      </c>
    </row>
    <row r="2298" spans="1:4" x14ac:dyDescent="0.25">
      <c r="A2298" s="7">
        <v>42787</v>
      </c>
      <c r="B2298" s="6">
        <v>707460.59</v>
      </c>
      <c r="C2298">
        <f t="shared" ca="1" si="34"/>
        <v>5</v>
      </c>
      <c r="D2298" s="6">
        <v>707460.59</v>
      </c>
    </row>
    <row r="2299" spans="1:4" x14ac:dyDescent="0.25">
      <c r="A2299" s="7">
        <v>42800</v>
      </c>
      <c r="B2299" s="6">
        <v>988263.57</v>
      </c>
      <c r="C2299">
        <f t="shared" ca="1" si="34"/>
        <v>5</v>
      </c>
      <c r="D2299" s="6">
        <v>988263.57</v>
      </c>
    </row>
    <row r="2300" spans="1:4" x14ac:dyDescent="0.25">
      <c r="A2300" s="7">
        <v>42802</v>
      </c>
      <c r="B2300" s="6">
        <v>204144.47</v>
      </c>
      <c r="C2300">
        <f t="shared" ca="1" si="34"/>
        <v>5</v>
      </c>
      <c r="D2300" s="6">
        <v>204144.47</v>
      </c>
    </row>
    <row r="2301" spans="1:4" x14ac:dyDescent="0.25">
      <c r="A2301" s="7">
        <v>42814</v>
      </c>
      <c r="B2301" s="6">
        <v>605484.06000000006</v>
      </c>
      <c r="C2301">
        <f t="shared" ca="1" si="34"/>
        <v>5</v>
      </c>
      <c r="D2301" s="6">
        <v>605484.06000000006</v>
      </c>
    </row>
    <row r="2302" spans="1:4" x14ac:dyDescent="0.25">
      <c r="A2302" s="7">
        <v>42828</v>
      </c>
      <c r="B2302" s="6">
        <v>603723.93999999994</v>
      </c>
      <c r="C2302">
        <f t="shared" ca="1" si="34"/>
        <v>5</v>
      </c>
      <c r="D2302" s="6">
        <v>603723.93999999994</v>
      </c>
    </row>
    <row r="2303" spans="1:4" x14ac:dyDescent="0.25">
      <c r="A2303" s="7">
        <v>42836</v>
      </c>
      <c r="B2303" s="6">
        <v>16360.83</v>
      </c>
      <c r="C2303">
        <f t="shared" ca="1" si="34"/>
        <v>5</v>
      </c>
      <c r="D2303" s="6">
        <v>16360.83</v>
      </c>
    </row>
    <row r="2304" spans="1:4" x14ac:dyDescent="0.25">
      <c r="A2304" s="7">
        <v>42838</v>
      </c>
      <c r="B2304" s="6">
        <v>10416.030000000001</v>
      </c>
      <c r="C2304">
        <f t="shared" ca="1" si="34"/>
        <v>5</v>
      </c>
      <c r="D2304" s="6">
        <v>10416.030000000001</v>
      </c>
    </row>
    <row r="2305" spans="1:4" x14ac:dyDescent="0.25">
      <c r="A2305" s="7">
        <v>42842</v>
      </c>
      <c r="B2305" s="6">
        <v>914719.31</v>
      </c>
      <c r="C2305">
        <f t="shared" ca="1" si="34"/>
        <v>5</v>
      </c>
      <c r="D2305" s="6">
        <v>914719.31</v>
      </c>
    </row>
    <row r="2306" spans="1:4" x14ac:dyDescent="0.25">
      <c r="A2306" s="7">
        <v>42843</v>
      </c>
      <c r="B2306" s="6">
        <v>14406.83</v>
      </c>
      <c r="C2306">
        <f t="shared" ca="1" si="34"/>
        <v>5</v>
      </c>
      <c r="D2306" s="6">
        <v>14406.83</v>
      </c>
    </row>
    <row r="2307" spans="1:4" x14ac:dyDescent="0.25">
      <c r="A2307" s="7">
        <v>42849</v>
      </c>
      <c r="B2307" s="6">
        <v>20326.63</v>
      </c>
      <c r="C2307">
        <f t="shared" ca="1" si="34"/>
        <v>5</v>
      </c>
      <c r="D2307" s="6">
        <v>20326.63</v>
      </c>
    </row>
    <row r="2308" spans="1:4" x14ac:dyDescent="0.25">
      <c r="A2308" s="7">
        <v>42856</v>
      </c>
      <c r="B2308" s="6">
        <v>539243.4</v>
      </c>
      <c r="C2308">
        <f t="shared" ca="1" si="34"/>
        <v>5</v>
      </c>
      <c r="D2308" s="6">
        <v>539243.4</v>
      </c>
    </row>
    <row r="2309" spans="1:4" x14ac:dyDescent="0.25">
      <c r="A2309" s="7">
        <v>42870</v>
      </c>
      <c r="B2309" s="6">
        <v>606026.89</v>
      </c>
      <c r="C2309">
        <f t="shared" ca="1" si="34"/>
        <v>5</v>
      </c>
      <c r="D2309" s="6">
        <v>606026.89</v>
      </c>
    </row>
    <row r="2310" spans="1:4" x14ac:dyDescent="0.25">
      <c r="A2310" s="7">
        <v>42885</v>
      </c>
      <c r="B2310" s="6">
        <v>787961.72</v>
      </c>
      <c r="C2310">
        <f t="shared" ca="1" si="34"/>
        <v>5</v>
      </c>
      <c r="D2310" s="6">
        <v>787961.72</v>
      </c>
    </row>
    <row r="2311" spans="1:4" x14ac:dyDescent="0.25">
      <c r="A2311" s="7">
        <v>42898</v>
      </c>
      <c r="B2311" s="6">
        <v>477492.65</v>
      </c>
      <c r="C2311">
        <f t="shared" ca="1" si="34"/>
        <v>5</v>
      </c>
      <c r="D2311" s="6">
        <v>477492.65</v>
      </c>
    </row>
    <row r="2312" spans="1:4" x14ac:dyDescent="0.25">
      <c r="A2312" s="7">
        <v>42912</v>
      </c>
      <c r="B2312" s="6">
        <v>405773.88</v>
      </c>
      <c r="C2312">
        <f t="shared" ca="1" si="34"/>
        <v>5</v>
      </c>
      <c r="D2312" s="6">
        <v>405773.88</v>
      </c>
    </row>
    <row r="2313" spans="1:4" x14ac:dyDescent="0.25">
      <c r="A2313" s="7">
        <v>42926</v>
      </c>
      <c r="B2313" s="6">
        <v>626350.19999999995</v>
      </c>
      <c r="C2313">
        <f t="shared" ca="1" si="34"/>
        <v>5</v>
      </c>
      <c r="D2313" s="6">
        <v>626350.19999999995</v>
      </c>
    </row>
    <row r="2314" spans="1:4" x14ac:dyDescent="0.25">
      <c r="A2314" s="7">
        <v>42940</v>
      </c>
      <c r="B2314" s="6">
        <v>1066391.9099999999</v>
      </c>
      <c r="C2314">
        <f t="shared" ca="1" si="34"/>
        <v>5</v>
      </c>
      <c r="D2314" s="6">
        <v>1066391.9099999999</v>
      </c>
    </row>
    <row r="2315" spans="1:4" x14ac:dyDescent="0.25">
      <c r="A2315" s="7">
        <v>42954</v>
      </c>
      <c r="B2315" s="6">
        <v>361145.51</v>
      </c>
      <c r="C2315">
        <f t="shared" ca="1" si="34"/>
        <v>5</v>
      </c>
      <c r="D2315" s="6">
        <v>361145.51</v>
      </c>
    </row>
    <row r="2316" spans="1:4" x14ac:dyDescent="0.25">
      <c r="A2316" s="7">
        <v>42956</v>
      </c>
      <c r="B2316" s="6">
        <v>43254.239999999998</v>
      </c>
      <c r="C2316">
        <f t="shared" ca="1" si="34"/>
        <v>5</v>
      </c>
      <c r="D2316" s="6">
        <v>43254.239999999998</v>
      </c>
    </row>
    <row r="2317" spans="1:4" x14ac:dyDescent="0.25">
      <c r="A2317" s="7">
        <v>42968</v>
      </c>
      <c r="B2317" s="6">
        <v>316564.77</v>
      </c>
      <c r="C2317">
        <f t="shared" ca="1" si="34"/>
        <v>5</v>
      </c>
      <c r="D2317" s="6">
        <v>316564.77</v>
      </c>
    </row>
    <row r="2318" spans="1:4" x14ac:dyDescent="0.25">
      <c r="A2318" s="7">
        <v>42983</v>
      </c>
      <c r="B2318" s="6">
        <v>288832.02</v>
      </c>
      <c r="C2318">
        <f t="shared" ca="1" si="34"/>
        <v>5</v>
      </c>
      <c r="D2318" s="6">
        <v>288832.02</v>
      </c>
    </row>
    <row r="2319" spans="1:4" x14ac:dyDescent="0.25">
      <c r="A2319" s="7">
        <v>42989</v>
      </c>
      <c r="B2319" s="6">
        <v>29117.3</v>
      </c>
      <c r="C2319">
        <f t="shared" ca="1" si="34"/>
        <v>5</v>
      </c>
      <c r="D2319" s="6">
        <v>29117.3</v>
      </c>
    </row>
    <row r="2320" spans="1:4" x14ac:dyDescent="0.25">
      <c r="A2320" s="7">
        <v>42996</v>
      </c>
      <c r="B2320" s="6">
        <v>429765.98</v>
      </c>
      <c r="C2320">
        <f t="shared" ca="1" si="34"/>
        <v>5</v>
      </c>
      <c r="D2320" s="6">
        <v>429765.98</v>
      </c>
    </row>
    <row r="2321" spans="1:5" x14ac:dyDescent="0.25">
      <c r="A2321" s="7">
        <v>43010</v>
      </c>
      <c r="B2321" s="6">
        <v>342965.77</v>
      </c>
      <c r="C2321">
        <f t="shared" ca="1" si="34"/>
        <v>5</v>
      </c>
      <c r="D2321" s="6">
        <v>342965.77</v>
      </c>
    </row>
    <row r="2322" spans="1:5" x14ac:dyDescent="0.25">
      <c r="A2322" s="7">
        <v>43024</v>
      </c>
      <c r="B2322" s="6">
        <v>176021.85</v>
      </c>
      <c r="C2322">
        <f t="shared" ca="1" si="34"/>
        <v>5</v>
      </c>
      <c r="D2322" s="6">
        <v>176021.85</v>
      </c>
    </row>
    <row r="2323" spans="1:5" x14ac:dyDescent="0.25">
      <c r="A2323" s="7">
        <v>43038</v>
      </c>
      <c r="B2323" s="6">
        <v>106052.75</v>
      </c>
      <c r="C2323">
        <f t="shared" ca="1" si="34"/>
        <v>5</v>
      </c>
      <c r="D2323" s="6">
        <v>106052.75</v>
      </c>
    </row>
    <row r="2324" spans="1:5" x14ac:dyDescent="0.25">
      <c r="A2324" s="7">
        <v>43050</v>
      </c>
      <c r="B2324" s="6">
        <v>7692.4</v>
      </c>
      <c r="C2324">
        <f t="shared" ca="1" si="34"/>
        <v>5</v>
      </c>
      <c r="D2324" s="6">
        <v>7692.4</v>
      </c>
    </row>
    <row r="2325" spans="1:5" x14ac:dyDescent="0.25">
      <c r="A2325" s="7">
        <v>43052</v>
      </c>
      <c r="B2325" s="6">
        <v>38326.17</v>
      </c>
      <c r="C2325">
        <f t="shared" ca="1" si="34"/>
        <v>5</v>
      </c>
      <c r="D2325" s="6">
        <v>38326.17</v>
      </c>
    </row>
    <row r="2326" spans="1:5" x14ac:dyDescent="0.25">
      <c r="A2326" s="7">
        <v>43066</v>
      </c>
      <c r="B2326" s="6">
        <v>30992.15</v>
      </c>
      <c r="C2326">
        <f t="shared" ca="1" si="34"/>
        <v>5</v>
      </c>
      <c r="D2326" s="6">
        <v>30992.15</v>
      </c>
    </row>
    <row r="2327" spans="1:5" x14ac:dyDescent="0.25">
      <c r="A2327" s="7">
        <v>43080</v>
      </c>
      <c r="B2327" s="6">
        <v>2527</v>
      </c>
      <c r="C2327">
        <f t="shared" ca="1" si="34"/>
        <v>5</v>
      </c>
      <c r="D2327" s="6">
        <v>2527</v>
      </c>
    </row>
    <row r="2328" spans="1:5" x14ac:dyDescent="0.25">
      <c r="A2328" s="7">
        <v>43093</v>
      </c>
      <c r="B2328" s="6">
        <v>0</v>
      </c>
      <c r="C2328">
        <f t="shared" ca="1" si="34"/>
        <v>5</v>
      </c>
      <c r="D2328" s="6">
        <v>0</v>
      </c>
    </row>
    <row r="2329" spans="1:5" x14ac:dyDescent="0.25">
      <c r="A2329" s="7">
        <v>43095</v>
      </c>
      <c r="B2329" s="6">
        <v>0</v>
      </c>
      <c r="C2329">
        <f t="shared" ca="1" si="34"/>
        <v>5</v>
      </c>
      <c r="D2329" s="6">
        <v>0</v>
      </c>
    </row>
    <row r="2330" spans="1:5" x14ac:dyDescent="0.25">
      <c r="A2330" s="3" t="s">
        <v>10658</v>
      </c>
      <c r="B2330" s="6">
        <v>748562919.47000003</v>
      </c>
    </row>
    <row r="2336" spans="1:5" x14ac:dyDescent="0.25">
      <c r="A2336" s="2" t="s">
        <v>10659</v>
      </c>
      <c r="B2336" t="s">
        <v>10665</v>
      </c>
      <c r="D2336" s="4" t="s">
        <v>5</v>
      </c>
      <c r="E2336" s="4" t="s">
        <v>10666</v>
      </c>
    </row>
    <row r="2337" spans="1:5" x14ac:dyDescent="0.25">
      <c r="A2337" s="3" t="s">
        <v>187</v>
      </c>
      <c r="B2337" s="6">
        <v>0</v>
      </c>
      <c r="D2337" s="3" t="s">
        <v>187</v>
      </c>
      <c r="E2337" s="6">
        <v>0</v>
      </c>
    </row>
    <row r="2338" spans="1:5" x14ac:dyDescent="0.25">
      <c r="A2338" s="3" t="s">
        <v>743</v>
      </c>
      <c r="B2338" s="6">
        <v>3337.31</v>
      </c>
      <c r="D2338" s="3" t="s">
        <v>743</v>
      </c>
      <c r="E2338" s="6">
        <v>3337.31</v>
      </c>
    </row>
    <row r="2339" spans="1:5" x14ac:dyDescent="0.25">
      <c r="A2339" s="3" t="s">
        <v>322</v>
      </c>
      <c r="B2339" s="6">
        <v>24204.18</v>
      </c>
      <c r="D2339" s="3" t="s">
        <v>322</v>
      </c>
      <c r="E2339" s="6">
        <v>24204.18</v>
      </c>
    </row>
    <row r="2340" spans="1:5" x14ac:dyDescent="0.25">
      <c r="A2340" s="3" t="s">
        <v>326</v>
      </c>
      <c r="B2340" s="6">
        <v>3119.02</v>
      </c>
      <c r="D2340" s="3" t="s">
        <v>326</v>
      </c>
      <c r="E2340" s="6">
        <v>3119.02</v>
      </c>
    </row>
    <row r="2341" spans="1:5" x14ac:dyDescent="0.25">
      <c r="A2341" s="3" t="s">
        <v>117</v>
      </c>
      <c r="B2341" s="6">
        <v>120736.48</v>
      </c>
      <c r="D2341" s="3" t="s">
        <v>117</v>
      </c>
      <c r="E2341" s="6">
        <v>120736.48</v>
      </c>
    </row>
    <row r="2342" spans="1:5" x14ac:dyDescent="0.25">
      <c r="A2342" s="3" t="s">
        <v>404</v>
      </c>
      <c r="B2342" s="6">
        <v>27</v>
      </c>
      <c r="D2342" s="3" t="s">
        <v>404</v>
      </c>
      <c r="E2342" s="6">
        <v>27</v>
      </c>
    </row>
    <row r="2343" spans="1:5" x14ac:dyDescent="0.25">
      <c r="A2343" s="3" t="s">
        <v>23</v>
      </c>
      <c r="B2343" s="6">
        <v>7261449.5</v>
      </c>
      <c r="D2343" s="3" t="s">
        <v>23</v>
      </c>
      <c r="E2343" s="6">
        <v>7261449.5</v>
      </c>
    </row>
    <row r="2344" spans="1:5" x14ac:dyDescent="0.25">
      <c r="A2344" s="3" t="s">
        <v>380</v>
      </c>
      <c r="B2344" s="6">
        <v>14576.43</v>
      </c>
      <c r="D2344" s="3" t="s">
        <v>380</v>
      </c>
      <c r="E2344" s="6">
        <v>14576.43</v>
      </c>
    </row>
    <row r="2345" spans="1:5" x14ac:dyDescent="0.25">
      <c r="A2345" s="3" t="s">
        <v>167</v>
      </c>
      <c r="B2345" s="6">
        <v>347036.95</v>
      </c>
      <c r="D2345" s="3" t="s">
        <v>167</v>
      </c>
      <c r="E2345" s="6">
        <v>347036.95</v>
      </c>
    </row>
    <row r="2346" spans="1:5" x14ac:dyDescent="0.25">
      <c r="A2346" s="3" t="s">
        <v>52</v>
      </c>
      <c r="B2346" s="6">
        <v>2426581.96</v>
      </c>
      <c r="D2346" s="3" t="s">
        <v>52</v>
      </c>
      <c r="E2346" s="6">
        <v>2426581.96</v>
      </c>
    </row>
    <row r="2347" spans="1:5" x14ac:dyDescent="0.25">
      <c r="A2347" s="3" t="s">
        <v>601</v>
      </c>
      <c r="B2347" s="6">
        <v>25861.67</v>
      </c>
      <c r="D2347" s="3" t="s">
        <v>601</v>
      </c>
      <c r="E2347" s="6">
        <v>25861.67</v>
      </c>
    </row>
    <row r="2348" spans="1:5" x14ac:dyDescent="0.25">
      <c r="A2348" s="3" t="s">
        <v>99</v>
      </c>
      <c r="B2348" s="6">
        <v>2204029.9700000002</v>
      </c>
      <c r="D2348" s="3" t="s">
        <v>99</v>
      </c>
      <c r="E2348" s="6">
        <v>2204029.9700000002</v>
      </c>
    </row>
    <row r="2349" spans="1:5" x14ac:dyDescent="0.25">
      <c r="A2349" s="3" t="s">
        <v>56</v>
      </c>
      <c r="B2349" s="6">
        <v>10869045.029999999</v>
      </c>
      <c r="D2349" s="3" t="s">
        <v>56</v>
      </c>
      <c r="E2349" s="6">
        <v>10869045.029999999</v>
      </c>
    </row>
    <row r="2350" spans="1:5" x14ac:dyDescent="0.25">
      <c r="A2350" s="3" t="s">
        <v>133</v>
      </c>
      <c r="B2350" s="6">
        <v>289151.34000000003</v>
      </c>
      <c r="D2350" s="3" t="s">
        <v>133</v>
      </c>
      <c r="E2350" s="6">
        <v>289151.34000000003</v>
      </c>
    </row>
    <row r="2351" spans="1:5" x14ac:dyDescent="0.25">
      <c r="A2351" s="3" t="s">
        <v>72</v>
      </c>
      <c r="B2351" s="6">
        <v>224369.22</v>
      </c>
      <c r="D2351" s="3" t="s">
        <v>72</v>
      </c>
      <c r="E2351" s="6">
        <v>224369.22</v>
      </c>
    </row>
    <row r="2352" spans="1:5" x14ac:dyDescent="0.25">
      <c r="A2352" s="3" t="s">
        <v>784</v>
      </c>
      <c r="B2352" s="6">
        <v>0</v>
      </c>
      <c r="D2352" s="3" t="s">
        <v>784</v>
      </c>
      <c r="E2352" s="6">
        <v>0</v>
      </c>
    </row>
    <row r="2353" spans="1:5" x14ac:dyDescent="0.25">
      <c r="A2353" s="3" t="s">
        <v>36</v>
      </c>
      <c r="B2353" s="6">
        <v>51737.11</v>
      </c>
      <c r="D2353" s="3" t="s">
        <v>36</v>
      </c>
      <c r="E2353" s="6">
        <v>51737.11</v>
      </c>
    </row>
    <row r="2354" spans="1:5" x14ac:dyDescent="0.25">
      <c r="A2354" s="3" t="s">
        <v>45</v>
      </c>
      <c r="B2354" s="6">
        <v>25671655.559999999</v>
      </c>
      <c r="D2354" s="3" t="s">
        <v>45</v>
      </c>
      <c r="E2354" s="6">
        <v>25671655.559999999</v>
      </c>
    </row>
    <row r="2355" spans="1:5" x14ac:dyDescent="0.25">
      <c r="A2355" s="3" t="s">
        <v>27</v>
      </c>
      <c r="B2355" s="6">
        <v>15954.32</v>
      </c>
      <c r="D2355" s="3" t="s">
        <v>27</v>
      </c>
      <c r="E2355" s="6">
        <v>15954.32</v>
      </c>
    </row>
    <row r="2356" spans="1:5" x14ac:dyDescent="0.25">
      <c r="A2356" s="3" t="s">
        <v>18</v>
      </c>
      <c r="B2356" s="6">
        <v>1006092.11</v>
      </c>
      <c r="D2356" s="3" t="s">
        <v>18</v>
      </c>
      <c r="E2356" s="6">
        <v>1006092.11</v>
      </c>
    </row>
    <row r="2357" spans="1:5" x14ac:dyDescent="0.25">
      <c r="A2357" s="3" t="s">
        <v>181</v>
      </c>
      <c r="B2357" s="6">
        <v>10067.02</v>
      </c>
      <c r="D2357" s="3" t="s">
        <v>181</v>
      </c>
      <c r="E2357" s="6">
        <v>10067.02</v>
      </c>
    </row>
    <row r="2358" spans="1:5" x14ac:dyDescent="0.25">
      <c r="A2358" s="3" t="s">
        <v>621</v>
      </c>
      <c r="B2358" s="6">
        <v>2067.73</v>
      </c>
      <c r="D2358" s="3" t="s">
        <v>621</v>
      </c>
      <c r="E2358" s="6">
        <v>2067.73</v>
      </c>
    </row>
    <row r="2359" spans="1:5" x14ac:dyDescent="0.25">
      <c r="A2359" s="3" t="s">
        <v>76</v>
      </c>
      <c r="B2359" s="6">
        <v>31352.080000000002</v>
      </c>
      <c r="D2359" s="3" t="s">
        <v>76</v>
      </c>
      <c r="E2359" s="6">
        <v>31352.080000000002</v>
      </c>
    </row>
    <row r="2360" spans="1:5" x14ac:dyDescent="0.25">
      <c r="A2360" s="3" t="s">
        <v>837</v>
      </c>
      <c r="B2360" s="6">
        <v>17.22</v>
      </c>
      <c r="D2360" s="3" t="s">
        <v>837</v>
      </c>
      <c r="E2360" s="6">
        <v>17.22</v>
      </c>
    </row>
    <row r="2361" spans="1:5" x14ac:dyDescent="0.25">
      <c r="A2361" s="3" t="s">
        <v>303</v>
      </c>
      <c r="B2361" s="6">
        <v>15580.46</v>
      </c>
      <c r="D2361" s="3" t="s">
        <v>303</v>
      </c>
      <c r="E2361" s="6">
        <v>15580.46</v>
      </c>
    </row>
    <row r="2362" spans="1:5" x14ac:dyDescent="0.25">
      <c r="A2362" s="3" t="s">
        <v>353</v>
      </c>
      <c r="B2362" s="6">
        <v>0</v>
      </c>
      <c r="D2362" s="3" t="s">
        <v>353</v>
      </c>
      <c r="E2362" s="6">
        <v>0</v>
      </c>
    </row>
    <row r="2363" spans="1:5" x14ac:dyDescent="0.25">
      <c r="A2363" s="3" t="s">
        <v>436</v>
      </c>
      <c r="B2363" s="6">
        <v>0</v>
      </c>
      <c r="D2363" s="3" t="s">
        <v>436</v>
      </c>
      <c r="E2363" s="6">
        <v>0</v>
      </c>
    </row>
    <row r="2364" spans="1:5" x14ac:dyDescent="0.25">
      <c r="A2364" s="3" t="s">
        <v>299</v>
      </c>
      <c r="B2364" s="6">
        <v>6166.64</v>
      </c>
      <c r="D2364" s="3" t="s">
        <v>299</v>
      </c>
      <c r="E2364" s="6">
        <v>6166.64</v>
      </c>
    </row>
    <row r="2365" spans="1:5" x14ac:dyDescent="0.25">
      <c r="A2365" s="3" t="s">
        <v>585</v>
      </c>
      <c r="B2365" s="6">
        <v>0</v>
      </c>
      <c r="D2365" s="3" t="s">
        <v>585</v>
      </c>
      <c r="E2365" s="6">
        <v>0</v>
      </c>
    </row>
    <row r="2366" spans="1:5" x14ac:dyDescent="0.25">
      <c r="A2366" s="3" t="s">
        <v>608</v>
      </c>
      <c r="B2366" s="6">
        <v>0</v>
      </c>
      <c r="D2366" s="3" t="s">
        <v>608</v>
      </c>
      <c r="E2366" s="6">
        <v>0</v>
      </c>
    </row>
    <row r="2367" spans="1:5" x14ac:dyDescent="0.25">
      <c r="A2367" s="3" t="s">
        <v>370</v>
      </c>
      <c r="B2367" s="6">
        <v>360</v>
      </c>
      <c r="D2367" s="3" t="s">
        <v>370</v>
      </c>
      <c r="E2367" s="6">
        <v>360</v>
      </c>
    </row>
    <row r="2368" spans="1:5" x14ac:dyDescent="0.25">
      <c r="A2368" s="3" t="s">
        <v>468</v>
      </c>
      <c r="B2368" s="6">
        <v>48582.8</v>
      </c>
      <c r="D2368" s="3" t="s">
        <v>468</v>
      </c>
      <c r="E2368" s="6">
        <v>48582.8</v>
      </c>
    </row>
    <row r="2369" spans="1:5" x14ac:dyDescent="0.25">
      <c r="A2369" s="3" t="s">
        <v>13</v>
      </c>
      <c r="B2369" s="6">
        <v>14383530.529999999</v>
      </c>
      <c r="D2369" s="3" t="s">
        <v>13</v>
      </c>
      <c r="E2369" s="6">
        <v>14383530.529999999</v>
      </c>
    </row>
    <row r="2370" spans="1:5" x14ac:dyDescent="0.25">
      <c r="A2370" s="3" t="s">
        <v>215</v>
      </c>
      <c r="B2370" s="6">
        <v>5179.3100000000004</v>
      </c>
      <c r="D2370" s="3" t="s">
        <v>215</v>
      </c>
      <c r="E2370" s="6">
        <v>5179.3100000000004</v>
      </c>
    </row>
    <row r="2371" spans="1:5" x14ac:dyDescent="0.25">
      <c r="A2371" s="3" t="s">
        <v>89</v>
      </c>
      <c r="B2371" s="6">
        <v>85950.57</v>
      </c>
      <c r="D2371" s="3" t="s">
        <v>89</v>
      </c>
      <c r="E2371" s="6">
        <v>85950.57</v>
      </c>
    </row>
    <row r="2372" spans="1:5" x14ac:dyDescent="0.25">
      <c r="A2372" s="3" t="s">
        <v>129</v>
      </c>
      <c r="B2372" s="6">
        <v>655561.43000000005</v>
      </c>
      <c r="D2372" s="3" t="s">
        <v>129</v>
      </c>
      <c r="E2372" s="6">
        <v>655561.43000000005</v>
      </c>
    </row>
    <row r="2373" spans="1:5" x14ac:dyDescent="0.25">
      <c r="A2373" s="3" t="s">
        <v>516</v>
      </c>
      <c r="B2373" s="6">
        <v>0</v>
      </c>
      <c r="D2373" s="3" t="s">
        <v>516</v>
      </c>
      <c r="E2373" s="6">
        <v>0</v>
      </c>
    </row>
    <row r="2374" spans="1:5" x14ac:dyDescent="0.25">
      <c r="A2374" s="3" t="s">
        <v>10658</v>
      </c>
      <c r="B2374" s="6">
        <v>65803380.950000003</v>
      </c>
    </row>
  </sheetData>
  <dataConsolidate leftLabels="1">
    <dataRefs count="1">
      <dataRef ref="C94:D2327" sheet="Sheet2"/>
    </dataRefs>
  </dataConsolidate>
  <pageMargins left="0.7" right="0.7" top="0.75" bottom="0.75" header="0.3" footer="0.3"/>
  <pageSetup orientation="portrait" verticalDpi="0" r:id="rId5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06"/>
  <sheetViews>
    <sheetView topLeftCell="A9382" workbookViewId="0">
      <selection activeCell="C9402" sqref="C9402"/>
    </sheetView>
  </sheetViews>
  <sheetFormatPr defaultRowHeight="15" x14ac:dyDescent="0.25"/>
  <cols>
    <col min="1" max="1" width="16.140625" bestFit="1" customWidth="1"/>
    <col min="2" max="2" width="9.85546875" customWidth="1"/>
    <col min="3" max="3" width="22.28515625" customWidth="1"/>
    <col min="4" max="4" width="24.7109375" customWidth="1"/>
    <col min="5" max="5" width="19.5703125" customWidth="1"/>
    <col min="6" max="6" width="13.85546875" customWidth="1"/>
    <col min="7" max="7" width="53.28515625" bestFit="1" customWidth="1"/>
    <col min="8" max="8" width="72.5703125" bestFit="1" customWidth="1"/>
    <col min="9" max="9" width="21.85546875" customWidth="1"/>
    <col min="10" max="10" width="54.28515625" bestFit="1" customWidth="1"/>
    <col min="11" max="11" width="50.42578125" bestFit="1" customWidth="1"/>
    <col min="12" max="12" width="16.85546875" customWidth="1"/>
    <col min="13" max="13" width="6" bestFit="1" customWidth="1"/>
    <col min="14" max="14" width="15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10623</v>
      </c>
      <c r="N1" t="s">
        <v>10624</v>
      </c>
    </row>
    <row r="2" spans="1:14" x14ac:dyDescent="0.25">
      <c r="A2" t="s">
        <v>1225</v>
      </c>
      <c r="B2" t="s">
        <v>12</v>
      </c>
      <c r="C2">
        <v>70959.789999999994</v>
      </c>
      <c r="D2">
        <v>71316.72</v>
      </c>
      <c r="E2">
        <v>0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L2" s="1">
        <v>31677</v>
      </c>
      <c r="M2">
        <v>20782</v>
      </c>
      <c r="N2" t="s">
        <v>10625</v>
      </c>
    </row>
    <row r="3" spans="1:14" x14ac:dyDescent="0.25">
      <c r="A3" t="s">
        <v>1226</v>
      </c>
      <c r="B3" t="s">
        <v>12</v>
      </c>
      <c r="C3">
        <v>110359</v>
      </c>
      <c r="D3">
        <v>108040.82</v>
      </c>
      <c r="E3">
        <v>0</v>
      </c>
      <c r="F3" t="s">
        <v>18</v>
      </c>
      <c r="G3" t="s">
        <v>19</v>
      </c>
      <c r="H3" t="s">
        <v>20</v>
      </c>
      <c r="I3" t="s">
        <v>16</v>
      </c>
      <c r="J3" t="s">
        <v>21</v>
      </c>
      <c r="L3" s="1">
        <v>32831</v>
      </c>
      <c r="M3">
        <v>20705</v>
      </c>
      <c r="N3" t="s">
        <v>10626</v>
      </c>
    </row>
    <row r="4" spans="1:14" x14ac:dyDescent="0.25">
      <c r="A4" t="s">
        <v>1227</v>
      </c>
      <c r="B4" t="s">
        <v>22</v>
      </c>
      <c r="C4">
        <v>55950.239999999998</v>
      </c>
      <c r="D4">
        <v>62575.19</v>
      </c>
      <c r="E4">
        <v>7649.19</v>
      </c>
      <c r="F4" t="s">
        <v>23</v>
      </c>
      <c r="G4" t="s">
        <v>24</v>
      </c>
      <c r="H4" t="s">
        <v>25</v>
      </c>
      <c r="I4" t="s">
        <v>16</v>
      </c>
      <c r="J4" t="s">
        <v>26</v>
      </c>
      <c r="L4" s="1">
        <v>41764</v>
      </c>
      <c r="M4">
        <v>20781</v>
      </c>
      <c r="N4" t="s">
        <v>10627</v>
      </c>
    </row>
    <row r="5" spans="1:14" x14ac:dyDescent="0.25">
      <c r="A5" t="s">
        <v>1228</v>
      </c>
      <c r="B5" t="s">
        <v>22</v>
      </c>
      <c r="C5">
        <v>95740</v>
      </c>
      <c r="D5">
        <v>96055.94</v>
      </c>
      <c r="E5">
        <v>0</v>
      </c>
      <c r="F5" t="s">
        <v>27</v>
      </c>
      <c r="G5" t="s">
        <v>28</v>
      </c>
      <c r="H5" t="s">
        <v>29</v>
      </c>
      <c r="I5" t="s">
        <v>16</v>
      </c>
      <c r="J5" t="s">
        <v>30</v>
      </c>
      <c r="L5" s="1">
        <v>39146</v>
      </c>
      <c r="M5">
        <v>20707</v>
      </c>
      <c r="N5" t="s">
        <v>10628</v>
      </c>
    </row>
    <row r="6" spans="1:14" x14ac:dyDescent="0.25">
      <c r="A6" t="s">
        <v>1229</v>
      </c>
      <c r="B6" t="s">
        <v>22</v>
      </c>
      <c r="C6">
        <v>74732</v>
      </c>
      <c r="D6">
        <v>98736.78</v>
      </c>
      <c r="E6">
        <v>23468.73</v>
      </c>
      <c r="F6" t="s">
        <v>13</v>
      </c>
      <c r="G6" t="s">
        <v>14</v>
      </c>
      <c r="H6" t="s">
        <v>31</v>
      </c>
      <c r="I6" t="s">
        <v>16</v>
      </c>
      <c r="J6" t="s">
        <v>32</v>
      </c>
      <c r="L6" s="1">
        <v>39279</v>
      </c>
      <c r="M6">
        <v>20705</v>
      </c>
      <c r="N6" t="s">
        <v>10626</v>
      </c>
    </row>
    <row r="7" spans="1:14" x14ac:dyDescent="0.25">
      <c r="A7" t="s">
        <v>1230</v>
      </c>
      <c r="B7" t="s">
        <v>22</v>
      </c>
      <c r="C7">
        <v>16451.5</v>
      </c>
      <c r="D7">
        <v>4547.1000000000004</v>
      </c>
      <c r="E7">
        <v>94.92</v>
      </c>
      <c r="F7" t="s">
        <v>13</v>
      </c>
      <c r="G7" t="s">
        <v>14</v>
      </c>
      <c r="H7" t="s">
        <v>33</v>
      </c>
      <c r="I7" t="s">
        <v>34</v>
      </c>
      <c r="J7" t="s">
        <v>35</v>
      </c>
      <c r="L7" s="1">
        <v>42983</v>
      </c>
      <c r="M7">
        <v>20770</v>
      </c>
      <c r="N7" t="s">
        <v>10629</v>
      </c>
    </row>
    <row r="8" spans="1:14" x14ac:dyDescent="0.25">
      <c r="A8" t="s">
        <v>1231</v>
      </c>
      <c r="B8" t="s">
        <v>12</v>
      </c>
      <c r="C8">
        <v>63977</v>
      </c>
      <c r="D8">
        <v>62177.2</v>
      </c>
      <c r="E8">
        <v>184.56</v>
      </c>
      <c r="F8" t="s">
        <v>36</v>
      </c>
      <c r="G8" t="s">
        <v>37</v>
      </c>
      <c r="H8" t="s">
        <v>38</v>
      </c>
      <c r="I8" t="s">
        <v>16</v>
      </c>
      <c r="J8" t="s">
        <v>39</v>
      </c>
      <c r="K8" t="s">
        <v>40</v>
      </c>
      <c r="L8" s="1">
        <v>42548</v>
      </c>
      <c r="M8">
        <v>20744</v>
      </c>
      <c r="N8" t="s">
        <v>10630</v>
      </c>
    </row>
    <row r="9" spans="1:14" x14ac:dyDescent="0.25">
      <c r="A9" t="s">
        <v>1232</v>
      </c>
      <c r="B9" t="s">
        <v>12</v>
      </c>
      <c r="C9">
        <v>53274</v>
      </c>
      <c r="D9">
        <v>50549.01</v>
      </c>
      <c r="E9">
        <v>1872.92</v>
      </c>
      <c r="F9" t="s">
        <v>13</v>
      </c>
      <c r="G9" t="s">
        <v>14</v>
      </c>
      <c r="H9" t="s">
        <v>41</v>
      </c>
      <c r="I9" t="s">
        <v>16</v>
      </c>
      <c r="J9" t="s">
        <v>32</v>
      </c>
      <c r="K9" t="s">
        <v>42</v>
      </c>
      <c r="L9" s="1">
        <v>42744</v>
      </c>
      <c r="M9">
        <v>20607</v>
      </c>
      <c r="N9" t="s">
        <v>10631</v>
      </c>
    </row>
    <row r="10" spans="1:14" x14ac:dyDescent="0.25">
      <c r="A10" t="s">
        <v>1233</v>
      </c>
      <c r="B10" t="s">
        <v>22</v>
      </c>
      <c r="C10">
        <v>68739.360000000001</v>
      </c>
      <c r="D10">
        <v>65719.27</v>
      </c>
      <c r="E10">
        <v>0</v>
      </c>
      <c r="F10" t="s">
        <v>18</v>
      </c>
      <c r="G10" t="s">
        <v>19</v>
      </c>
      <c r="H10" t="s">
        <v>43</v>
      </c>
      <c r="I10" t="s">
        <v>16</v>
      </c>
      <c r="J10" t="s">
        <v>44</v>
      </c>
      <c r="L10" s="1">
        <v>41960</v>
      </c>
      <c r="M10">
        <v>20722</v>
      </c>
      <c r="N10" t="s">
        <v>10632</v>
      </c>
    </row>
    <row r="11" spans="1:14" x14ac:dyDescent="0.25">
      <c r="A11" t="s">
        <v>1234</v>
      </c>
      <c r="B11" t="s">
        <v>22</v>
      </c>
      <c r="C11">
        <v>50172</v>
      </c>
      <c r="D11">
        <v>48567.94</v>
      </c>
      <c r="E11">
        <v>1384.89</v>
      </c>
      <c r="F11" t="s">
        <v>45</v>
      </c>
      <c r="G11" t="s">
        <v>46</v>
      </c>
      <c r="H11" t="s">
        <v>47</v>
      </c>
      <c r="I11" t="s">
        <v>16</v>
      </c>
      <c r="J11" t="s">
        <v>48</v>
      </c>
      <c r="K11" t="s">
        <v>49</v>
      </c>
      <c r="L11" s="1">
        <v>42716</v>
      </c>
      <c r="M11">
        <v>20774</v>
      </c>
      <c r="N11" t="s">
        <v>10633</v>
      </c>
    </row>
    <row r="12" spans="1:14" x14ac:dyDescent="0.25">
      <c r="A12" t="s">
        <v>1235</v>
      </c>
      <c r="B12" t="s">
        <v>12</v>
      </c>
      <c r="C12">
        <v>50576.93</v>
      </c>
      <c r="D12">
        <v>51657.55</v>
      </c>
      <c r="E12">
        <v>293.3</v>
      </c>
      <c r="F12" t="s">
        <v>13</v>
      </c>
      <c r="G12" t="s">
        <v>14</v>
      </c>
      <c r="H12" t="s">
        <v>50</v>
      </c>
      <c r="I12" t="s">
        <v>16</v>
      </c>
      <c r="J12" t="s">
        <v>51</v>
      </c>
      <c r="L12" s="1">
        <v>39118</v>
      </c>
      <c r="M12">
        <v>20721</v>
      </c>
      <c r="N12" t="s">
        <v>10634</v>
      </c>
    </row>
    <row r="13" spans="1:14" x14ac:dyDescent="0.25">
      <c r="A13" t="s">
        <v>1236</v>
      </c>
      <c r="B13" t="s">
        <v>22</v>
      </c>
      <c r="C13">
        <v>69722.320000000007</v>
      </c>
      <c r="D13">
        <v>70118.13</v>
      </c>
      <c r="E13">
        <v>2736.45</v>
      </c>
      <c r="F13" t="s">
        <v>52</v>
      </c>
      <c r="G13" t="s">
        <v>53</v>
      </c>
      <c r="H13" t="s">
        <v>54</v>
      </c>
      <c r="I13" t="s">
        <v>16</v>
      </c>
      <c r="J13" t="s">
        <v>55</v>
      </c>
      <c r="L13" s="1">
        <v>41652</v>
      </c>
      <c r="M13">
        <v>20748</v>
      </c>
      <c r="N13" t="s">
        <v>10635</v>
      </c>
    </row>
    <row r="14" spans="1:14" x14ac:dyDescent="0.25">
      <c r="A14" t="s">
        <v>1237</v>
      </c>
      <c r="B14" t="s">
        <v>22</v>
      </c>
      <c r="C14">
        <v>62248.7</v>
      </c>
      <c r="D14">
        <v>80639.64</v>
      </c>
      <c r="E14">
        <v>20101.07</v>
      </c>
      <c r="F14" t="s">
        <v>56</v>
      </c>
      <c r="G14" t="s">
        <v>57</v>
      </c>
      <c r="H14" t="s">
        <v>58</v>
      </c>
      <c r="I14" t="s">
        <v>16</v>
      </c>
      <c r="J14" t="s">
        <v>59</v>
      </c>
      <c r="L14" s="1">
        <v>37374</v>
      </c>
      <c r="M14">
        <v>20769</v>
      </c>
      <c r="N14" t="s">
        <v>10636</v>
      </c>
    </row>
    <row r="15" spans="1:14" x14ac:dyDescent="0.25">
      <c r="A15" t="s">
        <v>1238</v>
      </c>
      <c r="B15" t="s">
        <v>12</v>
      </c>
      <c r="C15">
        <v>22938.5</v>
      </c>
      <c r="D15">
        <v>22001.040000000001</v>
      </c>
      <c r="E15">
        <v>135.76</v>
      </c>
      <c r="F15" t="s">
        <v>18</v>
      </c>
      <c r="G15" t="s">
        <v>19</v>
      </c>
      <c r="H15" t="s">
        <v>60</v>
      </c>
      <c r="I15" t="s">
        <v>34</v>
      </c>
      <c r="J15" t="s">
        <v>61</v>
      </c>
      <c r="L15" s="1">
        <v>42856</v>
      </c>
      <c r="M15">
        <v>20710</v>
      </c>
      <c r="N15" t="s">
        <v>10637</v>
      </c>
    </row>
    <row r="16" spans="1:14" x14ac:dyDescent="0.25">
      <c r="A16" t="s">
        <v>1239</v>
      </c>
      <c r="B16" t="s">
        <v>12</v>
      </c>
      <c r="C16">
        <v>156167.20000000001</v>
      </c>
      <c r="D16">
        <v>166653.59</v>
      </c>
      <c r="E16">
        <v>0</v>
      </c>
      <c r="F16" t="s">
        <v>18</v>
      </c>
      <c r="G16" t="s">
        <v>19</v>
      </c>
      <c r="H16" t="s">
        <v>62</v>
      </c>
      <c r="I16" t="s">
        <v>34</v>
      </c>
      <c r="J16" t="s">
        <v>63</v>
      </c>
      <c r="L16" s="1">
        <v>37956</v>
      </c>
      <c r="M16">
        <v>20740</v>
      </c>
      <c r="N16" t="s">
        <v>10638</v>
      </c>
    </row>
    <row r="17" spans="1:14" x14ac:dyDescent="0.25">
      <c r="A17" t="s">
        <v>1240</v>
      </c>
      <c r="B17" t="s">
        <v>22</v>
      </c>
      <c r="C17">
        <v>49470.1</v>
      </c>
      <c r="D17">
        <v>56580.32</v>
      </c>
      <c r="E17">
        <v>6147.86</v>
      </c>
      <c r="F17" t="s">
        <v>56</v>
      </c>
      <c r="G17" t="s">
        <v>57</v>
      </c>
      <c r="H17" t="s">
        <v>64</v>
      </c>
      <c r="I17" t="s">
        <v>16</v>
      </c>
      <c r="J17" t="s">
        <v>59</v>
      </c>
      <c r="L17" s="1">
        <v>39509</v>
      </c>
      <c r="M17">
        <v>20721</v>
      </c>
      <c r="N17" t="s">
        <v>10634</v>
      </c>
    </row>
    <row r="18" spans="1:14" x14ac:dyDescent="0.25">
      <c r="A18" t="s">
        <v>1241</v>
      </c>
      <c r="B18" t="s">
        <v>22</v>
      </c>
      <c r="C18">
        <v>43108.959999999999</v>
      </c>
      <c r="D18">
        <v>48911.8</v>
      </c>
      <c r="E18">
        <v>6939.36</v>
      </c>
      <c r="F18" t="s">
        <v>56</v>
      </c>
      <c r="G18" t="s">
        <v>57</v>
      </c>
      <c r="H18" t="s">
        <v>65</v>
      </c>
      <c r="I18" t="s">
        <v>16</v>
      </c>
      <c r="J18" t="s">
        <v>66</v>
      </c>
      <c r="K18" t="s">
        <v>67</v>
      </c>
      <c r="L18" s="1">
        <v>42352</v>
      </c>
      <c r="M18">
        <v>20712</v>
      </c>
      <c r="N18" t="s">
        <v>10639</v>
      </c>
    </row>
    <row r="19" spans="1:14" x14ac:dyDescent="0.25">
      <c r="A19" t="s">
        <v>1242</v>
      </c>
      <c r="B19" t="s">
        <v>12</v>
      </c>
      <c r="C19">
        <v>49790.85</v>
      </c>
      <c r="D19">
        <v>49246.54</v>
      </c>
      <c r="E19">
        <v>5522.9</v>
      </c>
      <c r="F19" t="s">
        <v>13</v>
      </c>
      <c r="G19" t="s">
        <v>14</v>
      </c>
      <c r="H19" t="s">
        <v>68</v>
      </c>
      <c r="I19" t="s">
        <v>16</v>
      </c>
      <c r="J19" t="s">
        <v>69</v>
      </c>
      <c r="K19" t="s">
        <v>70</v>
      </c>
      <c r="L19" s="1">
        <v>42422</v>
      </c>
      <c r="M19">
        <v>20613</v>
      </c>
      <c r="N19" t="s">
        <v>10640</v>
      </c>
    </row>
    <row r="20" spans="1:14" x14ac:dyDescent="0.25">
      <c r="A20" t="s">
        <v>1243</v>
      </c>
      <c r="B20" t="s">
        <v>12</v>
      </c>
      <c r="C20">
        <v>100370</v>
      </c>
      <c r="D20">
        <v>98655.7</v>
      </c>
      <c r="E20">
        <v>0</v>
      </c>
      <c r="F20" t="s">
        <v>18</v>
      </c>
      <c r="G20" t="s">
        <v>19</v>
      </c>
      <c r="H20" t="s">
        <v>20</v>
      </c>
      <c r="I20" t="s">
        <v>16</v>
      </c>
      <c r="J20" t="s">
        <v>71</v>
      </c>
      <c r="L20" s="1">
        <v>38894</v>
      </c>
      <c r="M20">
        <v>20740</v>
      </c>
      <c r="N20" t="s">
        <v>10638</v>
      </c>
    </row>
    <row r="21" spans="1:14" x14ac:dyDescent="0.25">
      <c r="A21" t="s">
        <v>1244</v>
      </c>
      <c r="B21" t="s">
        <v>22</v>
      </c>
      <c r="C21">
        <v>121372</v>
      </c>
      <c r="D21">
        <v>119772.15</v>
      </c>
      <c r="E21">
        <v>0</v>
      </c>
      <c r="F21" t="s">
        <v>72</v>
      </c>
      <c r="G21" t="s">
        <v>73</v>
      </c>
      <c r="H21" t="s">
        <v>74</v>
      </c>
      <c r="I21" t="s">
        <v>16</v>
      </c>
      <c r="J21" t="s">
        <v>75</v>
      </c>
      <c r="L21" s="1">
        <v>38418</v>
      </c>
      <c r="M21">
        <v>20720</v>
      </c>
      <c r="N21" t="s">
        <v>10641</v>
      </c>
    </row>
    <row r="22" spans="1:14" x14ac:dyDescent="0.25">
      <c r="A22" t="s">
        <v>1245</v>
      </c>
      <c r="B22" t="s">
        <v>12</v>
      </c>
      <c r="C22">
        <v>64352.2</v>
      </c>
      <c r="D22">
        <v>60975.65</v>
      </c>
      <c r="E22">
        <v>0</v>
      </c>
      <c r="F22" t="s">
        <v>76</v>
      </c>
      <c r="G22" t="s">
        <v>77</v>
      </c>
      <c r="H22" t="s">
        <v>78</v>
      </c>
      <c r="I22" t="s">
        <v>16</v>
      </c>
      <c r="J22" t="s">
        <v>79</v>
      </c>
      <c r="L22" s="1">
        <v>36551</v>
      </c>
      <c r="M22">
        <v>20705</v>
      </c>
      <c r="N22" t="s">
        <v>10626</v>
      </c>
    </row>
    <row r="23" spans="1:14" x14ac:dyDescent="0.25">
      <c r="A23" t="s">
        <v>1246</v>
      </c>
      <c r="B23" t="s">
        <v>12</v>
      </c>
      <c r="C23">
        <v>15216.03</v>
      </c>
      <c r="D23">
        <v>8201.2999999999993</v>
      </c>
      <c r="E23">
        <v>0</v>
      </c>
      <c r="F23" t="s">
        <v>76</v>
      </c>
      <c r="G23" t="s">
        <v>77</v>
      </c>
      <c r="H23" t="s">
        <v>80</v>
      </c>
      <c r="I23" t="s">
        <v>34</v>
      </c>
      <c r="J23" t="s">
        <v>81</v>
      </c>
      <c r="L23" s="1">
        <v>41318</v>
      </c>
      <c r="M23">
        <v>20721</v>
      </c>
      <c r="N23" t="s">
        <v>10634</v>
      </c>
    </row>
    <row r="24" spans="1:14" x14ac:dyDescent="0.25">
      <c r="A24" t="s">
        <v>1247</v>
      </c>
      <c r="B24" t="s">
        <v>22</v>
      </c>
      <c r="C24">
        <v>20033.12</v>
      </c>
      <c r="D24">
        <v>21077.19</v>
      </c>
      <c r="E24">
        <v>115.58</v>
      </c>
      <c r="F24" t="s">
        <v>76</v>
      </c>
      <c r="G24" t="s">
        <v>77</v>
      </c>
      <c r="H24" t="s">
        <v>82</v>
      </c>
      <c r="I24" t="s">
        <v>34</v>
      </c>
      <c r="J24" t="s">
        <v>83</v>
      </c>
      <c r="L24" s="1">
        <v>40504</v>
      </c>
      <c r="M24">
        <v>20747</v>
      </c>
      <c r="N24" t="s">
        <v>10642</v>
      </c>
    </row>
    <row r="25" spans="1:14" x14ac:dyDescent="0.25">
      <c r="A25" t="s">
        <v>1248</v>
      </c>
      <c r="B25" t="s">
        <v>12</v>
      </c>
      <c r="C25">
        <v>44618.21</v>
      </c>
      <c r="D25">
        <v>23427.759999999998</v>
      </c>
      <c r="E25">
        <v>2625.57</v>
      </c>
      <c r="F25" t="s">
        <v>56</v>
      </c>
      <c r="G25" t="s">
        <v>57</v>
      </c>
      <c r="H25" t="s">
        <v>84</v>
      </c>
      <c r="I25" t="s">
        <v>16</v>
      </c>
      <c r="J25" t="s">
        <v>59</v>
      </c>
      <c r="L25" s="1">
        <v>41820</v>
      </c>
      <c r="M25">
        <v>20613</v>
      </c>
      <c r="N25" t="s">
        <v>10640</v>
      </c>
    </row>
    <row r="26" spans="1:14" x14ac:dyDescent="0.25">
      <c r="A26" t="s">
        <v>1249</v>
      </c>
      <c r="B26" t="s">
        <v>12</v>
      </c>
      <c r="C26">
        <v>23093.46</v>
      </c>
      <c r="D26">
        <v>10802.4</v>
      </c>
      <c r="E26">
        <v>49.97</v>
      </c>
      <c r="F26" t="s">
        <v>13</v>
      </c>
      <c r="G26" t="s">
        <v>14</v>
      </c>
      <c r="H26" t="s">
        <v>85</v>
      </c>
      <c r="I26" t="s">
        <v>34</v>
      </c>
      <c r="J26" t="s">
        <v>86</v>
      </c>
      <c r="L26" s="1">
        <v>38054</v>
      </c>
      <c r="M26">
        <v>20607</v>
      </c>
      <c r="N26" t="s">
        <v>10631</v>
      </c>
    </row>
    <row r="27" spans="1:14" x14ac:dyDescent="0.25">
      <c r="A27" t="s">
        <v>1250</v>
      </c>
      <c r="B27" t="s">
        <v>12</v>
      </c>
      <c r="C27">
        <v>18322.04</v>
      </c>
      <c r="D27">
        <v>17540.810000000001</v>
      </c>
      <c r="E27">
        <v>0</v>
      </c>
      <c r="F27" t="s">
        <v>18</v>
      </c>
      <c r="G27" t="s">
        <v>19</v>
      </c>
      <c r="H27" t="s">
        <v>87</v>
      </c>
      <c r="I27" t="s">
        <v>34</v>
      </c>
      <c r="J27" t="s">
        <v>88</v>
      </c>
      <c r="L27" s="1">
        <v>40302</v>
      </c>
      <c r="M27">
        <v>20745</v>
      </c>
      <c r="N27" t="s">
        <v>10643</v>
      </c>
    </row>
    <row r="28" spans="1:14" x14ac:dyDescent="0.25">
      <c r="A28" t="s">
        <v>1251</v>
      </c>
      <c r="B28" t="s">
        <v>12</v>
      </c>
      <c r="C28">
        <v>61536.75</v>
      </c>
      <c r="D28">
        <v>54651.76</v>
      </c>
      <c r="E28">
        <v>0</v>
      </c>
      <c r="F28" t="s">
        <v>89</v>
      </c>
      <c r="G28" t="s">
        <v>90</v>
      </c>
      <c r="H28" t="s">
        <v>91</v>
      </c>
      <c r="I28" t="s">
        <v>16</v>
      </c>
      <c r="J28" t="s">
        <v>92</v>
      </c>
      <c r="L28" s="1">
        <v>42731</v>
      </c>
      <c r="M28">
        <v>20715</v>
      </c>
      <c r="N28" t="s">
        <v>10641</v>
      </c>
    </row>
    <row r="29" spans="1:14" x14ac:dyDescent="0.25">
      <c r="A29" t="s">
        <v>1252</v>
      </c>
      <c r="B29" t="s">
        <v>22</v>
      </c>
      <c r="C29">
        <v>72144.95</v>
      </c>
      <c r="D29">
        <v>73213.63</v>
      </c>
      <c r="E29">
        <v>1169.71</v>
      </c>
      <c r="F29" t="s">
        <v>52</v>
      </c>
      <c r="G29" t="s">
        <v>53</v>
      </c>
      <c r="H29" t="s">
        <v>93</v>
      </c>
      <c r="I29" t="s">
        <v>16</v>
      </c>
      <c r="J29" t="s">
        <v>94</v>
      </c>
      <c r="L29" s="1">
        <v>39188</v>
      </c>
      <c r="M29">
        <v>20720</v>
      </c>
      <c r="N29" t="s">
        <v>10641</v>
      </c>
    </row>
    <row r="30" spans="1:14" x14ac:dyDescent="0.25">
      <c r="A30" t="s">
        <v>1253</v>
      </c>
      <c r="B30" t="s">
        <v>22</v>
      </c>
      <c r="C30">
        <v>46166</v>
      </c>
      <c r="D30">
        <v>0</v>
      </c>
      <c r="E30">
        <v>0</v>
      </c>
      <c r="F30" t="s">
        <v>45</v>
      </c>
      <c r="G30" t="s">
        <v>46</v>
      </c>
      <c r="H30" t="s">
        <v>95</v>
      </c>
      <c r="I30" t="s">
        <v>16</v>
      </c>
      <c r="J30" t="s">
        <v>48</v>
      </c>
      <c r="K30" t="s">
        <v>96</v>
      </c>
      <c r="L30" s="1">
        <v>43080</v>
      </c>
      <c r="M30">
        <v>20762</v>
      </c>
      <c r="N30" t="s">
        <v>10644</v>
      </c>
    </row>
    <row r="31" spans="1:14" x14ac:dyDescent="0.25">
      <c r="A31" t="s">
        <v>1254</v>
      </c>
      <c r="B31" t="s">
        <v>22</v>
      </c>
      <c r="C31">
        <v>53274</v>
      </c>
      <c r="D31">
        <v>51503.8</v>
      </c>
      <c r="E31">
        <v>2230.3200000000002</v>
      </c>
      <c r="F31" t="s">
        <v>13</v>
      </c>
      <c r="G31" t="s">
        <v>14</v>
      </c>
      <c r="H31" t="s">
        <v>41</v>
      </c>
      <c r="I31" t="s">
        <v>16</v>
      </c>
      <c r="J31" t="s">
        <v>32</v>
      </c>
      <c r="K31" t="s">
        <v>42</v>
      </c>
      <c r="L31" s="1">
        <v>42744</v>
      </c>
      <c r="M31">
        <v>20607</v>
      </c>
      <c r="N31" t="s">
        <v>10631</v>
      </c>
    </row>
    <row r="32" spans="1:14" x14ac:dyDescent="0.25">
      <c r="A32" t="s">
        <v>1255</v>
      </c>
      <c r="B32" t="s">
        <v>22</v>
      </c>
      <c r="C32">
        <v>160454</v>
      </c>
      <c r="D32">
        <v>163822.98000000001</v>
      </c>
      <c r="E32">
        <v>0</v>
      </c>
      <c r="F32" t="s">
        <v>36</v>
      </c>
      <c r="G32" t="s">
        <v>37</v>
      </c>
      <c r="H32" t="s">
        <v>97</v>
      </c>
      <c r="I32" t="s">
        <v>16</v>
      </c>
      <c r="J32" t="s">
        <v>98</v>
      </c>
      <c r="L32" s="1">
        <v>38698</v>
      </c>
      <c r="M32">
        <v>20706</v>
      </c>
      <c r="N32" t="s">
        <v>10645</v>
      </c>
    </row>
    <row r="33" spans="1:14" x14ac:dyDescent="0.25">
      <c r="A33" t="s">
        <v>1256</v>
      </c>
      <c r="B33" t="s">
        <v>22</v>
      </c>
      <c r="C33">
        <v>29500.98</v>
      </c>
      <c r="D33">
        <v>45717.27</v>
      </c>
      <c r="E33">
        <v>8325.68</v>
      </c>
      <c r="F33" t="s">
        <v>99</v>
      </c>
      <c r="G33" t="s">
        <v>100</v>
      </c>
      <c r="H33" t="s">
        <v>101</v>
      </c>
      <c r="I33" t="s">
        <v>34</v>
      </c>
      <c r="J33" t="s">
        <v>102</v>
      </c>
      <c r="L33" s="1">
        <v>42457</v>
      </c>
      <c r="M33">
        <v>20742</v>
      </c>
      <c r="N33" t="s">
        <v>10638</v>
      </c>
    </row>
    <row r="34" spans="1:14" x14ac:dyDescent="0.25">
      <c r="A34" t="s">
        <v>1257</v>
      </c>
      <c r="B34" t="s">
        <v>22</v>
      </c>
      <c r="C34">
        <v>65751</v>
      </c>
      <c r="D34">
        <v>85228.9</v>
      </c>
      <c r="E34">
        <v>16801.599999999999</v>
      </c>
      <c r="F34" t="s">
        <v>56</v>
      </c>
      <c r="G34" t="s">
        <v>57</v>
      </c>
      <c r="H34" t="s">
        <v>58</v>
      </c>
      <c r="I34" t="s">
        <v>16</v>
      </c>
      <c r="J34" t="s">
        <v>59</v>
      </c>
      <c r="L34" s="1">
        <v>36590</v>
      </c>
      <c r="M34">
        <v>20720</v>
      </c>
      <c r="N34" t="s">
        <v>10641</v>
      </c>
    </row>
    <row r="35" spans="1:14" x14ac:dyDescent="0.25">
      <c r="A35" t="s">
        <v>1258</v>
      </c>
      <c r="B35" t="s">
        <v>22</v>
      </c>
      <c r="C35">
        <v>51471</v>
      </c>
      <c r="D35">
        <v>20553.53</v>
      </c>
      <c r="E35">
        <v>0</v>
      </c>
      <c r="F35" t="s">
        <v>13</v>
      </c>
      <c r="G35" t="s">
        <v>14</v>
      </c>
      <c r="H35" t="s">
        <v>103</v>
      </c>
      <c r="I35" t="s">
        <v>16</v>
      </c>
      <c r="J35" t="s">
        <v>104</v>
      </c>
      <c r="L35" s="1">
        <v>42940</v>
      </c>
      <c r="M35">
        <v>20774</v>
      </c>
      <c r="N35" t="s">
        <v>10633</v>
      </c>
    </row>
    <row r="36" spans="1:14" x14ac:dyDescent="0.25">
      <c r="A36" t="s">
        <v>1259</v>
      </c>
      <c r="B36" t="s">
        <v>22</v>
      </c>
      <c r="C36">
        <v>56389.58</v>
      </c>
      <c r="D36">
        <v>56567.39</v>
      </c>
      <c r="E36">
        <v>2509.83</v>
      </c>
      <c r="F36" t="s">
        <v>13</v>
      </c>
      <c r="G36" t="s">
        <v>14</v>
      </c>
      <c r="H36" t="s">
        <v>105</v>
      </c>
      <c r="I36" t="s">
        <v>16</v>
      </c>
      <c r="J36" t="s">
        <v>106</v>
      </c>
      <c r="L36" s="1">
        <v>41932</v>
      </c>
      <c r="M36">
        <v>20742</v>
      </c>
      <c r="N36" t="s">
        <v>10638</v>
      </c>
    </row>
    <row r="37" spans="1:14" x14ac:dyDescent="0.25">
      <c r="A37" t="s">
        <v>1260</v>
      </c>
      <c r="B37" t="s">
        <v>12</v>
      </c>
      <c r="C37">
        <v>103455.12</v>
      </c>
      <c r="D37">
        <v>91369.74</v>
      </c>
      <c r="E37">
        <v>0</v>
      </c>
      <c r="F37" t="s">
        <v>72</v>
      </c>
      <c r="G37" t="s">
        <v>73</v>
      </c>
      <c r="H37" t="s">
        <v>107</v>
      </c>
      <c r="I37" t="s">
        <v>16</v>
      </c>
      <c r="J37" t="s">
        <v>75</v>
      </c>
      <c r="L37" s="1">
        <v>39077</v>
      </c>
      <c r="M37">
        <v>20608</v>
      </c>
      <c r="N37" t="s">
        <v>10646</v>
      </c>
    </row>
    <row r="38" spans="1:14" x14ac:dyDescent="0.25">
      <c r="A38" t="s">
        <v>1261</v>
      </c>
      <c r="B38" t="s">
        <v>22</v>
      </c>
      <c r="C38">
        <v>41328.71</v>
      </c>
      <c r="D38">
        <v>48952.7</v>
      </c>
      <c r="E38">
        <v>7990.36</v>
      </c>
      <c r="F38" t="s">
        <v>99</v>
      </c>
      <c r="G38" t="s">
        <v>100</v>
      </c>
      <c r="H38" t="s">
        <v>108</v>
      </c>
      <c r="I38" t="s">
        <v>16</v>
      </c>
      <c r="J38" t="s">
        <v>109</v>
      </c>
      <c r="K38" t="s">
        <v>110</v>
      </c>
      <c r="L38" s="1">
        <v>39365</v>
      </c>
      <c r="M38">
        <v>20770</v>
      </c>
      <c r="N38" t="s">
        <v>10629</v>
      </c>
    </row>
    <row r="39" spans="1:14" x14ac:dyDescent="0.25">
      <c r="A39" t="s">
        <v>1262</v>
      </c>
      <c r="B39" t="s">
        <v>12</v>
      </c>
      <c r="C39">
        <v>102377.4</v>
      </c>
      <c r="D39">
        <v>107813.75999999999</v>
      </c>
      <c r="E39">
        <v>7920.78</v>
      </c>
      <c r="F39" t="s">
        <v>18</v>
      </c>
      <c r="G39" t="s">
        <v>19</v>
      </c>
      <c r="H39" t="s">
        <v>111</v>
      </c>
      <c r="I39" t="s">
        <v>16</v>
      </c>
      <c r="J39" t="s">
        <v>112</v>
      </c>
      <c r="L39" s="1">
        <v>32889</v>
      </c>
      <c r="M39">
        <v>20746</v>
      </c>
      <c r="N39" t="s">
        <v>10647</v>
      </c>
    </row>
    <row r="40" spans="1:14" x14ac:dyDescent="0.25">
      <c r="A40" t="s">
        <v>1263</v>
      </c>
      <c r="B40" t="s">
        <v>22</v>
      </c>
      <c r="C40">
        <v>30526.55</v>
      </c>
      <c r="D40">
        <v>34035.449999999997</v>
      </c>
      <c r="E40">
        <v>1375.48</v>
      </c>
      <c r="F40" t="s">
        <v>99</v>
      </c>
      <c r="G40" t="s">
        <v>100</v>
      </c>
      <c r="H40" t="s">
        <v>113</v>
      </c>
      <c r="I40" t="s">
        <v>34</v>
      </c>
      <c r="J40" t="s">
        <v>102</v>
      </c>
      <c r="L40" s="1">
        <v>42170</v>
      </c>
      <c r="M40">
        <v>20742</v>
      </c>
      <c r="N40" t="s">
        <v>10638</v>
      </c>
    </row>
    <row r="41" spans="1:14" x14ac:dyDescent="0.25">
      <c r="A41" t="s">
        <v>1264</v>
      </c>
      <c r="B41" t="s">
        <v>22</v>
      </c>
      <c r="C41">
        <v>51471</v>
      </c>
      <c r="D41">
        <v>20553.53</v>
      </c>
      <c r="E41">
        <v>0</v>
      </c>
      <c r="F41" t="s">
        <v>13</v>
      </c>
      <c r="G41" t="s">
        <v>14</v>
      </c>
      <c r="H41" t="s">
        <v>103</v>
      </c>
      <c r="I41" t="s">
        <v>16</v>
      </c>
      <c r="J41" t="s">
        <v>104</v>
      </c>
      <c r="L41" s="1">
        <v>42940</v>
      </c>
      <c r="M41">
        <v>20781</v>
      </c>
      <c r="N41" t="s">
        <v>10627</v>
      </c>
    </row>
    <row r="42" spans="1:14" x14ac:dyDescent="0.25">
      <c r="A42" t="s">
        <v>1265</v>
      </c>
      <c r="B42" t="s">
        <v>12</v>
      </c>
      <c r="C42">
        <v>42439.14</v>
      </c>
      <c r="D42">
        <v>47033.27</v>
      </c>
      <c r="E42">
        <v>6182.09</v>
      </c>
      <c r="F42" t="s">
        <v>52</v>
      </c>
      <c r="G42" t="s">
        <v>53</v>
      </c>
      <c r="H42" t="s">
        <v>114</v>
      </c>
      <c r="I42" t="s">
        <v>16</v>
      </c>
      <c r="J42" t="s">
        <v>115</v>
      </c>
      <c r="L42" s="1">
        <v>42619</v>
      </c>
      <c r="M42">
        <v>20607</v>
      </c>
      <c r="N42" t="s">
        <v>10631</v>
      </c>
    </row>
    <row r="43" spans="1:14" x14ac:dyDescent="0.25">
      <c r="A43" t="s">
        <v>1266</v>
      </c>
      <c r="B43" t="s">
        <v>22</v>
      </c>
      <c r="C43">
        <v>91869</v>
      </c>
      <c r="D43">
        <v>98080.71</v>
      </c>
      <c r="E43">
        <v>5754.27</v>
      </c>
      <c r="F43" t="s">
        <v>13</v>
      </c>
      <c r="G43" t="s">
        <v>14</v>
      </c>
      <c r="H43" t="s">
        <v>116</v>
      </c>
      <c r="I43" t="s">
        <v>16</v>
      </c>
      <c r="J43" t="s">
        <v>32</v>
      </c>
      <c r="L43" s="1">
        <v>37823</v>
      </c>
      <c r="M43">
        <v>20712</v>
      </c>
      <c r="N43" t="s">
        <v>10639</v>
      </c>
    </row>
    <row r="44" spans="1:14" x14ac:dyDescent="0.25">
      <c r="A44" t="s">
        <v>1267</v>
      </c>
      <c r="B44" t="s">
        <v>22</v>
      </c>
      <c r="C44">
        <v>47795.49</v>
      </c>
      <c r="D44">
        <v>58981.39</v>
      </c>
      <c r="E44">
        <v>11580.22</v>
      </c>
      <c r="F44" t="s">
        <v>56</v>
      </c>
      <c r="G44" t="s">
        <v>57</v>
      </c>
      <c r="H44" t="s">
        <v>58</v>
      </c>
      <c r="I44" t="s">
        <v>16</v>
      </c>
      <c r="J44" t="s">
        <v>59</v>
      </c>
      <c r="L44" s="1">
        <v>41106</v>
      </c>
      <c r="M44">
        <v>20742</v>
      </c>
      <c r="N44" t="s">
        <v>10638</v>
      </c>
    </row>
    <row r="45" spans="1:14" x14ac:dyDescent="0.25">
      <c r="A45" t="s">
        <v>1268</v>
      </c>
      <c r="B45" t="s">
        <v>22</v>
      </c>
      <c r="C45">
        <v>176837</v>
      </c>
      <c r="D45">
        <v>183912.05</v>
      </c>
      <c r="E45">
        <v>0</v>
      </c>
      <c r="F45" t="s">
        <v>117</v>
      </c>
      <c r="G45" t="s">
        <v>118</v>
      </c>
      <c r="H45" t="s">
        <v>119</v>
      </c>
      <c r="I45" t="s">
        <v>16</v>
      </c>
      <c r="J45" t="s">
        <v>120</v>
      </c>
      <c r="L45" s="1">
        <v>39160</v>
      </c>
      <c r="M45">
        <v>20781</v>
      </c>
      <c r="N45" t="s">
        <v>10627</v>
      </c>
    </row>
    <row r="46" spans="1:14" x14ac:dyDescent="0.25">
      <c r="A46" t="s">
        <v>1269</v>
      </c>
      <c r="B46" t="s">
        <v>22</v>
      </c>
      <c r="C46">
        <v>75653</v>
      </c>
      <c r="D46">
        <v>76550.52</v>
      </c>
      <c r="E46">
        <v>1894.8</v>
      </c>
      <c r="F46" t="s">
        <v>72</v>
      </c>
      <c r="G46" t="s">
        <v>73</v>
      </c>
      <c r="H46" t="s">
        <v>121</v>
      </c>
      <c r="I46" t="s">
        <v>16</v>
      </c>
      <c r="J46" t="s">
        <v>122</v>
      </c>
      <c r="L46" s="1">
        <v>41554</v>
      </c>
      <c r="M46">
        <v>20744</v>
      </c>
      <c r="N46" t="s">
        <v>10630</v>
      </c>
    </row>
    <row r="47" spans="1:14" x14ac:dyDescent="0.25">
      <c r="A47" t="s">
        <v>1270</v>
      </c>
      <c r="B47" t="s">
        <v>22</v>
      </c>
      <c r="C47">
        <v>85918.26</v>
      </c>
      <c r="D47">
        <v>82253.7</v>
      </c>
      <c r="E47">
        <v>0</v>
      </c>
      <c r="F47" t="s">
        <v>99</v>
      </c>
      <c r="G47" t="s">
        <v>100</v>
      </c>
      <c r="H47" t="s">
        <v>123</v>
      </c>
      <c r="I47" t="s">
        <v>16</v>
      </c>
      <c r="J47" t="s">
        <v>124</v>
      </c>
      <c r="L47" s="1">
        <v>39762</v>
      </c>
      <c r="M47">
        <v>20707</v>
      </c>
      <c r="N47" t="s">
        <v>10628</v>
      </c>
    </row>
    <row r="48" spans="1:14" x14ac:dyDescent="0.25">
      <c r="A48" t="s">
        <v>1271</v>
      </c>
      <c r="B48" t="s">
        <v>22</v>
      </c>
      <c r="C48">
        <v>65751</v>
      </c>
      <c r="D48">
        <v>77650.94</v>
      </c>
      <c r="E48">
        <v>13451.93</v>
      </c>
      <c r="F48" t="s">
        <v>56</v>
      </c>
      <c r="G48" t="s">
        <v>57</v>
      </c>
      <c r="H48" t="s">
        <v>58</v>
      </c>
      <c r="I48" t="s">
        <v>16</v>
      </c>
      <c r="J48" t="s">
        <v>59</v>
      </c>
      <c r="L48" s="1">
        <v>36198</v>
      </c>
      <c r="M48">
        <v>20720</v>
      </c>
      <c r="N48" t="s">
        <v>10641</v>
      </c>
    </row>
    <row r="49" spans="1:14" x14ac:dyDescent="0.25">
      <c r="A49" t="s">
        <v>1272</v>
      </c>
      <c r="B49" t="s">
        <v>12</v>
      </c>
      <c r="C49">
        <v>74981.23</v>
      </c>
      <c r="D49">
        <v>74227.350000000006</v>
      </c>
      <c r="E49">
        <v>2541.27</v>
      </c>
      <c r="F49" t="s">
        <v>13</v>
      </c>
      <c r="G49" t="s">
        <v>14</v>
      </c>
      <c r="H49" t="s">
        <v>125</v>
      </c>
      <c r="I49" t="s">
        <v>16</v>
      </c>
      <c r="J49" t="s">
        <v>126</v>
      </c>
      <c r="L49" s="1">
        <v>39776</v>
      </c>
      <c r="M49">
        <v>20707</v>
      </c>
      <c r="N49" t="s">
        <v>10628</v>
      </c>
    </row>
    <row r="50" spans="1:14" x14ac:dyDescent="0.25">
      <c r="A50" t="s">
        <v>1273</v>
      </c>
      <c r="B50" t="s">
        <v>22</v>
      </c>
      <c r="C50">
        <v>71804</v>
      </c>
      <c r="D50">
        <v>108284.68</v>
      </c>
      <c r="E50">
        <v>36003.5</v>
      </c>
      <c r="F50" t="s">
        <v>45</v>
      </c>
      <c r="G50" t="s">
        <v>46</v>
      </c>
      <c r="H50" t="s">
        <v>127</v>
      </c>
      <c r="I50" t="s">
        <v>16</v>
      </c>
      <c r="J50" t="s">
        <v>48</v>
      </c>
      <c r="L50" s="1">
        <v>38999</v>
      </c>
      <c r="M50">
        <v>20772</v>
      </c>
      <c r="N50" t="s">
        <v>10648</v>
      </c>
    </row>
    <row r="51" spans="1:14" x14ac:dyDescent="0.25">
      <c r="A51" t="s">
        <v>1274</v>
      </c>
      <c r="B51" t="s">
        <v>22</v>
      </c>
      <c r="C51">
        <v>62456.93</v>
      </c>
      <c r="D51">
        <v>64171.67</v>
      </c>
      <c r="E51">
        <v>4053.23</v>
      </c>
      <c r="F51" t="s">
        <v>52</v>
      </c>
      <c r="G51" t="s">
        <v>53</v>
      </c>
      <c r="H51" t="s">
        <v>128</v>
      </c>
      <c r="I51" t="s">
        <v>16</v>
      </c>
      <c r="J51" t="s">
        <v>17</v>
      </c>
      <c r="L51" s="1">
        <v>35415</v>
      </c>
      <c r="M51">
        <v>20735</v>
      </c>
      <c r="N51" t="s">
        <v>10649</v>
      </c>
    </row>
    <row r="52" spans="1:14" x14ac:dyDescent="0.25">
      <c r="A52" t="s">
        <v>1275</v>
      </c>
      <c r="B52" t="s">
        <v>22</v>
      </c>
      <c r="C52">
        <v>93784.46</v>
      </c>
      <c r="D52">
        <v>88400.78</v>
      </c>
      <c r="E52">
        <v>567.21</v>
      </c>
      <c r="F52" t="s">
        <v>129</v>
      </c>
      <c r="G52" t="s">
        <v>130</v>
      </c>
      <c r="H52" t="s">
        <v>131</v>
      </c>
      <c r="I52" t="s">
        <v>16</v>
      </c>
      <c r="J52" t="s">
        <v>132</v>
      </c>
      <c r="L52" s="1">
        <v>35702</v>
      </c>
      <c r="M52">
        <v>20784</v>
      </c>
      <c r="N52" t="s">
        <v>10650</v>
      </c>
    </row>
    <row r="53" spans="1:14" x14ac:dyDescent="0.25">
      <c r="A53" t="s">
        <v>1276</v>
      </c>
      <c r="B53" t="s">
        <v>12</v>
      </c>
      <c r="C53">
        <v>43108.959999999999</v>
      </c>
      <c r="D53">
        <v>36270.76</v>
      </c>
      <c r="E53">
        <v>2974.76</v>
      </c>
      <c r="F53" t="s">
        <v>56</v>
      </c>
      <c r="G53" t="s">
        <v>57</v>
      </c>
      <c r="H53" t="s">
        <v>58</v>
      </c>
      <c r="I53" t="s">
        <v>16</v>
      </c>
      <c r="J53" t="s">
        <v>59</v>
      </c>
      <c r="L53" s="1">
        <v>42275</v>
      </c>
      <c r="M53">
        <v>20742</v>
      </c>
      <c r="N53" t="s">
        <v>10638</v>
      </c>
    </row>
    <row r="54" spans="1:14" x14ac:dyDescent="0.25">
      <c r="A54" t="s">
        <v>1277</v>
      </c>
      <c r="B54" t="s">
        <v>12</v>
      </c>
      <c r="C54">
        <v>88849.14</v>
      </c>
      <c r="D54">
        <v>90403.04</v>
      </c>
      <c r="E54">
        <v>0</v>
      </c>
      <c r="F54" t="s">
        <v>133</v>
      </c>
      <c r="G54" t="s">
        <v>134</v>
      </c>
      <c r="H54" t="s">
        <v>135</v>
      </c>
      <c r="I54" t="s">
        <v>16</v>
      </c>
      <c r="J54" t="s">
        <v>44</v>
      </c>
      <c r="L54" s="1">
        <v>32145</v>
      </c>
      <c r="M54">
        <v>20735</v>
      </c>
      <c r="N54" t="s">
        <v>10649</v>
      </c>
    </row>
    <row r="55" spans="1:14" x14ac:dyDescent="0.25">
      <c r="A55" t="s">
        <v>1278</v>
      </c>
      <c r="B55" t="s">
        <v>12</v>
      </c>
      <c r="C55">
        <v>95740</v>
      </c>
      <c r="D55">
        <v>121416.85</v>
      </c>
      <c r="E55">
        <v>25453.96</v>
      </c>
      <c r="F55" t="s">
        <v>13</v>
      </c>
      <c r="G55" t="s">
        <v>14</v>
      </c>
      <c r="H55" t="s">
        <v>68</v>
      </c>
      <c r="I55" t="s">
        <v>16</v>
      </c>
      <c r="J55" t="s">
        <v>136</v>
      </c>
      <c r="L55" s="1">
        <v>35282</v>
      </c>
      <c r="M55">
        <v>20710</v>
      </c>
      <c r="N55" t="s">
        <v>10637</v>
      </c>
    </row>
    <row r="56" spans="1:14" x14ac:dyDescent="0.25">
      <c r="A56" t="s">
        <v>1279</v>
      </c>
      <c r="B56" t="s">
        <v>12</v>
      </c>
      <c r="C56">
        <v>77922.59</v>
      </c>
      <c r="D56">
        <v>75425.08</v>
      </c>
      <c r="E56">
        <v>735.1</v>
      </c>
      <c r="F56" t="s">
        <v>18</v>
      </c>
      <c r="G56" t="s">
        <v>19</v>
      </c>
      <c r="H56" t="s">
        <v>137</v>
      </c>
      <c r="I56" t="s">
        <v>16</v>
      </c>
      <c r="J56" t="s">
        <v>61</v>
      </c>
      <c r="L56" s="1">
        <v>33819</v>
      </c>
      <c r="M56">
        <v>20705</v>
      </c>
      <c r="N56" t="s">
        <v>10626</v>
      </c>
    </row>
    <row r="57" spans="1:14" x14ac:dyDescent="0.25">
      <c r="A57" t="s">
        <v>1280</v>
      </c>
      <c r="B57" t="s">
        <v>22</v>
      </c>
      <c r="C57">
        <v>131987.69</v>
      </c>
      <c r="D57">
        <v>127377.7</v>
      </c>
      <c r="E57">
        <v>0</v>
      </c>
      <c r="F57" t="s">
        <v>72</v>
      </c>
      <c r="G57" t="s">
        <v>73</v>
      </c>
      <c r="H57" t="s">
        <v>138</v>
      </c>
      <c r="I57" t="s">
        <v>16</v>
      </c>
      <c r="J57" t="s">
        <v>139</v>
      </c>
      <c r="L57" s="1">
        <v>41106</v>
      </c>
      <c r="M57">
        <v>20720</v>
      </c>
      <c r="N57" t="s">
        <v>10641</v>
      </c>
    </row>
    <row r="58" spans="1:14" x14ac:dyDescent="0.25">
      <c r="A58" t="s">
        <v>1281</v>
      </c>
      <c r="B58" t="s">
        <v>22</v>
      </c>
      <c r="C58">
        <v>36015.980000000003</v>
      </c>
      <c r="D58">
        <v>33391.56</v>
      </c>
      <c r="E58">
        <v>2763.03</v>
      </c>
      <c r="F58" t="s">
        <v>99</v>
      </c>
      <c r="G58" t="s">
        <v>100</v>
      </c>
      <c r="H58" t="s">
        <v>108</v>
      </c>
      <c r="I58" t="s">
        <v>16</v>
      </c>
      <c r="J58" t="s">
        <v>109</v>
      </c>
      <c r="K58" t="s">
        <v>110</v>
      </c>
      <c r="L58" s="1">
        <v>42366</v>
      </c>
      <c r="M58">
        <v>20740</v>
      </c>
      <c r="N58" t="s">
        <v>10638</v>
      </c>
    </row>
    <row r="59" spans="1:14" x14ac:dyDescent="0.25">
      <c r="A59" t="s">
        <v>1282</v>
      </c>
      <c r="B59" t="s">
        <v>12</v>
      </c>
      <c r="C59">
        <v>71495</v>
      </c>
      <c r="D59">
        <v>134589.76999999999</v>
      </c>
      <c r="E59">
        <v>65519.92</v>
      </c>
      <c r="F59" t="s">
        <v>23</v>
      </c>
      <c r="G59" t="s">
        <v>24</v>
      </c>
      <c r="H59" t="s">
        <v>140</v>
      </c>
      <c r="I59" t="s">
        <v>16</v>
      </c>
      <c r="J59" t="s">
        <v>141</v>
      </c>
      <c r="L59" s="1">
        <v>38684</v>
      </c>
      <c r="M59">
        <v>20710</v>
      </c>
      <c r="N59" t="s">
        <v>10637</v>
      </c>
    </row>
    <row r="60" spans="1:14" x14ac:dyDescent="0.25">
      <c r="A60" t="s">
        <v>1283</v>
      </c>
      <c r="B60" t="s">
        <v>12</v>
      </c>
      <c r="C60">
        <v>31594.95</v>
      </c>
      <c r="D60">
        <v>14357.25</v>
      </c>
      <c r="E60">
        <v>1245.94</v>
      </c>
      <c r="F60" t="s">
        <v>99</v>
      </c>
      <c r="G60" t="s">
        <v>100</v>
      </c>
      <c r="H60" t="s">
        <v>142</v>
      </c>
      <c r="I60" t="s">
        <v>34</v>
      </c>
      <c r="J60" t="s">
        <v>102</v>
      </c>
      <c r="L60" s="1">
        <v>41222</v>
      </c>
      <c r="M60">
        <v>20613</v>
      </c>
      <c r="N60" t="s">
        <v>10640</v>
      </c>
    </row>
    <row r="61" spans="1:14" x14ac:dyDescent="0.25">
      <c r="A61" t="s">
        <v>1284</v>
      </c>
      <c r="B61" t="s">
        <v>22</v>
      </c>
      <c r="C61">
        <v>35621</v>
      </c>
      <c r="D61">
        <v>31040.68</v>
      </c>
      <c r="E61">
        <v>2500.15</v>
      </c>
      <c r="F61" t="s">
        <v>99</v>
      </c>
      <c r="G61" t="s">
        <v>100</v>
      </c>
      <c r="H61" t="s">
        <v>108</v>
      </c>
      <c r="I61" t="s">
        <v>16</v>
      </c>
      <c r="J61" t="s">
        <v>109</v>
      </c>
      <c r="K61" t="s">
        <v>110</v>
      </c>
      <c r="L61" s="1">
        <v>42310</v>
      </c>
      <c r="M61">
        <v>20774</v>
      </c>
      <c r="N61" t="s">
        <v>10633</v>
      </c>
    </row>
    <row r="62" spans="1:14" x14ac:dyDescent="0.25">
      <c r="A62" t="s">
        <v>1285</v>
      </c>
      <c r="B62" t="s">
        <v>22</v>
      </c>
      <c r="C62">
        <v>49469.26</v>
      </c>
      <c r="D62">
        <v>68547.520000000004</v>
      </c>
      <c r="E62">
        <v>19541.830000000002</v>
      </c>
      <c r="F62" t="s">
        <v>56</v>
      </c>
      <c r="G62" t="s">
        <v>57</v>
      </c>
      <c r="H62" t="s">
        <v>84</v>
      </c>
      <c r="I62" t="s">
        <v>16</v>
      </c>
      <c r="J62" t="s">
        <v>59</v>
      </c>
      <c r="L62" s="1">
        <v>39509</v>
      </c>
      <c r="M62">
        <v>20762</v>
      </c>
      <c r="N62" t="s">
        <v>10644</v>
      </c>
    </row>
    <row r="63" spans="1:14" x14ac:dyDescent="0.25">
      <c r="A63" t="s">
        <v>1286</v>
      </c>
      <c r="B63" t="s">
        <v>22</v>
      </c>
      <c r="C63">
        <v>44618.21</v>
      </c>
      <c r="D63">
        <v>54101.09</v>
      </c>
      <c r="E63">
        <v>10728.23</v>
      </c>
      <c r="F63" t="s">
        <v>56</v>
      </c>
      <c r="G63" t="s">
        <v>57</v>
      </c>
      <c r="H63" t="s">
        <v>84</v>
      </c>
      <c r="I63" t="s">
        <v>16</v>
      </c>
      <c r="J63" t="s">
        <v>59</v>
      </c>
      <c r="L63" s="1">
        <v>41786</v>
      </c>
      <c r="M63">
        <v>20774</v>
      </c>
      <c r="N63" t="s">
        <v>10633</v>
      </c>
    </row>
    <row r="64" spans="1:14" x14ac:dyDescent="0.25">
      <c r="A64" t="s">
        <v>1287</v>
      </c>
      <c r="B64" t="s">
        <v>22</v>
      </c>
      <c r="C64">
        <v>31594.98</v>
      </c>
      <c r="D64">
        <v>41638.61</v>
      </c>
      <c r="E64">
        <v>3353.14</v>
      </c>
      <c r="F64" t="s">
        <v>99</v>
      </c>
      <c r="G64" t="s">
        <v>100</v>
      </c>
      <c r="H64" t="s">
        <v>143</v>
      </c>
      <c r="I64" t="s">
        <v>34</v>
      </c>
      <c r="J64" t="s">
        <v>102</v>
      </c>
      <c r="L64" s="1">
        <v>41974</v>
      </c>
      <c r="M64">
        <v>20782</v>
      </c>
      <c r="N64" t="s">
        <v>10625</v>
      </c>
    </row>
    <row r="65" spans="1:14" x14ac:dyDescent="0.25">
      <c r="A65" t="s">
        <v>1288</v>
      </c>
      <c r="B65" t="s">
        <v>12</v>
      </c>
      <c r="C65">
        <v>57581.65</v>
      </c>
      <c r="D65">
        <v>57858.41</v>
      </c>
      <c r="E65">
        <v>1842.16</v>
      </c>
      <c r="F65" t="s">
        <v>18</v>
      </c>
      <c r="G65" t="s">
        <v>19</v>
      </c>
      <c r="H65" t="s">
        <v>144</v>
      </c>
      <c r="I65" t="s">
        <v>16</v>
      </c>
      <c r="J65" t="s">
        <v>145</v>
      </c>
      <c r="L65" s="1">
        <v>39216</v>
      </c>
      <c r="M65">
        <v>20706</v>
      </c>
      <c r="N65" t="s">
        <v>10645</v>
      </c>
    </row>
    <row r="66" spans="1:14" x14ac:dyDescent="0.25">
      <c r="A66" t="s">
        <v>1289</v>
      </c>
      <c r="B66" t="s">
        <v>12</v>
      </c>
      <c r="C66">
        <v>100127.98</v>
      </c>
      <c r="D66">
        <v>95856.89</v>
      </c>
      <c r="E66">
        <v>0</v>
      </c>
      <c r="F66" t="s">
        <v>18</v>
      </c>
      <c r="G66" t="s">
        <v>19</v>
      </c>
      <c r="H66" t="s">
        <v>146</v>
      </c>
      <c r="I66" t="s">
        <v>16</v>
      </c>
      <c r="J66" t="s">
        <v>147</v>
      </c>
      <c r="L66" s="1">
        <v>39342</v>
      </c>
      <c r="M66">
        <v>20770</v>
      </c>
      <c r="N66" t="s">
        <v>10629</v>
      </c>
    </row>
    <row r="67" spans="1:14" x14ac:dyDescent="0.25">
      <c r="A67" t="s">
        <v>1290</v>
      </c>
      <c r="B67" t="s">
        <v>12</v>
      </c>
      <c r="C67">
        <v>31594.95</v>
      </c>
      <c r="D67">
        <v>44893.75</v>
      </c>
      <c r="E67">
        <v>4812.3999999999996</v>
      </c>
      <c r="F67" t="s">
        <v>99</v>
      </c>
      <c r="G67" t="s">
        <v>100</v>
      </c>
      <c r="H67" t="s">
        <v>148</v>
      </c>
      <c r="I67" t="s">
        <v>34</v>
      </c>
      <c r="J67" t="s">
        <v>102</v>
      </c>
      <c r="L67" s="1">
        <v>41483</v>
      </c>
      <c r="M67">
        <v>20623</v>
      </c>
      <c r="N67" t="s">
        <v>10651</v>
      </c>
    </row>
    <row r="68" spans="1:14" x14ac:dyDescent="0.25">
      <c r="A68" t="s">
        <v>1291</v>
      </c>
      <c r="B68" t="s">
        <v>22</v>
      </c>
      <c r="C68">
        <v>83183.77</v>
      </c>
      <c r="D68">
        <v>97399.6</v>
      </c>
      <c r="E68">
        <v>15947.4</v>
      </c>
      <c r="F68" t="s">
        <v>56</v>
      </c>
      <c r="G68" t="s">
        <v>57</v>
      </c>
      <c r="H68" t="s">
        <v>149</v>
      </c>
      <c r="I68" t="s">
        <v>16</v>
      </c>
      <c r="J68" t="s">
        <v>150</v>
      </c>
      <c r="L68" s="1">
        <v>35169</v>
      </c>
      <c r="M68">
        <v>20745</v>
      </c>
      <c r="N68" t="s">
        <v>10643</v>
      </c>
    </row>
    <row r="69" spans="1:14" x14ac:dyDescent="0.25">
      <c r="A69" t="s">
        <v>1292</v>
      </c>
      <c r="B69" t="s">
        <v>12</v>
      </c>
      <c r="C69">
        <v>110359</v>
      </c>
      <c r="D69">
        <v>113313.02</v>
      </c>
      <c r="E69">
        <v>0</v>
      </c>
      <c r="F69" t="s">
        <v>99</v>
      </c>
      <c r="G69" t="s">
        <v>100</v>
      </c>
      <c r="H69" t="s">
        <v>151</v>
      </c>
      <c r="I69" t="s">
        <v>16</v>
      </c>
      <c r="J69" t="s">
        <v>152</v>
      </c>
      <c r="L69" s="1">
        <v>36359</v>
      </c>
      <c r="M69">
        <v>20735</v>
      </c>
      <c r="N69" t="s">
        <v>10649</v>
      </c>
    </row>
    <row r="70" spans="1:14" x14ac:dyDescent="0.25">
      <c r="A70" t="s">
        <v>1293</v>
      </c>
      <c r="B70" t="s">
        <v>22</v>
      </c>
      <c r="C70">
        <v>85593</v>
      </c>
      <c r="D70">
        <v>84466.17</v>
      </c>
      <c r="E70">
        <v>0</v>
      </c>
      <c r="F70" t="s">
        <v>18</v>
      </c>
      <c r="G70" t="s">
        <v>19</v>
      </c>
      <c r="H70" t="s">
        <v>111</v>
      </c>
      <c r="I70" t="s">
        <v>16</v>
      </c>
      <c r="J70" t="s">
        <v>145</v>
      </c>
      <c r="L70" s="1">
        <v>32435</v>
      </c>
      <c r="M70">
        <v>20744</v>
      </c>
      <c r="N70" t="s">
        <v>10630</v>
      </c>
    </row>
    <row r="71" spans="1:14" x14ac:dyDescent="0.25">
      <c r="A71" t="s">
        <v>1294</v>
      </c>
      <c r="B71" t="s">
        <v>12</v>
      </c>
      <c r="C71">
        <v>98612.2</v>
      </c>
      <c r="D71">
        <v>97312.24</v>
      </c>
      <c r="E71">
        <v>0</v>
      </c>
      <c r="F71" t="s">
        <v>18</v>
      </c>
      <c r="G71" t="s">
        <v>19</v>
      </c>
      <c r="H71" t="s">
        <v>153</v>
      </c>
      <c r="I71" t="s">
        <v>16</v>
      </c>
      <c r="J71" t="s">
        <v>154</v>
      </c>
      <c r="L71" s="1">
        <v>32281</v>
      </c>
      <c r="M71">
        <v>20720</v>
      </c>
      <c r="N71" t="s">
        <v>10641</v>
      </c>
    </row>
    <row r="72" spans="1:14" x14ac:dyDescent="0.25">
      <c r="A72" t="s">
        <v>1295</v>
      </c>
      <c r="B72" t="s">
        <v>12</v>
      </c>
      <c r="C72">
        <v>77922.59</v>
      </c>
      <c r="D72">
        <v>76896.38</v>
      </c>
      <c r="E72">
        <v>0</v>
      </c>
      <c r="F72" t="s">
        <v>18</v>
      </c>
      <c r="G72" t="s">
        <v>19</v>
      </c>
      <c r="H72" t="s">
        <v>155</v>
      </c>
      <c r="I72" t="s">
        <v>16</v>
      </c>
      <c r="J72" t="s">
        <v>61</v>
      </c>
      <c r="L72" s="1">
        <v>34407</v>
      </c>
      <c r="M72">
        <v>20712</v>
      </c>
      <c r="N72" t="s">
        <v>10639</v>
      </c>
    </row>
    <row r="73" spans="1:14" x14ac:dyDescent="0.25">
      <c r="A73" t="s">
        <v>1296</v>
      </c>
      <c r="B73" t="s">
        <v>22</v>
      </c>
      <c r="C73">
        <v>64651.040000000001</v>
      </c>
      <c r="D73">
        <v>63800.87</v>
      </c>
      <c r="E73">
        <v>0</v>
      </c>
      <c r="F73" t="s">
        <v>56</v>
      </c>
      <c r="G73" t="s">
        <v>57</v>
      </c>
      <c r="H73" t="s">
        <v>156</v>
      </c>
      <c r="I73" t="s">
        <v>16</v>
      </c>
      <c r="J73" t="s">
        <v>157</v>
      </c>
      <c r="L73" s="1">
        <v>29185</v>
      </c>
      <c r="M73">
        <v>20740</v>
      </c>
      <c r="N73" t="s">
        <v>10638</v>
      </c>
    </row>
    <row r="74" spans="1:14" x14ac:dyDescent="0.25">
      <c r="A74" t="s">
        <v>1297</v>
      </c>
      <c r="B74" t="s">
        <v>22</v>
      </c>
      <c r="C74">
        <v>49150.02</v>
      </c>
      <c r="D74">
        <v>57225.95</v>
      </c>
      <c r="E74">
        <v>8910.4500000000007</v>
      </c>
      <c r="F74" t="s">
        <v>56</v>
      </c>
      <c r="G74" t="s">
        <v>57</v>
      </c>
      <c r="H74" t="s">
        <v>158</v>
      </c>
      <c r="I74" t="s">
        <v>16</v>
      </c>
      <c r="J74" t="s">
        <v>159</v>
      </c>
      <c r="L74" s="1">
        <v>39020</v>
      </c>
      <c r="M74">
        <v>20721</v>
      </c>
      <c r="N74" t="s">
        <v>10634</v>
      </c>
    </row>
    <row r="75" spans="1:14" x14ac:dyDescent="0.25">
      <c r="A75" t="s">
        <v>1298</v>
      </c>
      <c r="B75" t="s">
        <v>22</v>
      </c>
      <c r="C75">
        <v>113669.77</v>
      </c>
      <c r="D75">
        <v>117611.38</v>
      </c>
      <c r="E75">
        <v>5439.57</v>
      </c>
      <c r="F75" t="s">
        <v>133</v>
      </c>
      <c r="G75" t="s">
        <v>134</v>
      </c>
      <c r="H75" t="s">
        <v>160</v>
      </c>
      <c r="I75" t="s">
        <v>16</v>
      </c>
      <c r="J75" t="s">
        <v>161</v>
      </c>
      <c r="L75" s="1">
        <v>32580</v>
      </c>
      <c r="M75">
        <v>20705</v>
      </c>
      <c r="N75" t="s">
        <v>10626</v>
      </c>
    </row>
    <row r="76" spans="1:14" x14ac:dyDescent="0.25">
      <c r="A76" t="s">
        <v>1299</v>
      </c>
      <c r="B76" t="s">
        <v>12</v>
      </c>
      <c r="C76">
        <v>97654.8</v>
      </c>
      <c r="D76">
        <v>96967.73</v>
      </c>
      <c r="E76">
        <v>598.15</v>
      </c>
      <c r="F76" t="s">
        <v>13</v>
      </c>
      <c r="G76" t="s">
        <v>14</v>
      </c>
      <c r="H76" t="s">
        <v>33</v>
      </c>
      <c r="I76" t="s">
        <v>16</v>
      </c>
      <c r="J76" t="s">
        <v>126</v>
      </c>
      <c r="L76" s="1">
        <v>32608</v>
      </c>
      <c r="M76">
        <v>20740</v>
      </c>
      <c r="N76" t="s">
        <v>10638</v>
      </c>
    </row>
    <row r="77" spans="1:14" x14ac:dyDescent="0.25">
      <c r="A77" t="s">
        <v>1300</v>
      </c>
      <c r="B77" t="s">
        <v>22</v>
      </c>
      <c r="C77">
        <v>67403</v>
      </c>
      <c r="D77">
        <v>68071.55</v>
      </c>
      <c r="E77">
        <v>2607.86</v>
      </c>
      <c r="F77" t="s">
        <v>13</v>
      </c>
      <c r="G77" t="s">
        <v>14</v>
      </c>
      <c r="H77" t="s">
        <v>162</v>
      </c>
      <c r="I77" t="s">
        <v>16</v>
      </c>
      <c r="J77" t="s">
        <v>32</v>
      </c>
      <c r="L77" s="1">
        <v>41106</v>
      </c>
      <c r="M77">
        <v>20774</v>
      </c>
      <c r="N77" t="s">
        <v>10633</v>
      </c>
    </row>
    <row r="78" spans="1:14" x14ac:dyDescent="0.25">
      <c r="A78" t="s">
        <v>1301</v>
      </c>
      <c r="B78" t="s">
        <v>22</v>
      </c>
      <c r="C78">
        <v>113669.77</v>
      </c>
      <c r="D78">
        <v>116921.32</v>
      </c>
      <c r="E78">
        <v>4749.49</v>
      </c>
      <c r="F78" t="s">
        <v>133</v>
      </c>
      <c r="G78" t="s">
        <v>134</v>
      </c>
      <c r="H78" t="s">
        <v>160</v>
      </c>
      <c r="I78" t="s">
        <v>16</v>
      </c>
      <c r="J78" t="s">
        <v>161</v>
      </c>
      <c r="L78" s="1">
        <v>32251</v>
      </c>
      <c r="M78">
        <v>20785</v>
      </c>
      <c r="N78" t="s">
        <v>10652</v>
      </c>
    </row>
    <row r="79" spans="1:14" x14ac:dyDescent="0.25">
      <c r="A79" t="s">
        <v>1302</v>
      </c>
      <c r="B79" t="s">
        <v>12</v>
      </c>
      <c r="C79">
        <v>19359.72</v>
      </c>
      <c r="D79">
        <v>19709.77</v>
      </c>
      <c r="E79">
        <v>0</v>
      </c>
      <c r="F79" t="s">
        <v>76</v>
      </c>
      <c r="G79" t="s">
        <v>77</v>
      </c>
      <c r="H79" t="s">
        <v>163</v>
      </c>
      <c r="I79" t="s">
        <v>34</v>
      </c>
      <c r="J79" t="s">
        <v>81</v>
      </c>
      <c r="L79" s="1">
        <v>38541</v>
      </c>
      <c r="M79">
        <v>20613</v>
      </c>
      <c r="N79" t="s">
        <v>10640</v>
      </c>
    </row>
    <row r="80" spans="1:14" x14ac:dyDescent="0.25">
      <c r="A80" t="s">
        <v>1303</v>
      </c>
      <c r="B80" t="s">
        <v>22</v>
      </c>
      <c r="C80">
        <v>95740</v>
      </c>
      <c r="D80">
        <v>94479.03</v>
      </c>
      <c r="E80">
        <v>0</v>
      </c>
      <c r="F80" t="s">
        <v>36</v>
      </c>
      <c r="G80" t="s">
        <v>37</v>
      </c>
      <c r="H80" t="s">
        <v>164</v>
      </c>
      <c r="I80" t="s">
        <v>16</v>
      </c>
      <c r="J80" t="s">
        <v>39</v>
      </c>
      <c r="L80" s="1">
        <v>36269</v>
      </c>
      <c r="M80">
        <v>20706</v>
      </c>
      <c r="N80" t="s">
        <v>10645</v>
      </c>
    </row>
    <row r="81" spans="1:14" x14ac:dyDescent="0.25">
      <c r="A81" t="s">
        <v>1304</v>
      </c>
      <c r="B81" t="s">
        <v>12</v>
      </c>
      <c r="C81">
        <v>73144.62</v>
      </c>
      <c r="D81">
        <v>88320.81</v>
      </c>
      <c r="E81">
        <v>13080.73</v>
      </c>
      <c r="F81" t="s">
        <v>23</v>
      </c>
      <c r="G81" t="s">
        <v>24</v>
      </c>
      <c r="H81" t="s">
        <v>165</v>
      </c>
      <c r="I81" t="s">
        <v>16</v>
      </c>
      <c r="J81" t="s">
        <v>166</v>
      </c>
      <c r="L81" s="1">
        <v>42310</v>
      </c>
      <c r="M81">
        <v>20746</v>
      </c>
      <c r="N81" t="s">
        <v>10647</v>
      </c>
    </row>
    <row r="82" spans="1:14" x14ac:dyDescent="0.25">
      <c r="A82" t="s">
        <v>1305</v>
      </c>
      <c r="B82" t="s">
        <v>12</v>
      </c>
      <c r="C82">
        <v>78964.5</v>
      </c>
      <c r="D82">
        <v>77622.52</v>
      </c>
      <c r="E82">
        <v>0</v>
      </c>
      <c r="F82" t="s">
        <v>167</v>
      </c>
      <c r="G82" t="s">
        <v>168</v>
      </c>
      <c r="H82" t="s">
        <v>169</v>
      </c>
      <c r="I82" t="s">
        <v>16</v>
      </c>
      <c r="J82" t="s">
        <v>44</v>
      </c>
      <c r="L82" s="1">
        <v>40574</v>
      </c>
      <c r="M82">
        <v>20740</v>
      </c>
      <c r="N82" t="s">
        <v>10638</v>
      </c>
    </row>
    <row r="83" spans="1:14" x14ac:dyDescent="0.25">
      <c r="A83" t="s">
        <v>1306</v>
      </c>
      <c r="B83" t="s">
        <v>12</v>
      </c>
      <c r="C83">
        <v>94472.03</v>
      </c>
      <c r="D83">
        <v>87706.91</v>
      </c>
      <c r="E83">
        <v>0</v>
      </c>
      <c r="F83" t="s">
        <v>18</v>
      </c>
      <c r="G83" t="s">
        <v>19</v>
      </c>
      <c r="H83" t="s">
        <v>170</v>
      </c>
      <c r="I83" t="s">
        <v>16</v>
      </c>
      <c r="J83" t="s">
        <v>171</v>
      </c>
      <c r="L83" s="1">
        <v>40994</v>
      </c>
      <c r="M83">
        <v>20715</v>
      </c>
      <c r="N83" t="s">
        <v>10641</v>
      </c>
    </row>
    <row r="84" spans="1:14" x14ac:dyDescent="0.25">
      <c r="A84" t="s">
        <v>1307</v>
      </c>
      <c r="B84" t="s">
        <v>12</v>
      </c>
      <c r="C84">
        <v>60794.07</v>
      </c>
      <c r="D84">
        <v>61211.27</v>
      </c>
      <c r="E84">
        <v>127.26</v>
      </c>
      <c r="F84" t="s">
        <v>18</v>
      </c>
      <c r="G84" t="s">
        <v>19</v>
      </c>
      <c r="H84" t="s">
        <v>172</v>
      </c>
      <c r="I84" t="s">
        <v>16</v>
      </c>
      <c r="J84" t="s">
        <v>154</v>
      </c>
      <c r="L84" s="1">
        <v>42660</v>
      </c>
      <c r="M84">
        <v>20770</v>
      </c>
      <c r="N84" t="s">
        <v>10629</v>
      </c>
    </row>
    <row r="85" spans="1:14" x14ac:dyDescent="0.25">
      <c r="A85" t="s">
        <v>1308</v>
      </c>
      <c r="B85" t="s">
        <v>22</v>
      </c>
      <c r="C85">
        <v>40242.06</v>
      </c>
      <c r="D85">
        <v>36193.01</v>
      </c>
      <c r="E85">
        <v>4834.3</v>
      </c>
      <c r="F85" t="s">
        <v>56</v>
      </c>
      <c r="G85" t="s">
        <v>57</v>
      </c>
      <c r="H85" t="s">
        <v>84</v>
      </c>
      <c r="I85" t="s">
        <v>16</v>
      </c>
      <c r="J85" t="s">
        <v>59</v>
      </c>
      <c r="L85" s="1">
        <v>42800</v>
      </c>
      <c r="M85">
        <v>20744</v>
      </c>
      <c r="N85" t="s">
        <v>10630</v>
      </c>
    </row>
    <row r="86" spans="1:14" x14ac:dyDescent="0.25">
      <c r="A86" t="s">
        <v>1309</v>
      </c>
      <c r="B86" t="s">
        <v>22</v>
      </c>
      <c r="C86">
        <v>30196.87</v>
      </c>
      <c r="D86">
        <v>37942.769999999997</v>
      </c>
      <c r="E86">
        <v>195.26</v>
      </c>
      <c r="F86" t="s">
        <v>18</v>
      </c>
      <c r="G86" t="s">
        <v>19</v>
      </c>
      <c r="H86" t="s">
        <v>173</v>
      </c>
      <c r="I86" t="s">
        <v>34</v>
      </c>
      <c r="J86" t="s">
        <v>174</v>
      </c>
      <c r="L86" s="1">
        <v>42577</v>
      </c>
      <c r="M86">
        <v>20748</v>
      </c>
      <c r="N86" t="s">
        <v>10635</v>
      </c>
    </row>
    <row r="87" spans="1:14" x14ac:dyDescent="0.25">
      <c r="A87" t="s">
        <v>1310</v>
      </c>
      <c r="B87" t="s">
        <v>12</v>
      </c>
      <c r="C87">
        <v>68780.990000000005</v>
      </c>
      <c r="D87">
        <v>70424.66</v>
      </c>
      <c r="E87">
        <v>1582.88</v>
      </c>
      <c r="F87" t="s">
        <v>18</v>
      </c>
      <c r="G87" t="s">
        <v>19</v>
      </c>
      <c r="H87" t="s">
        <v>111</v>
      </c>
      <c r="I87" t="s">
        <v>16</v>
      </c>
      <c r="J87" t="s">
        <v>145</v>
      </c>
      <c r="L87" s="1">
        <v>38432</v>
      </c>
      <c r="M87">
        <v>20748</v>
      </c>
      <c r="N87" t="s">
        <v>10635</v>
      </c>
    </row>
    <row r="88" spans="1:14" x14ac:dyDescent="0.25">
      <c r="A88" t="s">
        <v>1311</v>
      </c>
      <c r="B88" t="s">
        <v>22</v>
      </c>
      <c r="C88">
        <v>62020</v>
      </c>
      <c r="D88">
        <v>76018.58</v>
      </c>
      <c r="E88">
        <v>11453.92</v>
      </c>
      <c r="F88" t="s">
        <v>13</v>
      </c>
      <c r="G88" t="s">
        <v>14</v>
      </c>
      <c r="H88" t="s">
        <v>175</v>
      </c>
      <c r="I88" t="s">
        <v>16</v>
      </c>
      <c r="J88" t="s">
        <v>32</v>
      </c>
      <c r="K88" t="s">
        <v>176</v>
      </c>
      <c r="L88" s="1">
        <v>41498</v>
      </c>
      <c r="M88">
        <v>20720</v>
      </c>
      <c r="N88" t="s">
        <v>10641</v>
      </c>
    </row>
    <row r="89" spans="1:14" x14ac:dyDescent="0.25">
      <c r="A89" t="s">
        <v>1312</v>
      </c>
      <c r="B89" t="s">
        <v>12</v>
      </c>
      <c r="C89">
        <v>61879.1</v>
      </c>
      <c r="D89">
        <v>62318.64</v>
      </c>
      <c r="E89">
        <v>553.5</v>
      </c>
      <c r="F89" t="s">
        <v>18</v>
      </c>
      <c r="G89" t="s">
        <v>19</v>
      </c>
      <c r="H89" t="s">
        <v>60</v>
      </c>
      <c r="I89" t="s">
        <v>16</v>
      </c>
      <c r="J89" t="s">
        <v>61</v>
      </c>
      <c r="L89" s="1">
        <v>38880</v>
      </c>
      <c r="M89">
        <v>20744</v>
      </c>
      <c r="N89" t="s">
        <v>10630</v>
      </c>
    </row>
    <row r="90" spans="1:14" x14ac:dyDescent="0.25">
      <c r="A90" t="s">
        <v>1313</v>
      </c>
      <c r="B90" t="s">
        <v>22</v>
      </c>
      <c r="C90">
        <v>78311.33</v>
      </c>
      <c r="D90">
        <v>76481.41</v>
      </c>
      <c r="E90">
        <v>0</v>
      </c>
      <c r="F90" t="s">
        <v>18</v>
      </c>
      <c r="G90" t="s">
        <v>19</v>
      </c>
      <c r="H90" t="s">
        <v>177</v>
      </c>
      <c r="I90" t="s">
        <v>16</v>
      </c>
      <c r="J90" t="s">
        <v>178</v>
      </c>
      <c r="L90" s="1">
        <v>41736</v>
      </c>
      <c r="M90">
        <v>20745</v>
      </c>
      <c r="N90" t="s">
        <v>10643</v>
      </c>
    </row>
    <row r="91" spans="1:14" x14ac:dyDescent="0.25">
      <c r="A91" t="s">
        <v>1314</v>
      </c>
      <c r="B91" t="s">
        <v>12</v>
      </c>
      <c r="C91">
        <v>54486.57</v>
      </c>
      <c r="D91">
        <v>54502.71</v>
      </c>
      <c r="E91">
        <v>0</v>
      </c>
      <c r="F91" t="s">
        <v>18</v>
      </c>
      <c r="G91" t="s">
        <v>19</v>
      </c>
      <c r="H91" t="s">
        <v>172</v>
      </c>
      <c r="I91" t="s">
        <v>16</v>
      </c>
      <c r="J91" t="s">
        <v>61</v>
      </c>
      <c r="L91" s="1">
        <v>39020</v>
      </c>
      <c r="M91">
        <v>20613</v>
      </c>
      <c r="N91" t="s">
        <v>10640</v>
      </c>
    </row>
    <row r="92" spans="1:14" x14ac:dyDescent="0.25">
      <c r="A92" t="s">
        <v>1315</v>
      </c>
      <c r="B92" t="s">
        <v>22</v>
      </c>
      <c r="C92">
        <v>49470.1</v>
      </c>
      <c r="D92">
        <v>76521.679999999993</v>
      </c>
      <c r="E92">
        <v>25835.88</v>
      </c>
      <c r="F92" t="s">
        <v>56</v>
      </c>
      <c r="G92" t="s">
        <v>57</v>
      </c>
      <c r="H92" t="s">
        <v>84</v>
      </c>
      <c r="I92" t="s">
        <v>16</v>
      </c>
      <c r="J92" t="s">
        <v>59</v>
      </c>
      <c r="L92" s="1">
        <v>39489</v>
      </c>
      <c r="M92">
        <v>20710</v>
      </c>
      <c r="N92" t="s">
        <v>10637</v>
      </c>
    </row>
    <row r="93" spans="1:14" x14ac:dyDescent="0.25">
      <c r="A93" t="s">
        <v>1316</v>
      </c>
      <c r="B93" t="s">
        <v>12</v>
      </c>
      <c r="C93">
        <v>74607.8</v>
      </c>
      <c r="D93">
        <v>72389.2</v>
      </c>
      <c r="E93">
        <v>0</v>
      </c>
      <c r="F93" t="s">
        <v>18</v>
      </c>
      <c r="G93" t="s">
        <v>19</v>
      </c>
      <c r="H93" t="s">
        <v>172</v>
      </c>
      <c r="I93" t="s">
        <v>16</v>
      </c>
      <c r="J93" t="s">
        <v>71</v>
      </c>
      <c r="L93" s="1">
        <v>39622</v>
      </c>
      <c r="M93">
        <v>20784</v>
      </c>
      <c r="N93" t="s">
        <v>10650</v>
      </c>
    </row>
    <row r="94" spans="1:14" x14ac:dyDescent="0.25">
      <c r="A94" t="s">
        <v>1317</v>
      </c>
      <c r="B94" t="s">
        <v>12</v>
      </c>
      <c r="C94">
        <v>228383</v>
      </c>
      <c r="D94">
        <v>237519</v>
      </c>
      <c r="E94">
        <v>0</v>
      </c>
      <c r="F94" t="s">
        <v>18</v>
      </c>
      <c r="G94" t="s">
        <v>19</v>
      </c>
      <c r="H94" t="s">
        <v>179</v>
      </c>
      <c r="I94" t="s">
        <v>16</v>
      </c>
      <c r="J94" t="s">
        <v>180</v>
      </c>
      <c r="L94" s="1">
        <v>39126</v>
      </c>
      <c r="M94">
        <v>20716</v>
      </c>
      <c r="N94" t="s">
        <v>10641</v>
      </c>
    </row>
    <row r="95" spans="1:14" x14ac:dyDescent="0.25">
      <c r="A95" t="s">
        <v>1318</v>
      </c>
      <c r="B95" t="s">
        <v>12</v>
      </c>
      <c r="C95">
        <v>53882.33</v>
      </c>
      <c r="D95">
        <v>53626.8</v>
      </c>
      <c r="E95">
        <v>1972.06</v>
      </c>
      <c r="F95" t="s">
        <v>18</v>
      </c>
      <c r="G95" t="s">
        <v>19</v>
      </c>
      <c r="H95" t="s">
        <v>144</v>
      </c>
      <c r="I95" t="s">
        <v>16</v>
      </c>
      <c r="J95" t="s">
        <v>145</v>
      </c>
      <c r="L95" s="1">
        <v>41848</v>
      </c>
      <c r="M95">
        <v>20708</v>
      </c>
      <c r="N95" t="s">
        <v>10653</v>
      </c>
    </row>
    <row r="96" spans="1:14" x14ac:dyDescent="0.25">
      <c r="A96" t="s">
        <v>1319</v>
      </c>
      <c r="B96" t="s">
        <v>22</v>
      </c>
      <c r="C96">
        <v>62179.519999999997</v>
      </c>
      <c r="D96">
        <v>69145.02</v>
      </c>
      <c r="E96">
        <v>9454.91</v>
      </c>
      <c r="F96" t="s">
        <v>181</v>
      </c>
      <c r="G96" t="s">
        <v>182</v>
      </c>
      <c r="H96" t="s">
        <v>179</v>
      </c>
      <c r="I96" t="s">
        <v>16</v>
      </c>
      <c r="J96" t="s">
        <v>17</v>
      </c>
      <c r="L96" s="1">
        <v>37543</v>
      </c>
      <c r="M96">
        <v>20744</v>
      </c>
      <c r="N96" t="s">
        <v>10630</v>
      </c>
    </row>
    <row r="97" spans="1:14" x14ac:dyDescent="0.25">
      <c r="A97" t="s">
        <v>1320</v>
      </c>
      <c r="B97" t="s">
        <v>12</v>
      </c>
      <c r="C97">
        <v>40146.080000000002</v>
      </c>
      <c r="D97">
        <v>32502.12</v>
      </c>
      <c r="E97">
        <v>0</v>
      </c>
      <c r="F97" t="s">
        <v>18</v>
      </c>
      <c r="G97" t="s">
        <v>19</v>
      </c>
      <c r="H97" t="s">
        <v>183</v>
      </c>
      <c r="I97" t="s">
        <v>34</v>
      </c>
      <c r="J97" t="s">
        <v>174</v>
      </c>
      <c r="L97" s="1">
        <v>40756</v>
      </c>
      <c r="M97">
        <v>20744</v>
      </c>
      <c r="N97" t="s">
        <v>10630</v>
      </c>
    </row>
    <row r="98" spans="1:14" x14ac:dyDescent="0.25">
      <c r="A98" t="s">
        <v>1321</v>
      </c>
      <c r="B98" t="s">
        <v>22</v>
      </c>
      <c r="C98">
        <v>94406.84</v>
      </c>
      <c r="D98">
        <v>101595.31</v>
      </c>
      <c r="E98">
        <v>10723.61</v>
      </c>
      <c r="F98" t="s">
        <v>52</v>
      </c>
      <c r="G98" t="s">
        <v>53</v>
      </c>
      <c r="H98" t="s">
        <v>184</v>
      </c>
      <c r="I98" t="s">
        <v>16</v>
      </c>
      <c r="J98" t="s">
        <v>185</v>
      </c>
      <c r="L98" s="1">
        <v>39062</v>
      </c>
      <c r="M98">
        <v>20607</v>
      </c>
      <c r="N98" t="s">
        <v>10631</v>
      </c>
    </row>
    <row r="99" spans="1:14" x14ac:dyDescent="0.25">
      <c r="A99" t="s">
        <v>1322</v>
      </c>
      <c r="B99" t="s">
        <v>22</v>
      </c>
      <c r="C99">
        <v>51201.55</v>
      </c>
      <c r="D99">
        <v>72145.22</v>
      </c>
      <c r="E99">
        <v>21211.82</v>
      </c>
      <c r="F99" t="s">
        <v>56</v>
      </c>
      <c r="G99" t="s">
        <v>57</v>
      </c>
      <c r="H99" t="s">
        <v>58</v>
      </c>
      <c r="I99" t="s">
        <v>16</v>
      </c>
      <c r="J99" t="s">
        <v>59</v>
      </c>
      <c r="L99" s="1">
        <v>39153</v>
      </c>
      <c r="M99">
        <v>20772</v>
      </c>
      <c r="N99" t="s">
        <v>10648</v>
      </c>
    </row>
    <row r="100" spans="1:14" x14ac:dyDescent="0.25">
      <c r="A100" t="s">
        <v>1323</v>
      </c>
      <c r="B100" t="s">
        <v>22</v>
      </c>
      <c r="C100">
        <v>49470.1</v>
      </c>
      <c r="D100">
        <v>56905.48</v>
      </c>
      <c r="E100">
        <v>7279.52</v>
      </c>
      <c r="F100" t="s">
        <v>56</v>
      </c>
      <c r="G100" t="s">
        <v>57</v>
      </c>
      <c r="H100" t="s">
        <v>58</v>
      </c>
      <c r="I100" t="s">
        <v>16</v>
      </c>
      <c r="J100" t="s">
        <v>59</v>
      </c>
      <c r="L100" s="1">
        <v>39509</v>
      </c>
      <c r="M100">
        <v>20743</v>
      </c>
      <c r="N100" t="s">
        <v>10654</v>
      </c>
    </row>
    <row r="101" spans="1:14" x14ac:dyDescent="0.25">
      <c r="A101" t="s">
        <v>1324</v>
      </c>
      <c r="B101" t="s">
        <v>22</v>
      </c>
      <c r="C101">
        <v>30526.65</v>
      </c>
      <c r="D101">
        <v>42322.54</v>
      </c>
      <c r="E101">
        <v>5501.29</v>
      </c>
      <c r="F101" t="s">
        <v>99</v>
      </c>
      <c r="G101" t="s">
        <v>100</v>
      </c>
      <c r="H101" t="s">
        <v>186</v>
      </c>
      <c r="I101" t="s">
        <v>34</v>
      </c>
      <c r="J101" t="s">
        <v>102</v>
      </c>
      <c r="L101" s="1">
        <v>42324</v>
      </c>
      <c r="M101">
        <v>20748</v>
      </c>
      <c r="N101" t="s">
        <v>10635</v>
      </c>
    </row>
    <row r="102" spans="1:14" x14ac:dyDescent="0.25">
      <c r="A102" t="s">
        <v>1325</v>
      </c>
      <c r="B102" t="s">
        <v>12</v>
      </c>
      <c r="C102">
        <v>52345.26</v>
      </c>
      <c r="D102">
        <v>50044.85</v>
      </c>
      <c r="E102">
        <v>0</v>
      </c>
      <c r="F102" t="s">
        <v>187</v>
      </c>
      <c r="G102" t="s">
        <v>188</v>
      </c>
      <c r="H102" t="s">
        <v>189</v>
      </c>
      <c r="I102" t="s">
        <v>16</v>
      </c>
      <c r="J102" t="s">
        <v>17</v>
      </c>
      <c r="L102" s="1">
        <v>39399</v>
      </c>
      <c r="M102">
        <v>20744</v>
      </c>
      <c r="N102" t="s">
        <v>10630</v>
      </c>
    </row>
    <row r="103" spans="1:14" x14ac:dyDescent="0.25">
      <c r="A103" t="s">
        <v>1326</v>
      </c>
      <c r="B103" t="s">
        <v>12</v>
      </c>
      <c r="C103">
        <v>51461.38</v>
      </c>
      <c r="D103">
        <v>51775.44</v>
      </c>
      <c r="E103">
        <v>1531.01</v>
      </c>
      <c r="F103" t="s">
        <v>13</v>
      </c>
      <c r="G103" t="s">
        <v>14</v>
      </c>
      <c r="H103" t="s">
        <v>190</v>
      </c>
      <c r="I103" t="s">
        <v>16</v>
      </c>
      <c r="J103" t="s">
        <v>191</v>
      </c>
      <c r="L103" s="1">
        <v>41974</v>
      </c>
      <c r="M103">
        <v>20744</v>
      </c>
      <c r="N103" t="s">
        <v>10630</v>
      </c>
    </row>
    <row r="104" spans="1:14" x14ac:dyDescent="0.25">
      <c r="A104" t="s">
        <v>1327</v>
      </c>
      <c r="B104" t="s">
        <v>12</v>
      </c>
      <c r="C104">
        <v>47482.7</v>
      </c>
      <c r="D104">
        <v>46205.93</v>
      </c>
      <c r="E104">
        <v>281.49</v>
      </c>
      <c r="F104" t="s">
        <v>89</v>
      </c>
      <c r="G104" t="s">
        <v>90</v>
      </c>
      <c r="H104" t="s">
        <v>192</v>
      </c>
      <c r="I104" t="s">
        <v>16</v>
      </c>
      <c r="J104" t="s">
        <v>193</v>
      </c>
      <c r="L104" s="1">
        <v>41067</v>
      </c>
      <c r="M104">
        <v>20613</v>
      </c>
      <c r="N104" t="s">
        <v>10640</v>
      </c>
    </row>
    <row r="105" spans="1:14" x14ac:dyDescent="0.25">
      <c r="A105" t="s">
        <v>1328</v>
      </c>
      <c r="B105" t="s">
        <v>22</v>
      </c>
      <c r="C105">
        <v>66740</v>
      </c>
      <c r="D105">
        <v>145195.93</v>
      </c>
      <c r="E105">
        <v>74729.42</v>
      </c>
      <c r="F105" t="s">
        <v>23</v>
      </c>
      <c r="G105" t="s">
        <v>24</v>
      </c>
      <c r="H105" t="s">
        <v>194</v>
      </c>
      <c r="I105" t="s">
        <v>16</v>
      </c>
      <c r="J105" t="s">
        <v>141</v>
      </c>
      <c r="L105" s="1">
        <v>39118</v>
      </c>
      <c r="M105">
        <v>20740</v>
      </c>
      <c r="N105" t="s">
        <v>10638</v>
      </c>
    </row>
    <row r="106" spans="1:14" x14ac:dyDescent="0.25">
      <c r="A106" t="s">
        <v>1329</v>
      </c>
      <c r="B106" t="s">
        <v>12</v>
      </c>
      <c r="C106">
        <v>41963</v>
      </c>
      <c r="D106">
        <v>36261.43</v>
      </c>
      <c r="E106">
        <v>1699.43</v>
      </c>
      <c r="F106" t="s">
        <v>23</v>
      </c>
      <c r="G106" t="s">
        <v>24</v>
      </c>
      <c r="H106" t="s">
        <v>195</v>
      </c>
      <c r="I106" t="s">
        <v>16</v>
      </c>
      <c r="J106" t="s">
        <v>17</v>
      </c>
      <c r="L106" s="1">
        <v>41022</v>
      </c>
      <c r="M106">
        <v>20737</v>
      </c>
      <c r="N106" t="s">
        <v>10655</v>
      </c>
    </row>
    <row r="107" spans="1:14" x14ac:dyDescent="0.25">
      <c r="A107" t="s">
        <v>1330</v>
      </c>
      <c r="B107" t="s">
        <v>22</v>
      </c>
      <c r="C107">
        <v>69627</v>
      </c>
      <c r="D107">
        <v>75717.78</v>
      </c>
      <c r="E107">
        <v>11018.73</v>
      </c>
      <c r="F107" t="s">
        <v>23</v>
      </c>
      <c r="G107" t="s">
        <v>24</v>
      </c>
      <c r="H107" t="s">
        <v>194</v>
      </c>
      <c r="I107" t="s">
        <v>16</v>
      </c>
      <c r="J107" t="s">
        <v>141</v>
      </c>
      <c r="K107" t="s">
        <v>196</v>
      </c>
      <c r="L107" s="1">
        <v>38139</v>
      </c>
      <c r="M107">
        <v>20706</v>
      </c>
      <c r="N107" t="s">
        <v>10645</v>
      </c>
    </row>
    <row r="108" spans="1:14" x14ac:dyDescent="0.25">
      <c r="A108" t="s">
        <v>1331</v>
      </c>
      <c r="B108" t="s">
        <v>22</v>
      </c>
      <c r="C108">
        <v>51201.55</v>
      </c>
      <c r="D108">
        <v>68634.759999999995</v>
      </c>
      <c r="E108">
        <v>14805.37</v>
      </c>
      <c r="F108" t="s">
        <v>56</v>
      </c>
      <c r="G108" t="s">
        <v>57</v>
      </c>
      <c r="H108" t="s">
        <v>58</v>
      </c>
      <c r="I108" t="s">
        <v>16</v>
      </c>
      <c r="J108" t="s">
        <v>59</v>
      </c>
      <c r="L108" s="1">
        <v>39167</v>
      </c>
      <c r="M108">
        <v>20770</v>
      </c>
      <c r="N108" t="s">
        <v>10629</v>
      </c>
    </row>
    <row r="109" spans="1:14" x14ac:dyDescent="0.25">
      <c r="A109" t="s">
        <v>1332</v>
      </c>
      <c r="B109" t="s">
        <v>12</v>
      </c>
      <c r="C109">
        <v>43443.05</v>
      </c>
      <c r="D109">
        <v>46488.17</v>
      </c>
      <c r="E109">
        <v>6449.38</v>
      </c>
      <c r="F109" t="s">
        <v>99</v>
      </c>
      <c r="G109" t="s">
        <v>100</v>
      </c>
      <c r="H109" t="s">
        <v>197</v>
      </c>
      <c r="I109" t="s">
        <v>16</v>
      </c>
      <c r="J109" t="s">
        <v>198</v>
      </c>
      <c r="L109" s="1">
        <v>41049</v>
      </c>
      <c r="M109">
        <v>20742</v>
      </c>
      <c r="N109" t="s">
        <v>10638</v>
      </c>
    </row>
    <row r="110" spans="1:14" x14ac:dyDescent="0.25">
      <c r="A110" t="s">
        <v>1333</v>
      </c>
      <c r="B110" t="s">
        <v>12</v>
      </c>
      <c r="C110">
        <v>47210.9</v>
      </c>
      <c r="D110">
        <v>49325.21</v>
      </c>
      <c r="E110">
        <v>1871.58</v>
      </c>
      <c r="F110" t="s">
        <v>23</v>
      </c>
      <c r="G110" t="s">
        <v>24</v>
      </c>
      <c r="H110" t="s">
        <v>199</v>
      </c>
      <c r="I110" t="s">
        <v>16</v>
      </c>
      <c r="J110" t="s">
        <v>17</v>
      </c>
      <c r="L110" s="1">
        <v>41050</v>
      </c>
      <c r="M110">
        <v>20781</v>
      </c>
      <c r="N110" t="s">
        <v>10627</v>
      </c>
    </row>
    <row r="111" spans="1:14" x14ac:dyDescent="0.25">
      <c r="A111" t="s">
        <v>1334</v>
      </c>
      <c r="B111" t="s">
        <v>22</v>
      </c>
      <c r="C111">
        <v>72286.02</v>
      </c>
      <c r="D111">
        <v>69015.7</v>
      </c>
      <c r="E111">
        <v>0</v>
      </c>
      <c r="F111" t="s">
        <v>13</v>
      </c>
      <c r="G111" t="s">
        <v>14</v>
      </c>
      <c r="H111" t="s">
        <v>200</v>
      </c>
      <c r="I111" t="s">
        <v>16</v>
      </c>
      <c r="J111" t="s">
        <v>106</v>
      </c>
      <c r="L111" s="1">
        <v>42338</v>
      </c>
      <c r="M111">
        <v>20706</v>
      </c>
      <c r="N111" t="s">
        <v>10645</v>
      </c>
    </row>
    <row r="112" spans="1:14" x14ac:dyDescent="0.25">
      <c r="A112" t="s">
        <v>1335</v>
      </c>
      <c r="B112" t="s">
        <v>22</v>
      </c>
      <c r="C112">
        <v>50299</v>
      </c>
      <c r="D112">
        <v>45673.81</v>
      </c>
      <c r="E112">
        <v>0</v>
      </c>
      <c r="F112" t="s">
        <v>18</v>
      </c>
      <c r="G112" t="s">
        <v>19</v>
      </c>
      <c r="H112" t="s">
        <v>144</v>
      </c>
      <c r="I112" t="s">
        <v>16</v>
      </c>
      <c r="J112" t="s">
        <v>145</v>
      </c>
      <c r="L112" s="1">
        <v>42422</v>
      </c>
      <c r="M112">
        <v>20735</v>
      </c>
      <c r="N112" t="s">
        <v>10649</v>
      </c>
    </row>
    <row r="113" spans="1:14" x14ac:dyDescent="0.25">
      <c r="A113" t="s">
        <v>1336</v>
      </c>
      <c r="B113" t="s">
        <v>22</v>
      </c>
      <c r="C113">
        <v>95740</v>
      </c>
      <c r="D113">
        <v>141466.99</v>
      </c>
      <c r="E113">
        <v>46987.88</v>
      </c>
      <c r="F113" t="s">
        <v>52</v>
      </c>
      <c r="G113" t="s">
        <v>53</v>
      </c>
      <c r="H113" t="s">
        <v>184</v>
      </c>
      <c r="I113" t="s">
        <v>16</v>
      </c>
      <c r="J113" t="s">
        <v>185</v>
      </c>
      <c r="L113" s="1">
        <v>38586</v>
      </c>
      <c r="M113">
        <v>20743</v>
      </c>
      <c r="N113" t="s">
        <v>10654</v>
      </c>
    </row>
    <row r="114" spans="1:14" x14ac:dyDescent="0.25">
      <c r="A114" t="s">
        <v>1337</v>
      </c>
      <c r="B114" t="s">
        <v>22</v>
      </c>
      <c r="C114">
        <v>73997</v>
      </c>
      <c r="D114">
        <v>110527.26</v>
      </c>
      <c r="E114">
        <v>36162.160000000003</v>
      </c>
      <c r="F114" t="s">
        <v>23</v>
      </c>
      <c r="G114" t="s">
        <v>24</v>
      </c>
      <c r="H114" t="s">
        <v>194</v>
      </c>
      <c r="I114" t="s">
        <v>16</v>
      </c>
      <c r="J114" t="s">
        <v>141</v>
      </c>
      <c r="L114" s="1">
        <v>38320</v>
      </c>
      <c r="M114">
        <v>20781</v>
      </c>
      <c r="N114" t="s">
        <v>10627</v>
      </c>
    </row>
    <row r="115" spans="1:14" x14ac:dyDescent="0.25">
      <c r="A115" t="s">
        <v>1338</v>
      </c>
      <c r="B115" t="s">
        <v>12</v>
      </c>
      <c r="C115">
        <v>21165</v>
      </c>
      <c r="D115">
        <v>26028.38</v>
      </c>
      <c r="E115">
        <v>31.74</v>
      </c>
      <c r="F115" t="s">
        <v>18</v>
      </c>
      <c r="G115" t="s">
        <v>19</v>
      </c>
      <c r="H115" t="s">
        <v>201</v>
      </c>
      <c r="I115" t="s">
        <v>34</v>
      </c>
      <c r="J115" t="s">
        <v>17</v>
      </c>
      <c r="L115" s="1">
        <v>42828</v>
      </c>
      <c r="M115">
        <v>20769</v>
      </c>
      <c r="N115" t="s">
        <v>10636</v>
      </c>
    </row>
    <row r="116" spans="1:14" x14ac:dyDescent="0.25">
      <c r="A116" t="s">
        <v>1339</v>
      </c>
      <c r="B116" t="s">
        <v>22</v>
      </c>
      <c r="C116">
        <v>113954.85</v>
      </c>
      <c r="D116">
        <v>107070.5</v>
      </c>
      <c r="E116">
        <v>0</v>
      </c>
      <c r="F116" t="s">
        <v>72</v>
      </c>
      <c r="G116" t="s">
        <v>73</v>
      </c>
      <c r="H116" t="s">
        <v>107</v>
      </c>
      <c r="I116" t="s">
        <v>16</v>
      </c>
      <c r="J116" t="s">
        <v>75</v>
      </c>
      <c r="L116" s="1">
        <v>38852</v>
      </c>
      <c r="M116">
        <v>20762</v>
      </c>
      <c r="N116" t="s">
        <v>10644</v>
      </c>
    </row>
    <row r="117" spans="1:14" x14ac:dyDescent="0.25">
      <c r="A117" t="s">
        <v>1340</v>
      </c>
      <c r="B117" t="s">
        <v>22</v>
      </c>
      <c r="C117">
        <v>67846</v>
      </c>
      <c r="D117">
        <v>67697.59</v>
      </c>
      <c r="E117">
        <v>957.23</v>
      </c>
      <c r="F117" t="s">
        <v>45</v>
      </c>
      <c r="G117" t="s">
        <v>46</v>
      </c>
      <c r="H117" t="s">
        <v>202</v>
      </c>
      <c r="I117" t="s">
        <v>16</v>
      </c>
      <c r="J117" t="s">
        <v>48</v>
      </c>
      <c r="L117" s="1">
        <v>40671</v>
      </c>
      <c r="M117">
        <v>20613</v>
      </c>
      <c r="N117" t="s">
        <v>10640</v>
      </c>
    </row>
    <row r="118" spans="1:14" x14ac:dyDescent="0.25">
      <c r="A118" t="s">
        <v>1341</v>
      </c>
      <c r="B118" t="s">
        <v>22</v>
      </c>
      <c r="C118">
        <v>43108.959999999999</v>
      </c>
      <c r="D118">
        <v>56596.83</v>
      </c>
      <c r="E118">
        <v>14513.37</v>
      </c>
      <c r="F118" t="s">
        <v>56</v>
      </c>
      <c r="G118" t="s">
        <v>57</v>
      </c>
      <c r="H118" t="s">
        <v>64</v>
      </c>
      <c r="I118" t="s">
        <v>16</v>
      </c>
      <c r="J118" t="s">
        <v>59</v>
      </c>
      <c r="L118" s="1">
        <v>41414</v>
      </c>
      <c r="M118">
        <v>20613</v>
      </c>
      <c r="N118" t="s">
        <v>10640</v>
      </c>
    </row>
    <row r="119" spans="1:14" x14ac:dyDescent="0.25">
      <c r="A119" t="s">
        <v>1342</v>
      </c>
      <c r="B119" t="s">
        <v>12</v>
      </c>
      <c r="C119">
        <v>68893</v>
      </c>
      <c r="D119">
        <v>67985.06</v>
      </c>
      <c r="E119">
        <v>0</v>
      </c>
      <c r="F119" t="s">
        <v>56</v>
      </c>
      <c r="G119" t="s">
        <v>57</v>
      </c>
      <c r="H119" t="s">
        <v>203</v>
      </c>
      <c r="I119" t="s">
        <v>16</v>
      </c>
      <c r="J119" t="s">
        <v>204</v>
      </c>
      <c r="L119" s="1">
        <v>37200</v>
      </c>
      <c r="M119">
        <v>20740</v>
      </c>
      <c r="N119" t="s">
        <v>10638</v>
      </c>
    </row>
    <row r="120" spans="1:14" x14ac:dyDescent="0.25">
      <c r="A120" t="s">
        <v>1343</v>
      </c>
      <c r="B120" t="s">
        <v>22</v>
      </c>
      <c r="C120">
        <v>67023.86</v>
      </c>
      <c r="D120">
        <v>67113.27</v>
      </c>
      <c r="E120">
        <v>966.72</v>
      </c>
      <c r="F120" t="s">
        <v>52</v>
      </c>
      <c r="G120" t="s">
        <v>53</v>
      </c>
      <c r="H120" t="s">
        <v>205</v>
      </c>
      <c r="I120" t="s">
        <v>16</v>
      </c>
      <c r="J120" t="s">
        <v>94</v>
      </c>
      <c r="L120" s="1">
        <v>39510</v>
      </c>
      <c r="M120">
        <v>20706</v>
      </c>
      <c r="N120" t="s">
        <v>10645</v>
      </c>
    </row>
    <row r="121" spans="1:14" x14ac:dyDescent="0.25">
      <c r="A121" t="s">
        <v>1344</v>
      </c>
      <c r="B121" t="s">
        <v>22</v>
      </c>
      <c r="C121">
        <v>40242.06</v>
      </c>
      <c r="D121">
        <v>21094.3</v>
      </c>
      <c r="E121">
        <v>4014.45</v>
      </c>
      <c r="F121" t="s">
        <v>56</v>
      </c>
      <c r="G121" t="s">
        <v>57</v>
      </c>
      <c r="H121" t="s">
        <v>84</v>
      </c>
      <c r="I121" t="s">
        <v>16</v>
      </c>
      <c r="J121" t="s">
        <v>59</v>
      </c>
      <c r="L121" s="1">
        <v>42926</v>
      </c>
      <c r="M121">
        <v>20737</v>
      </c>
      <c r="N121" t="s">
        <v>10655</v>
      </c>
    </row>
    <row r="122" spans="1:14" x14ac:dyDescent="0.25">
      <c r="A122" t="s">
        <v>1345</v>
      </c>
      <c r="B122" t="s">
        <v>12</v>
      </c>
      <c r="C122">
        <v>95437.97</v>
      </c>
      <c r="D122">
        <v>93022.81</v>
      </c>
      <c r="E122">
        <v>0</v>
      </c>
      <c r="F122" t="s">
        <v>18</v>
      </c>
      <c r="G122" t="s">
        <v>19</v>
      </c>
      <c r="H122" t="s">
        <v>206</v>
      </c>
      <c r="I122" t="s">
        <v>16</v>
      </c>
      <c r="J122" t="s">
        <v>147</v>
      </c>
      <c r="L122" s="1">
        <v>39470</v>
      </c>
      <c r="M122">
        <v>20784</v>
      </c>
      <c r="N122" t="s">
        <v>10650</v>
      </c>
    </row>
    <row r="123" spans="1:14" x14ac:dyDescent="0.25">
      <c r="A123" t="s">
        <v>1346</v>
      </c>
      <c r="B123" t="s">
        <v>22</v>
      </c>
      <c r="C123">
        <v>83100</v>
      </c>
      <c r="D123">
        <v>80256.17</v>
      </c>
      <c r="E123">
        <v>0</v>
      </c>
      <c r="F123" t="s">
        <v>76</v>
      </c>
      <c r="G123" t="s">
        <v>77</v>
      </c>
      <c r="H123" t="s">
        <v>82</v>
      </c>
      <c r="I123" t="s">
        <v>16</v>
      </c>
      <c r="J123" t="s">
        <v>207</v>
      </c>
      <c r="L123" s="1">
        <v>33140</v>
      </c>
      <c r="M123">
        <v>20781</v>
      </c>
      <c r="N123" t="s">
        <v>10627</v>
      </c>
    </row>
    <row r="124" spans="1:14" x14ac:dyDescent="0.25">
      <c r="A124" t="s">
        <v>1347</v>
      </c>
      <c r="B124" t="s">
        <v>12</v>
      </c>
      <c r="C124">
        <v>66079.33</v>
      </c>
      <c r="D124">
        <v>85376.19</v>
      </c>
      <c r="E124">
        <v>19083.259999999998</v>
      </c>
      <c r="F124" t="s">
        <v>99</v>
      </c>
      <c r="G124" t="s">
        <v>100</v>
      </c>
      <c r="H124" t="s">
        <v>208</v>
      </c>
      <c r="I124" t="s">
        <v>16</v>
      </c>
      <c r="J124" t="s">
        <v>209</v>
      </c>
      <c r="L124" s="1">
        <v>37537</v>
      </c>
      <c r="M124">
        <v>20737</v>
      </c>
      <c r="N124" t="s">
        <v>10655</v>
      </c>
    </row>
    <row r="125" spans="1:14" x14ac:dyDescent="0.25">
      <c r="A125" t="s">
        <v>1348</v>
      </c>
      <c r="B125" t="s">
        <v>22</v>
      </c>
      <c r="C125">
        <v>60420.58</v>
      </c>
      <c r="D125">
        <v>72690.14</v>
      </c>
      <c r="E125">
        <v>14846.31</v>
      </c>
      <c r="F125" t="s">
        <v>56</v>
      </c>
      <c r="G125" t="s">
        <v>57</v>
      </c>
      <c r="H125" t="s">
        <v>158</v>
      </c>
      <c r="I125" t="s">
        <v>16</v>
      </c>
      <c r="J125" t="s">
        <v>159</v>
      </c>
      <c r="L125" s="1">
        <v>36828</v>
      </c>
      <c r="M125">
        <v>20742</v>
      </c>
      <c r="N125" t="s">
        <v>10638</v>
      </c>
    </row>
    <row r="126" spans="1:14" x14ac:dyDescent="0.25">
      <c r="A126" t="s">
        <v>1349</v>
      </c>
      <c r="B126" t="s">
        <v>12</v>
      </c>
      <c r="C126">
        <v>25605.98</v>
      </c>
      <c r="D126">
        <v>25615.119999999999</v>
      </c>
      <c r="E126">
        <v>520.08000000000004</v>
      </c>
      <c r="F126" t="s">
        <v>13</v>
      </c>
      <c r="G126" t="s">
        <v>14</v>
      </c>
      <c r="H126" t="s">
        <v>85</v>
      </c>
      <c r="I126" t="s">
        <v>34</v>
      </c>
      <c r="J126" t="s">
        <v>86</v>
      </c>
      <c r="L126" s="1">
        <v>36801</v>
      </c>
      <c r="M126">
        <v>20608</v>
      </c>
      <c r="N126" t="s">
        <v>10646</v>
      </c>
    </row>
    <row r="127" spans="1:14" x14ac:dyDescent="0.25">
      <c r="A127" t="s">
        <v>1350</v>
      </c>
      <c r="B127" t="s">
        <v>12</v>
      </c>
      <c r="C127">
        <v>103381.1</v>
      </c>
      <c r="D127">
        <v>103186.63</v>
      </c>
      <c r="E127">
        <v>596.44000000000005</v>
      </c>
      <c r="F127" t="s">
        <v>76</v>
      </c>
      <c r="G127" t="s">
        <v>77</v>
      </c>
      <c r="H127" t="s">
        <v>210</v>
      </c>
      <c r="I127" t="s">
        <v>16</v>
      </c>
      <c r="J127" t="s">
        <v>211</v>
      </c>
      <c r="L127" s="1">
        <v>32629</v>
      </c>
      <c r="M127">
        <v>20744</v>
      </c>
      <c r="N127" t="s">
        <v>10630</v>
      </c>
    </row>
    <row r="128" spans="1:14" x14ac:dyDescent="0.25">
      <c r="A128" t="s">
        <v>1351</v>
      </c>
      <c r="B128" t="s">
        <v>22</v>
      </c>
      <c r="C128">
        <v>78667.81</v>
      </c>
      <c r="D128">
        <v>79689.149999999994</v>
      </c>
      <c r="E128">
        <v>32.630000000000003</v>
      </c>
      <c r="F128" t="s">
        <v>18</v>
      </c>
      <c r="G128" t="s">
        <v>19</v>
      </c>
      <c r="H128" t="s">
        <v>144</v>
      </c>
      <c r="I128" t="s">
        <v>16</v>
      </c>
      <c r="J128" t="s">
        <v>145</v>
      </c>
      <c r="L128" s="1">
        <v>36969</v>
      </c>
      <c r="M128">
        <v>20712</v>
      </c>
      <c r="N128" t="s">
        <v>10639</v>
      </c>
    </row>
    <row r="129" spans="1:14" x14ac:dyDescent="0.25">
      <c r="A129" t="s">
        <v>1352</v>
      </c>
      <c r="B129" t="s">
        <v>12</v>
      </c>
      <c r="C129">
        <v>77417.45</v>
      </c>
      <c r="D129">
        <v>74316.710000000006</v>
      </c>
      <c r="E129">
        <v>0</v>
      </c>
      <c r="F129" t="s">
        <v>18</v>
      </c>
      <c r="G129" t="s">
        <v>19</v>
      </c>
      <c r="H129" t="s">
        <v>172</v>
      </c>
      <c r="I129" t="s">
        <v>16</v>
      </c>
      <c r="J129" t="s">
        <v>71</v>
      </c>
      <c r="L129" s="1">
        <v>39314</v>
      </c>
      <c r="M129">
        <v>20746</v>
      </c>
      <c r="N129" t="s">
        <v>10647</v>
      </c>
    </row>
    <row r="130" spans="1:14" x14ac:dyDescent="0.25">
      <c r="A130" t="s">
        <v>1353</v>
      </c>
      <c r="B130" t="s">
        <v>22</v>
      </c>
      <c r="C130">
        <v>66740</v>
      </c>
      <c r="D130">
        <v>113060.61</v>
      </c>
      <c r="E130">
        <v>47772.78</v>
      </c>
      <c r="F130" t="s">
        <v>23</v>
      </c>
      <c r="G130" t="s">
        <v>24</v>
      </c>
      <c r="H130" t="s">
        <v>212</v>
      </c>
      <c r="I130" t="s">
        <v>16</v>
      </c>
      <c r="J130" t="s">
        <v>141</v>
      </c>
      <c r="L130" s="1">
        <v>39300</v>
      </c>
      <c r="M130">
        <v>20782</v>
      </c>
      <c r="N130" t="s">
        <v>10625</v>
      </c>
    </row>
    <row r="131" spans="1:14" x14ac:dyDescent="0.25">
      <c r="A131" t="s">
        <v>1354</v>
      </c>
      <c r="B131" t="s">
        <v>22</v>
      </c>
      <c r="C131">
        <v>184314</v>
      </c>
      <c r="D131">
        <v>195967.82</v>
      </c>
      <c r="E131">
        <v>0</v>
      </c>
      <c r="F131" t="s">
        <v>89</v>
      </c>
      <c r="G131" t="s">
        <v>90</v>
      </c>
      <c r="H131" t="s">
        <v>213</v>
      </c>
      <c r="I131" t="s">
        <v>16</v>
      </c>
      <c r="J131" t="s">
        <v>214</v>
      </c>
      <c r="L131" s="1">
        <v>39112</v>
      </c>
      <c r="M131">
        <v>20623</v>
      </c>
      <c r="N131" t="s">
        <v>10651</v>
      </c>
    </row>
    <row r="132" spans="1:14" x14ac:dyDescent="0.25">
      <c r="A132" t="s">
        <v>1355</v>
      </c>
      <c r="B132" t="s">
        <v>12</v>
      </c>
      <c r="C132">
        <v>35893.800000000003</v>
      </c>
      <c r="D132">
        <v>31963.05</v>
      </c>
      <c r="E132">
        <v>0</v>
      </c>
      <c r="F132" t="s">
        <v>215</v>
      </c>
      <c r="G132" t="s">
        <v>216</v>
      </c>
      <c r="H132" t="s">
        <v>217</v>
      </c>
      <c r="I132" t="s">
        <v>34</v>
      </c>
      <c r="J132" t="s">
        <v>178</v>
      </c>
      <c r="L132" s="1">
        <v>42744</v>
      </c>
      <c r="M132">
        <v>20721</v>
      </c>
      <c r="N132" t="s">
        <v>10634</v>
      </c>
    </row>
    <row r="133" spans="1:14" x14ac:dyDescent="0.25">
      <c r="A133" t="s">
        <v>1356</v>
      </c>
      <c r="B133" t="s">
        <v>12</v>
      </c>
      <c r="C133">
        <v>91314</v>
      </c>
      <c r="D133">
        <v>92748</v>
      </c>
      <c r="E133">
        <v>2637.44</v>
      </c>
      <c r="F133" t="s">
        <v>18</v>
      </c>
      <c r="G133" t="s">
        <v>19</v>
      </c>
      <c r="H133" t="s">
        <v>144</v>
      </c>
      <c r="I133" t="s">
        <v>16</v>
      </c>
      <c r="J133" t="s">
        <v>218</v>
      </c>
      <c r="L133" s="1">
        <v>36247</v>
      </c>
      <c r="M133">
        <v>20740</v>
      </c>
      <c r="N133" t="s">
        <v>10638</v>
      </c>
    </row>
    <row r="134" spans="1:14" x14ac:dyDescent="0.25">
      <c r="A134" t="s">
        <v>1357</v>
      </c>
      <c r="B134" t="s">
        <v>22</v>
      </c>
      <c r="C134">
        <v>73439.64</v>
      </c>
      <c r="D134">
        <v>72004.5</v>
      </c>
      <c r="E134">
        <v>0</v>
      </c>
      <c r="F134" t="s">
        <v>18</v>
      </c>
      <c r="G134" t="s">
        <v>19</v>
      </c>
      <c r="H134" t="s">
        <v>111</v>
      </c>
      <c r="I134" t="s">
        <v>16</v>
      </c>
      <c r="J134" t="s">
        <v>145</v>
      </c>
      <c r="L134" s="1">
        <v>37683</v>
      </c>
      <c r="M134">
        <v>20769</v>
      </c>
      <c r="N134" t="s">
        <v>10636</v>
      </c>
    </row>
    <row r="135" spans="1:14" x14ac:dyDescent="0.25">
      <c r="A135" t="s">
        <v>1358</v>
      </c>
      <c r="B135" t="s">
        <v>12</v>
      </c>
      <c r="C135">
        <v>31594.95</v>
      </c>
      <c r="D135">
        <v>52254.02</v>
      </c>
      <c r="E135">
        <v>13126.13</v>
      </c>
      <c r="F135" t="s">
        <v>99</v>
      </c>
      <c r="G135" t="s">
        <v>100</v>
      </c>
      <c r="H135" t="s">
        <v>219</v>
      </c>
      <c r="I135" t="s">
        <v>34</v>
      </c>
      <c r="J135" t="s">
        <v>102</v>
      </c>
      <c r="L135" s="1">
        <v>41511</v>
      </c>
      <c r="M135">
        <v>20785</v>
      </c>
      <c r="N135" t="s">
        <v>10652</v>
      </c>
    </row>
    <row r="136" spans="1:14" x14ac:dyDescent="0.25">
      <c r="A136" t="s">
        <v>1359</v>
      </c>
      <c r="B136" t="s">
        <v>22</v>
      </c>
      <c r="C136">
        <v>101177.49</v>
      </c>
      <c r="D136">
        <v>99710.76</v>
      </c>
      <c r="E136">
        <v>381.52</v>
      </c>
      <c r="F136" t="s">
        <v>72</v>
      </c>
      <c r="G136" t="s">
        <v>73</v>
      </c>
      <c r="H136" t="s">
        <v>220</v>
      </c>
      <c r="I136" t="s">
        <v>16</v>
      </c>
      <c r="J136" t="s">
        <v>152</v>
      </c>
      <c r="L136" s="1">
        <v>42408</v>
      </c>
      <c r="M136">
        <v>20715</v>
      </c>
      <c r="N136" t="s">
        <v>10641</v>
      </c>
    </row>
    <row r="137" spans="1:14" x14ac:dyDescent="0.25">
      <c r="A137" t="s">
        <v>1360</v>
      </c>
      <c r="B137" t="s">
        <v>12</v>
      </c>
      <c r="C137">
        <v>44617.77</v>
      </c>
      <c r="D137">
        <v>59151.9</v>
      </c>
      <c r="E137">
        <v>13396.83</v>
      </c>
      <c r="F137" t="s">
        <v>56</v>
      </c>
      <c r="G137" t="s">
        <v>57</v>
      </c>
      <c r="H137" t="s">
        <v>84</v>
      </c>
      <c r="I137" t="s">
        <v>16</v>
      </c>
      <c r="J137" t="s">
        <v>59</v>
      </c>
      <c r="L137" s="1">
        <v>41911</v>
      </c>
      <c r="M137">
        <v>20706</v>
      </c>
      <c r="N137" t="s">
        <v>10645</v>
      </c>
    </row>
    <row r="138" spans="1:14" x14ac:dyDescent="0.25">
      <c r="A138" t="s">
        <v>1361</v>
      </c>
      <c r="B138" t="s">
        <v>22</v>
      </c>
      <c r="C138">
        <v>123529.11</v>
      </c>
      <c r="D138">
        <v>129731.97</v>
      </c>
      <c r="E138">
        <v>11177.52</v>
      </c>
      <c r="F138" t="s">
        <v>45</v>
      </c>
      <c r="G138" t="s">
        <v>46</v>
      </c>
      <c r="H138" t="s">
        <v>221</v>
      </c>
      <c r="I138" t="s">
        <v>16</v>
      </c>
      <c r="J138" t="s">
        <v>222</v>
      </c>
      <c r="L138" s="1">
        <v>32930</v>
      </c>
      <c r="M138">
        <v>20623</v>
      </c>
      <c r="N138" t="s">
        <v>10651</v>
      </c>
    </row>
    <row r="139" spans="1:14" x14ac:dyDescent="0.25">
      <c r="A139" t="s">
        <v>1362</v>
      </c>
      <c r="B139" t="s">
        <v>22</v>
      </c>
      <c r="C139">
        <v>103162.59</v>
      </c>
      <c r="D139">
        <v>102690.18</v>
      </c>
      <c r="E139">
        <v>3316.32</v>
      </c>
      <c r="F139" t="s">
        <v>129</v>
      </c>
      <c r="G139" t="s">
        <v>130</v>
      </c>
      <c r="H139" t="s">
        <v>131</v>
      </c>
      <c r="I139" t="s">
        <v>16</v>
      </c>
      <c r="J139" t="s">
        <v>223</v>
      </c>
      <c r="L139" s="1">
        <v>35296</v>
      </c>
      <c r="M139">
        <v>20740</v>
      </c>
      <c r="N139" t="s">
        <v>10638</v>
      </c>
    </row>
    <row r="140" spans="1:14" x14ac:dyDescent="0.25">
      <c r="A140" t="s">
        <v>1363</v>
      </c>
      <c r="B140" t="s">
        <v>22</v>
      </c>
      <c r="C140">
        <v>89720.21</v>
      </c>
      <c r="D140">
        <v>86762.85</v>
      </c>
      <c r="E140">
        <v>0</v>
      </c>
      <c r="F140" t="s">
        <v>27</v>
      </c>
      <c r="G140" t="s">
        <v>28</v>
      </c>
      <c r="H140" t="s">
        <v>224</v>
      </c>
      <c r="I140" t="s">
        <v>16</v>
      </c>
      <c r="J140" t="s">
        <v>225</v>
      </c>
      <c r="K140" t="s">
        <v>226</v>
      </c>
      <c r="L140" s="1">
        <v>35681</v>
      </c>
      <c r="M140">
        <v>20747</v>
      </c>
      <c r="N140" t="s">
        <v>10642</v>
      </c>
    </row>
    <row r="141" spans="1:14" x14ac:dyDescent="0.25">
      <c r="A141" t="s">
        <v>1364</v>
      </c>
      <c r="B141" t="s">
        <v>22</v>
      </c>
      <c r="C141">
        <v>59825.47</v>
      </c>
      <c r="D141">
        <v>60464.14</v>
      </c>
      <c r="E141">
        <v>17.25</v>
      </c>
      <c r="F141" t="s">
        <v>18</v>
      </c>
      <c r="G141" t="s">
        <v>19</v>
      </c>
      <c r="H141" t="s">
        <v>227</v>
      </c>
      <c r="I141" t="s">
        <v>16</v>
      </c>
      <c r="J141" t="s">
        <v>228</v>
      </c>
      <c r="K141" t="s">
        <v>229</v>
      </c>
      <c r="L141" s="1">
        <v>42408</v>
      </c>
      <c r="M141">
        <v>20781</v>
      </c>
      <c r="N141" t="s">
        <v>10627</v>
      </c>
    </row>
    <row r="142" spans="1:14" x14ac:dyDescent="0.25">
      <c r="A142" t="s">
        <v>1365</v>
      </c>
      <c r="B142" t="s">
        <v>22</v>
      </c>
      <c r="C142">
        <v>56435</v>
      </c>
      <c r="D142">
        <v>89171.32</v>
      </c>
      <c r="E142">
        <v>35133.74</v>
      </c>
      <c r="F142" t="s">
        <v>45</v>
      </c>
      <c r="G142" t="s">
        <v>46</v>
      </c>
      <c r="H142" t="s">
        <v>230</v>
      </c>
      <c r="I142" t="s">
        <v>16</v>
      </c>
      <c r="J142" t="s">
        <v>48</v>
      </c>
      <c r="L142" s="1">
        <v>41708</v>
      </c>
      <c r="M142">
        <v>20720</v>
      </c>
      <c r="N142" t="s">
        <v>10641</v>
      </c>
    </row>
    <row r="143" spans="1:14" x14ac:dyDescent="0.25">
      <c r="A143" t="s">
        <v>1366</v>
      </c>
      <c r="B143" t="s">
        <v>22</v>
      </c>
      <c r="C143">
        <v>121372</v>
      </c>
      <c r="D143">
        <v>119947.52</v>
      </c>
      <c r="E143">
        <v>175.06</v>
      </c>
      <c r="F143" t="s">
        <v>52</v>
      </c>
      <c r="G143" t="s">
        <v>53</v>
      </c>
      <c r="H143" t="s">
        <v>184</v>
      </c>
      <c r="I143" t="s">
        <v>16</v>
      </c>
      <c r="J143" t="s">
        <v>231</v>
      </c>
      <c r="L143" s="1">
        <v>38824</v>
      </c>
      <c r="M143">
        <v>20784</v>
      </c>
      <c r="N143" t="s">
        <v>10650</v>
      </c>
    </row>
    <row r="144" spans="1:14" x14ac:dyDescent="0.25">
      <c r="A144" t="s">
        <v>1367</v>
      </c>
      <c r="B144" t="s">
        <v>22</v>
      </c>
      <c r="C144">
        <v>49470.1</v>
      </c>
      <c r="D144">
        <v>77517.27</v>
      </c>
      <c r="E144">
        <v>23708.43</v>
      </c>
      <c r="F144" t="s">
        <v>56</v>
      </c>
      <c r="G144" t="s">
        <v>57</v>
      </c>
      <c r="H144" t="s">
        <v>58</v>
      </c>
      <c r="I144" t="s">
        <v>16</v>
      </c>
      <c r="J144" t="s">
        <v>59</v>
      </c>
      <c r="L144" s="1">
        <v>39412</v>
      </c>
      <c r="M144">
        <v>20783</v>
      </c>
      <c r="N144" t="s">
        <v>10656</v>
      </c>
    </row>
    <row r="145" spans="1:14" x14ac:dyDescent="0.25">
      <c r="A145" t="s">
        <v>1368</v>
      </c>
      <c r="B145" t="s">
        <v>22</v>
      </c>
      <c r="C145">
        <v>77347</v>
      </c>
      <c r="D145">
        <v>89180</v>
      </c>
      <c r="E145">
        <v>11823.68</v>
      </c>
      <c r="F145" t="s">
        <v>13</v>
      </c>
      <c r="G145" t="s">
        <v>14</v>
      </c>
      <c r="H145" t="s">
        <v>232</v>
      </c>
      <c r="I145" t="s">
        <v>16</v>
      </c>
      <c r="J145" t="s">
        <v>32</v>
      </c>
      <c r="L145" s="1">
        <v>38915</v>
      </c>
      <c r="M145">
        <v>20769</v>
      </c>
      <c r="N145" t="s">
        <v>10636</v>
      </c>
    </row>
    <row r="146" spans="1:14" x14ac:dyDescent="0.25">
      <c r="A146" t="s">
        <v>1369</v>
      </c>
      <c r="B146" t="s">
        <v>12</v>
      </c>
      <c r="C146">
        <v>99836.1</v>
      </c>
      <c r="D146">
        <v>108341.66</v>
      </c>
      <c r="E146">
        <v>7385.1</v>
      </c>
      <c r="F146" t="s">
        <v>13</v>
      </c>
      <c r="G146" t="s">
        <v>14</v>
      </c>
      <c r="H146" t="s">
        <v>175</v>
      </c>
      <c r="I146" t="s">
        <v>16</v>
      </c>
      <c r="J146" t="s">
        <v>233</v>
      </c>
      <c r="L146" s="1">
        <v>34736</v>
      </c>
      <c r="M146">
        <v>20745</v>
      </c>
      <c r="N146" t="s">
        <v>10643</v>
      </c>
    </row>
    <row r="147" spans="1:14" x14ac:dyDescent="0.25">
      <c r="A147" t="s">
        <v>1370</v>
      </c>
      <c r="B147" t="s">
        <v>12</v>
      </c>
      <c r="C147">
        <v>40145.78</v>
      </c>
      <c r="D147">
        <v>33518.65</v>
      </c>
      <c r="E147">
        <v>0</v>
      </c>
      <c r="F147" t="s">
        <v>18</v>
      </c>
      <c r="G147" t="s">
        <v>19</v>
      </c>
      <c r="H147" t="s">
        <v>183</v>
      </c>
      <c r="I147" t="s">
        <v>34</v>
      </c>
      <c r="J147" t="s">
        <v>174</v>
      </c>
      <c r="L147" s="1">
        <v>41127</v>
      </c>
      <c r="M147">
        <v>20707</v>
      </c>
      <c r="N147" t="s">
        <v>10628</v>
      </c>
    </row>
    <row r="148" spans="1:14" x14ac:dyDescent="0.25">
      <c r="A148" t="s">
        <v>1371</v>
      </c>
      <c r="B148" t="s">
        <v>12</v>
      </c>
      <c r="C148">
        <v>105241</v>
      </c>
      <c r="D148">
        <v>103853.7</v>
      </c>
      <c r="E148">
        <v>0</v>
      </c>
      <c r="F148" t="s">
        <v>13</v>
      </c>
      <c r="G148" t="s">
        <v>14</v>
      </c>
      <c r="H148" t="s">
        <v>234</v>
      </c>
      <c r="I148" t="s">
        <v>16</v>
      </c>
      <c r="J148" t="s">
        <v>235</v>
      </c>
      <c r="L148" s="1">
        <v>36130</v>
      </c>
      <c r="M148">
        <v>20782</v>
      </c>
      <c r="N148" t="s">
        <v>10625</v>
      </c>
    </row>
    <row r="149" spans="1:14" x14ac:dyDescent="0.25">
      <c r="A149" t="s">
        <v>1372</v>
      </c>
      <c r="B149" t="s">
        <v>22</v>
      </c>
      <c r="C149">
        <v>53732.01</v>
      </c>
      <c r="D149">
        <v>60537.97</v>
      </c>
      <c r="E149">
        <v>7512.92</v>
      </c>
      <c r="F149" t="s">
        <v>99</v>
      </c>
      <c r="G149" t="s">
        <v>100</v>
      </c>
      <c r="H149" t="s">
        <v>236</v>
      </c>
      <c r="I149" t="s">
        <v>16</v>
      </c>
      <c r="J149" t="s">
        <v>237</v>
      </c>
      <c r="L149" s="1">
        <v>32370</v>
      </c>
      <c r="M149">
        <v>20762</v>
      </c>
      <c r="N149" t="s">
        <v>10644</v>
      </c>
    </row>
    <row r="150" spans="1:14" x14ac:dyDescent="0.25">
      <c r="A150" t="s">
        <v>1373</v>
      </c>
      <c r="B150" t="s">
        <v>22</v>
      </c>
      <c r="C150">
        <v>58157</v>
      </c>
      <c r="D150">
        <v>65803.06</v>
      </c>
      <c r="E150">
        <v>10622.39</v>
      </c>
      <c r="F150" t="s">
        <v>23</v>
      </c>
      <c r="G150" t="s">
        <v>24</v>
      </c>
      <c r="H150" t="s">
        <v>194</v>
      </c>
      <c r="I150" t="s">
        <v>16</v>
      </c>
      <c r="J150" t="s">
        <v>141</v>
      </c>
      <c r="L150" s="1">
        <v>41792</v>
      </c>
      <c r="M150">
        <v>20762</v>
      </c>
      <c r="N150" t="s">
        <v>10644</v>
      </c>
    </row>
    <row r="151" spans="1:14" x14ac:dyDescent="0.25">
      <c r="A151" t="s">
        <v>1374</v>
      </c>
      <c r="B151" t="s">
        <v>22</v>
      </c>
      <c r="C151">
        <v>97825.01</v>
      </c>
      <c r="D151">
        <v>94645.17</v>
      </c>
      <c r="E151">
        <v>356.4</v>
      </c>
      <c r="F151" t="s">
        <v>23</v>
      </c>
      <c r="G151" t="s">
        <v>24</v>
      </c>
      <c r="H151" t="s">
        <v>238</v>
      </c>
      <c r="I151" t="s">
        <v>16</v>
      </c>
      <c r="J151" t="s">
        <v>239</v>
      </c>
      <c r="L151" s="1">
        <v>35303</v>
      </c>
      <c r="M151">
        <v>20785</v>
      </c>
      <c r="N151" t="s">
        <v>10652</v>
      </c>
    </row>
    <row r="152" spans="1:14" x14ac:dyDescent="0.25">
      <c r="A152" t="s">
        <v>1375</v>
      </c>
      <c r="B152" t="s">
        <v>22</v>
      </c>
      <c r="C152">
        <v>67030</v>
      </c>
      <c r="D152">
        <v>88868.93</v>
      </c>
      <c r="E152">
        <v>18824.98</v>
      </c>
      <c r="F152" t="s">
        <v>45</v>
      </c>
      <c r="G152" t="s">
        <v>46</v>
      </c>
      <c r="H152" t="s">
        <v>240</v>
      </c>
      <c r="I152" t="s">
        <v>16</v>
      </c>
      <c r="J152" t="s">
        <v>48</v>
      </c>
      <c r="L152" s="1">
        <v>39524</v>
      </c>
      <c r="M152">
        <v>20715</v>
      </c>
      <c r="N152" t="s">
        <v>10641</v>
      </c>
    </row>
    <row r="153" spans="1:14" x14ac:dyDescent="0.25">
      <c r="A153" t="s">
        <v>1376</v>
      </c>
      <c r="B153" t="s">
        <v>12</v>
      </c>
      <c r="C153">
        <v>54487.45</v>
      </c>
      <c r="D153">
        <v>56621.31</v>
      </c>
      <c r="E153">
        <v>0</v>
      </c>
      <c r="F153" t="s">
        <v>18</v>
      </c>
      <c r="G153" t="s">
        <v>19</v>
      </c>
      <c r="H153" t="s">
        <v>241</v>
      </c>
      <c r="I153" t="s">
        <v>16</v>
      </c>
      <c r="J153" t="s">
        <v>61</v>
      </c>
      <c r="L153" s="1">
        <v>39902</v>
      </c>
      <c r="M153">
        <v>20740</v>
      </c>
      <c r="N153" t="s">
        <v>10638</v>
      </c>
    </row>
    <row r="154" spans="1:14" x14ac:dyDescent="0.25">
      <c r="A154" t="s">
        <v>1377</v>
      </c>
      <c r="B154" t="s">
        <v>22</v>
      </c>
      <c r="C154">
        <v>100370</v>
      </c>
      <c r="D154">
        <v>100489.13</v>
      </c>
      <c r="E154">
        <v>0</v>
      </c>
      <c r="F154" t="s">
        <v>18</v>
      </c>
      <c r="G154" t="s">
        <v>19</v>
      </c>
      <c r="H154" t="s">
        <v>242</v>
      </c>
      <c r="I154" t="s">
        <v>16</v>
      </c>
      <c r="J154" t="s">
        <v>243</v>
      </c>
      <c r="L154" s="1">
        <v>38110</v>
      </c>
      <c r="M154">
        <v>20705</v>
      </c>
      <c r="N154" t="s">
        <v>10626</v>
      </c>
    </row>
    <row r="155" spans="1:14" x14ac:dyDescent="0.25">
      <c r="A155" t="s">
        <v>1378</v>
      </c>
      <c r="B155" t="s">
        <v>12</v>
      </c>
      <c r="C155">
        <v>46284.34</v>
      </c>
      <c r="D155">
        <v>47522.13</v>
      </c>
      <c r="E155">
        <v>0</v>
      </c>
      <c r="F155" t="s">
        <v>76</v>
      </c>
      <c r="G155" t="s">
        <v>77</v>
      </c>
      <c r="H155" t="s">
        <v>244</v>
      </c>
      <c r="I155" t="s">
        <v>34</v>
      </c>
      <c r="J155" t="s">
        <v>83</v>
      </c>
      <c r="L155" s="1">
        <v>34388</v>
      </c>
      <c r="M155">
        <v>20762</v>
      </c>
      <c r="N155" t="s">
        <v>10644</v>
      </c>
    </row>
    <row r="156" spans="1:14" x14ac:dyDescent="0.25">
      <c r="A156" t="s">
        <v>1379</v>
      </c>
      <c r="B156" t="s">
        <v>22</v>
      </c>
      <c r="C156">
        <v>69762</v>
      </c>
      <c r="D156">
        <v>91889.97</v>
      </c>
      <c r="E156">
        <v>20120.29</v>
      </c>
      <c r="F156" t="s">
        <v>13</v>
      </c>
      <c r="G156" t="s">
        <v>14</v>
      </c>
      <c r="H156" t="s">
        <v>175</v>
      </c>
      <c r="I156" t="s">
        <v>16</v>
      </c>
      <c r="J156" t="s">
        <v>32</v>
      </c>
      <c r="L156" s="1">
        <v>40742</v>
      </c>
      <c r="M156">
        <v>20781</v>
      </c>
      <c r="N156" t="s">
        <v>10627</v>
      </c>
    </row>
    <row r="157" spans="1:14" x14ac:dyDescent="0.25">
      <c r="A157" t="s">
        <v>1380</v>
      </c>
      <c r="B157" t="s">
        <v>12</v>
      </c>
      <c r="C157">
        <v>96697.02</v>
      </c>
      <c r="D157">
        <v>102949.01</v>
      </c>
      <c r="E157">
        <v>968.46</v>
      </c>
      <c r="F157" t="s">
        <v>18</v>
      </c>
      <c r="G157" t="s">
        <v>19</v>
      </c>
      <c r="H157" t="s">
        <v>245</v>
      </c>
      <c r="I157" t="s">
        <v>16</v>
      </c>
      <c r="J157" t="s">
        <v>246</v>
      </c>
      <c r="L157" s="1">
        <v>40308</v>
      </c>
      <c r="M157">
        <v>20708</v>
      </c>
      <c r="N157" t="s">
        <v>10653</v>
      </c>
    </row>
    <row r="158" spans="1:14" x14ac:dyDescent="0.25">
      <c r="A158" t="s">
        <v>1381</v>
      </c>
      <c r="B158" t="s">
        <v>12</v>
      </c>
      <c r="C158">
        <v>70702.81</v>
      </c>
      <c r="D158">
        <v>65123.25</v>
      </c>
      <c r="E158">
        <v>0</v>
      </c>
      <c r="F158" t="s">
        <v>18</v>
      </c>
      <c r="G158" t="s">
        <v>19</v>
      </c>
      <c r="H158" t="s">
        <v>247</v>
      </c>
      <c r="I158" t="s">
        <v>16</v>
      </c>
      <c r="J158" t="s">
        <v>178</v>
      </c>
      <c r="L158" s="1">
        <v>41456</v>
      </c>
      <c r="M158">
        <v>20722</v>
      </c>
      <c r="N158" t="s">
        <v>10632</v>
      </c>
    </row>
    <row r="159" spans="1:14" x14ac:dyDescent="0.25">
      <c r="A159" t="s">
        <v>1382</v>
      </c>
      <c r="B159" t="s">
        <v>22</v>
      </c>
      <c r="C159">
        <v>43108.959999999999</v>
      </c>
      <c r="D159">
        <v>64392.85</v>
      </c>
      <c r="E159">
        <v>20656.02</v>
      </c>
      <c r="F159" t="s">
        <v>56</v>
      </c>
      <c r="G159" t="s">
        <v>57</v>
      </c>
      <c r="H159" t="s">
        <v>64</v>
      </c>
      <c r="I159" t="s">
        <v>16</v>
      </c>
      <c r="J159" t="s">
        <v>59</v>
      </c>
      <c r="L159" s="1">
        <v>42065</v>
      </c>
      <c r="M159">
        <v>20762</v>
      </c>
      <c r="N159" t="s">
        <v>10644</v>
      </c>
    </row>
    <row r="160" spans="1:14" x14ac:dyDescent="0.25">
      <c r="A160" t="s">
        <v>1383</v>
      </c>
      <c r="B160" t="s">
        <v>22</v>
      </c>
      <c r="C160">
        <v>47796.160000000003</v>
      </c>
      <c r="D160">
        <v>56993.06</v>
      </c>
      <c r="E160">
        <v>5819.28</v>
      </c>
      <c r="F160" t="s">
        <v>56</v>
      </c>
      <c r="G160" t="s">
        <v>57</v>
      </c>
      <c r="H160" t="s">
        <v>84</v>
      </c>
      <c r="I160" t="s">
        <v>16</v>
      </c>
      <c r="J160" t="s">
        <v>59</v>
      </c>
      <c r="L160" s="1">
        <v>37795</v>
      </c>
      <c r="M160">
        <v>20746</v>
      </c>
      <c r="N160" t="s">
        <v>10647</v>
      </c>
    </row>
    <row r="161" spans="1:14" x14ac:dyDescent="0.25">
      <c r="A161" t="s">
        <v>1384</v>
      </c>
      <c r="B161" t="s">
        <v>22</v>
      </c>
      <c r="C161">
        <v>123799.44</v>
      </c>
      <c r="D161">
        <v>122344.38</v>
      </c>
      <c r="E161">
        <v>175.06</v>
      </c>
      <c r="F161" t="s">
        <v>72</v>
      </c>
      <c r="G161" t="s">
        <v>73</v>
      </c>
      <c r="H161" t="s">
        <v>248</v>
      </c>
      <c r="I161" t="s">
        <v>16</v>
      </c>
      <c r="J161" t="s">
        <v>75</v>
      </c>
      <c r="L161" s="1">
        <v>33826</v>
      </c>
      <c r="M161">
        <v>20705</v>
      </c>
      <c r="N161" t="s">
        <v>10626</v>
      </c>
    </row>
    <row r="162" spans="1:14" x14ac:dyDescent="0.25">
      <c r="A162" t="s">
        <v>1385</v>
      </c>
      <c r="B162" t="s">
        <v>22</v>
      </c>
      <c r="C162">
        <v>81020</v>
      </c>
      <c r="D162">
        <v>80452.490000000005</v>
      </c>
      <c r="E162">
        <v>0</v>
      </c>
      <c r="F162" t="s">
        <v>45</v>
      </c>
      <c r="G162" t="s">
        <v>46</v>
      </c>
      <c r="H162" t="s">
        <v>249</v>
      </c>
      <c r="I162" t="s">
        <v>16</v>
      </c>
      <c r="J162" t="s">
        <v>250</v>
      </c>
      <c r="L162" s="1">
        <v>38747</v>
      </c>
      <c r="M162">
        <v>20705</v>
      </c>
      <c r="N162" t="s">
        <v>10626</v>
      </c>
    </row>
    <row r="163" spans="1:14" x14ac:dyDescent="0.25">
      <c r="A163" t="s">
        <v>1386</v>
      </c>
      <c r="B163" t="s">
        <v>22</v>
      </c>
      <c r="C163">
        <v>85474.19</v>
      </c>
      <c r="D163">
        <v>85752.04</v>
      </c>
      <c r="E163">
        <v>2383.75</v>
      </c>
      <c r="F163" t="s">
        <v>133</v>
      </c>
      <c r="G163" t="s">
        <v>134</v>
      </c>
      <c r="H163" t="s">
        <v>251</v>
      </c>
      <c r="I163" t="s">
        <v>16</v>
      </c>
      <c r="J163" t="s">
        <v>252</v>
      </c>
      <c r="L163" s="1">
        <v>38551</v>
      </c>
      <c r="M163">
        <v>20762</v>
      </c>
      <c r="N163" t="s">
        <v>10644</v>
      </c>
    </row>
    <row r="164" spans="1:14" x14ac:dyDescent="0.25">
      <c r="A164" t="s">
        <v>1387</v>
      </c>
      <c r="B164" t="s">
        <v>22</v>
      </c>
      <c r="C164">
        <v>84914.51</v>
      </c>
      <c r="D164">
        <v>117535.87</v>
      </c>
      <c r="E164">
        <v>37629.519999999997</v>
      </c>
      <c r="F164" t="s">
        <v>23</v>
      </c>
      <c r="G164" t="s">
        <v>24</v>
      </c>
      <c r="H164" t="s">
        <v>140</v>
      </c>
      <c r="I164" t="s">
        <v>16</v>
      </c>
      <c r="J164" t="s">
        <v>141</v>
      </c>
      <c r="L164" s="1">
        <v>35582</v>
      </c>
      <c r="M164">
        <v>20707</v>
      </c>
      <c r="N164" t="s">
        <v>10628</v>
      </c>
    </row>
    <row r="165" spans="1:14" x14ac:dyDescent="0.25">
      <c r="A165" t="s">
        <v>1388</v>
      </c>
      <c r="B165" t="s">
        <v>12</v>
      </c>
      <c r="C165">
        <v>25805</v>
      </c>
      <c r="D165">
        <v>6786.81</v>
      </c>
      <c r="E165">
        <v>0</v>
      </c>
      <c r="F165" t="s">
        <v>76</v>
      </c>
      <c r="G165" t="s">
        <v>77</v>
      </c>
      <c r="H165" t="s">
        <v>253</v>
      </c>
      <c r="I165" t="s">
        <v>34</v>
      </c>
      <c r="J165" t="s">
        <v>254</v>
      </c>
      <c r="L165" s="1">
        <v>42983</v>
      </c>
      <c r="M165">
        <v>20613</v>
      </c>
      <c r="N165" t="s">
        <v>10640</v>
      </c>
    </row>
    <row r="166" spans="1:14" x14ac:dyDescent="0.25">
      <c r="A166" t="s">
        <v>1389</v>
      </c>
      <c r="B166" t="s">
        <v>22</v>
      </c>
      <c r="C166">
        <v>121372</v>
      </c>
      <c r="D166">
        <v>119772.1</v>
      </c>
      <c r="E166">
        <v>0</v>
      </c>
      <c r="F166" t="s">
        <v>72</v>
      </c>
      <c r="G166" t="s">
        <v>73</v>
      </c>
      <c r="H166" t="s">
        <v>255</v>
      </c>
      <c r="I166" t="s">
        <v>16</v>
      </c>
      <c r="J166" t="s">
        <v>75</v>
      </c>
      <c r="L166" s="1">
        <v>38040</v>
      </c>
      <c r="M166">
        <v>20712</v>
      </c>
      <c r="N166" t="s">
        <v>10639</v>
      </c>
    </row>
    <row r="167" spans="1:14" x14ac:dyDescent="0.25">
      <c r="A167" t="s">
        <v>1390</v>
      </c>
      <c r="B167" t="s">
        <v>12</v>
      </c>
      <c r="C167">
        <v>89720.21</v>
      </c>
      <c r="D167">
        <v>88902.01</v>
      </c>
      <c r="E167">
        <v>0</v>
      </c>
      <c r="F167" t="s">
        <v>76</v>
      </c>
      <c r="G167" t="s">
        <v>77</v>
      </c>
      <c r="H167" t="s">
        <v>256</v>
      </c>
      <c r="I167" t="s">
        <v>16</v>
      </c>
      <c r="J167" t="s">
        <v>257</v>
      </c>
      <c r="L167" s="1">
        <v>33938</v>
      </c>
      <c r="M167">
        <v>20715</v>
      </c>
      <c r="N167" t="s">
        <v>10641</v>
      </c>
    </row>
    <row r="168" spans="1:14" x14ac:dyDescent="0.25">
      <c r="A168" t="s">
        <v>1391</v>
      </c>
      <c r="B168" t="s">
        <v>22</v>
      </c>
      <c r="C168">
        <v>112434</v>
      </c>
      <c r="D168">
        <v>115725.6</v>
      </c>
      <c r="E168">
        <v>4651.21</v>
      </c>
      <c r="F168" t="s">
        <v>45</v>
      </c>
      <c r="G168" t="s">
        <v>46</v>
      </c>
      <c r="H168" t="s">
        <v>258</v>
      </c>
      <c r="I168" t="s">
        <v>16</v>
      </c>
      <c r="J168" t="s">
        <v>222</v>
      </c>
      <c r="L168" s="1">
        <v>36780</v>
      </c>
      <c r="M168">
        <v>20740</v>
      </c>
      <c r="N168" t="s">
        <v>10638</v>
      </c>
    </row>
    <row r="169" spans="1:14" x14ac:dyDescent="0.25">
      <c r="A169" t="s">
        <v>1392</v>
      </c>
      <c r="B169" t="s">
        <v>22</v>
      </c>
      <c r="C169">
        <v>67030</v>
      </c>
      <c r="D169">
        <v>81914.17</v>
      </c>
      <c r="E169">
        <v>14371.88</v>
      </c>
      <c r="F169" t="s">
        <v>45</v>
      </c>
      <c r="G169" t="s">
        <v>46</v>
      </c>
      <c r="H169" t="s">
        <v>221</v>
      </c>
      <c r="I169" t="s">
        <v>16</v>
      </c>
      <c r="J169" t="s">
        <v>48</v>
      </c>
      <c r="L169" s="1">
        <v>39524</v>
      </c>
      <c r="M169">
        <v>20740</v>
      </c>
      <c r="N169" t="s">
        <v>10638</v>
      </c>
    </row>
    <row r="170" spans="1:14" x14ac:dyDescent="0.25">
      <c r="A170" t="s">
        <v>1393</v>
      </c>
      <c r="B170" t="s">
        <v>22</v>
      </c>
      <c r="C170">
        <v>74354.67</v>
      </c>
      <c r="D170">
        <v>95665.77</v>
      </c>
      <c r="E170">
        <v>24097.67</v>
      </c>
      <c r="F170" t="s">
        <v>99</v>
      </c>
      <c r="G170" t="s">
        <v>100</v>
      </c>
      <c r="H170" t="s">
        <v>259</v>
      </c>
      <c r="I170" t="s">
        <v>16</v>
      </c>
      <c r="J170" t="s">
        <v>260</v>
      </c>
      <c r="L170" s="1">
        <v>34142</v>
      </c>
      <c r="M170">
        <v>20737</v>
      </c>
      <c r="N170" t="s">
        <v>10655</v>
      </c>
    </row>
    <row r="171" spans="1:14" x14ac:dyDescent="0.25">
      <c r="A171" t="s">
        <v>1394</v>
      </c>
      <c r="B171" t="s">
        <v>12</v>
      </c>
      <c r="C171">
        <v>83167.820000000007</v>
      </c>
      <c r="D171">
        <v>61082.74</v>
      </c>
      <c r="E171">
        <v>0</v>
      </c>
      <c r="F171" t="s">
        <v>18</v>
      </c>
      <c r="G171" t="s">
        <v>19</v>
      </c>
      <c r="H171" t="s">
        <v>183</v>
      </c>
      <c r="I171" t="s">
        <v>16</v>
      </c>
      <c r="J171" t="s">
        <v>147</v>
      </c>
      <c r="L171" s="1">
        <v>41485</v>
      </c>
      <c r="M171">
        <v>20783</v>
      </c>
      <c r="N171" t="s">
        <v>10656</v>
      </c>
    </row>
    <row r="172" spans="1:14" x14ac:dyDescent="0.25">
      <c r="A172" t="s">
        <v>1395</v>
      </c>
      <c r="B172" t="s">
        <v>22</v>
      </c>
      <c r="C172">
        <v>41651.17</v>
      </c>
      <c r="D172">
        <v>58036.81</v>
      </c>
      <c r="E172">
        <v>14356.18</v>
      </c>
      <c r="F172" t="s">
        <v>56</v>
      </c>
      <c r="G172" t="s">
        <v>57</v>
      </c>
      <c r="H172" t="s">
        <v>58</v>
      </c>
      <c r="I172" t="s">
        <v>16</v>
      </c>
      <c r="J172" t="s">
        <v>59</v>
      </c>
      <c r="L172" s="1">
        <v>42373</v>
      </c>
      <c r="M172">
        <v>20721</v>
      </c>
      <c r="N172" t="s">
        <v>10634</v>
      </c>
    </row>
    <row r="173" spans="1:14" x14ac:dyDescent="0.25">
      <c r="A173" t="s">
        <v>1396</v>
      </c>
      <c r="B173" t="s">
        <v>12</v>
      </c>
      <c r="C173">
        <v>81323.66</v>
      </c>
      <c r="D173">
        <v>79836.94</v>
      </c>
      <c r="E173">
        <v>309.45</v>
      </c>
      <c r="F173" t="s">
        <v>167</v>
      </c>
      <c r="G173" t="s">
        <v>168</v>
      </c>
      <c r="H173" t="s">
        <v>261</v>
      </c>
      <c r="I173" t="s">
        <v>16</v>
      </c>
      <c r="J173" t="s">
        <v>243</v>
      </c>
      <c r="L173" s="1">
        <v>39160</v>
      </c>
      <c r="M173">
        <v>20737</v>
      </c>
      <c r="N173" t="s">
        <v>10655</v>
      </c>
    </row>
    <row r="174" spans="1:14" x14ac:dyDescent="0.25">
      <c r="A174" t="s">
        <v>1397</v>
      </c>
      <c r="B174" t="s">
        <v>12</v>
      </c>
      <c r="C174">
        <v>75187.789999999994</v>
      </c>
      <c r="D174">
        <v>72470.22</v>
      </c>
      <c r="E174">
        <v>0</v>
      </c>
      <c r="F174" t="s">
        <v>18</v>
      </c>
      <c r="G174" t="s">
        <v>19</v>
      </c>
      <c r="H174" t="s">
        <v>172</v>
      </c>
      <c r="I174" t="s">
        <v>16</v>
      </c>
      <c r="J174" t="s">
        <v>71</v>
      </c>
      <c r="L174" s="1">
        <v>35253</v>
      </c>
      <c r="M174">
        <v>20705</v>
      </c>
      <c r="N174" t="s">
        <v>10626</v>
      </c>
    </row>
    <row r="175" spans="1:14" x14ac:dyDescent="0.25">
      <c r="A175" t="s">
        <v>1398</v>
      </c>
      <c r="B175" t="s">
        <v>22</v>
      </c>
      <c r="C175">
        <v>15974.85</v>
      </c>
      <c r="D175">
        <v>15309.71</v>
      </c>
      <c r="E175">
        <v>0</v>
      </c>
      <c r="F175" t="s">
        <v>133</v>
      </c>
      <c r="G175" t="s">
        <v>134</v>
      </c>
      <c r="H175" t="s">
        <v>262</v>
      </c>
      <c r="I175" t="s">
        <v>34</v>
      </c>
      <c r="J175" t="s">
        <v>88</v>
      </c>
      <c r="L175" s="1">
        <v>42604</v>
      </c>
      <c r="M175">
        <v>20623</v>
      </c>
      <c r="N175" t="s">
        <v>10651</v>
      </c>
    </row>
    <row r="176" spans="1:14" x14ac:dyDescent="0.25">
      <c r="A176" t="s">
        <v>1399</v>
      </c>
      <c r="B176" t="s">
        <v>22</v>
      </c>
      <c r="C176">
        <v>68764</v>
      </c>
      <c r="D176">
        <v>66753.05</v>
      </c>
      <c r="E176">
        <v>845.16</v>
      </c>
      <c r="F176" t="s">
        <v>13</v>
      </c>
      <c r="G176" t="s">
        <v>14</v>
      </c>
      <c r="H176" t="s">
        <v>263</v>
      </c>
      <c r="I176" t="s">
        <v>16</v>
      </c>
      <c r="J176" t="s">
        <v>32</v>
      </c>
      <c r="K176" t="s">
        <v>176</v>
      </c>
      <c r="L176" s="1">
        <v>42044</v>
      </c>
      <c r="M176">
        <v>20737</v>
      </c>
      <c r="N176" t="s">
        <v>10655</v>
      </c>
    </row>
    <row r="177" spans="1:14" x14ac:dyDescent="0.25">
      <c r="A177" t="s">
        <v>1400</v>
      </c>
      <c r="B177" t="s">
        <v>22</v>
      </c>
      <c r="C177">
        <v>59827</v>
      </c>
      <c r="D177">
        <v>64910.05</v>
      </c>
      <c r="E177">
        <v>5204.08</v>
      </c>
      <c r="F177" t="s">
        <v>45</v>
      </c>
      <c r="G177" t="s">
        <v>46</v>
      </c>
      <c r="H177" t="s">
        <v>240</v>
      </c>
      <c r="I177" t="s">
        <v>16</v>
      </c>
      <c r="J177" t="s">
        <v>48</v>
      </c>
      <c r="K177" t="s">
        <v>49</v>
      </c>
      <c r="L177" s="1">
        <v>41708</v>
      </c>
      <c r="M177">
        <v>20743</v>
      </c>
      <c r="N177" t="s">
        <v>10654</v>
      </c>
    </row>
    <row r="178" spans="1:14" x14ac:dyDescent="0.25">
      <c r="A178" t="s">
        <v>1401</v>
      </c>
      <c r="B178" t="s">
        <v>22</v>
      </c>
      <c r="C178">
        <v>46166</v>
      </c>
      <c r="D178">
        <v>0</v>
      </c>
      <c r="E178">
        <v>0</v>
      </c>
      <c r="F178" t="s">
        <v>45</v>
      </c>
      <c r="G178" t="s">
        <v>46</v>
      </c>
      <c r="H178" t="s">
        <v>95</v>
      </c>
      <c r="I178" t="s">
        <v>16</v>
      </c>
      <c r="J178" t="s">
        <v>48</v>
      </c>
      <c r="K178" t="s">
        <v>96</v>
      </c>
      <c r="L178" s="1">
        <v>43080</v>
      </c>
      <c r="M178">
        <v>20716</v>
      </c>
      <c r="N178" t="s">
        <v>10641</v>
      </c>
    </row>
    <row r="179" spans="1:14" x14ac:dyDescent="0.25">
      <c r="A179" t="s">
        <v>1402</v>
      </c>
      <c r="B179" t="s">
        <v>12</v>
      </c>
      <c r="C179">
        <v>70959.789999999994</v>
      </c>
      <c r="D179">
        <v>70025.929999999993</v>
      </c>
      <c r="E179">
        <v>0</v>
      </c>
      <c r="F179" t="s">
        <v>27</v>
      </c>
      <c r="G179" t="s">
        <v>28</v>
      </c>
      <c r="H179" t="s">
        <v>264</v>
      </c>
      <c r="I179" t="s">
        <v>16</v>
      </c>
      <c r="J179" t="s">
        <v>17</v>
      </c>
      <c r="L179" s="1">
        <v>32321</v>
      </c>
      <c r="M179">
        <v>20735</v>
      </c>
      <c r="N179" t="s">
        <v>10649</v>
      </c>
    </row>
    <row r="180" spans="1:14" x14ac:dyDescent="0.25">
      <c r="A180" t="s">
        <v>1403</v>
      </c>
      <c r="B180" t="s">
        <v>22</v>
      </c>
      <c r="C180">
        <v>53747</v>
      </c>
      <c r="D180">
        <v>54467.27</v>
      </c>
      <c r="E180">
        <v>873.53</v>
      </c>
      <c r="F180" t="s">
        <v>45</v>
      </c>
      <c r="G180" t="s">
        <v>46</v>
      </c>
      <c r="H180" t="s">
        <v>265</v>
      </c>
      <c r="I180" t="s">
        <v>16</v>
      </c>
      <c r="J180" t="s">
        <v>48</v>
      </c>
      <c r="K180" t="s">
        <v>49</v>
      </c>
      <c r="L180" s="1">
        <v>41708</v>
      </c>
      <c r="M180">
        <v>20722</v>
      </c>
      <c r="N180" t="s">
        <v>10632</v>
      </c>
    </row>
    <row r="181" spans="1:14" x14ac:dyDescent="0.25">
      <c r="A181" t="s">
        <v>1404</v>
      </c>
      <c r="B181" t="s">
        <v>22</v>
      </c>
      <c r="C181">
        <v>82858</v>
      </c>
      <c r="D181">
        <v>86602.98</v>
      </c>
      <c r="E181">
        <v>0</v>
      </c>
      <c r="F181" t="s">
        <v>13</v>
      </c>
      <c r="G181" t="s">
        <v>14</v>
      </c>
      <c r="H181" t="s">
        <v>162</v>
      </c>
      <c r="I181" t="s">
        <v>16</v>
      </c>
      <c r="J181" t="s">
        <v>32</v>
      </c>
      <c r="L181" s="1">
        <v>38187</v>
      </c>
      <c r="M181">
        <v>20745</v>
      </c>
      <c r="N181" t="s">
        <v>10643</v>
      </c>
    </row>
    <row r="182" spans="1:14" x14ac:dyDescent="0.25">
      <c r="A182" t="s">
        <v>1405</v>
      </c>
      <c r="B182" t="s">
        <v>22</v>
      </c>
      <c r="C182">
        <v>65751</v>
      </c>
      <c r="D182">
        <v>68121.19</v>
      </c>
      <c r="E182">
        <v>1538.59</v>
      </c>
      <c r="F182" t="s">
        <v>13</v>
      </c>
      <c r="G182" t="s">
        <v>14</v>
      </c>
      <c r="H182" t="s">
        <v>50</v>
      </c>
      <c r="I182" t="s">
        <v>16</v>
      </c>
      <c r="J182" t="s">
        <v>266</v>
      </c>
      <c r="L182" s="1">
        <v>36997</v>
      </c>
      <c r="M182">
        <v>20705</v>
      </c>
      <c r="N182" t="s">
        <v>10626</v>
      </c>
    </row>
    <row r="183" spans="1:14" x14ac:dyDescent="0.25">
      <c r="A183" t="s">
        <v>1406</v>
      </c>
      <c r="B183" t="s">
        <v>22</v>
      </c>
      <c r="C183">
        <v>78962</v>
      </c>
      <c r="D183">
        <v>76459.45</v>
      </c>
      <c r="E183">
        <v>0.03</v>
      </c>
      <c r="F183" t="s">
        <v>129</v>
      </c>
      <c r="G183" t="s">
        <v>130</v>
      </c>
      <c r="H183" t="s">
        <v>267</v>
      </c>
      <c r="I183" t="s">
        <v>16</v>
      </c>
      <c r="J183" t="s">
        <v>132</v>
      </c>
      <c r="L183" s="1">
        <v>38187</v>
      </c>
      <c r="M183">
        <v>20743</v>
      </c>
      <c r="N183" t="s">
        <v>10654</v>
      </c>
    </row>
    <row r="184" spans="1:14" x14ac:dyDescent="0.25">
      <c r="A184" t="s">
        <v>1407</v>
      </c>
      <c r="B184" t="s">
        <v>12</v>
      </c>
      <c r="C184">
        <v>40242</v>
      </c>
      <c r="D184">
        <v>14096.6</v>
      </c>
      <c r="E184">
        <v>1392.21</v>
      </c>
      <c r="F184" t="s">
        <v>13</v>
      </c>
      <c r="G184" t="s">
        <v>14</v>
      </c>
      <c r="H184" t="s">
        <v>68</v>
      </c>
      <c r="I184" t="s">
        <v>16</v>
      </c>
      <c r="J184" t="s">
        <v>268</v>
      </c>
      <c r="K184" t="s">
        <v>269</v>
      </c>
      <c r="L184" s="1">
        <v>42968</v>
      </c>
      <c r="M184">
        <v>20706</v>
      </c>
      <c r="N184" t="s">
        <v>10645</v>
      </c>
    </row>
    <row r="185" spans="1:14" x14ac:dyDescent="0.25">
      <c r="A185" t="s">
        <v>1408</v>
      </c>
      <c r="B185" t="s">
        <v>22</v>
      </c>
      <c r="C185">
        <v>105241</v>
      </c>
      <c r="D185">
        <v>103853.6</v>
      </c>
      <c r="E185">
        <v>0</v>
      </c>
      <c r="F185" t="s">
        <v>56</v>
      </c>
      <c r="G185" t="s">
        <v>57</v>
      </c>
      <c r="H185" t="s">
        <v>270</v>
      </c>
      <c r="I185" t="s">
        <v>16</v>
      </c>
      <c r="J185" t="s">
        <v>271</v>
      </c>
      <c r="L185" s="1">
        <v>39244</v>
      </c>
      <c r="M185">
        <v>20707</v>
      </c>
      <c r="N185" t="s">
        <v>10628</v>
      </c>
    </row>
    <row r="186" spans="1:14" x14ac:dyDescent="0.25">
      <c r="A186" t="s">
        <v>1409</v>
      </c>
      <c r="B186" t="s">
        <v>12</v>
      </c>
      <c r="C186">
        <v>68828.58</v>
      </c>
      <c r="D186">
        <v>65874.460000000006</v>
      </c>
      <c r="E186">
        <v>0</v>
      </c>
      <c r="F186" t="s">
        <v>76</v>
      </c>
      <c r="G186" t="s">
        <v>77</v>
      </c>
      <c r="H186" t="s">
        <v>272</v>
      </c>
      <c r="I186" t="s">
        <v>16</v>
      </c>
      <c r="J186" t="s">
        <v>211</v>
      </c>
      <c r="L186" s="1">
        <v>41288</v>
      </c>
      <c r="M186">
        <v>20706</v>
      </c>
      <c r="N186" t="s">
        <v>10645</v>
      </c>
    </row>
    <row r="187" spans="1:14" x14ac:dyDescent="0.25">
      <c r="A187" t="s">
        <v>1410</v>
      </c>
      <c r="B187" t="s">
        <v>12</v>
      </c>
      <c r="C187">
        <v>95121.31</v>
      </c>
      <c r="D187">
        <v>91063.76</v>
      </c>
      <c r="E187">
        <v>0</v>
      </c>
      <c r="F187" t="s">
        <v>18</v>
      </c>
      <c r="G187" t="s">
        <v>19</v>
      </c>
      <c r="H187" t="s">
        <v>183</v>
      </c>
      <c r="I187" t="s">
        <v>16</v>
      </c>
      <c r="J187" t="s">
        <v>147</v>
      </c>
      <c r="L187" s="1">
        <v>36787</v>
      </c>
      <c r="M187">
        <v>20745</v>
      </c>
      <c r="N187" t="s">
        <v>10643</v>
      </c>
    </row>
    <row r="188" spans="1:14" x14ac:dyDescent="0.25">
      <c r="A188" t="s">
        <v>1411</v>
      </c>
      <c r="B188" t="s">
        <v>12</v>
      </c>
      <c r="C188">
        <v>81663.55</v>
      </c>
      <c r="D188">
        <v>103813.07</v>
      </c>
      <c r="E188">
        <v>22127.67</v>
      </c>
      <c r="F188" t="s">
        <v>13</v>
      </c>
      <c r="G188" t="s">
        <v>14</v>
      </c>
      <c r="H188" t="s">
        <v>68</v>
      </c>
      <c r="I188" t="s">
        <v>16</v>
      </c>
      <c r="J188" t="s">
        <v>69</v>
      </c>
      <c r="L188" s="1">
        <v>34505</v>
      </c>
      <c r="M188">
        <v>20735</v>
      </c>
      <c r="N188" t="s">
        <v>10649</v>
      </c>
    </row>
    <row r="189" spans="1:14" x14ac:dyDescent="0.25">
      <c r="A189" t="s">
        <v>1412</v>
      </c>
      <c r="B189" t="s">
        <v>22</v>
      </c>
      <c r="C189">
        <v>59922</v>
      </c>
      <c r="D189">
        <v>74490.53</v>
      </c>
      <c r="E189">
        <v>11182.18</v>
      </c>
      <c r="F189" t="s">
        <v>13</v>
      </c>
      <c r="G189" t="s">
        <v>14</v>
      </c>
      <c r="H189" t="s">
        <v>175</v>
      </c>
      <c r="I189" t="s">
        <v>16</v>
      </c>
      <c r="J189" t="s">
        <v>32</v>
      </c>
      <c r="K189" t="s">
        <v>176</v>
      </c>
      <c r="L189" s="1">
        <v>41498</v>
      </c>
      <c r="M189">
        <v>20746</v>
      </c>
      <c r="N189" t="s">
        <v>10647</v>
      </c>
    </row>
    <row r="190" spans="1:14" x14ac:dyDescent="0.25">
      <c r="A190" t="s">
        <v>1413</v>
      </c>
      <c r="B190" t="s">
        <v>12</v>
      </c>
      <c r="C190">
        <v>34407.75</v>
      </c>
      <c r="D190">
        <v>32204.3</v>
      </c>
      <c r="E190">
        <v>0</v>
      </c>
      <c r="F190" t="s">
        <v>89</v>
      </c>
      <c r="G190" t="s">
        <v>90</v>
      </c>
      <c r="H190" t="s">
        <v>192</v>
      </c>
      <c r="I190" t="s">
        <v>34</v>
      </c>
      <c r="J190" t="s">
        <v>193</v>
      </c>
      <c r="L190" s="1">
        <v>41543</v>
      </c>
      <c r="M190">
        <v>20772</v>
      </c>
      <c r="N190" t="s">
        <v>10648</v>
      </c>
    </row>
    <row r="191" spans="1:14" x14ac:dyDescent="0.25">
      <c r="A191" t="s">
        <v>1414</v>
      </c>
      <c r="B191" t="s">
        <v>12</v>
      </c>
      <c r="C191">
        <v>47870</v>
      </c>
      <c r="D191">
        <v>84123.13</v>
      </c>
      <c r="E191">
        <v>0</v>
      </c>
      <c r="F191" t="s">
        <v>18</v>
      </c>
      <c r="G191" t="s">
        <v>19</v>
      </c>
      <c r="H191" t="s">
        <v>273</v>
      </c>
      <c r="I191" t="s">
        <v>34</v>
      </c>
      <c r="J191" t="s">
        <v>30</v>
      </c>
      <c r="L191" s="1">
        <v>41120</v>
      </c>
      <c r="M191">
        <v>20781</v>
      </c>
      <c r="N191" t="s">
        <v>10627</v>
      </c>
    </row>
    <row r="192" spans="1:14" x14ac:dyDescent="0.25">
      <c r="A192" t="s">
        <v>1415</v>
      </c>
      <c r="B192" t="s">
        <v>12</v>
      </c>
      <c r="C192">
        <v>61919.29</v>
      </c>
      <c r="D192">
        <v>61887.99</v>
      </c>
      <c r="E192">
        <v>0</v>
      </c>
      <c r="F192" t="s">
        <v>18</v>
      </c>
      <c r="G192" t="s">
        <v>19</v>
      </c>
      <c r="H192" t="s">
        <v>274</v>
      </c>
      <c r="I192" t="s">
        <v>16</v>
      </c>
      <c r="J192" t="s">
        <v>228</v>
      </c>
      <c r="K192" t="s">
        <v>229</v>
      </c>
      <c r="L192" s="1">
        <v>42240</v>
      </c>
      <c r="M192">
        <v>20737</v>
      </c>
      <c r="N192" t="s">
        <v>10655</v>
      </c>
    </row>
    <row r="193" spans="1:14" x14ac:dyDescent="0.25">
      <c r="A193" t="s">
        <v>1416</v>
      </c>
      <c r="B193" t="s">
        <v>12</v>
      </c>
      <c r="C193">
        <v>70475.63</v>
      </c>
      <c r="D193">
        <v>64277.42</v>
      </c>
      <c r="E193">
        <v>0</v>
      </c>
      <c r="F193" t="s">
        <v>18</v>
      </c>
      <c r="G193" t="s">
        <v>19</v>
      </c>
      <c r="H193" t="s">
        <v>179</v>
      </c>
      <c r="I193" t="s">
        <v>16</v>
      </c>
      <c r="J193" t="s">
        <v>178</v>
      </c>
      <c r="L193" s="1">
        <v>42758</v>
      </c>
      <c r="M193">
        <v>20785</v>
      </c>
      <c r="N193" t="s">
        <v>10652</v>
      </c>
    </row>
    <row r="194" spans="1:14" x14ac:dyDescent="0.25">
      <c r="A194" t="s">
        <v>1417</v>
      </c>
      <c r="B194" t="s">
        <v>22</v>
      </c>
      <c r="C194">
        <v>67023.86</v>
      </c>
      <c r="D194">
        <v>66924.67</v>
      </c>
      <c r="E194">
        <v>2527.12</v>
      </c>
      <c r="F194" t="s">
        <v>52</v>
      </c>
      <c r="G194" t="s">
        <v>53</v>
      </c>
      <c r="H194" t="s">
        <v>205</v>
      </c>
      <c r="I194" t="s">
        <v>16</v>
      </c>
      <c r="J194" t="s">
        <v>94</v>
      </c>
      <c r="L194" s="1">
        <v>39497</v>
      </c>
      <c r="M194">
        <v>20721</v>
      </c>
      <c r="N194" t="s">
        <v>10634</v>
      </c>
    </row>
    <row r="195" spans="1:14" x14ac:dyDescent="0.25">
      <c r="A195" t="s">
        <v>1418</v>
      </c>
      <c r="B195" t="s">
        <v>12</v>
      </c>
      <c r="C195">
        <v>51556.800000000003</v>
      </c>
      <c r="D195">
        <v>51473</v>
      </c>
      <c r="E195">
        <v>0</v>
      </c>
      <c r="F195" t="s">
        <v>18</v>
      </c>
      <c r="G195" t="s">
        <v>19</v>
      </c>
      <c r="H195" t="s">
        <v>241</v>
      </c>
      <c r="I195" t="s">
        <v>16</v>
      </c>
      <c r="J195" t="s">
        <v>17</v>
      </c>
      <c r="L195" s="1">
        <v>41134</v>
      </c>
      <c r="M195">
        <v>20781</v>
      </c>
      <c r="N195" t="s">
        <v>10627</v>
      </c>
    </row>
    <row r="196" spans="1:14" x14ac:dyDescent="0.25">
      <c r="A196" t="s">
        <v>1419</v>
      </c>
      <c r="B196" t="s">
        <v>22</v>
      </c>
      <c r="C196">
        <v>80056</v>
      </c>
      <c r="D196">
        <v>6440.39</v>
      </c>
      <c r="E196">
        <v>0</v>
      </c>
      <c r="F196" t="s">
        <v>13</v>
      </c>
      <c r="G196" t="s">
        <v>14</v>
      </c>
      <c r="H196" t="s">
        <v>175</v>
      </c>
      <c r="I196" t="s">
        <v>16</v>
      </c>
      <c r="J196" t="s">
        <v>32</v>
      </c>
      <c r="L196" s="1">
        <v>38187</v>
      </c>
      <c r="M196">
        <v>20745</v>
      </c>
      <c r="N196" t="s">
        <v>10643</v>
      </c>
    </row>
    <row r="197" spans="1:14" x14ac:dyDescent="0.25">
      <c r="A197" t="s">
        <v>1420</v>
      </c>
      <c r="B197" t="s">
        <v>22</v>
      </c>
      <c r="C197">
        <v>64651.040000000001</v>
      </c>
      <c r="D197">
        <v>80364.87</v>
      </c>
      <c r="E197">
        <v>16563.849999999999</v>
      </c>
      <c r="F197" t="s">
        <v>56</v>
      </c>
      <c r="G197" t="s">
        <v>57</v>
      </c>
      <c r="H197" t="s">
        <v>158</v>
      </c>
      <c r="I197" t="s">
        <v>16</v>
      </c>
      <c r="J197" t="s">
        <v>159</v>
      </c>
      <c r="L197" s="1">
        <v>32447</v>
      </c>
      <c r="M197">
        <v>20742</v>
      </c>
      <c r="N197" t="s">
        <v>10638</v>
      </c>
    </row>
    <row r="198" spans="1:14" x14ac:dyDescent="0.25">
      <c r="A198" t="s">
        <v>1421</v>
      </c>
      <c r="B198" t="s">
        <v>22</v>
      </c>
      <c r="C198">
        <v>97853.98</v>
      </c>
      <c r="D198">
        <v>98211.06</v>
      </c>
      <c r="E198">
        <v>0</v>
      </c>
      <c r="F198" t="s">
        <v>181</v>
      </c>
      <c r="G198" t="s">
        <v>182</v>
      </c>
      <c r="H198" t="s">
        <v>275</v>
      </c>
      <c r="I198" t="s">
        <v>16</v>
      </c>
      <c r="J198" t="s">
        <v>276</v>
      </c>
      <c r="L198" s="1">
        <v>36850</v>
      </c>
      <c r="M198">
        <v>20743</v>
      </c>
      <c r="N198" t="s">
        <v>10654</v>
      </c>
    </row>
    <row r="199" spans="1:14" x14ac:dyDescent="0.25">
      <c r="A199" t="s">
        <v>1422</v>
      </c>
      <c r="B199" t="s">
        <v>12</v>
      </c>
      <c r="C199">
        <v>67723.53</v>
      </c>
      <c r="D199">
        <v>121196.41</v>
      </c>
      <c r="E199">
        <v>54077.59</v>
      </c>
      <c r="F199" t="s">
        <v>13</v>
      </c>
      <c r="G199" t="s">
        <v>14</v>
      </c>
      <c r="H199" t="s">
        <v>68</v>
      </c>
      <c r="I199" t="s">
        <v>16</v>
      </c>
      <c r="J199" t="s">
        <v>268</v>
      </c>
      <c r="K199" t="s">
        <v>269</v>
      </c>
      <c r="L199" s="1">
        <v>35688</v>
      </c>
      <c r="M199">
        <v>20715</v>
      </c>
      <c r="N199" t="s">
        <v>10641</v>
      </c>
    </row>
    <row r="200" spans="1:14" x14ac:dyDescent="0.25">
      <c r="A200" t="s">
        <v>1423</v>
      </c>
      <c r="B200" t="s">
        <v>12</v>
      </c>
      <c r="C200">
        <v>20560</v>
      </c>
      <c r="D200">
        <v>10706.81</v>
      </c>
      <c r="E200">
        <v>0</v>
      </c>
      <c r="F200" t="s">
        <v>18</v>
      </c>
      <c r="G200" t="s">
        <v>19</v>
      </c>
      <c r="H200" t="s">
        <v>144</v>
      </c>
      <c r="I200" t="s">
        <v>34</v>
      </c>
      <c r="J200" t="s">
        <v>277</v>
      </c>
      <c r="L200" s="1">
        <v>40252</v>
      </c>
      <c r="M200">
        <v>20607</v>
      </c>
      <c r="N200" t="s">
        <v>10631</v>
      </c>
    </row>
    <row r="201" spans="1:14" x14ac:dyDescent="0.25">
      <c r="A201" t="s">
        <v>1424</v>
      </c>
      <c r="B201" t="s">
        <v>12</v>
      </c>
      <c r="C201">
        <v>94108.800000000003</v>
      </c>
      <c r="D201">
        <v>70995.929999999993</v>
      </c>
      <c r="E201">
        <v>0</v>
      </c>
      <c r="F201" t="s">
        <v>18</v>
      </c>
      <c r="G201" t="s">
        <v>19</v>
      </c>
      <c r="H201" t="s">
        <v>183</v>
      </c>
      <c r="I201" t="s">
        <v>16</v>
      </c>
      <c r="J201" t="s">
        <v>147</v>
      </c>
      <c r="L201" s="1">
        <v>41127</v>
      </c>
      <c r="M201">
        <v>20708</v>
      </c>
      <c r="N201" t="s">
        <v>10653</v>
      </c>
    </row>
    <row r="202" spans="1:14" x14ac:dyDescent="0.25">
      <c r="A202" t="s">
        <v>1425</v>
      </c>
      <c r="B202" t="s">
        <v>22</v>
      </c>
      <c r="C202">
        <v>31594.95</v>
      </c>
      <c r="D202">
        <v>41719.660000000003</v>
      </c>
      <c r="E202">
        <v>2050.89</v>
      </c>
      <c r="F202" t="s">
        <v>99</v>
      </c>
      <c r="G202" t="s">
        <v>100</v>
      </c>
      <c r="H202" t="s">
        <v>278</v>
      </c>
      <c r="I202" t="s">
        <v>34</v>
      </c>
      <c r="J202" t="s">
        <v>102</v>
      </c>
      <c r="L202" s="1">
        <v>41049</v>
      </c>
      <c r="M202">
        <v>20740</v>
      </c>
      <c r="N202" t="s">
        <v>10638</v>
      </c>
    </row>
    <row r="203" spans="1:14" x14ac:dyDescent="0.25">
      <c r="A203" t="s">
        <v>1426</v>
      </c>
      <c r="B203" t="s">
        <v>22</v>
      </c>
      <c r="C203">
        <v>56268.47</v>
      </c>
      <c r="D203">
        <v>77496.13</v>
      </c>
      <c r="E203">
        <v>19977.759999999998</v>
      </c>
      <c r="F203" t="s">
        <v>56</v>
      </c>
      <c r="G203" t="s">
        <v>57</v>
      </c>
      <c r="H203" t="s">
        <v>84</v>
      </c>
      <c r="I203" t="s">
        <v>16</v>
      </c>
      <c r="J203" t="s">
        <v>59</v>
      </c>
      <c r="L203" s="1">
        <v>36814</v>
      </c>
      <c r="M203">
        <v>20716</v>
      </c>
      <c r="N203" t="s">
        <v>10641</v>
      </c>
    </row>
    <row r="204" spans="1:14" x14ac:dyDescent="0.25">
      <c r="A204" t="s">
        <v>1427</v>
      </c>
      <c r="B204" t="s">
        <v>12</v>
      </c>
      <c r="C204">
        <v>100370</v>
      </c>
      <c r="D204">
        <v>99046</v>
      </c>
      <c r="E204">
        <v>0</v>
      </c>
      <c r="F204" t="s">
        <v>18</v>
      </c>
      <c r="G204" t="s">
        <v>19</v>
      </c>
      <c r="H204" t="s">
        <v>60</v>
      </c>
      <c r="I204" t="s">
        <v>16</v>
      </c>
      <c r="J204" t="s">
        <v>147</v>
      </c>
      <c r="L204" s="1">
        <v>38096</v>
      </c>
      <c r="M204">
        <v>20769</v>
      </c>
      <c r="N204" t="s">
        <v>10636</v>
      </c>
    </row>
    <row r="205" spans="1:14" x14ac:dyDescent="0.25">
      <c r="A205" t="s">
        <v>1428</v>
      </c>
      <c r="B205" t="s">
        <v>12</v>
      </c>
      <c r="C205">
        <v>44048.85</v>
      </c>
      <c r="D205">
        <v>0</v>
      </c>
      <c r="E205">
        <v>0</v>
      </c>
      <c r="F205" t="s">
        <v>18</v>
      </c>
      <c r="G205" t="s">
        <v>19</v>
      </c>
      <c r="H205" t="s">
        <v>242</v>
      </c>
      <c r="I205" t="s">
        <v>16</v>
      </c>
      <c r="J205" t="s">
        <v>279</v>
      </c>
      <c r="L205" s="1">
        <v>43080</v>
      </c>
      <c r="M205">
        <v>20742</v>
      </c>
      <c r="N205" t="s">
        <v>10638</v>
      </c>
    </row>
    <row r="206" spans="1:14" x14ac:dyDescent="0.25">
      <c r="A206" t="s">
        <v>1429</v>
      </c>
      <c r="B206" t="s">
        <v>12</v>
      </c>
      <c r="C206">
        <v>53274</v>
      </c>
      <c r="D206">
        <v>56166.75</v>
      </c>
      <c r="E206">
        <v>3637.6</v>
      </c>
      <c r="F206" t="s">
        <v>13</v>
      </c>
      <c r="G206" t="s">
        <v>14</v>
      </c>
      <c r="H206" t="s">
        <v>41</v>
      </c>
      <c r="I206" t="s">
        <v>16</v>
      </c>
      <c r="J206" t="s">
        <v>32</v>
      </c>
      <c r="K206" t="s">
        <v>42</v>
      </c>
      <c r="L206" s="1">
        <v>42562</v>
      </c>
      <c r="M206">
        <v>20735</v>
      </c>
      <c r="N206" t="s">
        <v>10649</v>
      </c>
    </row>
    <row r="207" spans="1:14" x14ac:dyDescent="0.25">
      <c r="A207" t="s">
        <v>1430</v>
      </c>
      <c r="B207" t="s">
        <v>12</v>
      </c>
      <c r="C207">
        <v>97654.8</v>
      </c>
      <c r="D207">
        <v>99266.97</v>
      </c>
      <c r="E207">
        <v>2770.05</v>
      </c>
      <c r="F207" t="s">
        <v>89</v>
      </c>
      <c r="G207" t="s">
        <v>90</v>
      </c>
      <c r="H207" t="s">
        <v>280</v>
      </c>
      <c r="I207" t="s">
        <v>16</v>
      </c>
      <c r="J207" t="s">
        <v>281</v>
      </c>
      <c r="L207" s="1">
        <v>31673</v>
      </c>
      <c r="M207">
        <v>20706</v>
      </c>
      <c r="N207" t="s">
        <v>10645</v>
      </c>
    </row>
    <row r="208" spans="1:14" x14ac:dyDescent="0.25">
      <c r="A208" t="s">
        <v>1431</v>
      </c>
      <c r="B208" t="s">
        <v>12</v>
      </c>
      <c r="C208">
        <v>47588.14</v>
      </c>
      <c r="D208">
        <v>55230.58</v>
      </c>
      <c r="E208">
        <v>8389.0499999999993</v>
      </c>
      <c r="F208" t="s">
        <v>18</v>
      </c>
      <c r="G208" t="s">
        <v>19</v>
      </c>
      <c r="H208" t="s">
        <v>20</v>
      </c>
      <c r="I208" t="s">
        <v>16</v>
      </c>
      <c r="J208" t="s">
        <v>279</v>
      </c>
      <c r="L208" s="1">
        <v>39090</v>
      </c>
      <c r="M208">
        <v>20772</v>
      </c>
      <c r="N208" t="s">
        <v>10648</v>
      </c>
    </row>
    <row r="209" spans="1:14" x14ac:dyDescent="0.25">
      <c r="A209" t="s">
        <v>1432</v>
      </c>
      <c r="B209" t="s">
        <v>22</v>
      </c>
      <c r="C209">
        <v>65751</v>
      </c>
      <c r="D209">
        <v>93474.23</v>
      </c>
      <c r="E209">
        <v>25694.12</v>
      </c>
      <c r="F209" t="s">
        <v>56</v>
      </c>
      <c r="G209" t="s">
        <v>57</v>
      </c>
      <c r="H209" t="s">
        <v>84</v>
      </c>
      <c r="I209" t="s">
        <v>16</v>
      </c>
      <c r="J209" t="s">
        <v>59</v>
      </c>
      <c r="L209" s="1">
        <v>35904</v>
      </c>
      <c r="M209">
        <v>20743</v>
      </c>
      <c r="N209" t="s">
        <v>10654</v>
      </c>
    </row>
    <row r="210" spans="1:14" x14ac:dyDescent="0.25">
      <c r="A210" t="s">
        <v>1433</v>
      </c>
      <c r="B210" t="s">
        <v>22</v>
      </c>
      <c r="C210">
        <v>45412</v>
      </c>
      <c r="D210">
        <v>28953.9</v>
      </c>
      <c r="E210">
        <v>6029.99</v>
      </c>
      <c r="F210" t="s">
        <v>23</v>
      </c>
      <c r="G210" t="s">
        <v>24</v>
      </c>
      <c r="H210" t="s">
        <v>194</v>
      </c>
      <c r="I210" t="s">
        <v>16</v>
      </c>
      <c r="J210" t="s">
        <v>141</v>
      </c>
      <c r="K210" t="s">
        <v>282</v>
      </c>
      <c r="L210" s="1">
        <v>42898</v>
      </c>
      <c r="M210">
        <v>20720</v>
      </c>
      <c r="N210" t="s">
        <v>10641</v>
      </c>
    </row>
    <row r="211" spans="1:14" x14ac:dyDescent="0.25">
      <c r="A211" t="s">
        <v>1434</v>
      </c>
      <c r="B211" t="s">
        <v>22</v>
      </c>
      <c r="C211">
        <v>119340</v>
      </c>
      <c r="D211">
        <v>45810</v>
      </c>
      <c r="E211">
        <v>0</v>
      </c>
      <c r="F211" t="s">
        <v>72</v>
      </c>
      <c r="G211" t="s">
        <v>73</v>
      </c>
      <c r="H211" t="s">
        <v>283</v>
      </c>
      <c r="I211" t="s">
        <v>16</v>
      </c>
      <c r="J211" t="s">
        <v>75</v>
      </c>
      <c r="L211" s="1">
        <v>42940</v>
      </c>
      <c r="M211">
        <v>20781</v>
      </c>
      <c r="N211" t="s">
        <v>10627</v>
      </c>
    </row>
    <row r="212" spans="1:14" x14ac:dyDescent="0.25">
      <c r="A212" t="s">
        <v>1435</v>
      </c>
      <c r="B212" t="s">
        <v>12</v>
      </c>
      <c r="C212">
        <v>80782.539999999994</v>
      </c>
      <c r="D212">
        <v>79947.3</v>
      </c>
      <c r="E212">
        <v>13.5</v>
      </c>
      <c r="F212" t="s">
        <v>18</v>
      </c>
      <c r="G212" t="s">
        <v>19</v>
      </c>
      <c r="H212" t="s">
        <v>144</v>
      </c>
      <c r="I212" t="s">
        <v>16</v>
      </c>
      <c r="J212" t="s">
        <v>218</v>
      </c>
      <c r="L212" s="1">
        <v>36843</v>
      </c>
      <c r="M212">
        <v>20716</v>
      </c>
      <c r="N212" t="s">
        <v>10641</v>
      </c>
    </row>
    <row r="213" spans="1:14" x14ac:dyDescent="0.25">
      <c r="A213" t="s">
        <v>1436</v>
      </c>
      <c r="B213" t="s">
        <v>22</v>
      </c>
      <c r="C213">
        <v>103162.59</v>
      </c>
      <c r="D213">
        <v>108326.28</v>
      </c>
      <c r="E213">
        <v>8634.35</v>
      </c>
      <c r="F213" t="s">
        <v>129</v>
      </c>
      <c r="G213" t="s">
        <v>130</v>
      </c>
      <c r="H213" t="s">
        <v>131</v>
      </c>
      <c r="I213" t="s">
        <v>16</v>
      </c>
      <c r="J213" t="s">
        <v>223</v>
      </c>
      <c r="L213" s="1">
        <v>33301</v>
      </c>
      <c r="M213">
        <v>20785</v>
      </c>
      <c r="N213" t="s">
        <v>10652</v>
      </c>
    </row>
    <row r="214" spans="1:14" x14ac:dyDescent="0.25">
      <c r="A214" t="s">
        <v>1437</v>
      </c>
      <c r="B214" t="s">
        <v>12</v>
      </c>
      <c r="C214">
        <v>52200.44</v>
      </c>
      <c r="D214">
        <v>51758.74</v>
      </c>
      <c r="E214">
        <v>0</v>
      </c>
      <c r="F214" t="s">
        <v>18</v>
      </c>
      <c r="G214" t="s">
        <v>19</v>
      </c>
      <c r="H214" t="s">
        <v>144</v>
      </c>
      <c r="I214" t="s">
        <v>16</v>
      </c>
      <c r="J214" t="s">
        <v>145</v>
      </c>
      <c r="L214" s="1">
        <v>42226</v>
      </c>
      <c r="M214">
        <v>20774</v>
      </c>
      <c r="N214" t="s">
        <v>10633</v>
      </c>
    </row>
    <row r="215" spans="1:14" x14ac:dyDescent="0.25">
      <c r="A215" t="s">
        <v>1438</v>
      </c>
      <c r="B215" t="s">
        <v>22</v>
      </c>
      <c r="C215">
        <v>40242.06</v>
      </c>
      <c r="D215">
        <v>18216.349999999999</v>
      </c>
      <c r="E215">
        <v>1166.55</v>
      </c>
      <c r="F215" t="s">
        <v>56</v>
      </c>
      <c r="G215" t="s">
        <v>57</v>
      </c>
      <c r="H215" t="s">
        <v>84</v>
      </c>
      <c r="I215" t="s">
        <v>16</v>
      </c>
      <c r="J215" t="s">
        <v>59</v>
      </c>
      <c r="L215" s="1">
        <v>42926</v>
      </c>
      <c r="M215">
        <v>20772</v>
      </c>
      <c r="N215" t="s">
        <v>10648</v>
      </c>
    </row>
    <row r="216" spans="1:14" x14ac:dyDescent="0.25">
      <c r="A216" t="s">
        <v>1439</v>
      </c>
      <c r="B216" t="s">
        <v>22</v>
      </c>
      <c r="C216">
        <v>45822.21</v>
      </c>
      <c r="D216">
        <v>50951.06</v>
      </c>
      <c r="E216">
        <v>6890.45</v>
      </c>
      <c r="F216" t="s">
        <v>99</v>
      </c>
      <c r="G216" t="s">
        <v>100</v>
      </c>
      <c r="H216" t="s">
        <v>108</v>
      </c>
      <c r="I216" t="s">
        <v>16</v>
      </c>
      <c r="J216" t="s">
        <v>109</v>
      </c>
      <c r="K216" t="s">
        <v>110</v>
      </c>
      <c r="L216" s="1">
        <v>38620</v>
      </c>
      <c r="M216">
        <v>20748</v>
      </c>
      <c r="N216" t="s">
        <v>10635</v>
      </c>
    </row>
    <row r="217" spans="1:14" x14ac:dyDescent="0.25">
      <c r="A217" t="s">
        <v>1440</v>
      </c>
      <c r="B217" t="s">
        <v>22</v>
      </c>
      <c r="C217">
        <v>101232.29</v>
      </c>
      <c r="D217">
        <v>98737.84</v>
      </c>
      <c r="E217">
        <v>0</v>
      </c>
      <c r="F217" t="s">
        <v>133</v>
      </c>
      <c r="G217" t="s">
        <v>134</v>
      </c>
      <c r="H217" t="s">
        <v>284</v>
      </c>
      <c r="I217" t="s">
        <v>16</v>
      </c>
      <c r="J217" t="s">
        <v>161</v>
      </c>
      <c r="L217" s="1">
        <v>41386</v>
      </c>
      <c r="M217">
        <v>20745</v>
      </c>
      <c r="N217" t="s">
        <v>10643</v>
      </c>
    </row>
    <row r="218" spans="1:14" x14ac:dyDescent="0.25">
      <c r="A218" t="s">
        <v>1441</v>
      </c>
      <c r="B218" t="s">
        <v>22</v>
      </c>
      <c r="C218">
        <v>66077.179999999993</v>
      </c>
      <c r="D218">
        <v>68472.19</v>
      </c>
      <c r="E218">
        <v>4098.41</v>
      </c>
      <c r="F218" t="s">
        <v>99</v>
      </c>
      <c r="G218" t="s">
        <v>100</v>
      </c>
      <c r="H218" t="s">
        <v>148</v>
      </c>
      <c r="I218" t="s">
        <v>16</v>
      </c>
      <c r="J218" t="s">
        <v>209</v>
      </c>
      <c r="L218" s="1">
        <v>37523</v>
      </c>
      <c r="M218">
        <v>20770</v>
      </c>
      <c r="N218" t="s">
        <v>10629</v>
      </c>
    </row>
    <row r="219" spans="1:14" x14ac:dyDescent="0.25">
      <c r="A219" t="s">
        <v>1442</v>
      </c>
      <c r="B219" t="s">
        <v>22</v>
      </c>
      <c r="C219">
        <v>41650.839999999997</v>
      </c>
      <c r="D219">
        <v>47951.17</v>
      </c>
      <c r="E219">
        <v>8560.5</v>
      </c>
      <c r="F219" t="s">
        <v>56</v>
      </c>
      <c r="G219" t="s">
        <v>57</v>
      </c>
      <c r="H219" t="s">
        <v>84</v>
      </c>
      <c r="I219" t="s">
        <v>16</v>
      </c>
      <c r="J219" t="s">
        <v>59</v>
      </c>
      <c r="L219" s="1">
        <v>42632</v>
      </c>
      <c r="M219">
        <v>20720</v>
      </c>
      <c r="N219" t="s">
        <v>10641</v>
      </c>
    </row>
    <row r="220" spans="1:14" x14ac:dyDescent="0.25">
      <c r="A220" t="s">
        <v>1443</v>
      </c>
      <c r="B220" t="s">
        <v>22</v>
      </c>
      <c r="C220">
        <v>67723.53</v>
      </c>
      <c r="D220">
        <v>103593.09</v>
      </c>
      <c r="E220">
        <v>33930.99</v>
      </c>
      <c r="F220" t="s">
        <v>56</v>
      </c>
      <c r="G220" t="s">
        <v>57</v>
      </c>
      <c r="H220" t="s">
        <v>84</v>
      </c>
      <c r="I220" t="s">
        <v>16</v>
      </c>
      <c r="J220" t="s">
        <v>59</v>
      </c>
      <c r="L220" s="1">
        <v>35030</v>
      </c>
      <c r="M220">
        <v>20608</v>
      </c>
      <c r="N220" t="s">
        <v>10646</v>
      </c>
    </row>
    <row r="221" spans="1:14" x14ac:dyDescent="0.25">
      <c r="A221" t="s">
        <v>1444</v>
      </c>
      <c r="B221" t="s">
        <v>22</v>
      </c>
      <c r="C221">
        <v>105241</v>
      </c>
      <c r="D221">
        <v>104307.71</v>
      </c>
      <c r="E221">
        <v>0</v>
      </c>
      <c r="F221" t="s">
        <v>167</v>
      </c>
      <c r="G221" t="s">
        <v>168</v>
      </c>
      <c r="H221" t="s">
        <v>285</v>
      </c>
      <c r="I221" t="s">
        <v>16</v>
      </c>
      <c r="J221" t="s">
        <v>235</v>
      </c>
      <c r="L221" s="1">
        <v>36563</v>
      </c>
      <c r="M221">
        <v>20721</v>
      </c>
      <c r="N221" t="s">
        <v>10634</v>
      </c>
    </row>
    <row r="222" spans="1:14" x14ac:dyDescent="0.25">
      <c r="A222" t="s">
        <v>1445</v>
      </c>
      <c r="B222" t="s">
        <v>12</v>
      </c>
      <c r="C222">
        <v>57935.21</v>
      </c>
      <c r="D222">
        <v>57257.86</v>
      </c>
      <c r="E222">
        <v>0</v>
      </c>
      <c r="F222" t="s">
        <v>18</v>
      </c>
      <c r="G222" t="s">
        <v>19</v>
      </c>
      <c r="H222" t="s">
        <v>137</v>
      </c>
      <c r="I222" t="s">
        <v>16</v>
      </c>
      <c r="J222" t="s">
        <v>61</v>
      </c>
      <c r="L222" s="1">
        <v>39188</v>
      </c>
      <c r="M222">
        <v>20783</v>
      </c>
      <c r="N222" t="s">
        <v>10656</v>
      </c>
    </row>
    <row r="223" spans="1:14" x14ac:dyDescent="0.25">
      <c r="A223" t="s">
        <v>1446</v>
      </c>
      <c r="B223" t="s">
        <v>22</v>
      </c>
      <c r="C223">
        <v>90739.99</v>
      </c>
      <c r="D223">
        <v>91218.58</v>
      </c>
      <c r="E223">
        <v>4925.5600000000004</v>
      </c>
      <c r="F223" t="s">
        <v>167</v>
      </c>
      <c r="G223" t="s">
        <v>168</v>
      </c>
      <c r="H223" t="s">
        <v>286</v>
      </c>
      <c r="I223" t="s">
        <v>16</v>
      </c>
      <c r="J223" t="s">
        <v>185</v>
      </c>
      <c r="L223" s="1">
        <v>41288</v>
      </c>
      <c r="M223">
        <v>20623</v>
      </c>
      <c r="N223" t="s">
        <v>10651</v>
      </c>
    </row>
    <row r="224" spans="1:14" x14ac:dyDescent="0.25">
      <c r="A224" t="s">
        <v>1447</v>
      </c>
      <c r="B224" t="s">
        <v>22</v>
      </c>
      <c r="C224">
        <v>40242.06</v>
      </c>
      <c r="D224">
        <v>31692.98</v>
      </c>
      <c r="E224">
        <v>5525.76</v>
      </c>
      <c r="F224" t="s">
        <v>56</v>
      </c>
      <c r="G224" t="s">
        <v>57</v>
      </c>
      <c r="H224" t="s">
        <v>84</v>
      </c>
      <c r="I224" t="s">
        <v>16</v>
      </c>
      <c r="J224" t="s">
        <v>287</v>
      </c>
      <c r="L224" s="1">
        <v>42842</v>
      </c>
      <c r="M224">
        <v>20783</v>
      </c>
      <c r="N224" t="s">
        <v>10656</v>
      </c>
    </row>
    <row r="225" spans="1:14" x14ac:dyDescent="0.25">
      <c r="A225" t="s">
        <v>1448</v>
      </c>
      <c r="B225" t="s">
        <v>22</v>
      </c>
      <c r="C225">
        <v>120442.11</v>
      </c>
      <c r="D225">
        <v>196948.84</v>
      </c>
      <c r="E225">
        <v>69018</v>
      </c>
      <c r="F225" t="s">
        <v>45</v>
      </c>
      <c r="G225" t="s">
        <v>46</v>
      </c>
      <c r="H225" t="s">
        <v>127</v>
      </c>
      <c r="I225" t="s">
        <v>16</v>
      </c>
      <c r="J225" t="s">
        <v>222</v>
      </c>
      <c r="L225" s="1">
        <v>32202</v>
      </c>
      <c r="M225">
        <v>20781</v>
      </c>
      <c r="N225" t="s">
        <v>10627</v>
      </c>
    </row>
    <row r="226" spans="1:14" x14ac:dyDescent="0.25">
      <c r="A226" t="s">
        <v>1449</v>
      </c>
      <c r="B226" t="s">
        <v>22</v>
      </c>
      <c r="C226">
        <v>99836.1</v>
      </c>
      <c r="D226">
        <v>111862.9</v>
      </c>
      <c r="E226">
        <v>13190.72</v>
      </c>
      <c r="F226" t="s">
        <v>13</v>
      </c>
      <c r="G226" t="s">
        <v>14</v>
      </c>
      <c r="H226" t="s">
        <v>41</v>
      </c>
      <c r="I226" t="s">
        <v>16</v>
      </c>
      <c r="J226" t="s">
        <v>233</v>
      </c>
      <c r="L226" s="1">
        <v>31313</v>
      </c>
      <c r="M226">
        <v>20772</v>
      </c>
      <c r="N226" t="s">
        <v>10648</v>
      </c>
    </row>
    <row r="227" spans="1:14" x14ac:dyDescent="0.25">
      <c r="A227" t="s">
        <v>1450</v>
      </c>
      <c r="B227" t="s">
        <v>22</v>
      </c>
      <c r="C227">
        <v>50172</v>
      </c>
      <c r="D227">
        <v>47177.17</v>
      </c>
      <c r="E227">
        <v>290.02</v>
      </c>
      <c r="F227" t="s">
        <v>45</v>
      </c>
      <c r="G227" t="s">
        <v>46</v>
      </c>
      <c r="H227" t="s">
        <v>265</v>
      </c>
      <c r="I227" t="s">
        <v>16</v>
      </c>
      <c r="J227" t="s">
        <v>48</v>
      </c>
      <c r="K227" t="s">
        <v>49</v>
      </c>
      <c r="L227" s="1">
        <v>42716</v>
      </c>
      <c r="M227">
        <v>20774</v>
      </c>
      <c r="N227" t="s">
        <v>10633</v>
      </c>
    </row>
    <row r="228" spans="1:14" x14ac:dyDescent="0.25">
      <c r="A228" t="s">
        <v>1451</v>
      </c>
      <c r="B228" t="s">
        <v>12</v>
      </c>
      <c r="C228">
        <v>71055.05</v>
      </c>
      <c r="D228">
        <v>72069.070000000007</v>
      </c>
      <c r="E228">
        <v>0</v>
      </c>
      <c r="F228" t="s">
        <v>18</v>
      </c>
      <c r="G228" t="s">
        <v>19</v>
      </c>
      <c r="H228" t="s">
        <v>172</v>
      </c>
      <c r="I228" t="s">
        <v>16</v>
      </c>
      <c r="J228" t="s">
        <v>154</v>
      </c>
      <c r="L228" s="1">
        <v>39497</v>
      </c>
      <c r="M228">
        <v>20706</v>
      </c>
      <c r="N228" t="s">
        <v>10645</v>
      </c>
    </row>
    <row r="229" spans="1:14" x14ac:dyDescent="0.25">
      <c r="A229" t="s">
        <v>1452</v>
      </c>
      <c r="B229" t="s">
        <v>22</v>
      </c>
      <c r="C229">
        <v>77520</v>
      </c>
      <c r="D229">
        <v>61619.29</v>
      </c>
      <c r="E229">
        <v>0</v>
      </c>
      <c r="F229" t="s">
        <v>27</v>
      </c>
      <c r="G229" t="s">
        <v>28</v>
      </c>
      <c r="H229" t="s">
        <v>288</v>
      </c>
      <c r="I229" t="s">
        <v>16</v>
      </c>
      <c r="J229" t="s">
        <v>276</v>
      </c>
      <c r="K229" t="s">
        <v>289</v>
      </c>
      <c r="L229" s="1">
        <v>42787</v>
      </c>
      <c r="M229">
        <v>20722</v>
      </c>
      <c r="N229" t="s">
        <v>10632</v>
      </c>
    </row>
    <row r="230" spans="1:14" x14ac:dyDescent="0.25">
      <c r="A230" t="s">
        <v>1453</v>
      </c>
      <c r="B230" t="s">
        <v>22</v>
      </c>
      <c r="C230">
        <v>47682.6</v>
      </c>
      <c r="D230">
        <v>34557.08</v>
      </c>
      <c r="E230">
        <v>3653.24</v>
      </c>
      <c r="F230" t="s">
        <v>23</v>
      </c>
      <c r="G230" t="s">
        <v>24</v>
      </c>
      <c r="H230" t="s">
        <v>25</v>
      </c>
      <c r="I230" t="s">
        <v>16</v>
      </c>
      <c r="J230" t="s">
        <v>26</v>
      </c>
      <c r="K230" t="s">
        <v>290</v>
      </c>
      <c r="L230" s="1">
        <v>41803</v>
      </c>
      <c r="M230">
        <v>20613</v>
      </c>
      <c r="N230" t="s">
        <v>10640</v>
      </c>
    </row>
    <row r="231" spans="1:14" x14ac:dyDescent="0.25">
      <c r="A231" t="s">
        <v>1454</v>
      </c>
      <c r="B231" t="s">
        <v>22</v>
      </c>
      <c r="C231">
        <v>157620.94</v>
      </c>
      <c r="D231">
        <v>152115.4</v>
      </c>
      <c r="E231">
        <v>0</v>
      </c>
      <c r="F231" t="s">
        <v>27</v>
      </c>
      <c r="G231" t="s">
        <v>28</v>
      </c>
      <c r="H231" t="s">
        <v>291</v>
      </c>
      <c r="I231" t="s">
        <v>16</v>
      </c>
      <c r="J231" t="s">
        <v>98</v>
      </c>
      <c r="L231" s="1">
        <v>35373</v>
      </c>
      <c r="M231">
        <v>20735</v>
      </c>
      <c r="N231" t="s">
        <v>10649</v>
      </c>
    </row>
    <row r="232" spans="1:14" x14ac:dyDescent="0.25">
      <c r="A232" t="s">
        <v>1455</v>
      </c>
      <c r="B232" t="s">
        <v>22</v>
      </c>
      <c r="C232">
        <v>71412</v>
      </c>
      <c r="D232">
        <v>106921.05</v>
      </c>
      <c r="E232">
        <v>31833.86</v>
      </c>
      <c r="F232" t="s">
        <v>45</v>
      </c>
      <c r="G232" t="s">
        <v>46</v>
      </c>
      <c r="H232" t="s">
        <v>292</v>
      </c>
      <c r="I232" t="s">
        <v>16</v>
      </c>
      <c r="J232" t="s">
        <v>48</v>
      </c>
      <c r="L232" s="1">
        <v>39160</v>
      </c>
      <c r="M232">
        <v>20623</v>
      </c>
      <c r="N232" t="s">
        <v>10651</v>
      </c>
    </row>
    <row r="233" spans="1:14" x14ac:dyDescent="0.25">
      <c r="A233" t="s">
        <v>1456</v>
      </c>
      <c r="B233" t="s">
        <v>12</v>
      </c>
      <c r="C233">
        <v>40242.06</v>
      </c>
      <c r="D233">
        <v>23235.43</v>
      </c>
      <c r="E233">
        <v>1869.48</v>
      </c>
      <c r="F233" t="s">
        <v>56</v>
      </c>
      <c r="G233" t="s">
        <v>57</v>
      </c>
      <c r="H233" t="s">
        <v>84</v>
      </c>
      <c r="I233" t="s">
        <v>16</v>
      </c>
      <c r="J233" t="s">
        <v>59</v>
      </c>
      <c r="L233" s="1">
        <v>42885</v>
      </c>
      <c r="M233">
        <v>20712</v>
      </c>
      <c r="N233" t="s">
        <v>10639</v>
      </c>
    </row>
    <row r="234" spans="1:14" x14ac:dyDescent="0.25">
      <c r="A234" t="s">
        <v>1457</v>
      </c>
      <c r="B234" t="s">
        <v>22</v>
      </c>
      <c r="C234">
        <v>40242</v>
      </c>
      <c r="D234">
        <v>13930.21</v>
      </c>
      <c r="E234">
        <v>0</v>
      </c>
      <c r="F234" t="s">
        <v>13</v>
      </c>
      <c r="G234" t="s">
        <v>14</v>
      </c>
      <c r="H234" t="s">
        <v>50</v>
      </c>
      <c r="I234" t="s">
        <v>16</v>
      </c>
      <c r="J234" t="s">
        <v>51</v>
      </c>
      <c r="L234" s="1">
        <v>42954</v>
      </c>
      <c r="M234">
        <v>20742</v>
      </c>
      <c r="N234" t="s">
        <v>10638</v>
      </c>
    </row>
    <row r="235" spans="1:14" x14ac:dyDescent="0.25">
      <c r="A235" t="s">
        <v>1458</v>
      </c>
      <c r="B235" t="s">
        <v>22</v>
      </c>
      <c r="C235">
        <v>64086.06</v>
      </c>
      <c r="D235">
        <v>63256.24</v>
      </c>
      <c r="E235">
        <v>1653.88</v>
      </c>
      <c r="F235" t="s">
        <v>13</v>
      </c>
      <c r="G235" t="s">
        <v>14</v>
      </c>
      <c r="H235" t="s">
        <v>293</v>
      </c>
      <c r="I235" t="s">
        <v>16</v>
      </c>
      <c r="J235" t="s">
        <v>294</v>
      </c>
      <c r="L235" s="1">
        <v>40911</v>
      </c>
      <c r="M235">
        <v>20782</v>
      </c>
      <c r="N235" t="s">
        <v>10625</v>
      </c>
    </row>
    <row r="236" spans="1:14" x14ac:dyDescent="0.25">
      <c r="A236" t="s">
        <v>1459</v>
      </c>
      <c r="B236" t="s">
        <v>22</v>
      </c>
      <c r="C236">
        <v>159601.76</v>
      </c>
      <c r="D236">
        <v>162917.4</v>
      </c>
      <c r="E236">
        <v>5126.01</v>
      </c>
      <c r="F236" t="s">
        <v>13</v>
      </c>
      <c r="G236" t="s">
        <v>14</v>
      </c>
      <c r="H236" t="s">
        <v>295</v>
      </c>
      <c r="I236" t="s">
        <v>16</v>
      </c>
      <c r="J236" t="s">
        <v>296</v>
      </c>
      <c r="L236" s="1">
        <v>32727</v>
      </c>
      <c r="M236">
        <v>20744</v>
      </c>
      <c r="N236" t="s">
        <v>10630</v>
      </c>
    </row>
    <row r="237" spans="1:14" x14ac:dyDescent="0.25">
      <c r="A237" t="s">
        <v>1460</v>
      </c>
      <c r="B237" t="s">
        <v>22</v>
      </c>
      <c r="C237">
        <v>106811.84</v>
      </c>
      <c r="D237">
        <v>114769.47</v>
      </c>
      <c r="E237">
        <v>4424.72</v>
      </c>
      <c r="F237" t="s">
        <v>45</v>
      </c>
      <c r="G237" t="s">
        <v>46</v>
      </c>
      <c r="H237" t="s">
        <v>127</v>
      </c>
      <c r="I237" t="s">
        <v>16</v>
      </c>
      <c r="J237" t="s">
        <v>297</v>
      </c>
      <c r="L237" s="1">
        <v>33770</v>
      </c>
      <c r="M237">
        <v>20784</v>
      </c>
      <c r="N237" t="s">
        <v>10650</v>
      </c>
    </row>
    <row r="238" spans="1:14" x14ac:dyDescent="0.25">
      <c r="A238" t="s">
        <v>1461</v>
      </c>
      <c r="B238" t="s">
        <v>12</v>
      </c>
      <c r="C238">
        <v>108924.44</v>
      </c>
      <c r="D238">
        <v>104278.56</v>
      </c>
      <c r="E238">
        <v>0</v>
      </c>
      <c r="F238" t="s">
        <v>18</v>
      </c>
      <c r="G238" t="s">
        <v>19</v>
      </c>
      <c r="H238" t="s">
        <v>298</v>
      </c>
      <c r="I238" t="s">
        <v>16</v>
      </c>
      <c r="J238" t="s">
        <v>21</v>
      </c>
      <c r="L238" s="1">
        <v>36192</v>
      </c>
      <c r="M238">
        <v>20613</v>
      </c>
      <c r="N238" t="s">
        <v>10640</v>
      </c>
    </row>
    <row r="239" spans="1:14" x14ac:dyDescent="0.25">
      <c r="A239" t="s">
        <v>1462</v>
      </c>
      <c r="B239" t="s">
        <v>12</v>
      </c>
      <c r="C239">
        <v>83363.67</v>
      </c>
      <c r="D239">
        <v>80866.009999999995</v>
      </c>
      <c r="E239">
        <v>0</v>
      </c>
      <c r="F239" t="s">
        <v>299</v>
      </c>
      <c r="G239" t="s">
        <v>300</v>
      </c>
      <c r="H239" t="s">
        <v>301</v>
      </c>
      <c r="I239" t="s">
        <v>16</v>
      </c>
      <c r="J239" t="s">
        <v>302</v>
      </c>
      <c r="L239" s="1">
        <v>41736</v>
      </c>
      <c r="M239">
        <v>20710</v>
      </c>
      <c r="N239" t="s">
        <v>10637</v>
      </c>
    </row>
    <row r="240" spans="1:14" x14ac:dyDescent="0.25">
      <c r="A240" t="s">
        <v>1463</v>
      </c>
      <c r="B240" t="s">
        <v>22</v>
      </c>
      <c r="C240">
        <v>44617.77</v>
      </c>
      <c r="D240">
        <v>49913.45</v>
      </c>
      <c r="E240">
        <v>6215.06</v>
      </c>
      <c r="F240" t="s">
        <v>56</v>
      </c>
      <c r="G240" t="s">
        <v>57</v>
      </c>
      <c r="H240" t="s">
        <v>64</v>
      </c>
      <c r="I240" t="s">
        <v>16</v>
      </c>
      <c r="J240" t="s">
        <v>59</v>
      </c>
      <c r="L240" s="1">
        <v>41995</v>
      </c>
      <c r="M240">
        <v>20762</v>
      </c>
      <c r="N240" t="s">
        <v>10644</v>
      </c>
    </row>
    <row r="241" spans="1:14" x14ac:dyDescent="0.25">
      <c r="A241" t="s">
        <v>1464</v>
      </c>
      <c r="B241" t="s">
        <v>12</v>
      </c>
      <c r="C241">
        <v>75000</v>
      </c>
      <c r="D241">
        <v>1442.35</v>
      </c>
      <c r="E241">
        <v>0</v>
      </c>
      <c r="F241" t="s">
        <v>303</v>
      </c>
      <c r="G241" t="s">
        <v>304</v>
      </c>
      <c r="H241" t="s">
        <v>305</v>
      </c>
      <c r="I241" t="s">
        <v>16</v>
      </c>
      <c r="J241" t="s">
        <v>306</v>
      </c>
      <c r="K241" t="s">
        <v>307</v>
      </c>
      <c r="L241" s="1">
        <v>43066</v>
      </c>
      <c r="M241">
        <v>20769</v>
      </c>
      <c r="N241" t="s">
        <v>10636</v>
      </c>
    </row>
    <row r="242" spans="1:14" x14ac:dyDescent="0.25">
      <c r="A242" t="s">
        <v>1465</v>
      </c>
      <c r="B242" t="s">
        <v>22</v>
      </c>
      <c r="C242">
        <v>37570.620000000003</v>
      </c>
      <c r="D242">
        <v>38525.769999999997</v>
      </c>
      <c r="E242">
        <v>2120.27</v>
      </c>
      <c r="F242" t="s">
        <v>117</v>
      </c>
      <c r="G242" t="s">
        <v>118</v>
      </c>
      <c r="H242" t="s">
        <v>308</v>
      </c>
      <c r="I242" t="s">
        <v>16</v>
      </c>
      <c r="J242" t="s">
        <v>309</v>
      </c>
      <c r="L242" s="1">
        <v>40223</v>
      </c>
      <c r="M242">
        <v>20608</v>
      </c>
      <c r="N242" t="s">
        <v>10646</v>
      </c>
    </row>
    <row r="243" spans="1:14" x14ac:dyDescent="0.25">
      <c r="A243" t="s">
        <v>1466</v>
      </c>
      <c r="B243" t="s">
        <v>12</v>
      </c>
      <c r="C243">
        <v>66740</v>
      </c>
      <c r="D243">
        <v>72184.58</v>
      </c>
      <c r="E243">
        <v>7637.17</v>
      </c>
      <c r="F243" t="s">
        <v>23</v>
      </c>
      <c r="G243" t="s">
        <v>24</v>
      </c>
      <c r="H243" t="s">
        <v>194</v>
      </c>
      <c r="I243" t="s">
        <v>16</v>
      </c>
      <c r="J243" t="s">
        <v>141</v>
      </c>
      <c r="L243" s="1">
        <v>39286</v>
      </c>
      <c r="M243">
        <v>20745</v>
      </c>
      <c r="N243" t="s">
        <v>10643</v>
      </c>
    </row>
    <row r="244" spans="1:14" x14ac:dyDescent="0.25">
      <c r="A244" t="s">
        <v>1467</v>
      </c>
      <c r="B244" t="s">
        <v>22</v>
      </c>
      <c r="C244">
        <v>49064.05</v>
      </c>
      <c r="D244">
        <v>48418.99</v>
      </c>
      <c r="E244">
        <v>0</v>
      </c>
      <c r="F244" t="s">
        <v>52</v>
      </c>
      <c r="G244" t="s">
        <v>53</v>
      </c>
      <c r="H244" t="s">
        <v>54</v>
      </c>
      <c r="I244" t="s">
        <v>16</v>
      </c>
      <c r="J244" t="s">
        <v>310</v>
      </c>
      <c r="L244" s="1">
        <v>32329</v>
      </c>
      <c r="M244">
        <v>20782</v>
      </c>
      <c r="N244" t="s">
        <v>10625</v>
      </c>
    </row>
    <row r="245" spans="1:14" x14ac:dyDescent="0.25">
      <c r="A245" t="s">
        <v>1468</v>
      </c>
      <c r="B245" t="s">
        <v>12</v>
      </c>
      <c r="C245">
        <v>107345.82</v>
      </c>
      <c r="D245">
        <v>105931.94</v>
      </c>
      <c r="E245">
        <v>0</v>
      </c>
      <c r="F245" t="s">
        <v>18</v>
      </c>
      <c r="G245" t="s">
        <v>19</v>
      </c>
      <c r="H245" t="s">
        <v>311</v>
      </c>
      <c r="I245" t="s">
        <v>16</v>
      </c>
      <c r="J245" t="s">
        <v>312</v>
      </c>
      <c r="L245" s="1">
        <v>33112</v>
      </c>
      <c r="M245">
        <v>20748</v>
      </c>
      <c r="N245" t="s">
        <v>10635</v>
      </c>
    </row>
    <row r="246" spans="1:14" x14ac:dyDescent="0.25">
      <c r="A246" t="s">
        <v>1469</v>
      </c>
      <c r="B246" t="s">
        <v>22</v>
      </c>
      <c r="C246">
        <v>83100</v>
      </c>
      <c r="D246">
        <v>81336.160000000003</v>
      </c>
      <c r="E246">
        <v>0</v>
      </c>
      <c r="F246" t="s">
        <v>18</v>
      </c>
      <c r="G246" t="s">
        <v>19</v>
      </c>
      <c r="H246" t="s">
        <v>144</v>
      </c>
      <c r="I246" t="s">
        <v>16</v>
      </c>
      <c r="J246" t="s">
        <v>145</v>
      </c>
      <c r="L246" s="1">
        <v>37956</v>
      </c>
      <c r="M246">
        <v>20770</v>
      </c>
      <c r="N246" t="s">
        <v>10629</v>
      </c>
    </row>
    <row r="247" spans="1:14" x14ac:dyDescent="0.25">
      <c r="A247" t="s">
        <v>1470</v>
      </c>
      <c r="B247" t="s">
        <v>22</v>
      </c>
      <c r="C247">
        <v>57221.26</v>
      </c>
      <c r="D247">
        <v>74366.8</v>
      </c>
      <c r="E247">
        <v>18263.29</v>
      </c>
      <c r="F247" t="s">
        <v>56</v>
      </c>
      <c r="G247" t="s">
        <v>57</v>
      </c>
      <c r="H247" t="s">
        <v>158</v>
      </c>
      <c r="I247" t="s">
        <v>16</v>
      </c>
      <c r="J247" t="s">
        <v>313</v>
      </c>
      <c r="L247" s="1">
        <v>37201</v>
      </c>
      <c r="M247">
        <v>20721</v>
      </c>
      <c r="N247" t="s">
        <v>10634</v>
      </c>
    </row>
    <row r="248" spans="1:14" x14ac:dyDescent="0.25">
      <c r="A248" t="s">
        <v>1471</v>
      </c>
      <c r="B248" t="s">
        <v>22</v>
      </c>
      <c r="C248">
        <v>35621</v>
      </c>
      <c r="D248">
        <v>16304.77</v>
      </c>
      <c r="E248">
        <v>3159.57</v>
      </c>
      <c r="F248" t="s">
        <v>99</v>
      </c>
      <c r="G248" t="s">
        <v>100</v>
      </c>
      <c r="H248" t="s">
        <v>108</v>
      </c>
      <c r="I248" t="s">
        <v>16</v>
      </c>
      <c r="J248" t="s">
        <v>109</v>
      </c>
      <c r="K248" t="s">
        <v>110</v>
      </c>
      <c r="L248" s="1">
        <v>42954</v>
      </c>
      <c r="M248">
        <v>20747</v>
      </c>
      <c r="N248" t="s">
        <v>10642</v>
      </c>
    </row>
    <row r="249" spans="1:14" x14ac:dyDescent="0.25">
      <c r="A249" t="s">
        <v>1472</v>
      </c>
      <c r="B249" t="s">
        <v>22</v>
      </c>
      <c r="C249">
        <v>101374</v>
      </c>
      <c r="D249">
        <v>109125.13</v>
      </c>
      <c r="E249">
        <v>2111.5300000000002</v>
      </c>
      <c r="F249" t="s">
        <v>45</v>
      </c>
      <c r="G249" t="s">
        <v>46</v>
      </c>
      <c r="H249" t="s">
        <v>314</v>
      </c>
      <c r="I249" t="s">
        <v>16</v>
      </c>
      <c r="J249" t="s">
        <v>250</v>
      </c>
      <c r="L249" s="1">
        <v>37138</v>
      </c>
      <c r="M249">
        <v>20722</v>
      </c>
      <c r="N249" t="s">
        <v>10632</v>
      </c>
    </row>
    <row r="250" spans="1:14" x14ac:dyDescent="0.25">
      <c r="A250" t="s">
        <v>1473</v>
      </c>
      <c r="B250" t="s">
        <v>12</v>
      </c>
      <c r="C250">
        <v>53790.720000000001</v>
      </c>
      <c r="D250">
        <v>58849.46</v>
      </c>
      <c r="E250">
        <v>4433.53</v>
      </c>
      <c r="F250" t="s">
        <v>56</v>
      </c>
      <c r="G250" t="s">
        <v>57</v>
      </c>
      <c r="H250" t="s">
        <v>58</v>
      </c>
      <c r="I250" t="s">
        <v>16</v>
      </c>
      <c r="J250" t="s">
        <v>59</v>
      </c>
      <c r="L250" s="1">
        <v>38908</v>
      </c>
      <c r="M250">
        <v>20613</v>
      </c>
      <c r="N250" t="s">
        <v>10640</v>
      </c>
    </row>
    <row r="251" spans="1:14" x14ac:dyDescent="0.25">
      <c r="A251" t="s">
        <v>1474</v>
      </c>
      <c r="B251" t="s">
        <v>22</v>
      </c>
      <c r="C251">
        <v>43108.959999999999</v>
      </c>
      <c r="D251">
        <v>51956.68</v>
      </c>
      <c r="E251">
        <v>8386.73</v>
      </c>
      <c r="F251" t="s">
        <v>56</v>
      </c>
      <c r="G251" t="s">
        <v>57</v>
      </c>
      <c r="H251" t="s">
        <v>84</v>
      </c>
      <c r="I251" t="s">
        <v>16</v>
      </c>
      <c r="J251" t="s">
        <v>59</v>
      </c>
      <c r="L251" s="1">
        <v>42177</v>
      </c>
      <c r="M251">
        <v>20623</v>
      </c>
      <c r="N251" t="s">
        <v>10651</v>
      </c>
    </row>
    <row r="252" spans="1:14" x14ac:dyDescent="0.25">
      <c r="A252" t="s">
        <v>1475</v>
      </c>
      <c r="B252" t="s">
        <v>22</v>
      </c>
      <c r="C252">
        <v>90636</v>
      </c>
      <c r="D252">
        <v>113934.83</v>
      </c>
      <c r="E252">
        <v>19572.8</v>
      </c>
      <c r="F252" t="s">
        <v>45</v>
      </c>
      <c r="G252" t="s">
        <v>46</v>
      </c>
      <c r="H252" t="s">
        <v>315</v>
      </c>
      <c r="I252" t="s">
        <v>16</v>
      </c>
      <c r="J252" t="s">
        <v>250</v>
      </c>
      <c r="L252" s="1">
        <v>36199</v>
      </c>
      <c r="M252">
        <v>20769</v>
      </c>
      <c r="N252" t="s">
        <v>10636</v>
      </c>
    </row>
    <row r="253" spans="1:14" x14ac:dyDescent="0.25">
      <c r="A253" t="s">
        <v>1476</v>
      </c>
      <c r="B253" t="s">
        <v>22</v>
      </c>
      <c r="C253">
        <v>43108.959999999999</v>
      </c>
      <c r="D253">
        <v>46353.05</v>
      </c>
      <c r="E253">
        <v>5356.07</v>
      </c>
      <c r="F253" t="s">
        <v>99</v>
      </c>
      <c r="G253" t="s">
        <v>100</v>
      </c>
      <c r="H253" t="s">
        <v>236</v>
      </c>
      <c r="I253" t="s">
        <v>16</v>
      </c>
      <c r="J253" t="s">
        <v>316</v>
      </c>
      <c r="L253" s="1">
        <v>42380</v>
      </c>
      <c r="M253">
        <v>20742</v>
      </c>
      <c r="N253" t="s">
        <v>10638</v>
      </c>
    </row>
    <row r="254" spans="1:14" x14ac:dyDescent="0.25">
      <c r="A254" t="s">
        <v>1477</v>
      </c>
      <c r="B254" t="s">
        <v>12</v>
      </c>
      <c r="C254">
        <v>63713.14</v>
      </c>
      <c r="D254">
        <v>65178.76</v>
      </c>
      <c r="E254">
        <v>47.3</v>
      </c>
      <c r="F254" t="s">
        <v>18</v>
      </c>
      <c r="G254" t="s">
        <v>19</v>
      </c>
      <c r="H254" t="s">
        <v>60</v>
      </c>
      <c r="I254" t="s">
        <v>16</v>
      </c>
      <c r="J254" t="s">
        <v>61</v>
      </c>
      <c r="L254" s="1">
        <v>38208</v>
      </c>
      <c r="M254">
        <v>20710</v>
      </c>
      <c r="N254" t="s">
        <v>10637</v>
      </c>
    </row>
    <row r="255" spans="1:14" x14ac:dyDescent="0.25">
      <c r="A255" t="s">
        <v>1478</v>
      </c>
      <c r="B255" t="s">
        <v>22</v>
      </c>
      <c r="C255">
        <v>88268.94</v>
      </c>
      <c r="D255">
        <v>115779.46</v>
      </c>
      <c r="E255">
        <v>24409.47</v>
      </c>
      <c r="F255" t="s">
        <v>45</v>
      </c>
      <c r="G255" t="s">
        <v>46</v>
      </c>
      <c r="H255" t="s">
        <v>317</v>
      </c>
      <c r="I255" t="s">
        <v>16</v>
      </c>
      <c r="J255" t="s">
        <v>48</v>
      </c>
      <c r="L255" s="1">
        <v>34232</v>
      </c>
      <c r="M255">
        <v>20623</v>
      </c>
      <c r="N255" t="s">
        <v>10651</v>
      </c>
    </row>
    <row r="256" spans="1:14" x14ac:dyDescent="0.25">
      <c r="A256" t="s">
        <v>1479</v>
      </c>
      <c r="B256" t="s">
        <v>12</v>
      </c>
      <c r="C256">
        <v>82858</v>
      </c>
      <c r="D256">
        <v>91319.95</v>
      </c>
      <c r="E256">
        <v>9726.44</v>
      </c>
      <c r="F256" t="s">
        <v>13</v>
      </c>
      <c r="G256" t="s">
        <v>14</v>
      </c>
      <c r="H256" t="s">
        <v>175</v>
      </c>
      <c r="I256" t="s">
        <v>16</v>
      </c>
      <c r="J256" t="s">
        <v>32</v>
      </c>
      <c r="L256" s="1">
        <v>38012</v>
      </c>
      <c r="M256">
        <v>20722</v>
      </c>
      <c r="N256" t="s">
        <v>10632</v>
      </c>
    </row>
    <row r="257" spans="1:14" x14ac:dyDescent="0.25">
      <c r="A257" t="s">
        <v>1480</v>
      </c>
      <c r="B257" t="s">
        <v>12</v>
      </c>
      <c r="C257">
        <v>138838.15</v>
      </c>
      <c r="D257">
        <v>135468.72</v>
      </c>
      <c r="E257">
        <v>0</v>
      </c>
      <c r="F257" t="s">
        <v>18</v>
      </c>
      <c r="G257" t="s">
        <v>19</v>
      </c>
      <c r="H257" t="s">
        <v>247</v>
      </c>
      <c r="I257" t="s">
        <v>16</v>
      </c>
      <c r="J257" t="s">
        <v>98</v>
      </c>
      <c r="L257" s="1">
        <v>41092</v>
      </c>
      <c r="M257">
        <v>20712</v>
      </c>
      <c r="N257" t="s">
        <v>10639</v>
      </c>
    </row>
    <row r="258" spans="1:14" x14ac:dyDescent="0.25">
      <c r="A258" t="s">
        <v>1481</v>
      </c>
      <c r="B258" t="s">
        <v>22</v>
      </c>
      <c r="C258">
        <v>35582.15</v>
      </c>
      <c r="D258">
        <v>39215.71</v>
      </c>
      <c r="E258">
        <v>5069.28</v>
      </c>
      <c r="F258" t="s">
        <v>99</v>
      </c>
      <c r="G258" t="s">
        <v>100</v>
      </c>
      <c r="H258" t="s">
        <v>236</v>
      </c>
      <c r="I258" t="s">
        <v>16</v>
      </c>
      <c r="J258" t="s">
        <v>237</v>
      </c>
      <c r="L258" s="1">
        <v>42226</v>
      </c>
      <c r="M258">
        <v>20712</v>
      </c>
      <c r="N258" t="s">
        <v>10639</v>
      </c>
    </row>
    <row r="259" spans="1:14" x14ac:dyDescent="0.25">
      <c r="A259" t="s">
        <v>1482</v>
      </c>
      <c r="B259" t="s">
        <v>22</v>
      </c>
      <c r="C259">
        <v>38945.39</v>
      </c>
      <c r="D259">
        <v>41742.83</v>
      </c>
      <c r="E259">
        <v>4154.3100000000004</v>
      </c>
      <c r="F259" t="s">
        <v>99</v>
      </c>
      <c r="G259" t="s">
        <v>100</v>
      </c>
      <c r="H259" t="s">
        <v>108</v>
      </c>
      <c r="I259" t="s">
        <v>16</v>
      </c>
      <c r="J259" t="s">
        <v>109</v>
      </c>
      <c r="K259" t="s">
        <v>110</v>
      </c>
      <c r="L259" s="1">
        <v>41862</v>
      </c>
      <c r="M259">
        <v>20747</v>
      </c>
      <c r="N259" t="s">
        <v>10642</v>
      </c>
    </row>
    <row r="260" spans="1:14" x14ac:dyDescent="0.25">
      <c r="A260" t="s">
        <v>1483</v>
      </c>
      <c r="B260" t="s">
        <v>12</v>
      </c>
      <c r="C260">
        <v>82000.179999999993</v>
      </c>
      <c r="D260">
        <v>81120.73</v>
      </c>
      <c r="E260">
        <v>1246.0899999999999</v>
      </c>
      <c r="F260" t="s">
        <v>36</v>
      </c>
      <c r="G260" t="s">
        <v>37</v>
      </c>
      <c r="H260" t="s">
        <v>318</v>
      </c>
      <c r="I260" t="s">
        <v>16</v>
      </c>
      <c r="J260" t="s">
        <v>178</v>
      </c>
      <c r="L260" s="1">
        <v>37018</v>
      </c>
      <c r="M260">
        <v>20783</v>
      </c>
      <c r="N260" t="s">
        <v>10656</v>
      </c>
    </row>
    <row r="261" spans="1:14" x14ac:dyDescent="0.25">
      <c r="A261" t="s">
        <v>1484</v>
      </c>
      <c r="B261" t="s">
        <v>12</v>
      </c>
      <c r="C261">
        <v>53274</v>
      </c>
      <c r="D261">
        <v>58626.09</v>
      </c>
      <c r="E261">
        <v>4973.71</v>
      </c>
      <c r="F261" t="s">
        <v>13</v>
      </c>
      <c r="G261" t="s">
        <v>14</v>
      </c>
      <c r="H261" t="s">
        <v>41</v>
      </c>
      <c r="I261" t="s">
        <v>16</v>
      </c>
      <c r="J261" t="s">
        <v>32</v>
      </c>
      <c r="K261" t="s">
        <v>42</v>
      </c>
      <c r="L261" s="1">
        <v>42562</v>
      </c>
      <c r="M261">
        <v>20623</v>
      </c>
      <c r="N261" t="s">
        <v>10651</v>
      </c>
    </row>
    <row r="262" spans="1:14" x14ac:dyDescent="0.25">
      <c r="A262" t="s">
        <v>1485</v>
      </c>
      <c r="B262" t="s">
        <v>22</v>
      </c>
      <c r="C262">
        <v>43108.26</v>
      </c>
      <c r="D262">
        <v>34637.21</v>
      </c>
      <c r="E262">
        <v>6483.91</v>
      </c>
      <c r="F262" t="s">
        <v>56</v>
      </c>
      <c r="G262" t="s">
        <v>57</v>
      </c>
      <c r="H262" t="s">
        <v>58</v>
      </c>
      <c r="I262" t="s">
        <v>16</v>
      </c>
      <c r="J262" t="s">
        <v>59</v>
      </c>
      <c r="L262" s="1">
        <v>42121</v>
      </c>
      <c r="M262">
        <v>20737</v>
      </c>
      <c r="N262" t="s">
        <v>10655</v>
      </c>
    </row>
    <row r="263" spans="1:14" x14ac:dyDescent="0.25">
      <c r="A263" t="s">
        <v>1486</v>
      </c>
      <c r="B263" t="s">
        <v>22</v>
      </c>
      <c r="C263">
        <v>106825.46</v>
      </c>
      <c r="D263">
        <v>111317.49</v>
      </c>
      <c r="E263">
        <v>14114.94</v>
      </c>
      <c r="F263" t="s">
        <v>23</v>
      </c>
      <c r="G263" t="s">
        <v>24</v>
      </c>
      <c r="H263" t="s">
        <v>319</v>
      </c>
      <c r="I263" t="s">
        <v>16</v>
      </c>
      <c r="J263" t="s">
        <v>320</v>
      </c>
      <c r="L263" s="1">
        <v>35772</v>
      </c>
      <c r="M263">
        <v>20785</v>
      </c>
      <c r="N263" t="s">
        <v>10652</v>
      </c>
    </row>
    <row r="264" spans="1:14" x14ac:dyDescent="0.25">
      <c r="A264" t="s">
        <v>1487</v>
      </c>
      <c r="B264" t="s">
        <v>22</v>
      </c>
      <c r="C264">
        <v>32404.48</v>
      </c>
      <c r="D264">
        <v>49458.84</v>
      </c>
      <c r="E264">
        <v>9603.09</v>
      </c>
      <c r="F264" t="s">
        <v>99</v>
      </c>
      <c r="G264" t="s">
        <v>100</v>
      </c>
      <c r="H264" t="s">
        <v>208</v>
      </c>
      <c r="I264" t="s">
        <v>34</v>
      </c>
      <c r="J264" t="s">
        <v>102</v>
      </c>
      <c r="L264" s="1">
        <v>40520</v>
      </c>
      <c r="M264">
        <v>20712</v>
      </c>
      <c r="N264" t="s">
        <v>10639</v>
      </c>
    </row>
    <row r="265" spans="1:14" x14ac:dyDescent="0.25">
      <c r="A265" t="s">
        <v>1488</v>
      </c>
      <c r="B265" t="s">
        <v>12</v>
      </c>
      <c r="C265">
        <v>83100</v>
      </c>
      <c r="D265">
        <v>82132.759999999995</v>
      </c>
      <c r="E265">
        <v>663.06</v>
      </c>
      <c r="F265" t="s">
        <v>18</v>
      </c>
      <c r="G265" t="s">
        <v>19</v>
      </c>
      <c r="H265" t="s">
        <v>144</v>
      </c>
      <c r="I265" t="s">
        <v>16</v>
      </c>
      <c r="J265" t="s">
        <v>145</v>
      </c>
      <c r="L265" s="1">
        <v>36682</v>
      </c>
      <c r="M265">
        <v>20737</v>
      </c>
      <c r="N265" t="s">
        <v>10655</v>
      </c>
    </row>
    <row r="266" spans="1:14" x14ac:dyDescent="0.25">
      <c r="A266" t="s">
        <v>1489</v>
      </c>
      <c r="B266" t="s">
        <v>22</v>
      </c>
      <c r="C266">
        <v>91869</v>
      </c>
      <c r="D266">
        <v>101406.13</v>
      </c>
      <c r="E266">
        <v>11128.06</v>
      </c>
      <c r="F266" t="s">
        <v>13</v>
      </c>
      <c r="G266" t="s">
        <v>14</v>
      </c>
      <c r="H266" t="s">
        <v>41</v>
      </c>
      <c r="I266" t="s">
        <v>16</v>
      </c>
      <c r="J266" t="s">
        <v>32</v>
      </c>
      <c r="L266" s="1">
        <v>38734</v>
      </c>
      <c r="M266">
        <v>20705</v>
      </c>
      <c r="N266" t="s">
        <v>10626</v>
      </c>
    </row>
    <row r="267" spans="1:14" x14ac:dyDescent="0.25">
      <c r="A267" t="s">
        <v>1490</v>
      </c>
      <c r="B267" t="s">
        <v>22</v>
      </c>
      <c r="C267">
        <v>89429.83</v>
      </c>
      <c r="D267">
        <v>106171.19</v>
      </c>
      <c r="E267">
        <v>17889.25</v>
      </c>
      <c r="F267" t="s">
        <v>72</v>
      </c>
      <c r="G267" t="s">
        <v>73</v>
      </c>
      <c r="H267" t="s">
        <v>121</v>
      </c>
      <c r="I267" t="s">
        <v>16</v>
      </c>
      <c r="J267" t="s">
        <v>321</v>
      </c>
      <c r="L267" s="1">
        <v>33349</v>
      </c>
      <c r="M267">
        <v>20770</v>
      </c>
      <c r="N267" t="s">
        <v>10629</v>
      </c>
    </row>
    <row r="268" spans="1:14" x14ac:dyDescent="0.25">
      <c r="A268" t="s">
        <v>1491</v>
      </c>
      <c r="B268" t="s">
        <v>22</v>
      </c>
      <c r="C268">
        <v>39981.47</v>
      </c>
      <c r="D268">
        <v>45535.88</v>
      </c>
      <c r="E268">
        <v>6044.44</v>
      </c>
      <c r="F268" t="s">
        <v>56</v>
      </c>
      <c r="G268" t="s">
        <v>57</v>
      </c>
      <c r="H268" t="s">
        <v>158</v>
      </c>
      <c r="I268" t="s">
        <v>16</v>
      </c>
      <c r="J268" t="s">
        <v>159</v>
      </c>
      <c r="L268" s="1">
        <v>42478</v>
      </c>
      <c r="M268">
        <v>20744</v>
      </c>
      <c r="N268" t="s">
        <v>10630</v>
      </c>
    </row>
    <row r="269" spans="1:14" x14ac:dyDescent="0.25">
      <c r="A269" t="s">
        <v>1492</v>
      </c>
      <c r="B269" t="s">
        <v>22</v>
      </c>
      <c r="C269">
        <v>44522</v>
      </c>
      <c r="D269">
        <v>7684.08</v>
      </c>
      <c r="E269">
        <v>554.48</v>
      </c>
      <c r="F269" t="s">
        <v>23</v>
      </c>
      <c r="G269" t="s">
        <v>24</v>
      </c>
      <c r="H269" t="s">
        <v>194</v>
      </c>
      <c r="I269" t="s">
        <v>16</v>
      </c>
      <c r="J269" t="s">
        <v>141</v>
      </c>
      <c r="K269" t="s">
        <v>282</v>
      </c>
      <c r="L269" s="1">
        <v>43024</v>
      </c>
      <c r="M269">
        <v>20608</v>
      </c>
      <c r="N269" t="s">
        <v>10646</v>
      </c>
    </row>
    <row r="270" spans="1:14" x14ac:dyDescent="0.25">
      <c r="A270" t="s">
        <v>1493</v>
      </c>
      <c r="B270" t="s">
        <v>22</v>
      </c>
      <c r="C270">
        <v>101296.92</v>
      </c>
      <c r="D270">
        <v>98929.7</v>
      </c>
      <c r="E270">
        <v>0</v>
      </c>
      <c r="F270" t="s">
        <v>322</v>
      </c>
      <c r="G270" t="s">
        <v>323</v>
      </c>
      <c r="H270" t="s">
        <v>324</v>
      </c>
      <c r="I270" t="s">
        <v>16</v>
      </c>
      <c r="J270" t="s">
        <v>325</v>
      </c>
      <c r="L270" s="1">
        <v>42464</v>
      </c>
      <c r="M270">
        <v>20608</v>
      </c>
      <c r="N270" t="s">
        <v>10646</v>
      </c>
    </row>
    <row r="271" spans="1:14" x14ac:dyDescent="0.25">
      <c r="A271" t="s">
        <v>1494</v>
      </c>
      <c r="B271" t="s">
        <v>22</v>
      </c>
      <c r="C271">
        <v>56143.05</v>
      </c>
      <c r="D271">
        <v>53990.81</v>
      </c>
      <c r="E271">
        <v>0</v>
      </c>
      <c r="F271" t="s">
        <v>326</v>
      </c>
      <c r="G271" t="s">
        <v>327</v>
      </c>
      <c r="H271" t="s">
        <v>328</v>
      </c>
      <c r="I271" t="s">
        <v>16</v>
      </c>
      <c r="J271" t="s">
        <v>329</v>
      </c>
      <c r="K271" t="s">
        <v>330</v>
      </c>
      <c r="L271" s="1">
        <v>42030</v>
      </c>
      <c r="M271">
        <v>20769</v>
      </c>
      <c r="N271" t="s">
        <v>10636</v>
      </c>
    </row>
    <row r="272" spans="1:14" x14ac:dyDescent="0.25">
      <c r="A272" t="s">
        <v>1495</v>
      </c>
      <c r="B272" t="s">
        <v>22</v>
      </c>
      <c r="C272">
        <v>95084.42</v>
      </c>
      <c r="D272">
        <v>101210.89</v>
      </c>
      <c r="E272">
        <v>6675.51</v>
      </c>
      <c r="F272" t="s">
        <v>13</v>
      </c>
      <c r="G272" t="s">
        <v>14</v>
      </c>
      <c r="H272" t="s">
        <v>175</v>
      </c>
      <c r="I272" t="s">
        <v>16</v>
      </c>
      <c r="J272" t="s">
        <v>32</v>
      </c>
      <c r="L272" s="1">
        <v>32398</v>
      </c>
      <c r="M272">
        <v>20710</v>
      </c>
      <c r="N272" t="s">
        <v>10637</v>
      </c>
    </row>
    <row r="273" spans="1:14" x14ac:dyDescent="0.25">
      <c r="A273" t="s">
        <v>1496</v>
      </c>
      <c r="B273" t="s">
        <v>22</v>
      </c>
      <c r="C273">
        <v>71172</v>
      </c>
      <c r="D273">
        <v>73680.899999999994</v>
      </c>
      <c r="E273">
        <v>1973.72</v>
      </c>
      <c r="F273" t="s">
        <v>13</v>
      </c>
      <c r="G273" t="s">
        <v>14</v>
      </c>
      <c r="H273" t="s">
        <v>263</v>
      </c>
      <c r="I273" t="s">
        <v>16</v>
      </c>
      <c r="J273" t="s">
        <v>32</v>
      </c>
      <c r="K273" t="s">
        <v>176</v>
      </c>
      <c r="L273" s="1">
        <v>41694</v>
      </c>
      <c r="M273">
        <v>20769</v>
      </c>
      <c r="N273" t="s">
        <v>10636</v>
      </c>
    </row>
    <row r="274" spans="1:14" x14ac:dyDescent="0.25">
      <c r="A274" t="s">
        <v>1497</v>
      </c>
      <c r="B274" t="s">
        <v>12</v>
      </c>
      <c r="C274">
        <v>47482.7</v>
      </c>
      <c r="D274">
        <v>46323.7</v>
      </c>
      <c r="E274">
        <v>618.97</v>
      </c>
      <c r="F274" t="s">
        <v>13</v>
      </c>
      <c r="G274" t="s">
        <v>14</v>
      </c>
      <c r="H274" t="s">
        <v>190</v>
      </c>
      <c r="I274" t="s">
        <v>16</v>
      </c>
      <c r="J274" t="s">
        <v>331</v>
      </c>
      <c r="L274" s="1">
        <v>42619</v>
      </c>
      <c r="M274">
        <v>20735</v>
      </c>
      <c r="N274" t="s">
        <v>10649</v>
      </c>
    </row>
    <row r="275" spans="1:14" x14ac:dyDescent="0.25">
      <c r="A275" t="s">
        <v>1498</v>
      </c>
      <c r="B275" t="s">
        <v>22</v>
      </c>
      <c r="C275">
        <v>80056</v>
      </c>
      <c r="D275">
        <v>102933.64</v>
      </c>
      <c r="E275">
        <v>20804.009999999998</v>
      </c>
      <c r="F275" t="s">
        <v>13</v>
      </c>
      <c r="G275" t="s">
        <v>14</v>
      </c>
      <c r="H275" t="s">
        <v>332</v>
      </c>
      <c r="I275" t="s">
        <v>16</v>
      </c>
      <c r="J275" t="s">
        <v>32</v>
      </c>
      <c r="L275" s="1">
        <v>38551</v>
      </c>
      <c r="M275">
        <v>20770</v>
      </c>
      <c r="N275" t="s">
        <v>10629</v>
      </c>
    </row>
    <row r="276" spans="1:14" x14ac:dyDescent="0.25">
      <c r="A276" t="s">
        <v>1499</v>
      </c>
      <c r="B276" t="s">
        <v>22</v>
      </c>
      <c r="C276">
        <v>78300.86</v>
      </c>
      <c r="D276">
        <v>81450.41</v>
      </c>
      <c r="E276">
        <v>3875.73</v>
      </c>
      <c r="F276" t="s">
        <v>52</v>
      </c>
      <c r="G276" t="s">
        <v>53</v>
      </c>
      <c r="H276" t="s">
        <v>205</v>
      </c>
      <c r="I276" t="s">
        <v>16</v>
      </c>
      <c r="J276" t="s">
        <v>94</v>
      </c>
      <c r="L276" s="1">
        <v>37984</v>
      </c>
      <c r="M276">
        <v>20722</v>
      </c>
      <c r="N276" t="s">
        <v>10632</v>
      </c>
    </row>
    <row r="277" spans="1:14" x14ac:dyDescent="0.25">
      <c r="A277" t="s">
        <v>1500</v>
      </c>
      <c r="B277" t="s">
        <v>22</v>
      </c>
      <c r="C277">
        <v>58081.05</v>
      </c>
      <c r="D277">
        <v>72592.05</v>
      </c>
      <c r="E277">
        <v>15868.39</v>
      </c>
      <c r="F277" t="s">
        <v>56</v>
      </c>
      <c r="G277" t="s">
        <v>57</v>
      </c>
      <c r="H277" t="s">
        <v>158</v>
      </c>
      <c r="I277" t="s">
        <v>16</v>
      </c>
      <c r="J277" t="s">
        <v>313</v>
      </c>
      <c r="L277" s="1">
        <v>37374</v>
      </c>
      <c r="M277">
        <v>20781</v>
      </c>
      <c r="N277" t="s">
        <v>10627</v>
      </c>
    </row>
    <row r="278" spans="1:14" x14ac:dyDescent="0.25">
      <c r="A278" t="s">
        <v>1501</v>
      </c>
      <c r="B278" t="s">
        <v>22</v>
      </c>
      <c r="C278">
        <v>129143.11</v>
      </c>
      <c r="D278">
        <v>140172.54999999999</v>
      </c>
      <c r="E278">
        <v>6410.33</v>
      </c>
      <c r="F278" t="s">
        <v>45</v>
      </c>
      <c r="G278" t="s">
        <v>46</v>
      </c>
      <c r="H278" t="s">
        <v>333</v>
      </c>
      <c r="I278" t="s">
        <v>16</v>
      </c>
      <c r="J278" t="s">
        <v>222</v>
      </c>
      <c r="L278" s="1">
        <v>32930</v>
      </c>
      <c r="M278">
        <v>20607</v>
      </c>
      <c r="N278" t="s">
        <v>10631</v>
      </c>
    </row>
    <row r="279" spans="1:14" x14ac:dyDescent="0.25">
      <c r="A279" t="s">
        <v>1502</v>
      </c>
      <c r="B279" t="s">
        <v>22</v>
      </c>
      <c r="C279">
        <v>78300.86</v>
      </c>
      <c r="D279">
        <v>76341.759999999995</v>
      </c>
      <c r="E279">
        <v>433.7</v>
      </c>
      <c r="F279" t="s">
        <v>52</v>
      </c>
      <c r="G279" t="s">
        <v>53</v>
      </c>
      <c r="H279" t="s">
        <v>93</v>
      </c>
      <c r="I279" t="s">
        <v>16</v>
      </c>
      <c r="J279" t="s">
        <v>94</v>
      </c>
      <c r="L279" s="1">
        <v>36703</v>
      </c>
      <c r="M279">
        <v>20748</v>
      </c>
      <c r="N279" t="s">
        <v>10635</v>
      </c>
    </row>
    <row r="280" spans="1:14" x14ac:dyDescent="0.25">
      <c r="A280" t="s">
        <v>1503</v>
      </c>
      <c r="B280" t="s">
        <v>22</v>
      </c>
      <c r="C280">
        <v>62020</v>
      </c>
      <c r="D280">
        <v>69248.14</v>
      </c>
      <c r="E280">
        <v>9018.2800000000007</v>
      </c>
      <c r="F280" t="s">
        <v>13</v>
      </c>
      <c r="G280" t="s">
        <v>14</v>
      </c>
      <c r="H280" t="s">
        <v>162</v>
      </c>
      <c r="I280" t="s">
        <v>16</v>
      </c>
      <c r="J280" t="s">
        <v>32</v>
      </c>
      <c r="K280" t="s">
        <v>176</v>
      </c>
      <c r="L280" s="1">
        <v>41498</v>
      </c>
      <c r="M280">
        <v>20735</v>
      </c>
      <c r="N280" t="s">
        <v>10649</v>
      </c>
    </row>
    <row r="281" spans="1:14" x14ac:dyDescent="0.25">
      <c r="A281" t="s">
        <v>1504</v>
      </c>
      <c r="B281" t="s">
        <v>12</v>
      </c>
      <c r="C281">
        <v>91869</v>
      </c>
      <c r="D281">
        <v>111162.12</v>
      </c>
      <c r="E281">
        <v>16714.810000000001</v>
      </c>
      <c r="F281" t="s">
        <v>13</v>
      </c>
      <c r="G281" t="s">
        <v>14</v>
      </c>
      <c r="H281" t="s">
        <v>175</v>
      </c>
      <c r="I281" t="s">
        <v>16</v>
      </c>
      <c r="J281" t="s">
        <v>32</v>
      </c>
      <c r="L281" s="1">
        <v>38187</v>
      </c>
      <c r="M281">
        <v>20747</v>
      </c>
      <c r="N281" t="s">
        <v>10642</v>
      </c>
    </row>
    <row r="282" spans="1:14" x14ac:dyDescent="0.25">
      <c r="A282" t="s">
        <v>1505</v>
      </c>
      <c r="B282" t="s">
        <v>12</v>
      </c>
      <c r="C282">
        <v>135467.59</v>
      </c>
      <c r="D282">
        <v>135552.76</v>
      </c>
      <c r="E282">
        <v>0</v>
      </c>
      <c r="F282" t="s">
        <v>18</v>
      </c>
      <c r="G282" t="s">
        <v>19</v>
      </c>
      <c r="H282" t="s">
        <v>334</v>
      </c>
      <c r="I282" t="s">
        <v>16</v>
      </c>
      <c r="J282" t="s">
        <v>139</v>
      </c>
      <c r="L282" s="1">
        <v>37025</v>
      </c>
      <c r="M282">
        <v>20781</v>
      </c>
      <c r="N282" t="s">
        <v>10627</v>
      </c>
    </row>
    <row r="283" spans="1:14" x14ac:dyDescent="0.25">
      <c r="A283" t="s">
        <v>1506</v>
      </c>
      <c r="B283" t="s">
        <v>22</v>
      </c>
      <c r="C283">
        <v>24625.34</v>
      </c>
      <c r="D283">
        <v>24232.04</v>
      </c>
      <c r="E283">
        <v>142.08000000000001</v>
      </c>
      <c r="F283" t="s">
        <v>76</v>
      </c>
      <c r="G283" t="s">
        <v>77</v>
      </c>
      <c r="H283" t="s">
        <v>335</v>
      </c>
      <c r="I283" t="s">
        <v>34</v>
      </c>
      <c r="J283" t="s">
        <v>83</v>
      </c>
      <c r="L283" s="1">
        <v>38554</v>
      </c>
      <c r="M283">
        <v>20735</v>
      </c>
      <c r="N283" t="s">
        <v>10649</v>
      </c>
    </row>
    <row r="284" spans="1:14" x14ac:dyDescent="0.25">
      <c r="A284" t="s">
        <v>1507</v>
      </c>
      <c r="B284" t="s">
        <v>12</v>
      </c>
      <c r="C284">
        <v>41551.879999999997</v>
      </c>
      <c r="D284">
        <v>33094.18</v>
      </c>
      <c r="E284">
        <v>0</v>
      </c>
      <c r="F284" t="s">
        <v>18</v>
      </c>
      <c r="G284" t="s">
        <v>19</v>
      </c>
      <c r="H284" t="s">
        <v>183</v>
      </c>
      <c r="I284" t="s">
        <v>34</v>
      </c>
      <c r="J284" t="s">
        <v>174</v>
      </c>
      <c r="L284" s="1">
        <v>39497</v>
      </c>
      <c r="M284">
        <v>20722</v>
      </c>
      <c r="N284" t="s">
        <v>10632</v>
      </c>
    </row>
    <row r="285" spans="1:14" x14ac:dyDescent="0.25">
      <c r="A285" t="s">
        <v>1508</v>
      </c>
      <c r="B285" t="s">
        <v>22</v>
      </c>
      <c r="C285">
        <v>57203</v>
      </c>
      <c r="D285">
        <v>64343.71</v>
      </c>
      <c r="E285">
        <v>6225.91</v>
      </c>
      <c r="F285" t="s">
        <v>99</v>
      </c>
      <c r="G285" t="s">
        <v>100</v>
      </c>
      <c r="H285" t="s">
        <v>259</v>
      </c>
      <c r="I285" t="s">
        <v>16</v>
      </c>
      <c r="J285" t="s">
        <v>109</v>
      </c>
      <c r="K285" t="s">
        <v>110</v>
      </c>
      <c r="L285" s="1">
        <v>35995</v>
      </c>
      <c r="M285">
        <v>20613</v>
      </c>
      <c r="N285" t="s">
        <v>10640</v>
      </c>
    </row>
    <row r="286" spans="1:14" x14ac:dyDescent="0.25">
      <c r="A286" t="s">
        <v>1509</v>
      </c>
      <c r="B286" t="s">
        <v>22</v>
      </c>
      <c r="C286">
        <v>95740</v>
      </c>
      <c r="D286">
        <v>98186.82</v>
      </c>
      <c r="E286">
        <v>3265.42</v>
      </c>
      <c r="F286" t="s">
        <v>89</v>
      </c>
      <c r="G286" t="s">
        <v>90</v>
      </c>
      <c r="H286" t="s">
        <v>336</v>
      </c>
      <c r="I286" t="s">
        <v>16</v>
      </c>
      <c r="J286" t="s">
        <v>281</v>
      </c>
      <c r="L286" s="1">
        <v>34427</v>
      </c>
      <c r="M286">
        <v>20737</v>
      </c>
      <c r="N286" t="s">
        <v>10655</v>
      </c>
    </row>
    <row r="287" spans="1:14" x14ac:dyDescent="0.25">
      <c r="A287" t="s">
        <v>1510</v>
      </c>
      <c r="B287" t="s">
        <v>22</v>
      </c>
      <c r="C287">
        <v>93808.26</v>
      </c>
      <c r="D287">
        <v>124073.2</v>
      </c>
      <c r="E287">
        <v>34854.75</v>
      </c>
      <c r="F287" t="s">
        <v>45</v>
      </c>
      <c r="G287" t="s">
        <v>46</v>
      </c>
      <c r="H287" t="s">
        <v>127</v>
      </c>
      <c r="I287" t="s">
        <v>16</v>
      </c>
      <c r="J287" t="s">
        <v>250</v>
      </c>
      <c r="L287" s="1">
        <v>35807</v>
      </c>
      <c r="M287">
        <v>20716</v>
      </c>
      <c r="N287" t="s">
        <v>10641</v>
      </c>
    </row>
    <row r="288" spans="1:14" x14ac:dyDescent="0.25">
      <c r="A288" t="s">
        <v>1511</v>
      </c>
      <c r="B288" t="s">
        <v>22</v>
      </c>
      <c r="C288">
        <v>50176.72</v>
      </c>
      <c r="D288">
        <v>49626.18</v>
      </c>
      <c r="E288">
        <v>3983.66</v>
      </c>
      <c r="F288" t="s">
        <v>99</v>
      </c>
      <c r="G288" t="s">
        <v>100</v>
      </c>
      <c r="H288" t="s">
        <v>219</v>
      </c>
      <c r="I288" t="s">
        <v>16</v>
      </c>
      <c r="J288" t="s">
        <v>209</v>
      </c>
      <c r="L288" s="1">
        <v>41232</v>
      </c>
      <c r="M288">
        <v>20774</v>
      </c>
      <c r="N288" t="s">
        <v>10633</v>
      </c>
    </row>
    <row r="289" spans="1:14" x14ac:dyDescent="0.25">
      <c r="A289" t="s">
        <v>1512</v>
      </c>
      <c r="B289" t="s">
        <v>22</v>
      </c>
      <c r="C289">
        <v>106811.84</v>
      </c>
      <c r="D289">
        <v>110743.06</v>
      </c>
      <c r="E289">
        <v>7387.71</v>
      </c>
      <c r="F289" t="s">
        <v>45</v>
      </c>
      <c r="G289" t="s">
        <v>46</v>
      </c>
      <c r="H289" t="s">
        <v>317</v>
      </c>
      <c r="I289" t="s">
        <v>16</v>
      </c>
      <c r="J289" t="s">
        <v>297</v>
      </c>
      <c r="L289" s="1">
        <v>34232</v>
      </c>
      <c r="M289">
        <v>20770</v>
      </c>
      <c r="N289" t="s">
        <v>10629</v>
      </c>
    </row>
    <row r="290" spans="1:14" x14ac:dyDescent="0.25">
      <c r="A290" t="s">
        <v>1513</v>
      </c>
      <c r="B290" t="s">
        <v>22</v>
      </c>
      <c r="C290">
        <v>105236.85</v>
      </c>
      <c r="D290">
        <v>117275.82</v>
      </c>
      <c r="E290">
        <v>8319.81</v>
      </c>
      <c r="F290" t="s">
        <v>45</v>
      </c>
      <c r="G290" t="s">
        <v>46</v>
      </c>
      <c r="H290" t="s">
        <v>249</v>
      </c>
      <c r="I290" t="s">
        <v>16</v>
      </c>
      <c r="J290" t="s">
        <v>297</v>
      </c>
      <c r="L290" s="1">
        <v>34722</v>
      </c>
      <c r="M290">
        <v>20707</v>
      </c>
      <c r="N290" t="s">
        <v>10628</v>
      </c>
    </row>
    <row r="291" spans="1:14" x14ac:dyDescent="0.25">
      <c r="A291" t="s">
        <v>1514</v>
      </c>
      <c r="B291" t="s">
        <v>12</v>
      </c>
      <c r="C291">
        <v>55768.6</v>
      </c>
      <c r="D291">
        <v>56717.57</v>
      </c>
      <c r="E291">
        <v>4.5</v>
      </c>
      <c r="F291" t="s">
        <v>18</v>
      </c>
      <c r="G291" t="s">
        <v>19</v>
      </c>
      <c r="H291" t="s">
        <v>144</v>
      </c>
      <c r="I291" t="s">
        <v>16</v>
      </c>
      <c r="J291" t="s">
        <v>145</v>
      </c>
      <c r="L291" s="1">
        <v>41344</v>
      </c>
      <c r="M291">
        <v>20706</v>
      </c>
      <c r="N291" t="s">
        <v>10645</v>
      </c>
    </row>
    <row r="292" spans="1:14" x14ac:dyDescent="0.25">
      <c r="A292" t="s">
        <v>1515</v>
      </c>
      <c r="B292" t="s">
        <v>12</v>
      </c>
      <c r="C292">
        <v>53882.33</v>
      </c>
      <c r="D292">
        <v>52690.15</v>
      </c>
      <c r="E292">
        <v>0</v>
      </c>
      <c r="F292" t="s">
        <v>18</v>
      </c>
      <c r="G292" t="s">
        <v>19</v>
      </c>
      <c r="H292" t="s">
        <v>144</v>
      </c>
      <c r="I292" t="s">
        <v>16</v>
      </c>
      <c r="J292" t="s">
        <v>145</v>
      </c>
      <c r="L292" s="1">
        <v>41862</v>
      </c>
      <c r="M292">
        <v>20712</v>
      </c>
      <c r="N292" t="s">
        <v>10639</v>
      </c>
    </row>
    <row r="293" spans="1:14" x14ac:dyDescent="0.25">
      <c r="A293" t="s">
        <v>1516</v>
      </c>
      <c r="B293" t="s">
        <v>12</v>
      </c>
      <c r="C293">
        <v>18878.580000000002</v>
      </c>
      <c r="D293">
        <v>10114.959999999999</v>
      </c>
      <c r="E293">
        <v>204.24</v>
      </c>
      <c r="F293" t="s">
        <v>13</v>
      </c>
      <c r="G293" t="s">
        <v>14</v>
      </c>
      <c r="H293" t="s">
        <v>85</v>
      </c>
      <c r="I293" t="s">
        <v>34</v>
      </c>
      <c r="J293" t="s">
        <v>86</v>
      </c>
      <c r="L293" s="1">
        <v>41512</v>
      </c>
      <c r="M293">
        <v>20770</v>
      </c>
      <c r="N293" t="s">
        <v>10629</v>
      </c>
    </row>
    <row r="294" spans="1:14" x14ac:dyDescent="0.25">
      <c r="A294" t="s">
        <v>1517</v>
      </c>
      <c r="B294" t="s">
        <v>12</v>
      </c>
      <c r="C294">
        <v>100370</v>
      </c>
      <c r="D294">
        <v>99328.92</v>
      </c>
      <c r="E294">
        <v>282.45</v>
      </c>
      <c r="F294" t="s">
        <v>45</v>
      </c>
      <c r="G294" t="s">
        <v>46</v>
      </c>
      <c r="H294" t="s">
        <v>337</v>
      </c>
      <c r="I294" t="s">
        <v>16</v>
      </c>
      <c r="J294" t="s">
        <v>147</v>
      </c>
      <c r="L294" s="1">
        <v>39090</v>
      </c>
      <c r="M294">
        <v>20715</v>
      </c>
      <c r="N294" t="s">
        <v>10641</v>
      </c>
    </row>
    <row r="295" spans="1:14" x14ac:dyDescent="0.25">
      <c r="A295" t="s">
        <v>1518</v>
      </c>
      <c r="B295" t="s">
        <v>22</v>
      </c>
      <c r="C295">
        <v>59922</v>
      </c>
      <c r="D295">
        <v>65572.11</v>
      </c>
      <c r="E295">
        <v>2497.5300000000002</v>
      </c>
      <c r="F295" t="s">
        <v>13</v>
      </c>
      <c r="G295" t="s">
        <v>14</v>
      </c>
      <c r="H295" t="s">
        <v>263</v>
      </c>
      <c r="I295" t="s">
        <v>16</v>
      </c>
      <c r="J295" t="s">
        <v>32</v>
      </c>
      <c r="K295" t="s">
        <v>176</v>
      </c>
      <c r="L295" s="1">
        <v>41918</v>
      </c>
      <c r="M295">
        <v>20608</v>
      </c>
      <c r="N295" t="s">
        <v>10646</v>
      </c>
    </row>
    <row r="296" spans="1:14" x14ac:dyDescent="0.25">
      <c r="A296" t="s">
        <v>1519</v>
      </c>
      <c r="B296" t="s">
        <v>22</v>
      </c>
      <c r="C296">
        <v>98944.74</v>
      </c>
      <c r="D296">
        <v>94873.2</v>
      </c>
      <c r="E296">
        <v>551.54</v>
      </c>
      <c r="F296" t="s">
        <v>303</v>
      </c>
      <c r="G296" t="s">
        <v>304</v>
      </c>
      <c r="H296" t="s">
        <v>305</v>
      </c>
      <c r="I296" t="s">
        <v>16</v>
      </c>
      <c r="J296" t="s">
        <v>338</v>
      </c>
      <c r="K296" t="s">
        <v>339</v>
      </c>
      <c r="L296" s="1">
        <v>42717</v>
      </c>
      <c r="M296">
        <v>20747</v>
      </c>
      <c r="N296" t="s">
        <v>10642</v>
      </c>
    </row>
    <row r="297" spans="1:14" x14ac:dyDescent="0.25">
      <c r="A297" t="s">
        <v>1520</v>
      </c>
      <c r="B297" t="s">
        <v>22</v>
      </c>
      <c r="C297">
        <v>66699.839999999997</v>
      </c>
      <c r="D297">
        <v>28190.959999999999</v>
      </c>
      <c r="E297">
        <v>72.16</v>
      </c>
      <c r="F297" t="s">
        <v>129</v>
      </c>
      <c r="G297" t="s">
        <v>130</v>
      </c>
      <c r="H297" t="s">
        <v>340</v>
      </c>
      <c r="I297" t="s">
        <v>16</v>
      </c>
      <c r="J297" t="s">
        <v>341</v>
      </c>
      <c r="L297" s="1">
        <v>42926</v>
      </c>
      <c r="M297">
        <v>20722</v>
      </c>
      <c r="N297" t="s">
        <v>10632</v>
      </c>
    </row>
    <row r="298" spans="1:14" x14ac:dyDescent="0.25">
      <c r="A298" t="s">
        <v>1521</v>
      </c>
      <c r="B298" t="s">
        <v>22</v>
      </c>
      <c r="C298">
        <v>46815.25</v>
      </c>
      <c r="D298">
        <v>44017.99</v>
      </c>
      <c r="E298">
        <v>0</v>
      </c>
      <c r="F298" t="s">
        <v>13</v>
      </c>
      <c r="G298" t="s">
        <v>14</v>
      </c>
      <c r="H298" t="s">
        <v>342</v>
      </c>
      <c r="I298" t="s">
        <v>16</v>
      </c>
      <c r="J298" t="s">
        <v>17</v>
      </c>
      <c r="L298" s="1">
        <v>41624</v>
      </c>
      <c r="M298">
        <v>20746</v>
      </c>
      <c r="N298" t="s">
        <v>10647</v>
      </c>
    </row>
    <row r="299" spans="1:14" x14ac:dyDescent="0.25">
      <c r="A299" t="s">
        <v>1522</v>
      </c>
      <c r="B299" t="s">
        <v>22</v>
      </c>
      <c r="C299">
        <v>85758</v>
      </c>
      <c r="D299">
        <v>94302.55</v>
      </c>
      <c r="E299">
        <v>1658.29</v>
      </c>
      <c r="F299" t="s">
        <v>13</v>
      </c>
      <c r="G299" t="s">
        <v>14</v>
      </c>
      <c r="H299" t="s">
        <v>162</v>
      </c>
      <c r="I299" t="s">
        <v>16</v>
      </c>
      <c r="J299" t="s">
        <v>32</v>
      </c>
      <c r="L299" s="1">
        <v>39098</v>
      </c>
      <c r="M299">
        <v>20740</v>
      </c>
      <c r="N299" t="s">
        <v>10638</v>
      </c>
    </row>
    <row r="300" spans="1:14" x14ac:dyDescent="0.25">
      <c r="A300" t="s">
        <v>1523</v>
      </c>
      <c r="B300" t="s">
        <v>12</v>
      </c>
      <c r="C300">
        <v>105241</v>
      </c>
      <c r="D300">
        <v>105437.14</v>
      </c>
      <c r="E300">
        <v>0</v>
      </c>
      <c r="F300" t="s">
        <v>56</v>
      </c>
      <c r="G300" t="s">
        <v>57</v>
      </c>
      <c r="H300" t="s">
        <v>343</v>
      </c>
      <c r="I300" t="s">
        <v>16</v>
      </c>
      <c r="J300" t="s">
        <v>271</v>
      </c>
      <c r="L300" s="1">
        <v>38376</v>
      </c>
      <c r="M300">
        <v>20784</v>
      </c>
      <c r="N300" t="s">
        <v>10650</v>
      </c>
    </row>
    <row r="301" spans="1:14" x14ac:dyDescent="0.25">
      <c r="A301" t="s">
        <v>1524</v>
      </c>
      <c r="B301" t="s">
        <v>12</v>
      </c>
      <c r="C301">
        <v>83230.37</v>
      </c>
      <c r="D301">
        <v>66629.72</v>
      </c>
      <c r="E301">
        <v>0</v>
      </c>
      <c r="F301" t="s">
        <v>18</v>
      </c>
      <c r="G301" t="s">
        <v>19</v>
      </c>
      <c r="H301" t="s">
        <v>183</v>
      </c>
      <c r="I301" t="s">
        <v>34</v>
      </c>
      <c r="J301" t="s">
        <v>147</v>
      </c>
      <c r="L301" s="1">
        <v>41120</v>
      </c>
      <c r="M301">
        <v>20762</v>
      </c>
      <c r="N301" t="s">
        <v>10644</v>
      </c>
    </row>
    <row r="302" spans="1:14" x14ac:dyDescent="0.25">
      <c r="A302" t="s">
        <v>1525</v>
      </c>
      <c r="B302" t="s">
        <v>22</v>
      </c>
      <c r="C302">
        <v>97994.1</v>
      </c>
      <c r="D302">
        <v>95585.71</v>
      </c>
      <c r="E302">
        <v>0</v>
      </c>
      <c r="F302" t="s">
        <v>133</v>
      </c>
      <c r="G302" t="s">
        <v>134</v>
      </c>
      <c r="H302" t="s">
        <v>344</v>
      </c>
      <c r="I302" t="s">
        <v>16</v>
      </c>
      <c r="J302" t="s">
        <v>235</v>
      </c>
      <c r="L302" s="1">
        <v>41582</v>
      </c>
      <c r="M302">
        <v>20710</v>
      </c>
      <c r="N302" t="s">
        <v>10637</v>
      </c>
    </row>
    <row r="303" spans="1:14" x14ac:dyDescent="0.25">
      <c r="A303" t="s">
        <v>1526</v>
      </c>
      <c r="B303" t="s">
        <v>12</v>
      </c>
      <c r="C303">
        <v>87549</v>
      </c>
      <c r="D303">
        <v>92272.5</v>
      </c>
      <c r="E303">
        <v>2806.67</v>
      </c>
      <c r="F303" t="s">
        <v>129</v>
      </c>
      <c r="G303" t="s">
        <v>130</v>
      </c>
      <c r="H303" t="s">
        <v>131</v>
      </c>
      <c r="I303" t="s">
        <v>16</v>
      </c>
      <c r="J303" t="s">
        <v>132</v>
      </c>
      <c r="L303" s="1">
        <v>37270</v>
      </c>
      <c r="M303">
        <v>20712</v>
      </c>
      <c r="N303" t="s">
        <v>10639</v>
      </c>
    </row>
    <row r="304" spans="1:14" x14ac:dyDescent="0.25">
      <c r="A304" t="s">
        <v>1527</v>
      </c>
      <c r="B304" t="s">
        <v>12</v>
      </c>
      <c r="C304">
        <v>57895</v>
      </c>
      <c r="D304">
        <v>54942.23</v>
      </c>
      <c r="E304">
        <v>790.64</v>
      </c>
      <c r="F304" t="s">
        <v>13</v>
      </c>
      <c r="G304" t="s">
        <v>14</v>
      </c>
      <c r="H304" t="s">
        <v>41</v>
      </c>
      <c r="I304" t="s">
        <v>16</v>
      </c>
      <c r="J304" t="s">
        <v>32</v>
      </c>
      <c r="K304" t="s">
        <v>176</v>
      </c>
      <c r="L304" s="1">
        <v>42156</v>
      </c>
      <c r="M304">
        <v>20762</v>
      </c>
      <c r="N304" t="s">
        <v>10644</v>
      </c>
    </row>
    <row r="305" spans="1:14" x14ac:dyDescent="0.25">
      <c r="A305" t="s">
        <v>1528</v>
      </c>
      <c r="B305" t="s">
        <v>22</v>
      </c>
      <c r="C305">
        <v>60735.01</v>
      </c>
      <c r="D305">
        <v>61930.5</v>
      </c>
      <c r="E305">
        <v>1244.7</v>
      </c>
      <c r="F305" t="s">
        <v>18</v>
      </c>
      <c r="G305" t="s">
        <v>19</v>
      </c>
      <c r="H305" t="s">
        <v>241</v>
      </c>
      <c r="I305" t="s">
        <v>16</v>
      </c>
      <c r="J305" t="s">
        <v>61</v>
      </c>
      <c r="L305" s="1">
        <v>39258</v>
      </c>
      <c r="M305">
        <v>20743</v>
      </c>
      <c r="N305" t="s">
        <v>10654</v>
      </c>
    </row>
    <row r="306" spans="1:14" x14ac:dyDescent="0.25">
      <c r="A306" t="s">
        <v>1529</v>
      </c>
      <c r="B306" t="s">
        <v>22</v>
      </c>
      <c r="C306">
        <v>49354</v>
      </c>
      <c r="D306">
        <v>60900.94</v>
      </c>
      <c r="E306">
        <v>8651.33</v>
      </c>
      <c r="F306" t="s">
        <v>23</v>
      </c>
      <c r="G306" t="s">
        <v>24</v>
      </c>
      <c r="H306" t="s">
        <v>194</v>
      </c>
      <c r="I306" t="s">
        <v>16</v>
      </c>
      <c r="J306" t="s">
        <v>141</v>
      </c>
      <c r="K306" t="s">
        <v>196</v>
      </c>
      <c r="L306" s="1">
        <v>42408</v>
      </c>
      <c r="M306">
        <v>20706</v>
      </c>
      <c r="N306" t="s">
        <v>10645</v>
      </c>
    </row>
    <row r="307" spans="1:14" x14ac:dyDescent="0.25">
      <c r="A307" t="s">
        <v>1530</v>
      </c>
      <c r="B307" t="s">
        <v>22</v>
      </c>
      <c r="C307">
        <v>62234.07</v>
      </c>
      <c r="D307">
        <v>86149.94</v>
      </c>
      <c r="E307">
        <v>22316.71</v>
      </c>
      <c r="F307" t="s">
        <v>56</v>
      </c>
      <c r="G307" t="s">
        <v>57</v>
      </c>
      <c r="H307" t="s">
        <v>84</v>
      </c>
      <c r="I307" t="s">
        <v>16</v>
      </c>
      <c r="J307" t="s">
        <v>59</v>
      </c>
      <c r="L307" s="1">
        <v>37178</v>
      </c>
      <c r="M307">
        <v>20722</v>
      </c>
      <c r="N307" t="s">
        <v>10632</v>
      </c>
    </row>
    <row r="308" spans="1:14" x14ac:dyDescent="0.25">
      <c r="A308" t="s">
        <v>1531</v>
      </c>
      <c r="B308" t="s">
        <v>12</v>
      </c>
      <c r="C308">
        <v>52684.02</v>
      </c>
      <c r="D308">
        <v>44282.93</v>
      </c>
      <c r="E308">
        <v>111.99</v>
      </c>
      <c r="F308" t="s">
        <v>18</v>
      </c>
      <c r="G308" t="s">
        <v>19</v>
      </c>
      <c r="H308" t="s">
        <v>172</v>
      </c>
      <c r="I308" t="s">
        <v>16</v>
      </c>
      <c r="J308" t="s">
        <v>154</v>
      </c>
      <c r="K308" t="s">
        <v>345</v>
      </c>
      <c r="L308" s="1">
        <v>42787</v>
      </c>
      <c r="M308">
        <v>20721</v>
      </c>
      <c r="N308" t="s">
        <v>10634</v>
      </c>
    </row>
    <row r="309" spans="1:14" x14ac:dyDescent="0.25">
      <c r="A309" t="s">
        <v>1532</v>
      </c>
      <c r="B309" t="s">
        <v>22</v>
      </c>
      <c r="C309">
        <v>73264.820000000007</v>
      </c>
      <c r="D309">
        <v>72761.39</v>
      </c>
      <c r="E309">
        <v>0</v>
      </c>
      <c r="F309" t="s">
        <v>18</v>
      </c>
      <c r="G309" t="s">
        <v>19</v>
      </c>
      <c r="H309" t="s">
        <v>346</v>
      </c>
      <c r="I309" t="s">
        <v>16</v>
      </c>
      <c r="J309" t="s">
        <v>347</v>
      </c>
      <c r="L309" s="1">
        <v>36696</v>
      </c>
      <c r="M309">
        <v>20705</v>
      </c>
      <c r="N309" t="s">
        <v>10626</v>
      </c>
    </row>
    <row r="310" spans="1:14" x14ac:dyDescent="0.25">
      <c r="A310" t="s">
        <v>1533</v>
      </c>
      <c r="B310" t="s">
        <v>22</v>
      </c>
      <c r="C310">
        <v>69762</v>
      </c>
      <c r="D310">
        <v>86257.89</v>
      </c>
      <c r="E310">
        <v>11670.29</v>
      </c>
      <c r="F310" t="s">
        <v>13</v>
      </c>
      <c r="G310" t="s">
        <v>14</v>
      </c>
      <c r="H310" t="s">
        <v>175</v>
      </c>
      <c r="I310" t="s">
        <v>16</v>
      </c>
      <c r="J310" t="s">
        <v>32</v>
      </c>
      <c r="L310" s="1">
        <v>40371</v>
      </c>
      <c r="M310">
        <v>20743</v>
      </c>
      <c r="N310" t="s">
        <v>10654</v>
      </c>
    </row>
    <row r="311" spans="1:14" x14ac:dyDescent="0.25">
      <c r="A311" t="s">
        <v>1534</v>
      </c>
      <c r="B311" t="s">
        <v>22</v>
      </c>
      <c r="C311">
        <v>43630.71</v>
      </c>
      <c r="D311">
        <v>61818.46</v>
      </c>
      <c r="E311">
        <v>19764.060000000001</v>
      </c>
      <c r="F311" t="s">
        <v>99</v>
      </c>
      <c r="G311" t="s">
        <v>100</v>
      </c>
      <c r="H311" t="s">
        <v>348</v>
      </c>
      <c r="I311" t="s">
        <v>16</v>
      </c>
      <c r="J311" t="s">
        <v>109</v>
      </c>
      <c r="L311" s="1">
        <v>40787</v>
      </c>
      <c r="M311">
        <v>20721</v>
      </c>
      <c r="N311" t="s">
        <v>10634</v>
      </c>
    </row>
    <row r="312" spans="1:14" x14ac:dyDescent="0.25">
      <c r="A312" t="s">
        <v>1535</v>
      </c>
      <c r="B312" t="s">
        <v>22</v>
      </c>
      <c r="C312">
        <v>46179.23</v>
      </c>
      <c r="D312">
        <v>51621.79</v>
      </c>
      <c r="E312">
        <v>5576.52</v>
      </c>
      <c r="F312" t="s">
        <v>56</v>
      </c>
      <c r="G312" t="s">
        <v>57</v>
      </c>
      <c r="H312" t="s">
        <v>84</v>
      </c>
      <c r="I312" t="s">
        <v>16</v>
      </c>
      <c r="J312" t="s">
        <v>59</v>
      </c>
      <c r="L312" s="1">
        <v>41015</v>
      </c>
      <c r="M312">
        <v>20770</v>
      </c>
      <c r="N312" t="s">
        <v>10629</v>
      </c>
    </row>
    <row r="313" spans="1:14" x14ac:dyDescent="0.25">
      <c r="A313" t="s">
        <v>1536</v>
      </c>
      <c r="B313" t="s">
        <v>22</v>
      </c>
      <c r="C313">
        <v>49470.1</v>
      </c>
      <c r="D313">
        <v>64635.94</v>
      </c>
      <c r="E313">
        <v>14960.2</v>
      </c>
      <c r="F313" t="s">
        <v>56</v>
      </c>
      <c r="G313" t="s">
        <v>57</v>
      </c>
      <c r="H313" t="s">
        <v>58</v>
      </c>
      <c r="I313" t="s">
        <v>16</v>
      </c>
      <c r="J313" t="s">
        <v>59</v>
      </c>
      <c r="L313" s="1">
        <v>39510</v>
      </c>
      <c r="M313">
        <v>20748</v>
      </c>
      <c r="N313" t="s">
        <v>10635</v>
      </c>
    </row>
    <row r="314" spans="1:14" x14ac:dyDescent="0.25">
      <c r="A314" t="s">
        <v>1537</v>
      </c>
      <c r="B314" t="s">
        <v>22</v>
      </c>
      <c r="C314">
        <v>76174.559999999998</v>
      </c>
      <c r="D314">
        <v>86246.15</v>
      </c>
      <c r="E314">
        <v>7862.96</v>
      </c>
      <c r="F314" t="s">
        <v>56</v>
      </c>
      <c r="G314" t="s">
        <v>57</v>
      </c>
      <c r="H314" t="s">
        <v>58</v>
      </c>
      <c r="I314" t="s">
        <v>16</v>
      </c>
      <c r="J314" t="s">
        <v>349</v>
      </c>
      <c r="L314" s="1">
        <v>39615</v>
      </c>
      <c r="M314">
        <v>20608</v>
      </c>
      <c r="N314" t="s">
        <v>10646</v>
      </c>
    </row>
    <row r="315" spans="1:14" x14ac:dyDescent="0.25">
      <c r="A315" t="s">
        <v>1538</v>
      </c>
      <c r="B315" t="s">
        <v>22</v>
      </c>
      <c r="C315">
        <v>37088</v>
      </c>
      <c r="D315">
        <v>9856.24</v>
      </c>
      <c r="E315">
        <v>13.38</v>
      </c>
      <c r="F315" t="s">
        <v>129</v>
      </c>
      <c r="G315" t="s">
        <v>130</v>
      </c>
      <c r="H315" t="s">
        <v>350</v>
      </c>
      <c r="I315" t="s">
        <v>16</v>
      </c>
      <c r="J315" t="s">
        <v>279</v>
      </c>
      <c r="L315" s="1">
        <v>42983</v>
      </c>
      <c r="M315">
        <v>20785</v>
      </c>
      <c r="N315" t="s">
        <v>10652</v>
      </c>
    </row>
    <row r="316" spans="1:14" x14ac:dyDescent="0.25">
      <c r="A316" t="s">
        <v>1539</v>
      </c>
      <c r="B316" t="s">
        <v>22</v>
      </c>
      <c r="C316">
        <v>46179.24</v>
      </c>
      <c r="D316">
        <v>56289.16</v>
      </c>
      <c r="E316">
        <v>9378.64</v>
      </c>
      <c r="F316" t="s">
        <v>56</v>
      </c>
      <c r="G316" t="s">
        <v>57</v>
      </c>
      <c r="H316" t="s">
        <v>58</v>
      </c>
      <c r="I316" t="s">
        <v>16</v>
      </c>
      <c r="J316" t="s">
        <v>59</v>
      </c>
      <c r="L316" s="1">
        <v>41456</v>
      </c>
      <c r="M316">
        <v>20772</v>
      </c>
      <c r="N316" t="s">
        <v>10648</v>
      </c>
    </row>
    <row r="317" spans="1:14" x14ac:dyDescent="0.25">
      <c r="A317" t="s">
        <v>1540</v>
      </c>
      <c r="B317" t="s">
        <v>22</v>
      </c>
      <c r="C317">
        <v>25126.98</v>
      </c>
      <c r="D317">
        <v>32006.39</v>
      </c>
      <c r="E317">
        <v>0</v>
      </c>
      <c r="F317" t="s">
        <v>76</v>
      </c>
      <c r="G317" t="s">
        <v>77</v>
      </c>
      <c r="H317" t="s">
        <v>256</v>
      </c>
      <c r="I317" t="s">
        <v>34</v>
      </c>
      <c r="J317" t="s">
        <v>351</v>
      </c>
      <c r="L317" s="1">
        <v>36857</v>
      </c>
      <c r="M317">
        <v>20744</v>
      </c>
      <c r="N317" t="s">
        <v>10630</v>
      </c>
    </row>
    <row r="318" spans="1:14" x14ac:dyDescent="0.25">
      <c r="A318" t="s">
        <v>1541</v>
      </c>
      <c r="B318" t="s">
        <v>22</v>
      </c>
      <c r="C318">
        <v>46179.85</v>
      </c>
      <c r="D318">
        <v>51293.62</v>
      </c>
      <c r="E318">
        <v>5706.69</v>
      </c>
      <c r="F318" t="s">
        <v>56</v>
      </c>
      <c r="G318" t="s">
        <v>57</v>
      </c>
      <c r="H318" t="s">
        <v>58</v>
      </c>
      <c r="I318" t="s">
        <v>16</v>
      </c>
      <c r="J318" t="s">
        <v>59</v>
      </c>
      <c r="L318" s="1">
        <v>41456</v>
      </c>
      <c r="M318">
        <v>20623</v>
      </c>
      <c r="N318" t="s">
        <v>10651</v>
      </c>
    </row>
    <row r="319" spans="1:14" x14ac:dyDescent="0.25">
      <c r="A319" t="s">
        <v>1542</v>
      </c>
      <c r="B319" t="s">
        <v>12</v>
      </c>
      <c r="C319">
        <v>104005.06</v>
      </c>
      <c r="D319">
        <v>101815.14</v>
      </c>
      <c r="E319">
        <v>0</v>
      </c>
      <c r="F319" t="s">
        <v>18</v>
      </c>
      <c r="G319" t="s">
        <v>19</v>
      </c>
      <c r="H319" t="s">
        <v>247</v>
      </c>
      <c r="I319" t="s">
        <v>16</v>
      </c>
      <c r="J319" t="s">
        <v>235</v>
      </c>
      <c r="L319" s="1">
        <v>38965</v>
      </c>
      <c r="M319">
        <v>20707</v>
      </c>
      <c r="N319" t="s">
        <v>10628</v>
      </c>
    </row>
    <row r="320" spans="1:14" x14ac:dyDescent="0.25">
      <c r="A320" t="s">
        <v>1543</v>
      </c>
      <c r="B320" t="s">
        <v>22</v>
      </c>
      <c r="C320">
        <v>119456.19</v>
      </c>
      <c r="D320">
        <v>162552.38</v>
      </c>
      <c r="E320">
        <v>42669.85</v>
      </c>
      <c r="F320" t="s">
        <v>45</v>
      </c>
      <c r="G320" t="s">
        <v>46</v>
      </c>
      <c r="H320" t="s">
        <v>352</v>
      </c>
      <c r="I320" t="s">
        <v>16</v>
      </c>
      <c r="J320" t="s">
        <v>222</v>
      </c>
      <c r="L320" s="1">
        <v>35751</v>
      </c>
      <c r="M320">
        <v>20774</v>
      </c>
      <c r="N320" t="s">
        <v>10633</v>
      </c>
    </row>
    <row r="321" spans="1:14" x14ac:dyDescent="0.25">
      <c r="A321" t="s">
        <v>1544</v>
      </c>
      <c r="B321" t="s">
        <v>12</v>
      </c>
      <c r="C321">
        <v>81235.25</v>
      </c>
      <c r="D321">
        <v>79958.34</v>
      </c>
      <c r="E321">
        <v>0</v>
      </c>
      <c r="F321" t="s">
        <v>353</v>
      </c>
      <c r="G321" t="s">
        <v>354</v>
      </c>
      <c r="H321" t="s">
        <v>340</v>
      </c>
      <c r="I321" t="s">
        <v>16</v>
      </c>
      <c r="J321" t="s">
        <v>44</v>
      </c>
      <c r="L321" s="1">
        <v>39090</v>
      </c>
      <c r="M321">
        <v>20715</v>
      </c>
      <c r="N321" t="s">
        <v>10641</v>
      </c>
    </row>
    <row r="322" spans="1:14" x14ac:dyDescent="0.25">
      <c r="A322" t="s">
        <v>1545</v>
      </c>
      <c r="B322" t="s">
        <v>22</v>
      </c>
      <c r="C322">
        <v>95084.42</v>
      </c>
      <c r="D322">
        <v>119515.95</v>
      </c>
      <c r="E322">
        <v>2655.19</v>
      </c>
      <c r="F322" t="s">
        <v>13</v>
      </c>
      <c r="G322" t="s">
        <v>14</v>
      </c>
      <c r="H322" t="s">
        <v>263</v>
      </c>
      <c r="I322" t="s">
        <v>16</v>
      </c>
      <c r="J322" t="s">
        <v>32</v>
      </c>
      <c r="L322" s="1">
        <v>37270</v>
      </c>
      <c r="M322">
        <v>20772</v>
      </c>
      <c r="N322" t="s">
        <v>10648</v>
      </c>
    </row>
    <row r="323" spans="1:14" x14ac:dyDescent="0.25">
      <c r="A323" t="s">
        <v>1546</v>
      </c>
      <c r="B323" t="s">
        <v>22</v>
      </c>
      <c r="C323">
        <v>99710</v>
      </c>
      <c r="D323">
        <v>109266.36</v>
      </c>
      <c r="E323">
        <v>7586.68</v>
      </c>
      <c r="F323" t="s">
        <v>45</v>
      </c>
      <c r="G323" t="s">
        <v>46</v>
      </c>
      <c r="H323" t="s">
        <v>230</v>
      </c>
      <c r="I323" t="s">
        <v>16</v>
      </c>
      <c r="J323" t="s">
        <v>297</v>
      </c>
      <c r="L323" s="1">
        <v>36388</v>
      </c>
      <c r="M323">
        <v>20708</v>
      </c>
      <c r="N323" t="s">
        <v>10653</v>
      </c>
    </row>
    <row r="324" spans="1:14" x14ac:dyDescent="0.25">
      <c r="A324" t="s">
        <v>1547</v>
      </c>
      <c r="B324" t="s">
        <v>12</v>
      </c>
      <c r="C324">
        <v>46284.34</v>
      </c>
      <c r="D324">
        <v>46663.59</v>
      </c>
      <c r="E324">
        <v>267.02999999999997</v>
      </c>
      <c r="F324" t="s">
        <v>76</v>
      </c>
      <c r="G324" t="s">
        <v>77</v>
      </c>
      <c r="H324" t="s">
        <v>244</v>
      </c>
      <c r="I324" t="s">
        <v>34</v>
      </c>
      <c r="J324" t="s">
        <v>83</v>
      </c>
      <c r="L324" s="1">
        <v>32468</v>
      </c>
      <c r="M324">
        <v>20710</v>
      </c>
      <c r="N324" t="s">
        <v>10637</v>
      </c>
    </row>
    <row r="325" spans="1:14" x14ac:dyDescent="0.25">
      <c r="A325" t="s">
        <v>1548</v>
      </c>
      <c r="B325" t="s">
        <v>22</v>
      </c>
      <c r="C325">
        <v>27269.84</v>
      </c>
      <c r="D325">
        <v>6394.1</v>
      </c>
      <c r="E325">
        <v>0</v>
      </c>
      <c r="F325" t="s">
        <v>56</v>
      </c>
      <c r="G325" t="s">
        <v>57</v>
      </c>
      <c r="H325" t="s">
        <v>355</v>
      </c>
      <c r="I325" t="s">
        <v>34</v>
      </c>
      <c r="J325" t="s">
        <v>17</v>
      </c>
      <c r="L325" s="1">
        <v>42996</v>
      </c>
      <c r="M325">
        <v>20743</v>
      </c>
      <c r="N325" t="s">
        <v>10654</v>
      </c>
    </row>
    <row r="326" spans="1:14" x14ac:dyDescent="0.25">
      <c r="A326" t="s">
        <v>1549</v>
      </c>
      <c r="B326" t="s">
        <v>12</v>
      </c>
      <c r="C326">
        <v>107345.82</v>
      </c>
      <c r="D326">
        <v>105931.92</v>
      </c>
      <c r="E326">
        <v>0</v>
      </c>
      <c r="F326" t="s">
        <v>56</v>
      </c>
      <c r="G326" t="s">
        <v>57</v>
      </c>
      <c r="H326" t="s">
        <v>356</v>
      </c>
      <c r="I326" t="s">
        <v>16</v>
      </c>
      <c r="J326" t="s">
        <v>171</v>
      </c>
      <c r="L326" s="1">
        <v>30746</v>
      </c>
      <c r="M326">
        <v>20740</v>
      </c>
      <c r="N326" t="s">
        <v>10638</v>
      </c>
    </row>
    <row r="327" spans="1:14" x14ac:dyDescent="0.25">
      <c r="A327" t="s">
        <v>1550</v>
      </c>
      <c r="B327" t="s">
        <v>22</v>
      </c>
      <c r="C327">
        <v>55109.24</v>
      </c>
      <c r="D327">
        <v>54569.61</v>
      </c>
      <c r="E327">
        <v>0</v>
      </c>
      <c r="F327" t="s">
        <v>18</v>
      </c>
      <c r="G327" t="s">
        <v>19</v>
      </c>
      <c r="H327" t="s">
        <v>357</v>
      </c>
      <c r="I327" t="s">
        <v>16</v>
      </c>
      <c r="J327" t="s">
        <v>358</v>
      </c>
      <c r="L327" s="1">
        <v>39356</v>
      </c>
      <c r="M327">
        <v>20747</v>
      </c>
      <c r="N327" t="s">
        <v>10642</v>
      </c>
    </row>
    <row r="328" spans="1:14" x14ac:dyDescent="0.25">
      <c r="A328" t="s">
        <v>1551</v>
      </c>
      <c r="B328" t="s">
        <v>12</v>
      </c>
      <c r="C328">
        <v>95740</v>
      </c>
      <c r="D328">
        <v>96940.96</v>
      </c>
      <c r="E328">
        <v>176.66</v>
      </c>
      <c r="F328" t="s">
        <v>167</v>
      </c>
      <c r="G328" t="s">
        <v>168</v>
      </c>
      <c r="H328" t="s">
        <v>359</v>
      </c>
      <c r="I328" t="s">
        <v>16</v>
      </c>
      <c r="J328" t="s">
        <v>30</v>
      </c>
      <c r="L328" s="1">
        <v>39104</v>
      </c>
      <c r="M328">
        <v>20708</v>
      </c>
      <c r="N328" t="s">
        <v>10653</v>
      </c>
    </row>
    <row r="329" spans="1:14" x14ac:dyDescent="0.25">
      <c r="A329" t="s">
        <v>1552</v>
      </c>
      <c r="B329" t="s">
        <v>12</v>
      </c>
      <c r="C329">
        <v>54721.26</v>
      </c>
      <c r="D329">
        <v>45516.87</v>
      </c>
      <c r="E329">
        <v>45.11</v>
      </c>
      <c r="F329" t="s">
        <v>18</v>
      </c>
      <c r="G329" t="s">
        <v>19</v>
      </c>
      <c r="H329" t="s">
        <v>183</v>
      </c>
      <c r="I329" t="s">
        <v>34</v>
      </c>
      <c r="J329" t="s">
        <v>174</v>
      </c>
      <c r="L329" s="1">
        <v>36437</v>
      </c>
      <c r="M329">
        <v>20785</v>
      </c>
      <c r="N329" t="s">
        <v>10652</v>
      </c>
    </row>
    <row r="330" spans="1:14" x14ac:dyDescent="0.25">
      <c r="A330" t="s">
        <v>1553</v>
      </c>
      <c r="B330" t="s">
        <v>22</v>
      </c>
      <c r="C330">
        <v>56435</v>
      </c>
      <c r="D330">
        <v>70612.77</v>
      </c>
      <c r="E330">
        <v>16569.560000000001</v>
      </c>
      <c r="F330" t="s">
        <v>45</v>
      </c>
      <c r="G330" t="s">
        <v>46</v>
      </c>
      <c r="H330" t="s">
        <v>258</v>
      </c>
      <c r="I330" t="s">
        <v>16</v>
      </c>
      <c r="J330" t="s">
        <v>48</v>
      </c>
      <c r="L330" s="1">
        <v>41708</v>
      </c>
      <c r="M330">
        <v>20746</v>
      </c>
      <c r="N330" t="s">
        <v>10647</v>
      </c>
    </row>
    <row r="331" spans="1:14" x14ac:dyDescent="0.25">
      <c r="A331" t="s">
        <v>1554</v>
      </c>
      <c r="B331" t="s">
        <v>22</v>
      </c>
      <c r="C331">
        <v>43443.06</v>
      </c>
      <c r="D331">
        <v>59220.68</v>
      </c>
      <c r="E331">
        <v>15690.76</v>
      </c>
      <c r="F331" t="s">
        <v>99</v>
      </c>
      <c r="G331" t="s">
        <v>100</v>
      </c>
      <c r="H331" t="s">
        <v>186</v>
      </c>
      <c r="I331" t="s">
        <v>16</v>
      </c>
      <c r="J331" t="s">
        <v>198</v>
      </c>
      <c r="L331" s="1">
        <v>40182</v>
      </c>
      <c r="M331">
        <v>20781</v>
      </c>
      <c r="N331" t="s">
        <v>10627</v>
      </c>
    </row>
    <row r="332" spans="1:14" x14ac:dyDescent="0.25">
      <c r="A332" t="s">
        <v>1555</v>
      </c>
      <c r="B332" t="s">
        <v>22</v>
      </c>
      <c r="C332">
        <v>83395</v>
      </c>
      <c r="D332">
        <v>123405.9</v>
      </c>
      <c r="E332">
        <v>33080.21</v>
      </c>
      <c r="F332" t="s">
        <v>13</v>
      </c>
      <c r="G332" t="s">
        <v>14</v>
      </c>
      <c r="H332" t="s">
        <v>360</v>
      </c>
      <c r="I332" t="s">
        <v>16</v>
      </c>
      <c r="J332" t="s">
        <v>361</v>
      </c>
      <c r="L332" s="1">
        <v>39825</v>
      </c>
      <c r="M332">
        <v>20720</v>
      </c>
      <c r="N332" t="s">
        <v>10641</v>
      </c>
    </row>
    <row r="333" spans="1:14" x14ac:dyDescent="0.25">
      <c r="A333" t="s">
        <v>1556</v>
      </c>
      <c r="B333" t="s">
        <v>22</v>
      </c>
      <c r="C333">
        <v>88420</v>
      </c>
      <c r="D333">
        <v>23465.52</v>
      </c>
      <c r="E333">
        <v>0</v>
      </c>
      <c r="F333" t="s">
        <v>18</v>
      </c>
      <c r="G333" t="s">
        <v>19</v>
      </c>
      <c r="H333" t="s">
        <v>362</v>
      </c>
      <c r="I333" t="s">
        <v>16</v>
      </c>
      <c r="J333" t="s">
        <v>363</v>
      </c>
      <c r="L333" s="1">
        <v>42983</v>
      </c>
      <c r="M333">
        <v>20742</v>
      </c>
      <c r="N333" t="s">
        <v>10638</v>
      </c>
    </row>
    <row r="334" spans="1:14" x14ac:dyDescent="0.25">
      <c r="A334" t="s">
        <v>1557</v>
      </c>
      <c r="B334" t="s">
        <v>22</v>
      </c>
      <c r="C334">
        <v>63442.16</v>
      </c>
      <c r="D334">
        <v>72547.25</v>
      </c>
      <c r="E334">
        <v>12213.6</v>
      </c>
      <c r="F334" t="s">
        <v>56</v>
      </c>
      <c r="G334" t="s">
        <v>57</v>
      </c>
      <c r="H334" t="s">
        <v>158</v>
      </c>
      <c r="I334" t="s">
        <v>16</v>
      </c>
      <c r="J334" t="s">
        <v>313</v>
      </c>
      <c r="L334" s="1">
        <v>37269</v>
      </c>
      <c r="M334">
        <v>20715</v>
      </c>
      <c r="N334" t="s">
        <v>10641</v>
      </c>
    </row>
    <row r="335" spans="1:14" x14ac:dyDescent="0.25">
      <c r="A335" t="s">
        <v>1558</v>
      </c>
      <c r="B335" t="s">
        <v>12</v>
      </c>
      <c r="C335">
        <v>110359</v>
      </c>
      <c r="D335">
        <v>108904.05</v>
      </c>
      <c r="E335">
        <v>0</v>
      </c>
      <c r="F335" t="s">
        <v>326</v>
      </c>
      <c r="G335" t="s">
        <v>327</v>
      </c>
      <c r="H335" t="s">
        <v>364</v>
      </c>
      <c r="I335" t="s">
        <v>16</v>
      </c>
      <c r="J335" t="s">
        <v>365</v>
      </c>
      <c r="L335" s="1">
        <v>31320</v>
      </c>
      <c r="M335">
        <v>20720</v>
      </c>
      <c r="N335" t="s">
        <v>10641</v>
      </c>
    </row>
    <row r="336" spans="1:14" x14ac:dyDescent="0.25">
      <c r="A336" t="s">
        <v>1559</v>
      </c>
      <c r="B336" t="s">
        <v>12</v>
      </c>
      <c r="C336">
        <v>72778.25</v>
      </c>
      <c r="D336">
        <v>70874.52</v>
      </c>
      <c r="E336">
        <v>397.73</v>
      </c>
      <c r="F336" t="s">
        <v>18</v>
      </c>
      <c r="G336" t="s">
        <v>19</v>
      </c>
      <c r="H336" t="s">
        <v>366</v>
      </c>
      <c r="I336" t="s">
        <v>16</v>
      </c>
      <c r="J336" t="s">
        <v>228</v>
      </c>
      <c r="L336" s="1">
        <v>41009</v>
      </c>
      <c r="M336">
        <v>20706</v>
      </c>
      <c r="N336" t="s">
        <v>10645</v>
      </c>
    </row>
    <row r="337" spans="1:14" x14ac:dyDescent="0.25">
      <c r="A337" t="s">
        <v>1560</v>
      </c>
      <c r="B337" t="s">
        <v>22</v>
      </c>
      <c r="C337">
        <v>58410</v>
      </c>
      <c r="D337">
        <v>59371.31</v>
      </c>
      <c r="E337">
        <v>2000.81</v>
      </c>
      <c r="F337" t="s">
        <v>45</v>
      </c>
      <c r="G337" t="s">
        <v>46</v>
      </c>
      <c r="H337" t="s">
        <v>367</v>
      </c>
      <c r="I337" t="s">
        <v>16</v>
      </c>
      <c r="J337" t="s">
        <v>48</v>
      </c>
      <c r="L337" s="1">
        <v>41484</v>
      </c>
      <c r="M337">
        <v>20748</v>
      </c>
      <c r="N337" t="s">
        <v>10635</v>
      </c>
    </row>
    <row r="338" spans="1:14" x14ac:dyDescent="0.25">
      <c r="A338" t="s">
        <v>1561</v>
      </c>
      <c r="B338" t="s">
        <v>22</v>
      </c>
      <c r="C338">
        <v>31594.95</v>
      </c>
      <c r="D338">
        <v>51215.03</v>
      </c>
      <c r="E338">
        <v>11697.27</v>
      </c>
      <c r="F338" t="s">
        <v>99</v>
      </c>
      <c r="G338" t="s">
        <v>100</v>
      </c>
      <c r="H338" t="s">
        <v>368</v>
      </c>
      <c r="I338" t="s">
        <v>34</v>
      </c>
      <c r="J338" t="s">
        <v>102</v>
      </c>
      <c r="L338" s="1">
        <v>41511</v>
      </c>
      <c r="M338">
        <v>20720</v>
      </c>
      <c r="N338" t="s">
        <v>10641</v>
      </c>
    </row>
    <row r="339" spans="1:14" x14ac:dyDescent="0.25">
      <c r="A339" t="s">
        <v>1562</v>
      </c>
      <c r="B339" t="s">
        <v>12</v>
      </c>
      <c r="C339">
        <v>88849.14</v>
      </c>
      <c r="D339">
        <v>90083.46</v>
      </c>
      <c r="E339">
        <v>672.78</v>
      </c>
      <c r="F339" t="s">
        <v>167</v>
      </c>
      <c r="G339" t="s">
        <v>168</v>
      </c>
      <c r="H339" t="s">
        <v>369</v>
      </c>
      <c r="I339" t="s">
        <v>16</v>
      </c>
      <c r="J339" t="s">
        <v>44</v>
      </c>
      <c r="L339" s="1">
        <v>32713</v>
      </c>
      <c r="M339">
        <v>20708</v>
      </c>
      <c r="N339" t="s">
        <v>10653</v>
      </c>
    </row>
    <row r="340" spans="1:14" x14ac:dyDescent="0.25">
      <c r="A340" t="s">
        <v>1563</v>
      </c>
      <c r="B340" t="s">
        <v>12</v>
      </c>
      <c r="C340">
        <v>121372</v>
      </c>
      <c r="D340">
        <v>115291.01</v>
      </c>
      <c r="E340">
        <v>0</v>
      </c>
      <c r="F340" t="s">
        <v>370</v>
      </c>
      <c r="G340" t="s">
        <v>371</v>
      </c>
      <c r="H340" t="s">
        <v>372</v>
      </c>
      <c r="I340" t="s">
        <v>16</v>
      </c>
      <c r="J340" t="s">
        <v>373</v>
      </c>
      <c r="L340" s="1">
        <v>37130</v>
      </c>
      <c r="M340">
        <v>20740</v>
      </c>
      <c r="N340" t="s">
        <v>10638</v>
      </c>
    </row>
    <row r="341" spans="1:14" x14ac:dyDescent="0.25">
      <c r="A341" t="s">
        <v>1564</v>
      </c>
      <c r="B341" t="s">
        <v>12</v>
      </c>
      <c r="C341">
        <v>46073.67</v>
      </c>
      <c r="D341">
        <v>40145.94</v>
      </c>
      <c r="E341">
        <v>20.12</v>
      </c>
      <c r="F341" t="s">
        <v>18</v>
      </c>
      <c r="G341" t="s">
        <v>19</v>
      </c>
      <c r="H341" t="s">
        <v>183</v>
      </c>
      <c r="I341" t="s">
        <v>34</v>
      </c>
      <c r="J341" t="s">
        <v>174</v>
      </c>
      <c r="L341" s="1">
        <v>38320</v>
      </c>
      <c r="M341">
        <v>20608</v>
      </c>
      <c r="N341" t="s">
        <v>10646</v>
      </c>
    </row>
    <row r="342" spans="1:14" x14ac:dyDescent="0.25">
      <c r="A342" t="s">
        <v>1565</v>
      </c>
      <c r="B342" t="s">
        <v>22</v>
      </c>
      <c r="C342">
        <v>115732</v>
      </c>
      <c r="D342">
        <v>114288.28</v>
      </c>
      <c r="E342">
        <v>0</v>
      </c>
      <c r="F342" t="s">
        <v>167</v>
      </c>
      <c r="G342" t="s">
        <v>168</v>
      </c>
      <c r="H342" t="s">
        <v>286</v>
      </c>
      <c r="I342" t="s">
        <v>16</v>
      </c>
      <c r="J342" t="s">
        <v>374</v>
      </c>
      <c r="L342" s="1">
        <v>36933</v>
      </c>
      <c r="M342">
        <v>20720</v>
      </c>
      <c r="N342" t="s">
        <v>10641</v>
      </c>
    </row>
    <row r="343" spans="1:14" x14ac:dyDescent="0.25">
      <c r="A343" t="s">
        <v>1566</v>
      </c>
      <c r="B343" t="s">
        <v>12</v>
      </c>
      <c r="C343">
        <v>129072.23</v>
      </c>
      <c r="D343">
        <v>126878.26</v>
      </c>
      <c r="E343">
        <v>0</v>
      </c>
      <c r="F343" t="s">
        <v>322</v>
      </c>
      <c r="G343" t="s">
        <v>323</v>
      </c>
      <c r="H343" t="s">
        <v>375</v>
      </c>
      <c r="I343" t="s">
        <v>16</v>
      </c>
      <c r="J343" t="s">
        <v>325</v>
      </c>
      <c r="L343" s="1">
        <v>36402</v>
      </c>
      <c r="M343">
        <v>20721</v>
      </c>
      <c r="N343" t="s">
        <v>10634</v>
      </c>
    </row>
    <row r="344" spans="1:14" x14ac:dyDescent="0.25">
      <c r="A344" t="s">
        <v>1567</v>
      </c>
      <c r="B344" t="s">
        <v>22</v>
      </c>
      <c r="C344">
        <v>155224.81</v>
      </c>
      <c r="D344">
        <v>163546.10999999999</v>
      </c>
      <c r="E344">
        <v>0</v>
      </c>
      <c r="F344" t="s">
        <v>322</v>
      </c>
      <c r="G344" t="s">
        <v>323</v>
      </c>
      <c r="H344" t="s">
        <v>376</v>
      </c>
      <c r="I344" t="s">
        <v>16</v>
      </c>
      <c r="J344" t="s">
        <v>98</v>
      </c>
      <c r="L344" s="1">
        <v>41120</v>
      </c>
      <c r="M344">
        <v>20708</v>
      </c>
      <c r="N344" t="s">
        <v>10653</v>
      </c>
    </row>
    <row r="345" spans="1:14" x14ac:dyDescent="0.25">
      <c r="A345" t="s">
        <v>1568</v>
      </c>
      <c r="B345" t="s">
        <v>22</v>
      </c>
      <c r="C345">
        <v>43108.959999999999</v>
      </c>
      <c r="D345">
        <v>52542.879999999997</v>
      </c>
      <c r="E345">
        <v>10161.219999999999</v>
      </c>
      <c r="F345" t="s">
        <v>56</v>
      </c>
      <c r="G345" t="s">
        <v>57</v>
      </c>
      <c r="H345" t="s">
        <v>58</v>
      </c>
      <c r="I345" t="s">
        <v>16</v>
      </c>
      <c r="J345" t="s">
        <v>59</v>
      </c>
      <c r="L345" s="1">
        <v>42233</v>
      </c>
      <c r="M345">
        <v>20722</v>
      </c>
      <c r="N345" t="s">
        <v>10632</v>
      </c>
    </row>
    <row r="346" spans="1:14" x14ac:dyDescent="0.25">
      <c r="A346" t="s">
        <v>1569</v>
      </c>
      <c r="B346" t="s">
        <v>22</v>
      </c>
      <c r="C346">
        <v>59660.800000000003</v>
      </c>
      <c r="D346">
        <v>59730.87</v>
      </c>
      <c r="E346">
        <v>610.82000000000005</v>
      </c>
      <c r="F346" t="s">
        <v>89</v>
      </c>
      <c r="G346" t="s">
        <v>90</v>
      </c>
      <c r="H346" t="s">
        <v>377</v>
      </c>
      <c r="I346" t="s">
        <v>16</v>
      </c>
      <c r="J346" t="s">
        <v>92</v>
      </c>
      <c r="L346" s="1">
        <v>42044</v>
      </c>
      <c r="M346">
        <v>20745</v>
      </c>
      <c r="N346" t="s">
        <v>10643</v>
      </c>
    </row>
    <row r="347" spans="1:14" x14ac:dyDescent="0.25">
      <c r="A347" t="s">
        <v>1570</v>
      </c>
      <c r="B347" t="s">
        <v>12</v>
      </c>
      <c r="C347">
        <v>95740</v>
      </c>
      <c r="D347">
        <v>126004.08</v>
      </c>
      <c r="E347">
        <v>25139.93</v>
      </c>
      <c r="F347" t="s">
        <v>13</v>
      </c>
      <c r="G347" t="s">
        <v>14</v>
      </c>
      <c r="H347" t="s">
        <v>68</v>
      </c>
      <c r="I347" t="s">
        <v>16</v>
      </c>
      <c r="J347" t="s">
        <v>136</v>
      </c>
      <c r="L347" s="1">
        <v>33147</v>
      </c>
      <c r="M347">
        <v>20608</v>
      </c>
      <c r="N347" t="s">
        <v>10646</v>
      </c>
    </row>
    <row r="348" spans="1:14" x14ac:dyDescent="0.25">
      <c r="A348" t="s">
        <v>1571</v>
      </c>
      <c r="B348" t="s">
        <v>22</v>
      </c>
      <c r="C348">
        <v>64490</v>
      </c>
      <c r="D348">
        <v>102565.23</v>
      </c>
      <c r="E348">
        <v>36500.89</v>
      </c>
      <c r="F348" t="s">
        <v>45</v>
      </c>
      <c r="G348" t="s">
        <v>46</v>
      </c>
      <c r="H348" t="s">
        <v>127</v>
      </c>
      <c r="I348" t="s">
        <v>16</v>
      </c>
      <c r="J348" t="s">
        <v>48</v>
      </c>
      <c r="L348" s="1">
        <v>41484</v>
      </c>
      <c r="M348">
        <v>20785</v>
      </c>
      <c r="N348" t="s">
        <v>10652</v>
      </c>
    </row>
    <row r="349" spans="1:14" x14ac:dyDescent="0.25">
      <c r="A349" t="s">
        <v>1572</v>
      </c>
      <c r="B349" t="s">
        <v>22</v>
      </c>
      <c r="C349">
        <v>56322.66</v>
      </c>
      <c r="D349">
        <v>54360.39</v>
      </c>
      <c r="E349">
        <v>0</v>
      </c>
      <c r="F349" t="s">
        <v>133</v>
      </c>
      <c r="G349" t="s">
        <v>134</v>
      </c>
      <c r="H349" t="s">
        <v>251</v>
      </c>
      <c r="I349" t="s">
        <v>16</v>
      </c>
      <c r="J349" t="s">
        <v>378</v>
      </c>
      <c r="K349" t="s">
        <v>379</v>
      </c>
      <c r="L349" s="1">
        <v>39174</v>
      </c>
      <c r="M349">
        <v>20607</v>
      </c>
      <c r="N349" t="s">
        <v>10631</v>
      </c>
    </row>
    <row r="350" spans="1:14" x14ac:dyDescent="0.25">
      <c r="A350" t="s">
        <v>1573</v>
      </c>
      <c r="B350" t="s">
        <v>12</v>
      </c>
      <c r="C350">
        <v>68893</v>
      </c>
      <c r="D350">
        <v>65882.81</v>
      </c>
      <c r="E350">
        <v>0</v>
      </c>
      <c r="F350" t="s">
        <v>380</v>
      </c>
      <c r="G350" t="s">
        <v>381</v>
      </c>
      <c r="H350" t="s">
        <v>382</v>
      </c>
      <c r="I350" t="s">
        <v>16</v>
      </c>
      <c r="J350" t="s">
        <v>17</v>
      </c>
      <c r="L350" s="1">
        <v>36738</v>
      </c>
      <c r="M350">
        <v>20737</v>
      </c>
      <c r="N350" t="s">
        <v>10655</v>
      </c>
    </row>
    <row r="351" spans="1:14" x14ac:dyDescent="0.25">
      <c r="A351" t="s">
        <v>1574</v>
      </c>
      <c r="B351" t="s">
        <v>22</v>
      </c>
      <c r="C351">
        <v>69067</v>
      </c>
      <c r="D351">
        <v>91303.85</v>
      </c>
      <c r="E351">
        <v>19079.02</v>
      </c>
      <c r="F351" t="s">
        <v>45</v>
      </c>
      <c r="G351" t="s">
        <v>46</v>
      </c>
      <c r="H351" t="s">
        <v>383</v>
      </c>
      <c r="I351" t="s">
        <v>16</v>
      </c>
      <c r="J351" t="s">
        <v>48</v>
      </c>
      <c r="L351" s="1">
        <v>39524</v>
      </c>
      <c r="M351">
        <v>20762</v>
      </c>
      <c r="N351" t="s">
        <v>10644</v>
      </c>
    </row>
    <row r="352" spans="1:14" x14ac:dyDescent="0.25">
      <c r="A352" t="s">
        <v>1575</v>
      </c>
      <c r="B352" t="s">
        <v>22</v>
      </c>
      <c r="C352">
        <v>52995.09</v>
      </c>
      <c r="D352">
        <v>56549.279999999999</v>
      </c>
      <c r="E352">
        <v>3870.09</v>
      </c>
      <c r="F352" t="s">
        <v>56</v>
      </c>
      <c r="G352" t="s">
        <v>57</v>
      </c>
      <c r="H352" t="s">
        <v>58</v>
      </c>
      <c r="I352" t="s">
        <v>16</v>
      </c>
      <c r="J352" t="s">
        <v>59</v>
      </c>
      <c r="L352" s="1">
        <v>38908</v>
      </c>
      <c r="M352">
        <v>20742</v>
      </c>
      <c r="N352" t="s">
        <v>10638</v>
      </c>
    </row>
    <row r="353" spans="1:14" x14ac:dyDescent="0.25">
      <c r="A353" t="s">
        <v>1576</v>
      </c>
      <c r="B353" t="s">
        <v>12</v>
      </c>
      <c r="C353">
        <v>74294.570000000007</v>
      </c>
      <c r="D353">
        <v>72608.3</v>
      </c>
      <c r="E353">
        <v>428.64</v>
      </c>
      <c r="F353" t="s">
        <v>36</v>
      </c>
      <c r="G353" t="s">
        <v>37</v>
      </c>
      <c r="H353" t="s">
        <v>384</v>
      </c>
      <c r="I353" t="s">
        <v>16</v>
      </c>
      <c r="J353" t="s">
        <v>44</v>
      </c>
      <c r="L353" s="1">
        <v>42156</v>
      </c>
      <c r="M353">
        <v>20769</v>
      </c>
      <c r="N353" t="s">
        <v>10636</v>
      </c>
    </row>
    <row r="354" spans="1:14" x14ac:dyDescent="0.25">
      <c r="A354" t="s">
        <v>1577</v>
      </c>
      <c r="B354" t="s">
        <v>12</v>
      </c>
      <c r="C354">
        <v>69646</v>
      </c>
      <c r="D354">
        <v>16072.2</v>
      </c>
      <c r="E354">
        <v>0</v>
      </c>
      <c r="F354" t="s">
        <v>18</v>
      </c>
      <c r="G354" t="s">
        <v>19</v>
      </c>
      <c r="H354" t="s">
        <v>20</v>
      </c>
      <c r="I354" t="s">
        <v>16</v>
      </c>
      <c r="J354" t="s">
        <v>71</v>
      </c>
      <c r="L354" s="1">
        <v>42996</v>
      </c>
      <c r="M354">
        <v>20762</v>
      </c>
      <c r="N354" t="s">
        <v>10644</v>
      </c>
    </row>
    <row r="355" spans="1:14" x14ac:dyDescent="0.25">
      <c r="A355" t="s">
        <v>1578</v>
      </c>
      <c r="B355" t="s">
        <v>22</v>
      </c>
      <c r="C355">
        <v>95740</v>
      </c>
      <c r="D355">
        <v>94713.93</v>
      </c>
      <c r="E355">
        <v>234.93</v>
      </c>
      <c r="F355" t="s">
        <v>23</v>
      </c>
      <c r="G355" t="s">
        <v>24</v>
      </c>
      <c r="H355" t="s">
        <v>385</v>
      </c>
      <c r="I355" t="s">
        <v>16</v>
      </c>
      <c r="J355" t="s">
        <v>152</v>
      </c>
      <c r="K355" t="s">
        <v>386</v>
      </c>
      <c r="L355" s="1">
        <v>36893</v>
      </c>
      <c r="M355">
        <v>20762</v>
      </c>
      <c r="N355" t="s">
        <v>10644</v>
      </c>
    </row>
    <row r="356" spans="1:14" x14ac:dyDescent="0.25">
      <c r="A356" t="s">
        <v>1579</v>
      </c>
      <c r="B356" t="s">
        <v>12</v>
      </c>
      <c r="C356">
        <v>64642.5</v>
      </c>
      <c r="D356">
        <v>24814.21</v>
      </c>
      <c r="E356">
        <v>0</v>
      </c>
      <c r="F356" t="s">
        <v>18</v>
      </c>
      <c r="G356" t="s">
        <v>19</v>
      </c>
      <c r="H356" t="s">
        <v>387</v>
      </c>
      <c r="I356" t="s">
        <v>16</v>
      </c>
      <c r="J356" t="s">
        <v>178</v>
      </c>
      <c r="L356" s="1">
        <v>42940</v>
      </c>
      <c r="M356">
        <v>20737</v>
      </c>
      <c r="N356" t="s">
        <v>10655</v>
      </c>
    </row>
    <row r="357" spans="1:14" x14ac:dyDescent="0.25">
      <c r="A357" t="s">
        <v>1580</v>
      </c>
      <c r="B357" t="s">
        <v>22</v>
      </c>
      <c r="C357">
        <v>91462.35</v>
      </c>
      <c r="D357">
        <v>109701.9</v>
      </c>
      <c r="E357">
        <v>18898.91</v>
      </c>
      <c r="F357" t="s">
        <v>99</v>
      </c>
      <c r="G357" t="s">
        <v>100</v>
      </c>
      <c r="H357" t="s">
        <v>208</v>
      </c>
      <c r="I357" t="s">
        <v>16</v>
      </c>
      <c r="J357" t="s">
        <v>388</v>
      </c>
      <c r="L357" s="1">
        <v>32787</v>
      </c>
      <c r="M357">
        <v>20707</v>
      </c>
      <c r="N357" t="s">
        <v>10628</v>
      </c>
    </row>
    <row r="358" spans="1:14" x14ac:dyDescent="0.25">
      <c r="A358" t="s">
        <v>1581</v>
      </c>
      <c r="B358" t="s">
        <v>12</v>
      </c>
      <c r="C358">
        <v>54955.39</v>
      </c>
      <c r="D358">
        <v>28372.43</v>
      </c>
      <c r="E358">
        <v>0</v>
      </c>
      <c r="F358" t="s">
        <v>18</v>
      </c>
      <c r="G358" t="s">
        <v>19</v>
      </c>
      <c r="H358" t="s">
        <v>389</v>
      </c>
      <c r="I358" t="s">
        <v>16</v>
      </c>
      <c r="J358" t="s">
        <v>61</v>
      </c>
      <c r="L358" s="1">
        <v>41443</v>
      </c>
      <c r="M358">
        <v>20784</v>
      </c>
      <c r="N358" t="s">
        <v>10650</v>
      </c>
    </row>
    <row r="359" spans="1:14" x14ac:dyDescent="0.25">
      <c r="A359" t="s">
        <v>1582</v>
      </c>
      <c r="B359" t="s">
        <v>22</v>
      </c>
      <c r="C359">
        <v>80056</v>
      </c>
      <c r="D359">
        <v>90634.49</v>
      </c>
      <c r="E359">
        <v>11727.57</v>
      </c>
      <c r="F359" t="s">
        <v>13</v>
      </c>
      <c r="G359" t="s">
        <v>14</v>
      </c>
      <c r="H359" t="s">
        <v>31</v>
      </c>
      <c r="I359" t="s">
        <v>16</v>
      </c>
      <c r="J359" t="s">
        <v>32</v>
      </c>
      <c r="L359" s="1">
        <v>39098</v>
      </c>
      <c r="M359">
        <v>20784</v>
      </c>
      <c r="N359" t="s">
        <v>10650</v>
      </c>
    </row>
    <row r="360" spans="1:14" x14ac:dyDescent="0.25">
      <c r="A360" t="s">
        <v>1583</v>
      </c>
      <c r="B360" t="s">
        <v>22</v>
      </c>
      <c r="C360">
        <v>47795.48</v>
      </c>
      <c r="D360">
        <v>58968.27</v>
      </c>
      <c r="E360">
        <v>12161.48</v>
      </c>
      <c r="F360" t="s">
        <v>56</v>
      </c>
      <c r="G360" t="s">
        <v>57</v>
      </c>
      <c r="H360" t="s">
        <v>64</v>
      </c>
      <c r="I360" t="s">
        <v>16</v>
      </c>
      <c r="J360" t="s">
        <v>59</v>
      </c>
      <c r="L360" s="1">
        <v>41148</v>
      </c>
      <c r="M360">
        <v>20782</v>
      </c>
      <c r="N360" t="s">
        <v>10625</v>
      </c>
    </row>
    <row r="361" spans="1:14" x14ac:dyDescent="0.25">
      <c r="A361" t="s">
        <v>1584</v>
      </c>
      <c r="B361" t="s">
        <v>22</v>
      </c>
      <c r="C361">
        <v>66439</v>
      </c>
      <c r="D361">
        <v>78667.81</v>
      </c>
      <c r="E361">
        <v>14364.73</v>
      </c>
      <c r="F361" t="s">
        <v>13</v>
      </c>
      <c r="G361" t="s">
        <v>14</v>
      </c>
      <c r="H361" t="s">
        <v>162</v>
      </c>
      <c r="I361" t="s">
        <v>16</v>
      </c>
      <c r="J361" t="s">
        <v>32</v>
      </c>
      <c r="K361" t="s">
        <v>176</v>
      </c>
      <c r="L361" s="1">
        <v>42156</v>
      </c>
      <c r="M361">
        <v>20783</v>
      </c>
      <c r="N361" t="s">
        <v>10656</v>
      </c>
    </row>
    <row r="362" spans="1:14" x14ac:dyDescent="0.25">
      <c r="A362" t="s">
        <v>1585</v>
      </c>
      <c r="B362" t="s">
        <v>22</v>
      </c>
      <c r="C362">
        <v>64235</v>
      </c>
      <c r="D362">
        <v>64874.85</v>
      </c>
      <c r="E362">
        <v>2499.8200000000002</v>
      </c>
      <c r="F362" t="s">
        <v>129</v>
      </c>
      <c r="G362" t="s">
        <v>130</v>
      </c>
      <c r="H362" t="s">
        <v>390</v>
      </c>
      <c r="I362" t="s">
        <v>16</v>
      </c>
      <c r="J362" t="s">
        <v>132</v>
      </c>
      <c r="L362" s="1">
        <v>41302</v>
      </c>
      <c r="M362">
        <v>20735</v>
      </c>
      <c r="N362" t="s">
        <v>10649</v>
      </c>
    </row>
    <row r="363" spans="1:14" x14ac:dyDescent="0.25">
      <c r="A363" t="s">
        <v>1586</v>
      </c>
      <c r="B363" t="s">
        <v>12</v>
      </c>
      <c r="C363">
        <v>59967.040000000001</v>
      </c>
      <c r="D363">
        <v>57611.12</v>
      </c>
      <c r="E363">
        <v>278.7</v>
      </c>
      <c r="F363" t="s">
        <v>36</v>
      </c>
      <c r="G363" t="s">
        <v>37</v>
      </c>
      <c r="H363" t="s">
        <v>164</v>
      </c>
      <c r="I363" t="s">
        <v>16</v>
      </c>
      <c r="J363" t="s">
        <v>17</v>
      </c>
      <c r="L363" s="1">
        <v>41134</v>
      </c>
      <c r="M363">
        <v>20707</v>
      </c>
      <c r="N363" t="s">
        <v>10628</v>
      </c>
    </row>
    <row r="364" spans="1:14" x14ac:dyDescent="0.25">
      <c r="A364" t="s">
        <v>1587</v>
      </c>
      <c r="B364" t="s">
        <v>12</v>
      </c>
      <c r="C364">
        <v>72936</v>
      </c>
      <c r="D364">
        <v>21513.16</v>
      </c>
      <c r="E364">
        <v>0</v>
      </c>
      <c r="F364" t="s">
        <v>18</v>
      </c>
      <c r="G364" t="s">
        <v>19</v>
      </c>
      <c r="H364" t="s">
        <v>183</v>
      </c>
      <c r="I364" t="s">
        <v>16</v>
      </c>
      <c r="J364" t="s">
        <v>147</v>
      </c>
      <c r="L364" s="1">
        <v>42956</v>
      </c>
      <c r="M364">
        <v>20705</v>
      </c>
      <c r="N364" t="s">
        <v>10626</v>
      </c>
    </row>
    <row r="365" spans="1:14" x14ac:dyDescent="0.25">
      <c r="A365" t="s">
        <v>1588</v>
      </c>
      <c r="B365" t="s">
        <v>22</v>
      </c>
      <c r="C365">
        <v>46166</v>
      </c>
      <c r="D365">
        <v>0</v>
      </c>
      <c r="E365">
        <v>0</v>
      </c>
      <c r="F365" t="s">
        <v>45</v>
      </c>
      <c r="G365" t="s">
        <v>46</v>
      </c>
      <c r="H365" t="s">
        <v>95</v>
      </c>
      <c r="I365" t="s">
        <v>16</v>
      </c>
      <c r="J365" t="s">
        <v>48</v>
      </c>
      <c r="K365" t="s">
        <v>96</v>
      </c>
      <c r="L365" s="1">
        <v>43080</v>
      </c>
      <c r="M365">
        <v>20747</v>
      </c>
      <c r="N365" t="s">
        <v>10642</v>
      </c>
    </row>
    <row r="366" spans="1:14" x14ac:dyDescent="0.25">
      <c r="A366" t="s">
        <v>1589</v>
      </c>
      <c r="B366" t="s">
        <v>12</v>
      </c>
      <c r="C366">
        <v>70959.789999999994</v>
      </c>
      <c r="D366">
        <v>70753.56</v>
      </c>
      <c r="E366">
        <v>100.36</v>
      </c>
      <c r="F366" t="s">
        <v>18</v>
      </c>
      <c r="G366" t="s">
        <v>19</v>
      </c>
      <c r="H366" t="s">
        <v>391</v>
      </c>
      <c r="I366" t="s">
        <v>16</v>
      </c>
      <c r="J366" t="s">
        <v>17</v>
      </c>
      <c r="L366" s="1">
        <v>34624</v>
      </c>
      <c r="M366">
        <v>20784</v>
      </c>
      <c r="N366" t="s">
        <v>10650</v>
      </c>
    </row>
    <row r="367" spans="1:14" x14ac:dyDescent="0.25">
      <c r="A367" t="s">
        <v>1590</v>
      </c>
      <c r="B367" t="s">
        <v>22</v>
      </c>
      <c r="C367">
        <v>124192.26</v>
      </c>
      <c r="D367">
        <v>119855.43</v>
      </c>
      <c r="E367">
        <v>0</v>
      </c>
      <c r="F367" t="s">
        <v>52</v>
      </c>
      <c r="G367" t="s">
        <v>53</v>
      </c>
      <c r="H367" t="s">
        <v>205</v>
      </c>
      <c r="I367" t="s">
        <v>16</v>
      </c>
      <c r="J367" t="s">
        <v>139</v>
      </c>
      <c r="L367" s="1">
        <v>37572</v>
      </c>
      <c r="M367">
        <v>20716</v>
      </c>
      <c r="N367" t="s">
        <v>10641</v>
      </c>
    </row>
    <row r="368" spans="1:14" x14ac:dyDescent="0.25">
      <c r="A368" t="s">
        <v>1591</v>
      </c>
      <c r="B368" t="s">
        <v>12</v>
      </c>
      <c r="C368">
        <v>39040.959999999999</v>
      </c>
      <c r="D368">
        <v>23752.51</v>
      </c>
      <c r="E368">
        <v>0</v>
      </c>
      <c r="F368" t="s">
        <v>18</v>
      </c>
      <c r="G368" t="s">
        <v>19</v>
      </c>
      <c r="H368" t="s">
        <v>183</v>
      </c>
      <c r="I368" t="s">
        <v>34</v>
      </c>
      <c r="J368" t="s">
        <v>174</v>
      </c>
      <c r="L368" s="1">
        <v>41848</v>
      </c>
      <c r="M368">
        <v>20608</v>
      </c>
      <c r="N368" t="s">
        <v>10646</v>
      </c>
    </row>
    <row r="369" spans="1:14" x14ac:dyDescent="0.25">
      <c r="A369" t="s">
        <v>1592</v>
      </c>
      <c r="B369" t="s">
        <v>22</v>
      </c>
      <c r="C369">
        <v>69148.350000000006</v>
      </c>
      <c r="D369">
        <v>70042.36</v>
      </c>
      <c r="E369">
        <v>5545.16</v>
      </c>
      <c r="F369" t="s">
        <v>56</v>
      </c>
      <c r="G369" t="s">
        <v>57</v>
      </c>
      <c r="H369" t="s">
        <v>64</v>
      </c>
      <c r="I369" t="s">
        <v>16</v>
      </c>
      <c r="J369" t="s">
        <v>392</v>
      </c>
      <c r="L369" s="1">
        <v>40840</v>
      </c>
      <c r="M369">
        <v>20715</v>
      </c>
      <c r="N369" t="s">
        <v>10641</v>
      </c>
    </row>
    <row r="370" spans="1:14" x14ac:dyDescent="0.25">
      <c r="A370" t="s">
        <v>1593</v>
      </c>
      <c r="B370" t="s">
        <v>12</v>
      </c>
      <c r="C370">
        <v>66292.070000000007</v>
      </c>
      <c r="D370">
        <v>80138.7</v>
      </c>
      <c r="E370">
        <v>14143.97</v>
      </c>
      <c r="F370" t="s">
        <v>23</v>
      </c>
      <c r="G370" t="s">
        <v>24</v>
      </c>
      <c r="H370" t="s">
        <v>393</v>
      </c>
      <c r="I370" t="s">
        <v>16</v>
      </c>
      <c r="J370" t="s">
        <v>394</v>
      </c>
      <c r="L370" s="1">
        <v>37697</v>
      </c>
      <c r="M370">
        <v>20706</v>
      </c>
      <c r="N370" t="s">
        <v>10645</v>
      </c>
    </row>
    <row r="371" spans="1:14" x14ac:dyDescent="0.25">
      <c r="A371" t="s">
        <v>1594</v>
      </c>
      <c r="B371" t="s">
        <v>12</v>
      </c>
      <c r="C371">
        <v>19746.84</v>
      </c>
      <c r="D371">
        <v>37058.32</v>
      </c>
      <c r="E371">
        <v>830.68</v>
      </c>
      <c r="F371" t="s">
        <v>18</v>
      </c>
      <c r="G371" t="s">
        <v>19</v>
      </c>
      <c r="H371" t="s">
        <v>144</v>
      </c>
      <c r="I371" t="s">
        <v>34</v>
      </c>
      <c r="J371" t="s">
        <v>277</v>
      </c>
      <c r="L371" s="1">
        <v>41222</v>
      </c>
      <c r="M371">
        <v>20742</v>
      </c>
      <c r="N371" t="s">
        <v>10638</v>
      </c>
    </row>
    <row r="372" spans="1:14" x14ac:dyDescent="0.25">
      <c r="A372" t="s">
        <v>1595</v>
      </c>
      <c r="B372" t="s">
        <v>22</v>
      </c>
      <c r="C372">
        <v>51608.12</v>
      </c>
      <c r="D372">
        <v>46450.3</v>
      </c>
      <c r="E372">
        <v>1091.05</v>
      </c>
      <c r="F372" t="s">
        <v>45</v>
      </c>
      <c r="G372" t="s">
        <v>46</v>
      </c>
      <c r="H372" t="s">
        <v>395</v>
      </c>
      <c r="I372" t="s">
        <v>16</v>
      </c>
      <c r="J372" t="s">
        <v>396</v>
      </c>
      <c r="L372" s="1">
        <v>42506</v>
      </c>
      <c r="M372">
        <v>20710</v>
      </c>
      <c r="N372" t="s">
        <v>10637</v>
      </c>
    </row>
    <row r="373" spans="1:14" x14ac:dyDescent="0.25">
      <c r="A373" t="s">
        <v>1596</v>
      </c>
      <c r="B373" t="s">
        <v>12</v>
      </c>
      <c r="C373">
        <v>58859.44</v>
      </c>
      <c r="D373">
        <v>60684.63</v>
      </c>
      <c r="E373">
        <v>339.58</v>
      </c>
      <c r="F373" t="s">
        <v>76</v>
      </c>
      <c r="G373" t="s">
        <v>77</v>
      </c>
      <c r="H373" t="s">
        <v>80</v>
      </c>
      <c r="I373" t="s">
        <v>16</v>
      </c>
      <c r="J373" t="s">
        <v>83</v>
      </c>
      <c r="L373" s="1">
        <v>35511</v>
      </c>
      <c r="M373">
        <v>20607</v>
      </c>
      <c r="N373" t="s">
        <v>10631</v>
      </c>
    </row>
    <row r="374" spans="1:14" x14ac:dyDescent="0.25">
      <c r="A374" t="s">
        <v>1597</v>
      </c>
      <c r="B374" t="s">
        <v>22</v>
      </c>
      <c r="C374">
        <v>93808.26</v>
      </c>
      <c r="D374">
        <v>157717.44</v>
      </c>
      <c r="E374">
        <v>62450.39</v>
      </c>
      <c r="F374" t="s">
        <v>45</v>
      </c>
      <c r="G374" t="s">
        <v>46</v>
      </c>
      <c r="H374" t="s">
        <v>397</v>
      </c>
      <c r="I374" t="s">
        <v>16</v>
      </c>
      <c r="J374" t="s">
        <v>250</v>
      </c>
      <c r="L374" s="1">
        <v>34387</v>
      </c>
      <c r="M374">
        <v>20737</v>
      </c>
      <c r="N374" t="s">
        <v>10655</v>
      </c>
    </row>
    <row r="375" spans="1:14" x14ac:dyDescent="0.25">
      <c r="A375" t="s">
        <v>1598</v>
      </c>
      <c r="B375" t="s">
        <v>22</v>
      </c>
      <c r="C375">
        <v>67283.009999999995</v>
      </c>
      <c r="D375">
        <v>72302.34</v>
      </c>
      <c r="E375">
        <v>3048.41</v>
      </c>
      <c r="F375" t="s">
        <v>45</v>
      </c>
      <c r="G375" t="s">
        <v>46</v>
      </c>
      <c r="H375" t="s">
        <v>395</v>
      </c>
      <c r="I375" t="s">
        <v>16</v>
      </c>
      <c r="J375" t="s">
        <v>396</v>
      </c>
      <c r="L375" s="1">
        <v>42184</v>
      </c>
      <c r="M375">
        <v>20607</v>
      </c>
      <c r="N375" t="s">
        <v>10631</v>
      </c>
    </row>
    <row r="376" spans="1:14" x14ac:dyDescent="0.25">
      <c r="A376" t="s">
        <v>1599</v>
      </c>
      <c r="B376" t="s">
        <v>22</v>
      </c>
      <c r="C376">
        <v>95084.42</v>
      </c>
      <c r="D376">
        <v>93951.89</v>
      </c>
      <c r="E376">
        <v>0</v>
      </c>
      <c r="F376" t="s">
        <v>13</v>
      </c>
      <c r="G376" t="s">
        <v>14</v>
      </c>
      <c r="H376" t="s">
        <v>232</v>
      </c>
      <c r="I376" t="s">
        <v>16</v>
      </c>
      <c r="J376" t="s">
        <v>32</v>
      </c>
      <c r="L376" s="1">
        <v>34500</v>
      </c>
      <c r="M376">
        <v>20747</v>
      </c>
      <c r="N376" t="s">
        <v>10642</v>
      </c>
    </row>
    <row r="377" spans="1:14" x14ac:dyDescent="0.25">
      <c r="A377" t="s">
        <v>1600</v>
      </c>
      <c r="B377" t="s">
        <v>22</v>
      </c>
      <c r="C377">
        <v>93830</v>
      </c>
      <c r="D377">
        <v>112406.57</v>
      </c>
      <c r="E377">
        <v>19813.919999999998</v>
      </c>
      <c r="F377" t="s">
        <v>23</v>
      </c>
      <c r="G377" t="s">
        <v>24</v>
      </c>
      <c r="H377" t="s">
        <v>398</v>
      </c>
      <c r="I377" t="s">
        <v>16</v>
      </c>
      <c r="J377" t="s">
        <v>320</v>
      </c>
      <c r="L377" s="1">
        <v>36059</v>
      </c>
      <c r="M377">
        <v>20784</v>
      </c>
      <c r="N377" t="s">
        <v>10650</v>
      </c>
    </row>
    <row r="378" spans="1:14" x14ac:dyDescent="0.25">
      <c r="A378" t="s">
        <v>1601</v>
      </c>
      <c r="B378" t="s">
        <v>12</v>
      </c>
      <c r="C378">
        <v>77347</v>
      </c>
      <c r="D378">
        <v>87423.76</v>
      </c>
      <c r="E378">
        <v>11271.35</v>
      </c>
      <c r="F378" t="s">
        <v>13</v>
      </c>
      <c r="G378" t="s">
        <v>14</v>
      </c>
      <c r="H378" t="s">
        <v>399</v>
      </c>
      <c r="I378" t="s">
        <v>16</v>
      </c>
      <c r="J378" t="s">
        <v>32</v>
      </c>
      <c r="L378" s="1">
        <v>39034</v>
      </c>
      <c r="M378">
        <v>20735</v>
      </c>
      <c r="N378" t="s">
        <v>10649</v>
      </c>
    </row>
    <row r="379" spans="1:14" x14ac:dyDescent="0.25">
      <c r="A379" t="s">
        <v>1602</v>
      </c>
      <c r="B379" t="s">
        <v>22</v>
      </c>
      <c r="C379">
        <v>43108.959999999999</v>
      </c>
      <c r="D379">
        <v>44364.32</v>
      </c>
      <c r="E379">
        <v>2371.7199999999998</v>
      </c>
      <c r="F379" t="s">
        <v>99</v>
      </c>
      <c r="G379" t="s">
        <v>100</v>
      </c>
      <c r="H379" t="s">
        <v>400</v>
      </c>
      <c r="I379" t="s">
        <v>16</v>
      </c>
      <c r="J379" t="s">
        <v>316</v>
      </c>
      <c r="L379" s="1">
        <v>42135</v>
      </c>
      <c r="M379">
        <v>20744</v>
      </c>
      <c r="N379" t="s">
        <v>10630</v>
      </c>
    </row>
    <row r="380" spans="1:14" x14ac:dyDescent="0.25">
      <c r="A380" t="s">
        <v>1603</v>
      </c>
      <c r="B380" t="s">
        <v>22</v>
      </c>
      <c r="C380">
        <v>122718</v>
      </c>
      <c r="D380">
        <v>127672.91</v>
      </c>
      <c r="E380">
        <v>6674.89</v>
      </c>
      <c r="F380" t="s">
        <v>13</v>
      </c>
      <c r="G380" t="s">
        <v>14</v>
      </c>
      <c r="H380" t="s">
        <v>401</v>
      </c>
      <c r="I380" t="s">
        <v>16</v>
      </c>
      <c r="J380" t="s">
        <v>402</v>
      </c>
      <c r="L380" s="1">
        <v>35575</v>
      </c>
      <c r="M380">
        <v>20782</v>
      </c>
      <c r="N380" t="s">
        <v>10625</v>
      </c>
    </row>
    <row r="381" spans="1:14" x14ac:dyDescent="0.25">
      <c r="A381" t="s">
        <v>1604</v>
      </c>
      <c r="B381" t="s">
        <v>22</v>
      </c>
      <c r="C381">
        <v>88849.14</v>
      </c>
      <c r="D381">
        <v>118866.28</v>
      </c>
      <c r="E381">
        <v>28687.77</v>
      </c>
      <c r="F381" t="s">
        <v>56</v>
      </c>
      <c r="G381" t="s">
        <v>57</v>
      </c>
      <c r="H381" t="s">
        <v>158</v>
      </c>
      <c r="I381" t="s">
        <v>16</v>
      </c>
      <c r="J381" t="s">
        <v>403</v>
      </c>
      <c r="L381" s="1">
        <v>32776</v>
      </c>
      <c r="M381">
        <v>20785</v>
      </c>
      <c r="N381" t="s">
        <v>10652</v>
      </c>
    </row>
    <row r="382" spans="1:14" x14ac:dyDescent="0.25">
      <c r="A382" t="s">
        <v>1605</v>
      </c>
      <c r="B382" t="s">
        <v>12</v>
      </c>
      <c r="C382">
        <v>75653</v>
      </c>
      <c r="D382">
        <v>74656.17</v>
      </c>
      <c r="E382">
        <v>0</v>
      </c>
      <c r="F382" t="s">
        <v>404</v>
      </c>
      <c r="G382" t="s">
        <v>405</v>
      </c>
      <c r="H382" t="s">
        <v>406</v>
      </c>
      <c r="I382" t="s">
        <v>16</v>
      </c>
      <c r="J382" t="s">
        <v>407</v>
      </c>
      <c r="L382" s="1">
        <v>35436</v>
      </c>
      <c r="M382">
        <v>20708</v>
      </c>
      <c r="N382" t="s">
        <v>10653</v>
      </c>
    </row>
    <row r="383" spans="1:14" x14ac:dyDescent="0.25">
      <c r="A383" t="s">
        <v>1606</v>
      </c>
      <c r="B383" t="s">
        <v>12</v>
      </c>
      <c r="C383">
        <v>100370</v>
      </c>
      <c r="D383">
        <v>84400.03</v>
      </c>
      <c r="E383">
        <v>0</v>
      </c>
      <c r="F383" t="s">
        <v>18</v>
      </c>
      <c r="G383" t="s">
        <v>19</v>
      </c>
      <c r="H383" t="s">
        <v>183</v>
      </c>
      <c r="I383" t="s">
        <v>16</v>
      </c>
      <c r="J383" t="s">
        <v>147</v>
      </c>
      <c r="L383" s="1">
        <v>38796</v>
      </c>
      <c r="M383">
        <v>20613</v>
      </c>
      <c r="N383" t="s">
        <v>10640</v>
      </c>
    </row>
    <row r="384" spans="1:14" x14ac:dyDescent="0.25">
      <c r="A384" t="s">
        <v>1607</v>
      </c>
      <c r="B384" t="s">
        <v>22</v>
      </c>
      <c r="C384">
        <v>71565.38</v>
      </c>
      <c r="D384">
        <v>75419.31</v>
      </c>
      <c r="E384">
        <v>10584.82</v>
      </c>
      <c r="F384" t="s">
        <v>23</v>
      </c>
      <c r="G384" t="s">
        <v>24</v>
      </c>
      <c r="H384" t="s">
        <v>25</v>
      </c>
      <c r="I384" t="s">
        <v>16</v>
      </c>
      <c r="J384" t="s">
        <v>26</v>
      </c>
      <c r="L384" s="1">
        <v>39188</v>
      </c>
      <c r="M384">
        <v>20774</v>
      </c>
      <c r="N384" t="s">
        <v>10633</v>
      </c>
    </row>
    <row r="385" spans="1:14" x14ac:dyDescent="0.25">
      <c r="A385" t="s">
        <v>1608</v>
      </c>
      <c r="B385" t="s">
        <v>12</v>
      </c>
      <c r="C385">
        <v>58483.38</v>
      </c>
      <c r="D385">
        <v>66380.86</v>
      </c>
      <c r="E385">
        <v>8677.2099999999991</v>
      </c>
      <c r="F385" t="s">
        <v>56</v>
      </c>
      <c r="G385" t="s">
        <v>57</v>
      </c>
      <c r="H385" t="s">
        <v>84</v>
      </c>
      <c r="I385" t="s">
        <v>16</v>
      </c>
      <c r="J385" t="s">
        <v>59</v>
      </c>
      <c r="L385" s="1">
        <v>38081</v>
      </c>
      <c r="M385">
        <v>20715</v>
      </c>
      <c r="N385" t="s">
        <v>10641</v>
      </c>
    </row>
    <row r="386" spans="1:14" x14ac:dyDescent="0.25">
      <c r="A386" t="s">
        <v>1609</v>
      </c>
      <c r="B386" t="s">
        <v>22</v>
      </c>
      <c r="C386">
        <v>81730</v>
      </c>
      <c r="D386">
        <v>99271.57</v>
      </c>
      <c r="E386">
        <v>17338.59</v>
      </c>
      <c r="F386" t="s">
        <v>129</v>
      </c>
      <c r="G386" t="s">
        <v>130</v>
      </c>
      <c r="H386" t="s">
        <v>390</v>
      </c>
      <c r="I386" t="s">
        <v>16</v>
      </c>
      <c r="J386" t="s">
        <v>132</v>
      </c>
      <c r="L386" s="1">
        <v>37655</v>
      </c>
      <c r="M386">
        <v>20746</v>
      </c>
      <c r="N386" t="s">
        <v>10647</v>
      </c>
    </row>
    <row r="387" spans="1:14" x14ac:dyDescent="0.25">
      <c r="A387" t="s">
        <v>1610</v>
      </c>
      <c r="B387" t="s">
        <v>12</v>
      </c>
      <c r="C387">
        <v>60146.95</v>
      </c>
      <c r="D387">
        <v>58741.29</v>
      </c>
      <c r="E387">
        <v>0</v>
      </c>
      <c r="F387" t="s">
        <v>299</v>
      </c>
      <c r="G387" t="s">
        <v>300</v>
      </c>
      <c r="H387" t="s">
        <v>408</v>
      </c>
      <c r="I387" t="s">
        <v>16</v>
      </c>
      <c r="J387" t="s">
        <v>302</v>
      </c>
      <c r="K387" t="s">
        <v>409</v>
      </c>
      <c r="L387" s="1">
        <v>41736</v>
      </c>
      <c r="M387">
        <v>20710</v>
      </c>
      <c r="N387" t="s">
        <v>10637</v>
      </c>
    </row>
    <row r="388" spans="1:14" x14ac:dyDescent="0.25">
      <c r="A388" t="s">
        <v>1611</v>
      </c>
      <c r="B388" t="s">
        <v>22</v>
      </c>
      <c r="C388">
        <v>72219.44</v>
      </c>
      <c r="D388">
        <v>69290.92</v>
      </c>
      <c r="E388">
        <v>609.57000000000005</v>
      </c>
      <c r="F388" t="s">
        <v>99</v>
      </c>
      <c r="G388" t="s">
        <v>100</v>
      </c>
      <c r="H388" t="s">
        <v>410</v>
      </c>
      <c r="I388" t="s">
        <v>16</v>
      </c>
      <c r="J388" t="s">
        <v>411</v>
      </c>
      <c r="L388" s="1">
        <v>34977</v>
      </c>
      <c r="M388">
        <v>20783</v>
      </c>
      <c r="N388" t="s">
        <v>10656</v>
      </c>
    </row>
    <row r="389" spans="1:14" x14ac:dyDescent="0.25">
      <c r="A389" t="s">
        <v>1612</v>
      </c>
      <c r="B389" t="s">
        <v>22</v>
      </c>
      <c r="C389">
        <v>91869</v>
      </c>
      <c r="D389">
        <v>105868.53</v>
      </c>
      <c r="E389">
        <v>2267.5300000000002</v>
      </c>
      <c r="F389" t="s">
        <v>13</v>
      </c>
      <c r="G389" t="s">
        <v>14</v>
      </c>
      <c r="H389" t="s">
        <v>412</v>
      </c>
      <c r="I389" t="s">
        <v>16</v>
      </c>
      <c r="J389" t="s">
        <v>32</v>
      </c>
      <c r="L389" s="1">
        <v>37823</v>
      </c>
      <c r="M389">
        <v>20774</v>
      </c>
      <c r="N389" t="s">
        <v>10633</v>
      </c>
    </row>
    <row r="390" spans="1:14" x14ac:dyDescent="0.25">
      <c r="A390" t="s">
        <v>1613</v>
      </c>
      <c r="B390" t="s">
        <v>22</v>
      </c>
      <c r="C390">
        <v>62597.73</v>
      </c>
      <c r="D390">
        <v>65240.2</v>
      </c>
      <c r="E390">
        <v>0</v>
      </c>
      <c r="F390" t="s">
        <v>18</v>
      </c>
      <c r="G390" t="s">
        <v>19</v>
      </c>
      <c r="H390" t="s">
        <v>413</v>
      </c>
      <c r="I390" t="s">
        <v>34</v>
      </c>
      <c r="J390" t="s">
        <v>414</v>
      </c>
      <c r="L390" s="1">
        <v>42590</v>
      </c>
      <c r="M390">
        <v>20744</v>
      </c>
      <c r="N390" t="s">
        <v>10630</v>
      </c>
    </row>
    <row r="391" spans="1:14" x14ac:dyDescent="0.25">
      <c r="A391" t="s">
        <v>1614</v>
      </c>
      <c r="B391" t="s">
        <v>22</v>
      </c>
      <c r="C391">
        <v>44617.77</v>
      </c>
      <c r="D391">
        <v>53909.19</v>
      </c>
      <c r="E391">
        <v>9176.01</v>
      </c>
      <c r="F391" t="s">
        <v>56</v>
      </c>
      <c r="G391" t="s">
        <v>57</v>
      </c>
      <c r="H391" t="s">
        <v>84</v>
      </c>
      <c r="I391" t="s">
        <v>16</v>
      </c>
      <c r="J391" t="s">
        <v>59</v>
      </c>
      <c r="L391" s="1">
        <v>41911</v>
      </c>
      <c r="M391">
        <v>20623</v>
      </c>
      <c r="N391" t="s">
        <v>10651</v>
      </c>
    </row>
    <row r="392" spans="1:14" x14ac:dyDescent="0.25">
      <c r="A392" t="s">
        <v>1615</v>
      </c>
      <c r="B392" t="s">
        <v>12</v>
      </c>
      <c r="C392">
        <v>50863.86</v>
      </c>
      <c r="D392">
        <v>52120.85</v>
      </c>
      <c r="E392">
        <v>0</v>
      </c>
      <c r="F392" t="s">
        <v>18</v>
      </c>
      <c r="G392" t="s">
        <v>19</v>
      </c>
      <c r="H392" t="s">
        <v>415</v>
      </c>
      <c r="I392" t="s">
        <v>16</v>
      </c>
      <c r="J392" t="s">
        <v>416</v>
      </c>
      <c r="K392" t="s">
        <v>417</v>
      </c>
      <c r="L392" s="1">
        <v>41750</v>
      </c>
      <c r="M392">
        <v>20715</v>
      </c>
      <c r="N392" t="s">
        <v>10641</v>
      </c>
    </row>
    <row r="393" spans="1:14" x14ac:dyDescent="0.25">
      <c r="A393" t="s">
        <v>1616</v>
      </c>
      <c r="B393" t="s">
        <v>12</v>
      </c>
      <c r="C393">
        <v>64086.57</v>
      </c>
      <c r="D393">
        <v>63173.3</v>
      </c>
      <c r="E393">
        <v>175.12</v>
      </c>
      <c r="F393" t="s">
        <v>18</v>
      </c>
      <c r="G393" t="s">
        <v>19</v>
      </c>
      <c r="H393" t="s">
        <v>418</v>
      </c>
      <c r="I393" t="s">
        <v>16</v>
      </c>
      <c r="J393" t="s">
        <v>414</v>
      </c>
      <c r="L393" s="1">
        <v>41666</v>
      </c>
      <c r="M393">
        <v>20782</v>
      </c>
      <c r="N393" t="s">
        <v>10625</v>
      </c>
    </row>
    <row r="394" spans="1:14" x14ac:dyDescent="0.25">
      <c r="A394" t="s">
        <v>1617</v>
      </c>
      <c r="B394" t="s">
        <v>12</v>
      </c>
      <c r="C394">
        <v>49354.51</v>
      </c>
      <c r="D394">
        <v>41462.959999999999</v>
      </c>
      <c r="E394">
        <v>0</v>
      </c>
      <c r="F394" t="s">
        <v>18</v>
      </c>
      <c r="G394" t="s">
        <v>19</v>
      </c>
      <c r="H394" t="s">
        <v>183</v>
      </c>
      <c r="I394" t="s">
        <v>34</v>
      </c>
      <c r="J394" t="s">
        <v>174</v>
      </c>
      <c r="L394" s="1">
        <v>37564</v>
      </c>
      <c r="M394">
        <v>20745</v>
      </c>
      <c r="N394" t="s">
        <v>10643</v>
      </c>
    </row>
    <row r="395" spans="1:14" x14ac:dyDescent="0.25">
      <c r="A395" t="s">
        <v>1618</v>
      </c>
      <c r="B395" t="s">
        <v>22</v>
      </c>
      <c r="C395">
        <v>75054</v>
      </c>
      <c r="D395">
        <v>18967.07</v>
      </c>
      <c r="E395">
        <v>791.62</v>
      </c>
      <c r="F395" t="s">
        <v>23</v>
      </c>
      <c r="G395" t="s">
        <v>24</v>
      </c>
      <c r="H395" t="s">
        <v>165</v>
      </c>
      <c r="I395" t="s">
        <v>16</v>
      </c>
      <c r="J395" t="s">
        <v>166</v>
      </c>
      <c r="L395" s="1">
        <v>42996</v>
      </c>
      <c r="M395">
        <v>20708</v>
      </c>
      <c r="N395" t="s">
        <v>10653</v>
      </c>
    </row>
    <row r="396" spans="1:14" x14ac:dyDescent="0.25">
      <c r="A396" t="s">
        <v>1619</v>
      </c>
      <c r="B396" t="s">
        <v>12</v>
      </c>
      <c r="C396">
        <v>22313.82</v>
      </c>
      <c r="D396">
        <v>19030.68</v>
      </c>
      <c r="E396">
        <v>257.48</v>
      </c>
      <c r="F396" t="s">
        <v>13</v>
      </c>
      <c r="G396" t="s">
        <v>14</v>
      </c>
      <c r="H396" t="s">
        <v>85</v>
      </c>
      <c r="I396" t="s">
        <v>34</v>
      </c>
      <c r="J396" t="s">
        <v>86</v>
      </c>
      <c r="L396" s="1">
        <v>38415</v>
      </c>
      <c r="M396">
        <v>20744</v>
      </c>
      <c r="N396" t="s">
        <v>10630</v>
      </c>
    </row>
    <row r="397" spans="1:14" x14ac:dyDescent="0.25">
      <c r="A397" t="s">
        <v>1620</v>
      </c>
      <c r="B397" t="s">
        <v>22</v>
      </c>
      <c r="C397">
        <v>52098.97</v>
      </c>
      <c r="D397">
        <v>65288.69</v>
      </c>
      <c r="E397">
        <v>12141.13</v>
      </c>
      <c r="F397" t="s">
        <v>23</v>
      </c>
      <c r="G397" t="s">
        <v>24</v>
      </c>
      <c r="H397" t="s">
        <v>393</v>
      </c>
      <c r="I397" t="s">
        <v>16</v>
      </c>
      <c r="J397" t="s">
        <v>394</v>
      </c>
      <c r="L397" s="1">
        <v>39776</v>
      </c>
      <c r="M397">
        <v>20783</v>
      </c>
      <c r="N397" t="s">
        <v>10656</v>
      </c>
    </row>
    <row r="398" spans="1:14" x14ac:dyDescent="0.25">
      <c r="A398" t="s">
        <v>1621</v>
      </c>
      <c r="B398" t="s">
        <v>12</v>
      </c>
      <c r="C398">
        <v>149794.04999999999</v>
      </c>
      <c r="D398">
        <v>136234.44</v>
      </c>
      <c r="E398">
        <v>0</v>
      </c>
      <c r="F398" t="s">
        <v>52</v>
      </c>
      <c r="G398" t="s">
        <v>53</v>
      </c>
      <c r="H398" t="s">
        <v>128</v>
      </c>
      <c r="I398" t="s">
        <v>16</v>
      </c>
      <c r="J398" t="s">
        <v>98</v>
      </c>
      <c r="L398" s="1">
        <v>42380</v>
      </c>
      <c r="M398">
        <v>20721</v>
      </c>
      <c r="N398" t="s">
        <v>10634</v>
      </c>
    </row>
    <row r="399" spans="1:14" x14ac:dyDescent="0.25">
      <c r="A399" t="s">
        <v>1622</v>
      </c>
      <c r="B399" t="s">
        <v>22</v>
      </c>
      <c r="C399">
        <v>87520.18</v>
      </c>
      <c r="D399">
        <v>87292.38</v>
      </c>
      <c r="E399">
        <v>0</v>
      </c>
      <c r="F399" t="s">
        <v>18</v>
      </c>
      <c r="G399" t="s">
        <v>19</v>
      </c>
      <c r="H399" t="s">
        <v>366</v>
      </c>
      <c r="I399" t="s">
        <v>16</v>
      </c>
      <c r="J399" t="s">
        <v>228</v>
      </c>
      <c r="L399" s="1">
        <v>39272</v>
      </c>
      <c r="M399">
        <v>20706</v>
      </c>
      <c r="N399" t="s">
        <v>10645</v>
      </c>
    </row>
    <row r="400" spans="1:14" x14ac:dyDescent="0.25">
      <c r="A400" t="s">
        <v>1623</v>
      </c>
      <c r="B400" t="s">
        <v>12</v>
      </c>
      <c r="C400">
        <v>99836.22</v>
      </c>
      <c r="D400">
        <v>99357.19</v>
      </c>
      <c r="E400">
        <v>0</v>
      </c>
      <c r="F400" t="s">
        <v>18</v>
      </c>
      <c r="G400" t="s">
        <v>19</v>
      </c>
      <c r="H400" t="s">
        <v>413</v>
      </c>
      <c r="I400" t="s">
        <v>16</v>
      </c>
      <c r="J400" t="s">
        <v>228</v>
      </c>
      <c r="L400" s="1">
        <v>34148</v>
      </c>
      <c r="M400">
        <v>20742</v>
      </c>
      <c r="N400" t="s">
        <v>10638</v>
      </c>
    </row>
    <row r="401" spans="1:14" x14ac:dyDescent="0.25">
      <c r="A401" t="s">
        <v>1624</v>
      </c>
      <c r="B401" t="s">
        <v>22</v>
      </c>
      <c r="C401">
        <v>38629</v>
      </c>
      <c r="D401">
        <v>30921.43</v>
      </c>
      <c r="E401">
        <v>5316.6</v>
      </c>
      <c r="F401" t="s">
        <v>56</v>
      </c>
      <c r="G401" t="s">
        <v>57</v>
      </c>
      <c r="H401" t="s">
        <v>158</v>
      </c>
      <c r="I401" t="s">
        <v>16</v>
      </c>
      <c r="J401" t="s">
        <v>159</v>
      </c>
      <c r="L401" s="1">
        <v>42814</v>
      </c>
      <c r="M401">
        <v>20742</v>
      </c>
      <c r="N401" t="s">
        <v>10638</v>
      </c>
    </row>
    <row r="402" spans="1:14" x14ac:dyDescent="0.25">
      <c r="A402" t="s">
        <v>1625</v>
      </c>
      <c r="B402" t="s">
        <v>22</v>
      </c>
      <c r="C402">
        <v>93309</v>
      </c>
      <c r="D402">
        <v>112552.6</v>
      </c>
      <c r="E402">
        <v>18597.72</v>
      </c>
      <c r="F402" t="s">
        <v>45</v>
      </c>
      <c r="G402" t="s">
        <v>46</v>
      </c>
      <c r="H402" t="s">
        <v>127</v>
      </c>
      <c r="I402" t="s">
        <v>16</v>
      </c>
      <c r="J402" t="s">
        <v>250</v>
      </c>
      <c r="L402" s="1">
        <v>38145</v>
      </c>
      <c r="M402">
        <v>20708</v>
      </c>
      <c r="N402" t="s">
        <v>10653</v>
      </c>
    </row>
    <row r="403" spans="1:14" x14ac:dyDescent="0.25">
      <c r="A403" t="s">
        <v>1626</v>
      </c>
      <c r="B403" t="s">
        <v>12</v>
      </c>
      <c r="C403">
        <v>98636.55</v>
      </c>
      <c r="D403">
        <v>97972.25</v>
      </c>
      <c r="E403">
        <v>0</v>
      </c>
      <c r="F403" t="s">
        <v>45</v>
      </c>
      <c r="G403" t="s">
        <v>46</v>
      </c>
      <c r="H403" t="s">
        <v>419</v>
      </c>
      <c r="I403" t="s">
        <v>16</v>
      </c>
      <c r="J403" t="s">
        <v>139</v>
      </c>
      <c r="L403" s="1">
        <v>39104</v>
      </c>
      <c r="M403">
        <v>20716</v>
      </c>
      <c r="N403" t="s">
        <v>10641</v>
      </c>
    </row>
    <row r="404" spans="1:14" x14ac:dyDescent="0.25">
      <c r="A404" t="s">
        <v>1627</v>
      </c>
      <c r="B404" t="s">
        <v>22</v>
      </c>
      <c r="C404">
        <v>46166</v>
      </c>
      <c r="D404">
        <v>9470.08</v>
      </c>
      <c r="E404">
        <v>0</v>
      </c>
      <c r="F404" t="s">
        <v>45</v>
      </c>
      <c r="G404" t="s">
        <v>46</v>
      </c>
      <c r="H404" t="s">
        <v>95</v>
      </c>
      <c r="I404" t="s">
        <v>16</v>
      </c>
      <c r="J404" t="s">
        <v>48</v>
      </c>
      <c r="K404" t="s">
        <v>96</v>
      </c>
      <c r="L404" s="1">
        <v>43010</v>
      </c>
      <c r="M404">
        <v>20785</v>
      </c>
      <c r="N404" t="s">
        <v>10652</v>
      </c>
    </row>
    <row r="405" spans="1:14" x14ac:dyDescent="0.25">
      <c r="A405" t="s">
        <v>1628</v>
      </c>
      <c r="B405" t="s">
        <v>22</v>
      </c>
      <c r="C405">
        <v>67023.86</v>
      </c>
      <c r="D405">
        <v>67709.350000000006</v>
      </c>
      <c r="E405">
        <v>1843.52</v>
      </c>
      <c r="F405" t="s">
        <v>52</v>
      </c>
      <c r="G405" t="s">
        <v>53</v>
      </c>
      <c r="H405" t="s">
        <v>93</v>
      </c>
      <c r="I405" t="s">
        <v>16</v>
      </c>
      <c r="J405" t="s">
        <v>94</v>
      </c>
      <c r="L405" s="1">
        <v>39384</v>
      </c>
      <c r="M405">
        <v>20705</v>
      </c>
      <c r="N405" t="s">
        <v>10626</v>
      </c>
    </row>
    <row r="406" spans="1:14" x14ac:dyDescent="0.25">
      <c r="A406" t="s">
        <v>1629</v>
      </c>
      <c r="B406" t="s">
        <v>22</v>
      </c>
      <c r="C406">
        <v>95965.51</v>
      </c>
      <c r="D406">
        <v>93724.77</v>
      </c>
      <c r="E406">
        <v>0</v>
      </c>
      <c r="F406" t="s">
        <v>45</v>
      </c>
      <c r="G406" t="s">
        <v>46</v>
      </c>
      <c r="H406" t="s">
        <v>97</v>
      </c>
      <c r="I406" t="s">
        <v>16</v>
      </c>
      <c r="J406" t="s">
        <v>152</v>
      </c>
      <c r="L406" s="1">
        <v>42464</v>
      </c>
      <c r="M406">
        <v>20720</v>
      </c>
      <c r="N406" t="s">
        <v>10641</v>
      </c>
    </row>
    <row r="407" spans="1:14" x14ac:dyDescent="0.25">
      <c r="A407" t="s">
        <v>1630</v>
      </c>
      <c r="B407" t="s">
        <v>22</v>
      </c>
      <c r="C407">
        <v>73578.490000000005</v>
      </c>
      <c r="D407">
        <v>71953.149999999994</v>
      </c>
      <c r="E407">
        <v>0</v>
      </c>
      <c r="F407" t="s">
        <v>18</v>
      </c>
      <c r="G407" t="s">
        <v>19</v>
      </c>
      <c r="H407" t="s">
        <v>387</v>
      </c>
      <c r="I407" t="s">
        <v>16</v>
      </c>
      <c r="J407" t="s">
        <v>178</v>
      </c>
      <c r="L407" s="1">
        <v>39160</v>
      </c>
      <c r="M407">
        <v>20712</v>
      </c>
      <c r="N407" t="s">
        <v>10639</v>
      </c>
    </row>
    <row r="408" spans="1:14" x14ac:dyDescent="0.25">
      <c r="A408" t="s">
        <v>1631</v>
      </c>
      <c r="B408" t="s">
        <v>12</v>
      </c>
      <c r="C408">
        <v>102914.91</v>
      </c>
      <c r="D408">
        <v>101681.76</v>
      </c>
      <c r="E408">
        <v>0</v>
      </c>
      <c r="F408" t="s">
        <v>18</v>
      </c>
      <c r="G408" t="s">
        <v>19</v>
      </c>
      <c r="H408" t="s">
        <v>227</v>
      </c>
      <c r="I408" t="s">
        <v>16</v>
      </c>
      <c r="J408" t="s">
        <v>246</v>
      </c>
      <c r="L408" s="1">
        <v>34365</v>
      </c>
      <c r="M408">
        <v>20712</v>
      </c>
      <c r="N408" t="s">
        <v>10639</v>
      </c>
    </row>
    <row r="409" spans="1:14" x14ac:dyDescent="0.25">
      <c r="A409" t="s">
        <v>1632</v>
      </c>
      <c r="B409" t="s">
        <v>12</v>
      </c>
      <c r="C409">
        <v>100370</v>
      </c>
      <c r="D409">
        <v>100572.69</v>
      </c>
      <c r="E409">
        <v>9</v>
      </c>
      <c r="F409" t="s">
        <v>18</v>
      </c>
      <c r="G409" t="s">
        <v>19</v>
      </c>
      <c r="H409" t="s">
        <v>172</v>
      </c>
      <c r="I409" t="s">
        <v>16</v>
      </c>
      <c r="J409" t="s">
        <v>71</v>
      </c>
      <c r="L409" s="1">
        <v>36710</v>
      </c>
      <c r="M409">
        <v>20742</v>
      </c>
      <c r="N409" t="s">
        <v>10638</v>
      </c>
    </row>
    <row r="410" spans="1:14" x14ac:dyDescent="0.25">
      <c r="A410" t="s">
        <v>1633</v>
      </c>
      <c r="B410" t="s">
        <v>22</v>
      </c>
      <c r="C410">
        <v>56321.71</v>
      </c>
      <c r="D410">
        <v>68734.759999999995</v>
      </c>
      <c r="E410">
        <v>9201.59</v>
      </c>
      <c r="F410" t="s">
        <v>56</v>
      </c>
      <c r="G410" t="s">
        <v>57</v>
      </c>
      <c r="H410" t="s">
        <v>64</v>
      </c>
      <c r="I410" t="s">
        <v>16</v>
      </c>
      <c r="J410" t="s">
        <v>420</v>
      </c>
      <c r="L410" s="1">
        <v>39202</v>
      </c>
      <c r="M410">
        <v>20705</v>
      </c>
      <c r="N410" t="s">
        <v>10626</v>
      </c>
    </row>
    <row r="411" spans="1:14" x14ac:dyDescent="0.25">
      <c r="A411" t="s">
        <v>1634</v>
      </c>
      <c r="B411" t="s">
        <v>12</v>
      </c>
      <c r="C411">
        <v>54719.07</v>
      </c>
      <c r="D411">
        <v>52248.21</v>
      </c>
      <c r="E411">
        <v>90.2</v>
      </c>
      <c r="F411" t="s">
        <v>18</v>
      </c>
      <c r="G411" t="s">
        <v>19</v>
      </c>
      <c r="H411" t="s">
        <v>183</v>
      </c>
      <c r="I411" t="s">
        <v>34</v>
      </c>
      <c r="J411" t="s">
        <v>174</v>
      </c>
      <c r="L411" s="1">
        <v>36570</v>
      </c>
      <c r="M411">
        <v>20744</v>
      </c>
      <c r="N411" t="s">
        <v>10630</v>
      </c>
    </row>
    <row r="412" spans="1:14" x14ac:dyDescent="0.25">
      <c r="A412" t="s">
        <v>1635</v>
      </c>
      <c r="B412" t="s">
        <v>12</v>
      </c>
      <c r="C412">
        <v>65138.5</v>
      </c>
      <c r="D412">
        <v>63700.4</v>
      </c>
      <c r="E412">
        <v>0</v>
      </c>
      <c r="F412" t="s">
        <v>18</v>
      </c>
      <c r="G412" t="s">
        <v>19</v>
      </c>
      <c r="H412" t="s">
        <v>111</v>
      </c>
      <c r="I412" t="s">
        <v>16</v>
      </c>
      <c r="J412" t="s">
        <v>145</v>
      </c>
      <c r="L412" s="1">
        <v>38880</v>
      </c>
      <c r="M412">
        <v>20712</v>
      </c>
      <c r="N412" t="s">
        <v>10639</v>
      </c>
    </row>
    <row r="413" spans="1:14" x14ac:dyDescent="0.25">
      <c r="A413" t="s">
        <v>1636</v>
      </c>
      <c r="B413" t="s">
        <v>22</v>
      </c>
      <c r="C413">
        <v>132774.66</v>
      </c>
      <c r="D413">
        <v>128838.01</v>
      </c>
      <c r="E413">
        <v>0</v>
      </c>
      <c r="F413" t="s">
        <v>36</v>
      </c>
      <c r="G413" t="s">
        <v>37</v>
      </c>
      <c r="H413" t="s">
        <v>384</v>
      </c>
      <c r="I413" t="s">
        <v>16</v>
      </c>
      <c r="J413" t="s">
        <v>139</v>
      </c>
      <c r="L413" s="1">
        <v>38460</v>
      </c>
      <c r="M413">
        <v>20762</v>
      </c>
      <c r="N413" t="s">
        <v>10644</v>
      </c>
    </row>
    <row r="414" spans="1:14" x14ac:dyDescent="0.25">
      <c r="A414" t="s">
        <v>1637</v>
      </c>
      <c r="B414" t="s">
        <v>12</v>
      </c>
      <c r="C414">
        <v>75653</v>
      </c>
      <c r="D414">
        <v>74762.710000000006</v>
      </c>
      <c r="E414">
        <v>106.98</v>
      </c>
      <c r="F414" t="s">
        <v>99</v>
      </c>
      <c r="G414" t="s">
        <v>100</v>
      </c>
      <c r="H414" t="s">
        <v>421</v>
      </c>
      <c r="I414" t="s">
        <v>16</v>
      </c>
      <c r="J414" t="s">
        <v>422</v>
      </c>
      <c r="L414" s="1">
        <v>35451</v>
      </c>
      <c r="M414">
        <v>20613</v>
      </c>
      <c r="N414" t="s">
        <v>10640</v>
      </c>
    </row>
    <row r="415" spans="1:14" x14ac:dyDescent="0.25">
      <c r="A415" t="s">
        <v>1638</v>
      </c>
      <c r="B415" t="s">
        <v>12</v>
      </c>
      <c r="C415">
        <v>100170.57</v>
      </c>
      <c r="D415">
        <v>100899.83</v>
      </c>
      <c r="E415">
        <v>0</v>
      </c>
      <c r="F415" t="s">
        <v>18</v>
      </c>
      <c r="G415" t="s">
        <v>19</v>
      </c>
      <c r="H415" t="s">
        <v>423</v>
      </c>
      <c r="I415" t="s">
        <v>16</v>
      </c>
      <c r="J415" t="s">
        <v>235</v>
      </c>
      <c r="L415" s="1">
        <v>40868</v>
      </c>
      <c r="M415">
        <v>20607</v>
      </c>
      <c r="N415" t="s">
        <v>10631</v>
      </c>
    </row>
    <row r="416" spans="1:14" x14ac:dyDescent="0.25">
      <c r="A416" t="s">
        <v>1639</v>
      </c>
      <c r="B416" t="s">
        <v>22</v>
      </c>
      <c r="C416">
        <v>66107.14</v>
      </c>
      <c r="D416">
        <v>73247.75</v>
      </c>
      <c r="E416">
        <v>6107.63</v>
      </c>
      <c r="F416" t="s">
        <v>52</v>
      </c>
      <c r="G416" t="s">
        <v>53</v>
      </c>
      <c r="H416" t="s">
        <v>205</v>
      </c>
      <c r="I416" t="s">
        <v>16</v>
      </c>
      <c r="J416" t="s">
        <v>424</v>
      </c>
      <c r="L416" s="1">
        <v>40994</v>
      </c>
      <c r="M416">
        <v>20735</v>
      </c>
      <c r="N416" t="s">
        <v>10649</v>
      </c>
    </row>
    <row r="417" spans="1:14" x14ac:dyDescent="0.25">
      <c r="A417" t="s">
        <v>1640</v>
      </c>
      <c r="B417" t="s">
        <v>12</v>
      </c>
      <c r="C417">
        <v>68893</v>
      </c>
      <c r="D417">
        <v>75259.87</v>
      </c>
      <c r="E417">
        <v>7274.77</v>
      </c>
      <c r="F417" t="s">
        <v>36</v>
      </c>
      <c r="G417" t="s">
        <v>37</v>
      </c>
      <c r="H417" t="s">
        <v>384</v>
      </c>
      <c r="I417" t="s">
        <v>16</v>
      </c>
      <c r="J417" t="s">
        <v>17</v>
      </c>
      <c r="L417" s="1">
        <v>37872</v>
      </c>
      <c r="M417">
        <v>20740</v>
      </c>
      <c r="N417" t="s">
        <v>10638</v>
      </c>
    </row>
    <row r="418" spans="1:14" x14ac:dyDescent="0.25">
      <c r="A418" t="s">
        <v>1641</v>
      </c>
      <c r="B418" t="s">
        <v>12</v>
      </c>
      <c r="C418">
        <v>78301.27</v>
      </c>
      <c r="D418">
        <v>79159.899999999994</v>
      </c>
      <c r="E418">
        <v>71.37</v>
      </c>
      <c r="F418" t="s">
        <v>36</v>
      </c>
      <c r="G418" t="s">
        <v>37</v>
      </c>
      <c r="H418" t="s">
        <v>425</v>
      </c>
      <c r="I418" t="s">
        <v>16</v>
      </c>
      <c r="J418" t="s">
        <v>44</v>
      </c>
      <c r="L418" s="1">
        <v>35743</v>
      </c>
      <c r="M418">
        <v>20721</v>
      </c>
      <c r="N418" t="s">
        <v>10634</v>
      </c>
    </row>
    <row r="419" spans="1:14" x14ac:dyDescent="0.25">
      <c r="A419" t="s">
        <v>1642</v>
      </c>
      <c r="B419" t="s">
        <v>12</v>
      </c>
      <c r="C419">
        <v>51822.59</v>
      </c>
      <c r="D419">
        <v>46196.93</v>
      </c>
      <c r="E419">
        <v>21.36</v>
      </c>
      <c r="F419" t="s">
        <v>18</v>
      </c>
      <c r="G419" t="s">
        <v>19</v>
      </c>
      <c r="H419" t="s">
        <v>183</v>
      </c>
      <c r="I419" t="s">
        <v>34</v>
      </c>
      <c r="J419" t="s">
        <v>426</v>
      </c>
      <c r="L419" s="1">
        <v>37690</v>
      </c>
      <c r="M419">
        <v>20708</v>
      </c>
      <c r="N419" t="s">
        <v>10653</v>
      </c>
    </row>
    <row r="420" spans="1:14" x14ac:dyDescent="0.25">
      <c r="A420" t="s">
        <v>1643</v>
      </c>
      <c r="B420" t="s">
        <v>22</v>
      </c>
      <c r="C420">
        <v>79269</v>
      </c>
      <c r="D420">
        <v>87392.46</v>
      </c>
      <c r="E420">
        <v>9014.86</v>
      </c>
      <c r="F420" t="s">
        <v>23</v>
      </c>
      <c r="G420" t="s">
        <v>24</v>
      </c>
      <c r="H420" t="s">
        <v>140</v>
      </c>
      <c r="I420" t="s">
        <v>16</v>
      </c>
      <c r="J420" t="s">
        <v>141</v>
      </c>
      <c r="L420" s="1">
        <v>37242</v>
      </c>
      <c r="M420">
        <v>20705</v>
      </c>
      <c r="N420" t="s">
        <v>10626</v>
      </c>
    </row>
    <row r="421" spans="1:14" x14ac:dyDescent="0.25">
      <c r="A421" t="s">
        <v>1644</v>
      </c>
      <c r="B421" t="s">
        <v>22</v>
      </c>
      <c r="C421">
        <v>77347</v>
      </c>
      <c r="D421">
        <v>88827.85</v>
      </c>
      <c r="E421">
        <v>11678.9</v>
      </c>
      <c r="F421" t="s">
        <v>13</v>
      </c>
      <c r="G421" t="s">
        <v>14</v>
      </c>
      <c r="H421" t="s">
        <v>103</v>
      </c>
      <c r="I421" t="s">
        <v>16</v>
      </c>
      <c r="J421" t="s">
        <v>32</v>
      </c>
      <c r="L421" s="1">
        <v>39098</v>
      </c>
      <c r="M421">
        <v>20782</v>
      </c>
      <c r="N421" t="s">
        <v>10625</v>
      </c>
    </row>
    <row r="422" spans="1:14" x14ac:dyDescent="0.25">
      <c r="A422" t="s">
        <v>1645</v>
      </c>
      <c r="B422" t="s">
        <v>22</v>
      </c>
      <c r="C422">
        <v>90636</v>
      </c>
      <c r="D422">
        <v>93574.65</v>
      </c>
      <c r="E422">
        <v>3194.13</v>
      </c>
      <c r="F422" t="s">
        <v>45</v>
      </c>
      <c r="G422" t="s">
        <v>46</v>
      </c>
      <c r="H422" t="s">
        <v>427</v>
      </c>
      <c r="I422" t="s">
        <v>16</v>
      </c>
      <c r="J422" t="s">
        <v>250</v>
      </c>
      <c r="L422" s="1">
        <v>36024</v>
      </c>
      <c r="M422">
        <v>20746</v>
      </c>
      <c r="N422" t="s">
        <v>10647</v>
      </c>
    </row>
    <row r="423" spans="1:14" x14ac:dyDescent="0.25">
      <c r="A423" t="s">
        <v>1646</v>
      </c>
      <c r="B423" t="s">
        <v>22</v>
      </c>
      <c r="C423">
        <v>63275</v>
      </c>
      <c r="D423">
        <v>66860.77</v>
      </c>
      <c r="E423">
        <v>4385.09</v>
      </c>
      <c r="F423" t="s">
        <v>13</v>
      </c>
      <c r="G423" t="s">
        <v>14</v>
      </c>
      <c r="H423" t="s">
        <v>175</v>
      </c>
      <c r="I423" t="s">
        <v>16</v>
      </c>
      <c r="J423" t="s">
        <v>32</v>
      </c>
      <c r="K423" t="s">
        <v>42</v>
      </c>
      <c r="L423" s="1">
        <v>42562</v>
      </c>
      <c r="M423">
        <v>20784</v>
      </c>
      <c r="N423" t="s">
        <v>10650</v>
      </c>
    </row>
    <row r="424" spans="1:14" x14ac:dyDescent="0.25">
      <c r="A424" t="s">
        <v>1647</v>
      </c>
      <c r="B424" t="s">
        <v>22</v>
      </c>
      <c r="C424">
        <v>69140.28</v>
      </c>
      <c r="D424">
        <v>75919.31</v>
      </c>
      <c r="E424">
        <v>6078.23</v>
      </c>
      <c r="F424" t="s">
        <v>13</v>
      </c>
      <c r="G424" t="s">
        <v>14</v>
      </c>
      <c r="H424" t="s">
        <v>68</v>
      </c>
      <c r="I424" t="s">
        <v>16</v>
      </c>
      <c r="J424" t="s">
        <v>178</v>
      </c>
      <c r="L424" s="1">
        <v>39603</v>
      </c>
      <c r="M424">
        <v>20762</v>
      </c>
      <c r="N424" t="s">
        <v>10644</v>
      </c>
    </row>
    <row r="425" spans="1:14" x14ac:dyDescent="0.25">
      <c r="A425" t="s">
        <v>1648</v>
      </c>
      <c r="B425" t="s">
        <v>22</v>
      </c>
      <c r="C425">
        <v>60455</v>
      </c>
      <c r="D425">
        <v>81249.17</v>
      </c>
      <c r="E425">
        <v>18797.46</v>
      </c>
      <c r="F425" t="s">
        <v>45</v>
      </c>
      <c r="G425" t="s">
        <v>46</v>
      </c>
      <c r="H425" t="s">
        <v>367</v>
      </c>
      <c r="I425" t="s">
        <v>16</v>
      </c>
      <c r="J425" t="s">
        <v>48</v>
      </c>
      <c r="L425" s="1">
        <v>40966</v>
      </c>
      <c r="M425">
        <v>20742</v>
      </c>
      <c r="N425" t="s">
        <v>10638</v>
      </c>
    </row>
    <row r="426" spans="1:14" x14ac:dyDescent="0.25">
      <c r="A426" t="s">
        <v>1649</v>
      </c>
      <c r="B426" t="s">
        <v>22</v>
      </c>
      <c r="C426">
        <v>47795.48</v>
      </c>
      <c r="D426">
        <v>55017.93</v>
      </c>
      <c r="E426">
        <v>7614.55</v>
      </c>
      <c r="F426" t="s">
        <v>56</v>
      </c>
      <c r="G426" t="s">
        <v>57</v>
      </c>
      <c r="H426" t="s">
        <v>64</v>
      </c>
      <c r="I426" t="s">
        <v>16</v>
      </c>
      <c r="J426" t="s">
        <v>59</v>
      </c>
      <c r="L426" s="1">
        <v>40433</v>
      </c>
      <c r="M426">
        <v>20721</v>
      </c>
      <c r="N426" t="s">
        <v>10634</v>
      </c>
    </row>
    <row r="427" spans="1:14" x14ac:dyDescent="0.25">
      <c r="A427" t="s">
        <v>1650</v>
      </c>
      <c r="B427" t="s">
        <v>12</v>
      </c>
      <c r="C427">
        <v>19359.72</v>
      </c>
      <c r="D427">
        <v>19000.29</v>
      </c>
      <c r="E427">
        <v>0</v>
      </c>
      <c r="F427" t="s">
        <v>76</v>
      </c>
      <c r="G427" t="s">
        <v>77</v>
      </c>
      <c r="H427" t="s">
        <v>428</v>
      </c>
      <c r="I427" t="s">
        <v>34</v>
      </c>
      <c r="J427" t="s">
        <v>81</v>
      </c>
      <c r="L427" s="1">
        <v>36770</v>
      </c>
      <c r="M427">
        <v>20608</v>
      </c>
      <c r="N427" t="s">
        <v>10646</v>
      </c>
    </row>
    <row r="428" spans="1:14" x14ac:dyDescent="0.25">
      <c r="A428" t="s">
        <v>1651</v>
      </c>
      <c r="B428" t="s">
        <v>12</v>
      </c>
      <c r="C428">
        <v>68554.75</v>
      </c>
      <c r="D428">
        <v>69967.47</v>
      </c>
      <c r="E428">
        <v>0</v>
      </c>
      <c r="F428" t="s">
        <v>18</v>
      </c>
      <c r="G428" t="s">
        <v>19</v>
      </c>
      <c r="H428" t="s">
        <v>413</v>
      </c>
      <c r="I428" t="s">
        <v>16</v>
      </c>
      <c r="J428" t="s">
        <v>347</v>
      </c>
      <c r="L428" s="1">
        <v>38376</v>
      </c>
      <c r="M428">
        <v>20785</v>
      </c>
      <c r="N428" t="s">
        <v>10652</v>
      </c>
    </row>
    <row r="429" spans="1:14" x14ac:dyDescent="0.25">
      <c r="A429" t="s">
        <v>1652</v>
      </c>
      <c r="B429" t="s">
        <v>22</v>
      </c>
      <c r="C429">
        <v>90636</v>
      </c>
      <c r="D429">
        <v>94656.38</v>
      </c>
      <c r="E429">
        <v>1238.3900000000001</v>
      </c>
      <c r="F429" t="s">
        <v>45</v>
      </c>
      <c r="G429" t="s">
        <v>46</v>
      </c>
      <c r="H429" t="s">
        <v>315</v>
      </c>
      <c r="I429" t="s">
        <v>16</v>
      </c>
      <c r="J429" t="s">
        <v>250</v>
      </c>
      <c r="L429" s="1">
        <v>37502</v>
      </c>
      <c r="M429">
        <v>20744</v>
      </c>
      <c r="N429" t="s">
        <v>10630</v>
      </c>
    </row>
    <row r="430" spans="1:14" x14ac:dyDescent="0.25">
      <c r="A430" t="s">
        <v>1653</v>
      </c>
      <c r="B430" t="s">
        <v>22</v>
      </c>
      <c r="C430">
        <v>106104</v>
      </c>
      <c r="D430">
        <v>137890.72</v>
      </c>
      <c r="E430">
        <v>25645.06</v>
      </c>
      <c r="F430" t="s">
        <v>13</v>
      </c>
      <c r="G430" t="s">
        <v>14</v>
      </c>
      <c r="H430" t="s">
        <v>429</v>
      </c>
      <c r="I430" t="s">
        <v>16</v>
      </c>
      <c r="J430" t="s">
        <v>361</v>
      </c>
      <c r="L430" s="1">
        <v>38012</v>
      </c>
      <c r="M430">
        <v>20706</v>
      </c>
      <c r="N430" t="s">
        <v>10645</v>
      </c>
    </row>
    <row r="431" spans="1:14" x14ac:dyDescent="0.25">
      <c r="A431" t="s">
        <v>1654</v>
      </c>
      <c r="B431" t="s">
        <v>22</v>
      </c>
      <c r="C431">
        <v>86900.2</v>
      </c>
      <c r="D431">
        <v>88040.87</v>
      </c>
      <c r="E431">
        <v>1110.07</v>
      </c>
      <c r="F431" t="s">
        <v>133</v>
      </c>
      <c r="G431" t="s">
        <v>134</v>
      </c>
      <c r="H431" t="s">
        <v>430</v>
      </c>
      <c r="I431" t="s">
        <v>16</v>
      </c>
      <c r="J431" t="s">
        <v>252</v>
      </c>
      <c r="K431" t="s">
        <v>431</v>
      </c>
      <c r="L431" s="1">
        <v>39133</v>
      </c>
      <c r="M431">
        <v>20705</v>
      </c>
      <c r="N431" t="s">
        <v>10626</v>
      </c>
    </row>
    <row r="432" spans="1:14" x14ac:dyDescent="0.25">
      <c r="A432" t="s">
        <v>1655</v>
      </c>
      <c r="B432" t="s">
        <v>22</v>
      </c>
      <c r="C432">
        <v>105241</v>
      </c>
      <c r="D432">
        <v>103853.24</v>
      </c>
      <c r="E432">
        <v>0</v>
      </c>
      <c r="F432" t="s">
        <v>27</v>
      </c>
      <c r="G432" t="s">
        <v>28</v>
      </c>
      <c r="H432" t="s">
        <v>432</v>
      </c>
      <c r="I432" t="s">
        <v>16</v>
      </c>
      <c r="J432" t="s">
        <v>235</v>
      </c>
      <c r="L432" s="1">
        <v>41484</v>
      </c>
      <c r="M432">
        <v>20706</v>
      </c>
      <c r="N432" t="s">
        <v>10645</v>
      </c>
    </row>
    <row r="433" spans="1:14" x14ac:dyDescent="0.25">
      <c r="A433" t="s">
        <v>1656</v>
      </c>
      <c r="B433" t="s">
        <v>12</v>
      </c>
      <c r="C433">
        <v>93023.26</v>
      </c>
      <c r="D433">
        <v>124018.33</v>
      </c>
      <c r="E433">
        <v>32425.46</v>
      </c>
      <c r="F433" t="s">
        <v>18</v>
      </c>
      <c r="G433" t="s">
        <v>19</v>
      </c>
      <c r="H433" t="s">
        <v>245</v>
      </c>
      <c r="I433" t="s">
        <v>16</v>
      </c>
      <c r="J433" t="s">
        <v>228</v>
      </c>
      <c r="L433" s="1">
        <v>41876</v>
      </c>
      <c r="M433">
        <v>20770</v>
      </c>
      <c r="N433" t="s">
        <v>10629</v>
      </c>
    </row>
    <row r="434" spans="1:14" x14ac:dyDescent="0.25">
      <c r="A434" t="s">
        <v>1657</v>
      </c>
      <c r="B434" t="s">
        <v>22</v>
      </c>
      <c r="C434">
        <v>95084.42</v>
      </c>
      <c r="D434">
        <v>96177.600000000006</v>
      </c>
      <c r="E434">
        <v>1006.71</v>
      </c>
      <c r="F434" t="s">
        <v>13</v>
      </c>
      <c r="G434" t="s">
        <v>14</v>
      </c>
      <c r="H434" t="s">
        <v>41</v>
      </c>
      <c r="I434" t="s">
        <v>16</v>
      </c>
      <c r="J434" t="s">
        <v>32</v>
      </c>
      <c r="L434" s="1">
        <v>34960</v>
      </c>
      <c r="M434">
        <v>20720</v>
      </c>
      <c r="N434" t="s">
        <v>10641</v>
      </c>
    </row>
    <row r="435" spans="1:14" x14ac:dyDescent="0.25">
      <c r="A435" t="s">
        <v>1658</v>
      </c>
      <c r="B435" t="s">
        <v>22</v>
      </c>
      <c r="C435">
        <v>36480.800000000003</v>
      </c>
      <c r="D435">
        <v>38713.089999999997</v>
      </c>
      <c r="E435">
        <v>3270.2</v>
      </c>
      <c r="F435" t="s">
        <v>99</v>
      </c>
      <c r="G435" t="s">
        <v>100</v>
      </c>
      <c r="H435" t="s">
        <v>400</v>
      </c>
      <c r="I435" t="s">
        <v>16</v>
      </c>
      <c r="J435" t="s">
        <v>237</v>
      </c>
      <c r="L435" s="1">
        <v>41232</v>
      </c>
      <c r="M435">
        <v>20613</v>
      </c>
      <c r="N435" t="s">
        <v>10640</v>
      </c>
    </row>
    <row r="436" spans="1:14" x14ac:dyDescent="0.25">
      <c r="A436" t="s">
        <v>1659</v>
      </c>
      <c r="B436" t="s">
        <v>12</v>
      </c>
      <c r="C436">
        <v>63525.9</v>
      </c>
      <c r="D436">
        <v>70823.27</v>
      </c>
      <c r="E436">
        <v>9855.9</v>
      </c>
      <c r="F436" t="s">
        <v>13</v>
      </c>
      <c r="G436" t="s">
        <v>14</v>
      </c>
      <c r="H436" t="s">
        <v>15</v>
      </c>
      <c r="I436" t="s">
        <v>16</v>
      </c>
      <c r="J436" t="s">
        <v>17</v>
      </c>
      <c r="L436" s="1">
        <v>39370</v>
      </c>
      <c r="M436">
        <v>20781</v>
      </c>
      <c r="N436" t="s">
        <v>10627</v>
      </c>
    </row>
    <row r="437" spans="1:14" x14ac:dyDescent="0.25">
      <c r="A437" t="s">
        <v>1660</v>
      </c>
      <c r="B437" t="s">
        <v>22</v>
      </c>
      <c r="C437">
        <v>152519.94</v>
      </c>
      <c r="D437">
        <v>210772.82</v>
      </c>
      <c r="E437">
        <v>53180.3</v>
      </c>
      <c r="F437" t="s">
        <v>45</v>
      </c>
      <c r="G437" t="s">
        <v>46</v>
      </c>
      <c r="H437" t="s">
        <v>433</v>
      </c>
      <c r="I437" t="s">
        <v>16</v>
      </c>
      <c r="J437" t="s">
        <v>434</v>
      </c>
      <c r="L437" s="1">
        <v>33455</v>
      </c>
      <c r="M437">
        <v>20769</v>
      </c>
      <c r="N437" t="s">
        <v>10636</v>
      </c>
    </row>
    <row r="438" spans="1:14" x14ac:dyDescent="0.25">
      <c r="A438" t="s">
        <v>1661</v>
      </c>
      <c r="B438" t="s">
        <v>12</v>
      </c>
      <c r="C438">
        <v>122960.5</v>
      </c>
      <c r="D438">
        <v>119266.16</v>
      </c>
      <c r="E438">
        <v>0</v>
      </c>
      <c r="F438" t="s">
        <v>76</v>
      </c>
      <c r="G438" t="s">
        <v>77</v>
      </c>
      <c r="H438" t="s">
        <v>435</v>
      </c>
      <c r="I438" t="s">
        <v>16</v>
      </c>
      <c r="J438" t="s">
        <v>139</v>
      </c>
      <c r="L438" s="1">
        <v>30991</v>
      </c>
      <c r="M438">
        <v>20712</v>
      </c>
      <c r="N438" t="s">
        <v>10639</v>
      </c>
    </row>
    <row r="439" spans="1:14" x14ac:dyDescent="0.25">
      <c r="A439" t="s">
        <v>1662</v>
      </c>
      <c r="B439" t="s">
        <v>12</v>
      </c>
      <c r="C439">
        <v>105075.94</v>
      </c>
      <c r="D439">
        <v>105683.66</v>
      </c>
      <c r="E439">
        <v>0</v>
      </c>
      <c r="F439" t="s">
        <v>436</v>
      </c>
      <c r="G439" t="s">
        <v>437</v>
      </c>
      <c r="H439" t="s">
        <v>438</v>
      </c>
      <c r="I439" t="s">
        <v>16</v>
      </c>
      <c r="J439" t="s">
        <v>276</v>
      </c>
      <c r="L439" s="1">
        <v>38754</v>
      </c>
      <c r="M439">
        <v>20708</v>
      </c>
      <c r="N439" t="s">
        <v>10653</v>
      </c>
    </row>
    <row r="440" spans="1:14" x14ac:dyDescent="0.25">
      <c r="A440" t="s">
        <v>1663</v>
      </c>
      <c r="B440" t="s">
        <v>22</v>
      </c>
      <c r="C440">
        <v>71574.880000000005</v>
      </c>
      <c r="D440">
        <v>68522.649999999994</v>
      </c>
      <c r="E440">
        <v>0</v>
      </c>
      <c r="F440" t="s">
        <v>18</v>
      </c>
      <c r="G440" t="s">
        <v>19</v>
      </c>
      <c r="H440" t="s">
        <v>274</v>
      </c>
      <c r="I440" t="s">
        <v>16</v>
      </c>
      <c r="J440" t="s">
        <v>416</v>
      </c>
      <c r="K440" t="s">
        <v>417</v>
      </c>
      <c r="L440" s="1">
        <v>41862</v>
      </c>
      <c r="M440">
        <v>20747</v>
      </c>
      <c r="N440" t="s">
        <v>10642</v>
      </c>
    </row>
    <row r="441" spans="1:14" x14ac:dyDescent="0.25">
      <c r="A441" t="s">
        <v>1664</v>
      </c>
      <c r="B441" t="s">
        <v>22</v>
      </c>
      <c r="C441">
        <v>63837</v>
      </c>
      <c r="D441">
        <v>68941.72</v>
      </c>
      <c r="E441">
        <v>2255.2399999999998</v>
      </c>
      <c r="F441" t="s">
        <v>45</v>
      </c>
      <c r="G441" t="s">
        <v>46</v>
      </c>
      <c r="H441" t="s">
        <v>439</v>
      </c>
      <c r="I441" t="s">
        <v>16</v>
      </c>
      <c r="J441" t="s">
        <v>48</v>
      </c>
      <c r="K441" t="s">
        <v>49</v>
      </c>
      <c r="L441" s="1">
        <v>39524</v>
      </c>
      <c r="M441">
        <v>20774</v>
      </c>
      <c r="N441" t="s">
        <v>10633</v>
      </c>
    </row>
    <row r="442" spans="1:14" x14ac:dyDescent="0.25">
      <c r="A442" t="s">
        <v>1665</v>
      </c>
      <c r="B442" t="s">
        <v>12</v>
      </c>
      <c r="C442">
        <v>101074.51</v>
      </c>
      <c r="D442">
        <v>99099.06</v>
      </c>
      <c r="E442">
        <v>0</v>
      </c>
      <c r="F442" t="s">
        <v>18</v>
      </c>
      <c r="G442" t="s">
        <v>19</v>
      </c>
      <c r="H442" t="s">
        <v>440</v>
      </c>
      <c r="I442" t="s">
        <v>16</v>
      </c>
      <c r="J442" t="s">
        <v>235</v>
      </c>
      <c r="L442" s="1">
        <v>39133</v>
      </c>
      <c r="M442">
        <v>20770</v>
      </c>
      <c r="N442" t="s">
        <v>10629</v>
      </c>
    </row>
    <row r="443" spans="1:14" x14ac:dyDescent="0.25">
      <c r="A443" t="s">
        <v>1666</v>
      </c>
      <c r="B443" t="s">
        <v>12</v>
      </c>
      <c r="C443">
        <v>85593</v>
      </c>
      <c r="D443">
        <v>84465.91</v>
      </c>
      <c r="E443">
        <v>0</v>
      </c>
      <c r="F443" t="s">
        <v>18</v>
      </c>
      <c r="G443" t="s">
        <v>19</v>
      </c>
      <c r="H443" t="s">
        <v>62</v>
      </c>
      <c r="I443" t="s">
        <v>16</v>
      </c>
      <c r="J443" t="s">
        <v>347</v>
      </c>
      <c r="L443" s="1">
        <v>28506</v>
      </c>
      <c r="M443">
        <v>20742</v>
      </c>
      <c r="N443" t="s">
        <v>10638</v>
      </c>
    </row>
    <row r="444" spans="1:14" x14ac:dyDescent="0.25">
      <c r="A444" t="s">
        <v>1667</v>
      </c>
      <c r="B444" t="s">
        <v>22</v>
      </c>
      <c r="C444">
        <v>46524.14</v>
      </c>
      <c r="D444">
        <v>44660.97</v>
      </c>
      <c r="E444">
        <v>0</v>
      </c>
      <c r="F444" t="s">
        <v>23</v>
      </c>
      <c r="G444" t="s">
        <v>24</v>
      </c>
      <c r="H444" t="s">
        <v>441</v>
      </c>
      <c r="I444" t="s">
        <v>16</v>
      </c>
      <c r="J444" t="s">
        <v>204</v>
      </c>
      <c r="L444" s="1">
        <v>41918</v>
      </c>
      <c r="M444">
        <v>20740</v>
      </c>
      <c r="N444" t="s">
        <v>10638</v>
      </c>
    </row>
    <row r="445" spans="1:14" x14ac:dyDescent="0.25">
      <c r="A445" t="s">
        <v>1668</v>
      </c>
      <c r="B445" t="s">
        <v>22</v>
      </c>
      <c r="C445">
        <v>46486.32</v>
      </c>
      <c r="D445">
        <v>46310.32</v>
      </c>
      <c r="E445">
        <v>4874.2700000000004</v>
      </c>
      <c r="F445" t="s">
        <v>99</v>
      </c>
      <c r="G445" t="s">
        <v>100</v>
      </c>
      <c r="H445" t="s">
        <v>236</v>
      </c>
      <c r="I445" t="s">
        <v>16</v>
      </c>
      <c r="J445" t="s">
        <v>316</v>
      </c>
      <c r="L445" s="1">
        <v>39188</v>
      </c>
      <c r="M445">
        <v>20781</v>
      </c>
      <c r="N445" t="s">
        <v>10627</v>
      </c>
    </row>
    <row r="446" spans="1:14" x14ac:dyDescent="0.25">
      <c r="A446" t="s">
        <v>1669</v>
      </c>
      <c r="B446" t="s">
        <v>22</v>
      </c>
      <c r="C446">
        <v>106104</v>
      </c>
      <c r="D446">
        <v>118971.65</v>
      </c>
      <c r="E446">
        <v>9189.49</v>
      </c>
      <c r="F446" t="s">
        <v>13</v>
      </c>
      <c r="G446" t="s">
        <v>14</v>
      </c>
      <c r="H446" t="s">
        <v>41</v>
      </c>
      <c r="I446" t="s">
        <v>16</v>
      </c>
      <c r="J446" t="s">
        <v>361</v>
      </c>
      <c r="L446" s="1">
        <v>37375</v>
      </c>
      <c r="M446">
        <v>20740</v>
      </c>
      <c r="N446" t="s">
        <v>10638</v>
      </c>
    </row>
    <row r="447" spans="1:14" x14ac:dyDescent="0.25">
      <c r="A447" t="s">
        <v>1670</v>
      </c>
      <c r="B447" t="s">
        <v>12</v>
      </c>
      <c r="C447">
        <v>102171.99</v>
      </c>
      <c r="D447">
        <v>99392.99</v>
      </c>
      <c r="E447">
        <v>0</v>
      </c>
      <c r="F447" t="s">
        <v>299</v>
      </c>
      <c r="G447" t="s">
        <v>300</v>
      </c>
      <c r="H447" t="s">
        <v>442</v>
      </c>
      <c r="I447" t="s">
        <v>16</v>
      </c>
      <c r="J447" t="s">
        <v>302</v>
      </c>
      <c r="L447" s="1">
        <v>39595</v>
      </c>
      <c r="M447">
        <v>20783</v>
      </c>
      <c r="N447" t="s">
        <v>10656</v>
      </c>
    </row>
    <row r="448" spans="1:14" x14ac:dyDescent="0.25">
      <c r="A448" t="s">
        <v>1671</v>
      </c>
      <c r="B448" t="s">
        <v>12</v>
      </c>
      <c r="C448">
        <v>137744.46</v>
      </c>
      <c r="D448">
        <v>138615.47</v>
      </c>
      <c r="E448">
        <v>0</v>
      </c>
      <c r="F448" t="s">
        <v>76</v>
      </c>
      <c r="G448" t="s">
        <v>77</v>
      </c>
      <c r="H448" t="s">
        <v>244</v>
      </c>
      <c r="I448" t="s">
        <v>16</v>
      </c>
      <c r="J448" t="s">
        <v>139</v>
      </c>
      <c r="L448" s="1">
        <v>32300</v>
      </c>
      <c r="M448">
        <v>20735</v>
      </c>
      <c r="N448" t="s">
        <v>10649</v>
      </c>
    </row>
    <row r="449" spans="1:14" x14ac:dyDescent="0.25">
      <c r="A449" t="s">
        <v>1672</v>
      </c>
      <c r="B449" t="s">
        <v>22</v>
      </c>
      <c r="C449">
        <v>109480.1</v>
      </c>
      <c r="D449">
        <v>152977.4</v>
      </c>
      <c r="E449">
        <v>13116.78</v>
      </c>
      <c r="F449" t="s">
        <v>13</v>
      </c>
      <c r="G449" t="s">
        <v>14</v>
      </c>
      <c r="H449" t="s">
        <v>162</v>
      </c>
      <c r="I449" t="s">
        <v>16</v>
      </c>
      <c r="J449" t="s">
        <v>233</v>
      </c>
      <c r="L449" s="1">
        <v>36724</v>
      </c>
      <c r="M449">
        <v>20737</v>
      </c>
      <c r="N449" t="s">
        <v>10655</v>
      </c>
    </row>
    <row r="450" spans="1:14" x14ac:dyDescent="0.25">
      <c r="A450" t="s">
        <v>1673</v>
      </c>
      <c r="B450" t="s">
        <v>22</v>
      </c>
      <c r="C450">
        <v>47003</v>
      </c>
      <c r="D450">
        <v>54766.65</v>
      </c>
      <c r="E450">
        <v>11132.84</v>
      </c>
      <c r="F450" t="s">
        <v>23</v>
      </c>
      <c r="G450" t="s">
        <v>24</v>
      </c>
      <c r="H450" t="s">
        <v>140</v>
      </c>
      <c r="I450" t="s">
        <v>16</v>
      </c>
      <c r="J450" t="s">
        <v>141</v>
      </c>
      <c r="K450" t="s">
        <v>282</v>
      </c>
      <c r="L450" s="1">
        <v>42744</v>
      </c>
      <c r="M450">
        <v>20783</v>
      </c>
      <c r="N450" t="s">
        <v>10656</v>
      </c>
    </row>
    <row r="451" spans="1:14" x14ac:dyDescent="0.25">
      <c r="A451" t="s">
        <v>1674</v>
      </c>
      <c r="B451" t="s">
        <v>12</v>
      </c>
      <c r="C451">
        <v>85593</v>
      </c>
      <c r="D451">
        <v>86032.67</v>
      </c>
      <c r="E451">
        <v>0</v>
      </c>
      <c r="F451" t="s">
        <v>18</v>
      </c>
      <c r="G451" t="s">
        <v>19</v>
      </c>
      <c r="H451" t="s">
        <v>111</v>
      </c>
      <c r="I451" t="s">
        <v>16</v>
      </c>
      <c r="J451" t="s">
        <v>145</v>
      </c>
      <c r="L451" s="1">
        <v>33273</v>
      </c>
      <c r="M451">
        <v>20781</v>
      </c>
      <c r="N451" t="s">
        <v>10627</v>
      </c>
    </row>
    <row r="452" spans="1:14" x14ac:dyDescent="0.25">
      <c r="A452" t="s">
        <v>1675</v>
      </c>
      <c r="B452" t="s">
        <v>22</v>
      </c>
      <c r="C452">
        <v>55629</v>
      </c>
      <c r="D452">
        <v>55756.39</v>
      </c>
      <c r="E452">
        <v>2143.29</v>
      </c>
      <c r="F452" t="s">
        <v>45</v>
      </c>
      <c r="G452" t="s">
        <v>46</v>
      </c>
      <c r="H452" t="s">
        <v>367</v>
      </c>
      <c r="I452" t="s">
        <v>16</v>
      </c>
      <c r="J452" t="s">
        <v>48</v>
      </c>
      <c r="K452" t="s">
        <v>49</v>
      </c>
      <c r="L452" s="1">
        <v>41484</v>
      </c>
      <c r="M452">
        <v>20770</v>
      </c>
      <c r="N452" t="s">
        <v>10629</v>
      </c>
    </row>
    <row r="453" spans="1:14" x14ac:dyDescent="0.25">
      <c r="A453" t="s">
        <v>1676</v>
      </c>
      <c r="B453" t="s">
        <v>22</v>
      </c>
      <c r="C453">
        <v>46166</v>
      </c>
      <c r="D453">
        <v>9766.02</v>
      </c>
      <c r="E453">
        <v>0</v>
      </c>
      <c r="F453" t="s">
        <v>45</v>
      </c>
      <c r="G453" t="s">
        <v>46</v>
      </c>
      <c r="H453" t="s">
        <v>95</v>
      </c>
      <c r="I453" t="s">
        <v>16</v>
      </c>
      <c r="J453" t="s">
        <v>48</v>
      </c>
      <c r="K453" t="s">
        <v>96</v>
      </c>
      <c r="L453" s="1">
        <v>43010</v>
      </c>
      <c r="M453">
        <v>20706</v>
      </c>
      <c r="N453" t="s">
        <v>10645</v>
      </c>
    </row>
    <row r="454" spans="1:14" x14ac:dyDescent="0.25">
      <c r="A454" t="s">
        <v>1677</v>
      </c>
      <c r="B454" t="s">
        <v>22</v>
      </c>
      <c r="C454">
        <v>91869</v>
      </c>
      <c r="D454">
        <v>97096.95</v>
      </c>
      <c r="E454">
        <v>4770</v>
      </c>
      <c r="F454" t="s">
        <v>13</v>
      </c>
      <c r="G454" t="s">
        <v>14</v>
      </c>
      <c r="H454" t="s">
        <v>263</v>
      </c>
      <c r="I454" t="s">
        <v>16</v>
      </c>
      <c r="J454" t="s">
        <v>32</v>
      </c>
      <c r="L454" s="1">
        <v>35982</v>
      </c>
      <c r="M454">
        <v>20607</v>
      </c>
      <c r="N454" t="s">
        <v>10631</v>
      </c>
    </row>
    <row r="455" spans="1:14" x14ac:dyDescent="0.25">
      <c r="A455" t="s">
        <v>1678</v>
      </c>
      <c r="B455" t="s">
        <v>22</v>
      </c>
      <c r="C455">
        <v>106104</v>
      </c>
      <c r="D455">
        <v>117299.7</v>
      </c>
      <c r="E455">
        <v>7499.04</v>
      </c>
      <c r="F455" t="s">
        <v>13</v>
      </c>
      <c r="G455" t="s">
        <v>14</v>
      </c>
      <c r="H455" t="s">
        <v>443</v>
      </c>
      <c r="I455" t="s">
        <v>16</v>
      </c>
      <c r="J455" t="s">
        <v>361</v>
      </c>
      <c r="L455" s="1">
        <v>36410</v>
      </c>
      <c r="M455">
        <v>20740</v>
      </c>
      <c r="N455" t="s">
        <v>10638</v>
      </c>
    </row>
    <row r="456" spans="1:14" x14ac:dyDescent="0.25">
      <c r="A456" t="s">
        <v>1679</v>
      </c>
      <c r="B456" t="s">
        <v>22</v>
      </c>
      <c r="C456">
        <v>110448</v>
      </c>
      <c r="D456">
        <v>139136.41</v>
      </c>
      <c r="E456">
        <v>23435.07</v>
      </c>
      <c r="F456" t="s">
        <v>45</v>
      </c>
      <c r="G456" t="s">
        <v>46</v>
      </c>
      <c r="H456" t="s">
        <v>444</v>
      </c>
      <c r="I456" t="s">
        <v>16</v>
      </c>
      <c r="J456" t="s">
        <v>297</v>
      </c>
      <c r="L456" s="1">
        <v>36388</v>
      </c>
      <c r="M456">
        <v>20784</v>
      </c>
      <c r="N456" t="s">
        <v>10650</v>
      </c>
    </row>
    <row r="457" spans="1:14" x14ac:dyDescent="0.25">
      <c r="A457" t="s">
        <v>1680</v>
      </c>
      <c r="B457" t="s">
        <v>22</v>
      </c>
      <c r="C457">
        <v>103024.27</v>
      </c>
      <c r="D457">
        <v>96074.99</v>
      </c>
      <c r="E457">
        <v>0</v>
      </c>
      <c r="F457" t="s">
        <v>181</v>
      </c>
      <c r="G457" t="s">
        <v>182</v>
      </c>
      <c r="H457" t="s">
        <v>275</v>
      </c>
      <c r="I457" t="s">
        <v>16</v>
      </c>
      <c r="J457" t="s">
        <v>276</v>
      </c>
      <c r="L457" s="1">
        <v>35177</v>
      </c>
      <c r="M457">
        <v>20745</v>
      </c>
      <c r="N457" t="s">
        <v>10643</v>
      </c>
    </row>
    <row r="458" spans="1:14" x14ac:dyDescent="0.25">
      <c r="A458" t="s">
        <v>1681</v>
      </c>
      <c r="B458" t="s">
        <v>22</v>
      </c>
      <c r="C458">
        <v>55138</v>
      </c>
      <c r="D458">
        <v>51515.43</v>
      </c>
      <c r="E458">
        <v>676.84</v>
      </c>
      <c r="F458" t="s">
        <v>13</v>
      </c>
      <c r="G458" t="s">
        <v>14</v>
      </c>
      <c r="H458" t="s">
        <v>232</v>
      </c>
      <c r="I458" t="s">
        <v>16</v>
      </c>
      <c r="J458" t="s">
        <v>32</v>
      </c>
      <c r="K458" t="s">
        <v>42</v>
      </c>
      <c r="L458" s="1">
        <v>42744</v>
      </c>
      <c r="M458">
        <v>20743</v>
      </c>
      <c r="N458" t="s">
        <v>10654</v>
      </c>
    </row>
    <row r="459" spans="1:14" x14ac:dyDescent="0.25">
      <c r="A459" t="s">
        <v>1682</v>
      </c>
      <c r="B459" t="s">
        <v>12</v>
      </c>
      <c r="C459">
        <v>93830</v>
      </c>
      <c r="D459">
        <v>101881.47</v>
      </c>
      <c r="E459">
        <v>11133.32</v>
      </c>
      <c r="F459" t="s">
        <v>23</v>
      </c>
      <c r="G459" t="s">
        <v>24</v>
      </c>
      <c r="H459" t="s">
        <v>319</v>
      </c>
      <c r="I459" t="s">
        <v>16</v>
      </c>
      <c r="J459" t="s">
        <v>320</v>
      </c>
      <c r="L459" s="1">
        <v>36416</v>
      </c>
      <c r="M459">
        <v>20783</v>
      </c>
      <c r="N459" t="s">
        <v>10656</v>
      </c>
    </row>
    <row r="460" spans="1:14" x14ac:dyDescent="0.25">
      <c r="A460" t="s">
        <v>1683</v>
      </c>
      <c r="B460" t="s">
        <v>22</v>
      </c>
      <c r="C460">
        <v>65661.42</v>
      </c>
      <c r="D460">
        <v>71360.399999999994</v>
      </c>
      <c r="E460">
        <v>7735.87</v>
      </c>
      <c r="F460" t="s">
        <v>56</v>
      </c>
      <c r="G460" t="s">
        <v>57</v>
      </c>
      <c r="H460" t="s">
        <v>158</v>
      </c>
      <c r="I460" t="s">
        <v>16</v>
      </c>
      <c r="J460" t="s">
        <v>445</v>
      </c>
      <c r="L460" s="1">
        <v>37073</v>
      </c>
      <c r="M460">
        <v>20740</v>
      </c>
      <c r="N460" t="s">
        <v>10638</v>
      </c>
    </row>
    <row r="461" spans="1:14" x14ac:dyDescent="0.25">
      <c r="A461" t="s">
        <v>1684</v>
      </c>
      <c r="B461" t="s">
        <v>22</v>
      </c>
      <c r="C461">
        <v>115732</v>
      </c>
      <c r="D461">
        <v>113660.85</v>
      </c>
      <c r="E461">
        <v>0</v>
      </c>
      <c r="F461" t="s">
        <v>52</v>
      </c>
      <c r="G461" t="s">
        <v>53</v>
      </c>
      <c r="H461" t="s">
        <v>446</v>
      </c>
      <c r="I461" t="s">
        <v>16</v>
      </c>
      <c r="J461" t="s">
        <v>374</v>
      </c>
      <c r="L461" s="1">
        <v>37361</v>
      </c>
      <c r="M461">
        <v>20721</v>
      </c>
      <c r="N461" t="s">
        <v>10634</v>
      </c>
    </row>
    <row r="462" spans="1:14" x14ac:dyDescent="0.25">
      <c r="A462" t="s">
        <v>1685</v>
      </c>
      <c r="B462" t="s">
        <v>22</v>
      </c>
      <c r="C462">
        <v>71218</v>
      </c>
      <c r="D462">
        <v>69501.23</v>
      </c>
      <c r="E462">
        <v>892.98</v>
      </c>
      <c r="F462" t="s">
        <v>129</v>
      </c>
      <c r="G462" t="s">
        <v>130</v>
      </c>
      <c r="H462" t="s">
        <v>447</v>
      </c>
      <c r="I462" t="s">
        <v>16</v>
      </c>
      <c r="J462" t="s">
        <v>132</v>
      </c>
      <c r="L462" s="1">
        <v>39461</v>
      </c>
      <c r="M462">
        <v>20740</v>
      </c>
      <c r="N462" t="s">
        <v>10638</v>
      </c>
    </row>
    <row r="463" spans="1:14" x14ac:dyDescent="0.25">
      <c r="A463" t="s">
        <v>1686</v>
      </c>
      <c r="B463" t="s">
        <v>22</v>
      </c>
      <c r="C463">
        <v>144328</v>
      </c>
      <c r="D463">
        <v>147001.87</v>
      </c>
      <c r="E463">
        <v>4576.99</v>
      </c>
      <c r="F463" t="s">
        <v>72</v>
      </c>
      <c r="G463" t="s">
        <v>73</v>
      </c>
      <c r="H463" t="s">
        <v>448</v>
      </c>
      <c r="I463" t="s">
        <v>16</v>
      </c>
      <c r="J463" t="s">
        <v>449</v>
      </c>
      <c r="L463" s="1">
        <v>41694</v>
      </c>
      <c r="M463">
        <v>20708</v>
      </c>
      <c r="N463" t="s">
        <v>10653</v>
      </c>
    </row>
    <row r="464" spans="1:14" x14ac:dyDescent="0.25">
      <c r="A464" t="s">
        <v>1687</v>
      </c>
      <c r="B464" t="s">
        <v>22</v>
      </c>
      <c r="C464">
        <v>46179.85</v>
      </c>
      <c r="D464">
        <v>50082.13</v>
      </c>
      <c r="E464">
        <v>7073.77</v>
      </c>
      <c r="F464" t="s">
        <v>56</v>
      </c>
      <c r="G464" t="s">
        <v>57</v>
      </c>
      <c r="H464" t="s">
        <v>58</v>
      </c>
      <c r="I464" t="s">
        <v>16</v>
      </c>
      <c r="J464" t="s">
        <v>59</v>
      </c>
      <c r="L464" s="1">
        <v>41015</v>
      </c>
      <c r="M464">
        <v>20721</v>
      </c>
      <c r="N464" t="s">
        <v>10634</v>
      </c>
    </row>
    <row r="465" spans="1:14" x14ac:dyDescent="0.25">
      <c r="A465" t="s">
        <v>1688</v>
      </c>
      <c r="B465" t="s">
        <v>12</v>
      </c>
      <c r="C465">
        <v>100370</v>
      </c>
      <c r="D465">
        <v>101587.15</v>
      </c>
      <c r="E465">
        <v>1486.65</v>
      </c>
      <c r="F465" t="s">
        <v>18</v>
      </c>
      <c r="G465" t="s">
        <v>19</v>
      </c>
      <c r="H465" t="s">
        <v>20</v>
      </c>
      <c r="I465" t="s">
        <v>16</v>
      </c>
      <c r="J465" t="s">
        <v>71</v>
      </c>
      <c r="L465" s="1">
        <v>39258</v>
      </c>
      <c r="M465">
        <v>20783</v>
      </c>
      <c r="N465" t="s">
        <v>10656</v>
      </c>
    </row>
    <row r="466" spans="1:14" x14ac:dyDescent="0.25">
      <c r="A466" t="s">
        <v>1689</v>
      </c>
      <c r="B466" t="s">
        <v>12</v>
      </c>
      <c r="C466">
        <v>133480.72</v>
      </c>
      <c r="D466">
        <v>129523.64</v>
      </c>
      <c r="E466">
        <v>0</v>
      </c>
      <c r="F466" t="s">
        <v>36</v>
      </c>
      <c r="G466" t="s">
        <v>37</v>
      </c>
      <c r="H466" t="s">
        <v>450</v>
      </c>
      <c r="I466" t="s">
        <v>16</v>
      </c>
      <c r="J466" t="s">
        <v>139</v>
      </c>
      <c r="L466" s="1">
        <v>34246</v>
      </c>
      <c r="M466">
        <v>20715</v>
      </c>
      <c r="N466" t="s">
        <v>10641</v>
      </c>
    </row>
    <row r="467" spans="1:14" x14ac:dyDescent="0.25">
      <c r="A467" t="s">
        <v>1690</v>
      </c>
      <c r="B467" t="s">
        <v>12</v>
      </c>
      <c r="C467">
        <v>135480.89000000001</v>
      </c>
      <c r="D467">
        <v>135023.46</v>
      </c>
      <c r="E467">
        <v>0</v>
      </c>
      <c r="F467" t="s">
        <v>18</v>
      </c>
      <c r="G467" t="s">
        <v>19</v>
      </c>
      <c r="H467" t="s">
        <v>298</v>
      </c>
      <c r="I467" t="s">
        <v>16</v>
      </c>
      <c r="J467" t="s">
        <v>139</v>
      </c>
      <c r="L467" s="1">
        <v>31929</v>
      </c>
      <c r="M467">
        <v>20623</v>
      </c>
      <c r="N467" t="s">
        <v>10651</v>
      </c>
    </row>
    <row r="468" spans="1:14" x14ac:dyDescent="0.25">
      <c r="A468" t="s">
        <v>1691</v>
      </c>
      <c r="B468" t="s">
        <v>22</v>
      </c>
      <c r="C468">
        <v>110448</v>
      </c>
      <c r="D468">
        <v>141265.17000000001</v>
      </c>
      <c r="E468">
        <v>24707.48</v>
      </c>
      <c r="F468" t="s">
        <v>45</v>
      </c>
      <c r="G468" t="s">
        <v>46</v>
      </c>
      <c r="H468" t="s">
        <v>249</v>
      </c>
      <c r="I468" t="s">
        <v>16</v>
      </c>
      <c r="J468" t="s">
        <v>297</v>
      </c>
      <c r="L468" s="1">
        <v>36780</v>
      </c>
      <c r="M468">
        <v>20747</v>
      </c>
      <c r="N468" t="s">
        <v>10642</v>
      </c>
    </row>
    <row r="469" spans="1:14" x14ac:dyDescent="0.25">
      <c r="A469" t="s">
        <v>1692</v>
      </c>
      <c r="B469" t="s">
        <v>12</v>
      </c>
      <c r="C469">
        <v>70959.789999999994</v>
      </c>
      <c r="D469">
        <v>69490.89</v>
      </c>
      <c r="E469">
        <v>0</v>
      </c>
      <c r="F469" t="s">
        <v>18</v>
      </c>
      <c r="G469" t="s">
        <v>19</v>
      </c>
      <c r="H469" t="s">
        <v>60</v>
      </c>
      <c r="I469" t="s">
        <v>16</v>
      </c>
      <c r="J469" t="s">
        <v>17</v>
      </c>
      <c r="L469" s="1">
        <v>32875</v>
      </c>
      <c r="M469">
        <v>20772</v>
      </c>
      <c r="N469" t="s">
        <v>10648</v>
      </c>
    </row>
    <row r="470" spans="1:14" x14ac:dyDescent="0.25">
      <c r="A470" t="s">
        <v>1693</v>
      </c>
      <c r="B470" t="s">
        <v>22</v>
      </c>
      <c r="C470">
        <v>60194</v>
      </c>
      <c r="D470">
        <v>70333.87</v>
      </c>
      <c r="E470">
        <v>5423.82</v>
      </c>
      <c r="F470" t="s">
        <v>23</v>
      </c>
      <c r="G470" t="s">
        <v>24</v>
      </c>
      <c r="H470" t="s">
        <v>319</v>
      </c>
      <c r="I470" t="s">
        <v>16</v>
      </c>
      <c r="J470" t="s">
        <v>141</v>
      </c>
      <c r="L470" s="1">
        <v>41302</v>
      </c>
      <c r="M470">
        <v>20774</v>
      </c>
      <c r="N470" t="s">
        <v>10633</v>
      </c>
    </row>
    <row r="471" spans="1:14" x14ac:dyDescent="0.25">
      <c r="A471" t="s">
        <v>1694</v>
      </c>
      <c r="B471" t="s">
        <v>12</v>
      </c>
      <c r="C471">
        <v>50045.37</v>
      </c>
      <c r="D471">
        <v>50479.64</v>
      </c>
      <c r="E471">
        <v>0</v>
      </c>
      <c r="F471" t="s">
        <v>322</v>
      </c>
      <c r="G471" t="s">
        <v>323</v>
      </c>
      <c r="H471" t="s">
        <v>376</v>
      </c>
      <c r="I471" t="s">
        <v>16</v>
      </c>
      <c r="J471" t="s">
        <v>17</v>
      </c>
      <c r="L471" s="1">
        <v>39399</v>
      </c>
      <c r="M471">
        <v>20742</v>
      </c>
      <c r="N471" t="s">
        <v>10638</v>
      </c>
    </row>
    <row r="472" spans="1:14" x14ac:dyDescent="0.25">
      <c r="A472" t="s">
        <v>1695</v>
      </c>
      <c r="B472" t="s">
        <v>22</v>
      </c>
      <c r="C472">
        <v>96083.42</v>
      </c>
      <c r="D472">
        <v>106023.05</v>
      </c>
      <c r="E472">
        <v>1491.75</v>
      </c>
      <c r="F472" t="s">
        <v>45</v>
      </c>
      <c r="G472" t="s">
        <v>46</v>
      </c>
      <c r="H472" t="s">
        <v>97</v>
      </c>
      <c r="I472" t="s">
        <v>16</v>
      </c>
      <c r="J472" t="s">
        <v>75</v>
      </c>
      <c r="L472" s="1">
        <v>37606</v>
      </c>
      <c r="M472">
        <v>20613</v>
      </c>
      <c r="N472" t="s">
        <v>10640</v>
      </c>
    </row>
    <row r="473" spans="1:14" x14ac:dyDescent="0.25">
      <c r="A473" t="s">
        <v>1696</v>
      </c>
      <c r="B473" t="s">
        <v>12</v>
      </c>
      <c r="C473">
        <v>91869</v>
      </c>
      <c r="D473">
        <v>99931.09</v>
      </c>
      <c r="E473">
        <v>7398.65</v>
      </c>
      <c r="F473" t="s">
        <v>13</v>
      </c>
      <c r="G473" t="s">
        <v>14</v>
      </c>
      <c r="H473" t="s">
        <v>162</v>
      </c>
      <c r="I473" t="s">
        <v>16</v>
      </c>
      <c r="J473" t="s">
        <v>32</v>
      </c>
      <c r="L473" s="1">
        <v>38012</v>
      </c>
      <c r="M473">
        <v>20744</v>
      </c>
      <c r="N473" t="s">
        <v>10630</v>
      </c>
    </row>
    <row r="474" spans="1:14" x14ac:dyDescent="0.25">
      <c r="A474" t="s">
        <v>1697</v>
      </c>
      <c r="B474" t="s">
        <v>22</v>
      </c>
      <c r="C474">
        <v>65751</v>
      </c>
      <c r="D474">
        <v>81031.94</v>
      </c>
      <c r="E474">
        <v>13967.28</v>
      </c>
      <c r="F474" t="s">
        <v>56</v>
      </c>
      <c r="G474" t="s">
        <v>57</v>
      </c>
      <c r="H474" t="s">
        <v>84</v>
      </c>
      <c r="I474" t="s">
        <v>16</v>
      </c>
      <c r="J474" t="s">
        <v>59</v>
      </c>
      <c r="L474" s="1">
        <v>33769</v>
      </c>
      <c r="M474">
        <v>20607</v>
      </c>
      <c r="N474" t="s">
        <v>10631</v>
      </c>
    </row>
    <row r="475" spans="1:14" x14ac:dyDescent="0.25">
      <c r="A475" t="s">
        <v>1698</v>
      </c>
      <c r="B475" t="s">
        <v>22</v>
      </c>
      <c r="C475">
        <v>65668.75</v>
      </c>
      <c r="D475">
        <v>69269.97</v>
      </c>
      <c r="E475">
        <v>4800.79</v>
      </c>
      <c r="F475" t="s">
        <v>99</v>
      </c>
      <c r="G475" t="s">
        <v>100</v>
      </c>
      <c r="H475" t="s">
        <v>236</v>
      </c>
      <c r="I475" t="s">
        <v>16</v>
      </c>
      <c r="J475" t="s">
        <v>316</v>
      </c>
      <c r="L475" s="1">
        <v>36380</v>
      </c>
      <c r="M475">
        <v>20613</v>
      </c>
      <c r="N475" t="s">
        <v>10640</v>
      </c>
    </row>
    <row r="476" spans="1:14" x14ac:dyDescent="0.25">
      <c r="A476" t="s">
        <v>1699</v>
      </c>
      <c r="B476" t="s">
        <v>22</v>
      </c>
      <c r="C476">
        <v>87549</v>
      </c>
      <c r="D476">
        <v>95841.4</v>
      </c>
      <c r="E476">
        <v>12713.98</v>
      </c>
      <c r="F476" t="s">
        <v>129</v>
      </c>
      <c r="G476" t="s">
        <v>130</v>
      </c>
      <c r="H476" t="s">
        <v>451</v>
      </c>
      <c r="I476" t="s">
        <v>16</v>
      </c>
      <c r="J476" t="s">
        <v>132</v>
      </c>
      <c r="L476" s="1">
        <v>36962</v>
      </c>
      <c r="M476">
        <v>20613</v>
      </c>
      <c r="N476" t="s">
        <v>10640</v>
      </c>
    </row>
    <row r="477" spans="1:14" x14ac:dyDescent="0.25">
      <c r="A477" t="s">
        <v>1700</v>
      </c>
      <c r="B477" t="s">
        <v>22</v>
      </c>
      <c r="C477">
        <v>65144.28</v>
      </c>
      <c r="D477">
        <v>72267.22</v>
      </c>
      <c r="E477">
        <v>8977.08</v>
      </c>
      <c r="F477" t="s">
        <v>99</v>
      </c>
      <c r="G477" t="s">
        <v>100</v>
      </c>
      <c r="H477" t="s">
        <v>236</v>
      </c>
      <c r="I477" t="s">
        <v>16</v>
      </c>
      <c r="J477" t="s">
        <v>316</v>
      </c>
      <c r="L477" s="1">
        <v>36150</v>
      </c>
      <c r="M477">
        <v>20735</v>
      </c>
      <c r="N477" t="s">
        <v>10649</v>
      </c>
    </row>
    <row r="478" spans="1:14" x14ac:dyDescent="0.25">
      <c r="A478" t="s">
        <v>1701</v>
      </c>
      <c r="B478" t="s">
        <v>12</v>
      </c>
      <c r="C478">
        <v>95192.11</v>
      </c>
      <c r="D478">
        <v>90985.58</v>
      </c>
      <c r="E478">
        <v>0</v>
      </c>
      <c r="F478" t="s">
        <v>215</v>
      </c>
      <c r="G478" t="s">
        <v>216</v>
      </c>
      <c r="H478" t="s">
        <v>452</v>
      </c>
      <c r="I478" t="s">
        <v>16</v>
      </c>
      <c r="J478" t="s">
        <v>152</v>
      </c>
      <c r="L478" s="1">
        <v>38348</v>
      </c>
      <c r="M478">
        <v>20740</v>
      </c>
      <c r="N478" t="s">
        <v>10638</v>
      </c>
    </row>
    <row r="479" spans="1:14" x14ac:dyDescent="0.25">
      <c r="A479" t="s">
        <v>1702</v>
      </c>
      <c r="B479" t="s">
        <v>12</v>
      </c>
      <c r="C479">
        <v>95740</v>
      </c>
      <c r="D479">
        <v>94478.92</v>
      </c>
      <c r="E479">
        <v>0</v>
      </c>
      <c r="F479" t="s">
        <v>18</v>
      </c>
      <c r="G479" t="s">
        <v>19</v>
      </c>
      <c r="H479" t="s">
        <v>453</v>
      </c>
      <c r="I479" t="s">
        <v>16</v>
      </c>
      <c r="J479" t="s">
        <v>126</v>
      </c>
      <c r="L479" s="1">
        <v>38908</v>
      </c>
      <c r="M479">
        <v>20744</v>
      </c>
      <c r="N479" t="s">
        <v>10630</v>
      </c>
    </row>
    <row r="480" spans="1:14" x14ac:dyDescent="0.25">
      <c r="A480" t="s">
        <v>1703</v>
      </c>
      <c r="B480" t="s">
        <v>12</v>
      </c>
      <c r="C480">
        <v>121135</v>
      </c>
      <c r="D480">
        <v>119983.96</v>
      </c>
      <c r="E480">
        <v>153.56</v>
      </c>
      <c r="F480" t="s">
        <v>45</v>
      </c>
      <c r="G480" t="s">
        <v>46</v>
      </c>
      <c r="H480" t="s">
        <v>454</v>
      </c>
      <c r="I480" t="s">
        <v>16</v>
      </c>
      <c r="J480" t="s">
        <v>222</v>
      </c>
      <c r="L480" s="1">
        <v>36780</v>
      </c>
      <c r="M480">
        <v>20737</v>
      </c>
      <c r="N480" t="s">
        <v>10655</v>
      </c>
    </row>
    <row r="481" spans="1:14" x14ac:dyDescent="0.25">
      <c r="A481" t="s">
        <v>1704</v>
      </c>
      <c r="B481" t="s">
        <v>22</v>
      </c>
      <c r="C481">
        <v>133975.57999999999</v>
      </c>
      <c r="D481">
        <v>164777.41</v>
      </c>
      <c r="E481">
        <v>28609.39</v>
      </c>
      <c r="F481" t="s">
        <v>45</v>
      </c>
      <c r="G481" t="s">
        <v>46</v>
      </c>
      <c r="H481" t="s">
        <v>455</v>
      </c>
      <c r="I481" t="s">
        <v>16</v>
      </c>
      <c r="J481" t="s">
        <v>456</v>
      </c>
      <c r="L481" s="1">
        <v>35807</v>
      </c>
      <c r="M481">
        <v>20781</v>
      </c>
      <c r="N481" t="s">
        <v>10627</v>
      </c>
    </row>
    <row r="482" spans="1:14" x14ac:dyDescent="0.25">
      <c r="A482" t="s">
        <v>1705</v>
      </c>
      <c r="B482" t="s">
        <v>22</v>
      </c>
      <c r="C482">
        <v>77347</v>
      </c>
      <c r="D482">
        <v>95428.52</v>
      </c>
      <c r="E482">
        <v>15322.12</v>
      </c>
      <c r="F482" t="s">
        <v>13</v>
      </c>
      <c r="G482" t="s">
        <v>14</v>
      </c>
      <c r="H482" t="s">
        <v>263</v>
      </c>
      <c r="I482" t="s">
        <v>16</v>
      </c>
      <c r="J482" t="s">
        <v>32</v>
      </c>
      <c r="L482" s="1">
        <v>38915</v>
      </c>
      <c r="M482">
        <v>20720</v>
      </c>
      <c r="N482" t="s">
        <v>10641</v>
      </c>
    </row>
    <row r="483" spans="1:14" x14ac:dyDescent="0.25">
      <c r="A483" t="s">
        <v>1706</v>
      </c>
      <c r="B483" t="s">
        <v>22</v>
      </c>
      <c r="C483">
        <v>48890</v>
      </c>
      <c r="D483">
        <v>18779.71</v>
      </c>
      <c r="E483">
        <v>0</v>
      </c>
      <c r="F483" t="s">
        <v>129</v>
      </c>
      <c r="G483" t="s">
        <v>130</v>
      </c>
      <c r="H483" t="s">
        <v>340</v>
      </c>
      <c r="I483" t="s">
        <v>16</v>
      </c>
      <c r="J483" t="s">
        <v>457</v>
      </c>
      <c r="L483" s="1">
        <v>42940</v>
      </c>
      <c r="M483">
        <v>20722</v>
      </c>
      <c r="N483" t="s">
        <v>10632</v>
      </c>
    </row>
    <row r="484" spans="1:14" x14ac:dyDescent="0.25">
      <c r="A484" t="s">
        <v>1707</v>
      </c>
      <c r="B484" t="s">
        <v>22</v>
      </c>
      <c r="C484">
        <v>160372</v>
      </c>
      <c r="D484">
        <v>171069.06</v>
      </c>
      <c r="E484">
        <v>0</v>
      </c>
      <c r="F484" t="s">
        <v>117</v>
      </c>
      <c r="G484" t="s">
        <v>118</v>
      </c>
      <c r="H484" t="s">
        <v>458</v>
      </c>
      <c r="I484" t="s">
        <v>16</v>
      </c>
      <c r="J484" t="s">
        <v>459</v>
      </c>
      <c r="L484" s="1">
        <v>39048</v>
      </c>
      <c r="M484">
        <v>20784</v>
      </c>
      <c r="N484" t="s">
        <v>10650</v>
      </c>
    </row>
    <row r="485" spans="1:14" x14ac:dyDescent="0.25">
      <c r="A485" t="s">
        <v>1708</v>
      </c>
      <c r="B485" t="s">
        <v>22</v>
      </c>
      <c r="C485">
        <v>109817.64</v>
      </c>
      <c r="D485">
        <v>139863.76</v>
      </c>
      <c r="E485">
        <v>21887.08</v>
      </c>
      <c r="F485" t="s">
        <v>13</v>
      </c>
      <c r="G485" t="s">
        <v>14</v>
      </c>
      <c r="H485" t="s">
        <v>460</v>
      </c>
      <c r="I485" t="s">
        <v>16</v>
      </c>
      <c r="J485" t="s">
        <v>361</v>
      </c>
      <c r="L485" s="1">
        <v>34736</v>
      </c>
      <c r="M485">
        <v>20721</v>
      </c>
      <c r="N485" t="s">
        <v>10634</v>
      </c>
    </row>
    <row r="486" spans="1:14" x14ac:dyDescent="0.25">
      <c r="A486" t="s">
        <v>1709</v>
      </c>
      <c r="B486" t="s">
        <v>22</v>
      </c>
      <c r="C486">
        <v>50647.54</v>
      </c>
      <c r="D486">
        <v>59566.04</v>
      </c>
      <c r="E486">
        <v>8770.33</v>
      </c>
      <c r="F486" t="s">
        <v>56</v>
      </c>
      <c r="G486" t="s">
        <v>57</v>
      </c>
      <c r="H486" t="s">
        <v>461</v>
      </c>
      <c r="I486" t="s">
        <v>16</v>
      </c>
      <c r="J486" t="s">
        <v>462</v>
      </c>
      <c r="L486" s="1">
        <v>39300</v>
      </c>
      <c r="M486">
        <v>20745</v>
      </c>
      <c r="N486" t="s">
        <v>10643</v>
      </c>
    </row>
    <row r="487" spans="1:14" x14ac:dyDescent="0.25">
      <c r="A487" t="s">
        <v>1710</v>
      </c>
      <c r="B487" t="s">
        <v>12</v>
      </c>
      <c r="C487">
        <v>31594.95</v>
      </c>
      <c r="D487">
        <v>43918</v>
      </c>
      <c r="E487">
        <v>3737.8</v>
      </c>
      <c r="F487" t="s">
        <v>99</v>
      </c>
      <c r="G487" t="s">
        <v>100</v>
      </c>
      <c r="H487" t="s">
        <v>101</v>
      </c>
      <c r="I487" t="s">
        <v>34</v>
      </c>
      <c r="J487" t="s">
        <v>102</v>
      </c>
      <c r="L487" s="1">
        <v>40097</v>
      </c>
      <c r="M487">
        <v>20770</v>
      </c>
      <c r="N487" t="s">
        <v>10629</v>
      </c>
    </row>
    <row r="488" spans="1:14" x14ac:dyDescent="0.25">
      <c r="A488" t="s">
        <v>1711</v>
      </c>
      <c r="B488" t="s">
        <v>22</v>
      </c>
      <c r="C488">
        <v>59922</v>
      </c>
      <c r="D488">
        <v>67726.89</v>
      </c>
      <c r="E488">
        <v>6066.46</v>
      </c>
      <c r="F488" t="s">
        <v>13</v>
      </c>
      <c r="G488" t="s">
        <v>14</v>
      </c>
      <c r="H488" t="s">
        <v>463</v>
      </c>
      <c r="I488" t="s">
        <v>16</v>
      </c>
      <c r="J488" t="s">
        <v>32</v>
      </c>
      <c r="K488" t="s">
        <v>176</v>
      </c>
      <c r="L488" s="1">
        <v>41694</v>
      </c>
      <c r="M488">
        <v>20608</v>
      </c>
      <c r="N488" t="s">
        <v>10646</v>
      </c>
    </row>
    <row r="489" spans="1:14" x14ac:dyDescent="0.25">
      <c r="A489" t="s">
        <v>1712</v>
      </c>
      <c r="B489" t="s">
        <v>22</v>
      </c>
      <c r="C489">
        <v>62248.7</v>
      </c>
      <c r="D489">
        <v>76810.98</v>
      </c>
      <c r="E489">
        <v>14667.92</v>
      </c>
      <c r="F489" t="s">
        <v>56</v>
      </c>
      <c r="G489" t="s">
        <v>57</v>
      </c>
      <c r="H489" t="s">
        <v>58</v>
      </c>
      <c r="I489" t="s">
        <v>16</v>
      </c>
      <c r="J489" t="s">
        <v>59</v>
      </c>
      <c r="L489" s="1">
        <v>37304</v>
      </c>
      <c r="M489">
        <v>20781</v>
      </c>
      <c r="N489" t="s">
        <v>10627</v>
      </c>
    </row>
    <row r="490" spans="1:14" x14ac:dyDescent="0.25">
      <c r="A490" t="s">
        <v>1713</v>
      </c>
      <c r="B490" t="s">
        <v>22</v>
      </c>
      <c r="C490">
        <v>49470.1</v>
      </c>
      <c r="D490">
        <v>62726.3</v>
      </c>
      <c r="E490">
        <v>12865.39</v>
      </c>
      <c r="F490" t="s">
        <v>56</v>
      </c>
      <c r="G490" t="s">
        <v>57</v>
      </c>
      <c r="H490" t="s">
        <v>58</v>
      </c>
      <c r="I490" t="s">
        <v>16</v>
      </c>
      <c r="J490" t="s">
        <v>59</v>
      </c>
      <c r="L490" s="1">
        <v>39580</v>
      </c>
      <c r="M490">
        <v>20735</v>
      </c>
      <c r="N490" t="s">
        <v>10649</v>
      </c>
    </row>
    <row r="491" spans="1:14" x14ac:dyDescent="0.25">
      <c r="A491" t="s">
        <v>1714</v>
      </c>
      <c r="B491" t="s">
        <v>12</v>
      </c>
      <c r="C491">
        <v>85593</v>
      </c>
      <c r="D491">
        <v>84466.58</v>
      </c>
      <c r="E491">
        <v>0</v>
      </c>
      <c r="F491" t="s">
        <v>18</v>
      </c>
      <c r="G491" t="s">
        <v>19</v>
      </c>
      <c r="H491" t="s">
        <v>464</v>
      </c>
      <c r="I491" t="s">
        <v>16</v>
      </c>
      <c r="J491" t="s">
        <v>145</v>
      </c>
      <c r="L491" s="1">
        <v>32589</v>
      </c>
      <c r="M491">
        <v>20744</v>
      </c>
      <c r="N491" t="s">
        <v>10630</v>
      </c>
    </row>
    <row r="492" spans="1:14" x14ac:dyDescent="0.25">
      <c r="A492" t="s">
        <v>1715</v>
      </c>
      <c r="B492" t="s">
        <v>22</v>
      </c>
      <c r="C492">
        <v>102377.4</v>
      </c>
      <c r="D492">
        <v>130773.82</v>
      </c>
      <c r="E492">
        <v>29601.17</v>
      </c>
      <c r="F492" t="s">
        <v>52</v>
      </c>
      <c r="G492" t="s">
        <v>53</v>
      </c>
      <c r="H492" t="s">
        <v>465</v>
      </c>
      <c r="I492" t="s">
        <v>16</v>
      </c>
      <c r="J492" t="s">
        <v>466</v>
      </c>
      <c r="L492" s="1">
        <v>29007</v>
      </c>
      <c r="M492">
        <v>20707</v>
      </c>
      <c r="N492" t="s">
        <v>10628</v>
      </c>
    </row>
    <row r="493" spans="1:14" x14ac:dyDescent="0.25">
      <c r="A493" t="s">
        <v>1716</v>
      </c>
      <c r="B493" t="s">
        <v>22</v>
      </c>
      <c r="C493">
        <v>41651.17</v>
      </c>
      <c r="D493">
        <v>50122.11</v>
      </c>
      <c r="E493">
        <v>9225.67</v>
      </c>
      <c r="F493" t="s">
        <v>56</v>
      </c>
      <c r="G493" t="s">
        <v>57</v>
      </c>
      <c r="H493" t="s">
        <v>58</v>
      </c>
      <c r="I493" t="s">
        <v>16</v>
      </c>
      <c r="J493" t="s">
        <v>59</v>
      </c>
      <c r="L493" s="1">
        <v>42548</v>
      </c>
      <c r="M493">
        <v>20708</v>
      </c>
      <c r="N493" t="s">
        <v>10653</v>
      </c>
    </row>
    <row r="494" spans="1:14" x14ac:dyDescent="0.25">
      <c r="A494" t="s">
        <v>1717</v>
      </c>
      <c r="B494" t="s">
        <v>22</v>
      </c>
      <c r="C494">
        <v>43108.959999999999</v>
      </c>
      <c r="D494">
        <v>48301.2</v>
      </c>
      <c r="E494">
        <v>4949.6499999999996</v>
      </c>
      <c r="F494" t="s">
        <v>56</v>
      </c>
      <c r="G494" t="s">
        <v>57</v>
      </c>
      <c r="H494" t="s">
        <v>58</v>
      </c>
      <c r="I494" t="s">
        <v>16</v>
      </c>
      <c r="J494" t="s">
        <v>59</v>
      </c>
      <c r="L494" s="1">
        <v>42065</v>
      </c>
      <c r="M494">
        <v>20770</v>
      </c>
      <c r="N494" t="s">
        <v>10629</v>
      </c>
    </row>
    <row r="495" spans="1:14" x14ac:dyDescent="0.25">
      <c r="A495" t="s">
        <v>1718</v>
      </c>
      <c r="B495" t="s">
        <v>22</v>
      </c>
      <c r="C495">
        <v>47486.81</v>
      </c>
      <c r="D495">
        <v>57068.25</v>
      </c>
      <c r="E495">
        <v>11667.76</v>
      </c>
      <c r="F495" t="s">
        <v>56</v>
      </c>
      <c r="G495" t="s">
        <v>57</v>
      </c>
      <c r="H495" t="s">
        <v>158</v>
      </c>
      <c r="I495" t="s">
        <v>16</v>
      </c>
      <c r="J495" t="s">
        <v>159</v>
      </c>
      <c r="L495" s="1">
        <v>39776</v>
      </c>
      <c r="M495">
        <v>20715</v>
      </c>
      <c r="N495" t="s">
        <v>10641</v>
      </c>
    </row>
    <row r="496" spans="1:14" x14ac:dyDescent="0.25">
      <c r="A496" t="s">
        <v>1719</v>
      </c>
      <c r="B496" t="s">
        <v>12</v>
      </c>
      <c r="C496">
        <v>45977.41</v>
      </c>
      <c r="D496">
        <v>45078.98</v>
      </c>
      <c r="E496">
        <v>0</v>
      </c>
      <c r="F496" t="s">
        <v>56</v>
      </c>
      <c r="G496" t="s">
        <v>57</v>
      </c>
      <c r="H496" t="s">
        <v>467</v>
      </c>
      <c r="I496" t="s">
        <v>16</v>
      </c>
      <c r="J496" t="s">
        <v>279</v>
      </c>
      <c r="L496" s="1">
        <v>39510</v>
      </c>
      <c r="M496">
        <v>20783</v>
      </c>
      <c r="N496" t="s">
        <v>10656</v>
      </c>
    </row>
    <row r="497" spans="1:14" x14ac:dyDescent="0.25">
      <c r="A497" t="s">
        <v>1720</v>
      </c>
      <c r="B497" t="s">
        <v>22</v>
      </c>
      <c r="C497">
        <v>43443.05</v>
      </c>
      <c r="D497">
        <v>46151.01</v>
      </c>
      <c r="E497">
        <v>2618.66</v>
      </c>
      <c r="F497" t="s">
        <v>99</v>
      </c>
      <c r="G497" t="s">
        <v>100</v>
      </c>
      <c r="H497" t="s">
        <v>278</v>
      </c>
      <c r="I497" t="s">
        <v>16</v>
      </c>
      <c r="J497" t="s">
        <v>198</v>
      </c>
      <c r="L497" s="1">
        <v>40475</v>
      </c>
      <c r="M497">
        <v>20743</v>
      </c>
      <c r="N497" t="s">
        <v>10654</v>
      </c>
    </row>
    <row r="498" spans="1:14" x14ac:dyDescent="0.25">
      <c r="A498" t="s">
        <v>1721</v>
      </c>
      <c r="B498" t="s">
        <v>22</v>
      </c>
      <c r="C498">
        <v>59922</v>
      </c>
      <c r="D498">
        <v>62860.94</v>
      </c>
      <c r="E498">
        <v>3133.72</v>
      </c>
      <c r="F498" t="s">
        <v>13</v>
      </c>
      <c r="G498" t="s">
        <v>14</v>
      </c>
      <c r="H498" t="s">
        <v>162</v>
      </c>
      <c r="I498" t="s">
        <v>16</v>
      </c>
      <c r="J498" t="s">
        <v>32</v>
      </c>
      <c r="K498" t="s">
        <v>176</v>
      </c>
      <c r="L498" s="1">
        <v>41918</v>
      </c>
      <c r="M498">
        <v>20716</v>
      </c>
      <c r="N498" t="s">
        <v>10641</v>
      </c>
    </row>
    <row r="499" spans="1:14" x14ac:dyDescent="0.25">
      <c r="A499" t="s">
        <v>1722</v>
      </c>
      <c r="B499" t="s">
        <v>12</v>
      </c>
      <c r="C499">
        <v>66236.210000000006</v>
      </c>
      <c r="D499">
        <v>63326</v>
      </c>
      <c r="E499">
        <v>0</v>
      </c>
      <c r="F499" t="s">
        <v>18</v>
      </c>
      <c r="G499" t="s">
        <v>19</v>
      </c>
      <c r="H499" t="s">
        <v>464</v>
      </c>
      <c r="I499" t="s">
        <v>16</v>
      </c>
      <c r="J499" t="s">
        <v>145</v>
      </c>
      <c r="L499" s="1">
        <v>39034</v>
      </c>
      <c r="M499">
        <v>20782</v>
      </c>
      <c r="N499" t="s">
        <v>10625</v>
      </c>
    </row>
    <row r="500" spans="1:14" x14ac:dyDescent="0.25">
      <c r="A500" t="s">
        <v>1723</v>
      </c>
      <c r="B500" t="s">
        <v>12</v>
      </c>
      <c r="C500">
        <v>41199.17</v>
      </c>
      <c r="D500">
        <v>40880.239999999998</v>
      </c>
      <c r="E500">
        <v>0</v>
      </c>
      <c r="F500" t="s">
        <v>76</v>
      </c>
      <c r="G500" t="s">
        <v>77</v>
      </c>
      <c r="H500" t="s">
        <v>163</v>
      </c>
      <c r="I500" t="s">
        <v>34</v>
      </c>
      <c r="J500" t="s">
        <v>257</v>
      </c>
      <c r="L500" s="1">
        <v>35751</v>
      </c>
      <c r="M500">
        <v>20744</v>
      </c>
      <c r="N500" t="s">
        <v>10630</v>
      </c>
    </row>
    <row r="501" spans="1:14" x14ac:dyDescent="0.25">
      <c r="A501" t="s">
        <v>1724</v>
      </c>
      <c r="B501" t="s">
        <v>12</v>
      </c>
      <c r="C501">
        <v>46070.34</v>
      </c>
      <c r="D501">
        <v>38282.47</v>
      </c>
      <c r="E501">
        <v>0</v>
      </c>
      <c r="F501" t="s">
        <v>18</v>
      </c>
      <c r="G501" t="s">
        <v>19</v>
      </c>
      <c r="H501" t="s">
        <v>183</v>
      </c>
      <c r="I501" t="s">
        <v>34</v>
      </c>
      <c r="J501" t="s">
        <v>174</v>
      </c>
      <c r="L501" s="1">
        <v>38656</v>
      </c>
      <c r="M501">
        <v>20746</v>
      </c>
      <c r="N501" t="s">
        <v>10647</v>
      </c>
    </row>
    <row r="502" spans="1:14" x14ac:dyDescent="0.25">
      <c r="A502" t="s">
        <v>1725</v>
      </c>
      <c r="B502" t="s">
        <v>22</v>
      </c>
      <c r="C502">
        <v>46523.74</v>
      </c>
      <c r="D502">
        <v>47359.64</v>
      </c>
      <c r="E502">
        <v>653.33000000000004</v>
      </c>
      <c r="F502" t="s">
        <v>468</v>
      </c>
      <c r="G502" t="s">
        <v>469</v>
      </c>
      <c r="H502" t="s">
        <v>470</v>
      </c>
      <c r="I502" t="s">
        <v>16</v>
      </c>
      <c r="J502" t="s">
        <v>471</v>
      </c>
      <c r="L502" s="1">
        <v>41806</v>
      </c>
      <c r="M502">
        <v>20707</v>
      </c>
      <c r="N502" t="s">
        <v>10628</v>
      </c>
    </row>
    <row r="503" spans="1:14" x14ac:dyDescent="0.25">
      <c r="A503" t="s">
        <v>1726</v>
      </c>
      <c r="B503" t="s">
        <v>12</v>
      </c>
      <c r="C503">
        <v>65122</v>
      </c>
      <c r="D503">
        <v>74740.42</v>
      </c>
      <c r="E503">
        <v>10347.36</v>
      </c>
      <c r="F503" t="s">
        <v>13</v>
      </c>
      <c r="G503" t="s">
        <v>14</v>
      </c>
      <c r="H503" t="s">
        <v>175</v>
      </c>
      <c r="I503" t="s">
        <v>16</v>
      </c>
      <c r="J503" t="s">
        <v>32</v>
      </c>
      <c r="L503" s="1">
        <v>41302</v>
      </c>
      <c r="M503">
        <v>20747</v>
      </c>
      <c r="N503" t="s">
        <v>10642</v>
      </c>
    </row>
    <row r="504" spans="1:14" x14ac:dyDescent="0.25">
      <c r="A504" t="s">
        <v>1727</v>
      </c>
      <c r="B504" t="s">
        <v>22</v>
      </c>
      <c r="C504">
        <v>95084.42</v>
      </c>
      <c r="D504">
        <v>96284.12</v>
      </c>
      <c r="E504">
        <v>0.01</v>
      </c>
      <c r="F504" t="s">
        <v>13</v>
      </c>
      <c r="G504" t="s">
        <v>14</v>
      </c>
      <c r="H504" t="s">
        <v>263</v>
      </c>
      <c r="I504" t="s">
        <v>16</v>
      </c>
      <c r="J504" t="s">
        <v>32</v>
      </c>
      <c r="L504" s="1">
        <v>34498</v>
      </c>
      <c r="M504">
        <v>20770</v>
      </c>
      <c r="N504" t="s">
        <v>10629</v>
      </c>
    </row>
    <row r="505" spans="1:14" x14ac:dyDescent="0.25">
      <c r="A505" t="s">
        <v>1728</v>
      </c>
      <c r="B505" t="s">
        <v>22</v>
      </c>
      <c r="C505">
        <v>119456.19</v>
      </c>
      <c r="D505">
        <v>162103.01</v>
      </c>
      <c r="E505">
        <v>34896.699999999997</v>
      </c>
      <c r="F505" t="s">
        <v>45</v>
      </c>
      <c r="G505" t="s">
        <v>46</v>
      </c>
      <c r="H505" t="s">
        <v>240</v>
      </c>
      <c r="I505" t="s">
        <v>16</v>
      </c>
      <c r="J505" t="s">
        <v>222</v>
      </c>
      <c r="L505" s="1">
        <v>34387</v>
      </c>
      <c r="M505">
        <v>20721</v>
      </c>
      <c r="N505" t="s">
        <v>10634</v>
      </c>
    </row>
    <row r="506" spans="1:14" x14ac:dyDescent="0.25">
      <c r="A506" t="s">
        <v>1729</v>
      </c>
      <c r="B506" t="s">
        <v>22</v>
      </c>
      <c r="C506">
        <v>90305.94</v>
      </c>
      <c r="D506">
        <v>96032.58</v>
      </c>
      <c r="E506">
        <v>0</v>
      </c>
      <c r="F506" t="s">
        <v>45</v>
      </c>
      <c r="G506" t="s">
        <v>46</v>
      </c>
      <c r="H506" t="s">
        <v>472</v>
      </c>
      <c r="I506" t="s">
        <v>16</v>
      </c>
      <c r="J506" t="s">
        <v>48</v>
      </c>
      <c r="L506" s="1">
        <v>31810</v>
      </c>
      <c r="M506">
        <v>20716</v>
      </c>
      <c r="N506" t="s">
        <v>10641</v>
      </c>
    </row>
    <row r="507" spans="1:14" x14ac:dyDescent="0.25">
      <c r="A507" t="s">
        <v>1730</v>
      </c>
      <c r="B507" t="s">
        <v>12</v>
      </c>
      <c r="C507">
        <v>47795.48</v>
      </c>
      <c r="D507">
        <v>39523.46</v>
      </c>
      <c r="E507">
        <v>840.1</v>
      </c>
      <c r="F507" t="s">
        <v>56</v>
      </c>
      <c r="G507" t="s">
        <v>57</v>
      </c>
      <c r="H507" t="s">
        <v>84</v>
      </c>
      <c r="I507" t="s">
        <v>16</v>
      </c>
      <c r="J507" t="s">
        <v>59</v>
      </c>
      <c r="L507" s="1">
        <v>40469</v>
      </c>
      <c r="M507">
        <v>20743</v>
      </c>
      <c r="N507" t="s">
        <v>10654</v>
      </c>
    </row>
    <row r="508" spans="1:14" x14ac:dyDescent="0.25">
      <c r="A508" t="s">
        <v>1731</v>
      </c>
      <c r="B508" t="s">
        <v>22</v>
      </c>
      <c r="C508">
        <v>64651.040000000001</v>
      </c>
      <c r="D508">
        <v>81110.16</v>
      </c>
      <c r="E508">
        <v>17742.78</v>
      </c>
      <c r="F508" t="s">
        <v>56</v>
      </c>
      <c r="G508" t="s">
        <v>57</v>
      </c>
      <c r="H508" t="s">
        <v>158</v>
      </c>
      <c r="I508" t="s">
        <v>16</v>
      </c>
      <c r="J508" t="s">
        <v>159</v>
      </c>
      <c r="L508" s="1">
        <v>34786</v>
      </c>
      <c r="M508">
        <v>20762</v>
      </c>
      <c r="N508" t="s">
        <v>10644</v>
      </c>
    </row>
    <row r="509" spans="1:14" x14ac:dyDescent="0.25">
      <c r="A509" t="s">
        <v>1732</v>
      </c>
      <c r="B509" t="s">
        <v>22</v>
      </c>
      <c r="C509">
        <v>58755.61</v>
      </c>
      <c r="D509">
        <v>75970.600000000006</v>
      </c>
      <c r="E509">
        <v>19720.830000000002</v>
      </c>
      <c r="F509" t="s">
        <v>56</v>
      </c>
      <c r="G509" t="s">
        <v>57</v>
      </c>
      <c r="H509" t="s">
        <v>158</v>
      </c>
      <c r="I509" t="s">
        <v>16</v>
      </c>
      <c r="J509" t="s">
        <v>473</v>
      </c>
      <c r="L509" s="1">
        <v>39020</v>
      </c>
      <c r="M509">
        <v>20721</v>
      </c>
      <c r="N509" t="s">
        <v>10634</v>
      </c>
    </row>
    <row r="510" spans="1:14" x14ac:dyDescent="0.25">
      <c r="A510" t="s">
        <v>1733</v>
      </c>
      <c r="B510" t="s">
        <v>22</v>
      </c>
      <c r="C510">
        <v>99337</v>
      </c>
      <c r="D510">
        <v>134484.97</v>
      </c>
      <c r="E510">
        <v>34677.910000000003</v>
      </c>
      <c r="F510" t="s">
        <v>45</v>
      </c>
      <c r="G510" t="s">
        <v>46</v>
      </c>
      <c r="H510" t="s">
        <v>333</v>
      </c>
      <c r="I510" t="s">
        <v>16</v>
      </c>
      <c r="J510" t="s">
        <v>250</v>
      </c>
      <c r="L510" s="1">
        <v>36024</v>
      </c>
      <c r="M510">
        <v>20707</v>
      </c>
      <c r="N510" t="s">
        <v>10628</v>
      </c>
    </row>
    <row r="511" spans="1:14" x14ac:dyDescent="0.25">
      <c r="A511" t="s">
        <v>1734</v>
      </c>
      <c r="B511" t="s">
        <v>22</v>
      </c>
      <c r="C511">
        <v>76458</v>
      </c>
      <c r="D511">
        <v>101894.23</v>
      </c>
      <c r="E511">
        <v>22555.35</v>
      </c>
      <c r="F511" t="s">
        <v>45</v>
      </c>
      <c r="G511" t="s">
        <v>46</v>
      </c>
      <c r="H511" t="s">
        <v>314</v>
      </c>
      <c r="I511" t="s">
        <v>16</v>
      </c>
      <c r="J511" t="s">
        <v>48</v>
      </c>
      <c r="L511" s="1">
        <v>39160</v>
      </c>
      <c r="M511">
        <v>20769</v>
      </c>
      <c r="N511" t="s">
        <v>10636</v>
      </c>
    </row>
    <row r="512" spans="1:14" x14ac:dyDescent="0.25">
      <c r="A512" t="s">
        <v>1735</v>
      </c>
      <c r="B512" t="s">
        <v>22</v>
      </c>
      <c r="C512">
        <v>98612.2</v>
      </c>
      <c r="D512">
        <v>96013.5</v>
      </c>
      <c r="E512">
        <v>0</v>
      </c>
      <c r="F512" t="s">
        <v>45</v>
      </c>
      <c r="G512" t="s">
        <v>46</v>
      </c>
      <c r="H512" t="s">
        <v>97</v>
      </c>
      <c r="I512" t="s">
        <v>16</v>
      </c>
      <c r="J512" t="s">
        <v>386</v>
      </c>
      <c r="L512" s="1">
        <v>35583</v>
      </c>
      <c r="M512">
        <v>20774</v>
      </c>
      <c r="N512" t="s">
        <v>10633</v>
      </c>
    </row>
    <row r="513" spans="1:14" x14ac:dyDescent="0.25">
      <c r="A513" t="s">
        <v>1736</v>
      </c>
      <c r="B513" t="s">
        <v>12</v>
      </c>
      <c r="C513">
        <v>62020</v>
      </c>
      <c r="D513">
        <v>66033.08</v>
      </c>
      <c r="E513">
        <v>3347.92</v>
      </c>
      <c r="F513" t="s">
        <v>13</v>
      </c>
      <c r="G513" t="s">
        <v>14</v>
      </c>
      <c r="H513" t="s">
        <v>463</v>
      </c>
      <c r="I513" t="s">
        <v>16</v>
      </c>
      <c r="J513" t="s">
        <v>32</v>
      </c>
      <c r="K513" t="s">
        <v>176</v>
      </c>
      <c r="L513" s="1">
        <v>41498</v>
      </c>
      <c r="M513">
        <v>20781</v>
      </c>
      <c r="N513" t="s">
        <v>10627</v>
      </c>
    </row>
    <row r="514" spans="1:14" x14ac:dyDescent="0.25">
      <c r="A514" t="s">
        <v>1737</v>
      </c>
      <c r="B514" t="s">
        <v>12</v>
      </c>
      <c r="C514">
        <v>110359</v>
      </c>
      <c r="D514">
        <v>109095.62</v>
      </c>
      <c r="E514">
        <v>191.51</v>
      </c>
      <c r="F514" t="s">
        <v>36</v>
      </c>
      <c r="G514" t="s">
        <v>37</v>
      </c>
      <c r="H514" t="s">
        <v>318</v>
      </c>
      <c r="I514" t="s">
        <v>16</v>
      </c>
      <c r="J514" t="s">
        <v>152</v>
      </c>
      <c r="L514" s="1">
        <v>32552</v>
      </c>
      <c r="M514">
        <v>20607</v>
      </c>
      <c r="N514" t="s">
        <v>10631</v>
      </c>
    </row>
    <row r="515" spans="1:14" x14ac:dyDescent="0.25">
      <c r="A515" t="s">
        <v>1738</v>
      </c>
      <c r="B515" t="s">
        <v>12</v>
      </c>
      <c r="C515">
        <v>26866.01</v>
      </c>
      <c r="D515">
        <v>23376.71</v>
      </c>
      <c r="E515">
        <v>155</v>
      </c>
      <c r="F515" t="s">
        <v>13</v>
      </c>
      <c r="G515" t="s">
        <v>14</v>
      </c>
      <c r="H515" t="s">
        <v>85</v>
      </c>
      <c r="I515" t="s">
        <v>34</v>
      </c>
      <c r="J515" t="s">
        <v>86</v>
      </c>
      <c r="L515" s="1">
        <v>34561</v>
      </c>
      <c r="M515">
        <v>20782</v>
      </c>
      <c r="N515" t="s">
        <v>10625</v>
      </c>
    </row>
    <row r="516" spans="1:14" x14ac:dyDescent="0.25">
      <c r="A516" t="s">
        <v>1739</v>
      </c>
      <c r="B516" t="s">
        <v>12</v>
      </c>
      <c r="C516">
        <v>59922</v>
      </c>
      <c r="D516">
        <v>74721.95</v>
      </c>
      <c r="E516">
        <v>13308.22</v>
      </c>
      <c r="F516" t="s">
        <v>13</v>
      </c>
      <c r="G516" t="s">
        <v>14</v>
      </c>
      <c r="H516" t="s">
        <v>463</v>
      </c>
      <c r="I516" t="s">
        <v>16</v>
      </c>
      <c r="J516" t="s">
        <v>32</v>
      </c>
      <c r="K516" t="s">
        <v>176</v>
      </c>
      <c r="L516" s="1">
        <v>41694</v>
      </c>
      <c r="M516">
        <v>20715</v>
      </c>
      <c r="N516" t="s">
        <v>10641</v>
      </c>
    </row>
    <row r="517" spans="1:14" x14ac:dyDescent="0.25">
      <c r="A517" t="s">
        <v>1740</v>
      </c>
      <c r="B517" t="s">
        <v>12</v>
      </c>
      <c r="C517">
        <v>22313.82</v>
      </c>
      <c r="D517">
        <v>10073.4</v>
      </c>
      <c r="E517">
        <v>80.459999999999994</v>
      </c>
      <c r="F517" t="s">
        <v>13</v>
      </c>
      <c r="G517" t="s">
        <v>14</v>
      </c>
      <c r="H517" t="s">
        <v>85</v>
      </c>
      <c r="I517" t="s">
        <v>34</v>
      </c>
      <c r="J517" t="s">
        <v>86</v>
      </c>
      <c r="L517" s="1">
        <v>38488</v>
      </c>
      <c r="M517">
        <v>20737</v>
      </c>
      <c r="N517" t="s">
        <v>10655</v>
      </c>
    </row>
    <row r="518" spans="1:14" x14ac:dyDescent="0.25">
      <c r="A518" t="s">
        <v>1741</v>
      </c>
      <c r="B518" t="s">
        <v>22</v>
      </c>
      <c r="C518">
        <v>80505</v>
      </c>
      <c r="D518">
        <v>100725.46</v>
      </c>
      <c r="E518">
        <v>21227.77</v>
      </c>
      <c r="F518" t="s">
        <v>45</v>
      </c>
      <c r="G518" t="s">
        <v>46</v>
      </c>
      <c r="H518" t="s">
        <v>474</v>
      </c>
      <c r="I518" t="s">
        <v>16</v>
      </c>
      <c r="J518" t="s">
        <v>48</v>
      </c>
      <c r="L518" s="1">
        <v>38999</v>
      </c>
      <c r="M518">
        <v>20710</v>
      </c>
      <c r="N518" t="s">
        <v>10637</v>
      </c>
    </row>
    <row r="519" spans="1:14" x14ac:dyDescent="0.25">
      <c r="A519" t="s">
        <v>1742</v>
      </c>
      <c r="B519" t="s">
        <v>12</v>
      </c>
      <c r="C519">
        <v>40146.769999999997</v>
      </c>
      <c r="D519">
        <v>31537.360000000001</v>
      </c>
      <c r="E519">
        <v>0</v>
      </c>
      <c r="F519" t="s">
        <v>18</v>
      </c>
      <c r="G519" t="s">
        <v>19</v>
      </c>
      <c r="H519" t="s">
        <v>183</v>
      </c>
      <c r="I519" t="s">
        <v>34</v>
      </c>
      <c r="J519" t="s">
        <v>174</v>
      </c>
      <c r="L519" s="1">
        <v>38572</v>
      </c>
      <c r="M519">
        <v>20737</v>
      </c>
      <c r="N519" t="s">
        <v>10655</v>
      </c>
    </row>
    <row r="520" spans="1:14" x14ac:dyDescent="0.25">
      <c r="A520" t="s">
        <v>1743</v>
      </c>
      <c r="B520" t="s">
        <v>12</v>
      </c>
      <c r="C520">
        <v>105241</v>
      </c>
      <c r="D520">
        <v>103853.69</v>
      </c>
      <c r="E520">
        <v>0</v>
      </c>
      <c r="F520" t="s">
        <v>72</v>
      </c>
      <c r="G520" t="s">
        <v>73</v>
      </c>
      <c r="H520" t="s">
        <v>475</v>
      </c>
      <c r="I520" t="s">
        <v>16</v>
      </c>
      <c r="J520" t="s">
        <v>235</v>
      </c>
      <c r="L520" s="1">
        <v>37732</v>
      </c>
      <c r="M520">
        <v>20746</v>
      </c>
      <c r="N520" t="s">
        <v>10647</v>
      </c>
    </row>
    <row r="521" spans="1:14" x14ac:dyDescent="0.25">
      <c r="A521" t="s">
        <v>1744</v>
      </c>
      <c r="B521" t="s">
        <v>12</v>
      </c>
      <c r="C521">
        <v>68935.23</v>
      </c>
      <c r="D521">
        <v>67236.31</v>
      </c>
      <c r="E521">
        <v>0</v>
      </c>
      <c r="F521" t="s">
        <v>18</v>
      </c>
      <c r="G521" t="s">
        <v>19</v>
      </c>
      <c r="H521" t="s">
        <v>172</v>
      </c>
      <c r="I521" t="s">
        <v>16</v>
      </c>
      <c r="J521" t="s">
        <v>154</v>
      </c>
      <c r="L521" s="1">
        <v>41015</v>
      </c>
      <c r="M521">
        <v>20735</v>
      </c>
      <c r="N521" t="s">
        <v>10649</v>
      </c>
    </row>
    <row r="522" spans="1:14" x14ac:dyDescent="0.25">
      <c r="A522" t="s">
        <v>1745</v>
      </c>
      <c r="B522" t="s">
        <v>22</v>
      </c>
      <c r="C522">
        <v>38945.379999999997</v>
      </c>
      <c r="D522">
        <v>44259.68</v>
      </c>
      <c r="E522">
        <v>4072.85</v>
      </c>
      <c r="F522" t="s">
        <v>99</v>
      </c>
      <c r="G522" t="s">
        <v>100</v>
      </c>
      <c r="H522" t="s">
        <v>400</v>
      </c>
      <c r="I522" t="s">
        <v>16</v>
      </c>
      <c r="J522" t="s">
        <v>109</v>
      </c>
      <c r="K522" t="s">
        <v>110</v>
      </c>
      <c r="L522" s="1">
        <v>38849</v>
      </c>
      <c r="M522">
        <v>20740</v>
      </c>
      <c r="N522" t="s">
        <v>10638</v>
      </c>
    </row>
    <row r="523" spans="1:14" x14ac:dyDescent="0.25">
      <c r="A523" t="s">
        <v>1746</v>
      </c>
      <c r="B523" t="s">
        <v>12</v>
      </c>
      <c r="C523">
        <v>54721.26</v>
      </c>
      <c r="D523">
        <v>49019.39</v>
      </c>
      <c r="E523">
        <v>90.21</v>
      </c>
      <c r="F523" t="s">
        <v>18</v>
      </c>
      <c r="G523" t="s">
        <v>19</v>
      </c>
      <c r="H523" t="s">
        <v>183</v>
      </c>
      <c r="I523" t="s">
        <v>34</v>
      </c>
      <c r="J523" t="s">
        <v>174</v>
      </c>
      <c r="L523" s="1">
        <v>36381</v>
      </c>
      <c r="M523">
        <v>20705</v>
      </c>
      <c r="N523" t="s">
        <v>10626</v>
      </c>
    </row>
    <row r="524" spans="1:14" x14ac:dyDescent="0.25">
      <c r="A524" t="s">
        <v>1747</v>
      </c>
      <c r="B524" t="s">
        <v>22</v>
      </c>
      <c r="C524">
        <v>76920</v>
      </c>
      <c r="D524">
        <v>76907.88</v>
      </c>
      <c r="E524">
        <v>481.68</v>
      </c>
      <c r="F524" t="s">
        <v>45</v>
      </c>
      <c r="G524" t="s">
        <v>46</v>
      </c>
      <c r="H524" t="s">
        <v>127</v>
      </c>
      <c r="I524" t="s">
        <v>16</v>
      </c>
      <c r="J524" t="s">
        <v>48</v>
      </c>
      <c r="L524" s="1">
        <v>38145</v>
      </c>
      <c r="M524">
        <v>20762</v>
      </c>
      <c r="N524" t="s">
        <v>10644</v>
      </c>
    </row>
    <row r="525" spans="1:14" x14ac:dyDescent="0.25">
      <c r="A525" t="s">
        <v>1748</v>
      </c>
      <c r="B525" t="s">
        <v>12</v>
      </c>
      <c r="C525">
        <v>43108.959999999999</v>
      </c>
      <c r="D525">
        <v>34940.36</v>
      </c>
      <c r="E525">
        <v>3791.38</v>
      </c>
      <c r="F525" t="s">
        <v>56</v>
      </c>
      <c r="G525" t="s">
        <v>57</v>
      </c>
      <c r="H525" t="s">
        <v>58</v>
      </c>
      <c r="I525" t="s">
        <v>16</v>
      </c>
      <c r="J525" t="s">
        <v>59</v>
      </c>
      <c r="L525" s="1">
        <v>42317</v>
      </c>
      <c r="M525">
        <v>20720</v>
      </c>
      <c r="N525" t="s">
        <v>10641</v>
      </c>
    </row>
    <row r="526" spans="1:14" x14ac:dyDescent="0.25">
      <c r="A526" t="s">
        <v>1749</v>
      </c>
      <c r="B526" t="s">
        <v>22</v>
      </c>
      <c r="C526">
        <v>84786.16</v>
      </c>
      <c r="D526">
        <v>85535.22</v>
      </c>
      <c r="E526">
        <v>1228.77</v>
      </c>
      <c r="F526" t="s">
        <v>133</v>
      </c>
      <c r="G526" t="s">
        <v>134</v>
      </c>
      <c r="H526" t="s">
        <v>344</v>
      </c>
      <c r="I526" t="s">
        <v>16</v>
      </c>
      <c r="J526" t="s">
        <v>252</v>
      </c>
      <c r="L526" s="1">
        <v>41764</v>
      </c>
      <c r="M526">
        <v>20762</v>
      </c>
      <c r="N526" t="s">
        <v>10644</v>
      </c>
    </row>
    <row r="527" spans="1:14" x14ac:dyDescent="0.25">
      <c r="A527" t="s">
        <v>1750</v>
      </c>
      <c r="B527" t="s">
        <v>22</v>
      </c>
      <c r="C527">
        <v>79457.36</v>
      </c>
      <c r="D527">
        <v>118232.55</v>
      </c>
      <c r="E527">
        <v>37542.04</v>
      </c>
      <c r="F527" t="s">
        <v>56</v>
      </c>
      <c r="G527" t="s">
        <v>57</v>
      </c>
      <c r="H527" t="s">
        <v>158</v>
      </c>
      <c r="I527" t="s">
        <v>16</v>
      </c>
      <c r="J527" t="s">
        <v>403</v>
      </c>
      <c r="L527" s="1">
        <v>35604</v>
      </c>
      <c r="M527">
        <v>20707</v>
      </c>
      <c r="N527" t="s">
        <v>10628</v>
      </c>
    </row>
    <row r="528" spans="1:14" x14ac:dyDescent="0.25">
      <c r="A528" t="s">
        <v>1751</v>
      </c>
      <c r="B528" t="s">
        <v>12</v>
      </c>
      <c r="C528">
        <v>44617.77</v>
      </c>
      <c r="D528">
        <v>50752.06</v>
      </c>
      <c r="E528">
        <v>6605</v>
      </c>
      <c r="F528" t="s">
        <v>56</v>
      </c>
      <c r="G528" t="s">
        <v>57</v>
      </c>
      <c r="H528" t="s">
        <v>58</v>
      </c>
      <c r="I528" t="s">
        <v>16</v>
      </c>
      <c r="J528" t="s">
        <v>59</v>
      </c>
      <c r="L528" s="1">
        <v>41911</v>
      </c>
      <c r="M528">
        <v>20748</v>
      </c>
      <c r="N528" t="s">
        <v>10635</v>
      </c>
    </row>
    <row r="529" spans="1:14" x14ac:dyDescent="0.25">
      <c r="A529" t="s">
        <v>1752</v>
      </c>
      <c r="B529" t="s">
        <v>22</v>
      </c>
      <c r="C529">
        <v>41650.839999999997</v>
      </c>
      <c r="D529">
        <v>44899.79</v>
      </c>
      <c r="E529">
        <v>5401.75</v>
      </c>
      <c r="F529" t="s">
        <v>56</v>
      </c>
      <c r="G529" t="s">
        <v>57</v>
      </c>
      <c r="H529" t="s">
        <v>84</v>
      </c>
      <c r="I529" t="s">
        <v>16</v>
      </c>
      <c r="J529" t="s">
        <v>59</v>
      </c>
      <c r="L529" s="1">
        <v>42716</v>
      </c>
      <c r="M529">
        <v>20708</v>
      </c>
      <c r="N529" t="s">
        <v>10653</v>
      </c>
    </row>
    <row r="530" spans="1:14" x14ac:dyDescent="0.25">
      <c r="A530" t="s">
        <v>1753</v>
      </c>
      <c r="B530" t="s">
        <v>22</v>
      </c>
      <c r="C530">
        <v>95084.42</v>
      </c>
      <c r="D530">
        <v>100746.91</v>
      </c>
      <c r="E530">
        <v>5428.61</v>
      </c>
      <c r="F530" t="s">
        <v>13</v>
      </c>
      <c r="G530" t="s">
        <v>14</v>
      </c>
      <c r="H530" t="s">
        <v>263</v>
      </c>
      <c r="I530" t="s">
        <v>16</v>
      </c>
      <c r="J530" t="s">
        <v>32</v>
      </c>
      <c r="L530" s="1">
        <v>34960</v>
      </c>
      <c r="M530">
        <v>20781</v>
      </c>
      <c r="N530" t="s">
        <v>10627</v>
      </c>
    </row>
    <row r="531" spans="1:14" x14ac:dyDescent="0.25">
      <c r="A531" t="s">
        <v>1754</v>
      </c>
      <c r="B531" t="s">
        <v>12</v>
      </c>
      <c r="C531">
        <v>169950</v>
      </c>
      <c r="D531">
        <v>176749.73</v>
      </c>
      <c r="E531">
        <v>0</v>
      </c>
      <c r="F531" t="s">
        <v>18</v>
      </c>
      <c r="G531" t="s">
        <v>19</v>
      </c>
      <c r="H531" t="s">
        <v>476</v>
      </c>
      <c r="I531" t="s">
        <v>16</v>
      </c>
      <c r="J531" t="s">
        <v>477</v>
      </c>
      <c r="L531" s="1">
        <v>28417</v>
      </c>
      <c r="M531">
        <v>20770</v>
      </c>
      <c r="N531" t="s">
        <v>10629</v>
      </c>
    </row>
    <row r="532" spans="1:14" x14ac:dyDescent="0.25">
      <c r="A532" t="s">
        <v>1755</v>
      </c>
      <c r="B532" t="s">
        <v>22</v>
      </c>
      <c r="C532">
        <v>55915.64</v>
      </c>
      <c r="D532">
        <v>72015.14</v>
      </c>
      <c r="E532">
        <v>16258.67</v>
      </c>
      <c r="F532" t="s">
        <v>56</v>
      </c>
      <c r="G532" t="s">
        <v>57</v>
      </c>
      <c r="H532" t="s">
        <v>64</v>
      </c>
      <c r="I532" t="s">
        <v>16</v>
      </c>
      <c r="J532" t="s">
        <v>59</v>
      </c>
      <c r="L532" s="1">
        <v>39509</v>
      </c>
      <c r="M532">
        <v>20743</v>
      </c>
      <c r="N532" t="s">
        <v>10654</v>
      </c>
    </row>
    <row r="533" spans="1:14" x14ac:dyDescent="0.25">
      <c r="A533" t="s">
        <v>1756</v>
      </c>
      <c r="B533" t="s">
        <v>12</v>
      </c>
      <c r="C533">
        <v>82770.25</v>
      </c>
      <c r="D533">
        <v>79025.919999999998</v>
      </c>
      <c r="E533">
        <v>0</v>
      </c>
      <c r="F533" t="s">
        <v>18</v>
      </c>
      <c r="G533" t="s">
        <v>19</v>
      </c>
      <c r="H533" t="s">
        <v>478</v>
      </c>
      <c r="I533" t="s">
        <v>16</v>
      </c>
      <c r="J533" t="s">
        <v>235</v>
      </c>
      <c r="L533" s="1">
        <v>42338</v>
      </c>
      <c r="M533">
        <v>20712</v>
      </c>
      <c r="N533" t="s">
        <v>10639</v>
      </c>
    </row>
    <row r="534" spans="1:14" x14ac:dyDescent="0.25">
      <c r="A534" t="s">
        <v>1757</v>
      </c>
      <c r="B534" t="s">
        <v>12</v>
      </c>
      <c r="C534">
        <v>66465.600000000006</v>
      </c>
      <c r="D534">
        <v>59934.57</v>
      </c>
      <c r="E534">
        <v>351.95</v>
      </c>
      <c r="F534" t="s">
        <v>23</v>
      </c>
      <c r="G534" t="s">
        <v>24</v>
      </c>
      <c r="H534" t="s">
        <v>479</v>
      </c>
      <c r="I534" t="s">
        <v>16</v>
      </c>
      <c r="J534" t="s">
        <v>17</v>
      </c>
      <c r="L534" s="1">
        <v>36080</v>
      </c>
      <c r="M534">
        <v>20742</v>
      </c>
      <c r="N534" t="s">
        <v>10638</v>
      </c>
    </row>
    <row r="535" spans="1:14" x14ac:dyDescent="0.25">
      <c r="A535" t="s">
        <v>1758</v>
      </c>
      <c r="B535" t="s">
        <v>12</v>
      </c>
      <c r="C535">
        <v>118471.98</v>
      </c>
      <c r="D535">
        <v>114067.6</v>
      </c>
      <c r="E535">
        <v>0</v>
      </c>
      <c r="F535" t="s">
        <v>18</v>
      </c>
      <c r="G535" t="s">
        <v>19</v>
      </c>
      <c r="H535" t="s">
        <v>480</v>
      </c>
      <c r="I535" t="s">
        <v>16</v>
      </c>
      <c r="J535" t="s">
        <v>139</v>
      </c>
      <c r="L535" s="1">
        <v>39469</v>
      </c>
      <c r="M535">
        <v>20737</v>
      </c>
      <c r="N535" t="s">
        <v>10655</v>
      </c>
    </row>
    <row r="536" spans="1:14" x14ac:dyDescent="0.25">
      <c r="A536" t="s">
        <v>1759</v>
      </c>
      <c r="B536" t="s">
        <v>22</v>
      </c>
      <c r="C536">
        <v>109817.64</v>
      </c>
      <c r="D536">
        <v>131968.35</v>
      </c>
      <c r="E536">
        <v>16730.080000000002</v>
      </c>
      <c r="F536" t="s">
        <v>13</v>
      </c>
      <c r="G536" t="s">
        <v>14</v>
      </c>
      <c r="H536" t="s">
        <v>41</v>
      </c>
      <c r="I536" t="s">
        <v>16</v>
      </c>
      <c r="J536" t="s">
        <v>361</v>
      </c>
      <c r="L536" s="1">
        <v>34764</v>
      </c>
      <c r="M536">
        <v>20607</v>
      </c>
      <c r="N536" t="s">
        <v>10631</v>
      </c>
    </row>
    <row r="537" spans="1:14" x14ac:dyDescent="0.25">
      <c r="A537" t="s">
        <v>1760</v>
      </c>
      <c r="B537" t="s">
        <v>22</v>
      </c>
      <c r="C537">
        <v>37412.78</v>
      </c>
      <c r="D537">
        <v>15772.6</v>
      </c>
      <c r="E537">
        <v>0</v>
      </c>
      <c r="F537" t="s">
        <v>56</v>
      </c>
      <c r="G537" t="s">
        <v>57</v>
      </c>
      <c r="H537" t="s">
        <v>343</v>
      </c>
      <c r="I537" t="s">
        <v>16</v>
      </c>
      <c r="J537" t="s">
        <v>481</v>
      </c>
      <c r="L537" s="1">
        <v>35118</v>
      </c>
      <c r="M537">
        <v>20762</v>
      </c>
      <c r="N537" t="s">
        <v>10644</v>
      </c>
    </row>
    <row r="538" spans="1:14" x14ac:dyDescent="0.25">
      <c r="A538" t="s">
        <v>1761</v>
      </c>
      <c r="B538" t="s">
        <v>12</v>
      </c>
      <c r="C538">
        <v>52059.74</v>
      </c>
      <c r="D538">
        <v>52552.33</v>
      </c>
      <c r="E538">
        <v>1609.62</v>
      </c>
      <c r="F538" t="s">
        <v>18</v>
      </c>
      <c r="G538" t="s">
        <v>19</v>
      </c>
      <c r="H538" t="s">
        <v>144</v>
      </c>
      <c r="I538" t="s">
        <v>16</v>
      </c>
      <c r="J538" t="s">
        <v>145</v>
      </c>
      <c r="L538" s="1">
        <v>41848</v>
      </c>
      <c r="M538">
        <v>20769</v>
      </c>
      <c r="N538" t="s">
        <v>10636</v>
      </c>
    </row>
    <row r="539" spans="1:14" x14ac:dyDescent="0.25">
      <c r="A539" t="s">
        <v>1762</v>
      </c>
      <c r="B539" t="s">
        <v>12</v>
      </c>
      <c r="C539">
        <v>67723.53</v>
      </c>
      <c r="D539">
        <v>78878.86</v>
      </c>
      <c r="E539">
        <v>9073.1</v>
      </c>
      <c r="F539" t="s">
        <v>56</v>
      </c>
      <c r="G539" t="s">
        <v>57</v>
      </c>
      <c r="H539" t="s">
        <v>58</v>
      </c>
      <c r="I539" t="s">
        <v>16</v>
      </c>
      <c r="J539" t="s">
        <v>59</v>
      </c>
      <c r="L539" s="1">
        <v>30502</v>
      </c>
      <c r="M539">
        <v>20772</v>
      </c>
      <c r="N539" t="s">
        <v>10648</v>
      </c>
    </row>
    <row r="540" spans="1:14" x14ac:dyDescent="0.25">
      <c r="A540" t="s">
        <v>1763</v>
      </c>
      <c r="B540" t="s">
        <v>22</v>
      </c>
      <c r="C540">
        <v>53274</v>
      </c>
      <c r="D540">
        <v>61832.99</v>
      </c>
      <c r="E540">
        <v>6607.5</v>
      </c>
      <c r="F540" t="s">
        <v>13</v>
      </c>
      <c r="G540" t="s">
        <v>14</v>
      </c>
      <c r="H540" t="s">
        <v>41</v>
      </c>
      <c r="I540" t="s">
        <v>16</v>
      </c>
      <c r="J540" t="s">
        <v>32</v>
      </c>
      <c r="K540" t="s">
        <v>42</v>
      </c>
      <c r="L540" s="1">
        <v>42562</v>
      </c>
      <c r="M540">
        <v>20740</v>
      </c>
      <c r="N540" t="s">
        <v>10638</v>
      </c>
    </row>
    <row r="541" spans="1:14" x14ac:dyDescent="0.25">
      <c r="A541" t="s">
        <v>1764</v>
      </c>
      <c r="B541" t="s">
        <v>12</v>
      </c>
      <c r="C541">
        <v>95740</v>
      </c>
      <c r="D541">
        <v>94477.37</v>
      </c>
      <c r="E541">
        <v>0</v>
      </c>
      <c r="F541" t="s">
        <v>18</v>
      </c>
      <c r="G541" t="s">
        <v>19</v>
      </c>
      <c r="H541" t="s">
        <v>172</v>
      </c>
      <c r="I541" t="s">
        <v>16</v>
      </c>
      <c r="J541" t="s">
        <v>154</v>
      </c>
      <c r="L541" s="1">
        <v>36682</v>
      </c>
      <c r="M541">
        <v>20608</v>
      </c>
      <c r="N541" t="s">
        <v>10646</v>
      </c>
    </row>
    <row r="542" spans="1:14" x14ac:dyDescent="0.25">
      <c r="A542" t="s">
        <v>1765</v>
      </c>
      <c r="B542" t="s">
        <v>12</v>
      </c>
      <c r="C542">
        <v>42330</v>
      </c>
      <c r="D542">
        <v>13797.83</v>
      </c>
      <c r="E542">
        <v>0</v>
      </c>
      <c r="F542" t="s">
        <v>18</v>
      </c>
      <c r="G542" t="s">
        <v>19</v>
      </c>
      <c r="H542" t="s">
        <v>482</v>
      </c>
      <c r="I542" t="s">
        <v>16</v>
      </c>
      <c r="J542" t="s">
        <v>17</v>
      </c>
      <c r="L542" s="1">
        <v>42968</v>
      </c>
      <c r="M542">
        <v>20772</v>
      </c>
      <c r="N542" t="s">
        <v>10648</v>
      </c>
    </row>
    <row r="543" spans="1:14" x14ac:dyDescent="0.25">
      <c r="A543" t="s">
        <v>1766</v>
      </c>
      <c r="B543" t="s">
        <v>12</v>
      </c>
      <c r="C543">
        <v>62080.05</v>
      </c>
      <c r="D543">
        <v>63601.29</v>
      </c>
      <c r="E543">
        <v>987.26</v>
      </c>
      <c r="F543" t="s">
        <v>18</v>
      </c>
      <c r="G543" t="s">
        <v>19</v>
      </c>
      <c r="H543" t="s">
        <v>172</v>
      </c>
      <c r="I543" t="s">
        <v>16</v>
      </c>
      <c r="J543" t="s">
        <v>154</v>
      </c>
      <c r="L543" s="1">
        <v>42240</v>
      </c>
      <c r="M543">
        <v>20785</v>
      </c>
      <c r="N543" t="s">
        <v>10652</v>
      </c>
    </row>
    <row r="544" spans="1:14" x14ac:dyDescent="0.25">
      <c r="A544" t="s">
        <v>1767</v>
      </c>
      <c r="B544" t="s">
        <v>12</v>
      </c>
      <c r="C544">
        <v>66079.19</v>
      </c>
      <c r="D544">
        <v>80652.259999999995</v>
      </c>
      <c r="E544">
        <v>8054.81</v>
      </c>
      <c r="F544" t="s">
        <v>99</v>
      </c>
      <c r="G544" t="s">
        <v>100</v>
      </c>
      <c r="H544" t="s">
        <v>101</v>
      </c>
      <c r="I544" t="s">
        <v>16</v>
      </c>
      <c r="J544" t="s">
        <v>209</v>
      </c>
      <c r="L544" s="1">
        <v>37549</v>
      </c>
      <c r="M544">
        <v>20715</v>
      </c>
      <c r="N544" t="s">
        <v>10641</v>
      </c>
    </row>
    <row r="545" spans="1:14" x14ac:dyDescent="0.25">
      <c r="A545" t="s">
        <v>1768</v>
      </c>
      <c r="B545" t="s">
        <v>22</v>
      </c>
      <c r="C545">
        <v>74732</v>
      </c>
      <c r="D545">
        <v>88338.62</v>
      </c>
      <c r="E545">
        <v>5965.97</v>
      </c>
      <c r="F545" t="s">
        <v>13</v>
      </c>
      <c r="G545" t="s">
        <v>14</v>
      </c>
      <c r="H545" t="s">
        <v>412</v>
      </c>
      <c r="I545" t="s">
        <v>16</v>
      </c>
      <c r="J545" t="s">
        <v>32</v>
      </c>
      <c r="L545" s="1">
        <v>35799</v>
      </c>
      <c r="M545">
        <v>20772</v>
      </c>
      <c r="N545" t="s">
        <v>10648</v>
      </c>
    </row>
    <row r="546" spans="1:14" x14ac:dyDescent="0.25">
      <c r="A546" t="s">
        <v>1769</v>
      </c>
      <c r="B546" t="s">
        <v>22</v>
      </c>
      <c r="C546">
        <v>70854.759999999995</v>
      </c>
      <c r="D546">
        <v>95406.57</v>
      </c>
      <c r="E546">
        <v>23465.19</v>
      </c>
      <c r="F546" t="s">
        <v>56</v>
      </c>
      <c r="G546" t="s">
        <v>57</v>
      </c>
      <c r="H546" t="s">
        <v>58</v>
      </c>
      <c r="I546" t="s">
        <v>16</v>
      </c>
      <c r="J546" t="s">
        <v>420</v>
      </c>
      <c r="L546" s="1">
        <v>36912</v>
      </c>
      <c r="M546">
        <v>20623</v>
      </c>
      <c r="N546" t="s">
        <v>10651</v>
      </c>
    </row>
    <row r="547" spans="1:14" x14ac:dyDescent="0.25">
      <c r="A547" t="s">
        <v>1770</v>
      </c>
      <c r="B547" t="s">
        <v>22</v>
      </c>
      <c r="C547">
        <v>59922</v>
      </c>
      <c r="D547">
        <v>72609.47</v>
      </c>
      <c r="E547">
        <v>10342.69</v>
      </c>
      <c r="F547" t="s">
        <v>13</v>
      </c>
      <c r="G547" t="s">
        <v>14</v>
      </c>
      <c r="H547" t="s">
        <v>175</v>
      </c>
      <c r="I547" t="s">
        <v>16</v>
      </c>
      <c r="J547" t="s">
        <v>32</v>
      </c>
      <c r="K547" t="s">
        <v>176</v>
      </c>
      <c r="L547" s="1">
        <v>41694</v>
      </c>
      <c r="M547">
        <v>20770</v>
      </c>
      <c r="N547" t="s">
        <v>10629</v>
      </c>
    </row>
    <row r="548" spans="1:14" x14ac:dyDescent="0.25">
      <c r="A548" t="s">
        <v>1771</v>
      </c>
      <c r="B548" t="s">
        <v>12</v>
      </c>
      <c r="C548">
        <v>30856.23</v>
      </c>
      <c r="D548">
        <v>30609.13</v>
      </c>
      <c r="E548">
        <v>178.02</v>
      </c>
      <c r="F548" t="s">
        <v>76</v>
      </c>
      <c r="G548" t="s">
        <v>77</v>
      </c>
      <c r="H548" t="s">
        <v>483</v>
      </c>
      <c r="I548" t="s">
        <v>34</v>
      </c>
      <c r="J548" t="s">
        <v>83</v>
      </c>
      <c r="L548" s="1">
        <v>28893</v>
      </c>
      <c r="M548">
        <v>20774</v>
      </c>
      <c r="N548" t="s">
        <v>10633</v>
      </c>
    </row>
    <row r="549" spans="1:14" x14ac:dyDescent="0.25">
      <c r="A549" t="s">
        <v>1772</v>
      </c>
      <c r="B549" t="s">
        <v>12</v>
      </c>
      <c r="C549">
        <v>105241</v>
      </c>
      <c r="D549">
        <v>104126.22</v>
      </c>
      <c r="E549">
        <v>272.58999999999997</v>
      </c>
      <c r="F549" t="s">
        <v>23</v>
      </c>
      <c r="G549" t="s">
        <v>24</v>
      </c>
      <c r="H549" t="s">
        <v>441</v>
      </c>
      <c r="I549" t="s">
        <v>16</v>
      </c>
      <c r="J549" t="s">
        <v>484</v>
      </c>
      <c r="L549" s="1">
        <v>36703</v>
      </c>
      <c r="M549">
        <v>20782</v>
      </c>
      <c r="N549" t="s">
        <v>10625</v>
      </c>
    </row>
    <row r="550" spans="1:14" x14ac:dyDescent="0.25">
      <c r="A550" t="s">
        <v>1773</v>
      </c>
      <c r="B550" t="s">
        <v>12</v>
      </c>
      <c r="C550">
        <v>19539.02</v>
      </c>
      <c r="D550">
        <v>5805.8</v>
      </c>
      <c r="E550">
        <v>0</v>
      </c>
      <c r="F550" t="s">
        <v>13</v>
      </c>
      <c r="G550" t="s">
        <v>14</v>
      </c>
      <c r="H550" t="s">
        <v>85</v>
      </c>
      <c r="I550" t="s">
        <v>34</v>
      </c>
      <c r="J550" t="s">
        <v>86</v>
      </c>
      <c r="L550" s="1">
        <v>40406</v>
      </c>
      <c r="M550">
        <v>20735</v>
      </c>
      <c r="N550" t="s">
        <v>10649</v>
      </c>
    </row>
    <row r="551" spans="1:14" x14ac:dyDescent="0.25">
      <c r="A551" t="s">
        <v>1774</v>
      </c>
      <c r="B551" t="s">
        <v>22</v>
      </c>
      <c r="C551">
        <v>97654.8</v>
      </c>
      <c r="D551">
        <v>105077.91</v>
      </c>
      <c r="E551">
        <v>6133.49</v>
      </c>
      <c r="F551" t="s">
        <v>13</v>
      </c>
      <c r="G551" t="s">
        <v>14</v>
      </c>
      <c r="H551" t="s">
        <v>190</v>
      </c>
      <c r="I551" t="s">
        <v>16</v>
      </c>
      <c r="J551" t="s">
        <v>485</v>
      </c>
      <c r="L551" s="1">
        <v>33077</v>
      </c>
      <c r="M551">
        <v>20745</v>
      </c>
      <c r="N551" t="s">
        <v>10643</v>
      </c>
    </row>
    <row r="552" spans="1:14" x14ac:dyDescent="0.25">
      <c r="A552" t="s">
        <v>1775</v>
      </c>
      <c r="B552" t="s">
        <v>12</v>
      </c>
      <c r="C552">
        <v>69646.880000000005</v>
      </c>
      <c r="D552">
        <v>70124.820000000007</v>
      </c>
      <c r="E552">
        <v>312.86</v>
      </c>
      <c r="F552" t="s">
        <v>23</v>
      </c>
      <c r="G552" t="s">
        <v>24</v>
      </c>
      <c r="H552" t="s">
        <v>486</v>
      </c>
      <c r="I552" t="s">
        <v>16</v>
      </c>
      <c r="J552" t="s">
        <v>487</v>
      </c>
      <c r="L552" s="1">
        <v>39846</v>
      </c>
      <c r="M552">
        <v>20710</v>
      </c>
      <c r="N552" t="s">
        <v>10637</v>
      </c>
    </row>
    <row r="553" spans="1:14" x14ac:dyDescent="0.25">
      <c r="A553" t="s">
        <v>1776</v>
      </c>
      <c r="B553" t="s">
        <v>22</v>
      </c>
      <c r="C553">
        <v>61677</v>
      </c>
      <c r="D553">
        <v>70784.14</v>
      </c>
      <c r="E553">
        <v>9575.01</v>
      </c>
      <c r="F553" t="s">
        <v>45</v>
      </c>
      <c r="G553" t="s">
        <v>46</v>
      </c>
      <c r="H553" t="s">
        <v>265</v>
      </c>
      <c r="I553" t="s">
        <v>16</v>
      </c>
      <c r="J553" t="s">
        <v>48</v>
      </c>
      <c r="K553" t="s">
        <v>49</v>
      </c>
      <c r="L553" s="1">
        <v>39693</v>
      </c>
      <c r="M553">
        <v>20782</v>
      </c>
      <c r="N553" t="s">
        <v>10625</v>
      </c>
    </row>
    <row r="554" spans="1:14" x14ac:dyDescent="0.25">
      <c r="A554" t="s">
        <v>1777</v>
      </c>
      <c r="B554" t="s">
        <v>22</v>
      </c>
      <c r="C554">
        <v>58490.98</v>
      </c>
      <c r="D554">
        <v>73940.789999999994</v>
      </c>
      <c r="E554">
        <v>17148.68</v>
      </c>
      <c r="F554" t="s">
        <v>167</v>
      </c>
      <c r="G554" t="s">
        <v>168</v>
      </c>
      <c r="H554" t="s">
        <v>488</v>
      </c>
      <c r="I554" t="s">
        <v>16</v>
      </c>
      <c r="J554" t="s">
        <v>17</v>
      </c>
      <c r="L554" s="1">
        <v>42212</v>
      </c>
      <c r="M554">
        <v>20722</v>
      </c>
      <c r="N554" t="s">
        <v>10632</v>
      </c>
    </row>
    <row r="555" spans="1:14" x14ac:dyDescent="0.25">
      <c r="A555" t="s">
        <v>1778</v>
      </c>
      <c r="B555" t="s">
        <v>12</v>
      </c>
      <c r="C555">
        <v>95084.42</v>
      </c>
      <c r="D555">
        <v>103283.09</v>
      </c>
      <c r="E555">
        <v>7383.03</v>
      </c>
      <c r="F555" t="s">
        <v>13</v>
      </c>
      <c r="G555" t="s">
        <v>14</v>
      </c>
      <c r="H555" t="s">
        <v>162</v>
      </c>
      <c r="I555" t="s">
        <v>16</v>
      </c>
      <c r="J555" t="s">
        <v>32</v>
      </c>
      <c r="L555" s="1">
        <v>32650</v>
      </c>
      <c r="M555">
        <v>20613</v>
      </c>
      <c r="N555" t="s">
        <v>10640</v>
      </c>
    </row>
    <row r="556" spans="1:14" x14ac:dyDescent="0.25">
      <c r="A556" t="s">
        <v>1779</v>
      </c>
      <c r="B556" t="s">
        <v>12</v>
      </c>
      <c r="C556">
        <v>68977.5</v>
      </c>
      <c r="D556">
        <v>47286.06</v>
      </c>
      <c r="E556">
        <v>0</v>
      </c>
      <c r="F556" t="s">
        <v>18</v>
      </c>
      <c r="G556" t="s">
        <v>19</v>
      </c>
      <c r="H556" t="s">
        <v>172</v>
      </c>
      <c r="I556" t="s">
        <v>16</v>
      </c>
      <c r="J556" t="s">
        <v>154</v>
      </c>
      <c r="L556" s="1">
        <v>42828</v>
      </c>
      <c r="M556">
        <v>20607</v>
      </c>
      <c r="N556" t="s">
        <v>10631</v>
      </c>
    </row>
    <row r="557" spans="1:14" x14ac:dyDescent="0.25">
      <c r="A557" t="s">
        <v>1780</v>
      </c>
      <c r="B557" t="s">
        <v>22</v>
      </c>
      <c r="C557">
        <v>95084.42</v>
      </c>
      <c r="D557">
        <v>110147.71</v>
      </c>
      <c r="E557">
        <v>15377.96</v>
      </c>
      <c r="F557" t="s">
        <v>13</v>
      </c>
      <c r="G557" t="s">
        <v>14</v>
      </c>
      <c r="H557" t="s">
        <v>489</v>
      </c>
      <c r="I557" t="s">
        <v>16</v>
      </c>
      <c r="J557" t="s">
        <v>32</v>
      </c>
      <c r="L557" s="1">
        <v>35702</v>
      </c>
      <c r="M557">
        <v>20721</v>
      </c>
      <c r="N557" t="s">
        <v>10634</v>
      </c>
    </row>
    <row r="558" spans="1:14" x14ac:dyDescent="0.25">
      <c r="A558" t="s">
        <v>1781</v>
      </c>
      <c r="B558" t="s">
        <v>12</v>
      </c>
      <c r="C558">
        <v>22313.82</v>
      </c>
      <c r="D558">
        <v>10223.01</v>
      </c>
      <c r="E558">
        <v>80.459999999999994</v>
      </c>
      <c r="F558" t="s">
        <v>13</v>
      </c>
      <c r="G558" t="s">
        <v>14</v>
      </c>
      <c r="H558" t="s">
        <v>85</v>
      </c>
      <c r="I558" t="s">
        <v>34</v>
      </c>
      <c r="J558" t="s">
        <v>86</v>
      </c>
      <c r="L558" s="1">
        <v>38390</v>
      </c>
      <c r="M558">
        <v>20706</v>
      </c>
      <c r="N558" t="s">
        <v>10645</v>
      </c>
    </row>
    <row r="559" spans="1:14" x14ac:dyDescent="0.25">
      <c r="A559" t="s">
        <v>1782</v>
      </c>
      <c r="B559" t="s">
        <v>12</v>
      </c>
      <c r="C559">
        <v>126878.18</v>
      </c>
      <c r="D559">
        <v>124324.32</v>
      </c>
      <c r="E559">
        <v>0</v>
      </c>
      <c r="F559" t="s">
        <v>299</v>
      </c>
      <c r="G559" t="s">
        <v>300</v>
      </c>
      <c r="H559" t="s">
        <v>408</v>
      </c>
      <c r="I559" t="s">
        <v>16</v>
      </c>
      <c r="J559" t="s">
        <v>139</v>
      </c>
      <c r="L559" s="1">
        <v>41750</v>
      </c>
      <c r="M559">
        <v>20712</v>
      </c>
      <c r="N559" t="s">
        <v>10639</v>
      </c>
    </row>
    <row r="560" spans="1:14" x14ac:dyDescent="0.25">
      <c r="A560" t="s">
        <v>1783</v>
      </c>
      <c r="B560" t="s">
        <v>12</v>
      </c>
      <c r="C560">
        <v>60173.79</v>
      </c>
      <c r="D560">
        <v>58077.01</v>
      </c>
      <c r="E560">
        <v>0</v>
      </c>
      <c r="F560" t="s">
        <v>18</v>
      </c>
      <c r="G560" t="s">
        <v>19</v>
      </c>
      <c r="H560" t="s">
        <v>144</v>
      </c>
      <c r="I560" t="s">
        <v>16</v>
      </c>
      <c r="J560" t="s">
        <v>145</v>
      </c>
      <c r="L560" s="1">
        <v>39944</v>
      </c>
      <c r="M560">
        <v>20782</v>
      </c>
      <c r="N560" t="s">
        <v>10625</v>
      </c>
    </row>
    <row r="561" spans="1:14" x14ac:dyDescent="0.25">
      <c r="A561" t="s">
        <v>1784</v>
      </c>
      <c r="B561" t="s">
        <v>12</v>
      </c>
      <c r="C561">
        <v>59169.77</v>
      </c>
      <c r="D561">
        <v>79471.62</v>
      </c>
      <c r="E561">
        <v>19283.38</v>
      </c>
      <c r="F561" t="s">
        <v>56</v>
      </c>
      <c r="G561" t="s">
        <v>57</v>
      </c>
      <c r="H561" t="s">
        <v>58</v>
      </c>
      <c r="I561" t="s">
        <v>16</v>
      </c>
      <c r="J561" t="s">
        <v>420</v>
      </c>
      <c r="L561" s="1">
        <v>38789</v>
      </c>
      <c r="M561">
        <v>20613</v>
      </c>
      <c r="N561" t="s">
        <v>10640</v>
      </c>
    </row>
    <row r="562" spans="1:14" x14ac:dyDescent="0.25">
      <c r="A562" t="s">
        <v>1785</v>
      </c>
      <c r="B562" t="s">
        <v>12</v>
      </c>
      <c r="C562">
        <v>96460</v>
      </c>
      <c r="D562">
        <v>103237.34</v>
      </c>
      <c r="E562">
        <v>7249.98</v>
      </c>
      <c r="F562" t="s">
        <v>13</v>
      </c>
      <c r="G562" t="s">
        <v>14</v>
      </c>
      <c r="H562" t="s">
        <v>490</v>
      </c>
      <c r="I562" t="s">
        <v>16</v>
      </c>
      <c r="J562" t="s">
        <v>233</v>
      </c>
      <c r="L562" s="1">
        <v>38915</v>
      </c>
      <c r="M562">
        <v>20710</v>
      </c>
      <c r="N562" t="s">
        <v>10637</v>
      </c>
    </row>
    <row r="563" spans="1:14" x14ac:dyDescent="0.25">
      <c r="A563" t="s">
        <v>1786</v>
      </c>
      <c r="B563" t="s">
        <v>22</v>
      </c>
      <c r="C563">
        <v>35404.89</v>
      </c>
      <c r="D563">
        <v>40820.550000000003</v>
      </c>
      <c r="E563">
        <v>3711.61</v>
      </c>
      <c r="F563" t="s">
        <v>99</v>
      </c>
      <c r="G563" t="s">
        <v>100</v>
      </c>
      <c r="H563" t="s">
        <v>259</v>
      </c>
      <c r="I563" t="s">
        <v>16</v>
      </c>
      <c r="J563" t="s">
        <v>491</v>
      </c>
      <c r="L563" s="1">
        <v>40755</v>
      </c>
      <c r="M563">
        <v>20785</v>
      </c>
      <c r="N563" t="s">
        <v>10652</v>
      </c>
    </row>
    <row r="564" spans="1:14" x14ac:dyDescent="0.25">
      <c r="A564" t="s">
        <v>1787</v>
      </c>
      <c r="B564" t="s">
        <v>22</v>
      </c>
      <c r="C564">
        <v>80486</v>
      </c>
      <c r="D564">
        <v>93002.21</v>
      </c>
      <c r="E564">
        <v>12643.52</v>
      </c>
      <c r="F564" t="s">
        <v>13</v>
      </c>
      <c r="G564" t="s">
        <v>14</v>
      </c>
      <c r="H564" t="s">
        <v>68</v>
      </c>
      <c r="I564" t="s">
        <v>16</v>
      </c>
      <c r="J564" t="s">
        <v>136</v>
      </c>
      <c r="L564" s="1">
        <v>38558</v>
      </c>
      <c r="M564">
        <v>20769</v>
      </c>
      <c r="N564" t="s">
        <v>10636</v>
      </c>
    </row>
    <row r="565" spans="1:14" x14ac:dyDescent="0.25">
      <c r="A565" t="s">
        <v>1788</v>
      </c>
      <c r="B565" t="s">
        <v>12</v>
      </c>
      <c r="C565">
        <v>74101.03</v>
      </c>
      <c r="D565">
        <v>65966.59</v>
      </c>
      <c r="E565">
        <v>0</v>
      </c>
      <c r="F565" t="s">
        <v>299</v>
      </c>
      <c r="G565" t="s">
        <v>300</v>
      </c>
      <c r="H565" t="s">
        <v>492</v>
      </c>
      <c r="I565" t="s">
        <v>16</v>
      </c>
      <c r="J565" t="s">
        <v>302</v>
      </c>
      <c r="L565" s="1">
        <v>38849</v>
      </c>
      <c r="M565">
        <v>20607</v>
      </c>
      <c r="N565" t="s">
        <v>10631</v>
      </c>
    </row>
    <row r="566" spans="1:14" x14ac:dyDescent="0.25">
      <c r="A566" t="s">
        <v>1789</v>
      </c>
      <c r="B566" t="s">
        <v>22</v>
      </c>
      <c r="C566">
        <v>107345.82</v>
      </c>
      <c r="D566">
        <v>105931.47</v>
      </c>
      <c r="E566">
        <v>0</v>
      </c>
      <c r="F566" t="s">
        <v>52</v>
      </c>
      <c r="G566" t="s">
        <v>53</v>
      </c>
      <c r="H566" t="s">
        <v>493</v>
      </c>
      <c r="I566" t="s">
        <v>16</v>
      </c>
      <c r="J566" t="s">
        <v>235</v>
      </c>
      <c r="L566" s="1">
        <v>31579</v>
      </c>
      <c r="M566">
        <v>20608</v>
      </c>
      <c r="N566" t="s">
        <v>10646</v>
      </c>
    </row>
    <row r="567" spans="1:14" x14ac:dyDescent="0.25">
      <c r="A567" t="s">
        <v>1790</v>
      </c>
      <c r="B567" t="s">
        <v>12</v>
      </c>
      <c r="C567">
        <v>100370</v>
      </c>
      <c r="D567">
        <v>99046.68</v>
      </c>
      <c r="E567">
        <v>0</v>
      </c>
      <c r="F567" t="s">
        <v>18</v>
      </c>
      <c r="G567" t="s">
        <v>19</v>
      </c>
      <c r="H567" t="s">
        <v>62</v>
      </c>
      <c r="I567" t="s">
        <v>16</v>
      </c>
      <c r="J567" t="s">
        <v>147</v>
      </c>
      <c r="L567" s="1">
        <v>36668</v>
      </c>
      <c r="M567">
        <v>20762</v>
      </c>
      <c r="N567" t="s">
        <v>10644</v>
      </c>
    </row>
    <row r="568" spans="1:14" x14ac:dyDescent="0.25">
      <c r="A568" t="s">
        <v>1791</v>
      </c>
      <c r="B568" t="s">
        <v>12</v>
      </c>
      <c r="C568">
        <v>123799.44</v>
      </c>
      <c r="D568">
        <v>122169.3</v>
      </c>
      <c r="E568">
        <v>0</v>
      </c>
      <c r="F568" t="s">
        <v>72</v>
      </c>
      <c r="G568" t="s">
        <v>73</v>
      </c>
      <c r="H568" t="s">
        <v>107</v>
      </c>
      <c r="I568" t="s">
        <v>16</v>
      </c>
      <c r="J568" t="s">
        <v>75</v>
      </c>
      <c r="L568" s="1">
        <v>31278</v>
      </c>
      <c r="M568">
        <v>20745</v>
      </c>
      <c r="N568" t="s">
        <v>10643</v>
      </c>
    </row>
    <row r="569" spans="1:14" x14ac:dyDescent="0.25">
      <c r="A569" t="s">
        <v>1792</v>
      </c>
      <c r="B569" t="s">
        <v>22</v>
      </c>
      <c r="C569">
        <v>97091.55</v>
      </c>
      <c r="D569">
        <v>105360.96000000001</v>
      </c>
      <c r="E569">
        <v>6289.63</v>
      </c>
      <c r="F569" t="s">
        <v>45</v>
      </c>
      <c r="G569" t="s">
        <v>46</v>
      </c>
      <c r="H569" t="s">
        <v>333</v>
      </c>
      <c r="I569" t="s">
        <v>16</v>
      </c>
      <c r="J569" t="s">
        <v>250</v>
      </c>
      <c r="L569" s="1">
        <v>31887</v>
      </c>
      <c r="M569">
        <v>20784</v>
      </c>
      <c r="N569" t="s">
        <v>10650</v>
      </c>
    </row>
    <row r="570" spans="1:14" x14ac:dyDescent="0.25">
      <c r="A570" t="s">
        <v>1793</v>
      </c>
      <c r="B570" t="s">
        <v>12</v>
      </c>
      <c r="C570">
        <v>58502.07</v>
      </c>
      <c r="D570">
        <v>57603.41</v>
      </c>
      <c r="E570">
        <v>20.69</v>
      </c>
      <c r="F570" t="s">
        <v>13</v>
      </c>
      <c r="G570" t="s">
        <v>14</v>
      </c>
      <c r="H570" t="s">
        <v>494</v>
      </c>
      <c r="I570" t="s">
        <v>16</v>
      </c>
      <c r="J570" t="s">
        <v>279</v>
      </c>
      <c r="L570" s="1">
        <v>36899</v>
      </c>
      <c r="M570">
        <v>20785</v>
      </c>
      <c r="N570" t="s">
        <v>10652</v>
      </c>
    </row>
    <row r="571" spans="1:14" x14ac:dyDescent="0.25">
      <c r="A571" t="s">
        <v>1794</v>
      </c>
      <c r="B571" t="s">
        <v>22</v>
      </c>
      <c r="C571">
        <v>76652.67</v>
      </c>
      <c r="D571">
        <v>73689.460000000006</v>
      </c>
      <c r="E571">
        <v>0</v>
      </c>
      <c r="F571" t="s">
        <v>13</v>
      </c>
      <c r="G571" t="s">
        <v>14</v>
      </c>
      <c r="H571" t="s">
        <v>68</v>
      </c>
      <c r="I571" t="s">
        <v>16</v>
      </c>
      <c r="J571" t="s">
        <v>178</v>
      </c>
      <c r="L571" s="1">
        <v>38628</v>
      </c>
      <c r="M571">
        <v>20720</v>
      </c>
      <c r="N571" t="s">
        <v>10641</v>
      </c>
    </row>
    <row r="572" spans="1:14" x14ac:dyDescent="0.25">
      <c r="A572" t="s">
        <v>1795</v>
      </c>
      <c r="B572" t="s">
        <v>12</v>
      </c>
      <c r="C572">
        <v>105241</v>
      </c>
      <c r="D572">
        <v>105058.04</v>
      </c>
      <c r="E572">
        <v>1190.53</v>
      </c>
      <c r="F572" t="s">
        <v>13</v>
      </c>
      <c r="G572" t="s">
        <v>14</v>
      </c>
      <c r="H572" t="s">
        <v>495</v>
      </c>
      <c r="I572" t="s">
        <v>16</v>
      </c>
      <c r="J572" t="s">
        <v>312</v>
      </c>
      <c r="L572" s="1">
        <v>37102</v>
      </c>
      <c r="M572">
        <v>20769</v>
      </c>
      <c r="N572" t="s">
        <v>10636</v>
      </c>
    </row>
    <row r="573" spans="1:14" x14ac:dyDescent="0.25">
      <c r="A573" t="s">
        <v>1796</v>
      </c>
      <c r="B573" t="s">
        <v>12</v>
      </c>
      <c r="C573">
        <v>88840.07</v>
      </c>
      <c r="D573">
        <v>84486.6</v>
      </c>
      <c r="E573">
        <v>0</v>
      </c>
      <c r="F573" t="s">
        <v>18</v>
      </c>
      <c r="G573" t="s">
        <v>19</v>
      </c>
      <c r="H573" t="s">
        <v>247</v>
      </c>
      <c r="I573" t="s">
        <v>16</v>
      </c>
      <c r="J573" t="s">
        <v>414</v>
      </c>
      <c r="L573" s="1">
        <v>42380</v>
      </c>
      <c r="M573">
        <v>20613</v>
      </c>
      <c r="N573" t="s">
        <v>10640</v>
      </c>
    </row>
    <row r="574" spans="1:14" x14ac:dyDescent="0.25">
      <c r="A574" t="s">
        <v>1797</v>
      </c>
      <c r="B574" t="s">
        <v>12</v>
      </c>
      <c r="C574">
        <v>31594.95</v>
      </c>
      <c r="D574">
        <v>39952.660000000003</v>
      </c>
      <c r="E574">
        <v>1724.94</v>
      </c>
      <c r="F574" t="s">
        <v>99</v>
      </c>
      <c r="G574" t="s">
        <v>100</v>
      </c>
      <c r="H574" t="s">
        <v>113</v>
      </c>
      <c r="I574" t="s">
        <v>34</v>
      </c>
      <c r="J574" t="s">
        <v>102</v>
      </c>
      <c r="L574" s="1">
        <v>40477</v>
      </c>
      <c r="M574">
        <v>20708</v>
      </c>
      <c r="N574" t="s">
        <v>10653</v>
      </c>
    </row>
    <row r="575" spans="1:14" x14ac:dyDescent="0.25">
      <c r="A575" t="s">
        <v>1798</v>
      </c>
      <c r="B575" t="s">
        <v>22</v>
      </c>
      <c r="C575">
        <v>54417</v>
      </c>
      <c r="D575">
        <v>54400.639999999999</v>
      </c>
      <c r="E575">
        <v>2168.7199999999998</v>
      </c>
      <c r="F575" t="s">
        <v>56</v>
      </c>
      <c r="G575" t="s">
        <v>57</v>
      </c>
      <c r="H575" t="s">
        <v>496</v>
      </c>
      <c r="I575" t="s">
        <v>16</v>
      </c>
      <c r="J575" t="s">
        <v>497</v>
      </c>
      <c r="L575" s="1">
        <v>41330</v>
      </c>
      <c r="M575">
        <v>20721</v>
      </c>
      <c r="N575" t="s">
        <v>10634</v>
      </c>
    </row>
    <row r="576" spans="1:14" x14ac:dyDescent="0.25">
      <c r="A576" t="s">
        <v>1799</v>
      </c>
      <c r="B576" t="s">
        <v>22</v>
      </c>
      <c r="C576">
        <v>64651.040000000001</v>
      </c>
      <c r="D576">
        <v>80038.710000000006</v>
      </c>
      <c r="E576">
        <v>13812</v>
      </c>
      <c r="F576" t="s">
        <v>56</v>
      </c>
      <c r="G576" t="s">
        <v>57</v>
      </c>
      <c r="H576" t="s">
        <v>158</v>
      </c>
      <c r="I576" t="s">
        <v>16</v>
      </c>
      <c r="J576" t="s">
        <v>159</v>
      </c>
      <c r="L576" s="1">
        <v>33174</v>
      </c>
      <c r="M576">
        <v>20721</v>
      </c>
      <c r="N576" t="s">
        <v>10634</v>
      </c>
    </row>
    <row r="577" spans="1:14" x14ac:dyDescent="0.25">
      <c r="A577" t="s">
        <v>1800</v>
      </c>
      <c r="B577" t="s">
        <v>22</v>
      </c>
      <c r="C577">
        <v>99674</v>
      </c>
      <c r="D577">
        <v>102605.59</v>
      </c>
      <c r="E577">
        <v>6068.21</v>
      </c>
      <c r="F577" t="s">
        <v>129</v>
      </c>
      <c r="G577" t="s">
        <v>130</v>
      </c>
      <c r="H577" t="s">
        <v>131</v>
      </c>
      <c r="I577" t="s">
        <v>16</v>
      </c>
      <c r="J577" t="s">
        <v>223</v>
      </c>
      <c r="L577" s="1">
        <v>35912</v>
      </c>
      <c r="M577">
        <v>20737</v>
      </c>
      <c r="N577" t="s">
        <v>10655</v>
      </c>
    </row>
    <row r="578" spans="1:14" x14ac:dyDescent="0.25">
      <c r="A578" t="s">
        <v>1801</v>
      </c>
      <c r="B578" t="s">
        <v>22</v>
      </c>
      <c r="C578">
        <v>62020</v>
      </c>
      <c r="D578">
        <v>82264.09</v>
      </c>
      <c r="E578">
        <v>14914.75</v>
      </c>
      <c r="F578" t="s">
        <v>13</v>
      </c>
      <c r="G578" t="s">
        <v>14</v>
      </c>
      <c r="H578" t="s">
        <v>41</v>
      </c>
      <c r="I578" t="s">
        <v>16</v>
      </c>
      <c r="J578" t="s">
        <v>32</v>
      </c>
      <c r="K578" t="s">
        <v>176</v>
      </c>
      <c r="L578" s="1">
        <v>41498</v>
      </c>
      <c r="M578">
        <v>20745</v>
      </c>
      <c r="N578" t="s">
        <v>10643</v>
      </c>
    </row>
    <row r="579" spans="1:14" x14ac:dyDescent="0.25">
      <c r="A579" t="s">
        <v>1802</v>
      </c>
      <c r="B579" t="s">
        <v>12</v>
      </c>
      <c r="C579">
        <v>59258.09</v>
      </c>
      <c r="D579">
        <v>48377.45</v>
      </c>
      <c r="E579">
        <v>0</v>
      </c>
      <c r="F579" t="s">
        <v>18</v>
      </c>
      <c r="G579" t="s">
        <v>19</v>
      </c>
      <c r="H579" t="s">
        <v>183</v>
      </c>
      <c r="I579" t="s">
        <v>34</v>
      </c>
      <c r="J579" t="s">
        <v>174</v>
      </c>
      <c r="L579" s="1">
        <v>34561</v>
      </c>
      <c r="M579">
        <v>20783</v>
      </c>
      <c r="N579" t="s">
        <v>10656</v>
      </c>
    </row>
    <row r="580" spans="1:14" x14ac:dyDescent="0.25">
      <c r="A580" t="s">
        <v>1803</v>
      </c>
      <c r="B580" t="s">
        <v>22</v>
      </c>
      <c r="C580">
        <v>108411</v>
      </c>
      <c r="D580">
        <v>118880.31</v>
      </c>
      <c r="E580">
        <v>11365.14</v>
      </c>
      <c r="F580" t="s">
        <v>45</v>
      </c>
      <c r="G580" t="s">
        <v>46</v>
      </c>
      <c r="H580" t="s">
        <v>240</v>
      </c>
      <c r="I580" t="s">
        <v>16</v>
      </c>
      <c r="J580" t="s">
        <v>297</v>
      </c>
      <c r="L580" s="1">
        <v>36199</v>
      </c>
      <c r="M580">
        <v>20706</v>
      </c>
      <c r="N580" t="s">
        <v>10645</v>
      </c>
    </row>
    <row r="581" spans="1:14" x14ac:dyDescent="0.25">
      <c r="A581" t="s">
        <v>1804</v>
      </c>
      <c r="B581" t="s">
        <v>12</v>
      </c>
      <c r="C581">
        <v>39078.639999999999</v>
      </c>
      <c r="D581">
        <v>45196.78</v>
      </c>
      <c r="E581">
        <v>5630.29</v>
      </c>
      <c r="F581" t="s">
        <v>117</v>
      </c>
      <c r="G581" t="s">
        <v>118</v>
      </c>
      <c r="H581" t="s">
        <v>498</v>
      </c>
      <c r="I581" t="s">
        <v>16</v>
      </c>
      <c r="J581" t="s">
        <v>499</v>
      </c>
      <c r="L581" s="1">
        <v>41192</v>
      </c>
      <c r="M581">
        <v>20740</v>
      </c>
      <c r="N581" t="s">
        <v>10638</v>
      </c>
    </row>
    <row r="582" spans="1:14" x14ac:dyDescent="0.25">
      <c r="A582" t="s">
        <v>1805</v>
      </c>
      <c r="B582" t="s">
        <v>22</v>
      </c>
      <c r="C582">
        <v>59922</v>
      </c>
      <c r="D582">
        <v>74450.94</v>
      </c>
      <c r="E582">
        <v>10743.54</v>
      </c>
      <c r="F582" t="s">
        <v>13</v>
      </c>
      <c r="G582" t="s">
        <v>14</v>
      </c>
      <c r="H582" t="s">
        <v>263</v>
      </c>
      <c r="I582" t="s">
        <v>16</v>
      </c>
      <c r="J582" t="s">
        <v>32</v>
      </c>
      <c r="K582" t="s">
        <v>176</v>
      </c>
      <c r="L582" s="1">
        <v>41694</v>
      </c>
      <c r="M582">
        <v>20607</v>
      </c>
      <c r="N582" t="s">
        <v>10631</v>
      </c>
    </row>
    <row r="583" spans="1:14" x14ac:dyDescent="0.25">
      <c r="A583" t="s">
        <v>1806</v>
      </c>
      <c r="B583" t="s">
        <v>22</v>
      </c>
      <c r="C583">
        <v>77166.06</v>
      </c>
      <c r="D583">
        <v>87241.67</v>
      </c>
      <c r="E583">
        <v>11018.64</v>
      </c>
      <c r="F583" t="s">
        <v>56</v>
      </c>
      <c r="G583" t="s">
        <v>57</v>
      </c>
      <c r="H583" t="s">
        <v>158</v>
      </c>
      <c r="I583" t="s">
        <v>16</v>
      </c>
      <c r="J583" t="s">
        <v>473</v>
      </c>
      <c r="L583" s="1">
        <v>29031</v>
      </c>
      <c r="M583">
        <v>20748</v>
      </c>
      <c r="N583" t="s">
        <v>10635</v>
      </c>
    </row>
    <row r="584" spans="1:14" x14ac:dyDescent="0.25">
      <c r="A584" t="s">
        <v>1807</v>
      </c>
      <c r="B584" t="s">
        <v>12</v>
      </c>
      <c r="C584">
        <v>100370</v>
      </c>
      <c r="D584">
        <v>102637.8</v>
      </c>
      <c r="E584">
        <v>3591.74</v>
      </c>
      <c r="F584" t="s">
        <v>133</v>
      </c>
      <c r="G584" t="s">
        <v>134</v>
      </c>
      <c r="H584" t="s">
        <v>500</v>
      </c>
      <c r="I584" t="s">
        <v>16</v>
      </c>
      <c r="J584" t="s">
        <v>243</v>
      </c>
      <c r="L584" s="1">
        <v>37138</v>
      </c>
      <c r="M584">
        <v>20721</v>
      </c>
      <c r="N584" t="s">
        <v>10634</v>
      </c>
    </row>
    <row r="585" spans="1:14" x14ac:dyDescent="0.25">
      <c r="A585" t="s">
        <v>1808</v>
      </c>
      <c r="B585" t="s">
        <v>22</v>
      </c>
      <c r="C585">
        <v>106292.55</v>
      </c>
      <c r="D585">
        <v>187176.2</v>
      </c>
      <c r="E585">
        <v>76372.539999999994</v>
      </c>
      <c r="F585" t="s">
        <v>45</v>
      </c>
      <c r="G585" t="s">
        <v>46</v>
      </c>
      <c r="H585" t="s">
        <v>474</v>
      </c>
      <c r="I585" t="s">
        <v>16</v>
      </c>
      <c r="J585" t="s">
        <v>250</v>
      </c>
      <c r="L585" s="1">
        <v>32202</v>
      </c>
      <c r="M585">
        <v>20747</v>
      </c>
      <c r="N585" t="s">
        <v>10642</v>
      </c>
    </row>
    <row r="586" spans="1:14" x14ac:dyDescent="0.25">
      <c r="A586" t="s">
        <v>1809</v>
      </c>
      <c r="B586" t="s">
        <v>22</v>
      </c>
      <c r="C586">
        <v>127917.85</v>
      </c>
      <c r="D586">
        <v>123450.93</v>
      </c>
      <c r="E586">
        <v>0</v>
      </c>
      <c r="F586" t="s">
        <v>133</v>
      </c>
      <c r="G586" t="s">
        <v>134</v>
      </c>
      <c r="H586" t="s">
        <v>501</v>
      </c>
      <c r="I586" t="s">
        <v>16</v>
      </c>
      <c r="J586" t="s">
        <v>139</v>
      </c>
      <c r="L586" s="1">
        <v>37144</v>
      </c>
      <c r="M586">
        <v>20748</v>
      </c>
      <c r="N586" t="s">
        <v>10635</v>
      </c>
    </row>
    <row r="587" spans="1:14" x14ac:dyDescent="0.25">
      <c r="A587" t="s">
        <v>1810</v>
      </c>
      <c r="B587" t="s">
        <v>22</v>
      </c>
      <c r="C587">
        <v>66740</v>
      </c>
      <c r="D587">
        <v>72635.53</v>
      </c>
      <c r="E587">
        <v>8028.92</v>
      </c>
      <c r="F587" t="s">
        <v>23</v>
      </c>
      <c r="G587" t="s">
        <v>24</v>
      </c>
      <c r="H587" t="s">
        <v>319</v>
      </c>
      <c r="I587" t="s">
        <v>16</v>
      </c>
      <c r="J587" t="s">
        <v>141</v>
      </c>
      <c r="L587" s="1">
        <v>39286</v>
      </c>
      <c r="M587">
        <v>20770</v>
      </c>
      <c r="N587" t="s">
        <v>10629</v>
      </c>
    </row>
    <row r="588" spans="1:14" x14ac:dyDescent="0.25">
      <c r="A588" t="s">
        <v>1811</v>
      </c>
      <c r="B588" t="s">
        <v>22</v>
      </c>
      <c r="C588">
        <v>46524.14</v>
      </c>
      <c r="D588">
        <v>50873.02</v>
      </c>
      <c r="E588">
        <v>2008.8</v>
      </c>
      <c r="F588" t="s">
        <v>13</v>
      </c>
      <c r="G588" t="s">
        <v>14</v>
      </c>
      <c r="H588" t="s">
        <v>162</v>
      </c>
      <c r="I588" t="s">
        <v>16</v>
      </c>
      <c r="J588" t="s">
        <v>502</v>
      </c>
      <c r="L588" s="1">
        <v>41302</v>
      </c>
      <c r="M588">
        <v>20744</v>
      </c>
      <c r="N588" t="s">
        <v>10630</v>
      </c>
    </row>
    <row r="589" spans="1:14" x14ac:dyDescent="0.25">
      <c r="A589" t="s">
        <v>1812</v>
      </c>
      <c r="B589" t="s">
        <v>22</v>
      </c>
      <c r="C589">
        <v>103210.88</v>
      </c>
      <c r="D589">
        <v>133956.16</v>
      </c>
      <c r="E589">
        <v>31900.6</v>
      </c>
      <c r="F589" t="s">
        <v>23</v>
      </c>
      <c r="G589" t="s">
        <v>24</v>
      </c>
      <c r="H589" t="s">
        <v>140</v>
      </c>
      <c r="I589" t="s">
        <v>16</v>
      </c>
      <c r="J589" t="s">
        <v>503</v>
      </c>
      <c r="L589" s="1">
        <v>36774</v>
      </c>
      <c r="M589">
        <v>20721</v>
      </c>
      <c r="N589" t="s">
        <v>10634</v>
      </c>
    </row>
    <row r="590" spans="1:14" x14ac:dyDescent="0.25">
      <c r="A590" t="s">
        <v>1813</v>
      </c>
      <c r="B590" t="s">
        <v>22</v>
      </c>
      <c r="C590">
        <v>38386.31</v>
      </c>
      <c r="D590">
        <v>35296.47</v>
      </c>
      <c r="E590">
        <v>104.9</v>
      </c>
      <c r="F590" t="s">
        <v>18</v>
      </c>
      <c r="G590" t="s">
        <v>19</v>
      </c>
      <c r="H590" t="s">
        <v>144</v>
      </c>
      <c r="I590" t="s">
        <v>16</v>
      </c>
      <c r="J590" t="s">
        <v>279</v>
      </c>
      <c r="L590" s="1">
        <v>42590</v>
      </c>
      <c r="M590">
        <v>20772</v>
      </c>
      <c r="N590" t="s">
        <v>10648</v>
      </c>
    </row>
    <row r="591" spans="1:14" x14ac:dyDescent="0.25">
      <c r="A591" t="s">
        <v>1814</v>
      </c>
      <c r="B591" t="s">
        <v>12</v>
      </c>
      <c r="C591">
        <v>84371.78</v>
      </c>
      <c r="D591">
        <v>82722.81</v>
      </c>
      <c r="E591">
        <v>0</v>
      </c>
      <c r="F591" t="s">
        <v>89</v>
      </c>
      <c r="G591" t="s">
        <v>90</v>
      </c>
      <c r="H591" t="s">
        <v>504</v>
      </c>
      <c r="I591" t="s">
        <v>16</v>
      </c>
      <c r="J591" t="s">
        <v>281</v>
      </c>
      <c r="L591" s="1">
        <v>35589</v>
      </c>
      <c r="M591">
        <v>20705</v>
      </c>
      <c r="N591" t="s">
        <v>10626</v>
      </c>
    </row>
    <row r="592" spans="1:14" x14ac:dyDescent="0.25">
      <c r="A592" t="s">
        <v>1815</v>
      </c>
      <c r="B592" t="s">
        <v>22</v>
      </c>
      <c r="C592">
        <v>137061.95000000001</v>
      </c>
      <c r="D592">
        <v>132771.98000000001</v>
      </c>
      <c r="E592">
        <v>496.94</v>
      </c>
      <c r="F592" t="s">
        <v>129</v>
      </c>
      <c r="G592" t="s">
        <v>130</v>
      </c>
      <c r="H592" t="s">
        <v>131</v>
      </c>
      <c r="I592" t="s">
        <v>16</v>
      </c>
      <c r="J592" t="s">
        <v>505</v>
      </c>
      <c r="L592" s="1">
        <v>30872</v>
      </c>
      <c r="M592">
        <v>20613</v>
      </c>
      <c r="N592" t="s">
        <v>10640</v>
      </c>
    </row>
    <row r="593" spans="1:14" x14ac:dyDescent="0.25">
      <c r="A593" t="s">
        <v>1816</v>
      </c>
      <c r="B593" t="s">
        <v>12</v>
      </c>
      <c r="C593">
        <v>100185.11</v>
      </c>
      <c r="D593">
        <v>96433.09</v>
      </c>
      <c r="E593">
        <v>0</v>
      </c>
      <c r="F593" t="s">
        <v>89</v>
      </c>
      <c r="G593" t="s">
        <v>90</v>
      </c>
      <c r="H593" t="s">
        <v>506</v>
      </c>
      <c r="I593" t="s">
        <v>16</v>
      </c>
      <c r="J593" t="s">
        <v>75</v>
      </c>
      <c r="L593" s="1">
        <v>30999</v>
      </c>
      <c r="M593">
        <v>20772</v>
      </c>
      <c r="N593" t="s">
        <v>10648</v>
      </c>
    </row>
    <row r="594" spans="1:14" x14ac:dyDescent="0.25">
      <c r="A594" t="s">
        <v>1817</v>
      </c>
      <c r="B594" t="s">
        <v>22</v>
      </c>
      <c r="C594">
        <v>88288.26</v>
      </c>
      <c r="D594">
        <v>89962.66</v>
      </c>
      <c r="E594">
        <v>4979.93</v>
      </c>
      <c r="F594" t="s">
        <v>56</v>
      </c>
      <c r="G594" t="s">
        <v>57</v>
      </c>
      <c r="H594" t="s">
        <v>149</v>
      </c>
      <c r="I594" t="s">
        <v>16</v>
      </c>
      <c r="J594" t="s">
        <v>507</v>
      </c>
      <c r="L594" s="1">
        <v>42255</v>
      </c>
      <c r="M594">
        <v>20745</v>
      </c>
      <c r="N594" t="s">
        <v>10643</v>
      </c>
    </row>
    <row r="595" spans="1:14" x14ac:dyDescent="0.25">
      <c r="A595" t="s">
        <v>1818</v>
      </c>
      <c r="B595" t="s">
        <v>12</v>
      </c>
      <c r="C595">
        <v>91869</v>
      </c>
      <c r="D595">
        <v>96334.080000000002</v>
      </c>
      <c r="E595">
        <v>2310.6999999999998</v>
      </c>
      <c r="F595" t="s">
        <v>13</v>
      </c>
      <c r="G595" t="s">
        <v>14</v>
      </c>
      <c r="H595" t="s">
        <v>162</v>
      </c>
      <c r="I595" t="s">
        <v>16</v>
      </c>
      <c r="J595" t="s">
        <v>32</v>
      </c>
      <c r="L595" s="1">
        <v>36724</v>
      </c>
      <c r="M595">
        <v>20710</v>
      </c>
      <c r="N595" t="s">
        <v>10637</v>
      </c>
    </row>
    <row r="596" spans="1:14" x14ac:dyDescent="0.25">
      <c r="A596" t="s">
        <v>1819</v>
      </c>
      <c r="B596" t="s">
        <v>12</v>
      </c>
      <c r="C596">
        <v>65469.8</v>
      </c>
      <c r="D596">
        <v>63689.52</v>
      </c>
      <c r="E596">
        <v>0</v>
      </c>
      <c r="F596" t="s">
        <v>18</v>
      </c>
      <c r="G596" t="s">
        <v>19</v>
      </c>
      <c r="H596" t="s">
        <v>508</v>
      </c>
      <c r="I596" t="s">
        <v>16</v>
      </c>
      <c r="J596" t="s">
        <v>178</v>
      </c>
      <c r="L596" s="1">
        <v>37942</v>
      </c>
      <c r="M596">
        <v>20740</v>
      </c>
      <c r="N596" t="s">
        <v>10638</v>
      </c>
    </row>
    <row r="597" spans="1:14" x14ac:dyDescent="0.25">
      <c r="A597" t="s">
        <v>1820</v>
      </c>
      <c r="B597" t="s">
        <v>22</v>
      </c>
      <c r="C597">
        <v>44617.77</v>
      </c>
      <c r="D597">
        <v>50727.35</v>
      </c>
      <c r="E597">
        <v>9816.4500000000007</v>
      </c>
      <c r="F597" t="s">
        <v>56</v>
      </c>
      <c r="G597" t="s">
        <v>57</v>
      </c>
      <c r="H597" t="s">
        <v>58</v>
      </c>
      <c r="I597" t="s">
        <v>16</v>
      </c>
      <c r="J597" t="s">
        <v>59</v>
      </c>
      <c r="L597" s="1">
        <v>41995</v>
      </c>
      <c r="M597">
        <v>20708</v>
      </c>
      <c r="N597" t="s">
        <v>10653</v>
      </c>
    </row>
    <row r="598" spans="1:14" x14ac:dyDescent="0.25">
      <c r="A598" t="s">
        <v>1821</v>
      </c>
      <c r="B598" t="s">
        <v>22</v>
      </c>
      <c r="C598">
        <v>95084.42</v>
      </c>
      <c r="D598">
        <v>115316.96</v>
      </c>
      <c r="E598">
        <v>15876.28</v>
      </c>
      <c r="F598" t="s">
        <v>13</v>
      </c>
      <c r="G598" t="s">
        <v>14</v>
      </c>
      <c r="H598" t="s">
        <v>509</v>
      </c>
      <c r="I598" t="s">
        <v>16</v>
      </c>
      <c r="J598" t="s">
        <v>32</v>
      </c>
      <c r="L598" s="1">
        <v>34498</v>
      </c>
      <c r="M598">
        <v>20705</v>
      </c>
      <c r="N598" t="s">
        <v>10626</v>
      </c>
    </row>
    <row r="599" spans="1:14" x14ac:dyDescent="0.25">
      <c r="A599" t="s">
        <v>1822</v>
      </c>
      <c r="B599" t="s">
        <v>22</v>
      </c>
      <c r="C599">
        <v>88761</v>
      </c>
      <c r="D599">
        <v>90681.34</v>
      </c>
      <c r="E599">
        <v>1087.52</v>
      </c>
      <c r="F599" t="s">
        <v>13</v>
      </c>
      <c r="G599" t="s">
        <v>14</v>
      </c>
      <c r="H599" t="s">
        <v>412</v>
      </c>
      <c r="I599" t="s">
        <v>16</v>
      </c>
      <c r="J599" t="s">
        <v>32</v>
      </c>
      <c r="L599" s="1">
        <v>37823</v>
      </c>
      <c r="M599">
        <v>20781</v>
      </c>
      <c r="N599" t="s">
        <v>10627</v>
      </c>
    </row>
    <row r="600" spans="1:14" x14ac:dyDescent="0.25">
      <c r="A600" t="s">
        <v>1823</v>
      </c>
      <c r="B600" t="s">
        <v>22</v>
      </c>
      <c r="C600">
        <v>127292</v>
      </c>
      <c r="D600">
        <v>126333.74</v>
      </c>
      <c r="E600">
        <v>719.99</v>
      </c>
      <c r="F600" t="s">
        <v>45</v>
      </c>
      <c r="G600" t="s">
        <v>46</v>
      </c>
      <c r="H600" t="s">
        <v>510</v>
      </c>
      <c r="I600" t="s">
        <v>16</v>
      </c>
      <c r="J600" t="s">
        <v>511</v>
      </c>
      <c r="L600" s="1">
        <v>37235</v>
      </c>
      <c r="M600">
        <v>20769</v>
      </c>
      <c r="N600" t="s">
        <v>10636</v>
      </c>
    </row>
    <row r="601" spans="1:14" x14ac:dyDescent="0.25">
      <c r="A601" t="s">
        <v>1824</v>
      </c>
      <c r="B601" t="s">
        <v>22</v>
      </c>
      <c r="C601">
        <v>99337</v>
      </c>
      <c r="D601">
        <v>121939.34</v>
      </c>
      <c r="E601">
        <v>19622.91</v>
      </c>
      <c r="F601" t="s">
        <v>45</v>
      </c>
      <c r="G601" t="s">
        <v>46</v>
      </c>
      <c r="H601" t="s">
        <v>202</v>
      </c>
      <c r="I601" t="s">
        <v>16</v>
      </c>
      <c r="J601" t="s">
        <v>250</v>
      </c>
      <c r="L601" s="1">
        <v>37138</v>
      </c>
      <c r="M601">
        <v>20783</v>
      </c>
      <c r="N601" t="s">
        <v>10656</v>
      </c>
    </row>
    <row r="602" spans="1:14" x14ac:dyDescent="0.25">
      <c r="A602" t="s">
        <v>1825</v>
      </c>
      <c r="B602" t="s">
        <v>12</v>
      </c>
      <c r="C602">
        <v>87107</v>
      </c>
      <c r="D602">
        <v>88532.77</v>
      </c>
      <c r="E602">
        <v>14.63</v>
      </c>
      <c r="F602" t="s">
        <v>13</v>
      </c>
      <c r="G602" t="s">
        <v>14</v>
      </c>
      <c r="H602" t="s">
        <v>200</v>
      </c>
      <c r="I602" t="s">
        <v>16</v>
      </c>
      <c r="J602" t="s">
        <v>44</v>
      </c>
      <c r="L602" s="1">
        <v>35975</v>
      </c>
      <c r="M602">
        <v>20744</v>
      </c>
      <c r="N602" t="s">
        <v>10630</v>
      </c>
    </row>
    <row r="603" spans="1:14" x14ac:dyDescent="0.25">
      <c r="A603" t="s">
        <v>1826</v>
      </c>
      <c r="B603" t="s">
        <v>12</v>
      </c>
      <c r="C603">
        <v>55138</v>
      </c>
      <c r="D603">
        <v>58564.83</v>
      </c>
      <c r="E603">
        <v>3885.64</v>
      </c>
      <c r="F603" t="s">
        <v>13</v>
      </c>
      <c r="G603" t="s">
        <v>14</v>
      </c>
      <c r="H603" t="s">
        <v>162</v>
      </c>
      <c r="I603" t="s">
        <v>16</v>
      </c>
      <c r="J603" t="s">
        <v>32</v>
      </c>
      <c r="K603" t="s">
        <v>42</v>
      </c>
      <c r="L603" s="1">
        <v>42156</v>
      </c>
      <c r="M603">
        <v>20716</v>
      </c>
      <c r="N603" t="s">
        <v>10641</v>
      </c>
    </row>
    <row r="604" spans="1:14" x14ac:dyDescent="0.25">
      <c r="A604" t="s">
        <v>1827</v>
      </c>
      <c r="B604" t="s">
        <v>12</v>
      </c>
      <c r="C604">
        <v>95740</v>
      </c>
      <c r="D604">
        <v>98823.16</v>
      </c>
      <c r="E604">
        <v>4344.16</v>
      </c>
      <c r="F604" t="s">
        <v>56</v>
      </c>
      <c r="G604" t="s">
        <v>57</v>
      </c>
      <c r="H604" t="s">
        <v>512</v>
      </c>
      <c r="I604" t="s">
        <v>16</v>
      </c>
      <c r="J604" t="s">
        <v>126</v>
      </c>
      <c r="L604" s="1">
        <v>41148</v>
      </c>
      <c r="M604">
        <v>20742</v>
      </c>
      <c r="N604" t="s">
        <v>10638</v>
      </c>
    </row>
    <row r="605" spans="1:14" x14ac:dyDescent="0.25">
      <c r="A605" t="s">
        <v>1828</v>
      </c>
      <c r="B605" t="s">
        <v>12</v>
      </c>
      <c r="C605">
        <v>160388.60999999999</v>
      </c>
      <c r="D605">
        <v>164562.96</v>
      </c>
      <c r="E605">
        <v>0</v>
      </c>
      <c r="F605" t="s">
        <v>370</v>
      </c>
      <c r="G605" t="s">
        <v>371</v>
      </c>
      <c r="H605" t="s">
        <v>513</v>
      </c>
      <c r="I605" t="s">
        <v>16</v>
      </c>
      <c r="J605" t="s">
        <v>98</v>
      </c>
      <c r="L605" s="1">
        <v>36129</v>
      </c>
      <c r="M605">
        <v>20744</v>
      </c>
      <c r="N605" t="s">
        <v>10630</v>
      </c>
    </row>
    <row r="606" spans="1:14" x14ac:dyDescent="0.25">
      <c r="A606" t="s">
        <v>1829</v>
      </c>
      <c r="B606" t="s">
        <v>22</v>
      </c>
      <c r="C606">
        <v>66740</v>
      </c>
      <c r="D606">
        <v>88373.26</v>
      </c>
      <c r="E606">
        <v>22211.57</v>
      </c>
      <c r="F606" t="s">
        <v>23</v>
      </c>
      <c r="G606" t="s">
        <v>24</v>
      </c>
      <c r="H606" t="s">
        <v>194</v>
      </c>
      <c r="I606" t="s">
        <v>16</v>
      </c>
      <c r="J606" t="s">
        <v>141</v>
      </c>
      <c r="L606" s="1">
        <v>39720</v>
      </c>
      <c r="M606">
        <v>20743</v>
      </c>
      <c r="N606" t="s">
        <v>10654</v>
      </c>
    </row>
    <row r="607" spans="1:14" x14ac:dyDescent="0.25">
      <c r="A607" t="s">
        <v>1830</v>
      </c>
      <c r="B607" t="s">
        <v>12</v>
      </c>
      <c r="C607">
        <v>36636.92</v>
      </c>
      <c r="D607">
        <v>58573.45</v>
      </c>
      <c r="E607">
        <v>0</v>
      </c>
      <c r="F607" t="s">
        <v>18</v>
      </c>
      <c r="G607" t="s">
        <v>19</v>
      </c>
      <c r="H607" t="s">
        <v>413</v>
      </c>
      <c r="I607" t="s">
        <v>34</v>
      </c>
      <c r="J607" t="s">
        <v>347</v>
      </c>
      <c r="L607" s="1">
        <v>40588</v>
      </c>
      <c r="M607">
        <v>20623</v>
      </c>
      <c r="N607" t="s">
        <v>10651</v>
      </c>
    </row>
    <row r="608" spans="1:14" x14ac:dyDescent="0.25">
      <c r="A608" t="s">
        <v>1831</v>
      </c>
      <c r="B608" t="s">
        <v>22</v>
      </c>
      <c r="C608">
        <v>58410</v>
      </c>
      <c r="D608">
        <v>61853.98</v>
      </c>
      <c r="E608">
        <v>2760.8</v>
      </c>
      <c r="F608" t="s">
        <v>45</v>
      </c>
      <c r="G608" t="s">
        <v>46</v>
      </c>
      <c r="H608" t="s">
        <v>514</v>
      </c>
      <c r="I608" t="s">
        <v>16</v>
      </c>
      <c r="J608" t="s">
        <v>48</v>
      </c>
      <c r="L608" s="1">
        <v>41484</v>
      </c>
      <c r="M608">
        <v>20781</v>
      </c>
      <c r="N608" t="s">
        <v>10627</v>
      </c>
    </row>
    <row r="609" spans="1:14" x14ac:dyDescent="0.25">
      <c r="A609" t="s">
        <v>1832</v>
      </c>
      <c r="B609" t="s">
        <v>22</v>
      </c>
      <c r="C609">
        <v>78300.86</v>
      </c>
      <c r="D609">
        <v>86227.58</v>
      </c>
      <c r="E609">
        <v>8616.4</v>
      </c>
      <c r="F609" t="s">
        <v>52</v>
      </c>
      <c r="G609" t="s">
        <v>53</v>
      </c>
      <c r="H609" t="s">
        <v>205</v>
      </c>
      <c r="I609" t="s">
        <v>16</v>
      </c>
      <c r="J609" t="s">
        <v>94</v>
      </c>
      <c r="L609" s="1">
        <v>37508</v>
      </c>
      <c r="M609">
        <v>20715</v>
      </c>
      <c r="N609" t="s">
        <v>10641</v>
      </c>
    </row>
    <row r="610" spans="1:14" x14ac:dyDescent="0.25">
      <c r="A610" t="s">
        <v>1833</v>
      </c>
      <c r="B610" t="s">
        <v>12</v>
      </c>
      <c r="C610">
        <v>160100.19</v>
      </c>
      <c r="D610">
        <v>162223.91</v>
      </c>
      <c r="E610">
        <v>0</v>
      </c>
      <c r="F610" t="s">
        <v>23</v>
      </c>
      <c r="G610" t="s">
        <v>24</v>
      </c>
      <c r="H610" t="s">
        <v>479</v>
      </c>
      <c r="I610" t="s">
        <v>16</v>
      </c>
      <c r="J610" t="s">
        <v>98</v>
      </c>
      <c r="L610" s="1">
        <v>38460</v>
      </c>
      <c r="M610">
        <v>20747</v>
      </c>
      <c r="N610" t="s">
        <v>10642</v>
      </c>
    </row>
    <row r="611" spans="1:14" x14ac:dyDescent="0.25">
      <c r="A611" t="s">
        <v>1834</v>
      </c>
      <c r="B611" t="s">
        <v>12</v>
      </c>
      <c r="C611">
        <v>98612.2</v>
      </c>
      <c r="D611">
        <v>96556.53</v>
      </c>
      <c r="E611">
        <v>0</v>
      </c>
      <c r="F611" t="s">
        <v>18</v>
      </c>
      <c r="G611" t="s">
        <v>19</v>
      </c>
      <c r="H611" t="s">
        <v>274</v>
      </c>
      <c r="I611" t="s">
        <v>16</v>
      </c>
      <c r="J611" t="s">
        <v>228</v>
      </c>
      <c r="K611" t="s">
        <v>229</v>
      </c>
      <c r="L611" s="1">
        <v>35541</v>
      </c>
      <c r="M611">
        <v>20743</v>
      </c>
      <c r="N611" t="s">
        <v>10654</v>
      </c>
    </row>
    <row r="612" spans="1:14" x14ac:dyDescent="0.25">
      <c r="A612" t="s">
        <v>1835</v>
      </c>
      <c r="B612" t="s">
        <v>22</v>
      </c>
      <c r="C612">
        <v>98908.09</v>
      </c>
      <c r="D612">
        <v>98413.04</v>
      </c>
      <c r="E612">
        <v>934.52</v>
      </c>
      <c r="F612" t="s">
        <v>23</v>
      </c>
      <c r="G612" t="s">
        <v>24</v>
      </c>
      <c r="H612" t="s">
        <v>165</v>
      </c>
      <c r="I612" t="s">
        <v>16</v>
      </c>
      <c r="J612" t="s">
        <v>228</v>
      </c>
      <c r="L612" s="1">
        <v>39454</v>
      </c>
      <c r="M612">
        <v>20745</v>
      </c>
      <c r="N612" t="s">
        <v>10643</v>
      </c>
    </row>
    <row r="613" spans="1:14" x14ac:dyDescent="0.25">
      <c r="A613" t="s">
        <v>1836</v>
      </c>
      <c r="B613" t="s">
        <v>12</v>
      </c>
      <c r="C613">
        <v>41650.839999999997</v>
      </c>
      <c r="D613">
        <v>48244.01</v>
      </c>
      <c r="E613">
        <v>7003.69</v>
      </c>
      <c r="F613" t="s">
        <v>56</v>
      </c>
      <c r="G613" t="s">
        <v>57</v>
      </c>
      <c r="H613" t="s">
        <v>84</v>
      </c>
      <c r="I613" t="s">
        <v>16</v>
      </c>
      <c r="J613" t="s">
        <v>59</v>
      </c>
      <c r="L613" s="1">
        <v>42632</v>
      </c>
      <c r="M613">
        <v>20784</v>
      </c>
      <c r="N613" t="s">
        <v>10650</v>
      </c>
    </row>
    <row r="614" spans="1:14" x14ac:dyDescent="0.25">
      <c r="A614" t="s">
        <v>1837</v>
      </c>
      <c r="B614" t="s">
        <v>12</v>
      </c>
      <c r="C614">
        <v>70959.789999999994</v>
      </c>
      <c r="D614">
        <v>70026.100000000006</v>
      </c>
      <c r="E614">
        <v>0</v>
      </c>
      <c r="F614" t="s">
        <v>27</v>
      </c>
      <c r="G614" t="s">
        <v>28</v>
      </c>
      <c r="H614" t="s">
        <v>515</v>
      </c>
      <c r="I614" t="s">
        <v>16</v>
      </c>
      <c r="J614" t="s">
        <v>17</v>
      </c>
      <c r="L614" s="1">
        <v>32433</v>
      </c>
      <c r="M614">
        <v>20782</v>
      </c>
      <c r="N614" t="s">
        <v>10625</v>
      </c>
    </row>
    <row r="615" spans="1:14" x14ac:dyDescent="0.25">
      <c r="A615" t="s">
        <v>1838</v>
      </c>
      <c r="B615" t="s">
        <v>22</v>
      </c>
      <c r="C615">
        <v>38974.699999999997</v>
      </c>
      <c r="D615">
        <v>43428.08</v>
      </c>
      <c r="E615">
        <v>6752.04</v>
      </c>
      <c r="F615" t="s">
        <v>56</v>
      </c>
      <c r="G615" t="s">
        <v>57</v>
      </c>
      <c r="H615" t="s">
        <v>158</v>
      </c>
      <c r="I615" t="s">
        <v>16</v>
      </c>
      <c r="J615" t="s">
        <v>159</v>
      </c>
      <c r="L615" s="1">
        <v>42492</v>
      </c>
      <c r="M615">
        <v>20712</v>
      </c>
      <c r="N615" t="s">
        <v>10639</v>
      </c>
    </row>
    <row r="616" spans="1:14" x14ac:dyDescent="0.25">
      <c r="A616" t="s">
        <v>1839</v>
      </c>
      <c r="B616" t="s">
        <v>22</v>
      </c>
      <c r="C616">
        <v>58410</v>
      </c>
      <c r="D616">
        <v>92111.33</v>
      </c>
      <c r="E616">
        <v>34290.69</v>
      </c>
      <c r="F616" t="s">
        <v>45</v>
      </c>
      <c r="G616" t="s">
        <v>46</v>
      </c>
      <c r="H616" t="s">
        <v>240</v>
      </c>
      <c r="I616" t="s">
        <v>16</v>
      </c>
      <c r="J616" t="s">
        <v>48</v>
      </c>
      <c r="L616" s="1">
        <v>41484</v>
      </c>
      <c r="M616">
        <v>20710</v>
      </c>
      <c r="N616" t="s">
        <v>10637</v>
      </c>
    </row>
    <row r="617" spans="1:14" x14ac:dyDescent="0.25">
      <c r="A617" t="s">
        <v>1840</v>
      </c>
      <c r="B617" t="s">
        <v>12</v>
      </c>
      <c r="C617">
        <v>87107</v>
      </c>
      <c r="D617">
        <v>85958.53</v>
      </c>
      <c r="E617">
        <v>0</v>
      </c>
      <c r="F617" t="s">
        <v>516</v>
      </c>
      <c r="G617" t="s">
        <v>517</v>
      </c>
      <c r="H617" t="s">
        <v>518</v>
      </c>
      <c r="I617" t="s">
        <v>16</v>
      </c>
      <c r="J617" t="s">
        <v>44</v>
      </c>
      <c r="L617" s="1">
        <v>39006</v>
      </c>
      <c r="M617">
        <v>20774</v>
      </c>
      <c r="N617" t="s">
        <v>10633</v>
      </c>
    </row>
    <row r="618" spans="1:14" x14ac:dyDescent="0.25">
      <c r="A618" t="s">
        <v>1841</v>
      </c>
      <c r="B618" t="s">
        <v>22</v>
      </c>
      <c r="C618">
        <v>67023.86</v>
      </c>
      <c r="D618">
        <v>82988.789999999994</v>
      </c>
      <c r="E618">
        <v>14450</v>
      </c>
      <c r="F618" t="s">
        <v>52</v>
      </c>
      <c r="G618" t="s">
        <v>53</v>
      </c>
      <c r="H618" t="s">
        <v>205</v>
      </c>
      <c r="I618" t="s">
        <v>16</v>
      </c>
      <c r="J618" t="s">
        <v>94</v>
      </c>
      <c r="L618" s="1">
        <v>39497</v>
      </c>
      <c r="M618">
        <v>20783</v>
      </c>
      <c r="N618" t="s">
        <v>10656</v>
      </c>
    </row>
    <row r="619" spans="1:14" x14ac:dyDescent="0.25">
      <c r="A619" t="s">
        <v>1842</v>
      </c>
      <c r="B619" t="s">
        <v>22</v>
      </c>
      <c r="C619">
        <v>121372</v>
      </c>
      <c r="D619">
        <v>119772.14</v>
      </c>
      <c r="E619">
        <v>0</v>
      </c>
      <c r="F619" t="s">
        <v>72</v>
      </c>
      <c r="G619" t="s">
        <v>73</v>
      </c>
      <c r="H619" t="s">
        <v>107</v>
      </c>
      <c r="I619" t="s">
        <v>16</v>
      </c>
      <c r="J619" t="s">
        <v>75</v>
      </c>
      <c r="L619" s="1">
        <v>37708</v>
      </c>
      <c r="M619">
        <v>20745</v>
      </c>
      <c r="N619" t="s">
        <v>10643</v>
      </c>
    </row>
    <row r="620" spans="1:14" x14ac:dyDescent="0.25">
      <c r="A620" t="s">
        <v>1843</v>
      </c>
      <c r="B620" t="s">
        <v>22</v>
      </c>
      <c r="C620">
        <v>138944.35</v>
      </c>
      <c r="D620">
        <v>135572.13</v>
      </c>
      <c r="E620">
        <v>0</v>
      </c>
      <c r="F620" t="s">
        <v>18</v>
      </c>
      <c r="G620" t="s">
        <v>19</v>
      </c>
      <c r="H620" t="s">
        <v>242</v>
      </c>
      <c r="I620" t="s">
        <v>16</v>
      </c>
      <c r="J620" t="s">
        <v>98</v>
      </c>
      <c r="L620" s="1">
        <v>39497</v>
      </c>
      <c r="M620">
        <v>20742</v>
      </c>
      <c r="N620" t="s">
        <v>10638</v>
      </c>
    </row>
    <row r="621" spans="1:14" x14ac:dyDescent="0.25">
      <c r="A621" t="s">
        <v>1844</v>
      </c>
      <c r="B621" t="s">
        <v>22</v>
      </c>
      <c r="C621">
        <v>55080</v>
      </c>
      <c r="D621">
        <v>27374.51</v>
      </c>
      <c r="E621">
        <v>0</v>
      </c>
      <c r="F621" t="s">
        <v>299</v>
      </c>
      <c r="G621" t="s">
        <v>300</v>
      </c>
      <c r="H621" t="s">
        <v>519</v>
      </c>
      <c r="I621" t="s">
        <v>16</v>
      </c>
      <c r="J621" t="s">
        <v>44</v>
      </c>
      <c r="K621" t="s">
        <v>520</v>
      </c>
      <c r="L621" s="1">
        <v>42898</v>
      </c>
      <c r="M621">
        <v>20782</v>
      </c>
      <c r="N621" t="s">
        <v>10625</v>
      </c>
    </row>
    <row r="622" spans="1:14" x14ac:dyDescent="0.25">
      <c r="A622" t="s">
        <v>1845</v>
      </c>
      <c r="B622" t="s">
        <v>12</v>
      </c>
      <c r="C622">
        <v>54719.07</v>
      </c>
      <c r="D622">
        <v>44932.01</v>
      </c>
      <c r="E622">
        <v>0</v>
      </c>
      <c r="F622" t="s">
        <v>18</v>
      </c>
      <c r="G622" t="s">
        <v>19</v>
      </c>
      <c r="H622" t="s">
        <v>183</v>
      </c>
      <c r="I622" t="s">
        <v>34</v>
      </c>
      <c r="J622" t="s">
        <v>174</v>
      </c>
      <c r="L622" s="1">
        <v>36437</v>
      </c>
      <c r="M622">
        <v>20744</v>
      </c>
      <c r="N622" t="s">
        <v>10630</v>
      </c>
    </row>
    <row r="623" spans="1:14" x14ac:dyDescent="0.25">
      <c r="A623" t="s">
        <v>1846</v>
      </c>
      <c r="B623" t="s">
        <v>22</v>
      </c>
      <c r="C623">
        <v>50737.97</v>
      </c>
      <c r="D623">
        <v>52357.73</v>
      </c>
      <c r="E623">
        <v>358.59</v>
      </c>
      <c r="F623" t="s">
        <v>13</v>
      </c>
      <c r="G623" t="s">
        <v>14</v>
      </c>
      <c r="H623" t="s">
        <v>50</v>
      </c>
      <c r="I623" t="s">
        <v>16</v>
      </c>
      <c r="J623" t="s">
        <v>266</v>
      </c>
      <c r="L623" s="1">
        <v>39272</v>
      </c>
      <c r="M623">
        <v>20705</v>
      </c>
      <c r="N623" t="s">
        <v>10626</v>
      </c>
    </row>
    <row r="624" spans="1:14" x14ac:dyDescent="0.25">
      <c r="A624" t="s">
        <v>1847</v>
      </c>
      <c r="B624" t="s">
        <v>12</v>
      </c>
      <c r="C624">
        <v>20733.14</v>
      </c>
      <c r="D624">
        <v>22382.97</v>
      </c>
      <c r="E624">
        <v>0</v>
      </c>
      <c r="F624" t="s">
        <v>76</v>
      </c>
      <c r="G624" t="s">
        <v>77</v>
      </c>
      <c r="H624" t="s">
        <v>521</v>
      </c>
      <c r="I624" t="s">
        <v>34</v>
      </c>
      <c r="J624" t="s">
        <v>83</v>
      </c>
      <c r="L624" s="1">
        <v>39220</v>
      </c>
      <c r="M624">
        <v>20745</v>
      </c>
      <c r="N624" t="s">
        <v>10643</v>
      </c>
    </row>
    <row r="625" spans="1:14" x14ac:dyDescent="0.25">
      <c r="A625" t="s">
        <v>1848</v>
      </c>
      <c r="B625" t="s">
        <v>12</v>
      </c>
      <c r="C625">
        <v>61712.45</v>
      </c>
      <c r="D625">
        <v>63653.99</v>
      </c>
      <c r="E625">
        <v>0</v>
      </c>
      <c r="F625" t="s">
        <v>18</v>
      </c>
      <c r="G625" t="s">
        <v>19</v>
      </c>
      <c r="H625" t="s">
        <v>62</v>
      </c>
      <c r="I625" t="s">
        <v>16</v>
      </c>
      <c r="J625" t="s">
        <v>279</v>
      </c>
      <c r="L625" s="1">
        <v>34239</v>
      </c>
      <c r="M625">
        <v>20721</v>
      </c>
      <c r="N625" t="s">
        <v>10634</v>
      </c>
    </row>
    <row r="626" spans="1:14" x14ac:dyDescent="0.25">
      <c r="A626" t="s">
        <v>1849</v>
      </c>
      <c r="B626" t="s">
        <v>12</v>
      </c>
      <c r="C626">
        <v>37595.9</v>
      </c>
      <c r="D626">
        <v>41166.910000000003</v>
      </c>
      <c r="E626">
        <v>0</v>
      </c>
      <c r="F626" t="s">
        <v>76</v>
      </c>
      <c r="G626" t="s">
        <v>77</v>
      </c>
      <c r="H626" t="s">
        <v>163</v>
      </c>
      <c r="I626" t="s">
        <v>34</v>
      </c>
      <c r="J626" t="s">
        <v>257</v>
      </c>
      <c r="L626" s="1">
        <v>35807</v>
      </c>
      <c r="M626">
        <v>20747</v>
      </c>
      <c r="N626" t="s">
        <v>10642</v>
      </c>
    </row>
    <row r="627" spans="1:14" x14ac:dyDescent="0.25">
      <c r="A627" t="s">
        <v>1850</v>
      </c>
      <c r="B627" t="s">
        <v>12</v>
      </c>
      <c r="C627">
        <v>30526.52</v>
      </c>
      <c r="D627">
        <v>36874.93</v>
      </c>
      <c r="E627">
        <v>2224.69</v>
      </c>
      <c r="F627" t="s">
        <v>99</v>
      </c>
      <c r="G627" t="s">
        <v>100</v>
      </c>
      <c r="H627" t="s">
        <v>113</v>
      </c>
      <c r="I627" t="s">
        <v>34</v>
      </c>
      <c r="J627" t="s">
        <v>102</v>
      </c>
      <c r="L627" s="1">
        <v>41455</v>
      </c>
      <c r="M627">
        <v>20708</v>
      </c>
      <c r="N627" t="s">
        <v>10653</v>
      </c>
    </row>
    <row r="628" spans="1:14" x14ac:dyDescent="0.25">
      <c r="A628" t="s">
        <v>1851</v>
      </c>
      <c r="B628" t="s">
        <v>12</v>
      </c>
      <c r="C628">
        <v>49837.3</v>
      </c>
      <c r="D628">
        <v>47646.77</v>
      </c>
      <c r="E628">
        <v>0</v>
      </c>
      <c r="F628" t="s">
        <v>36</v>
      </c>
      <c r="G628" t="s">
        <v>37</v>
      </c>
      <c r="H628" t="s">
        <v>522</v>
      </c>
      <c r="I628" t="s">
        <v>16</v>
      </c>
      <c r="J628" t="s">
        <v>204</v>
      </c>
      <c r="L628" s="1">
        <v>39776</v>
      </c>
      <c r="M628">
        <v>20722</v>
      </c>
      <c r="N628" t="s">
        <v>10632</v>
      </c>
    </row>
    <row r="629" spans="1:14" x14ac:dyDescent="0.25">
      <c r="A629" t="s">
        <v>1852</v>
      </c>
      <c r="B629" t="s">
        <v>12</v>
      </c>
      <c r="C629">
        <v>40145.78</v>
      </c>
      <c r="D629">
        <v>32931.89</v>
      </c>
      <c r="E629">
        <v>82.73</v>
      </c>
      <c r="F629" t="s">
        <v>18</v>
      </c>
      <c r="G629" t="s">
        <v>19</v>
      </c>
      <c r="H629" t="s">
        <v>183</v>
      </c>
      <c r="I629" t="s">
        <v>34</v>
      </c>
      <c r="J629" t="s">
        <v>174</v>
      </c>
      <c r="L629" s="1">
        <v>40028</v>
      </c>
      <c r="M629">
        <v>20782</v>
      </c>
      <c r="N629" t="s">
        <v>10625</v>
      </c>
    </row>
    <row r="630" spans="1:14" x14ac:dyDescent="0.25">
      <c r="A630" t="s">
        <v>1853</v>
      </c>
      <c r="B630" t="s">
        <v>12</v>
      </c>
      <c r="C630">
        <v>90926.39</v>
      </c>
      <c r="D630">
        <v>69399.61</v>
      </c>
      <c r="E630">
        <v>0</v>
      </c>
      <c r="F630" t="s">
        <v>18</v>
      </c>
      <c r="G630" t="s">
        <v>19</v>
      </c>
      <c r="H630" t="s">
        <v>183</v>
      </c>
      <c r="I630" t="s">
        <v>16</v>
      </c>
      <c r="J630" t="s">
        <v>147</v>
      </c>
      <c r="L630" s="1">
        <v>41485</v>
      </c>
      <c r="M630">
        <v>20737</v>
      </c>
      <c r="N630" t="s">
        <v>10655</v>
      </c>
    </row>
    <row r="631" spans="1:14" x14ac:dyDescent="0.25">
      <c r="A631" t="s">
        <v>1854</v>
      </c>
      <c r="B631" t="s">
        <v>22</v>
      </c>
      <c r="C631">
        <v>47796.15</v>
      </c>
      <c r="D631">
        <v>57013.97</v>
      </c>
      <c r="E631">
        <v>7128.98</v>
      </c>
      <c r="F631" t="s">
        <v>56</v>
      </c>
      <c r="G631" t="s">
        <v>57</v>
      </c>
      <c r="H631" t="s">
        <v>58</v>
      </c>
      <c r="I631" t="s">
        <v>16</v>
      </c>
      <c r="J631" t="s">
        <v>59</v>
      </c>
      <c r="L631" s="1">
        <v>41239</v>
      </c>
      <c r="M631">
        <v>20774</v>
      </c>
      <c r="N631" t="s">
        <v>10633</v>
      </c>
    </row>
    <row r="632" spans="1:14" x14ac:dyDescent="0.25">
      <c r="A632" t="s">
        <v>1855</v>
      </c>
      <c r="B632" t="s">
        <v>12</v>
      </c>
      <c r="C632">
        <v>94465.39</v>
      </c>
      <c r="D632">
        <v>93100.22</v>
      </c>
      <c r="E632">
        <v>0</v>
      </c>
      <c r="F632" t="s">
        <v>18</v>
      </c>
      <c r="G632" t="s">
        <v>19</v>
      </c>
      <c r="H632" t="s">
        <v>137</v>
      </c>
      <c r="I632" t="s">
        <v>16</v>
      </c>
      <c r="J632" t="s">
        <v>71</v>
      </c>
      <c r="L632" s="1">
        <v>39818</v>
      </c>
      <c r="M632">
        <v>20742</v>
      </c>
      <c r="N632" t="s">
        <v>10638</v>
      </c>
    </row>
    <row r="633" spans="1:14" x14ac:dyDescent="0.25">
      <c r="A633" t="s">
        <v>1856</v>
      </c>
      <c r="B633" t="s">
        <v>12</v>
      </c>
      <c r="C633">
        <v>103381.1</v>
      </c>
      <c r="D633">
        <v>103584.67</v>
      </c>
      <c r="E633">
        <v>1565.65</v>
      </c>
      <c r="F633" t="s">
        <v>18</v>
      </c>
      <c r="G633" t="s">
        <v>19</v>
      </c>
      <c r="H633" t="s">
        <v>60</v>
      </c>
      <c r="I633" t="s">
        <v>16</v>
      </c>
      <c r="J633" t="s">
        <v>147</v>
      </c>
      <c r="L633" s="1">
        <v>34533</v>
      </c>
      <c r="M633">
        <v>20770</v>
      </c>
      <c r="N633" t="s">
        <v>10629</v>
      </c>
    </row>
    <row r="634" spans="1:14" x14ac:dyDescent="0.25">
      <c r="A634" t="s">
        <v>1857</v>
      </c>
      <c r="B634" t="s">
        <v>22</v>
      </c>
      <c r="C634">
        <v>44618.21</v>
      </c>
      <c r="D634">
        <v>63421.84</v>
      </c>
      <c r="E634">
        <v>10806.97</v>
      </c>
      <c r="F634" t="s">
        <v>99</v>
      </c>
      <c r="G634" t="s">
        <v>100</v>
      </c>
      <c r="H634" t="s">
        <v>236</v>
      </c>
      <c r="I634" t="s">
        <v>16</v>
      </c>
      <c r="J634" t="s">
        <v>316</v>
      </c>
      <c r="L634" s="1">
        <v>41750</v>
      </c>
      <c r="M634">
        <v>20762</v>
      </c>
      <c r="N634" t="s">
        <v>10644</v>
      </c>
    </row>
    <row r="635" spans="1:14" x14ac:dyDescent="0.25">
      <c r="A635" t="s">
        <v>1858</v>
      </c>
      <c r="B635" t="s">
        <v>22</v>
      </c>
      <c r="C635">
        <v>59606.8</v>
      </c>
      <c r="D635">
        <v>59008.71</v>
      </c>
      <c r="E635">
        <v>2175.4</v>
      </c>
      <c r="F635" t="s">
        <v>56</v>
      </c>
      <c r="G635" t="s">
        <v>57</v>
      </c>
      <c r="H635" t="s">
        <v>523</v>
      </c>
      <c r="I635" t="s">
        <v>16</v>
      </c>
      <c r="J635" t="s">
        <v>445</v>
      </c>
      <c r="L635" s="1">
        <v>37914</v>
      </c>
      <c r="M635">
        <v>20735</v>
      </c>
      <c r="N635" t="s">
        <v>10649</v>
      </c>
    </row>
    <row r="636" spans="1:14" x14ac:dyDescent="0.25">
      <c r="A636" t="s">
        <v>1859</v>
      </c>
      <c r="B636" t="s">
        <v>22</v>
      </c>
      <c r="C636">
        <v>103162.59</v>
      </c>
      <c r="D636">
        <v>104399.7</v>
      </c>
      <c r="E636">
        <v>5398.55</v>
      </c>
      <c r="F636" t="s">
        <v>129</v>
      </c>
      <c r="G636" t="s">
        <v>130</v>
      </c>
      <c r="H636" t="s">
        <v>267</v>
      </c>
      <c r="I636" t="s">
        <v>16</v>
      </c>
      <c r="J636" t="s">
        <v>223</v>
      </c>
      <c r="L636" s="1">
        <v>34960</v>
      </c>
      <c r="M636">
        <v>20742</v>
      </c>
      <c r="N636" t="s">
        <v>10638</v>
      </c>
    </row>
    <row r="637" spans="1:14" x14ac:dyDescent="0.25">
      <c r="A637" t="s">
        <v>1860</v>
      </c>
      <c r="B637" t="s">
        <v>12</v>
      </c>
      <c r="C637">
        <v>16451.580000000002</v>
      </c>
      <c r="D637">
        <v>6681.76</v>
      </c>
      <c r="E637">
        <v>59.33</v>
      </c>
      <c r="F637" t="s">
        <v>13</v>
      </c>
      <c r="G637" t="s">
        <v>14</v>
      </c>
      <c r="H637" t="s">
        <v>85</v>
      </c>
      <c r="I637" t="s">
        <v>34</v>
      </c>
      <c r="J637" t="s">
        <v>86</v>
      </c>
      <c r="L637" s="1">
        <v>42758</v>
      </c>
      <c r="M637">
        <v>20623</v>
      </c>
      <c r="N637" t="s">
        <v>10651</v>
      </c>
    </row>
    <row r="638" spans="1:14" x14ac:dyDescent="0.25">
      <c r="A638" t="s">
        <v>1861</v>
      </c>
      <c r="B638" t="s">
        <v>12</v>
      </c>
      <c r="C638">
        <v>26083.5</v>
      </c>
      <c r="D638">
        <v>12561.15</v>
      </c>
      <c r="E638">
        <v>94.06</v>
      </c>
      <c r="F638" t="s">
        <v>13</v>
      </c>
      <c r="G638" t="s">
        <v>14</v>
      </c>
      <c r="H638" t="s">
        <v>85</v>
      </c>
      <c r="I638" t="s">
        <v>34</v>
      </c>
      <c r="J638" t="s">
        <v>86</v>
      </c>
      <c r="L638" s="1">
        <v>36633</v>
      </c>
      <c r="M638">
        <v>20747</v>
      </c>
      <c r="N638" t="s">
        <v>10642</v>
      </c>
    </row>
    <row r="639" spans="1:14" x14ac:dyDescent="0.25">
      <c r="A639" t="s">
        <v>1862</v>
      </c>
      <c r="B639" t="s">
        <v>12</v>
      </c>
      <c r="C639">
        <v>68893</v>
      </c>
      <c r="D639">
        <v>67985.06</v>
      </c>
      <c r="E639">
        <v>0</v>
      </c>
      <c r="F639" t="s">
        <v>18</v>
      </c>
      <c r="G639" t="s">
        <v>19</v>
      </c>
      <c r="H639" t="s">
        <v>153</v>
      </c>
      <c r="I639" t="s">
        <v>16</v>
      </c>
      <c r="J639" t="s">
        <v>204</v>
      </c>
      <c r="L639" s="1">
        <v>37221</v>
      </c>
      <c r="M639">
        <v>20743</v>
      </c>
      <c r="N639" t="s">
        <v>10654</v>
      </c>
    </row>
    <row r="640" spans="1:14" x14ac:dyDescent="0.25">
      <c r="A640" t="s">
        <v>1863</v>
      </c>
      <c r="B640" t="s">
        <v>22</v>
      </c>
      <c r="C640">
        <v>126259</v>
      </c>
      <c r="D640">
        <v>183112</v>
      </c>
      <c r="E640">
        <v>49822.03</v>
      </c>
      <c r="F640" t="s">
        <v>45</v>
      </c>
      <c r="G640" t="s">
        <v>46</v>
      </c>
      <c r="H640" t="s">
        <v>524</v>
      </c>
      <c r="I640" t="s">
        <v>16</v>
      </c>
      <c r="J640" t="s">
        <v>222</v>
      </c>
      <c r="L640" s="1">
        <v>36199</v>
      </c>
      <c r="M640">
        <v>20710</v>
      </c>
      <c r="N640" t="s">
        <v>10637</v>
      </c>
    </row>
    <row r="641" spans="1:14" x14ac:dyDescent="0.25">
      <c r="A641" t="s">
        <v>1864</v>
      </c>
      <c r="B641" t="s">
        <v>22</v>
      </c>
      <c r="C641">
        <v>84762</v>
      </c>
      <c r="D641">
        <v>87698.77</v>
      </c>
      <c r="E641">
        <v>4992.9399999999996</v>
      </c>
      <c r="F641" t="s">
        <v>99</v>
      </c>
      <c r="G641" t="s">
        <v>100</v>
      </c>
      <c r="H641" t="s">
        <v>259</v>
      </c>
      <c r="I641" t="s">
        <v>16</v>
      </c>
      <c r="J641" t="s">
        <v>525</v>
      </c>
      <c r="L641" s="1">
        <v>28597</v>
      </c>
      <c r="M641">
        <v>20774</v>
      </c>
      <c r="N641" t="s">
        <v>10633</v>
      </c>
    </row>
    <row r="642" spans="1:14" x14ac:dyDescent="0.25">
      <c r="A642" t="s">
        <v>1865</v>
      </c>
      <c r="B642" t="s">
        <v>12</v>
      </c>
      <c r="C642">
        <v>57720.13</v>
      </c>
      <c r="D642">
        <v>58337.01</v>
      </c>
      <c r="E642">
        <v>1891.23</v>
      </c>
      <c r="F642" t="s">
        <v>18</v>
      </c>
      <c r="G642" t="s">
        <v>19</v>
      </c>
      <c r="H642" t="s">
        <v>144</v>
      </c>
      <c r="I642" t="s">
        <v>16</v>
      </c>
      <c r="J642" t="s">
        <v>145</v>
      </c>
      <c r="L642" s="1">
        <v>40994</v>
      </c>
      <c r="M642">
        <v>20740</v>
      </c>
      <c r="N642" t="s">
        <v>10638</v>
      </c>
    </row>
    <row r="643" spans="1:14" x14ac:dyDescent="0.25">
      <c r="A643" t="s">
        <v>1866</v>
      </c>
      <c r="B643" t="s">
        <v>22</v>
      </c>
      <c r="C643">
        <v>103381.1</v>
      </c>
      <c r="D643">
        <v>102010.06</v>
      </c>
      <c r="E643">
        <v>0</v>
      </c>
      <c r="F643" t="s">
        <v>133</v>
      </c>
      <c r="G643" t="s">
        <v>134</v>
      </c>
      <c r="H643" t="s">
        <v>501</v>
      </c>
      <c r="I643" t="s">
        <v>16</v>
      </c>
      <c r="J643" t="s">
        <v>161</v>
      </c>
      <c r="K643" t="s">
        <v>526</v>
      </c>
      <c r="L643" s="1">
        <v>29957</v>
      </c>
      <c r="M643">
        <v>20784</v>
      </c>
      <c r="N643" t="s">
        <v>10650</v>
      </c>
    </row>
    <row r="644" spans="1:14" x14ac:dyDescent="0.25">
      <c r="A644" t="s">
        <v>1867</v>
      </c>
      <c r="B644" t="s">
        <v>22</v>
      </c>
      <c r="C644">
        <v>47795.48</v>
      </c>
      <c r="D644">
        <v>64717.45</v>
      </c>
      <c r="E644">
        <v>16004.76</v>
      </c>
      <c r="F644" t="s">
        <v>56</v>
      </c>
      <c r="G644" t="s">
        <v>57</v>
      </c>
      <c r="H644" t="s">
        <v>84</v>
      </c>
      <c r="I644" t="s">
        <v>16</v>
      </c>
      <c r="J644" t="s">
        <v>59</v>
      </c>
      <c r="L644" s="1">
        <v>41148</v>
      </c>
      <c r="M644">
        <v>20712</v>
      </c>
      <c r="N644" t="s">
        <v>10639</v>
      </c>
    </row>
    <row r="645" spans="1:14" x14ac:dyDescent="0.25">
      <c r="A645" t="s">
        <v>1868</v>
      </c>
      <c r="B645" t="s">
        <v>12</v>
      </c>
      <c r="C645">
        <v>87107</v>
      </c>
      <c r="D645">
        <v>127844.91</v>
      </c>
      <c r="E645">
        <v>41885.82</v>
      </c>
      <c r="F645" t="s">
        <v>45</v>
      </c>
      <c r="G645" t="s">
        <v>46</v>
      </c>
      <c r="H645" t="s">
        <v>527</v>
      </c>
      <c r="I645" t="s">
        <v>16</v>
      </c>
      <c r="J645" t="s">
        <v>44</v>
      </c>
      <c r="L645" s="1">
        <v>36234</v>
      </c>
      <c r="M645">
        <v>20769</v>
      </c>
      <c r="N645" t="s">
        <v>10636</v>
      </c>
    </row>
    <row r="646" spans="1:14" x14ac:dyDescent="0.25">
      <c r="A646" t="s">
        <v>1869</v>
      </c>
      <c r="B646" t="s">
        <v>12</v>
      </c>
      <c r="C646">
        <v>72189</v>
      </c>
      <c r="D646">
        <v>72969.17</v>
      </c>
      <c r="E646">
        <v>0</v>
      </c>
      <c r="F646" t="s">
        <v>167</v>
      </c>
      <c r="G646" t="s">
        <v>168</v>
      </c>
      <c r="H646" t="s">
        <v>369</v>
      </c>
      <c r="I646" t="s">
        <v>16</v>
      </c>
      <c r="J646" t="s">
        <v>528</v>
      </c>
      <c r="L646" s="1">
        <v>36479</v>
      </c>
      <c r="M646">
        <v>20770</v>
      </c>
      <c r="N646" t="s">
        <v>10629</v>
      </c>
    </row>
    <row r="647" spans="1:14" x14ac:dyDescent="0.25">
      <c r="A647" t="s">
        <v>1870</v>
      </c>
      <c r="B647" t="s">
        <v>22</v>
      </c>
      <c r="C647">
        <v>98612.2</v>
      </c>
      <c r="D647">
        <v>99002.57</v>
      </c>
      <c r="E647">
        <v>1688.73</v>
      </c>
      <c r="F647" t="s">
        <v>133</v>
      </c>
      <c r="G647" t="s">
        <v>134</v>
      </c>
      <c r="H647" t="s">
        <v>251</v>
      </c>
      <c r="I647" t="s">
        <v>16</v>
      </c>
      <c r="J647" t="s">
        <v>252</v>
      </c>
      <c r="L647" s="1">
        <v>34491</v>
      </c>
      <c r="M647">
        <v>20735</v>
      </c>
      <c r="N647" t="s">
        <v>10649</v>
      </c>
    </row>
    <row r="648" spans="1:14" x14ac:dyDescent="0.25">
      <c r="A648" t="s">
        <v>1871</v>
      </c>
      <c r="B648" t="s">
        <v>12</v>
      </c>
      <c r="C648">
        <v>60724.17</v>
      </c>
      <c r="D648">
        <v>63438.559999999998</v>
      </c>
      <c r="E648">
        <v>8522.83</v>
      </c>
      <c r="F648" t="s">
        <v>13</v>
      </c>
      <c r="G648" t="s">
        <v>14</v>
      </c>
      <c r="H648" t="s">
        <v>68</v>
      </c>
      <c r="I648" t="s">
        <v>16</v>
      </c>
      <c r="J648" t="s">
        <v>69</v>
      </c>
      <c r="L648" s="1">
        <v>41134</v>
      </c>
      <c r="M648">
        <v>20705</v>
      </c>
      <c r="N648" t="s">
        <v>10626</v>
      </c>
    </row>
    <row r="649" spans="1:14" x14ac:dyDescent="0.25">
      <c r="A649" t="s">
        <v>1872</v>
      </c>
      <c r="B649" t="s">
        <v>22</v>
      </c>
      <c r="C649">
        <v>77884</v>
      </c>
      <c r="D649">
        <v>87122.86</v>
      </c>
      <c r="E649">
        <v>7162.42</v>
      </c>
      <c r="F649" t="s">
        <v>45</v>
      </c>
      <c r="G649" t="s">
        <v>46</v>
      </c>
      <c r="H649" t="s">
        <v>529</v>
      </c>
      <c r="I649" t="s">
        <v>16</v>
      </c>
      <c r="J649" t="s">
        <v>48</v>
      </c>
      <c r="L649" s="1">
        <v>38803</v>
      </c>
      <c r="M649">
        <v>20623</v>
      </c>
      <c r="N649" t="s">
        <v>10651</v>
      </c>
    </row>
    <row r="650" spans="1:14" x14ac:dyDescent="0.25">
      <c r="A650" t="s">
        <v>1873</v>
      </c>
      <c r="B650" t="s">
        <v>12</v>
      </c>
      <c r="C650">
        <v>16799.580000000002</v>
      </c>
      <c r="D650">
        <v>16472.29</v>
      </c>
      <c r="E650">
        <v>0</v>
      </c>
      <c r="F650" t="s">
        <v>76</v>
      </c>
      <c r="G650" t="s">
        <v>77</v>
      </c>
      <c r="H650" t="s">
        <v>253</v>
      </c>
      <c r="I650" t="s">
        <v>34</v>
      </c>
      <c r="J650" t="s">
        <v>81</v>
      </c>
      <c r="L650" s="1">
        <v>40736</v>
      </c>
      <c r="M650">
        <v>20613</v>
      </c>
      <c r="N650" t="s">
        <v>10640</v>
      </c>
    </row>
    <row r="651" spans="1:14" x14ac:dyDescent="0.25">
      <c r="A651" t="s">
        <v>1874</v>
      </c>
      <c r="B651" t="s">
        <v>22</v>
      </c>
      <c r="C651">
        <v>61880.15</v>
      </c>
      <c r="D651">
        <v>62715.77</v>
      </c>
      <c r="E651">
        <v>3071.08</v>
      </c>
      <c r="F651" t="s">
        <v>56</v>
      </c>
      <c r="G651" t="s">
        <v>57</v>
      </c>
      <c r="H651" t="s">
        <v>523</v>
      </c>
      <c r="I651" t="s">
        <v>16</v>
      </c>
      <c r="J651" t="s">
        <v>530</v>
      </c>
      <c r="L651" s="1">
        <v>37970</v>
      </c>
      <c r="M651">
        <v>20774</v>
      </c>
      <c r="N651" t="s">
        <v>10633</v>
      </c>
    </row>
    <row r="652" spans="1:14" x14ac:dyDescent="0.25">
      <c r="A652" t="s">
        <v>1875</v>
      </c>
      <c r="B652" t="s">
        <v>12</v>
      </c>
      <c r="C652">
        <v>170687</v>
      </c>
      <c r="D652">
        <v>177514.56</v>
      </c>
      <c r="E652">
        <v>0</v>
      </c>
      <c r="F652" t="s">
        <v>404</v>
      </c>
      <c r="G652" t="s">
        <v>405</v>
      </c>
      <c r="H652" t="s">
        <v>406</v>
      </c>
      <c r="I652" t="s">
        <v>16</v>
      </c>
      <c r="J652" t="s">
        <v>531</v>
      </c>
      <c r="L652" s="1">
        <v>33049</v>
      </c>
      <c r="M652">
        <v>20746</v>
      </c>
      <c r="N652" t="s">
        <v>10647</v>
      </c>
    </row>
    <row r="653" spans="1:14" x14ac:dyDescent="0.25">
      <c r="A653" t="s">
        <v>1876</v>
      </c>
      <c r="B653" t="s">
        <v>22</v>
      </c>
      <c r="C653">
        <v>75455</v>
      </c>
      <c r="D653">
        <v>98925.62</v>
      </c>
      <c r="E653">
        <v>22062.19</v>
      </c>
      <c r="F653" t="s">
        <v>45</v>
      </c>
      <c r="G653" t="s">
        <v>46</v>
      </c>
      <c r="H653" t="s">
        <v>532</v>
      </c>
      <c r="I653" t="s">
        <v>16</v>
      </c>
      <c r="J653" t="s">
        <v>48</v>
      </c>
      <c r="L653" s="1">
        <v>39329</v>
      </c>
      <c r="M653">
        <v>20607</v>
      </c>
      <c r="N653" t="s">
        <v>10631</v>
      </c>
    </row>
    <row r="654" spans="1:14" x14ac:dyDescent="0.25">
      <c r="A654" t="s">
        <v>1877</v>
      </c>
      <c r="B654" t="s">
        <v>12</v>
      </c>
      <c r="C654">
        <v>49790.85</v>
      </c>
      <c r="D654">
        <v>57421.07</v>
      </c>
      <c r="E654">
        <v>7317.26</v>
      </c>
      <c r="F654" t="s">
        <v>13</v>
      </c>
      <c r="G654" t="s">
        <v>14</v>
      </c>
      <c r="H654" t="s">
        <v>68</v>
      </c>
      <c r="I654" t="s">
        <v>16</v>
      </c>
      <c r="J654" t="s">
        <v>69</v>
      </c>
      <c r="K654" t="s">
        <v>70</v>
      </c>
      <c r="L654" s="1">
        <v>42338</v>
      </c>
      <c r="M654">
        <v>20774</v>
      </c>
      <c r="N654" t="s">
        <v>10633</v>
      </c>
    </row>
    <row r="655" spans="1:14" x14ac:dyDescent="0.25">
      <c r="A655" t="s">
        <v>1878</v>
      </c>
      <c r="B655" t="s">
        <v>22</v>
      </c>
      <c r="C655">
        <v>71110</v>
      </c>
      <c r="D655">
        <v>54477.81</v>
      </c>
      <c r="E655">
        <v>324.89999999999998</v>
      </c>
      <c r="F655" t="s">
        <v>56</v>
      </c>
      <c r="G655" t="s">
        <v>57</v>
      </c>
      <c r="H655" t="s">
        <v>58</v>
      </c>
      <c r="I655" t="s">
        <v>16</v>
      </c>
      <c r="J655" t="s">
        <v>349</v>
      </c>
      <c r="L655" s="1">
        <v>41148</v>
      </c>
      <c r="M655">
        <v>20707</v>
      </c>
      <c r="N655" t="s">
        <v>10628</v>
      </c>
    </row>
    <row r="656" spans="1:14" x14ac:dyDescent="0.25">
      <c r="A656" t="s">
        <v>1879</v>
      </c>
      <c r="B656" t="s">
        <v>12</v>
      </c>
      <c r="C656">
        <v>26321.93</v>
      </c>
      <c r="D656">
        <v>26576.22</v>
      </c>
      <c r="E656">
        <v>0</v>
      </c>
      <c r="F656" t="s">
        <v>76</v>
      </c>
      <c r="G656" t="s">
        <v>77</v>
      </c>
      <c r="H656" t="s">
        <v>533</v>
      </c>
      <c r="I656" t="s">
        <v>34</v>
      </c>
      <c r="J656" t="s">
        <v>254</v>
      </c>
      <c r="L656" s="1">
        <v>40760</v>
      </c>
      <c r="M656">
        <v>20623</v>
      </c>
      <c r="N656" t="s">
        <v>10651</v>
      </c>
    </row>
    <row r="657" spans="1:14" x14ac:dyDescent="0.25">
      <c r="A657" t="s">
        <v>1880</v>
      </c>
      <c r="B657" t="s">
        <v>12</v>
      </c>
      <c r="C657">
        <v>59818.559999999998</v>
      </c>
      <c r="D657">
        <v>29307.040000000001</v>
      </c>
      <c r="E657">
        <v>0</v>
      </c>
      <c r="F657" t="s">
        <v>89</v>
      </c>
      <c r="G657" t="s">
        <v>90</v>
      </c>
      <c r="H657" t="s">
        <v>534</v>
      </c>
      <c r="I657" t="s">
        <v>16</v>
      </c>
      <c r="J657" t="s">
        <v>92</v>
      </c>
      <c r="L657" s="1">
        <v>42128</v>
      </c>
      <c r="M657">
        <v>20613</v>
      </c>
      <c r="N657" t="s">
        <v>10640</v>
      </c>
    </row>
    <row r="658" spans="1:14" x14ac:dyDescent="0.25">
      <c r="A658" t="s">
        <v>1881</v>
      </c>
      <c r="B658" t="s">
        <v>22</v>
      </c>
      <c r="C658">
        <v>125566.11</v>
      </c>
      <c r="D658">
        <v>180647.45</v>
      </c>
      <c r="E658">
        <v>49406.14</v>
      </c>
      <c r="F658" t="s">
        <v>45</v>
      </c>
      <c r="G658" t="s">
        <v>46</v>
      </c>
      <c r="H658" t="s">
        <v>383</v>
      </c>
      <c r="I658" t="s">
        <v>16</v>
      </c>
      <c r="J658" t="s">
        <v>222</v>
      </c>
      <c r="L658" s="1">
        <v>33924</v>
      </c>
      <c r="M658">
        <v>20744</v>
      </c>
      <c r="N658" t="s">
        <v>10630</v>
      </c>
    </row>
    <row r="659" spans="1:14" x14ac:dyDescent="0.25">
      <c r="A659" t="s">
        <v>1882</v>
      </c>
      <c r="B659" t="s">
        <v>12</v>
      </c>
      <c r="C659">
        <v>105241</v>
      </c>
      <c r="D659">
        <v>103853.62</v>
      </c>
      <c r="E659">
        <v>0</v>
      </c>
      <c r="F659" t="s">
        <v>18</v>
      </c>
      <c r="G659" t="s">
        <v>19</v>
      </c>
      <c r="H659" t="s">
        <v>170</v>
      </c>
      <c r="I659" t="s">
        <v>16</v>
      </c>
      <c r="J659" t="s">
        <v>171</v>
      </c>
      <c r="L659" s="1">
        <v>36962</v>
      </c>
      <c r="M659">
        <v>20737</v>
      </c>
      <c r="N659" t="s">
        <v>10655</v>
      </c>
    </row>
    <row r="660" spans="1:14" x14ac:dyDescent="0.25">
      <c r="A660" t="s">
        <v>1883</v>
      </c>
      <c r="B660" t="s">
        <v>12</v>
      </c>
      <c r="C660">
        <v>45401.43</v>
      </c>
      <c r="D660">
        <v>43347.27</v>
      </c>
      <c r="E660">
        <v>0</v>
      </c>
      <c r="F660" t="s">
        <v>18</v>
      </c>
      <c r="G660" t="s">
        <v>19</v>
      </c>
      <c r="H660" t="s">
        <v>144</v>
      </c>
      <c r="I660" t="s">
        <v>16</v>
      </c>
      <c r="J660" t="s">
        <v>145</v>
      </c>
      <c r="K660" t="s">
        <v>535</v>
      </c>
      <c r="L660" s="1">
        <v>42619</v>
      </c>
      <c r="M660">
        <v>20705</v>
      </c>
      <c r="N660" t="s">
        <v>10626</v>
      </c>
    </row>
    <row r="661" spans="1:14" x14ac:dyDescent="0.25">
      <c r="A661" t="s">
        <v>1884</v>
      </c>
      <c r="B661" t="s">
        <v>22</v>
      </c>
      <c r="C661">
        <v>62492</v>
      </c>
      <c r="D661">
        <v>73297.63</v>
      </c>
      <c r="E661">
        <v>9569.4599999999991</v>
      </c>
      <c r="F661" t="s">
        <v>45</v>
      </c>
      <c r="G661" t="s">
        <v>46</v>
      </c>
      <c r="H661" t="s">
        <v>536</v>
      </c>
      <c r="I661" t="s">
        <v>16</v>
      </c>
      <c r="J661" t="s">
        <v>48</v>
      </c>
      <c r="L661" s="1">
        <v>41064</v>
      </c>
      <c r="M661">
        <v>20708</v>
      </c>
      <c r="N661" t="s">
        <v>10653</v>
      </c>
    </row>
    <row r="662" spans="1:14" x14ac:dyDescent="0.25">
      <c r="A662" t="s">
        <v>1885</v>
      </c>
      <c r="B662" t="s">
        <v>12</v>
      </c>
      <c r="C662">
        <v>110637.82</v>
      </c>
      <c r="D662">
        <v>100436.92</v>
      </c>
      <c r="E662">
        <v>0</v>
      </c>
      <c r="F662" t="s">
        <v>133</v>
      </c>
      <c r="G662" t="s">
        <v>134</v>
      </c>
      <c r="H662" t="s">
        <v>500</v>
      </c>
      <c r="I662" t="s">
        <v>16</v>
      </c>
      <c r="J662" t="s">
        <v>139</v>
      </c>
      <c r="L662" s="1">
        <v>41652</v>
      </c>
      <c r="M662">
        <v>20710</v>
      </c>
      <c r="N662" t="s">
        <v>10637</v>
      </c>
    </row>
    <row r="663" spans="1:14" x14ac:dyDescent="0.25">
      <c r="A663" t="s">
        <v>1886</v>
      </c>
      <c r="B663" t="s">
        <v>12</v>
      </c>
      <c r="C663">
        <v>76009.38</v>
      </c>
      <c r="D663">
        <v>83814.69</v>
      </c>
      <c r="E663">
        <v>3548.44</v>
      </c>
      <c r="F663" t="s">
        <v>18</v>
      </c>
      <c r="G663" t="s">
        <v>19</v>
      </c>
      <c r="H663" t="s">
        <v>144</v>
      </c>
      <c r="I663" t="s">
        <v>16</v>
      </c>
      <c r="J663" t="s">
        <v>145</v>
      </c>
      <c r="L663" s="1">
        <v>36410</v>
      </c>
      <c r="M663">
        <v>20783</v>
      </c>
      <c r="N663" t="s">
        <v>10656</v>
      </c>
    </row>
    <row r="664" spans="1:14" x14ac:dyDescent="0.25">
      <c r="A664" t="s">
        <v>1887</v>
      </c>
      <c r="B664" t="s">
        <v>12</v>
      </c>
      <c r="C664">
        <v>62911.37</v>
      </c>
      <c r="D664">
        <v>64426.04</v>
      </c>
      <c r="E664">
        <v>348.75</v>
      </c>
      <c r="F664" t="s">
        <v>299</v>
      </c>
      <c r="G664" t="s">
        <v>300</v>
      </c>
      <c r="H664" t="s">
        <v>408</v>
      </c>
      <c r="I664" t="s">
        <v>16</v>
      </c>
      <c r="J664" t="s">
        <v>302</v>
      </c>
      <c r="K664" t="s">
        <v>409</v>
      </c>
      <c r="L664" s="1">
        <v>38426</v>
      </c>
      <c r="M664">
        <v>20784</v>
      </c>
      <c r="N664" t="s">
        <v>10650</v>
      </c>
    </row>
    <row r="665" spans="1:14" x14ac:dyDescent="0.25">
      <c r="A665" t="s">
        <v>1888</v>
      </c>
      <c r="B665" t="s">
        <v>12</v>
      </c>
      <c r="C665">
        <v>79257.02</v>
      </c>
      <c r="D665">
        <v>78841.64</v>
      </c>
      <c r="E665">
        <v>250.39</v>
      </c>
      <c r="F665" t="s">
        <v>27</v>
      </c>
      <c r="G665" t="s">
        <v>28</v>
      </c>
      <c r="H665" t="s">
        <v>224</v>
      </c>
      <c r="I665" t="s">
        <v>16</v>
      </c>
      <c r="J665" t="s">
        <v>225</v>
      </c>
      <c r="K665" t="s">
        <v>226</v>
      </c>
      <c r="L665" s="1">
        <v>38856</v>
      </c>
      <c r="M665">
        <v>20785</v>
      </c>
      <c r="N665" t="s">
        <v>10652</v>
      </c>
    </row>
    <row r="666" spans="1:14" x14ac:dyDescent="0.25">
      <c r="A666" t="s">
        <v>1889</v>
      </c>
      <c r="B666" t="s">
        <v>12</v>
      </c>
      <c r="C666">
        <v>64793.35</v>
      </c>
      <c r="D666">
        <v>65299.94</v>
      </c>
      <c r="E666">
        <v>0</v>
      </c>
      <c r="F666" t="s">
        <v>18</v>
      </c>
      <c r="G666" t="s">
        <v>19</v>
      </c>
      <c r="H666" t="s">
        <v>155</v>
      </c>
      <c r="I666" t="s">
        <v>16</v>
      </c>
      <c r="J666" t="s">
        <v>61</v>
      </c>
      <c r="L666" s="1">
        <v>36948</v>
      </c>
      <c r="M666">
        <v>20737</v>
      </c>
      <c r="N666" t="s">
        <v>10655</v>
      </c>
    </row>
    <row r="667" spans="1:14" x14ac:dyDescent="0.25">
      <c r="A667" t="s">
        <v>1890</v>
      </c>
      <c r="B667" t="s">
        <v>12</v>
      </c>
      <c r="C667">
        <v>165746</v>
      </c>
      <c r="D667">
        <v>172377.56</v>
      </c>
      <c r="E667">
        <v>0</v>
      </c>
      <c r="F667" t="s">
        <v>404</v>
      </c>
      <c r="G667" t="s">
        <v>405</v>
      </c>
      <c r="H667" t="s">
        <v>406</v>
      </c>
      <c r="I667" t="s">
        <v>16</v>
      </c>
      <c r="J667" t="s">
        <v>537</v>
      </c>
      <c r="L667" s="1">
        <v>32531</v>
      </c>
      <c r="M667">
        <v>20762</v>
      </c>
      <c r="N667" t="s">
        <v>10644</v>
      </c>
    </row>
    <row r="668" spans="1:14" x14ac:dyDescent="0.25">
      <c r="A668" t="s">
        <v>1891</v>
      </c>
      <c r="B668" t="s">
        <v>12</v>
      </c>
      <c r="C668">
        <v>46179.85</v>
      </c>
      <c r="D668">
        <v>43037.43</v>
      </c>
      <c r="E668">
        <v>2878.47</v>
      </c>
      <c r="F668" t="s">
        <v>56</v>
      </c>
      <c r="G668" t="s">
        <v>57</v>
      </c>
      <c r="H668" t="s">
        <v>84</v>
      </c>
      <c r="I668" t="s">
        <v>16</v>
      </c>
      <c r="J668" t="s">
        <v>59</v>
      </c>
      <c r="L668" s="1">
        <v>41372</v>
      </c>
      <c r="M668">
        <v>20721</v>
      </c>
      <c r="N668" t="s">
        <v>10634</v>
      </c>
    </row>
    <row r="669" spans="1:14" x14ac:dyDescent="0.25">
      <c r="A669" t="s">
        <v>1892</v>
      </c>
      <c r="B669" t="s">
        <v>22</v>
      </c>
      <c r="C669">
        <v>46179.85</v>
      </c>
      <c r="D669">
        <v>51841.69</v>
      </c>
      <c r="E669">
        <v>4515.05</v>
      </c>
      <c r="F669" t="s">
        <v>56</v>
      </c>
      <c r="G669" t="s">
        <v>57</v>
      </c>
      <c r="H669" t="s">
        <v>84</v>
      </c>
      <c r="I669" t="s">
        <v>16</v>
      </c>
      <c r="J669" t="s">
        <v>59</v>
      </c>
      <c r="L669" s="1">
        <v>41372</v>
      </c>
      <c r="M669">
        <v>20613</v>
      </c>
      <c r="N669" t="s">
        <v>10640</v>
      </c>
    </row>
    <row r="670" spans="1:14" x14ac:dyDescent="0.25">
      <c r="A670" t="s">
        <v>1893</v>
      </c>
      <c r="B670" t="s">
        <v>22</v>
      </c>
      <c r="C670">
        <v>69259.09</v>
      </c>
      <c r="D670">
        <v>68698.210000000006</v>
      </c>
      <c r="E670">
        <v>0</v>
      </c>
      <c r="F670" t="s">
        <v>18</v>
      </c>
      <c r="G670" t="s">
        <v>19</v>
      </c>
      <c r="H670" t="s">
        <v>538</v>
      </c>
      <c r="I670" t="s">
        <v>16</v>
      </c>
      <c r="J670" t="s">
        <v>539</v>
      </c>
      <c r="L670" s="1">
        <v>39412</v>
      </c>
      <c r="M670">
        <v>20706</v>
      </c>
      <c r="N670" t="s">
        <v>10645</v>
      </c>
    </row>
    <row r="671" spans="1:14" x14ac:dyDescent="0.25">
      <c r="A671" t="s">
        <v>1894</v>
      </c>
      <c r="B671" t="s">
        <v>22</v>
      </c>
      <c r="C671">
        <v>67723.53</v>
      </c>
      <c r="D671">
        <v>90130.3</v>
      </c>
      <c r="E671">
        <v>19202.84</v>
      </c>
      <c r="F671" t="s">
        <v>56</v>
      </c>
      <c r="G671" t="s">
        <v>57</v>
      </c>
      <c r="H671" t="s">
        <v>58</v>
      </c>
      <c r="I671" t="s">
        <v>16</v>
      </c>
      <c r="J671" t="s">
        <v>59</v>
      </c>
      <c r="L671" s="1">
        <v>32510</v>
      </c>
      <c r="M671">
        <v>20740</v>
      </c>
      <c r="N671" t="s">
        <v>10638</v>
      </c>
    </row>
    <row r="672" spans="1:14" x14ac:dyDescent="0.25">
      <c r="A672" t="s">
        <v>1895</v>
      </c>
      <c r="B672" t="s">
        <v>22</v>
      </c>
      <c r="C672">
        <v>99128.55</v>
      </c>
      <c r="D672">
        <v>134541.82</v>
      </c>
      <c r="E672">
        <v>34431.599999999999</v>
      </c>
      <c r="F672" t="s">
        <v>45</v>
      </c>
      <c r="G672" t="s">
        <v>46</v>
      </c>
      <c r="H672" t="s">
        <v>265</v>
      </c>
      <c r="I672" t="s">
        <v>16</v>
      </c>
      <c r="J672" t="s">
        <v>250</v>
      </c>
      <c r="L672" s="1">
        <v>32047</v>
      </c>
      <c r="M672">
        <v>20744</v>
      </c>
      <c r="N672" t="s">
        <v>10630</v>
      </c>
    </row>
    <row r="673" spans="1:14" x14ac:dyDescent="0.25">
      <c r="A673" t="s">
        <v>1896</v>
      </c>
      <c r="B673" t="s">
        <v>12</v>
      </c>
      <c r="C673">
        <v>136771.15</v>
      </c>
      <c r="D673">
        <v>132716.32</v>
      </c>
      <c r="E673">
        <v>0</v>
      </c>
      <c r="F673" t="s">
        <v>76</v>
      </c>
      <c r="G673" t="s">
        <v>77</v>
      </c>
      <c r="H673" t="s">
        <v>163</v>
      </c>
      <c r="I673" t="s">
        <v>16</v>
      </c>
      <c r="J673" t="s">
        <v>139</v>
      </c>
      <c r="L673" s="1">
        <v>27347</v>
      </c>
      <c r="M673">
        <v>20784</v>
      </c>
      <c r="N673" t="s">
        <v>10650</v>
      </c>
    </row>
    <row r="674" spans="1:14" x14ac:dyDescent="0.25">
      <c r="A674" t="s">
        <v>1897</v>
      </c>
      <c r="B674" t="s">
        <v>22</v>
      </c>
      <c r="C674">
        <v>43108.959999999999</v>
      </c>
      <c r="D674">
        <v>49405.65</v>
      </c>
      <c r="E674">
        <v>6689.26</v>
      </c>
      <c r="F674" t="s">
        <v>56</v>
      </c>
      <c r="G674" t="s">
        <v>57</v>
      </c>
      <c r="H674" t="s">
        <v>84</v>
      </c>
      <c r="I674" t="s">
        <v>16</v>
      </c>
      <c r="J674" t="s">
        <v>287</v>
      </c>
      <c r="L674" s="1">
        <v>42317</v>
      </c>
      <c r="M674">
        <v>20744</v>
      </c>
      <c r="N674" t="s">
        <v>10630</v>
      </c>
    </row>
    <row r="675" spans="1:14" x14ac:dyDescent="0.25">
      <c r="A675" t="s">
        <v>1898</v>
      </c>
      <c r="B675" t="s">
        <v>12</v>
      </c>
      <c r="C675">
        <v>107345.82</v>
      </c>
      <c r="D675">
        <v>104741.15</v>
      </c>
      <c r="E675">
        <v>0</v>
      </c>
      <c r="F675" t="s">
        <v>18</v>
      </c>
      <c r="G675" t="s">
        <v>19</v>
      </c>
      <c r="H675" t="s">
        <v>540</v>
      </c>
      <c r="I675" t="s">
        <v>16</v>
      </c>
      <c r="J675" t="s">
        <v>235</v>
      </c>
      <c r="L675" s="1">
        <v>29292</v>
      </c>
      <c r="M675">
        <v>20707</v>
      </c>
      <c r="N675" t="s">
        <v>10628</v>
      </c>
    </row>
    <row r="676" spans="1:14" x14ac:dyDescent="0.25">
      <c r="A676" t="s">
        <v>1899</v>
      </c>
      <c r="B676" t="s">
        <v>22</v>
      </c>
      <c r="C676">
        <v>153351.85</v>
      </c>
      <c r="D676">
        <v>152832.35</v>
      </c>
      <c r="E676">
        <v>0</v>
      </c>
      <c r="F676" t="s">
        <v>18</v>
      </c>
      <c r="G676" t="s">
        <v>19</v>
      </c>
      <c r="H676" t="s">
        <v>541</v>
      </c>
      <c r="I676" t="s">
        <v>16</v>
      </c>
      <c r="J676" t="s">
        <v>98</v>
      </c>
      <c r="L676" s="1">
        <v>31124</v>
      </c>
      <c r="M676">
        <v>20744</v>
      </c>
      <c r="N676" t="s">
        <v>10630</v>
      </c>
    </row>
    <row r="677" spans="1:14" x14ac:dyDescent="0.25">
      <c r="A677" t="s">
        <v>1900</v>
      </c>
      <c r="B677" t="s">
        <v>22</v>
      </c>
      <c r="C677">
        <v>40242.06</v>
      </c>
      <c r="D677">
        <v>32533.98</v>
      </c>
      <c r="E677">
        <v>3411.22</v>
      </c>
      <c r="F677" t="s">
        <v>56</v>
      </c>
      <c r="G677" t="s">
        <v>57</v>
      </c>
      <c r="H677" t="s">
        <v>58</v>
      </c>
      <c r="I677" t="s">
        <v>16</v>
      </c>
      <c r="J677" t="s">
        <v>59</v>
      </c>
      <c r="L677" s="1">
        <v>42814</v>
      </c>
      <c r="M677">
        <v>20774</v>
      </c>
      <c r="N677" t="s">
        <v>10633</v>
      </c>
    </row>
    <row r="678" spans="1:14" x14ac:dyDescent="0.25">
      <c r="A678" t="s">
        <v>1901</v>
      </c>
      <c r="B678" t="s">
        <v>22</v>
      </c>
      <c r="C678">
        <v>114221.47</v>
      </c>
      <c r="D678">
        <v>109239.81</v>
      </c>
      <c r="E678">
        <v>0</v>
      </c>
      <c r="F678" t="s">
        <v>18</v>
      </c>
      <c r="G678" t="s">
        <v>19</v>
      </c>
      <c r="H678" t="s">
        <v>542</v>
      </c>
      <c r="I678" t="s">
        <v>16</v>
      </c>
      <c r="J678" t="s">
        <v>75</v>
      </c>
      <c r="L678" s="1">
        <v>41764</v>
      </c>
      <c r="M678">
        <v>20769</v>
      </c>
      <c r="N678" t="s">
        <v>10636</v>
      </c>
    </row>
    <row r="679" spans="1:14" x14ac:dyDescent="0.25">
      <c r="A679" t="s">
        <v>1902</v>
      </c>
      <c r="B679" t="s">
        <v>22</v>
      </c>
      <c r="C679">
        <v>99836.1</v>
      </c>
      <c r="D679">
        <v>129800.57</v>
      </c>
      <c r="E679">
        <v>24904.74</v>
      </c>
      <c r="F679" t="s">
        <v>13</v>
      </c>
      <c r="G679" t="s">
        <v>14</v>
      </c>
      <c r="H679" t="s">
        <v>543</v>
      </c>
      <c r="I679" t="s">
        <v>16</v>
      </c>
      <c r="J679" t="s">
        <v>233</v>
      </c>
      <c r="L679" s="1">
        <v>34352</v>
      </c>
      <c r="M679">
        <v>20770</v>
      </c>
      <c r="N679" t="s">
        <v>10629</v>
      </c>
    </row>
    <row r="680" spans="1:14" x14ac:dyDescent="0.25">
      <c r="A680" t="s">
        <v>1903</v>
      </c>
      <c r="B680" t="s">
        <v>12</v>
      </c>
      <c r="C680">
        <v>155530.53</v>
      </c>
      <c r="D680">
        <v>150919.5</v>
      </c>
      <c r="E680">
        <v>0</v>
      </c>
      <c r="F680" t="s">
        <v>18</v>
      </c>
      <c r="G680" t="s">
        <v>19</v>
      </c>
      <c r="H680" t="s">
        <v>245</v>
      </c>
      <c r="I680" t="s">
        <v>16</v>
      </c>
      <c r="J680" t="s">
        <v>98</v>
      </c>
      <c r="L680" s="1">
        <v>28542</v>
      </c>
      <c r="M680">
        <v>20781</v>
      </c>
      <c r="N680" t="s">
        <v>10627</v>
      </c>
    </row>
    <row r="681" spans="1:14" x14ac:dyDescent="0.25">
      <c r="A681" t="s">
        <v>1904</v>
      </c>
      <c r="B681" t="s">
        <v>12</v>
      </c>
      <c r="C681">
        <v>81765</v>
      </c>
      <c r="D681">
        <v>102059.42</v>
      </c>
      <c r="E681">
        <v>20988.62</v>
      </c>
      <c r="F681" t="s">
        <v>23</v>
      </c>
      <c r="G681" t="s">
        <v>24</v>
      </c>
      <c r="H681" t="s">
        <v>140</v>
      </c>
      <c r="I681" t="s">
        <v>16</v>
      </c>
      <c r="J681" t="s">
        <v>320</v>
      </c>
      <c r="L681" s="1">
        <v>38222</v>
      </c>
      <c r="M681">
        <v>20746</v>
      </c>
      <c r="N681" t="s">
        <v>10647</v>
      </c>
    </row>
    <row r="682" spans="1:14" x14ac:dyDescent="0.25">
      <c r="A682" t="s">
        <v>1905</v>
      </c>
      <c r="B682" t="s">
        <v>12</v>
      </c>
      <c r="C682">
        <v>84914.51</v>
      </c>
      <c r="D682">
        <v>94799.039999999994</v>
      </c>
      <c r="E682">
        <v>11960.7</v>
      </c>
      <c r="F682" t="s">
        <v>23</v>
      </c>
      <c r="G682" t="s">
        <v>24</v>
      </c>
      <c r="H682" t="s">
        <v>544</v>
      </c>
      <c r="I682" t="s">
        <v>16</v>
      </c>
      <c r="J682" t="s">
        <v>141</v>
      </c>
      <c r="L682" s="1">
        <v>35547</v>
      </c>
      <c r="M682">
        <v>20770</v>
      </c>
      <c r="N682" t="s">
        <v>10629</v>
      </c>
    </row>
    <row r="683" spans="1:14" x14ac:dyDescent="0.25">
      <c r="A683" t="s">
        <v>1906</v>
      </c>
      <c r="B683" t="s">
        <v>22</v>
      </c>
      <c r="C683">
        <v>107345.82</v>
      </c>
      <c r="D683">
        <v>114249.52</v>
      </c>
      <c r="E683">
        <v>8317.52</v>
      </c>
      <c r="F683" t="s">
        <v>52</v>
      </c>
      <c r="G683" t="s">
        <v>53</v>
      </c>
      <c r="H683" t="s">
        <v>545</v>
      </c>
      <c r="I683" t="s">
        <v>16</v>
      </c>
      <c r="J683" t="s">
        <v>235</v>
      </c>
      <c r="L683" s="1">
        <v>32392</v>
      </c>
      <c r="M683">
        <v>20772</v>
      </c>
      <c r="N683" t="s">
        <v>10648</v>
      </c>
    </row>
    <row r="684" spans="1:14" x14ac:dyDescent="0.25">
      <c r="A684" t="s">
        <v>1907</v>
      </c>
      <c r="B684" t="s">
        <v>22</v>
      </c>
      <c r="C684">
        <v>62314.33</v>
      </c>
      <c r="D684">
        <v>72609.59</v>
      </c>
      <c r="E684">
        <v>10957.64</v>
      </c>
      <c r="F684" t="s">
        <v>52</v>
      </c>
      <c r="G684" t="s">
        <v>53</v>
      </c>
      <c r="H684" t="s">
        <v>205</v>
      </c>
      <c r="I684" t="s">
        <v>16</v>
      </c>
      <c r="J684" t="s">
        <v>94</v>
      </c>
      <c r="L684" s="1">
        <v>41652</v>
      </c>
      <c r="M684">
        <v>20721</v>
      </c>
      <c r="N684" t="s">
        <v>10634</v>
      </c>
    </row>
    <row r="685" spans="1:14" x14ac:dyDescent="0.25">
      <c r="A685" t="s">
        <v>1908</v>
      </c>
      <c r="B685" t="s">
        <v>12</v>
      </c>
      <c r="C685">
        <v>67328.36</v>
      </c>
      <c r="D685">
        <v>71702.509999999995</v>
      </c>
      <c r="E685">
        <v>5144.16</v>
      </c>
      <c r="F685" t="s">
        <v>13</v>
      </c>
      <c r="G685" t="s">
        <v>14</v>
      </c>
      <c r="H685" t="s">
        <v>41</v>
      </c>
      <c r="I685" t="s">
        <v>16</v>
      </c>
      <c r="J685" t="s">
        <v>502</v>
      </c>
      <c r="L685" s="1">
        <v>37998</v>
      </c>
      <c r="M685">
        <v>20712</v>
      </c>
      <c r="N685" t="s">
        <v>10639</v>
      </c>
    </row>
    <row r="686" spans="1:14" x14ac:dyDescent="0.25">
      <c r="A686" t="s">
        <v>1909</v>
      </c>
      <c r="B686" t="s">
        <v>22</v>
      </c>
      <c r="C686">
        <v>46179.23</v>
      </c>
      <c r="D686">
        <v>55267.65</v>
      </c>
      <c r="E686">
        <v>6849.77</v>
      </c>
      <c r="F686" t="s">
        <v>56</v>
      </c>
      <c r="G686" t="s">
        <v>57</v>
      </c>
      <c r="H686" t="s">
        <v>84</v>
      </c>
      <c r="I686" t="s">
        <v>16</v>
      </c>
      <c r="J686" t="s">
        <v>59</v>
      </c>
      <c r="L686" s="1">
        <v>40917</v>
      </c>
      <c r="M686">
        <v>20715</v>
      </c>
      <c r="N686" t="s">
        <v>10641</v>
      </c>
    </row>
    <row r="687" spans="1:14" x14ac:dyDescent="0.25">
      <c r="A687" t="s">
        <v>1910</v>
      </c>
      <c r="B687" t="s">
        <v>22</v>
      </c>
      <c r="C687">
        <v>88268.94</v>
      </c>
      <c r="D687">
        <v>157111.04999999999</v>
      </c>
      <c r="E687">
        <v>65496.75</v>
      </c>
      <c r="F687" t="s">
        <v>45</v>
      </c>
      <c r="G687" t="s">
        <v>46</v>
      </c>
      <c r="H687" t="s">
        <v>352</v>
      </c>
      <c r="I687" t="s">
        <v>16</v>
      </c>
      <c r="J687" t="s">
        <v>48</v>
      </c>
      <c r="L687" s="1">
        <v>32734</v>
      </c>
      <c r="M687">
        <v>20735</v>
      </c>
      <c r="N687" t="s">
        <v>10649</v>
      </c>
    </row>
    <row r="688" spans="1:14" x14ac:dyDescent="0.25">
      <c r="A688" t="s">
        <v>1911</v>
      </c>
      <c r="B688" t="s">
        <v>22</v>
      </c>
      <c r="C688">
        <v>79458.38</v>
      </c>
      <c r="D688">
        <v>81798.28</v>
      </c>
      <c r="E688">
        <v>4197.1400000000003</v>
      </c>
      <c r="F688" t="s">
        <v>56</v>
      </c>
      <c r="G688" t="s">
        <v>57</v>
      </c>
      <c r="H688" t="s">
        <v>158</v>
      </c>
      <c r="I688" t="s">
        <v>16</v>
      </c>
      <c r="J688" t="s">
        <v>507</v>
      </c>
      <c r="L688" s="1">
        <v>42464</v>
      </c>
      <c r="M688">
        <v>20769</v>
      </c>
      <c r="N688" t="s">
        <v>10636</v>
      </c>
    </row>
    <row r="689" spans="1:14" x14ac:dyDescent="0.25">
      <c r="A689" t="s">
        <v>1912</v>
      </c>
      <c r="B689" t="s">
        <v>22</v>
      </c>
      <c r="C689">
        <v>99710</v>
      </c>
      <c r="D689">
        <v>143517.78</v>
      </c>
      <c r="E689">
        <v>34775.74</v>
      </c>
      <c r="F689" t="s">
        <v>45</v>
      </c>
      <c r="G689" t="s">
        <v>46</v>
      </c>
      <c r="H689" t="s">
        <v>546</v>
      </c>
      <c r="I689" t="s">
        <v>16</v>
      </c>
      <c r="J689" t="s">
        <v>297</v>
      </c>
      <c r="L689" s="1">
        <v>36780</v>
      </c>
      <c r="M689">
        <v>20747</v>
      </c>
      <c r="N689" t="s">
        <v>10642</v>
      </c>
    </row>
    <row r="690" spans="1:14" x14ac:dyDescent="0.25">
      <c r="A690" t="s">
        <v>1913</v>
      </c>
      <c r="B690" t="s">
        <v>22</v>
      </c>
      <c r="C690">
        <v>95084.42</v>
      </c>
      <c r="D690">
        <v>99109.04</v>
      </c>
      <c r="E690">
        <v>361.69</v>
      </c>
      <c r="F690" t="s">
        <v>13</v>
      </c>
      <c r="G690" t="s">
        <v>14</v>
      </c>
      <c r="H690" t="s">
        <v>162</v>
      </c>
      <c r="I690" t="s">
        <v>16</v>
      </c>
      <c r="J690" t="s">
        <v>32</v>
      </c>
      <c r="L690" s="1">
        <v>35296</v>
      </c>
      <c r="M690">
        <v>20772</v>
      </c>
      <c r="N690" t="s">
        <v>10648</v>
      </c>
    </row>
    <row r="691" spans="1:14" x14ac:dyDescent="0.25">
      <c r="A691" t="s">
        <v>1914</v>
      </c>
      <c r="B691" t="s">
        <v>12</v>
      </c>
      <c r="C691">
        <v>39040.9</v>
      </c>
      <c r="D691">
        <v>31301.02</v>
      </c>
      <c r="E691">
        <v>78.84</v>
      </c>
      <c r="F691" t="s">
        <v>18</v>
      </c>
      <c r="G691" t="s">
        <v>19</v>
      </c>
      <c r="H691" t="s">
        <v>183</v>
      </c>
      <c r="I691" t="s">
        <v>34</v>
      </c>
      <c r="J691" t="s">
        <v>174</v>
      </c>
      <c r="L691" s="1">
        <v>41345</v>
      </c>
      <c r="M691">
        <v>20735</v>
      </c>
      <c r="N691" t="s">
        <v>10649</v>
      </c>
    </row>
    <row r="692" spans="1:14" x14ac:dyDescent="0.25">
      <c r="A692" t="s">
        <v>1915</v>
      </c>
      <c r="B692" t="s">
        <v>22</v>
      </c>
      <c r="C692">
        <v>136258</v>
      </c>
      <c r="D692">
        <v>141324.92000000001</v>
      </c>
      <c r="E692">
        <v>0</v>
      </c>
      <c r="F692" t="s">
        <v>326</v>
      </c>
      <c r="G692" t="s">
        <v>327</v>
      </c>
      <c r="H692" t="s">
        <v>328</v>
      </c>
      <c r="I692" t="s">
        <v>16</v>
      </c>
      <c r="J692" t="s">
        <v>547</v>
      </c>
      <c r="L692" s="1">
        <v>39055</v>
      </c>
      <c r="M692">
        <v>20613</v>
      </c>
      <c r="N692" t="s">
        <v>10640</v>
      </c>
    </row>
    <row r="693" spans="1:14" x14ac:dyDescent="0.25">
      <c r="A693" t="s">
        <v>1916</v>
      </c>
      <c r="B693" t="s">
        <v>22</v>
      </c>
      <c r="C693">
        <v>46089.74</v>
      </c>
      <c r="D693">
        <v>49884.39</v>
      </c>
      <c r="E693">
        <v>3994.28</v>
      </c>
      <c r="F693" t="s">
        <v>56</v>
      </c>
      <c r="G693" t="s">
        <v>57</v>
      </c>
      <c r="H693" t="s">
        <v>461</v>
      </c>
      <c r="I693" t="s">
        <v>16</v>
      </c>
      <c r="J693" t="s">
        <v>548</v>
      </c>
      <c r="L693" s="1">
        <v>38627</v>
      </c>
      <c r="M693">
        <v>20783</v>
      </c>
      <c r="N693" t="s">
        <v>10656</v>
      </c>
    </row>
    <row r="694" spans="1:14" x14ac:dyDescent="0.25">
      <c r="A694" t="s">
        <v>1917</v>
      </c>
      <c r="B694" t="s">
        <v>12</v>
      </c>
      <c r="C694">
        <v>70959.789999999994</v>
      </c>
      <c r="D694">
        <v>71711.039999999994</v>
      </c>
      <c r="E694">
        <v>0</v>
      </c>
      <c r="F694" t="s">
        <v>18</v>
      </c>
      <c r="G694" t="s">
        <v>19</v>
      </c>
      <c r="H694" t="s">
        <v>549</v>
      </c>
      <c r="I694" t="s">
        <v>16</v>
      </c>
      <c r="J694" t="s">
        <v>17</v>
      </c>
      <c r="L694" s="1">
        <v>30942</v>
      </c>
      <c r="M694">
        <v>20720</v>
      </c>
      <c r="N694" t="s">
        <v>10641</v>
      </c>
    </row>
    <row r="695" spans="1:14" x14ac:dyDescent="0.25">
      <c r="A695" t="s">
        <v>1918</v>
      </c>
      <c r="B695" t="s">
        <v>22</v>
      </c>
      <c r="C695">
        <v>87530.72</v>
      </c>
      <c r="D695">
        <v>83986.35</v>
      </c>
      <c r="E695">
        <v>4086.02</v>
      </c>
      <c r="F695" t="s">
        <v>133</v>
      </c>
      <c r="G695" t="s">
        <v>134</v>
      </c>
      <c r="H695" t="s">
        <v>251</v>
      </c>
      <c r="I695" t="s">
        <v>16</v>
      </c>
      <c r="J695" t="s">
        <v>252</v>
      </c>
      <c r="L695" s="1">
        <v>42562</v>
      </c>
      <c r="M695">
        <v>20721</v>
      </c>
      <c r="N695" t="s">
        <v>10634</v>
      </c>
    </row>
    <row r="696" spans="1:14" x14ac:dyDescent="0.25">
      <c r="A696" t="s">
        <v>1919</v>
      </c>
      <c r="B696" t="s">
        <v>12</v>
      </c>
      <c r="C696">
        <v>59740.33</v>
      </c>
      <c r="D696">
        <v>62127.79</v>
      </c>
      <c r="E696">
        <v>3383.95</v>
      </c>
      <c r="F696" t="s">
        <v>18</v>
      </c>
      <c r="G696" t="s">
        <v>19</v>
      </c>
      <c r="H696" t="s">
        <v>144</v>
      </c>
      <c r="I696" t="s">
        <v>16</v>
      </c>
      <c r="J696" t="s">
        <v>145</v>
      </c>
      <c r="L696" s="1">
        <v>40504</v>
      </c>
      <c r="M696">
        <v>20716</v>
      </c>
      <c r="N696" t="s">
        <v>10641</v>
      </c>
    </row>
    <row r="697" spans="1:14" x14ac:dyDescent="0.25">
      <c r="A697" t="s">
        <v>1920</v>
      </c>
      <c r="B697" t="s">
        <v>22</v>
      </c>
      <c r="C697">
        <v>58483.38</v>
      </c>
      <c r="D697">
        <v>64694.3</v>
      </c>
      <c r="E697">
        <v>8067.77</v>
      </c>
      <c r="F697" t="s">
        <v>56</v>
      </c>
      <c r="G697" t="s">
        <v>57</v>
      </c>
      <c r="H697" t="s">
        <v>58</v>
      </c>
      <c r="I697" t="s">
        <v>16</v>
      </c>
      <c r="J697" t="s">
        <v>59</v>
      </c>
      <c r="L697" s="1">
        <v>37837</v>
      </c>
      <c r="M697">
        <v>20608</v>
      </c>
      <c r="N697" t="s">
        <v>10646</v>
      </c>
    </row>
    <row r="698" spans="1:14" x14ac:dyDescent="0.25">
      <c r="A698" t="s">
        <v>1921</v>
      </c>
      <c r="B698" t="s">
        <v>12</v>
      </c>
      <c r="C698">
        <v>121372</v>
      </c>
      <c r="D698">
        <v>119772.11</v>
      </c>
      <c r="E698">
        <v>0</v>
      </c>
      <c r="F698" t="s">
        <v>72</v>
      </c>
      <c r="G698" t="s">
        <v>73</v>
      </c>
      <c r="H698" t="s">
        <v>550</v>
      </c>
      <c r="I698" t="s">
        <v>16</v>
      </c>
      <c r="J698" t="s">
        <v>75</v>
      </c>
      <c r="L698" s="1">
        <v>35555</v>
      </c>
      <c r="M698">
        <v>20782</v>
      </c>
      <c r="N698" t="s">
        <v>10625</v>
      </c>
    </row>
    <row r="699" spans="1:14" x14ac:dyDescent="0.25">
      <c r="A699" t="s">
        <v>1922</v>
      </c>
      <c r="B699" t="s">
        <v>22</v>
      </c>
      <c r="C699">
        <v>81232</v>
      </c>
      <c r="D699">
        <v>110642.79</v>
      </c>
      <c r="E699">
        <v>27385.69</v>
      </c>
      <c r="F699" t="s">
        <v>45</v>
      </c>
      <c r="G699" t="s">
        <v>46</v>
      </c>
      <c r="H699" t="s">
        <v>524</v>
      </c>
      <c r="I699" t="s">
        <v>16</v>
      </c>
      <c r="J699" t="s">
        <v>48</v>
      </c>
      <c r="L699" s="1">
        <v>38999</v>
      </c>
      <c r="M699">
        <v>20720</v>
      </c>
      <c r="N699" t="s">
        <v>10641</v>
      </c>
    </row>
    <row r="700" spans="1:14" x14ac:dyDescent="0.25">
      <c r="A700" t="s">
        <v>1923</v>
      </c>
      <c r="B700" t="s">
        <v>12</v>
      </c>
      <c r="C700">
        <v>46179.85</v>
      </c>
      <c r="D700">
        <v>49418.7</v>
      </c>
      <c r="E700">
        <v>5507.41</v>
      </c>
      <c r="F700" t="s">
        <v>13</v>
      </c>
      <c r="G700" t="s">
        <v>14</v>
      </c>
      <c r="H700" t="s">
        <v>50</v>
      </c>
      <c r="I700" t="s">
        <v>16</v>
      </c>
      <c r="J700" t="s">
        <v>266</v>
      </c>
      <c r="L700" s="1">
        <v>36899</v>
      </c>
      <c r="M700">
        <v>20748</v>
      </c>
      <c r="N700" t="s">
        <v>10635</v>
      </c>
    </row>
    <row r="701" spans="1:14" x14ac:dyDescent="0.25">
      <c r="A701" t="s">
        <v>1924</v>
      </c>
      <c r="B701" t="s">
        <v>22</v>
      </c>
      <c r="C701">
        <v>95740</v>
      </c>
      <c r="D701">
        <v>99762.26</v>
      </c>
      <c r="E701">
        <v>5283.25</v>
      </c>
      <c r="F701" t="s">
        <v>52</v>
      </c>
      <c r="G701" t="s">
        <v>53</v>
      </c>
      <c r="H701" t="s">
        <v>551</v>
      </c>
      <c r="I701" t="s">
        <v>16</v>
      </c>
      <c r="J701" t="s">
        <v>414</v>
      </c>
      <c r="L701" s="1">
        <v>41582</v>
      </c>
      <c r="M701">
        <v>20607</v>
      </c>
      <c r="N701" t="s">
        <v>10631</v>
      </c>
    </row>
    <row r="702" spans="1:14" x14ac:dyDescent="0.25">
      <c r="A702" t="s">
        <v>1925</v>
      </c>
      <c r="B702" t="s">
        <v>12</v>
      </c>
      <c r="C702">
        <v>57532.13</v>
      </c>
      <c r="D702">
        <v>46564.85</v>
      </c>
      <c r="E702">
        <v>0</v>
      </c>
      <c r="F702" t="s">
        <v>18</v>
      </c>
      <c r="G702" t="s">
        <v>19</v>
      </c>
      <c r="H702" t="s">
        <v>183</v>
      </c>
      <c r="I702" t="s">
        <v>34</v>
      </c>
      <c r="J702" t="s">
        <v>174</v>
      </c>
      <c r="L702" s="1">
        <v>36808</v>
      </c>
      <c r="M702">
        <v>20742</v>
      </c>
      <c r="N702" t="s">
        <v>10638</v>
      </c>
    </row>
    <row r="703" spans="1:14" x14ac:dyDescent="0.25">
      <c r="A703" t="s">
        <v>1926</v>
      </c>
      <c r="B703" t="s">
        <v>22</v>
      </c>
      <c r="C703">
        <v>95084.42</v>
      </c>
      <c r="D703">
        <v>105171.48</v>
      </c>
      <c r="E703">
        <v>10626.39</v>
      </c>
      <c r="F703" t="s">
        <v>13</v>
      </c>
      <c r="G703" t="s">
        <v>14</v>
      </c>
      <c r="H703" t="s">
        <v>489</v>
      </c>
      <c r="I703" t="s">
        <v>16</v>
      </c>
      <c r="J703" t="s">
        <v>32</v>
      </c>
      <c r="L703" s="1">
        <v>35702</v>
      </c>
      <c r="M703">
        <v>20783</v>
      </c>
      <c r="N703" t="s">
        <v>10656</v>
      </c>
    </row>
    <row r="704" spans="1:14" x14ac:dyDescent="0.25">
      <c r="A704" t="s">
        <v>1927</v>
      </c>
      <c r="B704" t="s">
        <v>12</v>
      </c>
      <c r="C704">
        <v>60000</v>
      </c>
      <c r="D704">
        <v>6923.1</v>
      </c>
      <c r="E704">
        <v>0</v>
      </c>
      <c r="F704" t="s">
        <v>99</v>
      </c>
      <c r="G704" t="s">
        <v>100</v>
      </c>
      <c r="H704" t="s">
        <v>552</v>
      </c>
      <c r="I704" t="s">
        <v>16</v>
      </c>
      <c r="J704" t="s">
        <v>411</v>
      </c>
      <c r="L704" s="1">
        <v>43038</v>
      </c>
      <c r="M704">
        <v>20707</v>
      </c>
      <c r="N704" t="s">
        <v>10628</v>
      </c>
    </row>
    <row r="705" spans="1:14" x14ac:dyDescent="0.25">
      <c r="A705" t="s">
        <v>1928</v>
      </c>
      <c r="B705" t="s">
        <v>22</v>
      </c>
      <c r="C705">
        <v>82043</v>
      </c>
      <c r="D705">
        <v>89341.9</v>
      </c>
      <c r="E705">
        <v>10085.48</v>
      </c>
      <c r="F705" t="s">
        <v>23</v>
      </c>
      <c r="G705" t="s">
        <v>24</v>
      </c>
      <c r="H705" t="s">
        <v>140</v>
      </c>
      <c r="I705" t="s">
        <v>16</v>
      </c>
      <c r="J705" t="s">
        <v>141</v>
      </c>
      <c r="L705" s="1">
        <v>36752</v>
      </c>
      <c r="M705">
        <v>20708</v>
      </c>
      <c r="N705" t="s">
        <v>10653</v>
      </c>
    </row>
    <row r="706" spans="1:14" x14ac:dyDescent="0.25">
      <c r="A706" t="s">
        <v>1929</v>
      </c>
      <c r="B706" t="s">
        <v>12</v>
      </c>
      <c r="C706">
        <v>78596.94</v>
      </c>
      <c r="D706">
        <v>75958.570000000007</v>
      </c>
      <c r="E706">
        <v>0</v>
      </c>
      <c r="F706" t="s">
        <v>18</v>
      </c>
      <c r="G706" t="s">
        <v>19</v>
      </c>
      <c r="H706" t="s">
        <v>111</v>
      </c>
      <c r="I706" t="s">
        <v>16</v>
      </c>
      <c r="J706" t="s">
        <v>145</v>
      </c>
      <c r="L706" s="1">
        <v>39286</v>
      </c>
      <c r="M706">
        <v>20715</v>
      </c>
      <c r="N706" t="s">
        <v>10641</v>
      </c>
    </row>
    <row r="707" spans="1:14" x14ac:dyDescent="0.25">
      <c r="A707" t="s">
        <v>1930</v>
      </c>
      <c r="B707" t="s">
        <v>12</v>
      </c>
      <c r="C707">
        <v>82218.44</v>
      </c>
      <c r="D707">
        <v>77678.62</v>
      </c>
      <c r="E707">
        <v>325.12</v>
      </c>
      <c r="F707" t="s">
        <v>89</v>
      </c>
      <c r="G707" t="s">
        <v>90</v>
      </c>
      <c r="H707" t="s">
        <v>553</v>
      </c>
      <c r="I707" t="s">
        <v>16</v>
      </c>
      <c r="J707" t="s">
        <v>126</v>
      </c>
      <c r="L707" s="1">
        <v>39133</v>
      </c>
      <c r="M707">
        <v>20785</v>
      </c>
      <c r="N707" t="s">
        <v>10652</v>
      </c>
    </row>
    <row r="708" spans="1:14" x14ac:dyDescent="0.25">
      <c r="A708" t="s">
        <v>1931</v>
      </c>
      <c r="B708" t="s">
        <v>22</v>
      </c>
      <c r="C708">
        <v>57224.3</v>
      </c>
      <c r="D708">
        <v>69234.81</v>
      </c>
      <c r="E708">
        <v>13128.45</v>
      </c>
      <c r="F708" t="s">
        <v>56</v>
      </c>
      <c r="G708" t="s">
        <v>57</v>
      </c>
      <c r="H708" t="s">
        <v>158</v>
      </c>
      <c r="I708" t="s">
        <v>16</v>
      </c>
      <c r="J708" t="s">
        <v>445</v>
      </c>
      <c r="L708" s="1">
        <v>38039</v>
      </c>
      <c r="M708">
        <v>20706</v>
      </c>
      <c r="N708" t="s">
        <v>10645</v>
      </c>
    </row>
    <row r="709" spans="1:14" x14ac:dyDescent="0.25">
      <c r="A709" t="s">
        <v>1932</v>
      </c>
      <c r="B709" t="s">
        <v>12</v>
      </c>
      <c r="C709">
        <v>24740.19</v>
      </c>
      <c r="D709">
        <v>14783.76</v>
      </c>
      <c r="E709">
        <v>178.42</v>
      </c>
      <c r="F709" t="s">
        <v>13</v>
      </c>
      <c r="G709" t="s">
        <v>14</v>
      </c>
      <c r="H709" t="s">
        <v>85</v>
      </c>
      <c r="I709" t="s">
        <v>34</v>
      </c>
      <c r="J709" t="s">
        <v>86</v>
      </c>
      <c r="L709" s="1">
        <v>37242</v>
      </c>
      <c r="M709">
        <v>20735</v>
      </c>
      <c r="N709" t="s">
        <v>10649</v>
      </c>
    </row>
    <row r="710" spans="1:14" x14ac:dyDescent="0.25">
      <c r="A710" t="s">
        <v>1933</v>
      </c>
      <c r="B710" t="s">
        <v>22</v>
      </c>
      <c r="C710">
        <v>49354</v>
      </c>
      <c r="D710">
        <v>56450.75</v>
      </c>
      <c r="E710">
        <v>8663.92</v>
      </c>
      <c r="F710" t="s">
        <v>23</v>
      </c>
      <c r="G710" t="s">
        <v>24</v>
      </c>
      <c r="H710" t="s">
        <v>319</v>
      </c>
      <c r="I710" t="s">
        <v>16</v>
      </c>
      <c r="J710" t="s">
        <v>141</v>
      </c>
      <c r="K710" t="s">
        <v>196</v>
      </c>
      <c r="L710" s="1">
        <v>42619</v>
      </c>
      <c r="M710">
        <v>20735</v>
      </c>
      <c r="N710" t="s">
        <v>10649</v>
      </c>
    </row>
    <row r="711" spans="1:14" x14ac:dyDescent="0.25">
      <c r="A711" t="s">
        <v>1934</v>
      </c>
      <c r="B711" t="s">
        <v>22</v>
      </c>
      <c r="C711">
        <v>82858</v>
      </c>
      <c r="D711">
        <v>81922.69</v>
      </c>
      <c r="E711">
        <v>1202.9100000000001</v>
      </c>
      <c r="F711" t="s">
        <v>13</v>
      </c>
      <c r="G711" t="s">
        <v>14</v>
      </c>
      <c r="H711" t="s">
        <v>263</v>
      </c>
      <c r="I711" t="s">
        <v>16</v>
      </c>
      <c r="J711" t="s">
        <v>32</v>
      </c>
      <c r="L711" s="1">
        <v>38187</v>
      </c>
      <c r="M711">
        <v>20747</v>
      </c>
      <c r="N711" t="s">
        <v>10642</v>
      </c>
    </row>
    <row r="712" spans="1:14" x14ac:dyDescent="0.25">
      <c r="A712" t="s">
        <v>1935</v>
      </c>
      <c r="B712" t="s">
        <v>22</v>
      </c>
      <c r="C712">
        <v>67403</v>
      </c>
      <c r="D712">
        <v>81486.55</v>
      </c>
      <c r="E712">
        <v>12437.85</v>
      </c>
      <c r="F712" t="s">
        <v>13</v>
      </c>
      <c r="G712" t="s">
        <v>14</v>
      </c>
      <c r="H712" t="s">
        <v>263</v>
      </c>
      <c r="I712" t="s">
        <v>16</v>
      </c>
      <c r="J712" t="s">
        <v>32</v>
      </c>
      <c r="L712" s="1">
        <v>41106</v>
      </c>
      <c r="M712">
        <v>20722</v>
      </c>
      <c r="N712" t="s">
        <v>10632</v>
      </c>
    </row>
    <row r="713" spans="1:14" x14ac:dyDescent="0.25">
      <c r="A713" t="s">
        <v>1936</v>
      </c>
      <c r="B713" t="s">
        <v>12</v>
      </c>
      <c r="C713">
        <v>137076.64000000001</v>
      </c>
      <c r="D713">
        <v>131933.29</v>
      </c>
      <c r="E713">
        <v>0</v>
      </c>
      <c r="F713" t="s">
        <v>326</v>
      </c>
      <c r="G713" t="s">
        <v>327</v>
      </c>
      <c r="H713" t="s">
        <v>364</v>
      </c>
      <c r="I713" t="s">
        <v>16</v>
      </c>
      <c r="J713" t="s">
        <v>139</v>
      </c>
      <c r="L713" s="1">
        <v>32594</v>
      </c>
      <c r="M713">
        <v>20613</v>
      </c>
      <c r="N713" t="s">
        <v>10640</v>
      </c>
    </row>
    <row r="714" spans="1:14" x14ac:dyDescent="0.25">
      <c r="A714" t="s">
        <v>1937</v>
      </c>
      <c r="B714" t="s">
        <v>22</v>
      </c>
      <c r="C714">
        <v>107829.55</v>
      </c>
      <c r="D714">
        <v>219141.28</v>
      </c>
      <c r="E714">
        <v>109317.35</v>
      </c>
      <c r="F714" t="s">
        <v>45</v>
      </c>
      <c r="G714" t="s">
        <v>46</v>
      </c>
      <c r="H714" t="s">
        <v>472</v>
      </c>
      <c r="I714" t="s">
        <v>16</v>
      </c>
      <c r="J714" t="s">
        <v>250</v>
      </c>
      <c r="L714" s="1">
        <v>33924</v>
      </c>
      <c r="M714">
        <v>20623</v>
      </c>
      <c r="N714" t="s">
        <v>10651</v>
      </c>
    </row>
    <row r="715" spans="1:14" x14ac:dyDescent="0.25">
      <c r="A715" t="s">
        <v>1938</v>
      </c>
      <c r="B715" t="s">
        <v>22</v>
      </c>
      <c r="C715">
        <v>78203.73</v>
      </c>
      <c r="D715">
        <v>76951.3</v>
      </c>
      <c r="E715">
        <v>375.46</v>
      </c>
      <c r="F715" t="s">
        <v>326</v>
      </c>
      <c r="G715" t="s">
        <v>327</v>
      </c>
      <c r="H715" t="s">
        <v>364</v>
      </c>
      <c r="I715" t="s">
        <v>16</v>
      </c>
      <c r="J715" t="s">
        <v>75</v>
      </c>
      <c r="K715" t="s">
        <v>386</v>
      </c>
      <c r="L715" s="1">
        <v>41344</v>
      </c>
      <c r="M715">
        <v>20785</v>
      </c>
      <c r="N715" t="s">
        <v>10652</v>
      </c>
    </row>
    <row r="716" spans="1:14" x14ac:dyDescent="0.25">
      <c r="A716" t="s">
        <v>1939</v>
      </c>
      <c r="B716" t="s">
        <v>12</v>
      </c>
      <c r="C716">
        <v>95084.42</v>
      </c>
      <c r="D716">
        <v>94097.56</v>
      </c>
      <c r="E716">
        <v>0</v>
      </c>
      <c r="F716" t="s">
        <v>13</v>
      </c>
      <c r="G716" t="s">
        <v>14</v>
      </c>
      <c r="H716" t="s">
        <v>175</v>
      </c>
      <c r="I716" t="s">
        <v>16</v>
      </c>
      <c r="J716" t="s">
        <v>32</v>
      </c>
      <c r="L716" s="1">
        <v>34736</v>
      </c>
      <c r="M716">
        <v>20720</v>
      </c>
      <c r="N716" t="s">
        <v>10641</v>
      </c>
    </row>
    <row r="717" spans="1:14" x14ac:dyDescent="0.25">
      <c r="A717" t="s">
        <v>1940</v>
      </c>
      <c r="B717" t="s">
        <v>22</v>
      </c>
      <c r="C717">
        <v>77347</v>
      </c>
      <c r="D717">
        <v>80715.649999999994</v>
      </c>
      <c r="E717">
        <v>709.5</v>
      </c>
      <c r="F717" t="s">
        <v>13</v>
      </c>
      <c r="G717" t="s">
        <v>14</v>
      </c>
      <c r="H717" t="s">
        <v>232</v>
      </c>
      <c r="I717" t="s">
        <v>16</v>
      </c>
      <c r="J717" t="s">
        <v>32</v>
      </c>
      <c r="L717" s="1">
        <v>39098</v>
      </c>
      <c r="M717">
        <v>20712</v>
      </c>
      <c r="N717" t="s">
        <v>10639</v>
      </c>
    </row>
    <row r="718" spans="1:14" x14ac:dyDescent="0.25">
      <c r="A718" t="s">
        <v>1941</v>
      </c>
      <c r="B718" t="s">
        <v>12</v>
      </c>
      <c r="C718">
        <v>47897.96</v>
      </c>
      <c r="D718">
        <v>46029.919999999998</v>
      </c>
      <c r="E718">
        <v>49.08</v>
      </c>
      <c r="F718" t="s">
        <v>52</v>
      </c>
      <c r="G718" t="s">
        <v>53</v>
      </c>
      <c r="H718" t="s">
        <v>114</v>
      </c>
      <c r="I718" t="s">
        <v>16</v>
      </c>
      <c r="J718" t="s">
        <v>554</v>
      </c>
      <c r="L718" s="1">
        <v>41190</v>
      </c>
      <c r="M718">
        <v>20745</v>
      </c>
      <c r="N718" t="s">
        <v>10643</v>
      </c>
    </row>
    <row r="719" spans="1:14" x14ac:dyDescent="0.25">
      <c r="A719" t="s">
        <v>1942</v>
      </c>
      <c r="B719" t="s">
        <v>22</v>
      </c>
      <c r="C719">
        <v>43439.8</v>
      </c>
      <c r="D719">
        <v>50511.46</v>
      </c>
      <c r="E719">
        <v>8219.41</v>
      </c>
      <c r="F719" t="s">
        <v>99</v>
      </c>
      <c r="G719" t="s">
        <v>100</v>
      </c>
      <c r="H719" t="s">
        <v>186</v>
      </c>
      <c r="I719" t="s">
        <v>16</v>
      </c>
      <c r="J719" t="s">
        <v>198</v>
      </c>
      <c r="L719" s="1">
        <v>41988</v>
      </c>
      <c r="M719">
        <v>20720</v>
      </c>
      <c r="N719" t="s">
        <v>10641</v>
      </c>
    </row>
    <row r="720" spans="1:14" x14ac:dyDescent="0.25">
      <c r="A720" t="s">
        <v>1943</v>
      </c>
      <c r="B720" t="s">
        <v>22</v>
      </c>
      <c r="C720">
        <v>115732</v>
      </c>
      <c r="D720">
        <v>114976.34</v>
      </c>
      <c r="E720">
        <v>768.08</v>
      </c>
      <c r="F720" t="s">
        <v>52</v>
      </c>
      <c r="G720" t="s">
        <v>53</v>
      </c>
      <c r="H720" t="s">
        <v>446</v>
      </c>
      <c r="I720" t="s">
        <v>16</v>
      </c>
      <c r="J720" t="s">
        <v>374</v>
      </c>
      <c r="L720" s="1">
        <v>36164</v>
      </c>
      <c r="M720">
        <v>20785</v>
      </c>
      <c r="N720" t="s">
        <v>10652</v>
      </c>
    </row>
    <row r="721" spans="1:14" x14ac:dyDescent="0.25">
      <c r="A721" t="s">
        <v>1944</v>
      </c>
      <c r="B721" t="s">
        <v>22</v>
      </c>
      <c r="C721">
        <v>54820.13</v>
      </c>
      <c r="D721">
        <v>55934.82</v>
      </c>
      <c r="E721">
        <v>1300.51</v>
      </c>
      <c r="F721" t="s">
        <v>99</v>
      </c>
      <c r="G721" t="s">
        <v>100</v>
      </c>
      <c r="H721" t="s">
        <v>421</v>
      </c>
      <c r="I721" t="s">
        <v>16</v>
      </c>
      <c r="J721" t="s">
        <v>331</v>
      </c>
      <c r="L721" s="1">
        <v>40196</v>
      </c>
      <c r="M721">
        <v>20746</v>
      </c>
      <c r="N721" t="s">
        <v>10647</v>
      </c>
    </row>
    <row r="722" spans="1:14" x14ac:dyDescent="0.25">
      <c r="A722" t="s">
        <v>1945</v>
      </c>
      <c r="B722" t="s">
        <v>12</v>
      </c>
      <c r="C722">
        <v>89720.21</v>
      </c>
      <c r="D722">
        <v>88538.04</v>
      </c>
      <c r="E722">
        <v>0</v>
      </c>
      <c r="F722" t="s">
        <v>76</v>
      </c>
      <c r="G722" t="s">
        <v>77</v>
      </c>
      <c r="H722" t="s">
        <v>555</v>
      </c>
      <c r="I722" t="s">
        <v>16</v>
      </c>
      <c r="J722" t="s">
        <v>257</v>
      </c>
      <c r="L722" s="1">
        <v>31138</v>
      </c>
      <c r="M722">
        <v>20745</v>
      </c>
      <c r="N722" t="s">
        <v>10643</v>
      </c>
    </row>
    <row r="723" spans="1:14" x14ac:dyDescent="0.25">
      <c r="A723" t="s">
        <v>1946</v>
      </c>
      <c r="B723" t="s">
        <v>22</v>
      </c>
      <c r="C723">
        <v>133067.15</v>
      </c>
      <c r="D723">
        <v>133068</v>
      </c>
      <c r="E723">
        <v>0</v>
      </c>
      <c r="F723" t="s">
        <v>72</v>
      </c>
      <c r="G723" t="s">
        <v>73</v>
      </c>
      <c r="H723" t="s">
        <v>556</v>
      </c>
      <c r="I723" t="s">
        <v>16</v>
      </c>
      <c r="J723" t="s">
        <v>75</v>
      </c>
      <c r="L723" s="1">
        <v>34695</v>
      </c>
      <c r="M723">
        <v>20613</v>
      </c>
      <c r="N723" t="s">
        <v>10640</v>
      </c>
    </row>
    <row r="724" spans="1:14" x14ac:dyDescent="0.25">
      <c r="A724" t="s">
        <v>1947</v>
      </c>
      <c r="B724" t="s">
        <v>12</v>
      </c>
      <c r="C724">
        <v>51580.9</v>
      </c>
      <c r="D724">
        <v>55477.14</v>
      </c>
      <c r="E724">
        <v>4178.18</v>
      </c>
      <c r="F724" t="s">
        <v>129</v>
      </c>
      <c r="G724" t="s">
        <v>130</v>
      </c>
      <c r="H724" t="s">
        <v>451</v>
      </c>
      <c r="I724" t="s">
        <v>16</v>
      </c>
      <c r="J724" t="s">
        <v>557</v>
      </c>
      <c r="L724" s="1">
        <v>39566</v>
      </c>
      <c r="M724">
        <v>20707</v>
      </c>
      <c r="N724" t="s">
        <v>10628</v>
      </c>
    </row>
    <row r="725" spans="1:14" x14ac:dyDescent="0.25">
      <c r="A725" t="s">
        <v>1948</v>
      </c>
      <c r="B725" t="s">
        <v>22</v>
      </c>
      <c r="C725">
        <v>91869</v>
      </c>
      <c r="D725">
        <v>118213.28</v>
      </c>
      <c r="E725">
        <v>23050.63</v>
      </c>
      <c r="F725" t="s">
        <v>13</v>
      </c>
      <c r="G725" t="s">
        <v>14</v>
      </c>
      <c r="H725" t="s">
        <v>332</v>
      </c>
      <c r="I725" t="s">
        <v>16</v>
      </c>
      <c r="J725" t="s">
        <v>32</v>
      </c>
      <c r="L725" s="1">
        <v>37319</v>
      </c>
      <c r="M725">
        <v>20720</v>
      </c>
      <c r="N725" t="s">
        <v>10641</v>
      </c>
    </row>
    <row r="726" spans="1:14" x14ac:dyDescent="0.25">
      <c r="A726" t="s">
        <v>1949</v>
      </c>
      <c r="B726" t="s">
        <v>22</v>
      </c>
      <c r="C726">
        <v>60455</v>
      </c>
      <c r="D726">
        <v>74797.649999999994</v>
      </c>
      <c r="E726">
        <v>13578.06</v>
      </c>
      <c r="F726" t="s">
        <v>45</v>
      </c>
      <c r="G726" t="s">
        <v>46</v>
      </c>
      <c r="H726" t="s">
        <v>546</v>
      </c>
      <c r="I726" t="s">
        <v>16</v>
      </c>
      <c r="J726" t="s">
        <v>48</v>
      </c>
      <c r="L726" s="1">
        <v>41064</v>
      </c>
      <c r="M726">
        <v>20608</v>
      </c>
      <c r="N726" t="s">
        <v>10646</v>
      </c>
    </row>
    <row r="727" spans="1:14" x14ac:dyDescent="0.25">
      <c r="A727" t="s">
        <v>1950</v>
      </c>
      <c r="B727" t="s">
        <v>12</v>
      </c>
      <c r="C727">
        <v>54527.97</v>
      </c>
      <c r="D727">
        <v>54436.36</v>
      </c>
      <c r="E727">
        <v>245.78</v>
      </c>
      <c r="F727" t="s">
        <v>76</v>
      </c>
      <c r="G727" t="s">
        <v>77</v>
      </c>
      <c r="H727" t="s">
        <v>78</v>
      </c>
      <c r="I727" t="s">
        <v>16</v>
      </c>
      <c r="J727" t="s">
        <v>558</v>
      </c>
      <c r="L727" s="1">
        <v>42408</v>
      </c>
      <c r="M727">
        <v>20710</v>
      </c>
      <c r="N727" t="s">
        <v>10637</v>
      </c>
    </row>
    <row r="728" spans="1:14" x14ac:dyDescent="0.25">
      <c r="A728" t="s">
        <v>1951</v>
      </c>
      <c r="B728" t="s">
        <v>12</v>
      </c>
      <c r="C728">
        <v>45412</v>
      </c>
      <c r="D728">
        <v>12130.39</v>
      </c>
      <c r="E728">
        <v>1538.19</v>
      </c>
      <c r="F728" t="s">
        <v>23</v>
      </c>
      <c r="G728" t="s">
        <v>24</v>
      </c>
      <c r="H728" t="s">
        <v>140</v>
      </c>
      <c r="I728" t="s">
        <v>16</v>
      </c>
      <c r="J728" t="s">
        <v>141</v>
      </c>
      <c r="K728" t="s">
        <v>282</v>
      </c>
      <c r="L728" s="1">
        <v>42996</v>
      </c>
      <c r="M728">
        <v>20781</v>
      </c>
      <c r="N728" t="s">
        <v>10627</v>
      </c>
    </row>
    <row r="729" spans="1:14" x14ac:dyDescent="0.25">
      <c r="A729" t="s">
        <v>1952</v>
      </c>
      <c r="B729" t="s">
        <v>22</v>
      </c>
      <c r="C729">
        <v>53408.71</v>
      </c>
      <c r="D729">
        <v>61901.04</v>
      </c>
      <c r="E729">
        <v>7998.75</v>
      </c>
      <c r="F729" t="s">
        <v>99</v>
      </c>
      <c r="G729" t="s">
        <v>100</v>
      </c>
      <c r="H729" t="s">
        <v>559</v>
      </c>
      <c r="I729" t="s">
        <v>16</v>
      </c>
      <c r="J729" t="s">
        <v>198</v>
      </c>
      <c r="L729" s="1">
        <v>37140</v>
      </c>
      <c r="M729">
        <v>20746</v>
      </c>
      <c r="N729" t="s">
        <v>10647</v>
      </c>
    </row>
    <row r="730" spans="1:14" x14ac:dyDescent="0.25">
      <c r="A730" t="s">
        <v>1953</v>
      </c>
      <c r="B730" t="s">
        <v>22</v>
      </c>
      <c r="C730">
        <v>49470.1</v>
      </c>
      <c r="D730">
        <v>51914.68</v>
      </c>
      <c r="E730">
        <v>2528.67</v>
      </c>
      <c r="F730" t="s">
        <v>56</v>
      </c>
      <c r="G730" t="s">
        <v>57</v>
      </c>
      <c r="H730" t="s">
        <v>64</v>
      </c>
      <c r="I730" t="s">
        <v>16</v>
      </c>
      <c r="J730" t="s">
        <v>59</v>
      </c>
      <c r="L730" s="1">
        <v>39615</v>
      </c>
      <c r="M730">
        <v>20715</v>
      </c>
      <c r="N730" t="s">
        <v>10641</v>
      </c>
    </row>
    <row r="731" spans="1:14" x14ac:dyDescent="0.25">
      <c r="A731" t="s">
        <v>1954</v>
      </c>
      <c r="B731" t="s">
        <v>22</v>
      </c>
      <c r="C731">
        <v>84059</v>
      </c>
      <c r="D731">
        <v>92802.89</v>
      </c>
      <c r="E731">
        <v>9866.0499999999993</v>
      </c>
      <c r="F731" t="s">
        <v>13</v>
      </c>
      <c r="G731" t="s">
        <v>14</v>
      </c>
      <c r="H731" t="s">
        <v>560</v>
      </c>
      <c r="I731" t="s">
        <v>16</v>
      </c>
      <c r="J731" t="s">
        <v>233</v>
      </c>
      <c r="L731" s="1">
        <v>39098</v>
      </c>
      <c r="M731">
        <v>20747</v>
      </c>
      <c r="N731" t="s">
        <v>10642</v>
      </c>
    </row>
    <row r="732" spans="1:14" x14ac:dyDescent="0.25">
      <c r="A732" t="s">
        <v>1955</v>
      </c>
      <c r="B732" t="s">
        <v>12</v>
      </c>
      <c r="C732">
        <v>100370</v>
      </c>
      <c r="D732">
        <v>99046.03</v>
      </c>
      <c r="E732">
        <v>0</v>
      </c>
      <c r="F732" t="s">
        <v>18</v>
      </c>
      <c r="G732" t="s">
        <v>19</v>
      </c>
      <c r="H732" t="s">
        <v>146</v>
      </c>
      <c r="I732" t="s">
        <v>16</v>
      </c>
      <c r="J732" t="s">
        <v>147</v>
      </c>
      <c r="L732" s="1">
        <v>38810</v>
      </c>
      <c r="M732">
        <v>20744</v>
      </c>
      <c r="N732" t="s">
        <v>10630</v>
      </c>
    </row>
    <row r="733" spans="1:14" x14ac:dyDescent="0.25">
      <c r="A733" t="s">
        <v>1956</v>
      </c>
      <c r="B733" t="s">
        <v>22</v>
      </c>
      <c r="C733">
        <v>53747</v>
      </c>
      <c r="D733">
        <v>52854.879999999997</v>
      </c>
      <c r="E733">
        <v>32.31</v>
      </c>
      <c r="F733" t="s">
        <v>45</v>
      </c>
      <c r="G733" t="s">
        <v>46</v>
      </c>
      <c r="H733" t="s">
        <v>230</v>
      </c>
      <c r="I733" t="s">
        <v>16</v>
      </c>
      <c r="J733" t="s">
        <v>48</v>
      </c>
      <c r="K733" t="s">
        <v>49</v>
      </c>
      <c r="L733" s="1">
        <v>41708</v>
      </c>
      <c r="M733">
        <v>20762</v>
      </c>
      <c r="N733" t="s">
        <v>10644</v>
      </c>
    </row>
    <row r="734" spans="1:14" x14ac:dyDescent="0.25">
      <c r="A734" t="s">
        <v>1957</v>
      </c>
      <c r="B734" t="s">
        <v>22</v>
      </c>
      <c r="C734">
        <v>50797.83</v>
      </c>
      <c r="D734">
        <v>51438.09</v>
      </c>
      <c r="E734">
        <v>1956.6</v>
      </c>
      <c r="F734" t="s">
        <v>133</v>
      </c>
      <c r="G734" t="s">
        <v>134</v>
      </c>
      <c r="H734" t="s">
        <v>251</v>
      </c>
      <c r="I734" t="s">
        <v>16</v>
      </c>
      <c r="J734" t="s">
        <v>378</v>
      </c>
      <c r="K734" t="s">
        <v>379</v>
      </c>
      <c r="L734" s="1">
        <v>41120</v>
      </c>
      <c r="M734">
        <v>20740</v>
      </c>
      <c r="N734" t="s">
        <v>10638</v>
      </c>
    </row>
    <row r="735" spans="1:14" x14ac:dyDescent="0.25">
      <c r="A735" t="s">
        <v>1958</v>
      </c>
      <c r="B735" t="s">
        <v>22</v>
      </c>
      <c r="C735">
        <v>123799.44</v>
      </c>
      <c r="D735">
        <v>122169.3</v>
      </c>
      <c r="E735">
        <v>0</v>
      </c>
      <c r="F735" t="s">
        <v>72</v>
      </c>
      <c r="G735" t="s">
        <v>73</v>
      </c>
      <c r="H735" t="s">
        <v>561</v>
      </c>
      <c r="I735" t="s">
        <v>16</v>
      </c>
      <c r="J735" t="s">
        <v>75</v>
      </c>
      <c r="L735" s="1">
        <v>32930</v>
      </c>
      <c r="M735">
        <v>20712</v>
      </c>
      <c r="N735" t="s">
        <v>10639</v>
      </c>
    </row>
    <row r="736" spans="1:14" x14ac:dyDescent="0.25">
      <c r="A736" t="s">
        <v>1959</v>
      </c>
      <c r="B736" t="s">
        <v>22</v>
      </c>
      <c r="C736">
        <v>69075</v>
      </c>
      <c r="D736">
        <v>104638.84</v>
      </c>
      <c r="E736">
        <v>37265.64</v>
      </c>
      <c r="F736" t="s">
        <v>23</v>
      </c>
      <c r="G736" t="s">
        <v>24</v>
      </c>
      <c r="H736" t="s">
        <v>562</v>
      </c>
      <c r="I736" t="s">
        <v>16</v>
      </c>
      <c r="J736" t="s">
        <v>141</v>
      </c>
      <c r="L736" s="1">
        <v>38824</v>
      </c>
      <c r="M736">
        <v>20607</v>
      </c>
      <c r="N736" t="s">
        <v>10631</v>
      </c>
    </row>
    <row r="737" spans="1:14" x14ac:dyDescent="0.25">
      <c r="A737" t="s">
        <v>1960</v>
      </c>
      <c r="B737" t="s">
        <v>12</v>
      </c>
      <c r="C737">
        <v>60455</v>
      </c>
      <c r="D737">
        <v>101214.14</v>
      </c>
      <c r="E737">
        <v>38568.769999999997</v>
      </c>
      <c r="F737" t="s">
        <v>45</v>
      </c>
      <c r="G737" t="s">
        <v>46</v>
      </c>
      <c r="H737" t="s">
        <v>563</v>
      </c>
      <c r="I737" t="s">
        <v>16</v>
      </c>
      <c r="J737" t="s">
        <v>48</v>
      </c>
      <c r="L737" s="1">
        <v>40330</v>
      </c>
      <c r="M737">
        <v>20783</v>
      </c>
      <c r="N737" t="s">
        <v>10656</v>
      </c>
    </row>
    <row r="738" spans="1:14" x14ac:dyDescent="0.25">
      <c r="A738" t="s">
        <v>1961</v>
      </c>
      <c r="B738" t="s">
        <v>12</v>
      </c>
      <c r="C738">
        <v>55205.03</v>
      </c>
      <c r="D738">
        <v>63718.91</v>
      </c>
      <c r="E738">
        <v>7471.04</v>
      </c>
      <c r="F738" t="s">
        <v>13</v>
      </c>
      <c r="G738" t="s">
        <v>14</v>
      </c>
      <c r="H738" t="s">
        <v>68</v>
      </c>
      <c r="I738" t="s">
        <v>16</v>
      </c>
      <c r="J738" t="s">
        <v>69</v>
      </c>
      <c r="K738" t="s">
        <v>70</v>
      </c>
      <c r="L738" s="1">
        <v>40140</v>
      </c>
      <c r="M738">
        <v>20742</v>
      </c>
      <c r="N738" t="s">
        <v>10638</v>
      </c>
    </row>
    <row r="739" spans="1:14" x14ac:dyDescent="0.25">
      <c r="A739" t="s">
        <v>1962</v>
      </c>
      <c r="B739" t="s">
        <v>22</v>
      </c>
      <c r="C739">
        <v>105241</v>
      </c>
      <c r="D739">
        <v>105855.72</v>
      </c>
      <c r="E739">
        <v>1574.01</v>
      </c>
      <c r="F739" t="s">
        <v>56</v>
      </c>
      <c r="G739" t="s">
        <v>57</v>
      </c>
      <c r="H739" t="s">
        <v>564</v>
      </c>
      <c r="I739" t="s">
        <v>16</v>
      </c>
      <c r="J739" t="s">
        <v>565</v>
      </c>
      <c r="L739" s="1">
        <v>37572</v>
      </c>
      <c r="M739">
        <v>20747</v>
      </c>
      <c r="N739" t="s">
        <v>10642</v>
      </c>
    </row>
    <row r="740" spans="1:14" x14ac:dyDescent="0.25">
      <c r="A740" t="s">
        <v>1963</v>
      </c>
      <c r="B740" t="s">
        <v>12</v>
      </c>
      <c r="C740">
        <v>56304</v>
      </c>
      <c r="D740">
        <v>34413.050000000003</v>
      </c>
      <c r="E740">
        <v>60.93</v>
      </c>
      <c r="F740" t="s">
        <v>18</v>
      </c>
      <c r="G740" t="s">
        <v>19</v>
      </c>
      <c r="H740" t="s">
        <v>179</v>
      </c>
      <c r="I740" t="s">
        <v>16</v>
      </c>
      <c r="J740" t="s">
        <v>17</v>
      </c>
      <c r="L740" s="1">
        <v>42856</v>
      </c>
      <c r="M740">
        <v>20772</v>
      </c>
      <c r="N740" t="s">
        <v>10648</v>
      </c>
    </row>
    <row r="741" spans="1:14" x14ac:dyDescent="0.25">
      <c r="A741" t="s">
        <v>1964</v>
      </c>
      <c r="B741" t="s">
        <v>12</v>
      </c>
      <c r="C741">
        <v>98246.67</v>
      </c>
      <c r="D741">
        <v>95199.37</v>
      </c>
      <c r="E741">
        <v>0</v>
      </c>
      <c r="F741" t="s">
        <v>18</v>
      </c>
      <c r="G741" t="s">
        <v>19</v>
      </c>
      <c r="H741" t="s">
        <v>172</v>
      </c>
      <c r="I741" t="s">
        <v>16</v>
      </c>
      <c r="J741" t="s">
        <v>71</v>
      </c>
      <c r="L741" s="1">
        <v>36347</v>
      </c>
      <c r="M741">
        <v>20762</v>
      </c>
      <c r="N741" t="s">
        <v>10644</v>
      </c>
    </row>
    <row r="742" spans="1:14" x14ac:dyDescent="0.25">
      <c r="A742" t="s">
        <v>1965</v>
      </c>
      <c r="B742" t="s">
        <v>22</v>
      </c>
      <c r="C742">
        <v>93808.26</v>
      </c>
      <c r="D742">
        <v>129569.37</v>
      </c>
      <c r="E742">
        <v>30050.240000000002</v>
      </c>
      <c r="F742" t="s">
        <v>45</v>
      </c>
      <c r="G742" t="s">
        <v>46</v>
      </c>
      <c r="H742" t="s">
        <v>127</v>
      </c>
      <c r="I742" t="s">
        <v>16</v>
      </c>
      <c r="J742" t="s">
        <v>250</v>
      </c>
      <c r="L742" s="1">
        <v>34387</v>
      </c>
      <c r="M742">
        <v>20740</v>
      </c>
      <c r="N742" t="s">
        <v>10638</v>
      </c>
    </row>
    <row r="743" spans="1:14" x14ac:dyDescent="0.25">
      <c r="A743" t="s">
        <v>1966</v>
      </c>
      <c r="B743" t="s">
        <v>22</v>
      </c>
      <c r="C743">
        <v>120442.11</v>
      </c>
      <c r="D743">
        <v>132844.26999999999</v>
      </c>
      <c r="E743">
        <v>5843.48</v>
      </c>
      <c r="F743" t="s">
        <v>45</v>
      </c>
      <c r="G743" t="s">
        <v>46</v>
      </c>
      <c r="H743" t="s">
        <v>240</v>
      </c>
      <c r="I743" t="s">
        <v>16</v>
      </c>
      <c r="J743" t="s">
        <v>222</v>
      </c>
      <c r="L743" s="1">
        <v>32307</v>
      </c>
      <c r="M743">
        <v>20720</v>
      </c>
      <c r="N743" t="s">
        <v>10641</v>
      </c>
    </row>
    <row r="744" spans="1:14" x14ac:dyDescent="0.25">
      <c r="A744" t="s">
        <v>1967</v>
      </c>
      <c r="B744" t="s">
        <v>22</v>
      </c>
      <c r="C744">
        <v>72896</v>
      </c>
      <c r="D744">
        <v>75884.429999999993</v>
      </c>
      <c r="E744">
        <v>5123.1899999999996</v>
      </c>
      <c r="F744" t="s">
        <v>45</v>
      </c>
      <c r="G744" t="s">
        <v>46</v>
      </c>
      <c r="H744" t="s">
        <v>566</v>
      </c>
      <c r="I744" t="s">
        <v>16</v>
      </c>
      <c r="J744" t="s">
        <v>48</v>
      </c>
      <c r="L744" s="1">
        <v>40966</v>
      </c>
      <c r="M744">
        <v>20748</v>
      </c>
      <c r="N744" t="s">
        <v>10635</v>
      </c>
    </row>
    <row r="745" spans="1:14" x14ac:dyDescent="0.25">
      <c r="A745" t="s">
        <v>1968</v>
      </c>
      <c r="B745" t="s">
        <v>22</v>
      </c>
      <c r="C745">
        <v>105241</v>
      </c>
      <c r="D745">
        <v>103453.73</v>
      </c>
      <c r="E745">
        <v>677.32</v>
      </c>
      <c r="F745" t="s">
        <v>117</v>
      </c>
      <c r="G745" t="s">
        <v>118</v>
      </c>
      <c r="H745" t="s">
        <v>308</v>
      </c>
      <c r="I745" t="s">
        <v>16</v>
      </c>
      <c r="J745" t="s">
        <v>235</v>
      </c>
      <c r="L745" s="1">
        <v>38852</v>
      </c>
      <c r="M745">
        <v>20747</v>
      </c>
      <c r="N745" t="s">
        <v>10642</v>
      </c>
    </row>
    <row r="746" spans="1:14" x14ac:dyDescent="0.25">
      <c r="A746" t="s">
        <v>1969</v>
      </c>
      <c r="B746" t="s">
        <v>22</v>
      </c>
      <c r="C746">
        <v>103028.7</v>
      </c>
      <c r="D746">
        <v>99963.9</v>
      </c>
      <c r="E746">
        <v>0</v>
      </c>
      <c r="F746" t="s">
        <v>322</v>
      </c>
      <c r="G746" t="s">
        <v>323</v>
      </c>
      <c r="H746" t="s">
        <v>324</v>
      </c>
      <c r="I746" t="s">
        <v>16</v>
      </c>
      <c r="J746" t="s">
        <v>325</v>
      </c>
      <c r="L746" s="1">
        <v>38880</v>
      </c>
      <c r="M746">
        <v>20722</v>
      </c>
      <c r="N746" t="s">
        <v>10632</v>
      </c>
    </row>
    <row r="747" spans="1:14" x14ac:dyDescent="0.25">
      <c r="A747" t="s">
        <v>1970</v>
      </c>
      <c r="B747" t="s">
        <v>12</v>
      </c>
      <c r="C747">
        <v>60001.3</v>
      </c>
      <c r="D747">
        <v>57208.76</v>
      </c>
      <c r="E747">
        <v>0</v>
      </c>
      <c r="F747" t="s">
        <v>380</v>
      </c>
      <c r="G747" t="s">
        <v>381</v>
      </c>
      <c r="H747" t="s">
        <v>382</v>
      </c>
      <c r="I747" t="s">
        <v>16</v>
      </c>
      <c r="J747" t="s">
        <v>17</v>
      </c>
      <c r="L747" s="1">
        <v>41988</v>
      </c>
      <c r="M747">
        <v>20710</v>
      </c>
      <c r="N747" t="s">
        <v>10637</v>
      </c>
    </row>
    <row r="748" spans="1:14" x14ac:dyDescent="0.25">
      <c r="A748" t="s">
        <v>1971</v>
      </c>
      <c r="B748" t="s">
        <v>22</v>
      </c>
      <c r="C748">
        <v>130700.25</v>
      </c>
      <c r="D748">
        <v>127528.68</v>
      </c>
      <c r="E748">
        <v>0</v>
      </c>
      <c r="F748" t="s">
        <v>167</v>
      </c>
      <c r="G748" t="s">
        <v>168</v>
      </c>
      <c r="H748" t="s">
        <v>488</v>
      </c>
      <c r="I748" t="s">
        <v>16</v>
      </c>
      <c r="J748" t="s">
        <v>139</v>
      </c>
      <c r="L748" s="1">
        <v>42674</v>
      </c>
      <c r="M748">
        <v>20742</v>
      </c>
      <c r="N748" t="s">
        <v>10638</v>
      </c>
    </row>
    <row r="749" spans="1:14" x14ac:dyDescent="0.25">
      <c r="A749" t="s">
        <v>1972</v>
      </c>
      <c r="B749" t="s">
        <v>22</v>
      </c>
      <c r="C749">
        <v>81748</v>
      </c>
      <c r="D749">
        <v>79685.78</v>
      </c>
      <c r="E749">
        <v>156.54</v>
      </c>
      <c r="F749" t="s">
        <v>45</v>
      </c>
      <c r="G749" t="s">
        <v>46</v>
      </c>
      <c r="H749" t="s">
        <v>265</v>
      </c>
      <c r="I749" t="s">
        <v>16</v>
      </c>
      <c r="J749" t="s">
        <v>250</v>
      </c>
      <c r="L749" s="1">
        <v>38334</v>
      </c>
      <c r="M749">
        <v>20746</v>
      </c>
      <c r="N749" t="s">
        <v>10647</v>
      </c>
    </row>
    <row r="750" spans="1:14" x14ac:dyDescent="0.25">
      <c r="A750" t="s">
        <v>1973</v>
      </c>
      <c r="B750" t="s">
        <v>22</v>
      </c>
      <c r="C750">
        <v>98798.81</v>
      </c>
      <c r="D750">
        <v>107285.62</v>
      </c>
      <c r="E750">
        <v>13207.07</v>
      </c>
      <c r="F750" t="s">
        <v>56</v>
      </c>
      <c r="G750" t="s">
        <v>57</v>
      </c>
      <c r="H750" t="s">
        <v>158</v>
      </c>
      <c r="I750" t="s">
        <v>16</v>
      </c>
      <c r="J750" t="s">
        <v>567</v>
      </c>
      <c r="L750" s="1">
        <v>34380</v>
      </c>
      <c r="M750">
        <v>20715</v>
      </c>
      <c r="N750" t="s">
        <v>10641</v>
      </c>
    </row>
    <row r="751" spans="1:14" x14ac:dyDescent="0.25">
      <c r="A751" t="s">
        <v>1974</v>
      </c>
      <c r="B751" t="s">
        <v>22</v>
      </c>
      <c r="C751">
        <v>103818</v>
      </c>
      <c r="D751">
        <v>150495.95000000001</v>
      </c>
      <c r="E751">
        <v>42778.94</v>
      </c>
      <c r="F751" t="s">
        <v>45</v>
      </c>
      <c r="G751" t="s">
        <v>46</v>
      </c>
      <c r="H751" t="s">
        <v>444</v>
      </c>
      <c r="I751" t="s">
        <v>16</v>
      </c>
      <c r="J751" t="s">
        <v>297</v>
      </c>
      <c r="L751" s="1">
        <v>38145</v>
      </c>
      <c r="M751">
        <v>20737</v>
      </c>
      <c r="N751" t="s">
        <v>10655</v>
      </c>
    </row>
    <row r="752" spans="1:14" x14ac:dyDescent="0.25">
      <c r="A752" t="s">
        <v>1975</v>
      </c>
      <c r="B752" t="s">
        <v>12</v>
      </c>
      <c r="C752">
        <v>46284.34</v>
      </c>
      <c r="D752">
        <v>46998.05</v>
      </c>
      <c r="E752">
        <v>267.02999999999997</v>
      </c>
      <c r="F752" t="s">
        <v>76</v>
      </c>
      <c r="G752" t="s">
        <v>77</v>
      </c>
      <c r="H752" t="s">
        <v>568</v>
      </c>
      <c r="I752" t="s">
        <v>34</v>
      </c>
      <c r="J752" t="s">
        <v>83</v>
      </c>
      <c r="L752" s="1">
        <v>31725</v>
      </c>
      <c r="M752">
        <v>20705</v>
      </c>
      <c r="N752" t="s">
        <v>10626</v>
      </c>
    </row>
    <row r="753" spans="1:14" x14ac:dyDescent="0.25">
      <c r="A753" t="s">
        <v>1976</v>
      </c>
      <c r="B753" t="s">
        <v>12</v>
      </c>
      <c r="C753">
        <v>75653</v>
      </c>
      <c r="D753">
        <v>78660.89</v>
      </c>
      <c r="E753">
        <v>0</v>
      </c>
      <c r="F753" t="s">
        <v>404</v>
      </c>
      <c r="G753" t="s">
        <v>405</v>
      </c>
      <c r="H753" t="s">
        <v>406</v>
      </c>
      <c r="I753" t="s">
        <v>16</v>
      </c>
      <c r="J753" t="s">
        <v>407</v>
      </c>
      <c r="L753" s="1">
        <v>38278</v>
      </c>
      <c r="M753">
        <v>20785</v>
      </c>
      <c r="N753" t="s">
        <v>10652</v>
      </c>
    </row>
    <row r="754" spans="1:14" x14ac:dyDescent="0.25">
      <c r="A754" t="s">
        <v>1977</v>
      </c>
      <c r="B754" t="s">
        <v>22</v>
      </c>
      <c r="C754">
        <v>56435</v>
      </c>
      <c r="D754">
        <v>69077.22</v>
      </c>
      <c r="E754">
        <v>13684.36</v>
      </c>
      <c r="F754" t="s">
        <v>45</v>
      </c>
      <c r="G754" t="s">
        <v>46</v>
      </c>
      <c r="H754" t="s">
        <v>202</v>
      </c>
      <c r="I754" t="s">
        <v>16</v>
      </c>
      <c r="J754" t="s">
        <v>48</v>
      </c>
      <c r="L754" s="1">
        <v>41904</v>
      </c>
      <c r="M754">
        <v>20770</v>
      </c>
      <c r="N754" t="s">
        <v>10629</v>
      </c>
    </row>
    <row r="755" spans="1:14" x14ac:dyDescent="0.25">
      <c r="A755" t="s">
        <v>1978</v>
      </c>
      <c r="B755" t="s">
        <v>12</v>
      </c>
      <c r="C755">
        <v>56476.61</v>
      </c>
      <c r="D755">
        <v>59611.08</v>
      </c>
      <c r="E755">
        <v>5396.01</v>
      </c>
      <c r="F755" t="s">
        <v>99</v>
      </c>
      <c r="G755" t="s">
        <v>100</v>
      </c>
      <c r="H755" t="s">
        <v>569</v>
      </c>
      <c r="I755" t="s">
        <v>16</v>
      </c>
      <c r="J755" t="s">
        <v>411</v>
      </c>
      <c r="L755" s="1">
        <v>38110</v>
      </c>
      <c r="M755">
        <v>20742</v>
      </c>
      <c r="N755" t="s">
        <v>10638</v>
      </c>
    </row>
    <row r="756" spans="1:14" x14ac:dyDescent="0.25">
      <c r="A756" t="s">
        <v>1979</v>
      </c>
      <c r="B756" t="s">
        <v>22</v>
      </c>
      <c r="C756">
        <v>56076.52</v>
      </c>
      <c r="D756">
        <v>54398.14</v>
      </c>
      <c r="E756">
        <v>0</v>
      </c>
      <c r="F756" t="s">
        <v>76</v>
      </c>
      <c r="G756" t="s">
        <v>77</v>
      </c>
      <c r="H756" t="s">
        <v>570</v>
      </c>
      <c r="I756" t="s">
        <v>16</v>
      </c>
      <c r="J756" t="s">
        <v>79</v>
      </c>
      <c r="L756" s="1">
        <v>37356</v>
      </c>
      <c r="M756">
        <v>20742</v>
      </c>
      <c r="N756" t="s">
        <v>10638</v>
      </c>
    </row>
    <row r="757" spans="1:14" x14ac:dyDescent="0.25">
      <c r="A757" t="s">
        <v>1980</v>
      </c>
      <c r="B757" t="s">
        <v>12</v>
      </c>
      <c r="C757">
        <v>103656.33</v>
      </c>
      <c r="D757">
        <v>85933.47</v>
      </c>
      <c r="E757">
        <v>670.66</v>
      </c>
      <c r="F757" t="s">
        <v>18</v>
      </c>
      <c r="G757" t="s">
        <v>19</v>
      </c>
      <c r="H757" t="s">
        <v>571</v>
      </c>
      <c r="I757" t="s">
        <v>16</v>
      </c>
      <c r="J757" t="s">
        <v>572</v>
      </c>
      <c r="L757" s="1">
        <v>39104</v>
      </c>
      <c r="M757">
        <v>20772</v>
      </c>
      <c r="N757" t="s">
        <v>10648</v>
      </c>
    </row>
    <row r="758" spans="1:14" x14ac:dyDescent="0.25">
      <c r="A758" t="s">
        <v>1981</v>
      </c>
      <c r="B758" t="s">
        <v>12</v>
      </c>
      <c r="C758">
        <v>56500</v>
      </c>
      <c r="D758">
        <v>19557.900000000001</v>
      </c>
      <c r="E758">
        <v>0</v>
      </c>
      <c r="F758" t="s">
        <v>18</v>
      </c>
      <c r="G758" t="s">
        <v>19</v>
      </c>
      <c r="H758" t="s">
        <v>387</v>
      </c>
      <c r="I758" t="s">
        <v>16</v>
      </c>
      <c r="J758" t="s">
        <v>178</v>
      </c>
      <c r="L758" s="1">
        <v>42954</v>
      </c>
      <c r="M758">
        <v>20721</v>
      </c>
      <c r="N758" t="s">
        <v>10634</v>
      </c>
    </row>
    <row r="759" spans="1:14" x14ac:dyDescent="0.25">
      <c r="A759" t="s">
        <v>1982</v>
      </c>
      <c r="B759" t="s">
        <v>22</v>
      </c>
      <c r="C759">
        <v>115714.93</v>
      </c>
      <c r="D759">
        <v>111673.16</v>
      </c>
      <c r="E759">
        <v>0</v>
      </c>
      <c r="F759" t="s">
        <v>45</v>
      </c>
      <c r="G759" t="s">
        <v>46</v>
      </c>
      <c r="H759" t="s">
        <v>395</v>
      </c>
      <c r="I759" t="s">
        <v>16</v>
      </c>
      <c r="J759" t="s">
        <v>139</v>
      </c>
      <c r="L759" s="1">
        <v>42492</v>
      </c>
      <c r="M759">
        <v>20742</v>
      </c>
      <c r="N759" t="s">
        <v>10638</v>
      </c>
    </row>
    <row r="760" spans="1:14" x14ac:dyDescent="0.25">
      <c r="A760" t="s">
        <v>1983</v>
      </c>
      <c r="B760" t="s">
        <v>12</v>
      </c>
      <c r="C760">
        <v>68421.91</v>
      </c>
      <c r="D760">
        <v>66387.990000000005</v>
      </c>
      <c r="E760">
        <v>0</v>
      </c>
      <c r="F760" t="s">
        <v>13</v>
      </c>
      <c r="G760" t="s">
        <v>14</v>
      </c>
      <c r="H760" t="s">
        <v>573</v>
      </c>
      <c r="I760" t="s">
        <v>16</v>
      </c>
      <c r="J760" t="s">
        <v>17</v>
      </c>
      <c r="L760" s="1">
        <v>32041</v>
      </c>
      <c r="M760">
        <v>20613</v>
      </c>
      <c r="N760" t="s">
        <v>10640</v>
      </c>
    </row>
    <row r="761" spans="1:14" x14ac:dyDescent="0.25">
      <c r="A761" t="s">
        <v>1984</v>
      </c>
      <c r="B761" t="s">
        <v>12</v>
      </c>
      <c r="C761">
        <v>68893</v>
      </c>
      <c r="D761">
        <v>71484.92</v>
      </c>
      <c r="E761">
        <v>1943.49</v>
      </c>
      <c r="F761" t="s">
        <v>13</v>
      </c>
      <c r="G761" t="s">
        <v>14</v>
      </c>
      <c r="H761" t="s">
        <v>232</v>
      </c>
      <c r="I761" t="s">
        <v>16</v>
      </c>
      <c r="J761" t="s">
        <v>502</v>
      </c>
      <c r="L761" s="1">
        <v>37270</v>
      </c>
      <c r="M761">
        <v>20715</v>
      </c>
      <c r="N761" t="s">
        <v>10641</v>
      </c>
    </row>
    <row r="762" spans="1:14" x14ac:dyDescent="0.25">
      <c r="A762" t="s">
        <v>1985</v>
      </c>
      <c r="B762" t="s">
        <v>22</v>
      </c>
      <c r="C762">
        <v>81748</v>
      </c>
      <c r="D762">
        <v>108640.97</v>
      </c>
      <c r="E762">
        <v>24957.91</v>
      </c>
      <c r="F762" t="s">
        <v>45</v>
      </c>
      <c r="G762" t="s">
        <v>46</v>
      </c>
      <c r="H762" t="s">
        <v>333</v>
      </c>
      <c r="I762" t="s">
        <v>16</v>
      </c>
      <c r="J762" t="s">
        <v>250</v>
      </c>
      <c r="L762" s="1">
        <v>38642</v>
      </c>
      <c r="M762">
        <v>20721</v>
      </c>
      <c r="N762" t="s">
        <v>10634</v>
      </c>
    </row>
    <row r="763" spans="1:14" x14ac:dyDescent="0.25">
      <c r="A763" t="s">
        <v>1986</v>
      </c>
      <c r="B763" t="s">
        <v>12</v>
      </c>
      <c r="C763">
        <v>51081</v>
      </c>
      <c r="D763">
        <v>42405.23</v>
      </c>
      <c r="E763">
        <v>0</v>
      </c>
      <c r="F763" t="s">
        <v>18</v>
      </c>
      <c r="G763" t="s">
        <v>19</v>
      </c>
      <c r="H763" t="s">
        <v>183</v>
      </c>
      <c r="I763" t="s">
        <v>34</v>
      </c>
      <c r="J763" t="s">
        <v>174</v>
      </c>
      <c r="L763" s="1">
        <v>37186</v>
      </c>
      <c r="M763">
        <v>20785</v>
      </c>
      <c r="N763" t="s">
        <v>10652</v>
      </c>
    </row>
    <row r="764" spans="1:14" x14ac:dyDescent="0.25">
      <c r="A764" t="s">
        <v>1987</v>
      </c>
      <c r="B764" t="s">
        <v>12</v>
      </c>
      <c r="C764">
        <v>138790</v>
      </c>
      <c r="D764">
        <v>142272.16</v>
      </c>
      <c r="E764">
        <v>0</v>
      </c>
      <c r="F764" t="s">
        <v>36</v>
      </c>
      <c r="G764" t="s">
        <v>37</v>
      </c>
      <c r="H764" t="s">
        <v>318</v>
      </c>
      <c r="I764" t="s">
        <v>16</v>
      </c>
      <c r="J764" t="s">
        <v>139</v>
      </c>
      <c r="L764" s="1">
        <v>38082</v>
      </c>
      <c r="M764">
        <v>20782</v>
      </c>
      <c r="N764" t="s">
        <v>10625</v>
      </c>
    </row>
    <row r="765" spans="1:14" x14ac:dyDescent="0.25">
      <c r="A765" t="s">
        <v>1988</v>
      </c>
      <c r="B765" t="s">
        <v>12</v>
      </c>
      <c r="C765">
        <v>58503.33</v>
      </c>
      <c r="D765">
        <v>58418.83</v>
      </c>
      <c r="E765">
        <v>0</v>
      </c>
      <c r="F765" t="s">
        <v>76</v>
      </c>
      <c r="G765" t="s">
        <v>77</v>
      </c>
      <c r="H765" t="s">
        <v>574</v>
      </c>
      <c r="I765" t="s">
        <v>16</v>
      </c>
      <c r="J765" t="s">
        <v>83</v>
      </c>
      <c r="L765" s="1">
        <v>37165</v>
      </c>
      <c r="M765">
        <v>20720</v>
      </c>
      <c r="N765" t="s">
        <v>10641</v>
      </c>
    </row>
    <row r="766" spans="1:14" x14ac:dyDescent="0.25">
      <c r="A766" t="s">
        <v>1989</v>
      </c>
      <c r="B766" t="s">
        <v>22</v>
      </c>
      <c r="C766">
        <v>93784.46</v>
      </c>
      <c r="D766">
        <v>96538.01</v>
      </c>
      <c r="E766">
        <v>5302.3</v>
      </c>
      <c r="F766" t="s">
        <v>129</v>
      </c>
      <c r="G766" t="s">
        <v>130</v>
      </c>
      <c r="H766" t="s">
        <v>131</v>
      </c>
      <c r="I766" t="s">
        <v>16</v>
      </c>
      <c r="J766" t="s">
        <v>132</v>
      </c>
      <c r="L766" s="1">
        <v>35492</v>
      </c>
      <c r="M766">
        <v>20705</v>
      </c>
      <c r="N766" t="s">
        <v>10626</v>
      </c>
    </row>
    <row r="767" spans="1:14" x14ac:dyDescent="0.25">
      <c r="A767" t="s">
        <v>1990</v>
      </c>
      <c r="B767" t="s">
        <v>12</v>
      </c>
      <c r="C767">
        <v>139173.35999999999</v>
      </c>
      <c r="D767">
        <v>135795.82</v>
      </c>
      <c r="E767">
        <v>0</v>
      </c>
      <c r="F767" t="s">
        <v>18</v>
      </c>
      <c r="G767" t="s">
        <v>19</v>
      </c>
      <c r="H767" t="s">
        <v>137</v>
      </c>
      <c r="I767" t="s">
        <v>16</v>
      </c>
      <c r="J767" t="s">
        <v>98</v>
      </c>
      <c r="L767" s="1">
        <v>40085</v>
      </c>
      <c r="M767">
        <v>20742</v>
      </c>
      <c r="N767" t="s">
        <v>10638</v>
      </c>
    </row>
    <row r="768" spans="1:14" x14ac:dyDescent="0.25">
      <c r="A768" t="s">
        <v>1991</v>
      </c>
      <c r="B768" t="s">
        <v>22</v>
      </c>
      <c r="C768">
        <v>79339.86</v>
      </c>
      <c r="D768">
        <v>92372.2</v>
      </c>
      <c r="E768">
        <v>14904.17</v>
      </c>
      <c r="F768" t="s">
        <v>13</v>
      </c>
      <c r="G768" t="s">
        <v>14</v>
      </c>
      <c r="H768" t="s">
        <v>68</v>
      </c>
      <c r="I768" t="s">
        <v>16</v>
      </c>
      <c r="J768" t="s">
        <v>178</v>
      </c>
      <c r="L768" s="1">
        <v>38096</v>
      </c>
      <c r="M768">
        <v>20707</v>
      </c>
      <c r="N768" t="s">
        <v>10628</v>
      </c>
    </row>
    <row r="769" spans="1:14" x14ac:dyDescent="0.25">
      <c r="A769" t="s">
        <v>1992</v>
      </c>
      <c r="B769" t="s">
        <v>22</v>
      </c>
      <c r="C769">
        <v>29500.98</v>
      </c>
      <c r="D769">
        <v>43989.25</v>
      </c>
      <c r="E769">
        <v>7522.01</v>
      </c>
      <c r="F769" t="s">
        <v>99</v>
      </c>
      <c r="G769" t="s">
        <v>100</v>
      </c>
      <c r="H769" t="s">
        <v>559</v>
      </c>
      <c r="I769" t="s">
        <v>34</v>
      </c>
      <c r="J769" t="s">
        <v>102</v>
      </c>
      <c r="L769" s="1">
        <v>42590</v>
      </c>
      <c r="M769">
        <v>20781</v>
      </c>
      <c r="N769" t="s">
        <v>10627</v>
      </c>
    </row>
    <row r="770" spans="1:14" x14ac:dyDescent="0.25">
      <c r="A770" t="s">
        <v>1993</v>
      </c>
      <c r="B770" t="s">
        <v>12</v>
      </c>
      <c r="C770">
        <v>59915</v>
      </c>
      <c r="D770">
        <v>63111.85</v>
      </c>
      <c r="E770">
        <v>0</v>
      </c>
      <c r="F770" t="s">
        <v>18</v>
      </c>
      <c r="G770" t="s">
        <v>19</v>
      </c>
      <c r="H770" t="s">
        <v>137</v>
      </c>
      <c r="I770" t="s">
        <v>16</v>
      </c>
      <c r="J770" t="s">
        <v>279</v>
      </c>
      <c r="L770" s="1">
        <v>36774</v>
      </c>
      <c r="M770">
        <v>20715</v>
      </c>
      <c r="N770" t="s">
        <v>10641</v>
      </c>
    </row>
    <row r="771" spans="1:14" x14ac:dyDescent="0.25">
      <c r="A771" t="s">
        <v>1994</v>
      </c>
      <c r="B771" t="s">
        <v>12</v>
      </c>
      <c r="C771">
        <v>86538.28</v>
      </c>
      <c r="D771">
        <v>84074.15</v>
      </c>
      <c r="E771">
        <v>0</v>
      </c>
      <c r="F771" t="s">
        <v>18</v>
      </c>
      <c r="G771" t="s">
        <v>19</v>
      </c>
      <c r="H771" t="s">
        <v>62</v>
      </c>
      <c r="I771" t="s">
        <v>16</v>
      </c>
      <c r="J771" t="s">
        <v>71</v>
      </c>
      <c r="L771" s="1">
        <v>37123</v>
      </c>
      <c r="M771">
        <v>20748</v>
      </c>
      <c r="N771" t="s">
        <v>10635</v>
      </c>
    </row>
    <row r="772" spans="1:14" x14ac:dyDescent="0.25">
      <c r="A772" t="s">
        <v>1995</v>
      </c>
      <c r="B772" t="s">
        <v>12</v>
      </c>
      <c r="C772">
        <v>70959.789999999994</v>
      </c>
      <c r="D772">
        <v>70025.94</v>
      </c>
      <c r="E772">
        <v>0</v>
      </c>
      <c r="F772" t="s">
        <v>18</v>
      </c>
      <c r="G772" t="s">
        <v>19</v>
      </c>
      <c r="H772" t="s">
        <v>111</v>
      </c>
      <c r="I772" t="s">
        <v>16</v>
      </c>
      <c r="J772" t="s">
        <v>17</v>
      </c>
      <c r="L772" s="1">
        <v>33527</v>
      </c>
      <c r="M772">
        <v>20746</v>
      </c>
      <c r="N772" t="s">
        <v>10647</v>
      </c>
    </row>
    <row r="773" spans="1:14" x14ac:dyDescent="0.25">
      <c r="A773" t="s">
        <v>1996</v>
      </c>
      <c r="B773" t="s">
        <v>22</v>
      </c>
      <c r="C773">
        <v>49149.93</v>
      </c>
      <c r="D773">
        <v>56344</v>
      </c>
      <c r="E773">
        <v>8780.8700000000008</v>
      </c>
      <c r="F773" t="s">
        <v>56</v>
      </c>
      <c r="G773" t="s">
        <v>57</v>
      </c>
      <c r="H773" t="s">
        <v>158</v>
      </c>
      <c r="I773" t="s">
        <v>16</v>
      </c>
      <c r="J773" t="s">
        <v>159</v>
      </c>
      <c r="L773" s="1">
        <v>39188</v>
      </c>
      <c r="M773">
        <v>20735</v>
      </c>
      <c r="N773" t="s">
        <v>10649</v>
      </c>
    </row>
    <row r="774" spans="1:14" x14ac:dyDescent="0.25">
      <c r="A774" t="s">
        <v>1997</v>
      </c>
      <c r="B774" t="s">
        <v>12</v>
      </c>
      <c r="C774">
        <v>108398.23</v>
      </c>
      <c r="D774">
        <v>106969.14</v>
      </c>
      <c r="E774">
        <v>0</v>
      </c>
      <c r="F774" t="s">
        <v>27</v>
      </c>
      <c r="G774" t="s">
        <v>28</v>
      </c>
      <c r="H774" t="s">
        <v>575</v>
      </c>
      <c r="I774" t="s">
        <v>16</v>
      </c>
      <c r="J774" t="s">
        <v>276</v>
      </c>
      <c r="L774" s="1">
        <v>32104</v>
      </c>
      <c r="M774">
        <v>20784</v>
      </c>
      <c r="N774" t="s">
        <v>10650</v>
      </c>
    </row>
    <row r="775" spans="1:14" x14ac:dyDescent="0.25">
      <c r="A775" t="s">
        <v>1998</v>
      </c>
      <c r="B775" t="s">
        <v>12</v>
      </c>
      <c r="C775">
        <v>70973.399999999994</v>
      </c>
      <c r="D775">
        <v>69617.8</v>
      </c>
      <c r="E775">
        <v>245.7</v>
      </c>
      <c r="F775" t="s">
        <v>89</v>
      </c>
      <c r="G775" t="s">
        <v>90</v>
      </c>
      <c r="H775" t="s">
        <v>576</v>
      </c>
      <c r="I775" t="s">
        <v>16</v>
      </c>
      <c r="J775" t="s">
        <v>92</v>
      </c>
      <c r="L775" s="1">
        <v>36555</v>
      </c>
      <c r="M775">
        <v>20737</v>
      </c>
      <c r="N775" t="s">
        <v>10655</v>
      </c>
    </row>
    <row r="776" spans="1:14" x14ac:dyDescent="0.25">
      <c r="A776" t="s">
        <v>1999</v>
      </c>
      <c r="B776" t="s">
        <v>12</v>
      </c>
      <c r="C776">
        <v>73762.820000000007</v>
      </c>
      <c r="D776">
        <v>70749.740000000005</v>
      </c>
      <c r="E776">
        <v>0</v>
      </c>
      <c r="F776" t="s">
        <v>18</v>
      </c>
      <c r="G776" t="s">
        <v>19</v>
      </c>
      <c r="H776" t="s">
        <v>577</v>
      </c>
      <c r="I776" t="s">
        <v>16</v>
      </c>
      <c r="J776" t="s">
        <v>145</v>
      </c>
      <c r="L776" s="1">
        <v>40378</v>
      </c>
      <c r="M776">
        <v>20770</v>
      </c>
      <c r="N776" t="s">
        <v>10629</v>
      </c>
    </row>
    <row r="777" spans="1:14" x14ac:dyDescent="0.25">
      <c r="A777" t="s">
        <v>2000</v>
      </c>
      <c r="B777" t="s">
        <v>12</v>
      </c>
      <c r="C777">
        <v>50549.95</v>
      </c>
      <c r="D777">
        <v>49988.47</v>
      </c>
      <c r="E777">
        <v>0</v>
      </c>
      <c r="F777" t="s">
        <v>76</v>
      </c>
      <c r="G777" t="s">
        <v>77</v>
      </c>
      <c r="H777" t="s">
        <v>82</v>
      </c>
      <c r="I777" t="s">
        <v>16</v>
      </c>
      <c r="J777" t="s">
        <v>83</v>
      </c>
      <c r="L777" s="1">
        <v>38460</v>
      </c>
      <c r="M777">
        <v>20746</v>
      </c>
      <c r="N777" t="s">
        <v>10647</v>
      </c>
    </row>
    <row r="778" spans="1:14" x14ac:dyDescent="0.25">
      <c r="A778" t="s">
        <v>2001</v>
      </c>
      <c r="B778" t="s">
        <v>22</v>
      </c>
      <c r="C778">
        <v>114471</v>
      </c>
      <c r="D778">
        <v>114638.41</v>
      </c>
      <c r="E778">
        <v>3197.64</v>
      </c>
      <c r="F778" t="s">
        <v>45</v>
      </c>
      <c r="G778" t="s">
        <v>46</v>
      </c>
      <c r="H778" t="s">
        <v>578</v>
      </c>
      <c r="I778" t="s">
        <v>16</v>
      </c>
      <c r="J778" t="s">
        <v>222</v>
      </c>
      <c r="L778" s="1">
        <v>37502</v>
      </c>
      <c r="M778">
        <v>20747</v>
      </c>
      <c r="N778" t="s">
        <v>10642</v>
      </c>
    </row>
    <row r="779" spans="1:14" x14ac:dyDescent="0.25">
      <c r="A779" t="s">
        <v>2002</v>
      </c>
      <c r="B779" t="s">
        <v>12</v>
      </c>
      <c r="C779">
        <v>43733.38</v>
      </c>
      <c r="D779">
        <v>48175.74</v>
      </c>
      <c r="E779">
        <v>5197.2700000000004</v>
      </c>
      <c r="F779" t="s">
        <v>13</v>
      </c>
      <c r="G779" t="s">
        <v>14</v>
      </c>
      <c r="H779" t="s">
        <v>68</v>
      </c>
      <c r="I779" t="s">
        <v>16</v>
      </c>
      <c r="J779" t="s">
        <v>69</v>
      </c>
      <c r="K779" t="s">
        <v>579</v>
      </c>
      <c r="L779" s="1">
        <v>42632</v>
      </c>
      <c r="M779">
        <v>20706</v>
      </c>
      <c r="N779" t="s">
        <v>10645</v>
      </c>
    </row>
    <row r="780" spans="1:14" x14ac:dyDescent="0.25">
      <c r="A780" t="s">
        <v>2003</v>
      </c>
      <c r="B780" t="s">
        <v>22</v>
      </c>
      <c r="C780">
        <v>99128.55</v>
      </c>
      <c r="D780">
        <v>121941.32</v>
      </c>
      <c r="E780">
        <v>19456.740000000002</v>
      </c>
      <c r="F780" t="s">
        <v>45</v>
      </c>
      <c r="G780" t="s">
        <v>46</v>
      </c>
      <c r="H780" t="s">
        <v>249</v>
      </c>
      <c r="I780" t="s">
        <v>16</v>
      </c>
      <c r="J780" t="s">
        <v>250</v>
      </c>
      <c r="L780" s="1">
        <v>33770</v>
      </c>
      <c r="M780">
        <v>20762</v>
      </c>
      <c r="N780" t="s">
        <v>10644</v>
      </c>
    </row>
    <row r="781" spans="1:14" x14ac:dyDescent="0.25">
      <c r="A781" t="s">
        <v>2004</v>
      </c>
      <c r="B781" t="s">
        <v>22</v>
      </c>
      <c r="C781">
        <v>46179.85</v>
      </c>
      <c r="D781">
        <v>69016.53</v>
      </c>
      <c r="E781">
        <v>18541.080000000002</v>
      </c>
      <c r="F781" t="s">
        <v>56</v>
      </c>
      <c r="G781" t="s">
        <v>57</v>
      </c>
      <c r="H781" t="s">
        <v>84</v>
      </c>
      <c r="I781" t="s">
        <v>16</v>
      </c>
      <c r="J781" t="s">
        <v>59</v>
      </c>
      <c r="L781" s="1">
        <v>40588</v>
      </c>
      <c r="M781">
        <v>20772</v>
      </c>
      <c r="N781" t="s">
        <v>10648</v>
      </c>
    </row>
    <row r="782" spans="1:14" x14ac:dyDescent="0.25">
      <c r="A782" t="s">
        <v>2005</v>
      </c>
      <c r="B782" t="s">
        <v>12</v>
      </c>
      <c r="C782">
        <v>84793.97</v>
      </c>
      <c r="D782">
        <v>82164.28</v>
      </c>
      <c r="E782">
        <v>0</v>
      </c>
      <c r="F782" t="s">
        <v>18</v>
      </c>
      <c r="G782" t="s">
        <v>19</v>
      </c>
      <c r="H782" t="s">
        <v>172</v>
      </c>
      <c r="I782" t="s">
        <v>16</v>
      </c>
      <c r="J782" t="s">
        <v>44</v>
      </c>
      <c r="L782" s="1">
        <v>38810</v>
      </c>
      <c r="M782">
        <v>20769</v>
      </c>
      <c r="N782" t="s">
        <v>10636</v>
      </c>
    </row>
    <row r="783" spans="1:14" x14ac:dyDescent="0.25">
      <c r="A783" t="s">
        <v>2006</v>
      </c>
      <c r="B783" t="s">
        <v>22</v>
      </c>
      <c r="C783">
        <v>123172</v>
      </c>
      <c r="D783">
        <v>253094.39</v>
      </c>
      <c r="E783">
        <v>125251.23</v>
      </c>
      <c r="F783" t="s">
        <v>45</v>
      </c>
      <c r="G783" t="s">
        <v>46</v>
      </c>
      <c r="H783" t="s">
        <v>383</v>
      </c>
      <c r="I783" t="s">
        <v>16</v>
      </c>
      <c r="J783" t="s">
        <v>222</v>
      </c>
      <c r="L783" s="1">
        <v>36388</v>
      </c>
      <c r="M783">
        <v>20735</v>
      </c>
      <c r="N783" t="s">
        <v>10649</v>
      </c>
    </row>
    <row r="784" spans="1:14" x14ac:dyDescent="0.25">
      <c r="A784" t="s">
        <v>2007</v>
      </c>
      <c r="B784" t="s">
        <v>22</v>
      </c>
      <c r="C784">
        <v>50172</v>
      </c>
      <c r="D784">
        <v>49179.59</v>
      </c>
      <c r="E784">
        <v>254.45</v>
      </c>
      <c r="F784" t="s">
        <v>45</v>
      </c>
      <c r="G784" t="s">
        <v>46</v>
      </c>
      <c r="H784" t="s">
        <v>47</v>
      </c>
      <c r="I784" t="s">
        <v>16</v>
      </c>
      <c r="J784" t="s">
        <v>48</v>
      </c>
      <c r="K784" t="s">
        <v>49</v>
      </c>
      <c r="L784" s="1">
        <v>42716</v>
      </c>
      <c r="M784">
        <v>20774</v>
      </c>
      <c r="N784" t="s">
        <v>10633</v>
      </c>
    </row>
    <row r="785" spans="1:14" x14ac:dyDescent="0.25">
      <c r="A785" t="s">
        <v>2008</v>
      </c>
      <c r="B785" t="s">
        <v>22</v>
      </c>
      <c r="C785">
        <v>106104</v>
      </c>
      <c r="D785">
        <v>116621.59</v>
      </c>
      <c r="E785">
        <v>4834.93</v>
      </c>
      <c r="F785" t="s">
        <v>13</v>
      </c>
      <c r="G785" t="s">
        <v>14</v>
      </c>
      <c r="H785" t="s">
        <v>463</v>
      </c>
      <c r="I785" t="s">
        <v>16</v>
      </c>
      <c r="J785" t="s">
        <v>361</v>
      </c>
      <c r="L785" s="1">
        <v>36024</v>
      </c>
      <c r="M785">
        <v>20783</v>
      </c>
      <c r="N785" t="s">
        <v>10656</v>
      </c>
    </row>
    <row r="786" spans="1:14" x14ac:dyDescent="0.25">
      <c r="A786" t="s">
        <v>2009</v>
      </c>
      <c r="B786" t="s">
        <v>22</v>
      </c>
      <c r="C786">
        <v>71791.64</v>
      </c>
      <c r="D786">
        <v>71657.66</v>
      </c>
      <c r="E786">
        <v>670.09</v>
      </c>
      <c r="F786" t="s">
        <v>56</v>
      </c>
      <c r="G786" t="s">
        <v>57</v>
      </c>
      <c r="H786" t="s">
        <v>58</v>
      </c>
      <c r="I786" t="s">
        <v>16</v>
      </c>
      <c r="J786" t="s">
        <v>420</v>
      </c>
      <c r="L786" s="1">
        <v>34309</v>
      </c>
      <c r="M786">
        <v>20745</v>
      </c>
      <c r="N786" t="s">
        <v>10643</v>
      </c>
    </row>
    <row r="787" spans="1:14" x14ac:dyDescent="0.25">
      <c r="A787" t="s">
        <v>2010</v>
      </c>
      <c r="B787" t="s">
        <v>12</v>
      </c>
      <c r="C787">
        <v>46070.34</v>
      </c>
      <c r="D787">
        <v>40607.67</v>
      </c>
      <c r="E787">
        <v>0</v>
      </c>
      <c r="F787" t="s">
        <v>18</v>
      </c>
      <c r="G787" t="s">
        <v>19</v>
      </c>
      <c r="H787" t="s">
        <v>183</v>
      </c>
      <c r="I787" t="s">
        <v>34</v>
      </c>
      <c r="J787" t="s">
        <v>174</v>
      </c>
      <c r="L787" s="1">
        <v>38572</v>
      </c>
      <c r="M787">
        <v>20722</v>
      </c>
      <c r="N787" t="s">
        <v>10632</v>
      </c>
    </row>
    <row r="788" spans="1:14" x14ac:dyDescent="0.25">
      <c r="A788" t="s">
        <v>2011</v>
      </c>
      <c r="B788" t="s">
        <v>12</v>
      </c>
      <c r="C788">
        <v>50299</v>
      </c>
      <c r="D788">
        <v>13348.75</v>
      </c>
      <c r="E788">
        <v>0</v>
      </c>
      <c r="F788" t="s">
        <v>129</v>
      </c>
      <c r="G788" t="s">
        <v>130</v>
      </c>
      <c r="H788" t="s">
        <v>451</v>
      </c>
      <c r="I788" t="s">
        <v>16</v>
      </c>
      <c r="J788" t="s">
        <v>347</v>
      </c>
      <c r="L788" s="1">
        <v>42983</v>
      </c>
      <c r="M788">
        <v>20737</v>
      </c>
      <c r="N788" t="s">
        <v>10655</v>
      </c>
    </row>
    <row r="789" spans="1:14" x14ac:dyDescent="0.25">
      <c r="A789" t="s">
        <v>2012</v>
      </c>
      <c r="B789" t="s">
        <v>12</v>
      </c>
      <c r="C789">
        <v>28496.799999999999</v>
      </c>
      <c r="D789">
        <v>0</v>
      </c>
      <c r="E789">
        <v>0</v>
      </c>
      <c r="F789" t="s">
        <v>99</v>
      </c>
      <c r="G789" t="s">
        <v>100</v>
      </c>
      <c r="H789" t="s">
        <v>580</v>
      </c>
      <c r="I789" t="s">
        <v>34</v>
      </c>
      <c r="J789" t="s">
        <v>102</v>
      </c>
      <c r="L789" s="1">
        <v>43080</v>
      </c>
      <c r="M789">
        <v>20745</v>
      </c>
      <c r="N789" t="s">
        <v>10643</v>
      </c>
    </row>
    <row r="790" spans="1:14" x14ac:dyDescent="0.25">
      <c r="A790" t="s">
        <v>2013</v>
      </c>
      <c r="B790" t="s">
        <v>22</v>
      </c>
      <c r="C790">
        <v>67723.53</v>
      </c>
      <c r="D790">
        <v>62826.82</v>
      </c>
      <c r="E790">
        <v>0</v>
      </c>
      <c r="F790" t="s">
        <v>56</v>
      </c>
      <c r="G790" t="s">
        <v>57</v>
      </c>
      <c r="H790" t="s">
        <v>581</v>
      </c>
      <c r="I790" t="s">
        <v>16</v>
      </c>
      <c r="J790" t="s">
        <v>582</v>
      </c>
      <c r="L790" s="1">
        <v>35562</v>
      </c>
      <c r="M790">
        <v>20710</v>
      </c>
      <c r="N790" t="s">
        <v>10637</v>
      </c>
    </row>
    <row r="791" spans="1:14" x14ac:dyDescent="0.25">
      <c r="A791" t="s">
        <v>2014</v>
      </c>
      <c r="B791" t="s">
        <v>12</v>
      </c>
      <c r="C791">
        <v>95084.42</v>
      </c>
      <c r="D791">
        <v>93272.42</v>
      </c>
      <c r="E791">
        <v>1444.28</v>
      </c>
      <c r="F791" t="s">
        <v>13</v>
      </c>
      <c r="G791" t="s">
        <v>14</v>
      </c>
      <c r="H791" t="s">
        <v>463</v>
      </c>
      <c r="I791" t="s">
        <v>16</v>
      </c>
      <c r="J791" t="s">
        <v>32</v>
      </c>
      <c r="L791" s="1">
        <v>35702</v>
      </c>
      <c r="M791">
        <v>20613</v>
      </c>
      <c r="N791" t="s">
        <v>10640</v>
      </c>
    </row>
    <row r="792" spans="1:14" x14ac:dyDescent="0.25">
      <c r="A792" t="s">
        <v>2015</v>
      </c>
      <c r="B792" t="s">
        <v>22</v>
      </c>
      <c r="C792">
        <v>96308.89</v>
      </c>
      <c r="D792">
        <v>93794.48</v>
      </c>
      <c r="E792">
        <v>350.88</v>
      </c>
      <c r="F792" t="s">
        <v>23</v>
      </c>
      <c r="G792" t="s">
        <v>24</v>
      </c>
      <c r="H792" t="s">
        <v>583</v>
      </c>
      <c r="I792" t="s">
        <v>16</v>
      </c>
      <c r="J792" t="s">
        <v>584</v>
      </c>
      <c r="L792" s="1">
        <v>36689</v>
      </c>
      <c r="M792">
        <v>20722</v>
      </c>
      <c r="N792" t="s">
        <v>10632</v>
      </c>
    </row>
    <row r="793" spans="1:14" x14ac:dyDescent="0.25">
      <c r="A793" t="s">
        <v>2016</v>
      </c>
      <c r="B793" t="s">
        <v>22</v>
      </c>
      <c r="C793">
        <v>174576</v>
      </c>
      <c r="D793">
        <v>172039.71</v>
      </c>
      <c r="E793">
        <v>0</v>
      </c>
      <c r="F793" t="s">
        <v>585</v>
      </c>
      <c r="G793" t="s">
        <v>586</v>
      </c>
      <c r="H793" t="s">
        <v>587</v>
      </c>
      <c r="I793" t="s">
        <v>16</v>
      </c>
      <c r="J793" t="s">
        <v>588</v>
      </c>
      <c r="L793" s="1">
        <v>40659</v>
      </c>
      <c r="M793">
        <v>20743</v>
      </c>
      <c r="N793" t="s">
        <v>10654</v>
      </c>
    </row>
    <row r="794" spans="1:14" x14ac:dyDescent="0.25">
      <c r="A794" t="s">
        <v>2017</v>
      </c>
      <c r="B794" t="s">
        <v>12</v>
      </c>
      <c r="C794">
        <v>89720.21</v>
      </c>
      <c r="D794">
        <v>88538.34</v>
      </c>
      <c r="E794">
        <v>0</v>
      </c>
      <c r="F794" t="s">
        <v>45</v>
      </c>
      <c r="G794" t="s">
        <v>46</v>
      </c>
      <c r="H794" t="s">
        <v>589</v>
      </c>
      <c r="I794" t="s">
        <v>16</v>
      </c>
      <c r="J794" t="s">
        <v>178</v>
      </c>
      <c r="L794" s="1">
        <v>34400</v>
      </c>
      <c r="M794">
        <v>20623</v>
      </c>
      <c r="N794" t="s">
        <v>10651</v>
      </c>
    </row>
    <row r="795" spans="1:14" x14ac:dyDescent="0.25">
      <c r="A795" t="s">
        <v>2018</v>
      </c>
      <c r="B795" t="s">
        <v>22</v>
      </c>
      <c r="C795">
        <v>78300.86</v>
      </c>
      <c r="D795">
        <v>87011.95</v>
      </c>
      <c r="E795">
        <v>9159.2199999999993</v>
      </c>
      <c r="F795" t="s">
        <v>52</v>
      </c>
      <c r="G795" t="s">
        <v>53</v>
      </c>
      <c r="H795" t="s">
        <v>205</v>
      </c>
      <c r="I795" t="s">
        <v>16</v>
      </c>
      <c r="J795" t="s">
        <v>94</v>
      </c>
      <c r="L795" s="1">
        <v>38166</v>
      </c>
      <c r="M795">
        <v>20722</v>
      </c>
      <c r="N795" t="s">
        <v>10632</v>
      </c>
    </row>
    <row r="796" spans="1:14" x14ac:dyDescent="0.25">
      <c r="A796" t="s">
        <v>2019</v>
      </c>
      <c r="B796" t="s">
        <v>22</v>
      </c>
      <c r="C796">
        <v>116369.19</v>
      </c>
      <c r="D796">
        <v>150948.73000000001</v>
      </c>
      <c r="E796">
        <v>32480</v>
      </c>
      <c r="F796" t="s">
        <v>45</v>
      </c>
      <c r="G796" t="s">
        <v>46</v>
      </c>
      <c r="H796" t="s">
        <v>590</v>
      </c>
      <c r="I796" t="s">
        <v>16</v>
      </c>
      <c r="J796" t="s">
        <v>222</v>
      </c>
      <c r="L796" s="1">
        <v>35807</v>
      </c>
      <c r="M796">
        <v>20623</v>
      </c>
      <c r="N796" t="s">
        <v>10651</v>
      </c>
    </row>
    <row r="797" spans="1:14" x14ac:dyDescent="0.25">
      <c r="A797" t="s">
        <v>2020</v>
      </c>
      <c r="B797" t="s">
        <v>22</v>
      </c>
      <c r="C797">
        <v>50172</v>
      </c>
      <c r="D797">
        <v>49561.94</v>
      </c>
      <c r="E797">
        <v>916.56</v>
      </c>
      <c r="F797" t="s">
        <v>45</v>
      </c>
      <c r="G797" t="s">
        <v>46</v>
      </c>
      <c r="H797" t="s">
        <v>367</v>
      </c>
      <c r="I797" t="s">
        <v>16</v>
      </c>
      <c r="J797" t="s">
        <v>48</v>
      </c>
      <c r="K797" t="s">
        <v>49</v>
      </c>
      <c r="L797" s="1">
        <v>42716</v>
      </c>
      <c r="M797">
        <v>20712</v>
      </c>
      <c r="N797" t="s">
        <v>10639</v>
      </c>
    </row>
    <row r="798" spans="1:14" x14ac:dyDescent="0.25">
      <c r="A798" t="s">
        <v>2021</v>
      </c>
      <c r="B798" t="s">
        <v>12</v>
      </c>
      <c r="C798">
        <v>83525</v>
      </c>
      <c r="D798">
        <v>85309.56</v>
      </c>
      <c r="E798">
        <v>1780.73</v>
      </c>
      <c r="F798" t="s">
        <v>45</v>
      </c>
      <c r="G798" t="s">
        <v>46</v>
      </c>
      <c r="H798" t="s">
        <v>566</v>
      </c>
      <c r="I798" t="s">
        <v>16</v>
      </c>
      <c r="J798" t="s">
        <v>48</v>
      </c>
      <c r="K798" t="s">
        <v>49</v>
      </c>
      <c r="L798" s="1">
        <v>37502</v>
      </c>
      <c r="M798">
        <v>20782</v>
      </c>
      <c r="N798" t="s">
        <v>10625</v>
      </c>
    </row>
    <row r="799" spans="1:14" x14ac:dyDescent="0.25">
      <c r="A799" t="s">
        <v>2022</v>
      </c>
      <c r="B799" t="s">
        <v>12</v>
      </c>
      <c r="C799">
        <v>44329.72</v>
      </c>
      <c r="D799">
        <v>43438.6</v>
      </c>
      <c r="E799">
        <v>1468.11</v>
      </c>
      <c r="F799" t="s">
        <v>13</v>
      </c>
      <c r="G799" t="s">
        <v>14</v>
      </c>
      <c r="H799" t="s">
        <v>190</v>
      </c>
      <c r="I799" t="s">
        <v>16</v>
      </c>
      <c r="J799" t="s">
        <v>591</v>
      </c>
      <c r="L799" s="1">
        <v>41638</v>
      </c>
      <c r="M799">
        <v>20742</v>
      </c>
      <c r="N799" t="s">
        <v>10638</v>
      </c>
    </row>
    <row r="800" spans="1:14" x14ac:dyDescent="0.25">
      <c r="A800" t="s">
        <v>2023</v>
      </c>
      <c r="B800" t="s">
        <v>22</v>
      </c>
      <c r="C800">
        <v>57576</v>
      </c>
      <c r="D800">
        <v>59961.25</v>
      </c>
      <c r="E800">
        <v>34.61</v>
      </c>
      <c r="F800" t="s">
        <v>45</v>
      </c>
      <c r="G800" t="s">
        <v>46</v>
      </c>
      <c r="H800" t="s">
        <v>230</v>
      </c>
      <c r="I800" t="s">
        <v>16</v>
      </c>
      <c r="J800" t="s">
        <v>48</v>
      </c>
      <c r="K800" t="s">
        <v>49</v>
      </c>
      <c r="L800" s="1">
        <v>40966</v>
      </c>
      <c r="M800">
        <v>20707</v>
      </c>
      <c r="N800" t="s">
        <v>10628</v>
      </c>
    </row>
    <row r="801" spans="1:14" x14ac:dyDescent="0.25">
      <c r="A801" t="s">
        <v>2024</v>
      </c>
      <c r="B801" t="s">
        <v>12</v>
      </c>
      <c r="C801">
        <v>120215.31</v>
      </c>
      <c r="D801">
        <v>122755.92</v>
      </c>
      <c r="E801">
        <v>0</v>
      </c>
      <c r="F801" t="s">
        <v>89</v>
      </c>
      <c r="G801" t="s">
        <v>90</v>
      </c>
      <c r="H801" t="s">
        <v>592</v>
      </c>
      <c r="I801" t="s">
        <v>16</v>
      </c>
      <c r="J801" t="s">
        <v>139</v>
      </c>
      <c r="L801" s="1">
        <v>32930</v>
      </c>
      <c r="M801">
        <v>20706</v>
      </c>
      <c r="N801" t="s">
        <v>10645</v>
      </c>
    </row>
    <row r="802" spans="1:14" x14ac:dyDescent="0.25">
      <c r="A802" t="s">
        <v>2025</v>
      </c>
      <c r="B802" t="s">
        <v>22</v>
      </c>
      <c r="C802">
        <v>62020</v>
      </c>
      <c r="D802">
        <v>61644.59</v>
      </c>
      <c r="E802">
        <v>1526.73</v>
      </c>
      <c r="F802" t="s">
        <v>13</v>
      </c>
      <c r="G802" t="s">
        <v>14</v>
      </c>
      <c r="H802" t="s">
        <v>41</v>
      </c>
      <c r="I802" t="s">
        <v>16</v>
      </c>
      <c r="J802" t="s">
        <v>32</v>
      </c>
      <c r="K802" t="s">
        <v>176</v>
      </c>
      <c r="L802" s="1">
        <v>41498</v>
      </c>
      <c r="M802">
        <v>20706</v>
      </c>
      <c r="N802" t="s">
        <v>10645</v>
      </c>
    </row>
    <row r="803" spans="1:14" x14ac:dyDescent="0.25">
      <c r="A803" t="s">
        <v>2026</v>
      </c>
      <c r="B803" t="s">
        <v>12</v>
      </c>
      <c r="C803">
        <v>44860.11</v>
      </c>
      <c r="D803">
        <v>45782.11</v>
      </c>
      <c r="E803">
        <v>258.81</v>
      </c>
      <c r="F803" t="s">
        <v>76</v>
      </c>
      <c r="G803" t="s">
        <v>77</v>
      </c>
      <c r="H803" t="s">
        <v>253</v>
      </c>
      <c r="I803" t="s">
        <v>34</v>
      </c>
      <c r="J803" t="s">
        <v>558</v>
      </c>
      <c r="L803" s="1">
        <v>31936</v>
      </c>
      <c r="M803">
        <v>20623</v>
      </c>
      <c r="N803" t="s">
        <v>10651</v>
      </c>
    </row>
    <row r="804" spans="1:14" x14ac:dyDescent="0.25">
      <c r="A804" t="s">
        <v>2027</v>
      </c>
      <c r="B804" t="s">
        <v>12</v>
      </c>
      <c r="C804">
        <v>47482.7</v>
      </c>
      <c r="D804">
        <v>44238.9</v>
      </c>
      <c r="E804">
        <v>0</v>
      </c>
      <c r="F804" t="s">
        <v>18</v>
      </c>
      <c r="G804" t="s">
        <v>19</v>
      </c>
      <c r="H804" t="s">
        <v>593</v>
      </c>
      <c r="I804" t="s">
        <v>16</v>
      </c>
      <c r="J804" t="s">
        <v>416</v>
      </c>
      <c r="K804" t="s">
        <v>417</v>
      </c>
      <c r="L804" s="1">
        <v>42716</v>
      </c>
      <c r="M804">
        <v>20607</v>
      </c>
      <c r="N804" t="s">
        <v>10631</v>
      </c>
    </row>
    <row r="805" spans="1:14" x14ac:dyDescent="0.25">
      <c r="A805" t="s">
        <v>2028</v>
      </c>
      <c r="B805" t="s">
        <v>12</v>
      </c>
      <c r="C805">
        <v>100370</v>
      </c>
      <c r="D805">
        <v>126625.89</v>
      </c>
      <c r="E805">
        <v>24250.51</v>
      </c>
      <c r="F805" t="s">
        <v>23</v>
      </c>
      <c r="G805" t="s">
        <v>24</v>
      </c>
      <c r="H805" t="s">
        <v>165</v>
      </c>
      <c r="I805" t="s">
        <v>16</v>
      </c>
      <c r="J805" t="s">
        <v>166</v>
      </c>
      <c r="L805" s="1">
        <v>37592</v>
      </c>
      <c r="M805">
        <v>20608</v>
      </c>
      <c r="N805" t="s">
        <v>10646</v>
      </c>
    </row>
    <row r="806" spans="1:14" x14ac:dyDescent="0.25">
      <c r="A806" t="s">
        <v>2029</v>
      </c>
      <c r="B806" t="s">
        <v>22</v>
      </c>
      <c r="C806">
        <v>75653</v>
      </c>
      <c r="D806">
        <v>74655.72</v>
      </c>
      <c r="E806">
        <v>0</v>
      </c>
      <c r="F806" t="s">
        <v>18</v>
      </c>
      <c r="G806" t="s">
        <v>19</v>
      </c>
      <c r="H806" t="s">
        <v>594</v>
      </c>
      <c r="I806" t="s">
        <v>16</v>
      </c>
      <c r="J806" t="s">
        <v>61</v>
      </c>
      <c r="L806" s="1">
        <v>36024</v>
      </c>
      <c r="M806">
        <v>20720</v>
      </c>
      <c r="N806" t="s">
        <v>10641</v>
      </c>
    </row>
    <row r="807" spans="1:14" x14ac:dyDescent="0.25">
      <c r="A807" t="s">
        <v>2030</v>
      </c>
      <c r="B807" t="s">
        <v>22</v>
      </c>
      <c r="C807">
        <v>66699.839999999997</v>
      </c>
      <c r="D807">
        <v>53869.27</v>
      </c>
      <c r="E807">
        <v>1100.3800000000001</v>
      </c>
      <c r="F807" t="s">
        <v>56</v>
      </c>
      <c r="G807" t="s">
        <v>57</v>
      </c>
      <c r="H807" t="s">
        <v>595</v>
      </c>
      <c r="I807" t="s">
        <v>16</v>
      </c>
      <c r="J807" t="s">
        <v>185</v>
      </c>
      <c r="K807" t="s">
        <v>596</v>
      </c>
      <c r="L807" s="1">
        <v>42787</v>
      </c>
      <c r="M807">
        <v>20716</v>
      </c>
      <c r="N807" t="s">
        <v>10641</v>
      </c>
    </row>
    <row r="808" spans="1:14" x14ac:dyDescent="0.25">
      <c r="A808" t="s">
        <v>2031</v>
      </c>
      <c r="B808" t="s">
        <v>22</v>
      </c>
      <c r="C808">
        <v>64482</v>
      </c>
      <c r="D808">
        <v>95232.91</v>
      </c>
      <c r="E808">
        <v>28498.43</v>
      </c>
      <c r="F808" t="s">
        <v>23</v>
      </c>
      <c r="G808" t="s">
        <v>24</v>
      </c>
      <c r="H808" t="s">
        <v>194</v>
      </c>
      <c r="I808" t="s">
        <v>16</v>
      </c>
      <c r="J808" t="s">
        <v>141</v>
      </c>
      <c r="L808" s="1">
        <v>39497</v>
      </c>
      <c r="M808">
        <v>20772</v>
      </c>
      <c r="N808" t="s">
        <v>10648</v>
      </c>
    </row>
    <row r="809" spans="1:14" x14ac:dyDescent="0.25">
      <c r="A809" t="s">
        <v>2032</v>
      </c>
      <c r="B809" t="s">
        <v>12</v>
      </c>
      <c r="C809">
        <v>123799.44</v>
      </c>
      <c r="D809">
        <v>122169.33</v>
      </c>
      <c r="E809">
        <v>0</v>
      </c>
      <c r="F809" t="s">
        <v>72</v>
      </c>
      <c r="G809" t="s">
        <v>73</v>
      </c>
      <c r="H809" t="s">
        <v>597</v>
      </c>
      <c r="I809" t="s">
        <v>16</v>
      </c>
      <c r="J809" t="s">
        <v>75</v>
      </c>
      <c r="L809" s="1">
        <v>32013</v>
      </c>
      <c r="M809">
        <v>20705</v>
      </c>
      <c r="N809" t="s">
        <v>10626</v>
      </c>
    </row>
    <row r="810" spans="1:14" x14ac:dyDescent="0.25">
      <c r="A810" t="s">
        <v>2033</v>
      </c>
      <c r="B810" t="s">
        <v>22</v>
      </c>
      <c r="C810">
        <v>69762</v>
      </c>
      <c r="D810">
        <v>74114.05</v>
      </c>
      <c r="E810">
        <v>4351.07</v>
      </c>
      <c r="F810" t="s">
        <v>13</v>
      </c>
      <c r="G810" t="s">
        <v>14</v>
      </c>
      <c r="H810" t="s">
        <v>429</v>
      </c>
      <c r="I810" t="s">
        <v>16</v>
      </c>
      <c r="J810" t="s">
        <v>32</v>
      </c>
      <c r="L810" s="1">
        <v>40742</v>
      </c>
      <c r="M810">
        <v>20781</v>
      </c>
      <c r="N810" t="s">
        <v>10627</v>
      </c>
    </row>
    <row r="811" spans="1:14" x14ac:dyDescent="0.25">
      <c r="A811" t="s">
        <v>2034</v>
      </c>
      <c r="B811" t="s">
        <v>12</v>
      </c>
      <c r="C811">
        <v>89720.21</v>
      </c>
      <c r="D811">
        <v>89209.279999999999</v>
      </c>
      <c r="E811">
        <v>0</v>
      </c>
      <c r="F811" t="s">
        <v>76</v>
      </c>
      <c r="G811" t="s">
        <v>77</v>
      </c>
      <c r="H811" t="s">
        <v>533</v>
      </c>
      <c r="I811" t="s">
        <v>16</v>
      </c>
      <c r="J811" t="s">
        <v>558</v>
      </c>
      <c r="L811" s="1">
        <v>34344</v>
      </c>
      <c r="M811">
        <v>20740</v>
      </c>
      <c r="N811" t="s">
        <v>10638</v>
      </c>
    </row>
    <row r="812" spans="1:14" x14ac:dyDescent="0.25">
      <c r="A812" t="s">
        <v>2035</v>
      </c>
      <c r="B812" t="s">
        <v>12</v>
      </c>
      <c r="C812">
        <v>99242.47</v>
      </c>
      <c r="D812">
        <v>89581.63</v>
      </c>
      <c r="E812">
        <v>0</v>
      </c>
      <c r="F812" t="s">
        <v>76</v>
      </c>
      <c r="G812" t="s">
        <v>77</v>
      </c>
      <c r="H812" t="s">
        <v>78</v>
      </c>
      <c r="I812" t="s">
        <v>16</v>
      </c>
      <c r="J812" t="s">
        <v>598</v>
      </c>
      <c r="L812" s="1">
        <v>41876</v>
      </c>
      <c r="M812">
        <v>20746</v>
      </c>
      <c r="N812" t="s">
        <v>10647</v>
      </c>
    </row>
    <row r="813" spans="1:14" x14ac:dyDescent="0.25">
      <c r="A813" t="s">
        <v>2036</v>
      </c>
      <c r="B813" t="s">
        <v>22</v>
      </c>
      <c r="C813">
        <v>91869</v>
      </c>
      <c r="D813">
        <v>101481.7</v>
      </c>
      <c r="E813">
        <v>6546.36</v>
      </c>
      <c r="F813" t="s">
        <v>13</v>
      </c>
      <c r="G813" t="s">
        <v>14</v>
      </c>
      <c r="H813" t="s">
        <v>162</v>
      </c>
      <c r="I813" t="s">
        <v>16</v>
      </c>
      <c r="J813" t="s">
        <v>32</v>
      </c>
      <c r="L813" s="1">
        <v>36444</v>
      </c>
      <c r="M813">
        <v>20774</v>
      </c>
      <c r="N813" t="s">
        <v>10633</v>
      </c>
    </row>
    <row r="814" spans="1:14" x14ac:dyDescent="0.25">
      <c r="A814" t="s">
        <v>2037</v>
      </c>
      <c r="B814" t="s">
        <v>12</v>
      </c>
      <c r="C814">
        <v>26866.01</v>
      </c>
      <c r="D814">
        <v>13032.71</v>
      </c>
      <c r="E814">
        <v>96.88</v>
      </c>
      <c r="F814" t="s">
        <v>13</v>
      </c>
      <c r="G814" t="s">
        <v>14</v>
      </c>
      <c r="H814" t="s">
        <v>85</v>
      </c>
      <c r="I814" t="s">
        <v>34</v>
      </c>
      <c r="J814" t="s">
        <v>86</v>
      </c>
      <c r="L814" s="1">
        <v>32496</v>
      </c>
      <c r="M814">
        <v>20769</v>
      </c>
      <c r="N814" t="s">
        <v>10636</v>
      </c>
    </row>
    <row r="815" spans="1:14" x14ac:dyDescent="0.25">
      <c r="A815" t="s">
        <v>2038</v>
      </c>
      <c r="B815" t="s">
        <v>22</v>
      </c>
      <c r="C815">
        <v>115732</v>
      </c>
      <c r="D815">
        <v>114159.39</v>
      </c>
      <c r="E815">
        <v>0</v>
      </c>
      <c r="F815" t="s">
        <v>167</v>
      </c>
      <c r="G815" t="s">
        <v>168</v>
      </c>
      <c r="H815" t="s">
        <v>599</v>
      </c>
      <c r="I815" t="s">
        <v>16</v>
      </c>
      <c r="J815" t="s">
        <v>374</v>
      </c>
      <c r="L815" s="1">
        <v>40182</v>
      </c>
      <c r="M815">
        <v>20769</v>
      </c>
      <c r="N815" t="s">
        <v>10636</v>
      </c>
    </row>
    <row r="816" spans="1:14" x14ac:dyDescent="0.25">
      <c r="A816" t="s">
        <v>2039</v>
      </c>
      <c r="B816" t="s">
        <v>22</v>
      </c>
      <c r="C816">
        <v>49828.480000000003</v>
      </c>
      <c r="D816">
        <v>53016.11</v>
      </c>
      <c r="E816">
        <v>2923.58</v>
      </c>
      <c r="F816" t="s">
        <v>117</v>
      </c>
      <c r="G816" t="s">
        <v>118</v>
      </c>
      <c r="H816" t="s">
        <v>498</v>
      </c>
      <c r="I816" t="s">
        <v>16</v>
      </c>
      <c r="J816" t="s">
        <v>499</v>
      </c>
      <c r="L816" s="1">
        <v>35645</v>
      </c>
      <c r="M816">
        <v>20712</v>
      </c>
      <c r="N816" t="s">
        <v>10639</v>
      </c>
    </row>
    <row r="817" spans="1:14" x14ac:dyDescent="0.25">
      <c r="A817" t="s">
        <v>2040</v>
      </c>
      <c r="B817" t="s">
        <v>22</v>
      </c>
      <c r="C817">
        <v>95084.42</v>
      </c>
      <c r="D817">
        <v>99114.5</v>
      </c>
      <c r="E817">
        <v>4858.87</v>
      </c>
      <c r="F817" t="s">
        <v>13</v>
      </c>
      <c r="G817" t="s">
        <v>14</v>
      </c>
      <c r="H817" t="s">
        <v>600</v>
      </c>
      <c r="I817" t="s">
        <v>16</v>
      </c>
      <c r="J817" t="s">
        <v>32</v>
      </c>
      <c r="L817" s="1">
        <v>33049</v>
      </c>
      <c r="M817">
        <v>20712</v>
      </c>
      <c r="N817" t="s">
        <v>10639</v>
      </c>
    </row>
    <row r="818" spans="1:14" x14ac:dyDescent="0.25">
      <c r="A818" t="s">
        <v>2041</v>
      </c>
      <c r="B818" t="s">
        <v>22</v>
      </c>
      <c r="C818">
        <v>86386.6</v>
      </c>
      <c r="D818">
        <v>83151.88</v>
      </c>
      <c r="E818">
        <v>0</v>
      </c>
      <c r="F818" t="s">
        <v>52</v>
      </c>
      <c r="G818" t="s">
        <v>53</v>
      </c>
      <c r="H818" t="s">
        <v>184</v>
      </c>
      <c r="I818" t="s">
        <v>16</v>
      </c>
      <c r="J818" t="s">
        <v>185</v>
      </c>
      <c r="L818" s="1">
        <v>39469</v>
      </c>
      <c r="M818">
        <v>20707</v>
      </c>
      <c r="N818" t="s">
        <v>10628</v>
      </c>
    </row>
    <row r="819" spans="1:14" x14ac:dyDescent="0.25">
      <c r="A819" t="s">
        <v>2042</v>
      </c>
      <c r="B819" t="s">
        <v>12</v>
      </c>
      <c r="C819">
        <v>87078.75</v>
      </c>
      <c r="D819">
        <v>81756.22</v>
      </c>
      <c r="E819">
        <v>0</v>
      </c>
      <c r="F819" t="s">
        <v>18</v>
      </c>
      <c r="G819" t="s">
        <v>19</v>
      </c>
      <c r="H819" t="s">
        <v>172</v>
      </c>
      <c r="I819" t="s">
        <v>16</v>
      </c>
      <c r="J819" t="s">
        <v>21</v>
      </c>
      <c r="L819" s="1">
        <v>35575</v>
      </c>
      <c r="M819">
        <v>20747</v>
      </c>
      <c r="N819" t="s">
        <v>10642</v>
      </c>
    </row>
    <row r="820" spans="1:14" x14ac:dyDescent="0.25">
      <c r="A820" t="s">
        <v>2043</v>
      </c>
      <c r="B820" t="s">
        <v>12</v>
      </c>
      <c r="C820">
        <v>105241</v>
      </c>
      <c r="D820">
        <v>103542.86</v>
      </c>
      <c r="E820">
        <v>0</v>
      </c>
      <c r="F820" t="s">
        <v>18</v>
      </c>
      <c r="G820" t="s">
        <v>19</v>
      </c>
      <c r="H820" t="s">
        <v>476</v>
      </c>
      <c r="I820" t="s">
        <v>16</v>
      </c>
      <c r="J820" t="s">
        <v>235</v>
      </c>
      <c r="L820" s="1">
        <v>36990</v>
      </c>
      <c r="M820">
        <v>20770</v>
      </c>
      <c r="N820" t="s">
        <v>10629</v>
      </c>
    </row>
    <row r="821" spans="1:14" x14ac:dyDescent="0.25">
      <c r="A821" t="s">
        <v>2044</v>
      </c>
      <c r="B821" t="s">
        <v>22</v>
      </c>
      <c r="C821">
        <v>43108.959999999999</v>
      </c>
      <c r="D821">
        <v>47742.36</v>
      </c>
      <c r="E821">
        <v>4614.1000000000004</v>
      </c>
      <c r="F821" t="s">
        <v>56</v>
      </c>
      <c r="G821" t="s">
        <v>57</v>
      </c>
      <c r="H821" t="s">
        <v>64</v>
      </c>
      <c r="I821" t="s">
        <v>16</v>
      </c>
      <c r="J821" t="s">
        <v>59</v>
      </c>
      <c r="L821" s="1">
        <v>42093</v>
      </c>
      <c r="M821">
        <v>20748</v>
      </c>
      <c r="N821" t="s">
        <v>10635</v>
      </c>
    </row>
    <row r="822" spans="1:14" x14ac:dyDescent="0.25">
      <c r="A822" t="s">
        <v>2045</v>
      </c>
      <c r="B822" t="s">
        <v>22</v>
      </c>
      <c r="C822">
        <v>81600</v>
      </c>
      <c r="D822">
        <v>71651.45</v>
      </c>
      <c r="E822">
        <v>326.94</v>
      </c>
      <c r="F822" t="s">
        <v>601</v>
      </c>
      <c r="G822" t="s">
        <v>602</v>
      </c>
      <c r="H822" t="s">
        <v>603</v>
      </c>
      <c r="I822" t="s">
        <v>16</v>
      </c>
      <c r="J822" t="s">
        <v>363</v>
      </c>
      <c r="L822" s="1">
        <v>42758</v>
      </c>
      <c r="M822">
        <v>20716</v>
      </c>
      <c r="N822" t="s">
        <v>10641</v>
      </c>
    </row>
    <row r="823" spans="1:14" x14ac:dyDescent="0.25">
      <c r="A823" t="s">
        <v>2046</v>
      </c>
      <c r="B823" t="s">
        <v>22</v>
      </c>
      <c r="C823">
        <v>51471</v>
      </c>
      <c r="D823">
        <v>20553.52</v>
      </c>
      <c r="E823">
        <v>0</v>
      </c>
      <c r="F823" t="s">
        <v>13</v>
      </c>
      <c r="G823" t="s">
        <v>14</v>
      </c>
      <c r="H823" t="s">
        <v>103</v>
      </c>
      <c r="I823" t="s">
        <v>16</v>
      </c>
      <c r="J823" t="s">
        <v>104</v>
      </c>
      <c r="L823" s="1">
        <v>42940</v>
      </c>
      <c r="M823">
        <v>20705</v>
      </c>
      <c r="N823" t="s">
        <v>10626</v>
      </c>
    </row>
    <row r="824" spans="1:14" x14ac:dyDescent="0.25">
      <c r="A824" t="s">
        <v>2047</v>
      </c>
      <c r="B824" t="s">
        <v>22</v>
      </c>
      <c r="C824">
        <v>61677</v>
      </c>
      <c r="D824">
        <v>63340.33</v>
      </c>
      <c r="E824">
        <v>0</v>
      </c>
      <c r="F824" t="s">
        <v>45</v>
      </c>
      <c r="G824" t="s">
        <v>46</v>
      </c>
      <c r="H824" t="s">
        <v>333</v>
      </c>
      <c r="I824" t="s">
        <v>16</v>
      </c>
      <c r="J824" t="s">
        <v>48</v>
      </c>
      <c r="K824" t="s">
        <v>49</v>
      </c>
      <c r="L824" s="1">
        <v>40085</v>
      </c>
      <c r="M824">
        <v>20706</v>
      </c>
      <c r="N824" t="s">
        <v>10645</v>
      </c>
    </row>
    <row r="825" spans="1:14" x14ac:dyDescent="0.25">
      <c r="A825" t="s">
        <v>2048</v>
      </c>
      <c r="B825" t="s">
        <v>12</v>
      </c>
      <c r="C825">
        <v>69800</v>
      </c>
      <c r="D825">
        <v>10738.8</v>
      </c>
      <c r="E825">
        <v>0</v>
      </c>
      <c r="F825" t="s">
        <v>18</v>
      </c>
      <c r="G825" t="s">
        <v>19</v>
      </c>
      <c r="H825" t="s">
        <v>137</v>
      </c>
      <c r="I825" t="s">
        <v>16</v>
      </c>
      <c r="J825" t="s">
        <v>71</v>
      </c>
      <c r="L825" s="1">
        <v>43024</v>
      </c>
      <c r="M825">
        <v>20747</v>
      </c>
      <c r="N825" t="s">
        <v>10642</v>
      </c>
    </row>
    <row r="826" spans="1:14" x14ac:dyDescent="0.25">
      <c r="A826" t="s">
        <v>2049</v>
      </c>
      <c r="B826" t="s">
        <v>12</v>
      </c>
      <c r="C826">
        <v>61831.54</v>
      </c>
      <c r="D826">
        <v>60404.23</v>
      </c>
      <c r="E826">
        <v>253.44</v>
      </c>
      <c r="F826" t="s">
        <v>18</v>
      </c>
      <c r="G826" t="s">
        <v>19</v>
      </c>
      <c r="H826" t="s">
        <v>144</v>
      </c>
      <c r="I826" t="s">
        <v>16</v>
      </c>
      <c r="J826" t="s">
        <v>145</v>
      </c>
      <c r="L826" s="1">
        <v>39133</v>
      </c>
      <c r="M826">
        <v>20748</v>
      </c>
      <c r="N826" t="s">
        <v>10635</v>
      </c>
    </row>
    <row r="827" spans="1:14" x14ac:dyDescent="0.25">
      <c r="A827" t="s">
        <v>2050</v>
      </c>
      <c r="B827" t="s">
        <v>22</v>
      </c>
      <c r="C827">
        <v>80056</v>
      </c>
      <c r="D827">
        <v>82116.13</v>
      </c>
      <c r="E827">
        <v>4280.2700000000004</v>
      </c>
      <c r="F827" t="s">
        <v>13</v>
      </c>
      <c r="G827" t="s">
        <v>14</v>
      </c>
      <c r="H827" t="s">
        <v>175</v>
      </c>
      <c r="I827" t="s">
        <v>16</v>
      </c>
      <c r="J827" t="s">
        <v>32</v>
      </c>
      <c r="L827" s="1">
        <v>38734</v>
      </c>
      <c r="M827">
        <v>20774</v>
      </c>
      <c r="N827" t="s">
        <v>10633</v>
      </c>
    </row>
    <row r="828" spans="1:14" x14ac:dyDescent="0.25">
      <c r="A828" t="s">
        <v>2051</v>
      </c>
      <c r="B828" t="s">
        <v>22</v>
      </c>
      <c r="C828">
        <v>158117.99</v>
      </c>
      <c r="D828">
        <v>153168.98000000001</v>
      </c>
      <c r="E828">
        <v>573.28</v>
      </c>
      <c r="F828" t="s">
        <v>129</v>
      </c>
      <c r="G828" t="s">
        <v>130</v>
      </c>
      <c r="H828" t="s">
        <v>340</v>
      </c>
      <c r="I828" t="s">
        <v>16</v>
      </c>
      <c r="J828" t="s">
        <v>604</v>
      </c>
      <c r="L828" s="1">
        <v>32517</v>
      </c>
      <c r="M828">
        <v>20710</v>
      </c>
      <c r="N828" t="s">
        <v>10637</v>
      </c>
    </row>
    <row r="829" spans="1:14" x14ac:dyDescent="0.25">
      <c r="A829" t="s">
        <v>2052</v>
      </c>
      <c r="B829" t="s">
        <v>22</v>
      </c>
      <c r="C829">
        <v>113487.75</v>
      </c>
      <c r="D829">
        <v>112935.2</v>
      </c>
      <c r="E829">
        <v>3300.17</v>
      </c>
      <c r="F829" t="s">
        <v>129</v>
      </c>
      <c r="G829" t="s">
        <v>130</v>
      </c>
      <c r="H829" t="s">
        <v>340</v>
      </c>
      <c r="I829" t="s">
        <v>16</v>
      </c>
      <c r="J829" t="s">
        <v>605</v>
      </c>
      <c r="L829" s="1">
        <v>32398</v>
      </c>
      <c r="M829">
        <v>20707</v>
      </c>
      <c r="N829" t="s">
        <v>10628</v>
      </c>
    </row>
    <row r="830" spans="1:14" x14ac:dyDescent="0.25">
      <c r="A830" t="s">
        <v>2053</v>
      </c>
      <c r="B830" t="s">
        <v>22</v>
      </c>
      <c r="C830">
        <v>48165.39</v>
      </c>
      <c r="D830">
        <v>55372.92</v>
      </c>
      <c r="E830">
        <v>8587.18</v>
      </c>
      <c r="F830" t="s">
        <v>99</v>
      </c>
      <c r="G830" t="s">
        <v>100</v>
      </c>
      <c r="H830" t="s">
        <v>606</v>
      </c>
      <c r="I830" t="s">
        <v>16</v>
      </c>
      <c r="J830" t="s">
        <v>198</v>
      </c>
      <c r="L830" s="1">
        <v>39749</v>
      </c>
      <c r="M830">
        <v>20745</v>
      </c>
      <c r="N830" t="s">
        <v>10643</v>
      </c>
    </row>
    <row r="831" spans="1:14" x14ac:dyDescent="0.25">
      <c r="A831" t="s">
        <v>2054</v>
      </c>
      <c r="B831" t="s">
        <v>12</v>
      </c>
      <c r="C831">
        <v>80056</v>
      </c>
      <c r="D831">
        <v>85421.05</v>
      </c>
      <c r="E831">
        <v>3528.25</v>
      </c>
      <c r="F831" t="s">
        <v>13</v>
      </c>
      <c r="G831" t="s">
        <v>14</v>
      </c>
      <c r="H831" t="s">
        <v>232</v>
      </c>
      <c r="I831" t="s">
        <v>16</v>
      </c>
      <c r="J831" t="s">
        <v>32</v>
      </c>
      <c r="L831" s="1">
        <v>38551</v>
      </c>
      <c r="M831">
        <v>20774</v>
      </c>
      <c r="N831" t="s">
        <v>10633</v>
      </c>
    </row>
    <row r="832" spans="1:14" x14ac:dyDescent="0.25">
      <c r="A832" t="s">
        <v>2055</v>
      </c>
      <c r="B832" t="s">
        <v>22</v>
      </c>
      <c r="C832">
        <v>91869</v>
      </c>
      <c r="D832">
        <v>97624.98</v>
      </c>
      <c r="E832">
        <v>2260.17</v>
      </c>
      <c r="F832" t="s">
        <v>13</v>
      </c>
      <c r="G832" t="s">
        <v>14</v>
      </c>
      <c r="H832" t="s">
        <v>232</v>
      </c>
      <c r="I832" t="s">
        <v>16</v>
      </c>
      <c r="J832" t="s">
        <v>32</v>
      </c>
      <c r="L832" s="1">
        <v>36262</v>
      </c>
      <c r="M832">
        <v>20707</v>
      </c>
      <c r="N832" t="s">
        <v>10628</v>
      </c>
    </row>
    <row r="833" spans="1:14" x14ac:dyDescent="0.25">
      <c r="A833" t="s">
        <v>2056</v>
      </c>
      <c r="B833" t="s">
        <v>22</v>
      </c>
      <c r="C833">
        <v>40242.06</v>
      </c>
      <c r="D833">
        <v>19134.43</v>
      </c>
      <c r="E833">
        <v>2387.94</v>
      </c>
      <c r="F833" t="s">
        <v>56</v>
      </c>
      <c r="G833" t="s">
        <v>57</v>
      </c>
      <c r="H833" t="s">
        <v>58</v>
      </c>
      <c r="I833" t="s">
        <v>16</v>
      </c>
      <c r="J833" t="s">
        <v>59</v>
      </c>
      <c r="L833" s="1">
        <v>42926</v>
      </c>
      <c r="M833">
        <v>20712</v>
      </c>
      <c r="N833" t="s">
        <v>10639</v>
      </c>
    </row>
    <row r="834" spans="1:14" x14ac:dyDescent="0.25">
      <c r="A834" t="s">
        <v>2057</v>
      </c>
      <c r="B834" t="s">
        <v>12</v>
      </c>
      <c r="C834">
        <v>83100</v>
      </c>
      <c r="D834">
        <v>84195.27</v>
      </c>
      <c r="E834">
        <v>360.36</v>
      </c>
      <c r="F834" t="s">
        <v>18</v>
      </c>
      <c r="G834" t="s">
        <v>19</v>
      </c>
      <c r="H834" t="s">
        <v>144</v>
      </c>
      <c r="I834" t="s">
        <v>16</v>
      </c>
      <c r="J834" t="s">
        <v>145</v>
      </c>
      <c r="L834" s="1">
        <v>36668</v>
      </c>
      <c r="M834">
        <v>20737</v>
      </c>
      <c r="N834" t="s">
        <v>10655</v>
      </c>
    </row>
    <row r="835" spans="1:14" x14ac:dyDescent="0.25">
      <c r="A835" t="s">
        <v>2058</v>
      </c>
      <c r="B835" t="s">
        <v>12</v>
      </c>
      <c r="C835">
        <v>30526.65</v>
      </c>
      <c r="D835">
        <v>45211.96</v>
      </c>
      <c r="E835">
        <v>7506.19</v>
      </c>
      <c r="F835" t="s">
        <v>99</v>
      </c>
      <c r="G835" t="s">
        <v>100</v>
      </c>
      <c r="H835" t="s">
        <v>607</v>
      </c>
      <c r="I835" t="s">
        <v>34</v>
      </c>
      <c r="J835" t="s">
        <v>102</v>
      </c>
      <c r="L835" s="1">
        <v>42291</v>
      </c>
      <c r="M835">
        <v>20784</v>
      </c>
      <c r="N835" t="s">
        <v>10650</v>
      </c>
    </row>
    <row r="836" spans="1:14" x14ac:dyDescent="0.25">
      <c r="A836" t="s">
        <v>2059</v>
      </c>
      <c r="B836" t="s">
        <v>12</v>
      </c>
      <c r="C836">
        <v>156610.29</v>
      </c>
      <c r="D836">
        <v>151140.22</v>
      </c>
      <c r="E836">
        <v>0</v>
      </c>
      <c r="F836" t="s">
        <v>608</v>
      </c>
      <c r="G836" t="s">
        <v>609</v>
      </c>
      <c r="H836" t="s">
        <v>610</v>
      </c>
      <c r="I836" t="s">
        <v>16</v>
      </c>
      <c r="J836" t="s">
        <v>98</v>
      </c>
      <c r="L836" s="1">
        <v>38978</v>
      </c>
      <c r="M836">
        <v>20748</v>
      </c>
      <c r="N836" t="s">
        <v>10635</v>
      </c>
    </row>
    <row r="837" spans="1:14" x14ac:dyDescent="0.25">
      <c r="A837" t="s">
        <v>2060</v>
      </c>
      <c r="B837" t="s">
        <v>22</v>
      </c>
      <c r="C837">
        <v>69762</v>
      </c>
      <c r="D837">
        <v>87742.24</v>
      </c>
      <c r="E837">
        <v>17961.560000000001</v>
      </c>
      <c r="F837" t="s">
        <v>13</v>
      </c>
      <c r="G837" t="s">
        <v>14</v>
      </c>
      <c r="H837" t="s">
        <v>543</v>
      </c>
      <c r="I837" t="s">
        <v>16</v>
      </c>
      <c r="J837" t="s">
        <v>32</v>
      </c>
      <c r="L837" s="1">
        <v>40742</v>
      </c>
      <c r="M837">
        <v>20720</v>
      </c>
      <c r="N837" t="s">
        <v>10641</v>
      </c>
    </row>
    <row r="838" spans="1:14" x14ac:dyDescent="0.25">
      <c r="A838" t="s">
        <v>2061</v>
      </c>
      <c r="B838" t="s">
        <v>22</v>
      </c>
      <c r="C838">
        <v>95084.42</v>
      </c>
      <c r="D838">
        <v>137955.48000000001</v>
      </c>
      <c r="E838">
        <v>33112.32</v>
      </c>
      <c r="F838" t="s">
        <v>13</v>
      </c>
      <c r="G838" t="s">
        <v>14</v>
      </c>
      <c r="H838" t="s">
        <v>263</v>
      </c>
      <c r="I838" t="s">
        <v>16</v>
      </c>
      <c r="J838" t="s">
        <v>32</v>
      </c>
      <c r="L838" s="1">
        <v>34352</v>
      </c>
      <c r="M838">
        <v>20715</v>
      </c>
      <c r="N838" t="s">
        <v>10641</v>
      </c>
    </row>
    <row r="839" spans="1:14" x14ac:dyDescent="0.25">
      <c r="A839" t="s">
        <v>2062</v>
      </c>
      <c r="B839" t="s">
        <v>12</v>
      </c>
      <c r="C839">
        <v>58411.11</v>
      </c>
      <c r="D839">
        <v>56823.28</v>
      </c>
      <c r="E839">
        <v>0</v>
      </c>
      <c r="F839" t="s">
        <v>18</v>
      </c>
      <c r="G839" t="s">
        <v>19</v>
      </c>
      <c r="H839" t="s">
        <v>611</v>
      </c>
      <c r="I839" t="s">
        <v>16</v>
      </c>
      <c r="J839" t="s">
        <v>178</v>
      </c>
      <c r="L839" s="1">
        <v>41778</v>
      </c>
      <c r="M839">
        <v>20774</v>
      </c>
      <c r="N839" t="s">
        <v>10633</v>
      </c>
    </row>
    <row r="840" spans="1:14" x14ac:dyDescent="0.25">
      <c r="A840" t="s">
        <v>2063</v>
      </c>
      <c r="B840" t="s">
        <v>22</v>
      </c>
      <c r="C840">
        <v>67030</v>
      </c>
      <c r="D840">
        <v>86984.08</v>
      </c>
      <c r="E840">
        <v>20255.75</v>
      </c>
      <c r="F840" t="s">
        <v>45</v>
      </c>
      <c r="G840" t="s">
        <v>46</v>
      </c>
      <c r="H840" t="s">
        <v>612</v>
      </c>
      <c r="I840" t="s">
        <v>16</v>
      </c>
      <c r="J840" t="s">
        <v>48</v>
      </c>
      <c r="L840" s="1">
        <v>39524</v>
      </c>
      <c r="M840">
        <v>20608</v>
      </c>
      <c r="N840" t="s">
        <v>10646</v>
      </c>
    </row>
    <row r="841" spans="1:14" x14ac:dyDescent="0.25">
      <c r="A841" t="s">
        <v>2064</v>
      </c>
      <c r="B841" t="s">
        <v>12</v>
      </c>
      <c r="C841">
        <v>107345.82</v>
      </c>
      <c r="D841">
        <v>108587.72</v>
      </c>
      <c r="E841">
        <v>0</v>
      </c>
      <c r="F841" t="s">
        <v>18</v>
      </c>
      <c r="G841" t="s">
        <v>19</v>
      </c>
      <c r="H841" t="s">
        <v>613</v>
      </c>
      <c r="I841" t="s">
        <v>16</v>
      </c>
      <c r="J841" t="s">
        <v>246</v>
      </c>
      <c r="L841" s="1">
        <v>28787</v>
      </c>
      <c r="M841">
        <v>20737</v>
      </c>
      <c r="N841" t="s">
        <v>10655</v>
      </c>
    </row>
    <row r="842" spans="1:14" x14ac:dyDescent="0.25">
      <c r="A842" t="s">
        <v>2065</v>
      </c>
      <c r="B842" t="s">
        <v>12</v>
      </c>
      <c r="C842">
        <v>34055.29</v>
      </c>
      <c r="D842">
        <v>33879.449999999997</v>
      </c>
      <c r="E842">
        <v>1187.72</v>
      </c>
      <c r="F842" t="s">
        <v>117</v>
      </c>
      <c r="G842" t="s">
        <v>118</v>
      </c>
      <c r="H842" t="s">
        <v>308</v>
      </c>
      <c r="I842" t="s">
        <v>16</v>
      </c>
      <c r="J842" t="s">
        <v>499</v>
      </c>
      <c r="L842" s="1">
        <v>42646</v>
      </c>
      <c r="M842">
        <v>20784</v>
      </c>
      <c r="N842" t="s">
        <v>10650</v>
      </c>
    </row>
    <row r="843" spans="1:14" x14ac:dyDescent="0.25">
      <c r="A843" t="s">
        <v>2066</v>
      </c>
      <c r="B843" t="s">
        <v>22</v>
      </c>
      <c r="C843">
        <v>88922.53</v>
      </c>
      <c r="D843">
        <v>99710.53</v>
      </c>
      <c r="E843">
        <v>14696.03</v>
      </c>
      <c r="F843" t="s">
        <v>56</v>
      </c>
      <c r="G843" t="s">
        <v>57</v>
      </c>
      <c r="H843" t="s">
        <v>149</v>
      </c>
      <c r="I843" t="s">
        <v>16</v>
      </c>
      <c r="J843" t="s">
        <v>150</v>
      </c>
      <c r="L843" s="1">
        <v>39025</v>
      </c>
      <c r="M843">
        <v>20745</v>
      </c>
      <c r="N843" t="s">
        <v>10643</v>
      </c>
    </row>
    <row r="844" spans="1:14" x14ac:dyDescent="0.25">
      <c r="A844" t="s">
        <v>2067</v>
      </c>
      <c r="B844" t="s">
        <v>12</v>
      </c>
      <c r="C844">
        <v>110359</v>
      </c>
      <c r="D844">
        <v>108903.94</v>
      </c>
      <c r="E844">
        <v>0</v>
      </c>
      <c r="F844" t="s">
        <v>299</v>
      </c>
      <c r="G844" t="s">
        <v>300</v>
      </c>
      <c r="H844" t="s">
        <v>442</v>
      </c>
      <c r="I844" t="s">
        <v>16</v>
      </c>
      <c r="J844" t="s">
        <v>614</v>
      </c>
      <c r="L844" s="1">
        <v>39902</v>
      </c>
      <c r="M844">
        <v>20770</v>
      </c>
      <c r="N844" t="s">
        <v>10629</v>
      </c>
    </row>
    <row r="845" spans="1:14" x14ac:dyDescent="0.25">
      <c r="A845" t="s">
        <v>2068</v>
      </c>
      <c r="B845" t="s">
        <v>22</v>
      </c>
      <c r="C845">
        <v>84613.05</v>
      </c>
      <c r="D845">
        <v>81840.33</v>
      </c>
      <c r="E845">
        <v>488.16</v>
      </c>
      <c r="F845" t="s">
        <v>76</v>
      </c>
      <c r="G845" t="s">
        <v>77</v>
      </c>
      <c r="H845" t="s">
        <v>163</v>
      </c>
      <c r="I845" t="s">
        <v>16</v>
      </c>
      <c r="J845" t="s">
        <v>598</v>
      </c>
      <c r="L845" s="1">
        <v>37928</v>
      </c>
      <c r="M845">
        <v>20762</v>
      </c>
      <c r="N845" t="s">
        <v>10644</v>
      </c>
    </row>
    <row r="846" spans="1:14" x14ac:dyDescent="0.25">
      <c r="A846" t="s">
        <v>2069</v>
      </c>
      <c r="B846" t="s">
        <v>22</v>
      </c>
      <c r="C846">
        <v>97995.65</v>
      </c>
      <c r="D846">
        <v>94581.42</v>
      </c>
      <c r="E846">
        <v>0</v>
      </c>
      <c r="F846" t="s">
        <v>133</v>
      </c>
      <c r="G846" t="s">
        <v>134</v>
      </c>
      <c r="H846" t="s">
        <v>344</v>
      </c>
      <c r="I846" t="s">
        <v>16</v>
      </c>
      <c r="J846" t="s">
        <v>235</v>
      </c>
      <c r="L846" s="1">
        <v>41498</v>
      </c>
      <c r="M846">
        <v>20716</v>
      </c>
      <c r="N846" t="s">
        <v>10641</v>
      </c>
    </row>
    <row r="847" spans="1:14" x14ac:dyDescent="0.25">
      <c r="A847" t="s">
        <v>2070</v>
      </c>
      <c r="B847" t="s">
        <v>22</v>
      </c>
      <c r="C847">
        <v>95084.42</v>
      </c>
      <c r="D847">
        <v>94108.93</v>
      </c>
      <c r="E847">
        <v>134.30000000000001</v>
      </c>
      <c r="F847" t="s">
        <v>13</v>
      </c>
      <c r="G847" t="s">
        <v>14</v>
      </c>
      <c r="H847" t="s">
        <v>41</v>
      </c>
      <c r="I847" t="s">
        <v>16</v>
      </c>
      <c r="J847" t="s">
        <v>32</v>
      </c>
      <c r="L847" s="1">
        <v>34352</v>
      </c>
      <c r="M847">
        <v>20782</v>
      </c>
      <c r="N847" t="s">
        <v>10625</v>
      </c>
    </row>
    <row r="848" spans="1:14" x14ac:dyDescent="0.25">
      <c r="A848" t="s">
        <v>2071</v>
      </c>
      <c r="B848" t="s">
        <v>22</v>
      </c>
      <c r="C848">
        <v>48890</v>
      </c>
      <c r="D848">
        <v>50364.97</v>
      </c>
      <c r="E848">
        <v>1511.16</v>
      </c>
      <c r="F848" t="s">
        <v>129</v>
      </c>
      <c r="G848" t="s">
        <v>130</v>
      </c>
      <c r="H848" t="s">
        <v>340</v>
      </c>
      <c r="I848" t="s">
        <v>16</v>
      </c>
      <c r="J848" t="s">
        <v>457</v>
      </c>
      <c r="L848" s="1">
        <v>42184</v>
      </c>
      <c r="M848">
        <v>20770</v>
      </c>
      <c r="N848" t="s">
        <v>10629</v>
      </c>
    </row>
    <row r="849" spans="1:14" x14ac:dyDescent="0.25">
      <c r="A849" t="s">
        <v>2072</v>
      </c>
      <c r="B849" t="s">
        <v>12</v>
      </c>
      <c r="C849">
        <v>95084.42</v>
      </c>
      <c r="D849">
        <v>98870.44</v>
      </c>
      <c r="E849">
        <v>1357.98</v>
      </c>
      <c r="F849" t="s">
        <v>13</v>
      </c>
      <c r="G849" t="s">
        <v>14</v>
      </c>
      <c r="H849" t="s">
        <v>263</v>
      </c>
      <c r="I849" t="s">
        <v>16</v>
      </c>
      <c r="J849" t="s">
        <v>32</v>
      </c>
      <c r="L849" s="1">
        <v>32216</v>
      </c>
      <c r="M849">
        <v>20782</v>
      </c>
      <c r="N849" t="s">
        <v>10625</v>
      </c>
    </row>
    <row r="850" spans="1:14" x14ac:dyDescent="0.25">
      <c r="A850" t="s">
        <v>2073</v>
      </c>
      <c r="B850" t="s">
        <v>22</v>
      </c>
      <c r="C850">
        <v>95084.42</v>
      </c>
      <c r="D850">
        <v>104480.53</v>
      </c>
      <c r="E850">
        <v>9626.3799999999992</v>
      </c>
      <c r="F850" t="s">
        <v>13</v>
      </c>
      <c r="G850" t="s">
        <v>14</v>
      </c>
      <c r="H850" t="s">
        <v>615</v>
      </c>
      <c r="I850" t="s">
        <v>16</v>
      </c>
      <c r="J850" t="s">
        <v>32</v>
      </c>
      <c r="L850" s="1">
        <v>34960</v>
      </c>
      <c r="M850">
        <v>20613</v>
      </c>
      <c r="N850" t="s">
        <v>10640</v>
      </c>
    </row>
    <row r="851" spans="1:14" x14ac:dyDescent="0.25">
      <c r="A851" t="s">
        <v>2074</v>
      </c>
      <c r="B851" t="s">
        <v>12</v>
      </c>
      <c r="C851">
        <v>105241</v>
      </c>
      <c r="D851">
        <v>104803.23</v>
      </c>
      <c r="E851">
        <v>607.16999999999996</v>
      </c>
      <c r="F851" t="s">
        <v>303</v>
      </c>
      <c r="G851" t="s">
        <v>304</v>
      </c>
      <c r="H851" t="s">
        <v>305</v>
      </c>
      <c r="I851" t="s">
        <v>16</v>
      </c>
      <c r="J851" t="s">
        <v>484</v>
      </c>
      <c r="L851" s="1">
        <v>41806</v>
      </c>
      <c r="M851">
        <v>20747</v>
      </c>
      <c r="N851" t="s">
        <v>10642</v>
      </c>
    </row>
    <row r="852" spans="1:14" x14ac:dyDescent="0.25">
      <c r="A852" t="s">
        <v>2075</v>
      </c>
      <c r="B852" t="s">
        <v>22</v>
      </c>
      <c r="C852">
        <v>75815</v>
      </c>
      <c r="D852">
        <v>89952.52</v>
      </c>
      <c r="E852">
        <v>14618.26</v>
      </c>
      <c r="F852" t="s">
        <v>13</v>
      </c>
      <c r="G852" t="s">
        <v>14</v>
      </c>
      <c r="H852" t="s">
        <v>175</v>
      </c>
      <c r="I852" t="s">
        <v>16</v>
      </c>
      <c r="J852" t="s">
        <v>233</v>
      </c>
      <c r="L852" s="1">
        <v>39825</v>
      </c>
      <c r="M852">
        <v>20710</v>
      </c>
      <c r="N852" t="s">
        <v>10637</v>
      </c>
    </row>
    <row r="853" spans="1:14" x14ac:dyDescent="0.25">
      <c r="A853" t="s">
        <v>2076</v>
      </c>
      <c r="B853" t="s">
        <v>12</v>
      </c>
      <c r="C853">
        <v>21664.639999999999</v>
      </c>
      <c r="D853">
        <v>9977.3700000000008</v>
      </c>
      <c r="E853">
        <v>78.12</v>
      </c>
      <c r="F853" t="s">
        <v>13</v>
      </c>
      <c r="G853" t="s">
        <v>14</v>
      </c>
      <c r="H853" t="s">
        <v>85</v>
      </c>
      <c r="I853" t="s">
        <v>34</v>
      </c>
      <c r="J853" t="s">
        <v>86</v>
      </c>
      <c r="L853" s="1">
        <v>38965</v>
      </c>
      <c r="M853">
        <v>20748</v>
      </c>
      <c r="N853" t="s">
        <v>10635</v>
      </c>
    </row>
    <row r="854" spans="1:14" x14ac:dyDescent="0.25">
      <c r="A854" t="s">
        <v>2077</v>
      </c>
      <c r="B854" t="s">
        <v>12</v>
      </c>
      <c r="C854">
        <v>95488.07</v>
      </c>
      <c r="D854">
        <v>99924.43</v>
      </c>
      <c r="E854">
        <v>3266.4</v>
      </c>
      <c r="F854" t="s">
        <v>13</v>
      </c>
      <c r="G854" t="s">
        <v>14</v>
      </c>
      <c r="H854" t="s">
        <v>190</v>
      </c>
      <c r="I854" t="s">
        <v>16</v>
      </c>
      <c r="J854" t="s">
        <v>616</v>
      </c>
      <c r="L854" s="1">
        <v>42646</v>
      </c>
      <c r="M854">
        <v>20722</v>
      </c>
      <c r="N854" t="s">
        <v>10632</v>
      </c>
    </row>
    <row r="855" spans="1:14" x14ac:dyDescent="0.25">
      <c r="A855" t="s">
        <v>2078</v>
      </c>
      <c r="B855" t="s">
        <v>12</v>
      </c>
      <c r="C855">
        <v>41551.879999999997</v>
      </c>
      <c r="D855">
        <v>33382.32</v>
      </c>
      <c r="E855">
        <v>0</v>
      </c>
      <c r="F855" t="s">
        <v>18</v>
      </c>
      <c r="G855" t="s">
        <v>19</v>
      </c>
      <c r="H855" t="s">
        <v>183</v>
      </c>
      <c r="I855" t="s">
        <v>34</v>
      </c>
      <c r="J855" t="s">
        <v>174</v>
      </c>
      <c r="L855" s="1">
        <v>39497</v>
      </c>
      <c r="M855">
        <v>20710</v>
      </c>
      <c r="N855" t="s">
        <v>10637</v>
      </c>
    </row>
    <row r="856" spans="1:14" x14ac:dyDescent="0.25">
      <c r="A856" t="s">
        <v>2079</v>
      </c>
      <c r="B856" t="s">
        <v>22</v>
      </c>
      <c r="C856">
        <v>79285</v>
      </c>
      <c r="D856">
        <v>87373.3</v>
      </c>
      <c r="E856">
        <v>5606.29</v>
      </c>
      <c r="F856" t="s">
        <v>52</v>
      </c>
      <c r="G856" t="s">
        <v>53</v>
      </c>
      <c r="H856" t="s">
        <v>54</v>
      </c>
      <c r="I856" t="s">
        <v>16</v>
      </c>
      <c r="J856" t="s">
        <v>617</v>
      </c>
      <c r="L856" s="1">
        <v>38726</v>
      </c>
      <c r="M856">
        <v>20707</v>
      </c>
      <c r="N856" t="s">
        <v>10628</v>
      </c>
    </row>
    <row r="857" spans="1:14" x14ac:dyDescent="0.25">
      <c r="A857" t="s">
        <v>2080</v>
      </c>
      <c r="B857" t="s">
        <v>12</v>
      </c>
      <c r="C857">
        <v>81160.39</v>
      </c>
      <c r="D857">
        <v>77183.28</v>
      </c>
      <c r="E857">
        <v>0</v>
      </c>
      <c r="F857" t="s">
        <v>18</v>
      </c>
      <c r="G857" t="s">
        <v>19</v>
      </c>
      <c r="H857" t="s">
        <v>618</v>
      </c>
      <c r="I857" t="s">
        <v>16</v>
      </c>
      <c r="J857" t="s">
        <v>228</v>
      </c>
      <c r="L857" s="1">
        <v>41288</v>
      </c>
      <c r="M857">
        <v>20608</v>
      </c>
      <c r="N857" t="s">
        <v>10646</v>
      </c>
    </row>
    <row r="858" spans="1:14" x14ac:dyDescent="0.25">
      <c r="A858" t="s">
        <v>2081</v>
      </c>
      <c r="B858" t="s">
        <v>22</v>
      </c>
      <c r="C858">
        <v>89720.21</v>
      </c>
      <c r="D858">
        <v>88880.39</v>
      </c>
      <c r="E858">
        <v>0</v>
      </c>
      <c r="F858" t="s">
        <v>215</v>
      </c>
      <c r="G858" t="s">
        <v>216</v>
      </c>
      <c r="H858" t="s">
        <v>619</v>
      </c>
      <c r="I858" t="s">
        <v>16</v>
      </c>
      <c r="J858" t="s">
        <v>178</v>
      </c>
      <c r="L858" s="1">
        <v>32958</v>
      </c>
      <c r="M858">
        <v>20707</v>
      </c>
      <c r="N858" t="s">
        <v>10628</v>
      </c>
    </row>
    <row r="859" spans="1:14" x14ac:dyDescent="0.25">
      <c r="A859" t="s">
        <v>2082</v>
      </c>
      <c r="B859" t="s">
        <v>22</v>
      </c>
      <c r="C859">
        <v>109589.35</v>
      </c>
      <c r="D859">
        <v>107027.94</v>
      </c>
      <c r="E859">
        <v>0</v>
      </c>
      <c r="F859" t="s">
        <v>56</v>
      </c>
      <c r="G859" t="s">
        <v>57</v>
      </c>
      <c r="H859" t="s">
        <v>620</v>
      </c>
      <c r="I859" t="s">
        <v>16</v>
      </c>
      <c r="J859" t="s">
        <v>374</v>
      </c>
      <c r="L859" s="1">
        <v>41008</v>
      </c>
      <c r="M859">
        <v>20747</v>
      </c>
      <c r="N859" t="s">
        <v>10642</v>
      </c>
    </row>
    <row r="860" spans="1:14" x14ac:dyDescent="0.25">
      <c r="A860" t="s">
        <v>2083</v>
      </c>
      <c r="B860" t="s">
        <v>22</v>
      </c>
      <c r="C860">
        <v>46166</v>
      </c>
      <c r="D860">
        <v>0</v>
      </c>
      <c r="E860">
        <v>0</v>
      </c>
      <c r="F860" t="s">
        <v>45</v>
      </c>
      <c r="G860" t="s">
        <v>46</v>
      </c>
      <c r="H860" t="s">
        <v>95</v>
      </c>
      <c r="I860" t="s">
        <v>16</v>
      </c>
      <c r="J860" t="s">
        <v>48</v>
      </c>
      <c r="K860" t="s">
        <v>96</v>
      </c>
      <c r="L860" s="1">
        <v>43080</v>
      </c>
      <c r="M860">
        <v>20785</v>
      </c>
      <c r="N860" t="s">
        <v>10652</v>
      </c>
    </row>
    <row r="861" spans="1:14" x14ac:dyDescent="0.25">
      <c r="A861" t="s">
        <v>2084</v>
      </c>
      <c r="B861" t="s">
        <v>22</v>
      </c>
      <c r="C861">
        <v>40247.57</v>
      </c>
      <c r="D861">
        <v>42057.81</v>
      </c>
      <c r="E861">
        <v>2109.4699999999998</v>
      </c>
      <c r="F861" t="s">
        <v>117</v>
      </c>
      <c r="G861" t="s">
        <v>118</v>
      </c>
      <c r="H861" t="s">
        <v>308</v>
      </c>
      <c r="I861" t="s">
        <v>16</v>
      </c>
      <c r="J861" t="s">
        <v>309</v>
      </c>
      <c r="L861" s="1">
        <v>39110</v>
      </c>
      <c r="M861">
        <v>20774</v>
      </c>
      <c r="N861" t="s">
        <v>10633</v>
      </c>
    </row>
    <row r="862" spans="1:14" x14ac:dyDescent="0.25">
      <c r="A862" t="s">
        <v>2085</v>
      </c>
      <c r="B862" t="s">
        <v>12</v>
      </c>
      <c r="C862">
        <v>107345.82</v>
      </c>
      <c r="D862">
        <v>106550.89</v>
      </c>
      <c r="E862">
        <v>619.30999999999995</v>
      </c>
      <c r="F862" t="s">
        <v>18</v>
      </c>
      <c r="G862" t="s">
        <v>19</v>
      </c>
      <c r="H862" t="s">
        <v>594</v>
      </c>
      <c r="I862" t="s">
        <v>16</v>
      </c>
      <c r="J862" t="s">
        <v>572</v>
      </c>
      <c r="L862" s="1">
        <v>31803</v>
      </c>
      <c r="M862">
        <v>20784</v>
      </c>
      <c r="N862" t="s">
        <v>10650</v>
      </c>
    </row>
    <row r="863" spans="1:14" x14ac:dyDescent="0.25">
      <c r="A863" t="s">
        <v>2086</v>
      </c>
      <c r="B863" t="s">
        <v>22</v>
      </c>
      <c r="C863">
        <v>64192</v>
      </c>
      <c r="D863">
        <v>68300.460000000006</v>
      </c>
      <c r="E863">
        <v>4923.51</v>
      </c>
      <c r="F863" t="s">
        <v>13</v>
      </c>
      <c r="G863" t="s">
        <v>14</v>
      </c>
      <c r="H863" t="s">
        <v>162</v>
      </c>
      <c r="I863" t="s">
        <v>16</v>
      </c>
      <c r="J863" t="s">
        <v>32</v>
      </c>
      <c r="K863" t="s">
        <v>176</v>
      </c>
      <c r="L863" s="1">
        <v>39693</v>
      </c>
      <c r="M863">
        <v>20705</v>
      </c>
      <c r="N863" t="s">
        <v>10626</v>
      </c>
    </row>
    <row r="864" spans="1:14" x14ac:dyDescent="0.25">
      <c r="A864" t="s">
        <v>2087</v>
      </c>
      <c r="B864" t="s">
        <v>12</v>
      </c>
      <c r="C864">
        <v>179523</v>
      </c>
      <c r="D864">
        <v>179795.69</v>
      </c>
      <c r="E864">
        <v>0</v>
      </c>
      <c r="F864" t="s">
        <v>621</v>
      </c>
      <c r="G864" t="s">
        <v>622</v>
      </c>
      <c r="H864" t="s">
        <v>622</v>
      </c>
      <c r="I864" t="s">
        <v>16</v>
      </c>
      <c r="J864" t="s">
        <v>623</v>
      </c>
      <c r="L864" s="1">
        <v>37627</v>
      </c>
      <c r="M864">
        <v>20744</v>
      </c>
      <c r="N864" t="s">
        <v>10630</v>
      </c>
    </row>
    <row r="865" spans="1:14" x14ac:dyDescent="0.25">
      <c r="A865" t="s">
        <v>2088</v>
      </c>
      <c r="B865" t="s">
        <v>12</v>
      </c>
      <c r="C865">
        <v>56635.33</v>
      </c>
      <c r="D865">
        <v>46843.360000000001</v>
      </c>
      <c r="E865">
        <v>0</v>
      </c>
      <c r="F865" t="s">
        <v>18</v>
      </c>
      <c r="G865" t="s">
        <v>19</v>
      </c>
      <c r="H865" t="s">
        <v>183</v>
      </c>
      <c r="I865" t="s">
        <v>34</v>
      </c>
      <c r="J865" t="s">
        <v>174</v>
      </c>
      <c r="L865" s="1">
        <v>36024</v>
      </c>
      <c r="M865">
        <v>20783</v>
      </c>
      <c r="N865" t="s">
        <v>10656</v>
      </c>
    </row>
    <row r="866" spans="1:14" x14ac:dyDescent="0.25">
      <c r="A866" t="s">
        <v>2089</v>
      </c>
      <c r="B866" t="s">
        <v>22</v>
      </c>
      <c r="C866">
        <v>71218</v>
      </c>
      <c r="D866">
        <v>75743.66</v>
      </c>
      <c r="E866">
        <v>6349.51</v>
      </c>
      <c r="F866" t="s">
        <v>129</v>
      </c>
      <c r="G866" t="s">
        <v>130</v>
      </c>
      <c r="H866" t="s">
        <v>131</v>
      </c>
      <c r="I866" t="s">
        <v>16</v>
      </c>
      <c r="J866" t="s">
        <v>132</v>
      </c>
      <c r="L866" s="1">
        <v>39460</v>
      </c>
      <c r="M866">
        <v>20707</v>
      </c>
      <c r="N866" t="s">
        <v>10628</v>
      </c>
    </row>
    <row r="867" spans="1:14" x14ac:dyDescent="0.25">
      <c r="A867" t="s">
        <v>2090</v>
      </c>
      <c r="B867" t="s">
        <v>12</v>
      </c>
      <c r="C867">
        <v>49470.1</v>
      </c>
      <c r="D867">
        <v>70795.06</v>
      </c>
      <c r="E867">
        <v>21656.76</v>
      </c>
      <c r="F867" t="s">
        <v>56</v>
      </c>
      <c r="G867" t="s">
        <v>57</v>
      </c>
      <c r="H867" t="s">
        <v>84</v>
      </c>
      <c r="I867" t="s">
        <v>16</v>
      </c>
      <c r="J867" t="s">
        <v>59</v>
      </c>
      <c r="L867" s="1">
        <v>39503</v>
      </c>
      <c r="M867">
        <v>20608</v>
      </c>
      <c r="N867" t="s">
        <v>10646</v>
      </c>
    </row>
    <row r="868" spans="1:14" x14ac:dyDescent="0.25">
      <c r="A868" t="s">
        <v>2091</v>
      </c>
      <c r="B868" t="s">
        <v>22</v>
      </c>
      <c r="C868">
        <v>68000</v>
      </c>
      <c r="D868">
        <v>14384.7</v>
      </c>
      <c r="E868">
        <v>0</v>
      </c>
      <c r="F868" t="s">
        <v>27</v>
      </c>
      <c r="G868" t="s">
        <v>28</v>
      </c>
      <c r="H868" t="s">
        <v>624</v>
      </c>
      <c r="I868" t="s">
        <v>16</v>
      </c>
      <c r="J868" t="s">
        <v>178</v>
      </c>
      <c r="L868" s="1">
        <v>42983</v>
      </c>
      <c r="M868">
        <v>20748</v>
      </c>
      <c r="N868" t="s">
        <v>10635</v>
      </c>
    </row>
    <row r="869" spans="1:14" x14ac:dyDescent="0.25">
      <c r="A869" t="s">
        <v>2092</v>
      </c>
      <c r="B869" t="s">
        <v>22</v>
      </c>
      <c r="C869">
        <v>46166</v>
      </c>
      <c r="D869">
        <v>9174.14</v>
      </c>
      <c r="E869">
        <v>0</v>
      </c>
      <c r="F869" t="s">
        <v>45</v>
      </c>
      <c r="G869" t="s">
        <v>46</v>
      </c>
      <c r="H869" t="s">
        <v>95</v>
      </c>
      <c r="I869" t="s">
        <v>16</v>
      </c>
      <c r="J869" t="s">
        <v>48</v>
      </c>
      <c r="K869" t="s">
        <v>96</v>
      </c>
      <c r="L869" s="1">
        <v>43010</v>
      </c>
      <c r="M869">
        <v>20774</v>
      </c>
      <c r="N869" t="s">
        <v>10633</v>
      </c>
    </row>
    <row r="870" spans="1:14" x14ac:dyDescent="0.25">
      <c r="A870" t="s">
        <v>2093</v>
      </c>
      <c r="B870" t="s">
        <v>22</v>
      </c>
      <c r="C870">
        <v>160018.06</v>
      </c>
      <c r="D870">
        <v>163398.54999999999</v>
      </c>
      <c r="E870">
        <v>0</v>
      </c>
      <c r="F870" t="s">
        <v>89</v>
      </c>
      <c r="G870" t="s">
        <v>90</v>
      </c>
      <c r="H870" t="s">
        <v>625</v>
      </c>
      <c r="I870" t="s">
        <v>16</v>
      </c>
      <c r="J870" t="s">
        <v>98</v>
      </c>
      <c r="L870" s="1">
        <v>37185</v>
      </c>
      <c r="M870">
        <v>20772</v>
      </c>
      <c r="N870" t="s">
        <v>10648</v>
      </c>
    </row>
    <row r="871" spans="1:14" x14ac:dyDescent="0.25">
      <c r="A871" t="s">
        <v>2094</v>
      </c>
      <c r="B871" t="s">
        <v>22</v>
      </c>
      <c r="C871">
        <v>105241</v>
      </c>
      <c r="D871">
        <v>103853.67</v>
      </c>
      <c r="E871">
        <v>0</v>
      </c>
      <c r="F871" t="s">
        <v>18</v>
      </c>
      <c r="G871" t="s">
        <v>19</v>
      </c>
      <c r="H871" t="s">
        <v>183</v>
      </c>
      <c r="I871" t="s">
        <v>16</v>
      </c>
      <c r="J871" t="s">
        <v>235</v>
      </c>
      <c r="L871" s="1">
        <v>38586</v>
      </c>
      <c r="M871">
        <v>20745</v>
      </c>
      <c r="N871" t="s">
        <v>10643</v>
      </c>
    </row>
    <row r="872" spans="1:14" x14ac:dyDescent="0.25">
      <c r="A872" t="s">
        <v>2095</v>
      </c>
      <c r="B872" t="s">
        <v>22</v>
      </c>
      <c r="C872">
        <v>60455</v>
      </c>
      <c r="D872">
        <v>84041.73</v>
      </c>
      <c r="E872">
        <v>23207.17</v>
      </c>
      <c r="F872" t="s">
        <v>45</v>
      </c>
      <c r="G872" t="s">
        <v>46</v>
      </c>
      <c r="H872" t="s">
        <v>626</v>
      </c>
      <c r="I872" t="s">
        <v>16</v>
      </c>
      <c r="J872" t="s">
        <v>48</v>
      </c>
      <c r="L872" s="1">
        <v>41064</v>
      </c>
      <c r="M872">
        <v>20710</v>
      </c>
      <c r="N872" t="s">
        <v>10637</v>
      </c>
    </row>
    <row r="873" spans="1:14" x14ac:dyDescent="0.25">
      <c r="A873" t="s">
        <v>2096</v>
      </c>
      <c r="B873" t="s">
        <v>12</v>
      </c>
      <c r="C873">
        <v>66500.240000000005</v>
      </c>
      <c r="D873">
        <v>64523.07</v>
      </c>
      <c r="E873">
        <v>0</v>
      </c>
      <c r="F873" t="s">
        <v>18</v>
      </c>
      <c r="G873" t="s">
        <v>19</v>
      </c>
      <c r="H873" t="s">
        <v>172</v>
      </c>
      <c r="I873" t="s">
        <v>16</v>
      </c>
      <c r="J873" t="s">
        <v>154</v>
      </c>
      <c r="L873" s="1">
        <v>41078</v>
      </c>
      <c r="M873">
        <v>20706</v>
      </c>
      <c r="N873" t="s">
        <v>10645</v>
      </c>
    </row>
    <row r="874" spans="1:14" x14ac:dyDescent="0.25">
      <c r="A874" t="s">
        <v>2097</v>
      </c>
      <c r="B874" t="s">
        <v>22</v>
      </c>
      <c r="C874">
        <v>45881.25</v>
      </c>
      <c r="D874">
        <v>61908.41</v>
      </c>
      <c r="E874">
        <v>17864.27</v>
      </c>
      <c r="F874" t="s">
        <v>56</v>
      </c>
      <c r="G874" t="s">
        <v>57</v>
      </c>
      <c r="H874" t="s">
        <v>158</v>
      </c>
      <c r="I874" t="s">
        <v>16</v>
      </c>
      <c r="J874" t="s">
        <v>159</v>
      </c>
      <c r="L874" s="1">
        <v>40462</v>
      </c>
      <c r="M874">
        <v>20716</v>
      </c>
      <c r="N874" t="s">
        <v>10641</v>
      </c>
    </row>
    <row r="875" spans="1:14" x14ac:dyDescent="0.25">
      <c r="A875" t="s">
        <v>2098</v>
      </c>
      <c r="B875" t="s">
        <v>12</v>
      </c>
      <c r="C875">
        <v>51082</v>
      </c>
      <c r="D875">
        <v>60706.14</v>
      </c>
      <c r="E875">
        <v>8176.79</v>
      </c>
      <c r="F875" t="s">
        <v>23</v>
      </c>
      <c r="G875" t="s">
        <v>24</v>
      </c>
      <c r="H875" t="s">
        <v>319</v>
      </c>
      <c r="I875" t="s">
        <v>16</v>
      </c>
      <c r="J875" t="s">
        <v>141</v>
      </c>
      <c r="K875" t="s">
        <v>196</v>
      </c>
      <c r="L875" s="1">
        <v>42058</v>
      </c>
      <c r="M875">
        <v>20705</v>
      </c>
      <c r="N875" t="s">
        <v>10626</v>
      </c>
    </row>
    <row r="876" spans="1:14" x14ac:dyDescent="0.25">
      <c r="A876" t="s">
        <v>2099</v>
      </c>
      <c r="B876" t="s">
        <v>12</v>
      </c>
      <c r="C876">
        <v>75613.31</v>
      </c>
      <c r="D876">
        <v>74860.05</v>
      </c>
      <c r="E876">
        <v>0</v>
      </c>
      <c r="F876" t="s">
        <v>76</v>
      </c>
      <c r="G876" t="s">
        <v>77</v>
      </c>
      <c r="H876" t="s">
        <v>627</v>
      </c>
      <c r="I876" t="s">
        <v>16</v>
      </c>
      <c r="J876" t="s">
        <v>235</v>
      </c>
      <c r="L876" s="1">
        <v>41946</v>
      </c>
      <c r="M876">
        <v>20613</v>
      </c>
      <c r="N876" t="s">
        <v>10640</v>
      </c>
    </row>
    <row r="877" spans="1:14" x14ac:dyDescent="0.25">
      <c r="A877" t="s">
        <v>2100</v>
      </c>
      <c r="B877" t="s">
        <v>22</v>
      </c>
      <c r="C877">
        <v>36827.050000000003</v>
      </c>
      <c r="D877">
        <v>38541.480000000003</v>
      </c>
      <c r="E877">
        <v>3559.42</v>
      </c>
      <c r="F877" t="s">
        <v>99</v>
      </c>
      <c r="G877" t="s">
        <v>100</v>
      </c>
      <c r="H877" t="s">
        <v>400</v>
      </c>
      <c r="I877" t="s">
        <v>16</v>
      </c>
      <c r="J877" t="s">
        <v>237</v>
      </c>
      <c r="L877" s="1">
        <v>41218</v>
      </c>
      <c r="M877">
        <v>20785</v>
      </c>
      <c r="N877" t="s">
        <v>10652</v>
      </c>
    </row>
    <row r="878" spans="1:14" x14ac:dyDescent="0.25">
      <c r="A878" t="s">
        <v>2101</v>
      </c>
      <c r="B878" t="s">
        <v>22</v>
      </c>
      <c r="C878">
        <v>64413.42</v>
      </c>
      <c r="D878">
        <v>78873.36</v>
      </c>
      <c r="E878">
        <v>14470</v>
      </c>
      <c r="F878" t="s">
        <v>56</v>
      </c>
      <c r="G878" t="s">
        <v>57</v>
      </c>
      <c r="H878" t="s">
        <v>58</v>
      </c>
      <c r="I878" t="s">
        <v>16</v>
      </c>
      <c r="J878" t="s">
        <v>59</v>
      </c>
      <c r="L878" s="1">
        <v>37129</v>
      </c>
      <c r="M878">
        <v>20782</v>
      </c>
      <c r="N878" t="s">
        <v>10625</v>
      </c>
    </row>
    <row r="879" spans="1:14" x14ac:dyDescent="0.25">
      <c r="A879" t="s">
        <v>2102</v>
      </c>
      <c r="B879" t="s">
        <v>22</v>
      </c>
      <c r="C879">
        <v>44618.21</v>
      </c>
      <c r="D879">
        <v>53992.3</v>
      </c>
      <c r="E879">
        <v>9536.59</v>
      </c>
      <c r="F879" t="s">
        <v>56</v>
      </c>
      <c r="G879" t="s">
        <v>57</v>
      </c>
      <c r="H879" t="s">
        <v>84</v>
      </c>
      <c r="I879" t="s">
        <v>16</v>
      </c>
      <c r="J879" t="s">
        <v>59</v>
      </c>
      <c r="L879" s="1">
        <v>41869</v>
      </c>
      <c r="M879">
        <v>20706</v>
      </c>
      <c r="N879" t="s">
        <v>10645</v>
      </c>
    </row>
    <row r="880" spans="1:14" x14ac:dyDescent="0.25">
      <c r="A880" t="s">
        <v>2103</v>
      </c>
      <c r="B880" t="s">
        <v>22</v>
      </c>
      <c r="C880">
        <v>44329.71</v>
      </c>
      <c r="D880">
        <v>52765.05</v>
      </c>
      <c r="E880">
        <v>9583.89</v>
      </c>
      <c r="F880" t="s">
        <v>56</v>
      </c>
      <c r="G880" t="s">
        <v>57</v>
      </c>
      <c r="H880" t="s">
        <v>158</v>
      </c>
      <c r="I880" t="s">
        <v>16</v>
      </c>
      <c r="J880" t="s">
        <v>159</v>
      </c>
      <c r="L880" s="1">
        <v>41036</v>
      </c>
      <c r="M880">
        <v>20716</v>
      </c>
      <c r="N880" t="s">
        <v>10641</v>
      </c>
    </row>
    <row r="881" spans="1:14" x14ac:dyDescent="0.25">
      <c r="A881" t="s">
        <v>2104</v>
      </c>
      <c r="B881" t="s">
        <v>12</v>
      </c>
      <c r="C881">
        <v>60146.95</v>
      </c>
      <c r="D881">
        <v>59318.6</v>
      </c>
      <c r="E881">
        <v>85.05</v>
      </c>
      <c r="F881" t="s">
        <v>380</v>
      </c>
      <c r="G881" t="s">
        <v>381</v>
      </c>
      <c r="H881" t="s">
        <v>628</v>
      </c>
      <c r="I881" t="s">
        <v>16</v>
      </c>
      <c r="J881" t="s">
        <v>331</v>
      </c>
      <c r="L881" s="1">
        <v>40839</v>
      </c>
      <c r="M881">
        <v>20743</v>
      </c>
      <c r="N881" t="s">
        <v>10654</v>
      </c>
    </row>
    <row r="882" spans="1:14" x14ac:dyDescent="0.25">
      <c r="A882" t="s">
        <v>2105</v>
      </c>
      <c r="B882" t="s">
        <v>12</v>
      </c>
      <c r="C882">
        <v>70959.789999999994</v>
      </c>
      <c r="D882">
        <v>59611.8</v>
      </c>
      <c r="E882">
        <v>0</v>
      </c>
      <c r="F882" t="s">
        <v>56</v>
      </c>
      <c r="G882" t="s">
        <v>57</v>
      </c>
      <c r="H882" t="s">
        <v>629</v>
      </c>
      <c r="I882" t="s">
        <v>16</v>
      </c>
      <c r="J882" t="s">
        <v>17</v>
      </c>
      <c r="L882" s="1">
        <v>32174</v>
      </c>
      <c r="M882">
        <v>20769</v>
      </c>
      <c r="N882" t="s">
        <v>10636</v>
      </c>
    </row>
    <row r="883" spans="1:14" x14ac:dyDescent="0.25">
      <c r="A883" t="s">
        <v>2106</v>
      </c>
      <c r="B883" t="s">
        <v>12</v>
      </c>
      <c r="C883">
        <v>28503.360000000001</v>
      </c>
      <c r="D883">
        <v>35890.5</v>
      </c>
      <c r="E883">
        <v>1917.1</v>
      </c>
      <c r="F883" t="s">
        <v>99</v>
      </c>
      <c r="G883" t="s">
        <v>100</v>
      </c>
      <c r="H883" t="s">
        <v>630</v>
      </c>
      <c r="I883" t="s">
        <v>34</v>
      </c>
      <c r="J883" t="s">
        <v>102</v>
      </c>
      <c r="L883" s="1">
        <v>42422</v>
      </c>
      <c r="M883">
        <v>20742</v>
      </c>
      <c r="N883" t="s">
        <v>10638</v>
      </c>
    </row>
    <row r="884" spans="1:14" x14ac:dyDescent="0.25">
      <c r="A884" t="s">
        <v>2107</v>
      </c>
      <c r="B884" t="s">
        <v>22</v>
      </c>
      <c r="C884">
        <v>75733</v>
      </c>
      <c r="D884">
        <v>85213.55</v>
      </c>
      <c r="E884">
        <v>8135.65</v>
      </c>
      <c r="F884" t="s">
        <v>23</v>
      </c>
      <c r="G884" t="s">
        <v>24</v>
      </c>
      <c r="H884" t="s">
        <v>25</v>
      </c>
      <c r="I884" t="s">
        <v>16</v>
      </c>
      <c r="J884" t="s">
        <v>26</v>
      </c>
      <c r="L884" s="1">
        <v>38152</v>
      </c>
      <c r="M884">
        <v>20721</v>
      </c>
      <c r="N884" t="s">
        <v>10634</v>
      </c>
    </row>
    <row r="885" spans="1:14" x14ac:dyDescent="0.25">
      <c r="A885" t="s">
        <v>2108</v>
      </c>
      <c r="B885" t="s">
        <v>22</v>
      </c>
      <c r="C885">
        <v>50172</v>
      </c>
      <c r="D885">
        <v>48266.05</v>
      </c>
      <c r="E885">
        <v>1654.56</v>
      </c>
      <c r="F885" t="s">
        <v>45</v>
      </c>
      <c r="G885" t="s">
        <v>46</v>
      </c>
      <c r="H885" t="s">
        <v>47</v>
      </c>
      <c r="I885" t="s">
        <v>16</v>
      </c>
      <c r="J885" t="s">
        <v>48</v>
      </c>
      <c r="K885" t="s">
        <v>49</v>
      </c>
      <c r="L885" s="1">
        <v>42716</v>
      </c>
      <c r="M885">
        <v>20781</v>
      </c>
      <c r="N885" t="s">
        <v>10627</v>
      </c>
    </row>
    <row r="886" spans="1:14" x14ac:dyDescent="0.25">
      <c r="A886" t="s">
        <v>2109</v>
      </c>
      <c r="B886" t="s">
        <v>22</v>
      </c>
      <c r="C886">
        <v>88480</v>
      </c>
      <c r="D886">
        <v>90190.05</v>
      </c>
      <c r="E886">
        <v>5037.93</v>
      </c>
      <c r="F886" t="s">
        <v>45</v>
      </c>
      <c r="G886" t="s">
        <v>46</v>
      </c>
      <c r="H886" t="s">
        <v>202</v>
      </c>
      <c r="I886" t="s">
        <v>16</v>
      </c>
      <c r="J886" t="s">
        <v>48</v>
      </c>
      <c r="L886" s="1">
        <v>39762</v>
      </c>
      <c r="M886">
        <v>20746</v>
      </c>
      <c r="N886" t="s">
        <v>10647</v>
      </c>
    </row>
    <row r="887" spans="1:14" x14ac:dyDescent="0.25">
      <c r="A887" t="s">
        <v>2110</v>
      </c>
      <c r="B887" t="s">
        <v>12</v>
      </c>
      <c r="C887">
        <v>138790</v>
      </c>
      <c r="D887">
        <v>138119.81</v>
      </c>
      <c r="E887">
        <v>0</v>
      </c>
      <c r="F887" t="s">
        <v>56</v>
      </c>
      <c r="G887" t="s">
        <v>57</v>
      </c>
      <c r="H887" t="s">
        <v>631</v>
      </c>
      <c r="I887" t="s">
        <v>16</v>
      </c>
      <c r="J887" t="s">
        <v>139</v>
      </c>
      <c r="L887" s="1">
        <v>32216</v>
      </c>
      <c r="M887">
        <v>20720</v>
      </c>
      <c r="N887" t="s">
        <v>10641</v>
      </c>
    </row>
    <row r="888" spans="1:14" x14ac:dyDescent="0.25">
      <c r="A888" t="s">
        <v>2111</v>
      </c>
      <c r="B888" t="s">
        <v>12</v>
      </c>
      <c r="C888">
        <v>45412</v>
      </c>
      <c r="D888">
        <v>26155.57</v>
      </c>
      <c r="E888">
        <v>3602.84</v>
      </c>
      <c r="F888" t="s">
        <v>23</v>
      </c>
      <c r="G888" t="s">
        <v>24</v>
      </c>
      <c r="H888" t="s">
        <v>194</v>
      </c>
      <c r="I888" t="s">
        <v>16</v>
      </c>
      <c r="J888" t="s">
        <v>141</v>
      </c>
      <c r="K888" t="s">
        <v>282</v>
      </c>
      <c r="L888" s="1">
        <v>42898</v>
      </c>
      <c r="M888">
        <v>20710</v>
      </c>
      <c r="N888" t="s">
        <v>10637</v>
      </c>
    </row>
    <row r="889" spans="1:14" x14ac:dyDescent="0.25">
      <c r="A889" t="s">
        <v>2112</v>
      </c>
      <c r="B889" t="s">
        <v>22</v>
      </c>
      <c r="C889">
        <v>131624.57999999999</v>
      </c>
      <c r="D889">
        <v>128430.8</v>
      </c>
      <c r="E889">
        <v>0</v>
      </c>
      <c r="F889" t="s">
        <v>72</v>
      </c>
      <c r="G889" t="s">
        <v>73</v>
      </c>
      <c r="H889" t="s">
        <v>632</v>
      </c>
      <c r="I889" t="s">
        <v>16</v>
      </c>
      <c r="J889" t="s">
        <v>139</v>
      </c>
      <c r="L889" s="1">
        <v>34624</v>
      </c>
      <c r="M889">
        <v>20705</v>
      </c>
      <c r="N889" t="s">
        <v>10626</v>
      </c>
    </row>
    <row r="890" spans="1:14" x14ac:dyDescent="0.25">
      <c r="A890" t="s">
        <v>2113</v>
      </c>
      <c r="B890" t="s">
        <v>22</v>
      </c>
      <c r="C890">
        <v>83100</v>
      </c>
      <c r="D890">
        <v>80925.759999999995</v>
      </c>
      <c r="E890">
        <v>0</v>
      </c>
      <c r="F890" t="s">
        <v>18</v>
      </c>
      <c r="G890" t="s">
        <v>19</v>
      </c>
      <c r="H890" t="s">
        <v>144</v>
      </c>
      <c r="I890" t="s">
        <v>16</v>
      </c>
      <c r="J890" t="s">
        <v>145</v>
      </c>
      <c r="L890" s="1">
        <v>36268</v>
      </c>
      <c r="M890">
        <v>20737</v>
      </c>
      <c r="N890" t="s">
        <v>10655</v>
      </c>
    </row>
    <row r="891" spans="1:14" x14ac:dyDescent="0.25">
      <c r="A891" t="s">
        <v>2114</v>
      </c>
      <c r="B891" t="s">
        <v>22</v>
      </c>
      <c r="C891">
        <v>61712.45</v>
      </c>
      <c r="D891">
        <v>84703.43</v>
      </c>
      <c r="E891">
        <v>23802.04</v>
      </c>
      <c r="F891" t="s">
        <v>99</v>
      </c>
      <c r="G891" t="s">
        <v>100</v>
      </c>
      <c r="H891" t="s">
        <v>259</v>
      </c>
      <c r="I891" t="s">
        <v>16</v>
      </c>
      <c r="J891" t="s">
        <v>633</v>
      </c>
      <c r="L891" s="1">
        <v>31900</v>
      </c>
      <c r="M891">
        <v>20770</v>
      </c>
      <c r="N891" t="s">
        <v>10629</v>
      </c>
    </row>
    <row r="892" spans="1:14" x14ac:dyDescent="0.25">
      <c r="A892" t="s">
        <v>2115</v>
      </c>
      <c r="B892" t="s">
        <v>12</v>
      </c>
      <c r="C892">
        <v>65142.99</v>
      </c>
      <c r="D892">
        <v>63206.02</v>
      </c>
      <c r="E892">
        <v>0</v>
      </c>
      <c r="F892" t="s">
        <v>18</v>
      </c>
      <c r="G892" t="s">
        <v>19</v>
      </c>
      <c r="H892" t="s">
        <v>357</v>
      </c>
      <c r="I892" t="s">
        <v>16</v>
      </c>
      <c r="J892" t="s">
        <v>17</v>
      </c>
      <c r="L892" s="1">
        <v>36689</v>
      </c>
      <c r="M892">
        <v>20785</v>
      </c>
      <c r="N892" t="s">
        <v>10652</v>
      </c>
    </row>
    <row r="893" spans="1:14" x14ac:dyDescent="0.25">
      <c r="A893" t="s">
        <v>2116</v>
      </c>
      <c r="B893" t="s">
        <v>22</v>
      </c>
      <c r="C893">
        <v>95084.42</v>
      </c>
      <c r="D893">
        <v>98609.95</v>
      </c>
      <c r="E893">
        <v>3167.27</v>
      </c>
      <c r="F893" t="s">
        <v>13</v>
      </c>
      <c r="G893" t="s">
        <v>14</v>
      </c>
      <c r="H893" t="s">
        <v>263</v>
      </c>
      <c r="I893" t="s">
        <v>16</v>
      </c>
      <c r="J893" t="s">
        <v>32</v>
      </c>
      <c r="L893" s="1">
        <v>29409</v>
      </c>
      <c r="M893">
        <v>20746</v>
      </c>
      <c r="N893" t="s">
        <v>10647</v>
      </c>
    </row>
    <row r="894" spans="1:14" x14ac:dyDescent="0.25">
      <c r="A894" t="s">
        <v>2117</v>
      </c>
      <c r="B894" t="s">
        <v>22</v>
      </c>
      <c r="C894">
        <v>58919.09</v>
      </c>
      <c r="D894">
        <v>75744.850000000006</v>
      </c>
      <c r="E894">
        <v>17601.13</v>
      </c>
      <c r="F894" t="s">
        <v>52</v>
      </c>
      <c r="G894" t="s">
        <v>53</v>
      </c>
      <c r="H894" t="s">
        <v>54</v>
      </c>
      <c r="I894" t="s">
        <v>16</v>
      </c>
      <c r="J894" t="s">
        <v>634</v>
      </c>
      <c r="L894" s="1">
        <v>34575</v>
      </c>
      <c r="M894">
        <v>20737</v>
      </c>
      <c r="N894" t="s">
        <v>10655</v>
      </c>
    </row>
    <row r="895" spans="1:14" x14ac:dyDescent="0.25">
      <c r="A895" t="s">
        <v>2118</v>
      </c>
      <c r="B895" t="s">
        <v>12</v>
      </c>
      <c r="C895">
        <v>73956</v>
      </c>
      <c r="D895">
        <v>73506.960000000006</v>
      </c>
      <c r="E895">
        <v>1089.4100000000001</v>
      </c>
      <c r="F895" t="s">
        <v>23</v>
      </c>
      <c r="G895" t="s">
        <v>24</v>
      </c>
      <c r="H895" t="s">
        <v>635</v>
      </c>
      <c r="I895" t="s">
        <v>16</v>
      </c>
      <c r="J895" t="s">
        <v>487</v>
      </c>
      <c r="L895" s="1">
        <v>39272</v>
      </c>
      <c r="M895">
        <v>20744</v>
      </c>
      <c r="N895" t="s">
        <v>10630</v>
      </c>
    </row>
    <row r="896" spans="1:14" x14ac:dyDescent="0.25">
      <c r="A896" t="s">
        <v>2119</v>
      </c>
      <c r="B896" t="s">
        <v>22</v>
      </c>
      <c r="C896">
        <v>99128.55</v>
      </c>
      <c r="D896">
        <v>138707.1</v>
      </c>
      <c r="E896">
        <v>35084.47</v>
      </c>
      <c r="F896" t="s">
        <v>45</v>
      </c>
      <c r="G896" t="s">
        <v>46</v>
      </c>
      <c r="H896" t="s">
        <v>444</v>
      </c>
      <c r="I896" t="s">
        <v>16</v>
      </c>
      <c r="J896" t="s">
        <v>250</v>
      </c>
      <c r="L896" s="1">
        <v>32475</v>
      </c>
      <c r="M896">
        <v>20744</v>
      </c>
      <c r="N896" t="s">
        <v>10630</v>
      </c>
    </row>
    <row r="897" spans="1:14" x14ac:dyDescent="0.25">
      <c r="A897" t="s">
        <v>2120</v>
      </c>
      <c r="B897" t="s">
        <v>12</v>
      </c>
      <c r="C897">
        <v>64252.22</v>
      </c>
      <c r="D897">
        <v>62259.55</v>
      </c>
      <c r="E897">
        <v>0</v>
      </c>
      <c r="F897" t="s">
        <v>18</v>
      </c>
      <c r="G897" t="s">
        <v>19</v>
      </c>
      <c r="H897" t="s">
        <v>172</v>
      </c>
      <c r="I897" t="s">
        <v>16</v>
      </c>
      <c r="J897" t="s">
        <v>154</v>
      </c>
      <c r="L897" s="1">
        <v>41820</v>
      </c>
      <c r="M897">
        <v>20607</v>
      </c>
      <c r="N897" t="s">
        <v>10631</v>
      </c>
    </row>
    <row r="898" spans="1:14" x14ac:dyDescent="0.25">
      <c r="A898" t="s">
        <v>2121</v>
      </c>
      <c r="B898" t="s">
        <v>12</v>
      </c>
      <c r="C898">
        <v>67023.86</v>
      </c>
      <c r="D898">
        <v>63991.5</v>
      </c>
      <c r="E898">
        <v>0</v>
      </c>
      <c r="F898" t="s">
        <v>18</v>
      </c>
      <c r="G898" t="s">
        <v>19</v>
      </c>
      <c r="H898" t="s">
        <v>172</v>
      </c>
      <c r="I898" t="s">
        <v>16</v>
      </c>
      <c r="J898" t="s">
        <v>17</v>
      </c>
      <c r="L898" s="1">
        <v>39412</v>
      </c>
      <c r="M898">
        <v>20781</v>
      </c>
      <c r="N898" t="s">
        <v>10627</v>
      </c>
    </row>
    <row r="899" spans="1:14" x14ac:dyDescent="0.25">
      <c r="A899" t="s">
        <v>2122</v>
      </c>
      <c r="B899" t="s">
        <v>22</v>
      </c>
      <c r="C899">
        <v>124222</v>
      </c>
      <c r="D899">
        <v>142399.79999999999</v>
      </c>
      <c r="E899">
        <v>17309.330000000002</v>
      </c>
      <c r="F899" t="s">
        <v>45</v>
      </c>
      <c r="G899" t="s">
        <v>46</v>
      </c>
      <c r="H899" t="s">
        <v>563</v>
      </c>
      <c r="I899" t="s">
        <v>16</v>
      </c>
      <c r="J899" t="s">
        <v>222</v>
      </c>
      <c r="L899" s="1">
        <v>36570</v>
      </c>
      <c r="M899">
        <v>20705</v>
      </c>
      <c r="N899" t="s">
        <v>10626</v>
      </c>
    </row>
    <row r="900" spans="1:14" x14ac:dyDescent="0.25">
      <c r="A900" t="s">
        <v>2123</v>
      </c>
      <c r="B900" t="s">
        <v>22</v>
      </c>
      <c r="C900">
        <v>50603</v>
      </c>
      <c r="D900">
        <v>53571.35</v>
      </c>
      <c r="E900">
        <v>4347.59</v>
      </c>
      <c r="F900" t="s">
        <v>129</v>
      </c>
      <c r="G900" t="s">
        <v>130</v>
      </c>
      <c r="H900" t="s">
        <v>131</v>
      </c>
      <c r="I900" t="s">
        <v>16</v>
      </c>
      <c r="J900" t="s">
        <v>132</v>
      </c>
      <c r="K900" t="s">
        <v>636</v>
      </c>
      <c r="L900" s="1">
        <v>42562</v>
      </c>
      <c r="M900">
        <v>20707</v>
      </c>
      <c r="N900" t="s">
        <v>10628</v>
      </c>
    </row>
    <row r="901" spans="1:14" x14ac:dyDescent="0.25">
      <c r="A901" t="s">
        <v>2124</v>
      </c>
      <c r="B901" t="s">
        <v>22</v>
      </c>
      <c r="C901">
        <v>52373</v>
      </c>
      <c r="D901">
        <v>54363.23</v>
      </c>
      <c r="E901">
        <v>3420.97</v>
      </c>
      <c r="F901" t="s">
        <v>129</v>
      </c>
      <c r="G901" t="s">
        <v>130</v>
      </c>
      <c r="H901" t="s">
        <v>131</v>
      </c>
      <c r="I901" t="s">
        <v>16</v>
      </c>
      <c r="J901" t="s">
        <v>132</v>
      </c>
      <c r="K901" t="s">
        <v>636</v>
      </c>
      <c r="L901" s="1">
        <v>42156</v>
      </c>
      <c r="M901">
        <v>20781</v>
      </c>
      <c r="N901" t="s">
        <v>10627</v>
      </c>
    </row>
    <row r="902" spans="1:14" x14ac:dyDescent="0.25">
      <c r="A902" t="s">
        <v>2125</v>
      </c>
      <c r="B902" t="s">
        <v>22</v>
      </c>
      <c r="C902">
        <v>69722.320000000007</v>
      </c>
      <c r="D902">
        <v>68655.899999999994</v>
      </c>
      <c r="E902">
        <v>2349.6999999999998</v>
      </c>
      <c r="F902" t="s">
        <v>52</v>
      </c>
      <c r="G902" t="s">
        <v>53</v>
      </c>
      <c r="H902" t="s">
        <v>54</v>
      </c>
      <c r="I902" t="s">
        <v>16</v>
      </c>
      <c r="J902" t="s">
        <v>55</v>
      </c>
      <c r="L902" s="1">
        <v>41652</v>
      </c>
      <c r="M902">
        <v>20712</v>
      </c>
      <c r="N902" t="s">
        <v>10639</v>
      </c>
    </row>
    <row r="903" spans="1:14" x14ac:dyDescent="0.25">
      <c r="A903" t="s">
        <v>2126</v>
      </c>
      <c r="B903" t="s">
        <v>22</v>
      </c>
      <c r="C903">
        <v>71218</v>
      </c>
      <c r="D903">
        <v>70442.070000000007</v>
      </c>
      <c r="E903">
        <v>705.5</v>
      </c>
      <c r="F903" t="s">
        <v>129</v>
      </c>
      <c r="G903" t="s">
        <v>130</v>
      </c>
      <c r="H903" t="s">
        <v>131</v>
      </c>
      <c r="I903" t="s">
        <v>16</v>
      </c>
      <c r="J903" t="s">
        <v>132</v>
      </c>
      <c r="L903" s="1">
        <v>39279</v>
      </c>
      <c r="M903">
        <v>20712</v>
      </c>
      <c r="N903" t="s">
        <v>10639</v>
      </c>
    </row>
    <row r="904" spans="1:14" x14ac:dyDescent="0.25">
      <c r="A904" t="s">
        <v>2127</v>
      </c>
      <c r="B904" t="s">
        <v>22</v>
      </c>
      <c r="C904">
        <v>67403</v>
      </c>
      <c r="D904">
        <v>77338.259999999995</v>
      </c>
      <c r="E904">
        <v>9697.2000000000007</v>
      </c>
      <c r="F904" t="s">
        <v>13</v>
      </c>
      <c r="G904" t="s">
        <v>14</v>
      </c>
      <c r="H904" t="s">
        <v>637</v>
      </c>
      <c r="I904" t="s">
        <v>16</v>
      </c>
      <c r="J904" t="s">
        <v>32</v>
      </c>
      <c r="L904" s="1">
        <v>41106</v>
      </c>
      <c r="M904">
        <v>20740</v>
      </c>
      <c r="N904" t="s">
        <v>10638</v>
      </c>
    </row>
    <row r="905" spans="1:14" x14ac:dyDescent="0.25">
      <c r="A905" t="s">
        <v>2128</v>
      </c>
      <c r="B905" t="s">
        <v>22</v>
      </c>
      <c r="C905">
        <v>60455</v>
      </c>
      <c r="D905">
        <v>83307.37</v>
      </c>
      <c r="E905">
        <v>21897.06</v>
      </c>
      <c r="F905" t="s">
        <v>45</v>
      </c>
      <c r="G905" t="s">
        <v>46</v>
      </c>
      <c r="H905" t="s">
        <v>563</v>
      </c>
      <c r="I905" t="s">
        <v>16</v>
      </c>
      <c r="J905" t="s">
        <v>48</v>
      </c>
      <c r="L905" s="1">
        <v>41288</v>
      </c>
      <c r="M905">
        <v>20721</v>
      </c>
      <c r="N905" t="s">
        <v>10634</v>
      </c>
    </row>
    <row r="906" spans="1:14" x14ac:dyDescent="0.25">
      <c r="A906" t="s">
        <v>2129</v>
      </c>
      <c r="B906" t="s">
        <v>12</v>
      </c>
      <c r="C906">
        <v>89720.21</v>
      </c>
      <c r="D906">
        <v>104602.49</v>
      </c>
      <c r="E906">
        <v>19494.189999999999</v>
      </c>
      <c r="F906" t="s">
        <v>167</v>
      </c>
      <c r="G906" t="s">
        <v>168</v>
      </c>
      <c r="H906" t="s">
        <v>638</v>
      </c>
      <c r="I906" t="s">
        <v>16</v>
      </c>
      <c r="J906" t="s">
        <v>178</v>
      </c>
      <c r="L906" s="1">
        <v>29976</v>
      </c>
      <c r="M906">
        <v>20746</v>
      </c>
      <c r="N906" t="s">
        <v>10647</v>
      </c>
    </row>
    <row r="907" spans="1:14" x14ac:dyDescent="0.25">
      <c r="A907" t="s">
        <v>2130</v>
      </c>
      <c r="B907" t="s">
        <v>12</v>
      </c>
      <c r="C907">
        <v>59258.09</v>
      </c>
      <c r="D907">
        <v>49100.53</v>
      </c>
      <c r="E907">
        <v>0</v>
      </c>
      <c r="F907" t="s">
        <v>18</v>
      </c>
      <c r="G907" t="s">
        <v>19</v>
      </c>
      <c r="H907" t="s">
        <v>183</v>
      </c>
      <c r="I907" t="s">
        <v>34</v>
      </c>
      <c r="J907" t="s">
        <v>174</v>
      </c>
      <c r="L907" s="1">
        <v>35436</v>
      </c>
      <c r="M907">
        <v>20745</v>
      </c>
      <c r="N907" t="s">
        <v>10643</v>
      </c>
    </row>
    <row r="908" spans="1:14" x14ac:dyDescent="0.25">
      <c r="A908" t="s">
        <v>2131</v>
      </c>
      <c r="B908" t="s">
        <v>22</v>
      </c>
      <c r="C908">
        <v>46166</v>
      </c>
      <c r="D908">
        <v>8878.2000000000007</v>
      </c>
      <c r="E908">
        <v>0</v>
      </c>
      <c r="F908" t="s">
        <v>45</v>
      </c>
      <c r="G908" t="s">
        <v>46</v>
      </c>
      <c r="H908" t="s">
        <v>95</v>
      </c>
      <c r="I908" t="s">
        <v>16</v>
      </c>
      <c r="J908" t="s">
        <v>48</v>
      </c>
      <c r="K908" t="s">
        <v>96</v>
      </c>
      <c r="L908" s="1">
        <v>43010</v>
      </c>
      <c r="M908">
        <v>20613</v>
      </c>
      <c r="N908" t="s">
        <v>10640</v>
      </c>
    </row>
    <row r="909" spans="1:14" x14ac:dyDescent="0.25">
      <c r="A909" t="s">
        <v>2132</v>
      </c>
      <c r="B909" t="s">
        <v>22</v>
      </c>
      <c r="C909">
        <v>56435</v>
      </c>
      <c r="D909">
        <v>59108.95</v>
      </c>
      <c r="E909">
        <v>2435.7600000000002</v>
      </c>
      <c r="F909" t="s">
        <v>45</v>
      </c>
      <c r="G909" t="s">
        <v>46</v>
      </c>
      <c r="H909" t="s">
        <v>427</v>
      </c>
      <c r="I909" t="s">
        <v>16</v>
      </c>
      <c r="J909" t="s">
        <v>48</v>
      </c>
      <c r="L909" s="1">
        <v>41708</v>
      </c>
      <c r="M909">
        <v>20769</v>
      </c>
      <c r="N909" t="s">
        <v>10636</v>
      </c>
    </row>
    <row r="910" spans="1:14" x14ac:dyDescent="0.25">
      <c r="A910" t="s">
        <v>2133</v>
      </c>
      <c r="B910" t="s">
        <v>12</v>
      </c>
      <c r="C910">
        <v>58484.72</v>
      </c>
      <c r="D910">
        <v>68796.56</v>
      </c>
      <c r="E910">
        <v>11130.59</v>
      </c>
      <c r="F910" t="s">
        <v>56</v>
      </c>
      <c r="G910" t="s">
        <v>57</v>
      </c>
      <c r="H910" t="s">
        <v>84</v>
      </c>
      <c r="I910" t="s">
        <v>16</v>
      </c>
      <c r="J910" t="s">
        <v>59</v>
      </c>
      <c r="L910" s="1">
        <v>38313</v>
      </c>
      <c r="M910">
        <v>20740</v>
      </c>
      <c r="N910" t="s">
        <v>10638</v>
      </c>
    </row>
    <row r="911" spans="1:14" x14ac:dyDescent="0.25">
      <c r="A911" t="s">
        <v>2134</v>
      </c>
      <c r="B911" t="s">
        <v>12</v>
      </c>
      <c r="C911">
        <v>95405.09</v>
      </c>
      <c r="D911">
        <v>93662.41</v>
      </c>
      <c r="E911">
        <v>0</v>
      </c>
      <c r="F911" t="s">
        <v>133</v>
      </c>
      <c r="G911" t="s">
        <v>134</v>
      </c>
      <c r="H911" t="s">
        <v>501</v>
      </c>
      <c r="I911" t="s">
        <v>16</v>
      </c>
      <c r="J911" t="s">
        <v>161</v>
      </c>
      <c r="L911" s="1">
        <v>38754</v>
      </c>
      <c r="M911">
        <v>20720</v>
      </c>
      <c r="N911" t="s">
        <v>10641</v>
      </c>
    </row>
    <row r="912" spans="1:14" x14ac:dyDescent="0.25">
      <c r="A912" t="s">
        <v>2135</v>
      </c>
      <c r="B912" t="s">
        <v>12</v>
      </c>
      <c r="C912">
        <v>120364.32</v>
      </c>
      <c r="D912">
        <v>117941.39</v>
      </c>
      <c r="E912">
        <v>0</v>
      </c>
      <c r="F912" t="s">
        <v>299</v>
      </c>
      <c r="G912" t="s">
        <v>300</v>
      </c>
      <c r="H912" t="s">
        <v>639</v>
      </c>
      <c r="I912" t="s">
        <v>16</v>
      </c>
      <c r="J912" t="s">
        <v>139</v>
      </c>
      <c r="L912" s="1">
        <v>39062</v>
      </c>
      <c r="M912">
        <v>20744</v>
      </c>
      <c r="N912" t="s">
        <v>10630</v>
      </c>
    </row>
    <row r="913" spans="1:14" x14ac:dyDescent="0.25">
      <c r="A913" t="s">
        <v>2136</v>
      </c>
      <c r="B913" t="s">
        <v>22</v>
      </c>
      <c r="C913">
        <v>56190</v>
      </c>
      <c r="D913">
        <v>62985.95</v>
      </c>
      <c r="E913">
        <v>8458.57</v>
      </c>
      <c r="F913" t="s">
        <v>23</v>
      </c>
      <c r="G913" t="s">
        <v>24</v>
      </c>
      <c r="H913" t="s">
        <v>640</v>
      </c>
      <c r="I913" t="s">
        <v>16</v>
      </c>
      <c r="J913" t="s">
        <v>141</v>
      </c>
      <c r="L913" s="1">
        <v>42058</v>
      </c>
      <c r="M913">
        <v>20774</v>
      </c>
      <c r="N913" t="s">
        <v>10633</v>
      </c>
    </row>
    <row r="914" spans="1:14" x14ac:dyDescent="0.25">
      <c r="A914" t="s">
        <v>2137</v>
      </c>
      <c r="B914" t="s">
        <v>22</v>
      </c>
      <c r="C914">
        <v>111429.19</v>
      </c>
      <c r="D914">
        <v>107537.59</v>
      </c>
      <c r="E914">
        <v>0</v>
      </c>
      <c r="F914" t="s">
        <v>45</v>
      </c>
      <c r="G914" t="s">
        <v>46</v>
      </c>
      <c r="H914" t="s">
        <v>641</v>
      </c>
      <c r="I914" t="s">
        <v>16</v>
      </c>
      <c r="J914" t="s">
        <v>139</v>
      </c>
      <c r="L914" s="1">
        <v>42310</v>
      </c>
      <c r="M914">
        <v>20785</v>
      </c>
      <c r="N914" t="s">
        <v>10652</v>
      </c>
    </row>
    <row r="915" spans="1:14" x14ac:dyDescent="0.25">
      <c r="A915" t="s">
        <v>2138</v>
      </c>
      <c r="B915" t="s">
        <v>22</v>
      </c>
      <c r="C915">
        <v>99710</v>
      </c>
      <c r="D915">
        <v>146477.14000000001</v>
      </c>
      <c r="E915">
        <v>45121.11</v>
      </c>
      <c r="F915" t="s">
        <v>45</v>
      </c>
      <c r="G915" t="s">
        <v>46</v>
      </c>
      <c r="H915" t="s">
        <v>454</v>
      </c>
      <c r="I915" t="s">
        <v>16</v>
      </c>
      <c r="J915" t="s">
        <v>297</v>
      </c>
      <c r="L915" s="1">
        <v>37138</v>
      </c>
      <c r="M915">
        <v>20710</v>
      </c>
      <c r="N915" t="s">
        <v>10637</v>
      </c>
    </row>
    <row r="916" spans="1:14" x14ac:dyDescent="0.25">
      <c r="A916" t="s">
        <v>2139</v>
      </c>
      <c r="B916" t="s">
        <v>22</v>
      </c>
      <c r="C916">
        <v>44845.79</v>
      </c>
      <c r="D916">
        <v>50053.75</v>
      </c>
      <c r="E916">
        <v>6458.06</v>
      </c>
      <c r="F916" t="s">
        <v>99</v>
      </c>
      <c r="G916" t="s">
        <v>100</v>
      </c>
      <c r="H916" t="s">
        <v>236</v>
      </c>
      <c r="I916" t="s">
        <v>16</v>
      </c>
      <c r="J916" t="s">
        <v>237</v>
      </c>
      <c r="L916" s="1">
        <v>38306</v>
      </c>
      <c r="M916">
        <v>20785</v>
      </c>
      <c r="N916" t="s">
        <v>10652</v>
      </c>
    </row>
    <row r="917" spans="1:14" x14ac:dyDescent="0.25">
      <c r="A917" t="s">
        <v>2140</v>
      </c>
      <c r="B917" t="s">
        <v>22</v>
      </c>
      <c r="C917">
        <v>67846</v>
      </c>
      <c r="D917">
        <v>87967.58</v>
      </c>
      <c r="E917">
        <v>16481.25</v>
      </c>
      <c r="F917" t="s">
        <v>45</v>
      </c>
      <c r="G917" t="s">
        <v>46</v>
      </c>
      <c r="H917" t="s">
        <v>590</v>
      </c>
      <c r="I917" t="s">
        <v>16</v>
      </c>
      <c r="J917" t="s">
        <v>48</v>
      </c>
      <c r="L917" s="1">
        <v>40966</v>
      </c>
      <c r="M917">
        <v>20706</v>
      </c>
      <c r="N917" t="s">
        <v>10645</v>
      </c>
    </row>
    <row r="918" spans="1:14" x14ac:dyDescent="0.25">
      <c r="A918" t="s">
        <v>2141</v>
      </c>
      <c r="B918" t="s">
        <v>22</v>
      </c>
      <c r="C918">
        <v>99710</v>
      </c>
      <c r="D918">
        <v>109188.57</v>
      </c>
      <c r="E918">
        <v>7875.93</v>
      </c>
      <c r="F918" t="s">
        <v>45</v>
      </c>
      <c r="G918" t="s">
        <v>46</v>
      </c>
      <c r="H918" t="s">
        <v>626</v>
      </c>
      <c r="I918" t="s">
        <v>16</v>
      </c>
      <c r="J918" t="s">
        <v>297</v>
      </c>
      <c r="L918" s="1">
        <v>36689</v>
      </c>
      <c r="M918">
        <v>20623</v>
      </c>
      <c r="N918" t="s">
        <v>10651</v>
      </c>
    </row>
    <row r="919" spans="1:14" x14ac:dyDescent="0.25">
      <c r="A919" t="s">
        <v>2142</v>
      </c>
      <c r="B919" t="s">
        <v>12</v>
      </c>
      <c r="C919">
        <v>58027.8</v>
      </c>
      <c r="D919">
        <v>26776.97</v>
      </c>
      <c r="E919">
        <v>125.55</v>
      </c>
      <c r="F919" t="s">
        <v>56</v>
      </c>
      <c r="G919" t="s">
        <v>57</v>
      </c>
      <c r="H919" t="s">
        <v>642</v>
      </c>
      <c r="I919" t="s">
        <v>16</v>
      </c>
      <c r="J919" t="s">
        <v>528</v>
      </c>
      <c r="L919" s="1">
        <v>42912</v>
      </c>
      <c r="M919">
        <v>20772</v>
      </c>
      <c r="N919" t="s">
        <v>10648</v>
      </c>
    </row>
    <row r="920" spans="1:14" x14ac:dyDescent="0.25">
      <c r="A920" t="s">
        <v>2143</v>
      </c>
      <c r="B920" t="s">
        <v>22</v>
      </c>
      <c r="C920">
        <v>112434</v>
      </c>
      <c r="D920">
        <v>116943.69</v>
      </c>
      <c r="E920">
        <v>1351.46</v>
      </c>
      <c r="F920" t="s">
        <v>45</v>
      </c>
      <c r="G920" t="s">
        <v>46</v>
      </c>
      <c r="H920" t="s">
        <v>643</v>
      </c>
      <c r="I920" t="s">
        <v>16</v>
      </c>
      <c r="J920" t="s">
        <v>222</v>
      </c>
      <c r="L920" s="1">
        <v>37138</v>
      </c>
      <c r="M920">
        <v>20742</v>
      </c>
      <c r="N920" t="s">
        <v>10638</v>
      </c>
    </row>
    <row r="921" spans="1:14" x14ac:dyDescent="0.25">
      <c r="A921" t="s">
        <v>2144</v>
      </c>
      <c r="B921" t="s">
        <v>12</v>
      </c>
      <c r="C921">
        <v>44329.72</v>
      </c>
      <c r="D921">
        <v>54532.2</v>
      </c>
      <c r="E921">
        <v>12076.46</v>
      </c>
      <c r="F921" t="s">
        <v>13</v>
      </c>
      <c r="G921" t="s">
        <v>14</v>
      </c>
      <c r="H921" t="s">
        <v>190</v>
      </c>
      <c r="I921" t="s">
        <v>16</v>
      </c>
      <c r="J921" t="s">
        <v>591</v>
      </c>
      <c r="L921" s="1">
        <v>41638</v>
      </c>
      <c r="M921">
        <v>20705</v>
      </c>
      <c r="N921" t="s">
        <v>10626</v>
      </c>
    </row>
    <row r="922" spans="1:14" x14ac:dyDescent="0.25">
      <c r="A922" t="s">
        <v>2145</v>
      </c>
      <c r="B922" t="s">
        <v>22</v>
      </c>
      <c r="C922">
        <v>67846</v>
      </c>
      <c r="D922">
        <v>111960.64</v>
      </c>
      <c r="E922">
        <v>43015</v>
      </c>
      <c r="F922" t="s">
        <v>45</v>
      </c>
      <c r="G922" t="s">
        <v>46</v>
      </c>
      <c r="H922" t="s">
        <v>317</v>
      </c>
      <c r="I922" t="s">
        <v>16</v>
      </c>
      <c r="J922" t="s">
        <v>48</v>
      </c>
      <c r="L922" s="1">
        <v>40330</v>
      </c>
      <c r="M922">
        <v>20747</v>
      </c>
      <c r="N922" t="s">
        <v>10642</v>
      </c>
    </row>
    <row r="923" spans="1:14" x14ac:dyDescent="0.25">
      <c r="A923" t="s">
        <v>2146</v>
      </c>
      <c r="B923" t="s">
        <v>22</v>
      </c>
      <c r="C923">
        <v>84269.09</v>
      </c>
      <c r="D923">
        <v>81655.789999999994</v>
      </c>
      <c r="E923">
        <v>0</v>
      </c>
      <c r="F923" t="s">
        <v>89</v>
      </c>
      <c r="G923" t="s">
        <v>90</v>
      </c>
      <c r="H923" t="s">
        <v>644</v>
      </c>
      <c r="I923" t="s">
        <v>16</v>
      </c>
      <c r="J923" t="s">
        <v>281</v>
      </c>
      <c r="L923" s="1">
        <v>38894</v>
      </c>
      <c r="M923">
        <v>20712</v>
      </c>
      <c r="N923" t="s">
        <v>10639</v>
      </c>
    </row>
    <row r="924" spans="1:14" x14ac:dyDescent="0.25">
      <c r="A924" t="s">
        <v>2147</v>
      </c>
      <c r="B924" t="s">
        <v>22</v>
      </c>
      <c r="C924">
        <v>75455</v>
      </c>
      <c r="D924">
        <v>97120.99</v>
      </c>
      <c r="E924">
        <v>18205.3</v>
      </c>
      <c r="F924" t="s">
        <v>45</v>
      </c>
      <c r="G924" t="s">
        <v>46</v>
      </c>
      <c r="H924" t="s">
        <v>315</v>
      </c>
      <c r="I924" t="s">
        <v>16</v>
      </c>
      <c r="J924" t="s">
        <v>48</v>
      </c>
      <c r="L924" s="1">
        <v>39160</v>
      </c>
      <c r="M924">
        <v>20785</v>
      </c>
      <c r="N924" t="s">
        <v>10652</v>
      </c>
    </row>
    <row r="925" spans="1:14" x14ac:dyDescent="0.25">
      <c r="A925" t="s">
        <v>2148</v>
      </c>
      <c r="B925" t="s">
        <v>22</v>
      </c>
      <c r="C925">
        <v>110359</v>
      </c>
      <c r="D925">
        <v>108903.81</v>
      </c>
      <c r="E925">
        <v>0</v>
      </c>
      <c r="F925" t="s">
        <v>56</v>
      </c>
      <c r="G925" t="s">
        <v>57</v>
      </c>
      <c r="H925" t="s">
        <v>356</v>
      </c>
      <c r="I925" t="s">
        <v>16</v>
      </c>
      <c r="J925" t="s">
        <v>152</v>
      </c>
      <c r="L925" s="1">
        <v>36024</v>
      </c>
      <c r="M925">
        <v>20613</v>
      </c>
      <c r="N925" t="s">
        <v>10640</v>
      </c>
    </row>
    <row r="926" spans="1:14" x14ac:dyDescent="0.25">
      <c r="A926" t="s">
        <v>2149</v>
      </c>
      <c r="B926" t="s">
        <v>12</v>
      </c>
      <c r="C926">
        <v>190550</v>
      </c>
      <c r="D926">
        <v>198173.52</v>
      </c>
      <c r="E926">
        <v>0</v>
      </c>
      <c r="F926" t="s">
        <v>215</v>
      </c>
      <c r="G926" t="s">
        <v>216</v>
      </c>
      <c r="H926" t="s">
        <v>645</v>
      </c>
      <c r="I926" t="s">
        <v>16</v>
      </c>
      <c r="J926" t="s">
        <v>646</v>
      </c>
      <c r="L926" s="1">
        <v>41667</v>
      </c>
      <c r="M926">
        <v>20782</v>
      </c>
      <c r="N926" t="s">
        <v>10625</v>
      </c>
    </row>
    <row r="927" spans="1:14" x14ac:dyDescent="0.25">
      <c r="A927" t="s">
        <v>2150</v>
      </c>
      <c r="B927" t="s">
        <v>22</v>
      </c>
      <c r="C927">
        <v>81351.289999999994</v>
      </c>
      <c r="D927">
        <v>77670.399999999994</v>
      </c>
      <c r="E927">
        <v>0</v>
      </c>
      <c r="F927" t="s">
        <v>72</v>
      </c>
      <c r="G927" t="s">
        <v>73</v>
      </c>
      <c r="H927" t="s">
        <v>647</v>
      </c>
      <c r="I927" t="s">
        <v>16</v>
      </c>
      <c r="J927" t="s">
        <v>152</v>
      </c>
      <c r="K927" t="s">
        <v>341</v>
      </c>
      <c r="L927" s="1">
        <v>41974</v>
      </c>
      <c r="M927">
        <v>20784</v>
      </c>
      <c r="N927" t="s">
        <v>10650</v>
      </c>
    </row>
    <row r="928" spans="1:14" x14ac:dyDescent="0.25">
      <c r="A928" t="s">
        <v>2151</v>
      </c>
      <c r="B928" t="s">
        <v>22</v>
      </c>
      <c r="C928">
        <v>95084.42</v>
      </c>
      <c r="D928">
        <v>102631.2</v>
      </c>
      <c r="E928">
        <v>6831.68</v>
      </c>
      <c r="F928" t="s">
        <v>13</v>
      </c>
      <c r="G928" t="s">
        <v>14</v>
      </c>
      <c r="H928" t="s">
        <v>648</v>
      </c>
      <c r="I928" t="s">
        <v>16</v>
      </c>
      <c r="J928" t="s">
        <v>32</v>
      </c>
      <c r="L928" s="1">
        <v>32028</v>
      </c>
      <c r="M928">
        <v>20737</v>
      </c>
      <c r="N928" t="s">
        <v>10655</v>
      </c>
    </row>
    <row r="929" spans="1:14" x14ac:dyDescent="0.25">
      <c r="A929" t="s">
        <v>2152</v>
      </c>
      <c r="B929" t="s">
        <v>22</v>
      </c>
      <c r="C929">
        <v>57598.94</v>
      </c>
      <c r="D929">
        <v>63243.76</v>
      </c>
      <c r="E929">
        <v>5645.18</v>
      </c>
      <c r="F929" t="s">
        <v>99</v>
      </c>
      <c r="G929" t="s">
        <v>100</v>
      </c>
      <c r="H929" t="s">
        <v>649</v>
      </c>
      <c r="I929" t="s">
        <v>16</v>
      </c>
      <c r="J929" t="s">
        <v>209</v>
      </c>
      <c r="L929" s="1">
        <v>39328</v>
      </c>
      <c r="M929">
        <v>20712</v>
      </c>
      <c r="N929" t="s">
        <v>10639</v>
      </c>
    </row>
    <row r="930" spans="1:14" x14ac:dyDescent="0.25">
      <c r="A930" t="s">
        <v>2153</v>
      </c>
      <c r="B930" t="s">
        <v>22</v>
      </c>
      <c r="C930">
        <v>69375</v>
      </c>
      <c r="D930">
        <v>67651.73</v>
      </c>
      <c r="E930">
        <v>478.68</v>
      </c>
      <c r="F930" t="s">
        <v>45</v>
      </c>
      <c r="G930" t="s">
        <v>46</v>
      </c>
      <c r="H930" t="s">
        <v>626</v>
      </c>
      <c r="I930" t="s">
        <v>16</v>
      </c>
      <c r="J930" t="s">
        <v>48</v>
      </c>
      <c r="L930" s="1">
        <v>39329</v>
      </c>
      <c r="M930">
        <v>20783</v>
      </c>
      <c r="N930" t="s">
        <v>10656</v>
      </c>
    </row>
    <row r="931" spans="1:14" x14ac:dyDescent="0.25">
      <c r="A931" t="s">
        <v>2154</v>
      </c>
      <c r="B931" t="s">
        <v>12</v>
      </c>
      <c r="C931">
        <v>44000</v>
      </c>
      <c r="D931">
        <v>10154.4</v>
      </c>
      <c r="E931">
        <v>0</v>
      </c>
      <c r="F931" t="s">
        <v>326</v>
      </c>
      <c r="G931" t="s">
        <v>327</v>
      </c>
      <c r="H931" t="s">
        <v>328</v>
      </c>
      <c r="I931" t="s">
        <v>16</v>
      </c>
      <c r="J931" t="s">
        <v>329</v>
      </c>
      <c r="K931" t="s">
        <v>520</v>
      </c>
      <c r="L931" s="1">
        <v>41960</v>
      </c>
      <c r="M931">
        <v>20715</v>
      </c>
      <c r="N931" t="s">
        <v>10641</v>
      </c>
    </row>
    <row r="932" spans="1:14" x14ac:dyDescent="0.25">
      <c r="A932" t="s">
        <v>2155</v>
      </c>
      <c r="B932" t="s">
        <v>12</v>
      </c>
      <c r="C932">
        <v>40242</v>
      </c>
      <c r="D932">
        <v>13267.75</v>
      </c>
      <c r="E932">
        <v>885.31</v>
      </c>
      <c r="F932" t="s">
        <v>13</v>
      </c>
      <c r="G932" t="s">
        <v>14</v>
      </c>
      <c r="H932" t="s">
        <v>68</v>
      </c>
      <c r="I932" t="s">
        <v>16</v>
      </c>
      <c r="J932" t="s">
        <v>268</v>
      </c>
      <c r="K932" t="s">
        <v>269</v>
      </c>
      <c r="L932" s="1">
        <v>42968</v>
      </c>
      <c r="M932">
        <v>20608</v>
      </c>
      <c r="N932" t="s">
        <v>10646</v>
      </c>
    </row>
    <row r="933" spans="1:14" x14ac:dyDescent="0.25">
      <c r="A933" t="s">
        <v>2156</v>
      </c>
      <c r="B933" t="s">
        <v>12</v>
      </c>
      <c r="C933">
        <v>110359</v>
      </c>
      <c r="D933">
        <v>112863.49</v>
      </c>
      <c r="E933">
        <v>5794.02</v>
      </c>
      <c r="F933" t="s">
        <v>13</v>
      </c>
      <c r="G933" t="s">
        <v>14</v>
      </c>
      <c r="H933" t="s">
        <v>650</v>
      </c>
      <c r="I933" t="s">
        <v>16</v>
      </c>
      <c r="J933" t="s">
        <v>651</v>
      </c>
      <c r="L933" s="1">
        <v>39048</v>
      </c>
      <c r="M933">
        <v>20744</v>
      </c>
      <c r="N933" t="s">
        <v>10630</v>
      </c>
    </row>
    <row r="934" spans="1:14" x14ac:dyDescent="0.25">
      <c r="A934" t="s">
        <v>2157</v>
      </c>
      <c r="B934" t="s">
        <v>22</v>
      </c>
      <c r="C934">
        <v>50603</v>
      </c>
      <c r="D934">
        <v>50588</v>
      </c>
      <c r="E934">
        <v>1326.69</v>
      </c>
      <c r="F934" t="s">
        <v>129</v>
      </c>
      <c r="G934" t="s">
        <v>130</v>
      </c>
      <c r="H934" t="s">
        <v>131</v>
      </c>
      <c r="I934" t="s">
        <v>16</v>
      </c>
      <c r="J934" t="s">
        <v>132</v>
      </c>
      <c r="K934" t="s">
        <v>636</v>
      </c>
      <c r="L934" s="1">
        <v>42562</v>
      </c>
      <c r="M934">
        <v>20720</v>
      </c>
      <c r="N934" t="s">
        <v>10641</v>
      </c>
    </row>
    <row r="935" spans="1:14" x14ac:dyDescent="0.25">
      <c r="A935" t="s">
        <v>2158</v>
      </c>
      <c r="B935" t="s">
        <v>12</v>
      </c>
      <c r="C935">
        <v>138790</v>
      </c>
      <c r="D935">
        <v>140231.85999999999</v>
      </c>
      <c r="E935">
        <v>0</v>
      </c>
      <c r="F935" t="s">
        <v>56</v>
      </c>
      <c r="G935" t="s">
        <v>57</v>
      </c>
      <c r="H935" t="s">
        <v>652</v>
      </c>
      <c r="I935" t="s">
        <v>16</v>
      </c>
      <c r="J935" t="s">
        <v>139</v>
      </c>
      <c r="L935" s="1">
        <v>36220</v>
      </c>
      <c r="M935">
        <v>20747</v>
      </c>
      <c r="N935" t="s">
        <v>10642</v>
      </c>
    </row>
    <row r="936" spans="1:14" x14ac:dyDescent="0.25">
      <c r="A936" t="s">
        <v>2159</v>
      </c>
      <c r="B936" t="s">
        <v>12</v>
      </c>
      <c r="C936">
        <v>100370</v>
      </c>
      <c r="D936">
        <v>98110.16</v>
      </c>
      <c r="E936">
        <v>0</v>
      </c>
      <c r="F936" t="s">
        <v>18</v>
      </c>
      <c r="G936" t="s">
        <v>19</v>
      </c>
      <c r="H936" t="s">
        <v>242</v>
      </c>
      <c r="I936" t="s">
        <v>16</v>
      </c>
      <c r="J936" t="s">
        <v>243</v>
      </c>
      <c r="L936" s="1">
        <v>39384</v>
      </c>
      <c r="M936">
        <v>20785</v>
      </c>
      <c r="N936" t="s">
        <v>10652</v>
      </c>
    </row>
    <row r="937" spans="1:14" x14ac:dyDescent="0.25">
      <c r="A937" t="s">
        <v>2160</v>
      </c>
      <c r="B937" t="s">
        <v>22</v>
      </c>
      <c r="C937">
        <v>75646.83</v>
      </c>
      <c r="D937">
        <v>77625.58</v>
      </c>
      <c r="E937">
        <v>4939.3900000000003</v>
      </c>
      <c r="F937" t="s">
        <v>13</v>
      </c>
      <c r="G937" t="s">
        <v>14</v>
      </c>
      <c r="H937" t="s">
        <v>190</v>
      </c>
      <c r="I937" t="s">
        <v>16</v>
      </c>
      <c r="J937" t="s">
        <v>289</v>
      </c>
      <c r="L937" s="1">
        <v>37459</v>
      </c>
      <c r="M937">
        <v>20608</v>
      </c>
      <c r="N937" t="s">
        <v>10646</v>
      </c>
    </row>
    <row r="938" spans="1:14" x14ac:dyDescent="0.25">
      <c r="A938" t="s">
        <v>2161</v>
      </c>
      <c r="B938" t="s">
        <v>22</v>
      </c>
      <c r="C938">
        <v>72066</v>
      </c>
      <c r="D938">
        <v>105058.83</v>
      </c>
      <c r="E938">
        <v>34714.93</v>
      </c>
      <c r="F938" t="s">
        <v>23</v>
      </c>
      <c r="G938" t="s">
        <v>24</v>
      </c>
      <c r="H938" t="s">
        <v>319</v>
      </c>
      <c r="I938" t="s">
        <v>16</v>
      </c>
      <c r="J938" t="s">
        <v>141</v>
      </c>
      <c r="K938" t="s">
        <v>196</v>
      </c>
      <c r="L938" s="1">
        <v>37368</v>
      </c>
      <c r="M938">
        <v>20720</v>
      </c>
      <c r="N938" t="s">
        <v>10641</v>
      </c>
    </row>
    <row r="939" spans="1:14" x14ac:dyDescent="0.25">
      <c r="A939" t="s">
        <v>2162</v>
      </c>
      <c r="B939" t="s">
        <v>22</v>
      </c>
      <c r="C939">
        <v>39981.910000000003</v>
      </c>
      <c r="D939">
        <v>47455.49</v>
      </c>
      <c r="E939">
        <v>8417.9599999999991</v>
      </c>
      <c r="F939" t="s">
        <v>56</v>
      </c>
      <c r="G939" t="s">
        <v>57</v>
      </c>
      <c r="H939" t="s">
        <v>158</v>
      </c>
      <c r="I939" t="s">
        <v>16</v>
      </c>
      <c r="J939" t="s">
        <v>159</v>
      </c>
      <c r="L939" s="1">
        <v>42478</v>
      </c>
      <c r="M939">
        <v>20748</v>
      </c>
      <c r="N939" t="s">
        <v>10635</v>
      </c>
    </row>
    <row r="940" spans="1:14" x14ac:dyDescent="0.25">
      <c r="A940" t="s">
        <v>2163</v>
      </c>
      <c r="B940" t="s">
        <v>22</v>
      </c>
      <c r="C940">
        <v>62301</v>
      </c>
      <c r="D940">
        <v>65608.72</v>
      </c>
      <c r="E940">
        <v>3681.51</v>
      </c>
      <c r="F940" t="s">
        <v>23</v>
      </c>
      <c r="G940" t="s">
        <v>24</v>
      </c>
      <c r="H940" t="s">
        <v>140</v>
      </c>
      <c r="I940" t="s">
        <v>16</v>
      </c>
      <c r="J940" t="s">
        <v>141</v>
      </c>
      <c r="L940" s="1">
        <v>41246</v>
      </c>
      <c r="M940">
        <v>20708</v>
      </c>
      <c r="N940" t="s">
        <v>10653</v>
      </c>
    </row>
    <row r="941" spans="1:14" x14ac:dyDescent="0.25">
      <c r="A941" t="s">
        <v>2164</v>
      </c>
      <c r="B941" t="s">
        <v>12</v>
      </c>
      <c r="C941">
        <v>144328</v>
      </c>
      <c r="D941">
        <v>142425.06</v>
      </c>
      <c r="E941">
        <v>0</v>
      </c>
      <c r="F941" t="s">
        <v>322</v>
      </c>
      <c r="G941" t="s">
        <v>323</v>
      </c>
      <c r="H941" t="s">
        <v>375</v>
      </c>
      <c r="I941" t="s">
        <v>16</v>
      </c>
      <c r="J941" t="s">
        <v>325</v>
      </c>
      <c r="L941" s="1">
        <v>36192</v>
      </c>
      <c r="M941">
        <v>20623</v>
      </c>
      <c r="N941" t="s">
        <v>10651</v>
      </c>
    </row>
    <row r="942" spans="1:14" x14ac:dyDescent="0.25">
      <c r="A942" t="s">
        <v>2165</v>
      </c>
      <c r="B942" t="s">
        <v>22</v>
      </c>
      <c r="C942">
        <v>80827.7</v>
      </c>
      <c r="D942">
        <v>82462.36</v>
      </c>
      <c r="E942">
        <v>5081.5600000000004</v>
      </c>
      <c r="F942" t="s">
        <v>13</v>
      </c>
      <c r="G942" t="s">
        <v>14</v>
      </c>
      <c r="H942" t="s">
        <v>653</v>
      </c>
      <c r="I942" t="s">
        <v>16</v>
      </c>
      <c r="J942" t="s">
        <v>654</v>
      </c>
      <c r="L942" s="1">
        <v>40854</v>
      </c>
      <c r="M942">
        <v>20743</v>
      </c>
      <c r="N942" t="s">
        <v>10654</v>
      </c>
    </row>
    <row r="943" spans="1:14" x14ac:dyDescent="0.25">
      <c r="A943" t="s">
        <v>2166</v>
      </c>
      <c r="B943" t="s">
        <v>22</v>
      </c>
      <c r="C943">
        <v>59922</v>
      </c>
      <c r="D943">
        <v>71269.350000000006</v>
      </c>
      <c r="E943">
        <v>10708.25</v>
      </c>
      <c r="F943" t="s">
        <v>13</v>
      </c>
      <c r="G943" t="s">
        <v>14</v>
      </c>
      <c r="H943" t="s">
        <v>175</v>
      </c>
      <c r="I943" t="s">
        <v>16</v>
      </c>
      <c r="J943" t="s">
        <v>32</v>
      </c>
      <c r="K943" t="s">
        <v>176</v>
      </c>
      <c r="L943" s="1">
        <v>41918</v>
      </c>
      <c r="M943">
        <v>20743</v>
      </c>
      <c r="N943" t="s">
        <v>10654</v>
      </c>
    </row>
    <row r="944" spans="1:14" x14ac:dyDescent="0.25">
      <c r="A944" t="s">
        <v>2167</v>
      </c>
      <c r="B944" t="s">
        <v>12</v>
      </c>
      <c r="C944">
        <v>100642.36</v>
      </c>
      <c r="D944">
        <v>98354.79</v>
      </c>
      <c r="E944">
        <v>0</v>
      </c>
      <c r="F944" t="s">
        <v>18</v>
      </c>
      <c r="G944" t="s">
        <v>19</v>
      </c>
      <c r="H944" t="s">
        <v>418</v>
      </c>
      <c r="I944" t="s">
        <v>16</v>
      </c>
      <c r="J944" t="s">
        <v>655</v>
      </c>
      <c r="L944" s="1">
        <v>31216</v>
      </c>
      <c r="M944">
        <v>20720</v>
      </c>
      <c r="N944" t="s">
        <v>10641</v>
      </c>
    </row>
    <row r="945" spans="1:14" x14ac:dyDescent="0.25">
      <c r="A945" t="s">
        <v>2168</v>
      </c>
      <c r="B945" t="s">
        <v>22</v>
      </c>
      <c r="C945">
        <v>61864</v>
      </c>
      <c r="D945">
        <v>78093.919999999998</v>
      </c>
      <c r="E945">
        <v>16747.7</v>
      </c>
      <c r="F945" t="s">
        <v>45</v>
      </c>
      <c r="G945" t="s">
        <v>46</v>
      </c>
      <c r="H945" t="s">
        <v>249</v>
      </c>
      <c r="I945" t="s">
        <v>16</v>
      </c>
      <c r="J945" t="s">
        <v>48</v>
      </c>
      <c r="K945" t="s">
        <v>49</v>
      </c>
      <c r="L945" s="1">
        <v>41708</v>
      </c>
      <c r="M945">
        <v>20740</v>
      </c>
      <c r="N945" t="s">
        <v>10638</v>
      </c>
    </row>
    <row r="946" spans="1:14" x14ac:dyDescent="0.25">
      <c r="A946" t="s">
        <v>2169</v>
      </c>
      <c r="B946" t="s">
        <v>12</v>
      </c>
      <c r="C946">
        <v>69762</v>
      </c>
      <c r="D946">
        <v>70513.03</v>
      </c>
      <c r="E946">
        <v>621.41</v>
      </c>
      <c r="F946" t="s">
        <v>13</v>
      </c>
      <c r="G946" t="s">
        <v>14</v>
      </c>
      <c r="H946" t="s">
        <v>463</v>
      </c>
      <c r="I946" t="s">
        <v>16</v>
      </c>
      <c r="J946" t="s">
        <v>32</v>
      </c>
      <c r="L946" s="1">
        <v>40371</v>
      </c>
      <c r="M946">
        <v>20740</v>
      </c>
      <c r="N946" t="s">
        <v>10638</v>
      </c>
    </row>
    <row r="947" spans="1:14" x14ac:dyDescent="0.25">
      <c r="A947" t="s">
        <v>2170</v>
      </c>
      <c r="B947" t="s">
        <v>12</v>
      </c>
      <c r="C947">
        <v>138790</v>
      </c>
      <c r="D947">
        <v>141722.65</v>
      </c>
      <c r="E947">
        <v>0</v>
      </c>
      <c r="F947" t="s">
        <v>52</v>
      </c>
      <c r="G947" t="s">
        <v>53</v>
      </c>
      <c r="H947" t="s">
        <v>493</v>
      </c>
      <c r="I947" t="s">
        <v>16</v>
      </c>
      <c r="J947" t="s">
        <v>139</v>
      </c>
      <c r="L947" s="1">
        <v>32762</v>
      </c>
      <c r="M947">
        <v>20608</v>
      </c>
      <c r="N947" t="s">
        <v>10646</v>
      </c>
    </row>
    <row r="948" spans="1:14" x14ac:dyDescent="0.25">
      <c r="A948" t="s">
        <v>2171</v>
      </c>
      <c r="B948" t="s">
        <v>12</v>
      </c>
      <c r="C948">
        <v>160454</v>
      </c>
      <c r="D948">
        <v>161485.16</v>
      </c>
      <c r="E948">
        <v>0</v>
      </c>
      <c r="F948" t="s">
        <v>18</v>
      </c>
      <c r="G948" t="s">
        <v>19</v>
      </c>
      <c r="H948" t="s">
        <v>482</v>
      </c>
      <c r="I948" t="s">
        <v>16</v>
      </c>
      <c r="J948" t="s">
        <v>98</v>
      </c>
      <c r="L948" s="1">
        <v>39111</v>
      </c>
      <c r="M948">
        <v>20748</v>
      </c>
      <c r="N948" t="s">
        <v>10635</v>
      </c>
    </row>
    <row r="949" spans="1:14" x14ac:dyDescent="0.25">
      <c r="A949" t="s">
        <v>2172</v>
      </c>
      <c r="B949" t="s">
        <v>12</v>
      </c>
      <c r="C949">
        <v>59258.09</v>
      </c>
      <c r="D949">
        <v>51668.63</v>
      </c>
      <c r="E949">
        <v>97.68</v>
      </c>
      <c r="F949" t="s">
        <v>18</v>
      </c>
      <c r="G949" t="s">
        <v>19</v>
      </c>
      <c r="H949" t="s">
        <v>183</v>
      </c>
      <c r="I949" t="s">
        <v>34</v>
      </c>
      <c r="J949" t="s">
        <v>174</v>
      </c>
      <c r="L949" s="1">
        <v>34561</v>
      </c>
      <c r="M949">
        <v>20712</v>
      </c>
      <c r="N949" t="s">
        <v>10639</v>
      </c>
    </row>
    <row r="950" spans="1:14" x14ac:dyDescent="0.25">
      <c r="A950" t="s">
        <v>2173</v>
      </c>
      <c r="B950" t="s">
        <v>12</v>
      </c>
      <c r="C950">
        <v>91869</v>
      </c>
      <c r="D950">
        <v>88659.39</v>
      </c>
      <c r="E950">
        <v>1044.29</v>
      </c>
      <c r="F950" t="s">
        <v>13</v>
      </c>
      <c r="G950" t="s">
        <v>14</v>
      </c>
      <c r="H950" t="s">
        <v>463</v>
      </c>
      <c r="I950" t="s">
        <v>16</v>
      </c>
      <c r="J950" t="s">
        <v>32</v>
      </c>
      <c r="L950" s="1">
        <v>37270</v>
      </c>
      <c r="M950">
        <v>20623</v>
      </c>
      <c r="N950" t="s">
        <v>10651</v>
      </c>
    </row>
    <row r="951" spans="1:14" x14ac:dyDescent="0.25">
      <c r="A951" t="s">
        <v>2174</v>
      </c>
      <c r="B951" t="s">
        <v>22</v>
      </c>
      <c r="C951">
        <v>106104</v>
      </c>
      <c r="D951">
        <v>125505.33</v>
      </c>
      <c r="E951">
        <v>11239.62</v>
      </c>
      <c r="F951" t="s">
        <v>13</v>
      </c>
      <c r="G951" t="s">
        <v>14</v>
      </c>
      <c r="H951" t="s">
        <v>656</v>
      </c>
      <c r="I951" t="s">
        <v>16</v>
      </c>
      <c r="J951" t="s">
        <v>361</v>
      </c>
      <c r="L951" s="1">
        <v>37228</v>
      </c>
      <c r="M951">
        <v>20722</v>
      </c>
      <c r="N951" t="s">
        <v>10632</v>
      </c>
    </row>
    <row r="952" spans="1:14" x14ac:dyDescent="0.25">
      <c r="A952" t="s">
        <v>2175</v>
      </c>
      <c r="B952" t="s">
        <v>12</v>
      </c>
      <c r="C952">
        <v>63492.160000000003</v>
      </c>
      <c r="D952">
        <v>62441.69</v>
      </c>
      <c r="E952">
        <v>756.68</v>
      </c>
      <c r="F952" t="s">
        <v>18</v>
      </c>
      <c r="G952" t="s">
        <v>19</v>
      </c>
      <c r="H952" t="s">
        <v>144</v>
      </c>
      <c r="I952" t="s">
        <v>16</v>
      </c>
      <c r="J952" t="s">
        <v>218</v>
      </c>
      <c r="L952" s="1">
        <v>39972</v>
      </c>
      <c r="M952">
        <v>20735</v>
      </c>
      <c r="N952" t="s">
        <v>10649</v>
      </c>
    </row>
    <row r="953" spans="1:14" x14ac:dyDescent="0.25">
      <c r="A953" t="s">
        <v>2176</v>
      </c>
      <c r="B953" t="s">
        <v>12</v>
      </c>
      <c r="C953">
        <v>62020</v>
      </c>
      <c r="D953">
        <v>69166.399999999994</v>
      </c>
      <c r="E953">
        <v>6838.62</v>
      </c>
      <c r="F953" t="s">
        <v>13</v>
      </c>
      <c r="G953" t="s">
        <v>14</v>
      </c>
      <c r="H953" t="s">
        <v>463</v>
      </c>
      <c r="I953" t="s">
        <v>16</v>
      </c>
      <c r="J953" t="s">
        <v>32</v>
      </c>
      <c r="K953" t="s">
        <v>176</v>
      </c>
      <c r="L953" s="1">
        <v>41498</v>
      </c>
      <c r="M953">
        <v>20623</v>
      </c>
      <c r="N953" t="s">
        <v>10651</v>
      </c>
    </row>
    <row r="954" spans="1:14" x14ac:dyDescent="0.25">
      <c r="A954" t="s">
        <v>2177</v>
      </c>
      <c r="B954" t="s">
        <v>22</v>
      </c>
      <c r="C954">
        <v>42263.56</v>
      </c>
      <c r="D954">
        <v>43812.52</v>
      </c>
      <c r="E954">
        <v>2427.86</v>
      </c>
      <c r="F954" t="s">
        <v>99</v>
      </c>
      <c r="G954" t="s">
        <v>100</v>
      </c>
      <c r="H954" t="s">
        <v>236</v>
      </c>
      <c r="I954" t="s">
        <v>16</v>
      </c>
      <c r="J954" t="s">
        <v>237</v>
      </c>
      <c r="L954" s="1">
        <v>38968</v>
      </c>
      <c r="M954">
        <v>20781</v>
      </c>
      <c r="N954" t="s">
        <v>10627</v>
      </c>
    </row>
    <row r="955" spans="1:14" x14ac:dyDescent="0.25">
      <c r="A955" t="s">
        <v>2178</v>
      </c>
      <c r="B955" t="s">
        <v>12</v>
      </c>
      <c r="C955">
        <v>102516</v>
      </c>
      <c r="D955">
        <v>109905.73</v>
      </c>
      <c r="E955">
        <v>5012.03</v>
      </c>
      <c r="F955" t="s">
        <v>13</v>
      </c>
      <c r="G955" t="s">
        <v>14</v>
      </c>
      <c r="H955" t="s">
        <v>103</v>
      </c>
      <c r="I955" t="s">
        <v>16</v>
      </c>
      <c r="J955" t="s">
        <v>361</v>
      </c>
      <c r="L955" s="1">
        <v>37431</v>
      </c>
      <c r="M955">
        <v>20737</v>
      </c>
      <c r="N955" t="s">
        <v>10655</v>
      </c>
    </row>
    <row r="956" spans="1:14" x14ac:dyDescent="0.25">
      <c r="A956" t="s">
        <v>2179</v>
      </c>
      <c r="B956" t="s">
        <v>22</v>
      </c>
      <c r="C956">
        <v>91869</v>
      </c>
      <c r="D956">
        <v>118081.76</v>
      </c>
      <c r="E956">
        <v>22114.28</v>
      </c>
      <c r="F956" t="s">
        <v>13</v>
      </c>
      <c r="G956" t="s">
        <v>14</v>
      </c>
      <c r="H956" t="s">
        <v>657</v>
      </c>
      <c r="I956" t="s">
        <v>16</v>
      </c>
      <c r="J956" t="s">
        <v>32</v>
      </c>
      <c r="L956" s="1">
        <v>36416</v>
      </c>
      <c r="M956">
        <v>20774</v>
      </c>
      <c r="N956" t="s">
        <v>10633</v>
      </c>
    </row>
    <row r="957" spans="1:14" x14ac:dyDescent="0.25">
      <c r="A957" t="s">
        <v>2180</v>
      </c>
      <c r="B957" t="s">
        <v>12</v>
      </c>
      <c r="C957">
        <v>39040.92</v>
      </c>
      <c r="D957">
        <v>33421.42</v>
      </c>
      <c r="E957">
        <v>0</v>
      </c>
      <c r="F957" t="s">
        <v>18</v>
      </c>
      <c r="G957" t="s">
        <v>19</v>
      </c>
      <c r="H957" t="s">
        <v>183</v>
      </c>
      <c r="I957" t="s">
        <v>34</v>
      </c>
      <c r="J957" t="s">
        <v>174</v>
      </c>
      <c r="L957" s="1">
        <v>41023</v>
      </c>
      <c r="M957">
        <v>20716</v>
      </c>
      <c r="N957" t="s">
        <v>10641</v>
      </c>
    </row>
    <row r="958" spans="1:14" x14ac:dyDescent="0.25">
      <c r="A958" t="s">
        <v>2181</v>
      </c>
      <c r="B958" t="s">
        <v>12</v>
      </c>
      <c r="C958">
        <v>52644.1</v>
      </c>
      <c r="D958">
        <v>55267.87</v>
      </c>
      <c r="E958">
        <v>0</v>
      </c>
      <c r="F958" t="s">
        <v>18</v>
      </c>
      <c r="G958" t="s">
        <v>19</v>
      </c>
      <c r="H958" t="s">
        <v>241</v>
      </c>
      <c r="I958" t="s">
        <v>16</v>
      </c>
      <c r="J958" t="s">
        <v>61</v>
      </c>
      <c r="L958" s="1">
        <v>40574</v>
      </c>
      <c r="M958">
        <v>20772</v>
      </c>
      <c r="N958" t="s">
        <v>10648</v>
      </c>
    </row>
    <row r="959" spans="1:14" x14ac:dyDescent="0.25">
      <c r="A959" t="s">
        <v>2182</v>
      </c>
      <c r="B959" t="s">
        <v>12</v>
      </c>
      <c r="C959">
        <v>46070.34</v>
      </c>
      <c r="D959">
        <v>37404.400000000001</v>
      </c>
      <c r="E959">
        <v>0</v>
      </c>
      <c r="F959" t="s">
        <v>18</v>
      </c>
      <c r="G959" t="s">
        <v>19</v>
      </c>
      <c r="H959" t="s">
        <v>183</v>
      </c>
      <c r="I959" t="s">
        <v>34</v>
      </c>
      <c r="J959" t="s">
        <v>174</v>
      </c>
      <c r="L959" s="1">
        <v>38418</v>
      </c>
      <c r="M959">
        <v>20740</v>
      </c>
      <c r="N959" t="s">
        <v>10638</v>
      </c>
    </row>
    <row r="960" spans="1:14" x14ac:dyDescent="0.25">
      <c r="A960" t="s">
        <v>2183</v>
      </c>
      <c r="B960" t="s">
        <v>22</v>
      </c>
      <c r="C960">
        <v>78962</v>
      </c>
      <c r="D960">
        <v>79238.48</v>
      </c>
      <c r="E960">
        <v>4145.59</v>
      </c>
      <c r="F960" t="s">
        <v>129</v>
      </c>
      <c r="G960" t="s">
        <v>130</v>
      </c>
      <c r="H960" t="s">
        <v>350</v>
      </c>
      <c r="I960" t="s">
        <v>16</v>
      </c>
      <c r="J960" t="s">
        <v>132</v>
      </c>
      <c r="L960" s="1">
        <v>38370</v>
      </c>
      <c r="M960">
        <v>20740</v>
      </c>
      <c r="N960" t="s">
        <v>10638</v>
      </c>
    </row>
    <row r="961" spans="1:14" x14ac:dyDescent="0.25">
      <c r="A961" t="s">
        <v>2184</v>
      </c>
      <c r="B961" t="s">
        <v>22</v>
      </c>
      <c r="C961">
        <v>59922</v>
      </c>
      <c r="D961">
        <v>67152.789999999994</v>
      </c>
      <c r="E961">
        <v>7841.89</v>
      </c>
      <c r="F961" t="s">
        <v>13</v>
      </c>
      <c r="G961" t="s">
        <v>14</v>
      </c>
      <c r="H961" t="s">
        <v>41</v>
      </c>
      <c r="I961" t="s">
        <v>16</v>
      </c>
      <c r="J961" t="s">
        <v>32</v>
      </c>
      <c r="K961" t="s">
        <v>176</v>
      </c>
      <c r="L961" s="1">
        <v>41918</v>
      </c>
      <c r="M961">
        <v>20781</v>
      </c>
      <c r="N961" t="s">
        <v>10627</v>
      </c>
    </row>
    <row r="962" spans="1:14" x14ac:dyDescent="0.25">
      <c r="A962" t="s">
        <v>2185</v>
      </c>
      <c r="B962" t="s">
        <v>22</v>
      </c>
      <c r="C962">
        <v>61712.45</v>
      </c>
      <c r="D962">
        <v>60901.4</v>
      </c>
      <c r="E962">
        <v>0</v>
      </c>
      <c r="F962" t="s">
        <v>18</v>
      </c>
      <c r="G962" t="s">
        <v>19</v>
      </c>
      <c r="H962" t="s">
        <v>571</v>
      </c>
      <c r="I962" t="s">
        <v>16</v>
      </c>
      <c r="J962" t="s">
        <v>279</v>
      </c>
      <c r="L962" s="1">
        <v>35072</v>
      </c>
      <c r="M962">
        <v>20722</v>
      </c>
      <c r="N962" t="s">
        <v>10632</v>
      </c>
    </row>
    <row r="963" spans="1:14" x14ac:dyDescent="0.25">
      <c r="A963" t="s">
        <v>2186</v>
      </c>
      <c r="B963" t="s">
        <v>22</v>
      </c>
      <c r="C963">
        <v>95740</v>
      </c>
      <c r="D963">
        <v>93297.08</v>
      </c>
      <c r="E963">
        <v>59.82</v>
      </c>
      <c r="F963" t="s">
        <v>52</v>
      </c>
      <c r="G963" t="s">
        <v>53</v>
      </c>
      <c r="H963" t="s">
        <v>184</v>
      </c>
      <c r="I963" t="s">
        <v>16</v>
      </c>
      <c r="J963" t="s">
        <v>185</v>
      </c>
      <c r="L963" s="1">
        <v>38306</v>
      </c>
      <c r="M963">
        <v>20782</v>
      </c>
      <c r="N963" t="s">
        <v>10625</v>
      </c>
    </row>
    <row r="964" spans="1:14" x14ac:dyDescent="0.25">
      <c r="A964" t="s">
        <v>2187</v>
      </c>
      <c r="B964" t="s">
        <v>12</v>
      </c>
      <c r="C964">
        <v>105241</v>
      </c>
      <c r="D964">
        <v>103853.63</v>
      </c>
      <c r="E964">
        <v>0</v>
      </c>
      <c r="F964" t="s">
        <v>18</v>
      </c>
      <c r="G964" t="s">
        <v>19</v>
      </c>
      <c r="H964" t="s">
        <v>391</v>
      </c>
      <c r="I964" t="s">
        <v>16</v>
      </c>
      <c r="J964" t="s">
        <v>235</v>
      </c>
      <c r="L964" s="1">
        <v>35464</v>
      </c>
      <c r="M964">
        <v>20762</v>
      </c>
      <c r="N964" t="s">
        <v>10644</v>
      </c>
    </row>
    <row r="965" spans="1:14" x14ac:dyDescent="0.25">
      <c r="A965" t="s">
        <v>2188</v>
      </c>
      <c r="B965" t="s">
        <v>22</v>
      </c>
      <c r="C965">
        <v>68789.97</v>
      </c>
      <c r="D965">
        <v>76053.58</v>
      </c>
      <c r="E965">
        <v>7422.46</v>
      </c>
      <c r="F965" t="s">
        <v>56</v>
      </c>
      <c r="G965" t="s">
        <v>57</v>
      </c>
      <c r="H965" t="s">
        <v>64</v>
      </c>
      <c r="I965" t="s">
        <v>16</v>
      </c>
      <c r="J965" t="s">
        <v>420</v>
      </c>
      <c r="L965" s="1">
        <v>36632</v>
      </c>
      <c r="M965">
        <v>20708</v>
      </c>
      <c r="N965" t="s">
        <v>10653</v>
      </c>
    </row>
    <row r="966" spans="1:14" x14ac:dyDescent="0.25">
      <c r="A966" t="s">
        <v>2189</v>
      </c>
      <c r="B966" t="s">
        <v>22</v>
      </c>
      <c r="C966">
        <v>56252</v>
      </c>
      <c r="D966">
        <v>53975.8</v>
      </c>
      <c r="E966">
        <v>328.3</v>
      </c>
      <c r="F966" t="s">
        <v>45</v>
      </c>
      <c r="G966" t="s">
        <v>46</v>
      </c>
      <c r="H966" t="s">
        <v>47</v>
      </c>
      <c r="I966" t="s">
        <v>16</v>
      </c>
      <c r="J966" t="s">
        <v>48</v>
      </c>
      <c r="K966" t="s">
        <v>49</v>
      </c>
      <c r="L966" s="1">
        <v>40330</v>
      </c>
      <c r="M966">
        <v>20705</v>
      </c>
      <c r="N966" t="s">
        <v>10626</v>
      </c>
    </row>
    <row r="967" spans="1:14" x14ac:dyDescent="0.25">
      <c r="A967" t="s">
        <v>2190</v>
      </c>
      <c r="B967" t="s">
        <v>12</v>
      </c>
      <c r="C967">
        <v>47000</v>
      </c>
      <c r="D967">
        <v>0</v>
      </c>
      <c r="E967">
        <v>0</v>
      </c>
      <c r="F967" t="s">
        <v>326</v>
      </c>
      <c r="G967" t="s">
        <v>327</v>
      </c>
      <c r="H967" t="s">
        <v>328</v>
      </c>
      <c r="I967" t="s">
        <v>16</v>
      </c>
      <c r="J967" t="s">
        <v>329</v>
      </c>
      <c r="K967" t="s">
        <v>520</v>
      </c>
      <c r="L967" s="1">
        <v>43080</v>
      </c>
      <c r="M967">
        <v>20784</v>
      </c>
      <c r="N967" t="s">
        <v>10650</v>
      </c>
    </row>
    <row r="968" spans="1:14" x14ac:dyDescent="0.25">
      <c r="A968" t="s">
        <v>2191</v>
      </c>
      <c r="B968" t="s">
        <v>12</v>
      </c>
      <c r="C968">
        <v>56686.77</v>
      </c>
      <c r="D968">
        <v>67474.13</v>
      </c>
      <c r="E968">
        <v>15405.5</v>
      </c>
      <c r="F968" t="s">
        <v>13</v>
      </c>
      <c r="G968" t="s">
        <v>14</v>
      </c>
      <c r="H968" t="s">
        <v>68</v>
      </c>
      <c r="I968" t="s">
        <v>16</v>
      </c>
      <c r="J968" t="s">
        <v>268</v>
      </c>
      <c r="K968" t="s">
        <v>658</v>
      </c>
      <c r="L968" s="1">
        <v>41904</v>
      </c>
      <c r="M968">
        <v>20710</v>
      </c>
      <c r="N968" t="s">
        <v>10637</v>
      </c>
    </row>
    <row r="969" spans="1:14" x14ac:dyDescent="0.25">
      <c r="A969" t="s">
        <v>2192</v>
      </c>
      <c r="B969" t="s">
        <v>12</v>
      </c>
      <c r="C969">
        <v>72203</v>
      </c>
      <c r="D969">
        <v>72036.990000000005</v>
      </c>
      <c r="E969">
        <v>1940.88</v>
      </c>
      <c r="F969" t="s">
        <v>13</v>
      </c>
      <c r="G969" t="s">
        <v>14</v>
      </c>
      <c r="H969" t="s">
        <v>659</v>
      </c>
      <c r="I969" t="s">
        <v>16</v>
      </c>
      <c r="J969" t="s">
        <v>32</v>
      </c>
      <c r="L969" s="1">
        <v>39643</v>
      </c>
      <c r="M969">
        <v>20716</v>
      </c>
      <c r="N969" t="s">
        <v>10641</v>
      </c>
    </row>
    <row r="970" spans="1:14" x14ac:dyDescent="0.25">
      <c r="A970" t="s">
        <v>2193</v>
      </c>
      <c r="B970" t="s">
        <v>22</v>
      </c>
      <c r="C970">
        <v>93080</v>
      </c>
      <c r="D970">
        <v>103614.19</v>
      </c>
      <c r="E970">
        <v>7061.54</v>
      </c>
      <c r="F970" t="s">
        <v>45</v>
      </c>
      <c r="G970" t="s">
        <v>46</v>
      </c>
      <c r="H970" t="s">
        <v>439</v>
      </c>
      <c r="I970" t="s">
        <v>16</v>
      </c>
      <c r="J970" t="s">
        <v>297</v>
      </c>
      <c r="L970" s="1">
        <v>38145</v>
      </c>
      <c r="M970">
        <v>20748</v>
      </c>
      <c r="N970" t="s">
        <v>10635</v>
      </c>
    </row>
    <row r="971" spans="1:14" x14ac:dyDescent="0.25">
      <c r="A971" t="s">
        <v>2194</v>
      </c>
      <c r="B971" t="s">
        <v>22</v>
      </c>
      <c r="C971">
        <v>71400</v>
      </c>
      <c r="D971">
        <v>62067.53</v>
      </c>
      <c r="E971">
        <v>2350.52</v>
      </c>
      <c r="F971" t="s">
        <v>133</v>
      </c>
      <c r="G971" t="s">
        <v>134</v>
      </c>
      <c r="H971" t="s">
        <v>251</v>
      </c>
      <c r="I971" t="s">
        <v>16</v>
      </c>
      <c r="J971" t="s">
        <v>252</v>
      </c>
      <c r="K971" t="s">
        <v>431</v>
      </c>
      <c r="L971" s="1">
        <v>42772</v>
      </c>
      <c r="M971">
        <v>20748</v>
      </c>
      <c r="N971" t="s">
        <v>10635</v>
      </c>
    </row>
    <row r="972" spans="1:14" x14ac:dyDescent="0.25">
      <c r="A972" t="s">
        <v>2195</v>
      </c>
      <c r="B972" t="s">
        <v>12</v>
      </c>
      <c r="C972">
        <v>58645.59</v>
      </c>
      <c r="D972">
        <v>57424.35</v>
      </c>
      <c r="E972">
        <v>0</v>
      </c>
      <c r="F972" t="s">
        <v>18</v>
      </c>
      <c r="G972" t="s">
        <v>19</v>
      </c>
      <c r="H972" t="s">
        <v>387</v>
      </c>
      <c r="I972" t="s">
        <v>16</v>
      </c>
      <c r="J972" t="s">
        <v>218</v>
      </c>
      <c r="L972" s="1">
        <v>42436</v>
      </c>
      <c r="M972">
        <v>20770</v>
      </c>
      <c r="N972" t="s">
        <v>10629</v>
      </c>
    </row>
    <row r="973" spans="1:14" x14ac:dyDescent="0.25">
      <c r="A973" t="s">
        <v>2196</v>
      </c>
      <c r="B973" t="s">
        <v>22</v>
      </c>
      <c r="C973">
        <v>86237.18</v>
      </c>
      <c r="D973">
        <v>76769.23</v>
      </c>
      <c r="E973">
        <v>0</v>
      </c>
      <c r="F973" t="s">
        <v>18</v>
      </c>
      <c r="G973" t="s">
        <v>19</v>
      </c>
      <c r="H973" t="s">
        <v>155</v>
      </c>
      <c r="I973" t="s">
        <v>16</v>
      </c>
      <c r="J973" t="s">
        <v>414</v>
      </c>
      <c r="L973" s="1">
        <v>39314</v>
      </c>
      <c r="M973">
        <v>20785</v>
      </c>
      <c r="N973" t="s">
        <v>10652</v>
      </c>
    </row>
    <row r="974" spans="1:14" x14ac:dyDescent="0.25">
      <c r="A974" t="s">
        <v>2197</v>
      </c>
      <c r="B974" t="s">
        <v>22</v>
      </c>
      <c r="C974">
        <v>59787.59</v>
      </c>
      <c r="D974">
        <v>73771.81</v>
      </c>
      <c r="E974">
        <v>12561.72</v>
      </c>
      <c r="F974" t="s">
        <v>23</v>
      </c>
      <c r="G974" t="s">
        <v>24</v>
      </c>
      <c r="H974" t="s">
        <v>195</v>
      </c>
      <c r="I974" t="s">
        <v>16</v>
      </c>
      <c r="J974" t="s">
        <v>660</v>
      </c>
      <c r="L974" s="1">
        <v>38110</v>
      </c>
      <c r="M974">
        <v>20744</v>
      </c>
      <c r="N974" t="s">
        <v>10630</v>
      </c>
    </row>
    <row r="975" spans="1:14" x14ac:dyDescent="0.25">
      <c r="A975" t="s">
        <v>2198</v>
      </c>
      <c r="B975" t="s">
        <v>12</v>
      </c>
      <c r="C975">
        <v>44618.22</v>
      </c>
      <c r="D975">
        <v>54688.29</v>
      </c>
      <c r="E975">
        <v>10736.73</v>
      </c>
      <c r="F975" t="s">
        <v>56</v>
      </c>
      <c r="G975" t="s">
        <v>57</v>
      </c>
      <c r="H975" t="s">
        <v>58</v>
      </c>
      <c r="I975" t="s">
        <v>16</v>
      </c>
      <c r="J975" t="s">
        <v>59</v>
      </c>
      <c r="L975" s="1">
        <v>41743</v>
      </c>
      <c r="M975">
        <v>20705</v>
      </c>
      <c r="N975" t="s">
        <v>10626</v>
      </c>
    </row>
    <row r="976" spans="1:14" x14ac:dyDescent="0.25">
      <c r="A976" t="s">
        <v>2199</v>
      </c>
      <c r="B976" t="s">
        <v>22</v>
      </c>
      <c r="C976">
        <v>49470.1</v>
      </c>
      <c r="D976">
        <v>57163.31</v>
      </c>
      <c r="E976">
        <v>7732.95</v>
      </c>
      <c r="F976" t="s">
        <v>56</v>
      </c>
      <c r="G976" t="s">
        <v>57</v>
      </c>
      <c r="H976" t="s">
        <v>64</v>
      </c>
      <c r="I976" t="s">
        <v>16</v>
      </c>
      <c r="J976" t="s">
        <v>59</v>
      </c>
      <c r="L976" s="1">
        <v>39518</v>
      </c>
      <c r="M976">
        <v>20737</v>
      </c>
      <c r="N976" t="s">
        <v>10655</v>
      </c>
    </row>
    <row r="977" spans="1:14" x14ac:dyDescent="0.25">
      <c r="A977" t="s">
        <v>2200</v>
      </c>
      <c r="B977" t="s">
        <v>22</v>
      </c>
      <c r="C977">
        <v>46179.86</v>
      </c>
      <c r="D977">
        <v>50983.08</v>
      </c>
      <c r="E977">
        <v>4385.04</v>
      </c>
      <c r="F977" t="s">
        <v>56</v>
      </c>
      <c r="G977" t="s">
        <v>57</v>
      </c>
      <c r="H977" t="s">
        <v>64</v>
      </c>
      <c r="I977" t="s">
        <v>16</v>
      </c>
      <c r="J977" t="s">
        <v>59</v>
      </c>
      <c r="L977" s="1">
        <v>41281</v>
      </c>
      <c r="M977">
        <v>20708</v>
      </c>
      <c r="N977" t="s">
        <v>10653</v>
      </c>
    </row>
    <row r="978" spans="1:14" x14ac:dyDescent="0.25">
      <c r="A978" t="s">
        <v>2201</v>
      </c>
      <c r="B978" t="s">
        <v>22</v>
      </c>
      <c r="C978">
        <v>49801.77</v>
      </c>
      <c r="D978">
        <v>61055.54</v>
      </c>
      <c r="E978">
        <v>12290.71</v>
      </c>
      <c r="F978" t="s">
        <v>56</v>
      </c>
      <c r="G978" t="s">
        <v>57</v>
      </c>
      <c r="H978" t="s">
        <v>158</v>
      </c>
      <c r="I978" t="s">
        <v>16</v>
      </c>
      <c r="J978" t="s">
        <v>159</v>
      </c>
      <c r="L978" s="1">
        <v>38361</v>
      </c>
      <c r="M978">
        <v>20720</v>
      </c>
      <c r="N978" t="s">
        <v>10641</v>
      </c>
    </row>
    <row r="979" spans="1:14" x14ac:dyDescent="0.25">
      <c r="A979" t="s">
        <v>2202</v>
      </c>
      <c r="B979" t="s">
        <v>12</v>
      </c>
      <c r="C979">
        <v>39040.97</v>
      </c>
      <c r="D979">
        <v>31142.27</v>
      </c>
      <c r="E979">
        <v>0</v>
      </c>
      <c r="F979" t="s">
        <v>18</v>
      </c>
      <c r="G979" t="s">
        <v>19</v>
      </c>
      <c r="H979" t="s">
        <v>183</v>
      </c>
      <c r="I979" t="s">
        <v>34</v>
      </c>
      <c r="J979" t="s">
        <v>174</v>
      </c>
      <c r="L979" s="1">
        <v>41848</v>
      </c>
      <c r="M979">
        <v>20769</v>
      </c>
      <c r="N979" t="s">
        <v>10636</v>
      </c>
    </row>
    <row r="980" spans="1:14" x14ac:dyDescent="0.25">
      <c r="A980" t="s">
        <v>2203</v>
      </c>
      <c r="B980" t="s">
        <v>12</v>
      </c>
      <c r="C980">
        <v>50979.29</v>
      </c>
      <c r="D980">
        <v>49982.98</v>
      </c>
      <c r="E980">
        <v>0</v>
      </c>
      <c r="F980" t="s">
        <v>18</v>
      </c>
      <c r="G980" t="s">
        <v>19</v>
      </c>
      <c r="H980" t="s">
        <v>172</v>
      </c>
      <c r="I980" t="s">
        <v>16</v>
      </c>
      <c r="J980" t="s">
        <v>17</v>
      </c>
      <c r="L980" s="1">
        <v>38516</v>
      </c>
      <c r="M980">
        <v>20720</v>
      </c>
      <c r="N980" t="s">
        <v>10641</v>
      </c>
    </row>
    <row r="981" spans="1:14" x14ac:dyDescent="0.25">
      <c r="A981" t="s">
        <v>2204</v>
      </c>
      <c r="B981" t="s">
        <v>12</v>
      </c>
      <c r="C981">
        <v>67066.02</v>
      </c>
      <c r="D981">
        <v>77602.399999999994</v>
      </c>
      <c r="E981">
        <v>11104.22</v>
      </c>
      <c r="F981" t="s">
        <v>52</v>
      </c>
      <c r="G981" t="s">
        <v>53</v>
      </c>
      <c r="H981" t="s">
        <v>54</v>
      </c>
      <c r="I981" t="s">
        <v>16</v>
      </c>
      <c r="J981" t="s">
        <v>661</v>
      </c>
      <c r="L981" s="1">
        <v>26528</v>
      </c>
      <c r="M981">
        <v>20747</v>
      </c>
      <c r="N981" t="s">
        <v>10642</v>
      </c>
    </row>
    <row r="982" spans="1:14" x14ac:dyDescent="0.25">
      <c r="A982" t="s">
        <v>2205</v>
      </c>
      <c r="B982" t="s">
        <v>12</v>
      </c>
      <c r="C982">
        <v>84881.44</v>
      </c>
      <c r="D982">
        <v>81387.69</v>
      </c>
      <c r="E982">
        <v>457.12</v>
      </c>
      <c r="F982" t="s">
        <v>18</v>
      </c>
      <c r="G982" t="s">
        <v>19</v>
      </c>
      <c r="H982" t="s">
        <v>245</v>
      </c>
      <c r="I982" t="s">
        <v>16</v>
      </c>
      <c r="J982" t="s">
        <v>147</v>
      </c>
      <c r="L982" s="1">
        <v>42213</v>
      </c>
      <c r="M982">
        <v>20608</v>
      </c>
      <c r="N982" t="s">
        <v>10646</v>
      </c>
    </row>
    <row r="983" spans="1:14" x14ac:dyDescent="0.25">
      <c r="A983" t="s">
        <v>2206</v>
      </c>
      <c r="B983" t="s">
        <v>12</v>
      </c>
      <c r="C983">
        <v>65713.3</v>
      </c>
      <c r="D983">
        <v>62172.13</v>
      </c>
      <c r="E983">
        <v>44.9</v>
      </c>
      <c r="F983" t="s">
        <v>45</v>
      </c>
      <c r="G983" t="s">
        <v>46</v>
      </c>
      <c r="H983" t="s">
        <v>662</v>
      </c>
      <c r="I983" t="s">
        <v>16</v>
      </c>
      <c r="J983" t="s">
        <v>204</v>
      </c>
      <c r="L983" s="1">
        <v>38237</v>
      </c>
      <c r="M983">
        <v>20720</v>
      </c>
      <c r="N983" t="s">
        <v>10641</v>
      </c>
    </row>
    <row r="984" spans="1:14" x14ac:dyDescent="0.25">
      <c r="A984" t="s">
        <v>2207</v>
      </c>
      <c r="B984" t="s">
        <v>22</v>
      </c>
      <c r="C984">
        <v>175506.43</v>
      </c>
      <c r="D984">
        <v>167647.1</v>
      </c>
      <c r="E984">
        <v>0</v>
      </c>
      <c r="F984" t="s">
        <v>404</v>
      </c>
      <c r="G984" t="s">
        <v>405</v>
      </c>
      <c r="H984" t="s">
        <v>663</v>
      </c>
      <c r="I984" t="s">
        <v>16</v>
      </c>
      <c r="J984" t="s">
        <v>98</v>
      </c>
      <c r="L984" s="1">
        <v>41806</v>
      </c>
      <c r="M984">
        <v>20781</v>
      </c>
      <c r="N984" t="s">
        <v>10627</v>
      </c>
    </row>
    <row r="985" spans="1:14" x14ac:dyDescent="0.25">
      <c r="A985" t="s">
        <v>2208</v>
      </c>
      <c r="B985" t="s">
        <v>12</v>
      </c>
      <c r="C985">
        <v>95084.42</v>
      </c>
      <c r="D985">
        <v>105890</v>
      </c>
      <c r="E985">
        <v>7487.04</v>
      </c>
      <c r="F985" t="s">
        <v>13</v>
      </c>
      <c r="G985" t="s">
        <v>14</v>
      </c>
      <c r="H985" t="s">
        <v>116</v>
      </c>
      <c r="I985" t="s">
        <v>16</v>
      </c>
      <c r="J985" t="s">
        <v>32</v>
      </c>
      <c r="L985" s="1">
        <v>34352</v>
      </c>
      <c r="M985">
        <v>20708</v>
      </c>
      <c r="N985" t="s">
        <v>10653</v>
      </c>
    </row>
    <row r="986" spans="1:14" x14ac:dyDescent="0.25">
      <c r="A986" t="s">
        <v>2209</v>
      </c>
      <c r="B986" t="s">
        <v>22</v>
      </c>
      <c r="C986">
        <v>99836.1</v>
      </c>
      <c r="D986">
        <v>118146.36</v>
      </c>
      <c r="E986">
        <v>5207.9799999999996</v>
      </c>
      <c r="F986" t="s">
        <v>13</v>
      </c>
      <c r="G986" t="s">
        <v>14</v>
      </c>
      <c r="H986" t="s">
        <v>263</v>
      </c>
      <c r="I986" t="s">
        <v>16</v>
      </c>
      <c r="J986" t="s">
        <v>233</v>
      </c>
      <c r="L986" s="1">
        <v>34352</v>
      </c>
      <c r="M986">
        <v>20720</v>
      </c>
      <c r="N986" t="s">
        <v>10641</v>
      </c>
    </row>
    <row r="987" spans="1:14" x14ac:dyDescent="0.25">
      <c r="A987" t="s">
        <v>2210</v>
      </c>
      <c r="B987" t="s">
        <v>22</v>
      </c>
      <c r="C987">
        <v>44618.21</v>
      </c>
      <c r="D987">
        <v>50532.3</v>
      </c>
      <c r="E987">
        <v>3771.57</v>
      </c>
      <c r="F987" t="s">
        <v>56</v>
      </c>
      <c r="G987" t="s">
        <v>57</v>
      </c>
      <c r="H987" t="s">
        <v>84</v>
      </c>
      <c r="I987" t="s">
        <v>16</v>
      </c>
      <c r="J987" t="s">
        <v>59</v>
      </c>
      <c r="L987" s="1">
        <v>41645</v>
      </c>
      <c r="M987">
        <v>20715</v>
      </c>
      <c r="N987" t="s">
        <v>10641</v>
      </c>
    </row>
    <row r="988" spans="1:14" x14ac:dyDescent="0.25">
      <c r="A988" t="s">
        <v>2211</v>
      </c>
      <c r="B988" t="s">
        <v>12</v>
      </c>
      <c r="C988">
        <v>67708.98</v>
      </c>
      <c r="D988">
        <v>50327.43</v>
      </c>
      <c r="E988">
        <v>0</v>
      </c>
      <c r="F988" t="s">
        <v>18</v>
      </c>
      <c r="G988" t="s">
        <v>19</v>
      </c>
      <c r="H988" t="s">
        <v>183</v>
      </c>
      <c r="I988" t="s">
        <v>34</v>
      </c>
      <c r="J988" t="s">
        <v>147</v>
      </c>
      <c r="L988" s="1">
        <v>42577</v>
      </c>
      <c r="M988">
        <v>20743</v>
      </c>
      <c r="N988" t="s">
        <v>10654</v>
      </c>
    </row>
    <row r="989" spans="1:14" x14ac:dyDescent="0.25">
      <c r="A989" t="s">
        <v>2212</v>
      </c>
      <c r="B989" t="s">
        <v>22</v>
      </c>
      <c r="C989">
        <v>44618.21</v>
      </c>
      <c r="D989">
        <v>48415.8</v>
      </c>
      <c r="E989">
        <v>6134.12</v>
      </c>
      <c r="F989" t="s">
        <v>56</v>
      </c>
      <c r="G989" t="s">
        <v>57</v>
      </c>
      <c r="H989" t="s">
        <v>58</v>
      </c>
      <c r="I989" t="s">
        <v>16</v>
      </c>
      <c r="J989" t="s">
        <v>59</v>
      </c>
      <c r="L989" s="1">
        <v>41786</v>
      </c>
      <c r="M989">
        <v>20705</v>
      </c>
      <c r="N989" t="s">
        <v>10626</v>
      </c>
    </row>
    <row r="990" spans="1:14" x14ac:dyDescent="0.25">
      <c r="A990" t="s">
        <v>2213</v>
      </c>
      <c r="B990" t="s">
        <v>22</v>
      </c>
      <c r="C990">
        <v>64413.42</v>
      </c>
      <c r="D990">
        <v>54805.9</v>
      </c>
      <c r="E990">
        <v>6787.68</v>
      </c>
      <c r="F990" t="s">
        <v>56</v>
      </c>
      <c r="G990" t="s">
        <v>57</v>
      </c>
      <c r="H990" t="s">
        <v>58</v>
      </c>
      <c r="I990" t="s">
        <v>16</v>
      </c>
      <c r="J990" t="s">
        <v>59</v>
      </c>
      <c r="L990" s="1">
        <v>36954</v>
      </c>
      <c r="M990">
        <v>20715</v>
      </c>
      <c r="N990" t="s">
        <v>10641</v>
      </c>
    </row>
    <row r="991" spans="1:14" x14ac:dyDescent="0.25">
      <c r="A991" t="s">
        <v>2214</v>
      </c>
      <c r="B991" t="s">
        <v>22</v>
      </c>
      <c r="C991">
        <v>108924.44</v>
      </c>
      <c r="D991">
        <v>108602.93</v>
      </c>
      <c r="E991">
        <v>1892.98</v>
      </c>
      <c r="F991" t="s">
        <v>18</v>
      </c>
      <c r="G991" t="s">
        <v>19</v>
      </c>
      <c r="H991" t="s">
        <v>172</v>
      </c>
      <c r="I991" t="s">
        <v>16</v>
      </c>
      <c r="J991" t="s">
        <v>21</v>
      </c>
      <c r="L991" s="1">
        <v>36003</v>
      </c>
      <c r="M991">
        <v>20747</v>
      </c>
      <c r="N991" t="s">
        <v>10642</v>
      </c>
    </row>
    <row r="992" spans="1:14" x14ac:dyDescent="0.25">
      <c r="A992" t="s">
        <v>2215</v>
      </c>
      <c r="B992" t="s">
        <v>22</v>
      </c>
      <c r="C992">
        <v>66740</v>
      </c>
      <c r="D992">
        <v>93859.13</v>
      </c>
      <c r="E992">
        <v>23786.83</v>
      </c>
      <c r="F992" t="s">
        <v>23</v>
      </c>
      <c r="G992" t="s">
        <v>24</v>
      </c>
      <c r="H992" t="s">
        <v>194</v>
      </c>
      <c r="I992" t="s">
        <v>16</v>
      </c>
      <c r="J992" t="s">
        <v>141</v>
      </c>
      <c r="L992" s="1">
        <v>39329</v>
      </c>
      <c r="M992">
        <v>20705</v>
      </c>
      <c r="N992" t="s">
        <v>10626</v>
      </c>
    </row>
    <row r="993" spans="1:14" x14ac:dyDescent="0.25">
      <c r="A993" t="s">
        <v>2216</v>
      </c>
      <c r="B993" t="s">
        <v>12</v>
      </c>
      <c r="C993">
        <v>69075</v>
      </c>
      <c r="D993">
        <v>95327.62</v>
      </c>
      <c r="E993">
        <v>23493.84</v>
      </c>
      <c r="F993" t="s">
        <v>23</v>
      </c>
      <c r="G993" t="s">
        <v>24</v>
      </c>
      <c r="H993" t="s">
        <v>664</v>
      </c>
      <c r="I993" t="s">
        <v>16</v>
      </c>
      <c r="J993" t="s">
        <v>141</v>
      </c>
      <c r="L993" s="1">
        <v>38852</v>
      </c>
      <c r="M993">
        <v>20774</v>
      </c>
      <c r="N993" t="s">
        <v>10633</v>
      </c>
    </row>
    <row r="994" spans="1:14" x14ac:dyDescent="0.25">
      <c r="A994" t="s">
        <v>2217</v>
      </c>
      <c r="B994" t="s">
        <v>12</v>
      </c>
      <c r="C994">
        <v>59915</v>
      </c>
      <c r="D994">
        <v>63045.36</v>
      </c>
      <c r="E994">
        <v>3918.72</v>
      </c>
      <c r="F994" t="s">
        <v>56</v>
      </c>
      <c r="G994" t="s">
        <v>57</v>
      </c>
      <c r="H994" t="s">
        <v>158</v>
      </c>
      <c r="I994" t="s">
        <v>16</v>
      </c>
      <c r="J994" t="s">
        <v>279</v>
      </c>
      <c r="L994" s="1">
        <v>39258</v>
      </c>
      <c r="M994">
        <v>20706</v>
      </c>
      <c r="N994" t="s">
        <v>10645</v>
      </c>
    </row>
    <row r="995" spans="1:14" x14ac:dyDescent="0.25">
      <c r="A995" t="s">
        <v>2218</v>
      </c>
      <c r="B995" t="s">
        <v>22</v>
      </c>
      <c r="C995">
        <v>47744.03</v>
      </c>
      <c r="D995">
        <v>47966.5</v>
      </c>
      <c r="E995">
        <v>436.03</v>
      </c>
      <c r="F995" t="s">
        <v>52</v>
      </c>
      <c r="G995" t="s">
        <v>53</v>
      </c>
      <c r="H995" t="s">
        <v>205</v>
      </c>
      <c r="I995" t="s">
        <v>16</v>
      </c>
      <c r="J995" t="s">
        <v>94</v>
      </c>
      <c r="K995" t="s">
        <v>665</v>
      </c>
      <c r="L995" s="1">
        <v>42702</v>
      </c>
      <c r="M995">
        <v>20782</v>
      </c>
      <c r="N995" t="s">
        <v>10625</v>
      </c>
    </row>
    <row r="996" spans="1:14" x14ac:dyDescent="0.25">
      <c r="A996" t="s">
        <v>2219</v>
      </c>
      <c r="B996" t="s">
        <v>22</v>
      </c>
      <c r="C996">
        <v>109817.64</v>
      </c>
      <c r="D996">
        <v>116520.83</v>
      </c>
      <c r="E996">
        <v>4276.68</v>
      </c>
      <c r="F996" t="s">
        <v>13</v>
      </c>
      <c r="G996" t="s">
        <v>14</v>
      </c>
      <c r="H996" t="s">
        <v>175</v>
      </c>
      <c r="I996" t="s">
        <v>16</v>
      </c>
      <c r="J996" t="s">
        <v>361</v>
      </c>
      <c r="L996" s="1">
        <v>35702</v>
      </c>
      <c r="M996">
        <v>20715</v>
      </c>
      <c r="N996" t="s">
        <v>10641</v>
      </c>
    </row>
    <row r="997" spans="1:14" x14ac:dyDescent="0.25">
      <c r="A997" t="s">
        <v>2220</v>
      </c>
      <c r="B997" t="s">
        <v>12</v>
      </c>
      <c r="C997">
        <v>51471</v>
      </c>
      <c r="D997">
        <v>20553.53</v>
      </c>
      <c r="E997">
        <v>0</v>
      </c>
      <c r="F997" t="s">
        <v>13</v>
      </c>
      <c r="G997" t="s">
        <v>14</v>
      </c>
      <c r="H997" t="s">
        <v>103</v>
      </c>
      <c r="I997" t="s">
        <v>16</v>
      </c>
      <c r="J997" t="s">
        <v>104</v>
      </c>
      <c r="L997" s="1">
        <v>42940</v>
      </c>
      <c r="M997">
        <v>20735</v>
      </c>
      <c r="N997" t="s">
        <v>10649</v>
      </c>
    </row>
    <row r="998" spans="1:14" x14ac:dyDescent="0.25">
      <c r="A998" t="s">
        <v>2221</v>
      </c>
      <c r="B998" t="s">
        <v>12</v>
      </c>
      <c r="C998">
        <v>144328</v>
      </c>
      <c r="D998">
        <v>142013.76999999999</v>
      </c>
      <c r="E998">
        <v>0</v>
      </c>
      <c r="F998" t="s">
        <v>322</v>
      </c>
      <c r="G998" t="s">
        <v>323</v>
      </c>
      <c r="H998" t="s">
        <v>376</v>
      </c>
      <c r="I998" t="s">
        <v>16</v>
      </c>
      <c r="J998" t="s">
        <v>325</v>
      </c>
      <c r="L998" s="1">
        <v>39104</v>
      </c>
      <c r="M998">
        <v>20782</v>
      </c>
      <c r="N998" t="s">
        <v>10625</v>
      </c>
    </row>
    <row r="999" spans="1:14" x14ac:dyDescent="0.25">
      <c r="A999" t="s">
        <v>2222</v>
      </c>
      <c r="B999" t="s">
        <v>12</v>
      </c>
      <c r="C999">
        <v>85593</v>
      </c>
      <c r="D999">
        <v>84466.03</v>
      </c>
      <c r="E999">
        <v>0</v>
      </c>
      <c r="F999" t="s">
        <v>18</v>
      </c>
      <c r="G999" t="s">
        <v>19</v>
      </c>
      <c r="H999" t="s">
        <v>144</v>
      </c>
      <c r="I999" t="s">
        <v>16</v>
      </c>
      <c r="J999" t="s">
        <v>145</v>
      </c>
      <c r="L999" s="1">
        <v>34001</v>
      </c>
      <c r="M999">
        <v>20740</v>
      </c>
      <c r="N999" t="s">
        <v>10638</v>
      </c>
    </row>
    <row r="1000" spans="1:14" x14ac:dyDescent="0.25">
      <c r="A1000" t="s">
        <v>2223</v>
      </c>
      <c r="B1000" t="s">
        <v>12</v>
      </c>
      <c r="C1000">
        <v>96482.62</v>
      </c>
      <c r="D1000">
        <v>98763.88</v>
      </c>
      <c r="E1000">
        <v>2736.66</v>
      </c>
      <c r="F1000" t="s">
        <v>18</v>
      </c>
      <c r="G1000" t="s">
        <v>19</v>
      </c>
      <c r="H1000" t="s">
        <v>245</v>
      </c>
      <c r="I1000" t="s">
        <v>16</v>
      </c>
      <c r="J1000" t="s">
        <v>228</v>
      </c>
      <c r="L1000" s="1">
        <v>38334</v>
      </c>
      <c r="M1000">
        <v>20770</v>
      </c>
      <c r="N1000" t="s">
        <v>10629</v>
      </c>
    </row>
    <row r="1001" spans="1:14" x14ac:dyDescent="0.25">
      <c r="A1001" t="s">
        <v>2224</v>
      </c>
      <c r="B1001" t="s">
        <v>22</v>
      </c>
      <c r="C1001">
        <v>79630.33</v>
      </c>
      <c r="D1001">
        <v>77669.539999999994</v>
      </c>
      <c r="E1001">
        <v>508.42</v>
      </c>
      <c r="F1001" t="s">
        <v>23</v>
      </c>
      <c r="G1001" t="s">
        <v>24</v>
      </c>
      <c r="H1001" t="s">
        <v>165</v>
      </c>
      <c r="I1001" t="s">
        <v>16</v>
      </c>
      <c r="J1001" t="s">
        <v>228</v>
      </c>
      <c r="L1001" s="1">
        <v>40729</v>
      </c>
      <c r="M1001">
        <v>20721</v>
      </c>
      <c r="N1001" t="s">
        <v>10634</v>
      </c>
    </row>
    <row r="1002" spans="1:14" x14ac:dyDescent="0.25">
      <c r="A1002" t="s">
        <v>2225</v>
      </c>
      <c r="B1002" t="s">
        <v>22</v>
      </c>
      <c r="C1002">
        <v>67723.53</v>
      </c>
      <c r="D1002">
        <v>74128.160000000003</v>
      </c>
      <c r="E1002">
        <v>5151.13</v>
      </c>
      <c r="F1002" t="s">
        <v>56</v>
      </c>
      <c r="G1002" t="s">
        <v>57</v>
      </c>
      <c r="H1002" t="s">
        <v>84</v>
      </c>
      <c r="I1002" t="s">
        <v>16</v>
      </c>
      <c r="J1002" t="s">
        <v>59</v>
      </c>
      <c r="L1002" s="1">
        <v>34183</v>
      </c>
      <c r="M1002">
        <v>20707</v>
      </c>
      <c r="N1002" t="s">
        <v>10628</v>
      </c>
    </row>
    <row r="1003" spans="1:14" x14ac:dyDescent="0.25">
      <c r="A1003" t="s">
        <v>2226</v>
      </c>
      <c r="B1003" t="s">
        <v>22</v>
      </c>
      <c r="C1003">
        <v>48107.09</v>
      </c>
      <c r="D1003">
        <v>52926.53</v>
      </c>
      <c r="E1003">
        <v>9161.86</v>
      </c>
      <c r="F1003" t="s">
        <v>13</v>
      </c>
      <c r="G1003" t="s">
        <v>14</v>
      </c>
      <c r="H1003" t="s">
        <v>68</v>
      </c>
      <c r="I1003" t="s">
        <v>16</v>
      </c>
      <c r="J1003" t="s">
        <v>69</v>
      </c>
      <c r="K1003" t="s">
        <v>70</v>
      </c>
      <c r="L1003" s="1">
        <v>42422</v>
      </c>
      <c r="M1003">
        <v>20772</v>
      </c>
      <c r="N1003" t="s">
        <v>10648</v>
      </c>
    </row>
    <row r="1004" spans="1:14" x14ac:dyDescent="0.25">
      <c r="A1004" t="s">
        <v>2227</v>
      </c>
      <c r="B1004" t="s">
        <v>12</v>
      </c>
      <c r="C1004">
        <v>51690.55</v>
      </c>
      <c r="D1004">
        <v>92228.71</v>
      </c>
      <c r="E1004">
        <v>15846.92</v>
      </c>
      <c r="F1004" t="s">
        <v>18</v>
      </c>
      <c r="G1004" t="s">
        <v>19</v>
      </c>
      <c r="H1004" t="s">
        <v>245</v>
      </c>
      <c r="I1004" t="s">
        <v>34</v>
      </c>
      <c r="J1004" t="s">
        <v>228</v>
      </c>
      <c r="L1004" s="1">
        <v>31228</v>
      </c>
      <c r="M1004">
        <v>20737</v>
      </c>
      <c r="N1004" t="s">
        <v>10655</v>
      </c>
    </row>
    <row r="1005" spans="1:14" x14ac:dyDescent="0.25">
      <c r="A1005" t="s">
        <v>2228</v>
      </c>
      <c r="B1005" t="s">
        <v>12</v>
      </c>
      <c r="C1005">
        <v>80056</v>
      </c>
      <c r="D1005">
        <v>81772.66</v>
      </c>
      <c r="E1005">
        <v>4732.67</v>
      </c>
      <c r="F1005" t="s">
        <v>13</v>
      </c>
      <c r="G1005" t="s">
        <v>14</v>
      </c>
      <c r="H1005" t="s">
        <v>263</v>
      </c>
      <c r="I1005" t="s">
        <v>16</v>
      </c>
      <c r="J1005" t="s">
        <v>32</v>
      </c>
      <c r="L1005" s="1">
        <v>38734</v>
      </c>
      <c r="M1005">
        <v>20712</v>
      </c>
      <c r="N1005" t="s">
        <v>10639</v>
      </c>
    </row>
    <row r="1006" spans="1:14" x14ac:dyDescent="0.25">
      <c r="A1006" t="s">
        <v>2229</v>
      </c>
      <c r="B1006" t="s">
        <v>22</v>
      </c>
      <c r="C1006">
        <v>90046</v>
      </c>
      <c r="D1006">
        <v>103520.89</v>
      </c>
      <c r="E1006">
        <v>12321.38</v>
      </c>
      <c r="F1006" t="s">
        <v>13</v>
      </c>
      <c r="G1006" t="s">
        <v>14</v>
      </c>
      <c r="H1006" t="s">
        <v>509</v>
      </c>
      <c r="I1006" t="s">
        <v>16</v>
      </c>
      <c r="J1006" t="s">
        <v>233</v>
      </c>
      <c r="L1006" s="1">
        <v>37823</v>
      </c>
      <c r="M1006">
        <v>20743</v>
      </c>
      <c r="N1006" t="s">
        <v>10654</v>
      </c>
    </row>
    <row r="1007" spans="1:14" x14ac:dyDescent="0.25">
      <c r="A1007" t="s">
        <v>2230</v>
      </c>
      <c r="B1007" t="s">
        <v>12</v>
      </c>
      <c r="C1007">
        <v>89529.919999999998</v>
      </c>
      <c r="D1007">
        <v>85751.57</v>
      </c>
      <c r="E1007">
        <v>0</v>
      </c>
      <c r="F1007" t="s">
        <v>23</v>
      </c>
      <c r="G1007" t="s">
        <v>24</v>
      </c>
      <c r="H1007" t="s">
        <v>666</v>
      </c>
      <c r="I1007" t="s">
        <v>16</v>
      </c>
      <c r="J1007" t="s">
        <v>667</v>
      </c>
      <c r="L1007" s="1">
        <v>38180</v>
      </c>
      <c r="M1007">
        <v>20608</v>
      </c>
      <c r="N1007" t="s">
        <v>10646</v>
      </c>
    </row>
    <row r="1008" spans="1:14" x14ac:dyDescent="0.25">
      <c r="A1008" t="s">
        <v>2231</v>
      </c>
      <c r="B1008" t="s">
        <v>22</v>
      </c>
      <c r="C1008">
        <v>64482</v>
      </c>
      <c r="D1008">
        <v>89923.98</v>
      </c>
      <c r="E1008">
        <v>24165.65</v>
      </c>
      <c r="F1008" t="s">
        <v>23</v>
      </c>
      <c r="G1008" t="s">
        <v>24</v>
      </c>
      <c r="H1008" t="s">
        <v>319</v>
      </c>
      <c r="I1008" t="s">
        <v>16</v>
      </c>
      <c r="J1008" t="s">
        <v>141</v>
      </c>
      <c r="L1008" s="1">
        <v>39482</v>
      </c>
      <c r="M1008">
        <v>20746</v>
      </c>
      <c r="N1008" t="s">
        <v>10647</v>
      </c>
    </row>
    <row r="1009" spans="1:14" x14ac:dyDescent="0.25">
      <c r="A1009" t="s">
        <v>2232</v>
      </c>
      <c r="B1009" t="s">
        <v>12</v>
      </c>
      <c r="C1009">
        <v>95740</v>
      </c>
      <c r="D1009">
        <v>94479.01</v>
      </c>
      <c r="E1009">
        <v>0</v>
      </c>
      <c r="F1009" t="s">
        <v>326</v>
      </c>
      <c r="G1009" t="s">
        <v>327</v>
      </c>
      <c r="H1009" t="s">
        <v>364</v>
      </c>
      <c r="I1009" t="s">
        <v>16</v>
      </c>
      <c r="J1009" t="s">
        <v>668</v>
      </c>
      <c r="L1009" s="1">
        <v>32552</v>
      </c>
      <c r="M1009">
        <v>20608</v>
      </c>
      <c r="N1009" t="s">
        <v>10646</v>
      </c>
    </row>
    <row r="1010" spans="1:14" x14ac:dyDescent="0.25">
      <c r="A1010" t="s">
        <v>2233</v>
      </c>
      <c r="B1010" t="s">
        <v>22</v>
      </c>
      <c r="C1010">
        <v>47419.86</v>
      </c>
      <c r="D1010">
        <v>61127.16</v>
      </c>
      <c r="E1010">
        <v>11196.22</v>
      </c>
      <c r="F1010" t="s">
        <v>13</v>
      </c>
      <c r="G1010" t="s">
        <v>14</v>
      </c>
      <c r="H1010" t="s">
        <v>68</v>
      </c>
      <c r="I1010" t="s">
        <v>16</v>
      </c>
      <c r="J1010" t="s">
        <v>69</v>
      </c>
      <c r="K1010" t="s">
        <v>70</v>
      </c>
      <c r="L1010" s="1">
        <v>42170</v>
      </c>
      <c r="M1010">
        <v>20783</v>
      </c>
      <c r="N1010" t="s">
        <v>10656</v>
      </c>
    </row>
    <row r="1011" spans="1:14" x14ac:dyDescent="0.25">
      <c r="A1011" t="s">
        <v>2234</v>
      </c>
      <c r="B1011" t="s">
        <v>22</v>
      </c>
      <c r="C1011">
        <v>86814.06</v>
      </c>
      <c r="D1011">
        <v>85917.43</v>
      </c>
      <c r="E1011">
        <v>688.69</v>
      </c>
      <c r="F1011" t="s">
        <v>13</v>
      </c>
      <c r="G1011" t="s">
        <v>14</v>
      </c>
      <c r="H1011" t="s">
        <v>653</v>
      </c>
      <c r="I1011" t="s">
        <v>16</v>
      </c>
      <c r="J1011" t="s">
        <v>654</v>
      </c>
      <c r="L1011" s="1">
        <v>34498</v>
      </c>
      <c r="M1011">
        <v>20785</v>
      </c>
      <c r="N1011" t="s">
        <v>10652</v>
      </c>
    </row>
    <row r="1012" spans="1:14" x14ac:dyDescent="0.25">
      <c r="A1012" t="s">
        <v>2235</v>
      </c>
      <c r="B1012" t="s">
        <v>12</v>
      </c>
      <c r="C1012">
        <v>60548.59</v>
      </c>
      <c r="D1012">
        <v>59945.46</v>
      </c>
      <c r="E1012">
        <v>1274.6500000000001</v>
      </c>
      <c r="F1012" t="s">
        <v>18</v>
      </c>
      <c r="G1012" t="s">
        <v>19</v>
      </c>
      <c r="H1012" t="s">
        <v>144</v>
      </c>
      <c r="I1012" t="s">
        <v>16</v>
      </c>
      <c r="J1012" t="s">
        <v>17</v>
      </c>
      <c r="L1012" s="1">
        <v>36759</v>
      </c>
      <c r="M1012">
        <v>20712</v>
      </c>
      <c r="N1012" t="s">
        <v>10639</v>
      </c>
    </row>
    <row r="1013" spans="1:14" x14ac:dyDescent="0.25">
      <c r="A1013" t="s">
        <v>2236</v>
      </c>
      <c r="B1013" t="s">
        <v>12</v>
      </c>
      <c r="C1013">
        <v>89720.21</v>
      </c>
      <c r="D1013">
        <v>89289.01</v>
      </c>
      <c r="E1013">
        <v>176.4</v>
      </c>
      <c r="F1013" t="s">
        <v>89</v>
      </c>
      <c r="G1013" t="s">
        <v>90</v>
      </c>
      <c r="H1013" t="s">
        <v>669</v>
      </c>
      <c r="I1013" t="s">
        <v>16</v>
      </c>
      <c r="J1013" t="s">
        <v>92</v>
      </c>
      <c r="L1013" s="1">
        <v>30165</v>
      </c>
      <c r="M1013">
        <v>20607</v>
      </c>
      <c r="N1013" t="s">
        <v>10631</v>
      </c>
    </row>
    <row r="1014" spans="1:14" x14ac:dyDescent="0.25">
      <c r="A1014" t="s">
        <v>2237</v>
      </c>
      <c r="B1014" t="s">
        <v>12</v>
      </c>
      <c r="C1014">
        <v>57908.51</v>
      </c>
      <c r="D1014">
        <v>65809.63</v>
      </c>
      <c r="E1014">
        <v>6842.53</v>
      </c>
      <c r="F1014" t="s">
        <v>23</v>
      </c>
      <c r="G1014" t="s">
        <v>24</v>
      </c>
      <c r="H1014" t="s">
        <v>25</v>
      </c>
      <c r="I1014" t="s">
        <v>16</v>
      </c>
      <c r="J1014" t="s">
        <v>26</v>
      </c>
      <c r="L1014" s="1">
        <v>41037</v>
      </c>
      <c r="M1014">
        <v>20746</v>
      </c>
      <c r="N1014" t="s">
        <v>10647</v>
      </c>
    </row>
    <row r="1015" spans="1:14" x14ac:dyDescent="0.25">
      <c r="A1015" t="s">
        <v>2238</v>
      </c>
      <c r="B1015" t="s">
        <v>12</v>
      </c>
      <c r="C1015">
        <v>82934.27</v>
      </c>
      <c r="D1015">
        <v>78870.2</v>
      </c>
      <c r="E1015">
        <v>0</v>
      </c>
      <c r="F1015" t="s">
        <v>18</v>
      </c>
      <c r="G1015" t="s">
        <v>19</v>
      </c>
      <c r="H1015" t="s">
        <v>172</v>
      </c>
      <c r="I1015" t="s">
        <v>16</v>
      </c>
      <c r="J1015" t="s">
        <v>71</v>
      </c>
      <c r="L1015" s="1">
        <v>38726</v>
      </c>
      <c r="M1015">
        <v>20745</v>
      </c>
      <c r="N1015" t="s">
        <v>10643</v>
      </c>
    </row>
    <row r="1016" spans="1:14" x14ac:dyDescent="0.25">
      <c r="A1016" t="s">
        <v>2239</v>
      </c>
      <c r="B1016" t="s">
        <v>22</v>
      </c>
      <c r="C1016">
        <v>65122</v>
      </c>
      <c r="D1016">
        <v>85819.35</v>
      </c>
      <c r="E1016">
        <v>17486.650000000001</v>
      </c>
      <c r="F1016" t="s">
        <v>13</v>
      </c>
      <c r="G1016" t="s">
        <v>14</v>
      </c>
      <c r="H1016" t="s">
        <v>656</v>
      </c>
      <c r="I1016" t="s">
        <v>16</v>
      </c>
      <c r="J1016" t="s">
        <v>32</v>
      </c>
      <c r="L1016" s="1">
        <v>41302</v>
      </c>
      <c r="M1016">
        <v>20783</v>
      </c>
      <c r="N1016" t="s">
        <v>10656</v>
      </c>
    </row>
    <row r="1017" spans="1:14" x14ac:dyDescent="0.25">
      <c r="A1017" t="s">
        <v>2240</v>
      </c>
      <c r="B1017" t="s">
        <v>12</v>
      </c>
      <c r="C1017">
        <v>65122</v>
      </c>
      <c r="D1017">
        <v>62735.73</v>
      </c>
      <c r="E1017">
        <v>487.47</v>
      </c>
      <c r="F1017" t="s">
        <v>13</v>
      </c>
      <c r="G1017" t="s">
        <v>14</v>
      </c>
      <c r="H1017" t="s">
        <v>162</v>
      </c>
      <c r="I1017" t="s">
        <v>16</v>
      </c>
      <c r="J1017" t="s">
        <v>32</v>
      </c>
      <c r="L1017" s="1">
        <v>41302</v>
      </c>
      <c r="M1017">
        <v>20720</v>
      </c>
      <c r="N1017" t="s">
        <v>10641</v>
      </c>
    </row>
    <row r="1018" spans="1:14" x14ac:dyDescent="0.25">
      <c r="A1018" t="s">
        <v>2241</v>
      </c>
      <c r="B1018" t="s">
        <v>22</v>
      </c>
      <c r="C1018">
        <v>81730</v>
      </c>
      <c r="D1018">
        <v>89407.07</v>
      </c>
      <c r="E1018">
        <v>7969.29</v>
      </c>
      <c r="F1018" t="s">
        <v>129</v>
      </c>
      <c r="G1018" t="s">
        <v>130</v>
      </c>
      <c r="H1018" t="s">
        <v>131</v>
      </c>
      <c r="I1018" t="s">
        <v>16</v>
      </c>
      <c r="J1018" t="s">
        <v>132</v>
      </c>
      <c r="L1018" s="1">
        <v>37823</v>
      </c>
      <c r="M1018">
        <v>20722</v>
      </c>
      <c r="N1018" t="s">
        <v>10632</v>
      </c>
    </row>
    <row r="1019" spans="1:14" x14ac:dyDescent="0.25">
      <c r="A1019" t="s">
        <v>2242</v>
      </c>
      <c r="B1019" t="s">
        <v>22</v>
      </c>
      <c r="C1019">
        <v>99836.1</v>
      </c>
      <c r="D1019">
        <v>114771.64</v>
      </c>
      <c r="E1019">
        <v>12006.76</v>
      </c>
      <c r="F1019" t="s">
        <v>13</v>
      </c>
      <c r="G1019" t="s">
        <v>14</v>
      </c>
      <c r="H1019" t="s">
        <v>41</v>
      </c>
      <c r="I1019" t="s">
        <v>16</v>
      </c>
      <c r="J1019" t="s">
        <v>233</v>
      </c>
      <c r="L1019" s="1">
        <v>32398</v>
      </c>
      <c r="M1019">
        <v>20708</v>
      </c>
      <c r="N1019" t="s">
        <v>10653</v>
      </c>
    </row>
    <row r="1020" spans="1:14" x14ac:dyDescent="0.25">
      <c r="A1020" t="s">
        <v>2243</v>
      </c>
      <c r="B1020" t="s">
        <v>22</v>
      </c>
      <c r="C1020">
        <v>88849.14</v>
      </c>
      <c r="D1020">
        <v>99443.86</v>
      </c>
      <c r="E1020">
        <v>11287.41</v>
      </c>
      <c r="F1020" t="s">
        <v>23</v>
      </c>
      <c r="G1020" t="s">
        <v>24</v>
      </c>
      <c r="H1020" t="s">
        <v>195</v>
      </c>
      <c r="I1020" t="s">
        <v>16</v>
      </c>
      <c r="J1020" t="s">
        <v>44</v>
      </c>
      <c r="L1020" s="1">
        <v>34771</v>
      </c>
      <c r="M1020">
        <v>20722</v>
      </c>
      <c r="N1020" t="s">
        <v>10632</v>
      </c>
    </row>
    <row r="1021" spans="1:14" x14ac:dyDescent="0.25">
      <c r="A1021" t="s">
        <v>2244</v>
      </c>
      <c r="B1021" t="s">
        <v>12</v>
      </c>
      <c r="C1021">
        <v>53882.33</v>
      </c>
      <c r="D1021">
        <v>51444.800000000003</v>
      </c>
      <c r="E1021">
        <v>0</v>
      </c>
      <c r="F1021" t="s">
        <v>18</v>
      </c>
      <c r="G1021" t="s">
        <v>19</v>
      </c>
      <c r="H1021" t="s">
        <v>111</v>
      </c>
      <c r="I1021" t="s">
        <v>16</v>
      </c>
      <c r="J1021" t="s">
        <v>145</v>
      </c>
      <c r="L1021" s="1">
        <v>41890</v>
      </c>
      <c r="M1021">
        <v>20735</v>
      </c>
      <c r="N1021" t="s">
        <v>10649</v>
      </c>
    </row>
    <row r="1022" spans="1:14" x14ac:dyDescent="0.25">
      <c r="A1022" t="s">
        <v>2245</v>
      </c>
      <c r="B1022" t="s">
        <v>12</v>
      </c>
      <c r="C1022">
        <v>100370</v>
      </c>
      <c r="D1022">
        <v>100299.45</v>
      </c>
      <c r="E1022">
        <v>0</v>
      </c>
      <c r="F1022" t="s">
        <v>18</v>
      </c>
      <c r="G1022" t="s">
        <v>19</v>
      </c>
      <c r="H1022" t="s">
        <v>111</v>
      </c>
      <c r="I1022" t="s">
        <v>16</v>
      </c>
      <c r="J1022" t="s">
        <v>112</v>
      </c>
      <c r="L1022" s="1">
        <v>32832</v>
      </c>
      <c r="M1022">
        <v>20737</v>
      </c>
      <c r="N1022" t="s">
        <v>10655</v>
      </c>
    </row>
    <row r="1023" spans="1:14" x14ac:dyDescent="0.25">
      <c r="A1023" t="s">
        <v>2246</v>
      </c>
      <c r="B1023" t="s">
        <v>12</v>
      </c>
      <c r="C1023">
        <v>129826.13</v>
      </c>
      <c r="D1023">
        <v>125977.17</v>
      </c>
      <c r="E1023">
        <v>0</v>
      </c>
      <c r="F1023" t="s">
        <v>18</v>
      </c>
      <c r="G1023" t="s">
        <v>19</v>
      </c>
      <c r="H1023" t="s">
        <v>60</v>
      </c>
      <c r="I1023" t="s">
        <v>16</v>
      </c>
      <c r="J1023" t="s">
        <v>139</v>
      </c>
      <c r="L1023" s="1">
        <v>34232</v>
      </c>
      <c r="M1023">
        <v>20608</v>
      </c>
      <c r="N1023" t="s">
        <v>10646</v>
      </c>
    </row>
    <row r="1024" spans="1:14" x14ac:dyDescent="0.25">
      <c r="A1024" t="s">
        <v>2247</v>
      </c>
      <c r="B1024" t="s">
        <v>22</v>
      </c>
      <c r="C1024">
        <v>87549</v>
      </c>
      <c r="D1024">
        <v>94240.83</v>
      </c>
      <c r="E1024">
        <v>7100.75</v>
      </c>
      <c r="F1024" t="s">
        <v>129</v>
      </c>
      <c r="G1024" t="s">
        <v>130</v>
      </c>
      <c r="H1024" t="s">
        <v>131</v>
      </c>
      <c r="I1024" t="s">
        <v>16</v>
      </c>
      <c r="J1024" t="s">
        <v>132</v>
      </c>
      <c r="L1024" s="1">
        <v>35981</v>
      </c>
      <c r="M1024">
        <v>20735</v>
      </c>
      <c r="N1024" t="s">
        <v>10649</v>
      </c>
    </row>
    <row r="1025" spans="1:14" x14ac:dyDescent="0.25">
      <c r="A1025" t="s">
        <v>2248</v>
      </c>
      <c r="B1025" t="s">
        <v>22</v>
      </c>
      <c r="C1025">
        <v>41651.17</v>
      </c>
      <c r="D1025">
        <v>50766.74</v>
      </c>
      <c r="E1025">
        <v>8246.93</v>
      </c>
      <c r="F1025" t="s">
        <v>56</v>
      </c>
      <c r="G1025" t="s">
        <v>57</v>
      </c>
      <c r="H1025" t="s">
        <v>58</v>
      </c>
      <c r="I1025" t="s">
        <v>16</v>
      </c>
      <c r="J1025" t="s">
        <v>59</v>
      </c>
      <c r="L1025" s="1">
        <v>41995</v>
      </c>
      <c r="M1025">
        <v>20774</v>
      </c>
      <c r="N1025" t="s">
        <v>10633</v>
      </c>
    </row>
    <row r="1026" spans="1:14" x14ac:dyDescent="0.25">
      <c r="A1026" t="s">
        <v>2249</v>
      </c>
      <c r="B1026" t="s">
        <v>22</v>
      </c>
      <c r="C1026">
        <v>76000</v>
      </c>
      <c r="D1026">
        <v>29117.3</v>
      </c>
      <c r="E1026">
        <v>9411.5499999999993</v>
      </c>
      <c r="F1026" t="s">
        <v>99</v>
      </c>
      <c r="G1026" t="s">
        <v>100</v>
      </c>
      <c r="H1026" t="s">
        <v>108</v>
      </c>
      <c r="I1026" t="s">
        <v>16</v>
      </c>
      <c r="J1026" t="s">
        <v>525</v>
      </c>
      <c r="L1026" s="1">
        <v>42989</v>
      </c>
      <c r="M1026">
        <v>20774</v>
      </c>
      <c r="N1026" t="s">
        <v>10633</v>
      </c>
    </row>
    <row r="1027" spans="1:14" x14ac:dyDescent="0.25">
      <c r="A1027" t="s">
        <v>2250</v>
      </c>
      <c r="B1027" t="s">
        <v>22</v>
      </c>
      <c r="C1027">
        <v>45881.25</v>
      </c>
      <c r="D1027">
        <v>51437.38</v>
      </c>
      <c r="E1027">
        <v>7203.92</v>
      </c>
      <c r="F1027" t="s">
        <v>56</v>
      </c>
      <c r="G1027" t="s">
        <v>57</v>
      </c>
      <c r="H1027" t="s">
        <v>158</v>
      </c>
      <c r="I1027" t="s">
        <v>16</v>
      </c>
      <c r="J1027" t="s">
        <v>159</v>
      </c>
      <c r="L1027" s="1">
        <v>41246</v>
      </c>
      <c r="M1027">
        <v>20716</v>
      </c>
      <c r="N1027" t="s">
        <v>10641</v>
      </c>
    </row>
    <row r="1028" spans="1:14" x14ac:dyDescent="0.25">
      <c r="A1028" t="s">
        <v>2251</v>
      </c>
      <c r="B1028" t="s">
        <v>12</v>
      </c>
      <c r="C1028">
        <v>41651.17</v>
      </c>
      <c r="D1028">
        <v>50629.95</v>
      </c>
      <c r="E1028">
        <v>9032.7099999999991</v>
      </c>
      <c r="F1028" t="s">
        <v>56</v>
      </c>
      <c r="G1028" t="s">
        <v>57</v>
      </c>
      <c r="H1028" t="s">
        <v>64</v>
      </c>
      <c r="I1028" t="s">
        <v>16</v>
      </c>
      <c r="J1028" t="s">
        <v>59</v>
      </c>
      <c r="L1028" s="1">
        <v>42373</v>
      </c>
      <c r="M1028">
        <v>20722</v>
      </c>
      <c r="N1028" t="s">
        <v>10632</v>
      </c>
    </row>
    <row r="1029" spans="1:14" x14ac:dyDescent="0.25">
      <c r="A1029" t="s">
        <v>2252</v>
      </c>
      <c r="B1029" t="s">
        <v>22</v>
      </c>
      <c r="C1029">
        <v>127013.13</v>
      </c>
      <c r="D1029">
        <v>145284.65</v>
      </c>
      <c r="E1029">
        <v>18527.97</v>
      </c>
      <c r="F1029" t="s">
        <v>13</v>
      </c>
      <c r="G1029" t="s">
        <v>14</v>
      </c>
      <c r="H1029" t="s">
        <v>670</v>
      </c>
      <c r="I1029" t="s">
        <v>16</v>
      </c>
      <c r="J1029" t="s">
        <v>402</v>
      </c>
      <c r="L1029" s="1">
        <v>33049</v>
      </c>
      <c r="M1029">
        <v>20770</v>
      </c>
      <c r="N1029" t="s">
        <v>10629</v>
      </c>
    </row>
    <row r="1030" spans="1:14" x14ac:dyDescent="0.25">
      <c r="A1030" t="s">
        <v>2253</v>
      </c>
      <c r="B1030" t="s">
        <v>22</v>
      </c>
      <c r="C1030">
        <v>67723.53</v>
      </c>
      <c r="D1030">
        <v>75674.36</v>
      </c>
      <c r="E1030">
        <v>4690.74</v>
      </c>
      <c r="F1030" t="s">
        <v>52</v>
      </c>
      <c r="G1030" t="s">
        <v>53</v>
      </c>
      <c r="H1030" t="s">
        <v>545</v>
      </c>
      <c r="I1030" t="s">
        <v>16</v>
      </c>
      <c r="J1030" t="s">
        <v>671</v>
      </c>
      <c r="L1030" s="1">
        <v>34974</v>
      </c>
      <c r="M1030">
        <v>20737</v>
      </c>
      <c r="N1030" t="s">
        <v>10655</v>
      </c>
    </row>
    <row r="1031" spans="1:14" x14ac:dyDescent="0.25">
      <c r="A1031" t="s">
        <v>2254</v>
      </c>
      <c r="B1031" t="s">
        <v>22</v>
      </c>
      <c r="C1031">
        <v>91869</v>
      </c>
      <c r="D1031">
        <v>95821.53</v>
      </c>
      <c r="E1031">
        <v>5613.71</v>
      </c>
      <c r="F1031" t="s">
        <v>13</v>
      </c>
      <c r="G1031" t="s">
        <v>14</v>
      </c>
      <c r="H1031" t="s">
        <v>659</v>
      </c>
      <c r="I1031" t="s">
        <v>16</v>
      </c>
      <c r="J1031" t="s">
        <v>32</v>
      </c>
      <c r="L1031" s="1">
        <v>37340</v>
      </c>
      <c r="M1031">
        <v>20747</v>
      </c>
      <c r="N1031" t="s">
        <v>10642</v>
      </c>
    </row>
    <row r="1032" spans="1:14" x14ac:dyDescent="0.25">
      <c r="A1032" t="s">
        <v>2255</v>
      </c>
      <c r="B1032" t="s">
        <v>22</v>
      </c>
      <c r="C1032">
        <v>59922</v>
      </c>
      <c r="D1032">
        <v>74087.31</v>
      </c>
      <c r="E1032">
        <v>10865.25</v>
      </c>
      <c r="F1032" t="s">
        <v>13</v>
      </c>
      <c r="G1032" t="s">
        <v>14</v>
      </c>
      <c r="H1032" t="s">
        <v>41</v>
      </c>
      <c r="I1032" t="s">
        <v>16</v>
      </c>
      <c r="J1032" t="s">
        <v>32</v>
      </c>
      <c r="K1032" t="s">
        <v>176</v>
      </c>
      <c r="L1032" s="1">
        <v>41918</v>
      </c>
      <c r="M1032">
        <v>20785</v>
      </c>
      <c r="N1032" t="s">
        <v>10652</v>
      </c>
    </row>
    <row r="1033" spans="1:14" x14ac:dyDescent="0.25">
      <c r="A1033" t="s">
        <v>2256</v>
      </c>
      <c r="B1033" t="s">
        <v>22</v>
      </c>
      <c r="C1033">
        <v>88096.67</v>
      </c>
      <c r="D1033">
        <v>84568.41</v>
      </c>
      <c r="E1033">
        <v>0</v>
      </c>
      <c r="F1033" t="s">
        <v>56</v>
      </c>
      <c r="G1033" t="s">
        <v>57</v>
      </c>
      <c r="H1033" t="s">
        <v>672</v>
      </c>
      <c r="I1033" t="s">
        <v>16</v>
      </c>
      <c r="J1033" t="s">
        <v>414</v>
      </c>
      <c r="L1033" s="1">
        <v>41554</v>
      </c>
      <c r="M1033">
        <v>20716</v>
      </c>
      <c r="N1033" t="s">
        <v>10641</v>
      </c>
    </row>
    <row r="1034" spans="1:14" x14ac:dyDescent="0.25">
      <c r="A1034" t="s">
        <v>2257</v>
      </c>
      <c r="B1034" t="s">
        <v>22</v>
      </c>
      <c r="C1034">
        <v>85593</v>
      </c>
      <c r="D1034">
        <v>84706.96</v>
      </c>
      <c r="E1034">
        <v>240.87</v>
      </c>
      <c r="F1034" t="s">
        <v>18</v>
      </c>
      <c r="G1034" t="s">
        <v>19</v>
      </c>
      <c r="H1034" t="s">
        <v>144</v>
      </c>
      <c r="I1034" t="s">
        <v>16</v>
      </c>
      <c r="J1034" t="s">
        <v>145</v>
      </c>
      <c r="L1034" s="1">
        <v>34903</v>
      </c>
      <c r="M1034">
        <v>20744</v>
      </c>
      <c r="N1034" t="s">
        <v>10630</v>
      </c>
    </row>
    <row r="1035" spans="1:14" x14ac:dyDescent="0.25">
      <c r="A1035" t="s">
        <v>2258</v>
      </c>
      <c r="B1035" t="s">
        <v>22</v>
      </c>
      <c r="C1035">
        <v>56231.86</v>
      </c>
      <c r="D1035">
        <v>53687.99</v>
      </c>
      <c r="E1035">
        <v>0</v>
      </c>
      <c r="F1035" t="s">
        <v>380</v>
      </c>
      <c r="G1035" t="s">
        <v>381</v>
      </c>
      <c r="H1035" t="s">
        <v>673</v>
      </c>
      <c r="I1035" t="s">
        <v>16</v>
      </c>
      <c r="J1035" t="s">
        <v>674</v>
      </c>
      <c r="L1035" s="1">
        <v>42702</v>
      </c>
      <c r="M1035">
        <v>20762</v>
      </c>
      <c r="N1035" t="s">
        <v>10644</v>
      </c>
    </row>
    <row r="1036" spans="1:14" x14ac:dyDescent="0.25">
      <c r="A1036" t="s">
        <v>2259</v>
      </c>
      <c r="B1036" t="s">
        <v>22</v>
      </c>
      <c r="C1036">
        <v>91869</v>
      </c>
      <c r="D1036">
        <v>95734.24</v>
      </c>
      <c r="E1036">
        <v>2986.85</v>
      </c>
      <c r="F1036" t="s">
        <v>13</v>
      </c>
      <c r="G1036" t="s">
        <v>14</v>
      </c>
      <c r="H1036" t="s">
        <v>232</v>
      </c>
      <c r="I1036" t="s">
        <v>16</v>
      </c>
      <c r="J1036" t="s">
        <v>32</v>
      </c>
      <c r="L1036" s="1">
        <v>37270</v>
      </c>
      <c r="M1036">
        <v>20747</v>
      </c>
      <c r="N1036" t="s">
        <v>10642</v>
      </c>
    </row>
    <row r="1037" spans="1:14" x14ac:dyDescent="0.25">
      <c r="A1037" t="s">
        <v>2260</v>
      </c>
      <c r="B1037" t="s">
        <v>22</v>
      </c>
      <c r="C1037">
        <v>64275.3</v>
      </c>
      <c r="D1037">
        <v>63326.17</v>
      </c>
      <c r="E1037">
        <v>1290.45</v>
      </c>
      <c r="F1037" t="s">
        <v>299</v>
      </c>
      <c r="G1037" t="s">
        <v>300</v>
      </c>
      <c r="H1037" t="s">
        <v>408</v>
      </c>
      <c r="I1037" t="s">
        <v>16</v>
      </c>
      <c r="J1037" t="s">
        <v>302</v>
      </c>
      <c r="K1037" t="s">
        <v>409</v>
      </c>
      <c r="L1037" s="1">
        <v>41498</v>
      </c>
      <c r="M1037">
        <v>20746</v>
      </c>
      <c r="N1037" t="s">
        <v>10647</v>
      </c>
    </row>
    <row r="1038" spans="1:14" x14ac:dyDescent="0.25">
      <c r="A1038" t="s">
        <v>2261</v>
      </c>
      <c r="B1038" t="s">
        <v>22</v>
      </c>
      <c r="C1038">
        <v>90613.22</v>
      </c>
      <c r="D1038">
        <v>94383.76</v>
      </c>
      <c r="E1038">
        <v>2196.5100000000002</v>
      </c>
      <c r="F1038" t="s">
        <v>129</v>
      </c>
      <c r="G1038" t="s">
        <v>130</v>
      </c>
      <c r="H1038" t="s">
        <v>675</v>
      </c>
      <c r="I1038" t="s">
        <v>16</v>
      </c>
      <c r="J1038" t="s">
        <v>132</v>
      </c>
      <c r="L1038" s="1">
        <v>34498</v>
      </c>
      <c r="M1038">
        <v>20745</v>
      </c>
      <c r="N1038" t="s">
        <v>10643</v>
      </c>
    </row>
    <row r="1039" spans="1:14" x14ac:dyDescent="0.25">
      <c r="A1039" t="s">
        <v>2262</v>
      </c>
      <c r="B1039" t="s">
        <v>12</v>
      </c>
      <c r="C1039">
        <v>82043</v>
      </c>
      <c r="D1039">
        <v>99231.65</v>
      </c>
      <c r="E1039">
        <v>18568.37</v>
      </c>
      <c r="F1039" t="s">
        <v>23</v>
      </c>
      <c r="G1039" t="s">
        <v>24</v>
      </c>
      <c r="H1039" t="s">
        <v>544</v>
      </c>
      <c r="I1039" t="s">
        <v>16</v>
      </c>
      <c r="J1039" t="s">
        <v>141</v>
      </c>
      <c r="L1039" s="1">
        <v>36493</v>
      </c>
      <c r="M1039">
        <v>20608</v>
      </c>
      <c r="N1039" t="s">
        <v>10646</v>
      </c>
    </row>
    <row r="1040" spans="1:14" x14ac:dyDescent="0.25">
      <c r="A1040" t="s">
        <v>2263</v>
      </c>
      <c r="B1040" t="s">
        <v>12</v>
      </c>
      <c r="C1040">
        <v>26866.01</v>
      </c>
      <c r="D1040">
        <v>12601.22</v>
      </c>
      <c r="E1040">
        <v>96.88</v>
      </c>
      <c r="F1040" t="s">
        <v>13</v>
      </c>
      <c r="G1040" t="s">
        <v>14</v>
      </c>
      <c r="H1040" t="s">
        <v>85</v>
      </c>
      <c r="I1040" t="s">
        <v>34</v>
      </c>
      <c r="J1040" t="s">
        <v>86</v>
      </c>
      <c r="L1040" s="1">
        <v>33588</v>
      </c>
      <c r="M1040">
        <v>20781</v>
      </c>
      <c r="N1040" t="s">
        <v>10627</v>
      </c>
    </row>
    <row r="1041" spans="1:14" x14ac:dyDescent="0.25">
      <c r="A1041" t="s">
        <v>2264</v>
      </c>
      <c r="B1041" t="s">
        <v>12</v>
      </c>
      <c r="C1041">
        <v>49836.480000000003</v>
      </c>
      <c r="D1041">
        <v>43551.45</v>
      </c>
      <c r="E1041">
        <v>234.73</v>
      </c>
      <c r="F1041" t="s">
        <v>18</v>
      </c>
      <c r="G1041" t="s">
        <v>19</v>
      </c>
      <c r="H1041" t="s">
        <v>676</v>
      </c>
      <c r="I1041" t="s">
        <v>16</v>
      </c>
      <c r="J1041" t="s">
        <v>17</v>
      </c>
      <c r="L1041" s="1">
        <v>39902</v>
      </c>
      <c r="M1041">
        <v>20782</v>
      </c>
      <c r="N1041" t="s">
        <v>10625</v>
      </c>
    </row>
    <row r="1042" spans="1:14" x14ac:dyDescent="0.25">
      <c r="A1042" t="s">
        <v>2265</v>
      </c>
      <c r="B1042" t="s">
        <v>12</v>
      </c>
      <c r="C1042">
        <v>99710</v>
      </c>
      <c r="D1042">
        <v>111994.74</v>
      </c>
      <c r="E1042">
        <v>11375.35</v>
      </c>
      <c r="F1042" t="s">
        <v>45</v>
      </c>
      <c r="G1042" t="s">
        <v>46</v>
      </c>
      <c r="H1042" t="s">
        <v>566</v>
      </c>
      <c r="I1042" t="s">
        <v>16</v>
      </c>
      <c r="J1042" t="s">
        <v>297</v>
      </c>
      <c r="L1042" s="1">
        <v>37138</v>
      </c>
      <c r="M1042">
        <v>20737</v>
      </c>
      <c r="N1042" t="s">
        <v>10655</v>
      </c>
    </row>
    <row r="1043" spans="1:14" x14ac:dyDescent="0.25">
      <c r="A1043" t="s">
        <v>2266</v>
      </c>
      <c r="B1043" t="s">
        <v>12</v>
      </c>
      <c r="C1043">
        <v>85593</v>
      </c>
      <c r="D1043">
        <v>84466.17</v>
      </c>
      <c r="E1043">
        <v>0</v>
      </c>
      <c r="F1043" t="s">
        <v>18</v>
      </c>
      <c r="G1043" t="s">
        <v>19</v>
      </c>
      <c r="H1043" t="s">
        <v>111</v>
      </c>
      <c r="I1043" t="s">
        <v>16</v>
      </c>
      <c r="J1043" t="s">
        <v>145</v>
      </c>
      <c r="L1043" s="1">
        <v>28990</v>
      </c>
      <c r="M1043">
        <v>20743</v>
      </c>
      <c r="N1043" t="s">
        <v>10654</v>
      </c>
    </row>
    <row r="1044" spans="1:14" x14ac:dyDescent="0.25">
      <c r="A1044" t="s">
        <v>2267</v>
      </c>
      <c r="B1044" t="s">
        <v>22</v>
      </c>
      <c r="C1044">
        <v>34233</v>
      </c>
      <c r="D1044">
        <v>10690.11</v>
      </c>
      <c r="E1044">
        <v>2789.9</v>
      </c>
      <c r="F1044" t="s">
        <v>56</v>
      </c>
      <c r="G1044" t="s">
        <v>57</v>
      </c>
      <c r="H1044" t="s">
        <v>158</v>
      </c>
      <c r="I1044" t="s">
        <v>16</v>
      </c>
      <c r="J1044" t="s">
        <v>159</v>
      </c>
      <c r="K1044" t="s">
        <v>677</v>
      </c>
      <c r="L1044" s="1">
        <v>42996</v>
      </c>
      <c r="M1044">
        <v>20770</v>
      </c>
      <c r="N1044" t="s">
        <v>10629</v>
      </c>
    </row>
    <row r="1045" spans="1:14" x14ac:dyDescent="0.25">
      <c r="A1045" t="s">
        <v>2268</v>
      </c>
      <c r="B1045" t="s">
        <v>22</v>
      </c>
      <c r="C1045">
        <v>88692.17</v>
      </c>
      <c r="D1045">
        <v>86960.95</v>
      </c>
      <c r="E1045">
        <v>0</v>
      </c>
      <c r="F1045" t="s">
        <v>215</v>
      </c>
      <c r="G1045" t="s">
        <v>216</v>
      </c>
      <c r="H1045" t="s">
        <v>678</v>
      </c>
      <c r="I1045" t="s">
        <v>16</v>
      </c>
      <c r="J1045" t="s">
        <v>679</v>
      </c>
      <c r="K1045" t="s">
        <v>680</v>
      </c>
      <c r="L1045" s="1">
        <v>38446</v>
      </c>
      <c r="M1045">
        <v>20743</v>
      </c>
      <c r="N1045" t="s">
        <v>10654</v>
      </c>
    </row>
    <row r="1046" spans="1:14" x14ac:dyDescent="0.25">
      <c r="A1046" t="s">
        <v>2269</v>
      </c>
      <c r="B1046" t="s">
        <v>22</v>
      </c>
      <c r="C1046">
        <v>40242.06</v>
      </c>
      <c r="D1046">
        <v>25405.17</v>
      </c>
      <c r="E1046">
        <v>4228.54</v>
      </c>
      <c r="F1046" t="s">
        <v>56</v>
      </c>
      <c r="G1046" t="s">
        <v>57</v>
      </c>
      <c r="H1046" t="s">
        <v>58</v>
      </c>
      <c r="I1046" t="s">
        <v>16</v>
      </c>
      <c r="J1046" t="s">
        <v>59</v>
      </c>
      <c r="L1046" s="1">
        <v>42885</v>
      </c>
      <c r="M1046">
        <v>20608</v>
      </c>
      <c r="N1046" t="s">
        <v>10646</v>
      </c>
    </row>
    <row r="1047" spans="1:14" x14ac:dyDescent="0.25">
      <c r="A1047" t="s">
        <v>2270</v>
      </c>
      <c r="B1047" t="s">
        <v>22</v>
      </c>
      <c r="C1047">
        <v>50603</v>
      </c>
      <c r="D1047">
        <v>51714.92</v>
      </c>
      <c r="E1047">
        <v>1767.17</v>
      </c>
      <c r="F1047" t="s">
        <v>129</v>
      </c>
      <c r="G1047" t="s">
        <v>130</v>
      </c>
      <c r="H1047" t="s">
        <v>451</v>
      </c>
      <c r="I1047" t="s">
        <v>16</v>
      </c>
      <c r="J1047" t="s">
        <v>132</v>
      </c>
      <c r="K1047" t="s">
        <v>636</v>
      </c>
      <c r="L1047" s="1">
        <v>42562</v>
      </c>
      <c r="M1047">
        <v>20716</v>
      </c>
      <c r="N1047" t="s">
        <v>10641</v>
      </c>
    </row>
    <row r="1048" spans="1:14" x14ac:dyDescent="0.25">
      <c r="A1048" t="s">
        <v>2271</v>
      </c>
      <c r="B1048" t="s">
        <v>22</v>
      </c>
      <c r="C1048">
        <v>55629</v>
      </c>
      <c r="D1048">
        <v>56959.43</v>
      </c>
      <c r="E1048">
        <v>1203.4100000000001</v>
      </c>
      <c r="F1048" t="s">
        <v>45</v>
      </c>
      <c r="G1048" t="s">
        <v>46</v>
      </c>
      <c r="H1048" t="s">
        <v>258</v>
      </c>
      <c r="I1048" t="s">
        <v>16</v>
      </c>
      <c r="J1048" t="s">
        <v>48</v>
      </c>
      <c r="K1048" t="s">
        <v>49</v>
      </c>
      <c r="L1048" s="1">
        <v>41484</v>
      </c>
      <c r="M1048">
        <v>20608</v>
      </c>
      <c r="N1048" t="s">
        <v>10646</v>
      </c>
    </row>
    <row r="1049" spans="1:14" x14ac:dyDescent="0.25">
      <c r="A1049" t="s">
        <v>2272</v>
      </c>
      <c r="B1049" t="s">
        <v>22</v>
      </c>
      <c r="C1049">
        <v>26005.25</v>
      </c>
      <c r="D1049">
        <v>49894.29</v>
      </c>
      <c r="E1049">
        <v>1563.92</v>
      </c>
      <c r="F1049" t="s">
        <v>99</v>
      </c>
      <c r="G1049" t="s">
        <v>100</v>
      </c>
      <c r="H1049" t="s">
        <v>681</v>
      </c>
      <c r="I1049" t="s">
        <v>34</v>
      </c>
      <c r="J1049" t="s">
        <v>102</v>
      </c>
      <c r="L1049" s="1">
        <v>37579</v>
      </c>
      <c r="M1049">
        <v>20715</v>
      </c>
      <c r="N1049" t="s">
        <v>10641</v>
      </c>
    </row>
    <row r="1050" spans="1:14" x14ac:dyDescent="0.25">
      <c r="A1050" t="s">
        <v>2273</v>
      </c>
      <c r="B1050" t="s">
        <v>12</v>
      </c>
      <c r="C1050">
        <v>77922.59</v>
      </c>
      <c r="D1050">
        <v>79275.37</v>
      </c>
      <c r="E1050">
        <v>0</v>
      </c>
      <c r="F1050" t="s">
        <v>18</v>
      </c>
      <c r="G1050" t="s">
        <v>19</v>
      </c>
      <c r="H1050" t="s">
        <v>137</v>
      </c>
      <c r="I1050" t="s">
        <v>16</v>
      </c>
      <c r="J1050" t="s">
        <v>61</v>
      </c>
      <c r="L1050" s="1">
        <v>32048</v>
      </c>
      <c r="M1050">
        <v>20707</v>
      </c>
      <c r="N1050" t="s">
        <v>10628</v>
      </c>
    </row>
    <row r="1051" spans="1:14" x14ac:dyDescent="0.25">
      <c r="A1051" t="s">
        <v>2274</v>
      </c>
      <c r="B1051" t="s">
        <v>12</v>
      </c>
      <c r="C1051">
        <v>49469.25</v>
      </c>
      <c r="D1051">
        <v>47442.98</v>
      </c>
      <c r="E1051">
        <v>275.76</v>
      </c>
      <c r="F1051" t="s">
        <v>13</v>
      </c>
      <c r="G1051" t="s">
        <v>14</v>
      </c>
      <c r="H1051" t="s">
        <v>50</v>
      </c>
      <c r="I1051" t="s">
        <v>16</v>
      </c>
      <c r="J1051" t="s">
        <v>51</v>
      </c>
      <c r="L1051" s="1">
        <v>39118</v>
      </c>
      <c r="M1051">
        <v>20720</v>
      </c>
      <c r="N1051" t="s">
        <v>10641</v>
      </c>
    </row>
    <row r="1052" spans="1:14" x14ac:dyDescent="0.25">
      <c r="A1052" t="s">
        <v>2275</v>
      </c>
      <c r="B1052" t="s">
        <v>12</v>
      </c>
      <c r="C1052">
        <v>73997</v>
      </c>
      <c r="D1052">
        <v>95539.49</v>
      </c>
      <c r="E1052">
        <v>21965.89</v>
      </c>
      <c r="F1052" t="s">
        <v>23</v>
      </c>
      <c r="G1052" t="s">
        <v>24</v>
      </c>
      <c r="H1052" t="s">
        <v>140</v>
      </c>
      <c r="I1052" t="s">
        <v>16</v>
      </c>
      <c r="J1052" t="s">
        <v>141</v>
      </c>
      <c r="L1052" s="1">
        <v>38068</v>
      </c>
      <c r="M1052">
        <v>20706</v>
      </c>
      <c r="N1052" t="s">
        <v>10645</v>
      </c>
    </row>
    <row r="1053" spans="1:14" x14ac:dyDescent="0.25">
      <c r="A1053" t="s">
        <v>2276</v>
      </c>
      <c r="B1053" t="s">
        <v>12</v>
      </c>
      <c r="C1053">
        <v>78853.41</v>
      </c>
      <c r="D1053">
        <v>75670.539999999994</v>
      </c>
      <c r="E1053">
        <v>2006.51</v>
      </c>
      <c r="F1053" t="s">
        <v>18</v>
      </c>
      <c r="G1053" t="s">
        <v>19</v>
      </c>
      <c r="H1053" t="s">
        <v>144</v>
      </c>
      <c r="I1053" t="s">
        <v>16</v>
      </c>
      <c r="J1053" t="s">
        <v>218</v>
      </c>
      <c r="L1053" s="1">
        <v>38068</v>
      </c>
      <c r="M1053">
        <v>20782</v>
      </c>
      <c r="N1053" t="s">
        <v>10625</v>
      </c>
    </row>
    <row r="1054" spans="1:14" x14ac:dyDescent="0.25">
      <c r="A1054" t="s">
        <v>2277</v>
      </c>
      <c r="B1054" t="s">
        <v>12</v>
      </c>
      <c r="C1054">
        <v>51471.96</v>
      </c>
      <c r="D1054">
        <v>50178.51</v>
      </c>
      <c r="E1054">
        <v>1164.69</v>
      </c>
      <c r="F1054" t="s">
        <v>13</v>
      </c>
      <c r="G1054" t="s">
        <v>14</v>
      </c>
      <c r="H1054" t="s">
        <v>50</v>
      </c>
      <c r="I1054" t="s">
        <v>16</v>
      </c>
      <c r="J1054" t="s">
        <v>51</v>
      </c>
      <c r="L1054" s="1">
        <v>39286</v>
      </c>
      <c r="M1054">
        <v>20706</v>
      </c>
      <c r="N1054" t="s">
        <v>10645</v>
      </c>
    </row>
    <row r="1055" spans="1:14" x14ac:dyDescent="0.25">
      <c r="A1055" t="s">
        <v>2278</v>
      </c>
      <c r="B1055" t="s">
        <v>22</v>
      </c>
      <c r="C1055">
        <v>60735.01</v>
      </c>
      <c r="D1055">
        <v>53636.800000000003</v>
      </c>
      <c r="E1055">
        <v>0</v>
      </c>
      <c r="F1055" t="s">
        <v>18</v>
      </c>
      <c r="G1055" t="s">
        <v>19</v>
      </c>
      <c r="H1055" t="s">
        <v>241</v>
      </c>
      <c r="I1055" t="s">
        <v>16</v>
      </c>
      <c r="J1055" t="s">
        <v>61</v>
      </c>
      <c r="L1055" s="1">
        <v>39258</v>
      </c>
      <c r="M1055">
        <v>20710</v>
      </c>
      <c r="N1055" t="s">
        <v>10637</v>
      </c>
    </row>
    <row r="1056" spans="1:14" x14ac:dyDescent="0.25">
      <c r="A1056" t="s">
        <v>2279</v>
      </c>
      <c r="B1056" t="s">
        <v>22</v>
      </c>
      <c r="C1056">
        <v>82400</v>
      </c>
      <c r="D1056">
        <v>114593.01</v>
      </c>
      <c r="E1056">
        <v>28245.37</v>
      </c>
      <c r="F1056" t="s">
        <v>45</v>
      </c>
      <c r="G1056" t="s">
        <v>46</v>
      </c>
      <c r="H1056" t="s">
        <v>514</v>
      </c>
      <c r="I1056" t="s">
        <v>16</v>
      </c>
      <c r="J1056" t="s">
        <v>48</v>
      </c>
      <c r="L1056" s="1">
        <v>37298</v>
      </c>
      <c r="M1056">
        <v>20710</v>
      </c>
      <c r="N1056" t="s">
        <v>10637</v>
      </c>
    </row>
    <row r="1057" spans="1:14" x14ac:dyDescent="0.25">
      <c r="A1057" t="s">
        <v>2280</v>
      </c>
      <c r="B1057" t="s">
        <v>22</v>
      </c>
      <c r="C1057">
        <v>40972.980000000003</v>
      </c>
      <c r="D1057">
        <v>39702.54</v>
      </c>
      <c r="E1057">
        <v>0</v>
      </c>
      <c r="F1057" t="s">
        <v>76</v>
      </c>
      <c r="G1057" t="s">
        <v>77</v>
      </c>
      <c r="H1057" t="s">
        <v>682</v>
      </c>
      <c r="I1057" t="s">
        <v>16</v>
      </c>
      <c r="J1057" t="s">
        <v>683</v>
      </c>
      <c r="L1057" s="1">
        <v>40658</v>
      </c>
      <c r="M1057">
        <v>20770</v>
      </c>
      <c r="N1057" t="s">
        <v>10629</v>
      </c>
    </row>
    <row r="1058" spans="1:14" x14ac:dyDescent="0.25">
      <c r="A1058" t="s">
        <v>2281</v>
      </c>
      <c r="B1058" t="s">
        <v>22</v>
      </c>
      <c r="C1058">
        <v>138790</v>
      </c>
      <c r="D1058">
        <v>141046.39000000001</v>
      </c>
      <c r="E1058">
        <v>0</v>
      </c>
      <c r="F1058" t="s">
        <v>56</v>
      </c>
      <c r="G1058" t="s">
        <v>57</v>
      </c>
      <c r="H1058" t="s">
        <v>595</v>
      </c>
      <c r="I1058" t="s">
        <v>16</v>
      </c>
      <c r="J1058" t="s">
        <v>139</v>
      </c>
      <c r="L1058" s="1">
        <v>36801</v>
      </c>
      <c r="M1058">
        <v>20743</v>
      </c>
      <c r="N1058" t="s">
        <v>10654</v>
      </c>
    </row>
    <row r="1059" spans="1:14" x14ac:dyDescent="0.25">
      <c r="A1059" t="s">
        <v>2282</v>
      </c>
      <c r="B1059" t="s">
        <v>22</v>
      </c>
      <c r="C1059">
        <v>137061.95000000001</v>
      </c>
      <c r="D1059">
        <v>132772.13</v>
      </c>
      <c r="E1059">
        <v>496.94</v>
      </c>
      <c r="F1059" t="s">
        <v>129</v>
      </c>
      <c r="G1059" t="s">
        <v>130</v>
      </c>
      <c r="H1059" t="s">
        <v>451</v>
      </c>
      <c r="I1059" t="s">
        <v>16</v>
      </c>
      <c r="J1059" t="s">
        <v>505</v>
      </c>
      <c r="L1059" s="1">
        <v>29374</v>
      </c>
      <c r="M1059">
        <v>20707</v>
      </c>
      <c r="N1059" t="s">
        <v>10628</v>
      </c>
    </row>
    <row r="1060" spans="1:14" x14ac:dyDescent="0.25">
      <c r="A1060" t="s">
        <v>2283</v>
      </c>
      <c r="B1060" t="s">
        <v>22</v>
      </c>
      <c r="C1060">
        <v>64416.09</v>
      </c>
      <c r="D1060">
        <v>69698.66</v>
      </c>
      <c r="E1060">
        <v>7843.37</v>
      </c>
      <c r="F1060" t="s">
        <v>56</v>
      </c>
      <c r="G1060" t="s">
        <v>57</v>
      </c>
      <c r="H1060" t="s">
        <v>84</v>
      </c>
      <c r="I1060" t="s">
        <v>16</v>
      </c>
      <c r="J1060" t="s">
        <v>59</v>
      </c>
      <c r="L1060" s="1">
        <v>36996</v>
      </c>
      <c r="M1060">
        <v>20720</v>
      </c>
      <c r="N1060" t="s">
        <v>10641</v>
      </c>
    </row>
    <row r="1061" spans="1:14" x14ac:dyDescent="0.25">
      <c r="A1061" t="s">
        <v>2284</v>
      </c>
      <c r="B1061" t="s">
        <v>22</v>
      </c>
      <c r="C1061">
        <v>44618.22</v>
      </c>
      <c r="D1061">
        <v>48922.62</v>
      </c>
      <c r="E1061">
        <v>3664.98</v>
      </c>
      <c r="F1061" t="s">
        <v>56</v>
      </c>
      <c r="G1061" t="s">
        <v>57</v>
      </c>
      <c r="H1061" t="s">
        <v>84</v>
      </c>
      <c r="I1061" t="s">
        <v>16</v>
      </c>
      <c r="J1061" t="s">
        <v>59</v>
      </c>
      <c r="L1061" s="1">
        <v>41645</v>
      </c>
      <c r="M1061">
        <v>20770</v>
      </c>
      <c r="N1061" t="s">
        <v>10629</v>
      </c>
    </row>
    <row r="1062" spans="1:14" x14ac:dyDescent="0.25">
      <c r="A1062" t="s">
        <v>2285</v>
      </c>
      <c r="B1062" t="s">
        <v>22</v>
      </c>
      <c r="C1062">
        <v>109817.64</v>
      </c>
      <c r="D1062">
        <v>115695.34</v>
      </c>
      <c r="E1062">
        <v>2414.67</v>
      </c>
      <c r="F1062" t="s">
        <v>13</v>
      </c>
      <c r="G1062" t="s">
        <v>14</v>
      </c>
      <c r="H1062" t="s">
        <v>684</v>
      </c>
      <c r="I1062" t="s">
        <v>16</v>
      </c>
      <c r="J1062" t="s">
        <v>361</v>
      </c>
      <c r="L1062" s="1">
        <v>32028</v>
      </c>
      <c r="M1062">
        <v>20716</v>
      </c>
      <c r="N1062" t="s">
        <v>10641</v>
      </c>
    </row>
    <row r="1063" spans="1:14" x14ac:dyDescent="0.25">
      <c r="A1063" t="s">
        <v>2286</v>
      </c>
      <c r="B1063" t="s">
        <v>12</v>
      </c>
      <c r="C1063">
        <v>87684</v>
      </c>
      <c r="D1063">
        <v>110236.73</v>
      </c>
      <c r="E1063">
        <v>23750.38</v>
      </c>
      <c r="F1063" t="s">
        <v>45</v>
      </c>
      <c r="G1063" t="s">
        <v>46</v>
      </c>
      <c r="H1063" t="s">
        <v>240</v>
      </c>
      <c r="I1063" t="s">
        <v>16</v>
      </c>
      <c r="J1063" t="s">
        <v>250</v>
      </c>
      <c r="L1063" s="1">
        <v>38999</v>
      </c>
      <c r="M1063">
        <v>20607</v>
      </c>
      <c r="N1063" t="s">
        <v>10631</v>
      </c>
    </row>
    <row r="1064" spans="1:14" x14ac:dyDescent="0.25">
      <c r="A1064" t="s">
        <v>2287</v>
      </c>
      <c r="B1064" t="s">
        <v>22</v>
      </c>
      <c r="C1064">
        <v>108398.23</v>
      </c>
      <c r="D1064">
        <v>106970.54</v>
      </c>
      <c r="E1064">
        <v>0</v>
      </c>
      <c r="F1064" t="s">
        <v>27</v>
      </c>
      <c r="G1064" t="s">
        <v>28</v>
      </c>
      <c r="H1064" t="s">
        <v>685</v>
      </c>
      <c r="I1064" t="s">
        <v>16</v>
      </c>
      <c r="J1064" t="s">
        <v>271</v>
      </c>
      <c r="L1064" s="1">
        <v>31418</v>
      </c>
      <c r="M1064">
        <v>20769</v>
      </c>
      <c r="N1064" t="s">
        <v>10636</v>
      </c>
    </row>
    <row r="1065" spans="1:14" x14ac:dyDescent="0.25">
      <c r="A1065" t="s">
        <v>2288</v>
      </c>
      <c r="B1065" t="s">
        <v>22</v>
      </c>
      <c r="C1065">
        <v>55080</v>
      </c>
      <c r="D1065">
        <v>45155.27</v>
      </c>
      <c r="E1065">
        <v>1372.44</v>
      </c>
      <c r="F1065" t="s">
        <v>45</v>
      </c>
      <c r="G1065" t="s">
        <v>46</v>
      </c>
      <c r="H1065" t="s">
        <v>395</v>
      </c>
      <c r="I1065" t="s">
        <v>16</v>
      </c>
      <c r="J1065" t="s">
        <v>396</v>
      </c>
      <c r="K1065" t="s">
        <v>686</v>
      </c>
      <c r="L1065" s="1">
        <v>42787</v>
      </c>
      <c r="M1065">
        <v>20737</v>
      </c>
      <c r="N1065" t="s">
        <v>10655</v>
      </c>
    </row>
    <row r="1066" spans="1:14" x14ac:dyDescent="0.25">
      <c r="A1066" t="s">
        <v>2289</v>
      </c>
      <c r="B1066" t="s">
        <v>22</v>
      </c>
      <c r="C1066">
        <v>120442.11</v>
      </c>
      <c r="D1066">
        <v>196527.21</v>
      </c>
      <c r="E1066">
        <v>77100.149999999994</v>
      </c>
      <c r="F1066" t="s">
        <v>45</v>
      </c>
      <c r="G1066" t="s">
        <v>46</v>
      </c>
      <c r="H1066" t="s">
        <v>546</v>
      </c>
      <c r="I1066" t="s">
        <v>16</v>
      </c>
      <c r="J1066" t="s">
        <v>222</v>
      </c>
      <c r="L1066" s="1">
        <v>33770</v>
      </c>
      <c r="M1066">
        <v>20772</v>
      </c>
      <c r="N1066" t="s">
        <v>10648</v>
      </c>
    </row>
    <row r="1067" spans="1:14" x14ac:dyDescent="0.25">
      <c r="A1067" t="s">
        <v>2290</v>
      </c>
      <c r="B1067" t="s">
        <v>22</v>
      </c>
      <c r="C1067">
        <v>99710</v>
      </c>
      <c r="D1067">
        <v>106878.19</v>
      </c>
      <c r="E1067">
        <v>519.54</v>
      </c>
      <c r="F1067" t="s">
        <v>45</v>
      </c>
      <c r="G1067" t="s">
        <v>46</v>
      </c>
      <c r="H1067" t="s">
        <v>240</v>
      </c>
      <c r="I1067" t="s">
        <v>16</v>
      </c>
      <c r="J1067" t="s">
        <v>297</v>
      </c>
      <c r="L1067" s="1">
        <v>37138</v>
      </c>
      <c r="M1067">
        <v>20737</v>
      </c>
      <c r="N1067" t="s">
        <v>10655</v>
      </c>
    </row>
    <row r="1068" spans="1:14" x14ac:dyDescent="0.25">
      <c r="A1068" t="s">
        <v>2291</v>
      </c>
      <c r="B1068" t="s">
        <v>12</v>
      </c>
      <c r="C1068">
        <v>53790.720000000001</v>
      </c>
      <c r="D1068">
        <v>68118.95</v>
      </c>
      <c r="E1068">
        <v>15466.48</v>
      </c>
      <c r="F1068" t="s">
        <v>56</v>
      </c>
      <c r="G1068" t="s">
        <v>57</v>
      </c>
      <c r="H1068" t="s">
        <v>58</v>
      </c>
      <c r="I1068" t="s">
        <v>16</v>
      </c>
      <c r="J1068" t="s">
        <v>59</v>
      </c>
      <c r="L1068" s="1">
        <v>38887</v>
      </c>
      <c r="M1068">
        <v>20762</v>
      </c>
      <c r="N1068" t="s">
        <v>10644</v>
      </c>
    </row>
    <row r="1069" spans="1:14" x14ac:dyDescent="0.25">
      <c r="A1069" t="s">
        <v>2292</v>
      </c>
      <c r="B1069" t="s">
        <v>12</v>
      </c>
      <c r="C1069">
        <v>107345.82</v>
      </c>
      <c r="D1069">
        <v>105932.04</v>
      </c>
      <c r="E1069">
        <v>0</v>
      </c>
      <c r="F1069" t="s">
        <v>45</v>
      </c>
      <c r="G1069" t="s">
        <v>46</v>
      </c>
      <c r="H1069" t="s">
        <v>687</v>
      </c>
      <c r="I1069" t="s">
        <v>16</v>
      </c>
      <c r="J1069" t="s">
        <v>171</v>
      </c>
      <c r="L1069" s="1">
        <v>32342</v>
      </c>
      <c r="M1069">
        <v>20770</v>
      </c>
      <c r="N1069" t="s">
        <v>10629</v>
      </c>
    </row>
    <row r="1070" spans="1:14" x14ac:dyDescent="0.25">
      <c r="A1070" t="s">
        <v>2293</v>
      </c>
      <c r="B1070" t="s">
        <v>22</v>
      </c>
      <c r="C1070">
        <v>75653</v>
      </c>
      <c r="D1070">
        <v>76232.87</v>
      </c>
      <c r="E1070">
        <v>1604.67</v>
      </c>
      <c r="F1070" t="s">
        <v>18</v>
      </c>
      <c r="G1070" t="s">
        <v>19</v>
      </c>
      <c r="H1070" t="s">
        <v>688</v>
      </c>
      <c r="I1070" t="s">
        <v>16</v>
      </c>
      <c r="J1070" t="s">
        <v>61</v>
      </c>
      <c r="L1070" s="1">
        <v>38376</v>
      </c>
      <c r="M1070">
        <v>20715</v>
      </c>
      <c r="N1070" t="s">
        <v>10641</v>
      </c>
    </row>
    <row r="1071" spans="1:14" x14ac:dyDescent="0.25">
      <c r="A1071" t="s">
        <v>2294</v>
      </c>
      <c r="B1071" t="s">
        <v>12</v>
      </c>
      <c r="C1071">
        <v>97114.05</v>
      </c>
      <c r="D1071">
        <v>129697.82</v>
      </c>
      <c r="E1071">
        <v>31383.64</v>
      </c>
      <c r="F1071" t="s">
        <v>23</v>
      </c>
      <c r="G1071" t="s">
        <v>24</v>
      </c>
      <c r="H1071" t="s">
        <v>140</v>
      </c>
      <c r="I1071" t="s">
        <v>16</v>
      </c>
      <c r="J1071" t="s">
        <v>320</v>
      </c>
      <c r="L1071" s="1">
        <v>34624</v>
      </c>
      <c r="M1071">
        <v>20721</v>
      </c>
      <c r="N1071" t="s">
        <v>10634</v>
      </c>
    </row>
    <row r="1072" spans="1:14" x14ac:dyDescent="0.25">
      <c r="A1072" t="s">
        <v>2295</v>
      </c>
      <c r="B1072" t="s">
        <v>22</v>
      </c>
      <c r="C1072">
        <v>72344.509999999995</v>
      </c>
      <c r="D1072">
        <v>71846.009999999995</v>
      </c>
      <c r="E1072">
        <v>287.5</v>
      </c>
      <c r="F1072" t="s">
        <v>23</v>
      </c>
      <c r="G1072" t="s">
        <v>24</v>
      </c>
      <c r="H1072" t="s">
        <v>486</v>
      </c>
      <c r="I1072" t="s">
        <v>16</v>
      </c>
      <c r="J1072" t="s">
        <v>487</v>
      </c>
      <c r="L1072" s="1">
        <v>38713</v>
      </c>
      <c r="M1072">
        <v>20608</v>
      </c>
      <c r="N1072" t="s">
        <v>10646</v>
      </c>
    </row>
    <row r="1073" spans="1:14" x14ac:dyDescent="0.25">
      <c r="A1073" t="s">
        <v>2296</v>
      </c>
      <c r="B1073" t="s">
        <v>12</v>
      </c>
      <c r="C1073">
        <v>74460</v>
      </c>
      <c r="D1073">
        <v>40392.04</v>
      </c>
      <c r="E1073">
        <v>859.18</v>
      </c>
      <c r="F1073" t="s">
        <v>36</v>
      </c>
      <c r="G1073" t="s">
        <v>37</v>
      </c>
      <c r="H1073" t="s">
        <v>38</v>
      </c>
      <c r="I1073" t="s">
        <v>16</v>
      </c>
      <c r="J1073" t="s">
        <v>39</v>
      </c>
      <c r="K1073" t="s">
        <v>40</v>
      </c>
      <c r="L1073" s="1">
        <v>42885</v>
      </c>
      <c r="M1073">
        <v>20748</v>
      </c>
      <c r="N1073" t="s">
        <v>10635</v>
      </c>
    </row>
    <row r="1074" spans="1:14" x14ac:dyDescent="0.25">
      <c r="A1074" t="s">
        <v>2297</v>
      </c>
      <c r="B1074" t="s">
        <v>22</v>
      </c>
      <c r="C1074">
        <v>106104</v>
      </c>
      <c r="D1074">
        <v>142489.70000000001</v>
      </c>
      <c r="E1074">
        <v>24473.22</v>
      </c>
      <c r="F1074" t="s">
        <v>13</v>
      </c>
      <c r="G1074" t="s">
        <v>14</v>
      </c>
      <c r="H1074" t="s">
        <v>175</v>
      </c>
      <c r="I1074" t="s">
        <v>16</v>
      </c>
      <c r="J1074" t="s">
        <v>361</v>
      </c>
      <c r="L1074" s="1">
        <v>36472</v>
      </c>
      <c r="M1074">
        <v>20721</v>
      </c>
      <c r="N1074" t="s">
        <v>10634</v>
      </c>
    </row>
    <row r="1075" spans="1:14" x14ac:dyDescent="0.25">
      <c r="A1075" t="s">
        <v>2298</v>
      </c>
      <c r="B1075" t="s">
        <v>22</v>
      </c>
      <c r="C1075">
        <v>49470.1</v>
      </c>
      <c r="D1075">
        <v>53913.21</v>
      </c>
      <c r="E1075">
        <v>3229.08</v>
      </c>
      <c r="F1075" t="s">
        <v>56</v>
      </c>
      <c r="G1075" t="s">
        <v>57</v>
      </c>
      <c r="H1075" t="s">
        <v>58</v>
      </c>
      <c r="I1075" t="s">
        <v>16</v>
      </c>
      <c r="J1075" t="s">
        <v>59</v>
      </c>
      <c r="L1075" s="1">
        <v>39580</v>
      </c>
      <c r="M1075">
        <v>20722</v>
      </c>
      <c r="N1075" t="s">
        <v>10632</v>
      </c>
    </row>
    <row r="1076" spans="1:14" x14ac:dyDescent="0.25">
      <c r="A1076" t="s">
        <v>2299</v>
      </c>
      <c r="B1076" t="s">
        <v>12</v>
      </c>
      <c r="C1076">
        <v>70959.789999999994</v>
      </c>
      <c r="D1076">
        <v>70025.990000000005</v>
      </c>
      <c r="E1076">
        <v>0</v>
      </c>
      <c r="F1076" t="s">
        <v>56</v>
      </c>
      <c r="G1076" t="s">
        <v>57</v>
      </c>
      <c r="H1076" t="s">
        <v>672</v>
      </c>
      <c r="I1076" t="s">
        <v>16</v>
      </c>
      <c r="J1076" t="s">
        <v>17</v>
      </c>
      <c r="L1076" s="1">
        <v>30942</v>
      </c>
      <c r="M1076">
        <v>20785</v>
      </c>
      <c r="N1076" t="s">
        <v>10652</v>
      </c>
    </row>
    <row r="1077" spans="1:14" x14ac:dyDescent="0.25">
      <c r="A1077" t="s">
        <v>2300</v>
      </c>
      <c r="B1077" t="s">
        <v>22</v>
      </c>
      <c r="C1077">
        <v>95084.42</v>
      </c>
      <c r="D1077">
        <v>118236.02</v>
      </c>
      <c r="E1077">
        <v>22567.99</v>
      </c>
      <c r="F1077" t="s">
        <v>13</v>
      </c>
      <c r="G1077" t="s">
        <v>14</v>
      </c>
      <c r="H1077" t="s">
        <v>689</v>
      </c>
      <c r="I1077" t="s">
        <v>16</v>
      </c>
      <c r="J1077" t="s">
        <v>32</v>
      </c>
      <c r="L1077" s="1">
        <v>34352</v>
      </c>
      <c r="M1077">
        <v>20608</v>
      </c>
      <c r="N1077" t="s">
        <v>10646</v>
      </c>
    </row>
    <row r="1078" spans="1:14" x14ac:dyDescent="0.25">
      <c r="A1078" t="s">
        <v>2301</v>
      </c>
      <c r="B1078" t="s">
        <v>22</v>
      </c>
      <c r="C1078">
        <v>91410</v>
      </c>
      <c r="D1078">
        <v>98802.02</v>
      </c>
      <c r="E1078">
        <v>15438.53</v>
      </c>
      <c r="F1078" t="s">
        <v>13</v>
      </c>
      <c r="G1078" t="s">
        <v>14</v>
      </c>
      <c r="H1078" t="s">
        <v>68</v>
      </c>
      <c r="I1078" t="s">
        <v>16</v>
      </c>
      <c r="J1078" t="s">
        <v>136</v>
      </c>
      <c r="L1078" s="1">
        <v>36073</v>
      </c>
      <c r="M1078">
        <v>20710</v>
      </c>
      <c r="N1078" t="s">
        <v>10637</v>
      </c>
    </row>
    <row r="1079" spans="1:14" x14ac:dyDescent="0.25">
      <c r="A1079" t="s">
        <v>2302</v>
      </c>
      <c r="B1079" t="s">
        <v>22</v>
      </c>
      <c r="C1079">
        <v>114471</v>
      </c>
      <c r="D1079">
        <v>167946.71</v>
      </c>
      <c r="E1079">
        <v>52356.01</v>
      </c>
      <c r="F1079" t="s">
        <v>45</v>
      </c>
      <c r="G1079" t="s">
        <v>46</v>
      </c>
      <c r="H1079" t="s">
        <v>383</v>
      </c>
      <c r="I1079" t="s">
        <v>16</v>
      </c>
      <c r="J1079" t="s">
        <v>222</v>
      </c>
      <c r="L1079" s="1">
        <v>36248</v>
      </c>
      <c r="M1079">
        <v>20783</v>
      </c>
      <c r="N1079" t="s">
        <v>10656</v>
      </c>
    </row>
    <row r="1080" spans="1:14" x14ac:dyDescent="0.25">
      <c r="A1080" t="s">
        <v>2303</v>
      </c>
      <c r="B1080" t="s">
        <v>22</v>
      </c>
      <c r="C1080">
        <v>72787.899999999994</v>
      </c>
      <c r="D1080">
        <v>87218.16</v>
      </c>
      <c r="E1080">
        <v>15759.45</v>
      </c>
      <c r="F1080" t="s">
        <v>56</v>
      </c>
      <c r="G1080" t="s">
        <v>57</v>
      </c>
      <c r="H1080" t="s">
        <v>158</v>
      </c>
      <c r="I1080" t="s">
        <v>16</v>
      </c>
      <c r="J1080" t="s">
        <v>473</v>
      </c>
      <c r="L1080" s="1">
        <v>34274</v>
      </c>
      <c r="M1080">
        <v>20623</v>
      </c>
      <c r="N1080" t="s">
        <v>10651</v>
      </c>
    </row>
    <row r="1081" spans="1:14" x14ac:dyDescent="0.25">
      <c r="A1081" t="s">
        <v>2304</v>
      </c>
      <c r="B1081" t="s">
        <v>12</v>
      </c>
      <c r="C1081">
        <v>85593</v>
      </c>
      <c r="D1081">
        <v>84465.97</v>
      </c>
      <c r="E1081">
        <v>0</v>
      </c>
      <c r="F1081" t="s">
        <v>18</v>
      </c>
      <c r="G1081" t="s">
        <v>19</v>
      </c>
      <c r="H1081" t="s">
        <v>144</v>
      </c>
      <c r="I1081" t="s">
        <v>16</v>
      </c>
      <c r="J1081" t="s">
        <v>145</v>
      </c>
      <c r="L1081" s="1">
        <v>31873</v>
      </c>
      <c r="M1081">
        <v>20735</v>
      </c>
      <c r="N1081" t="s">
        <v>10649</v>
      </c>
    </row>
    <row r="1082" spans="1:14" x14ac:dyDescent="0.25">
      <c r="A1082" t="s">
        <v>2305</v>
      </c>
      <c r="B1082" t="s">
        <v>22</v>
      </c>
      <c r="C1082">
        <v>64763</v>
      </c>
      <c r="D1082">
        <v>82161.34</v>
      </c>
      <c r="E1082">
        <v>17038.43</v>
      </c>
      <c r="F1082" t="s">
        <v>45</v>
      </c>
      <c r="G1082" t="s">
        <v>46</v>
      </c>
      <c r="H1082" t="s">
        <v>240</v>
      </c>
      <c r="I1082" t="s">
        <v>16</v>
      </c>
      <c r="J1082" t="s">
        <v>48</v>
      </c>
      <c r="L1082" s="1">
        <v>40056</v>
      </c>
      <c r="M1082">
        <v>20782</v>
      </c>
      <c r="N1082" t="s">
        <v>10625</v>
      </c>
    </row>
    <row r="1083" spans="1:14" x14ac:dyDescent="0.25">
      <c r="A1083" t="s">
        <v>2306</v>
      </c>
      <c r="B1083" t="s">
        <v>22</v>
      </c>
      <c r="C1083">
        <v>84591</v>
      </c>
      <c r="D1083">
        <v>87953.56</v>
      </c>
      <c r="E1083">
        <v>3075.26</v>
      </c>
      <c r="F1083" t="s">
        <v>129</v>
      </c>
      <c r="G1083" t="s">
        <v>130</v>
      </c>
      <c r="H1083" t="s">
        <v>390</v>
      </c>
      <c r="I1083" t="s">
        <v>16</v>
      </c>
      <c r="J1083" t="s">
        <v>132</v>
      </c>
      <c r="L1083" s="1">
        <v>37655</v>
      </c>
      <c r="M1083">
        <v>20748</v>
      </c>
      <c r="N1083" t="s">
        <v>10635</v>
      </c>
    </row>
    <row r="1084" spans="1:14" x14ac:dyDescent="0.25">
      <c r="A1084" t="s">
        <v>2307</v>
      </c>
      <c r="B1084" t="s">
        <v>22</v>
      </c>
      <c r="C1084">
        <v>77347</v>
      </c>
      <c r="D1084">
        <v>98300.39</v>
      </c>
      <c r="E1084">
        <v>20003.419999999998</v>
      </c>
      <c r="F1084" t="s">
        <v>13</v>
      </c>
      <c r="G1084" t="s">
        <v>14</v>
      </c>
      <c r="H1084" t="s">
        <v>690</v>
      </c>
      <c r="I1084" t="s">
        <v>16</v>
      </c>
      <c r="J1084" t="s">
        <v>32</v>
      </c>
      <c r="L1084" s="1">
        <v>38915</v>
      </c>
      <c r="M1084">
        <v>20748</v>
      </c>
      <c r="N1084" t="s">
        <v>10635</v>
      </c>
    </row>
    <row r="1085" spans="1:14" x14ac:dyDescent="0.25">
      <c r="A1085" t="s">
        <v>2308</v>
      </c>
      <c r="B1085" t="s">
        <v>12</v>
      </c>
      <c r="C1085">
        <v>49306.1</v>
      </c>
      <c r="D1085">
        <v>48656.73</v>
      </c>
      <c r="E1085">
        <v>0</v>
      </c>
      <c r="F1085" t="s">
        <v>18</v>
      </c>
      <c r="G1085" t="s">
        <v>19</v>
      </c>
      <c r="H1085" t="s">
        <v>137</v>
      </c>
      <c r="I1085" t="s">
        <v>34</v>
      </c>
      <c r="J1085" t="s">
        <v>154</v>
      </c>
      <c r="L1085" s="1">
        <v>34964</v>
      </c>
      <c r="M1085">
        <v>20737</v>
      </c>
      <c r="N1085" t="s">
        <v>10655</v>
      </c>
    </row>
    <row r="1086" spans="1:14" x14ac:dyDescent="0.25">
      <c r="A1086" t="s">
        <v>2309</v>
      </c>
      <c r="B1086" t="s">
        <v>22</v>
      </c>
      <c r="C1086">
        <v>97654.8</v>
      </c>
      <c r="D1086">
        <v>96369.58</v>
      </c>
      <c r="E1086">
        <v>0</v>
      </c>
      <c r="F1086" t="s">
        <v>468</v>
      </c>
      <c r="G1086" t="s">
        <v>469</v>
      </c>
      <c r="H1086" t="s">
        <v>691</v>
      </c>
      <c r="I1086" t="s">
        <v>16</v>
      </c>
      <c r="J1086" t="s">
        <v>692</v>
      </c>
      <c r="L1086" s="1">
        <v>32392</v>
      </c>
      <c r="M1086">
        <v>20721</v>
      </c>
      <c r="N1086" t="s">
        <v>10634</v>
      </c>
    </row>
    <row r="1087" spans="1:14" x14ac:dyDescent="0.25">
      <c r="A1087" t="s">
        <v>2310</v>
      </c>
      <c r="B1087" t="s">
        <v>12</v>
      </c>
      <c r="C1087">
        <v>160454</v>
      </c>
      <c r="D1087">
        <v>163058.12</v>
      </c>
      <c r="E1087">
        <v>0</v>
      </c>
      <c r="F1087" t="s">
        <v>18</v>
      </c>
      <c r="G1087" t="s">
        <v>19</v>
      </c>
      <c r="H1087" t="s">
        <v>418</v>
      </c>
      <c r="I1087" t="s">
        <v>16</v>
      </c>
      <c r="J1087" t="s">
        <v>98</v>
      </c>
      <c r="L1087" s="1">
        <v>32468</v>
      </c>
      <c r="M1087">
        <v>20772</v>
      </c>
      <c r="N1087" t="s">
        <v>10648</v>
      </c>
    </row>
    <row r="1088" spans="1:14" x14ac:dyDescent="0.25">
      <c r="A1088" t="s">
        <v>2311</v>
      </c>
      <c r="B1088" t="s">
        <v>22</v>
      </c>
      <c r="C1088">
        <v>44329.72</v>
      </c>
      <c r="D1088">
        <v>45685.2</v>
      </c>
      <c r="E1088">
        <v>3251.57</v>
      </c>
      <c r="F1088" t="s">
        <v>13</v>
      </c>
      <c r="G1088" t="s">
        <v>14</v>
      </c>
      <c r="H1088" t="s">
        <v>190</v>
      </c>
      <c r="I1088" t="s">
        <v>16</v>
      </c>
      <c r="J1088" t="s">
        <v>591</v>
      </c>
      <c r="L1088" s="1">
        <v>41638</v>
      </c>
      <c r="M1088">
        <v>20783</v>
      </c>
      <c r="N1088" t="s">
        <v>10656</v>
      </c>
    </row>
    <row r="1089" spans="1:14" x14ac:dyDescent="0.25">
      <c r="A1089" t="s">
        <v>2312</v>
      </c>
      <c r="B1089" t="s">
        <v>12</v>
      </c>
      <c r="C1089">
        <v>117554.51</v>
      </c>
      <c r="D1089">
        <v>111839.96</v>
      </c>
      <c r="E1089">
        <v>0</v>
      </c>
      <c r="F1089" t="s">
        <v>72</v>
      </c>
      <c r="G1089" t="s">
        <v>73</v>
      </c>
      <c r="H1089" t="s">
        <v>107</v>
      </c>
      <c r="I1089" t="s">
        <v>16</v>
      </c>
      <c r="J1089" t="s">
        <v>75</v>
      </c>
      <c r="L1089" s="1">
        <v>36381</v>
      </c>
      <c r="M1089">
        <v>20748</v>
      </c>
      <c r="N1089" t="s">
        <v>10635</v>
      </c>
    </row>
    <row r="1090" spans="1:14" x14ac:dyDescent="0.25">
      <c r="A1090" t="s">
        <v>2313</v>
      </c>
      <c r="B1090" t="s">
        <v>12</v>
      </c>
      <c r="C1090">
        <v>59258.09</v>
      </c>
      <c r="D1090">
        <v>49494.76</v>
      </c>
      <c r="E1090">
        <v>0</v>
      </c>
      <c r="F1090" t="s">
        <v>18</v>
      </c>
      <c r="G1090" t="s">
        <v>19</v>
      </c>
      <c r="H1090" t="s">
        <v>183</v>
      </c>
      <c r="I1090" t="s">
        <v>34</v>
      </c>
      <c r="J1090" t="s">
        <v>174</v>
      </c>
      <c r="L1090" s="1">
        <v>32440</v>
      </c>
      <c r="M1090">
        <v>20762</v>
      </c>
      <c r="N1090" t="s">
        <v>10644</v>
      </c>
    </row>
    <row r="1091" spans="1:14" x14ac:dyDescent="0.25">
      <c r="A1091" t="s">
        <v>2314</v>
      </c>
      <c r="B1091" t="s">
        <v>12</v>
      </c>
      <c r="C1091">
        <v>59915</v>
      </c>
      <c r="D1091">
        <v>58777.05</v>
      </c>
      <c r="E1091">
        <v>0</v>
      </c>
      <c r="F1091" t="s">
        <v>56</v>
      </c>
      <c r="G1091" t="s">
        <v>57</v>
      </c>
      <c r="H1091" t="s">
        <v>467</v>
      </c>
      <c r="I1091" t="s">
        <v>16</v>
      </c>
      <c r="J1091" t="s">
        <v>279</v>
      </c>
      <c r="L1091" s="1">
        <v>36800</v>
      </c>
      <c r="M1091">
        <v>20769</v>
      </c>
      <c r="N1091" t="s">
        <v>10636</v>
      </c>
    </row>
    <row r="1092" spans="1:14" x14ac:dyDescent="0.25">
      <c r="A1092" t="s">
        <v>2315</v>
      </c>
      <c r="B1092" t="s">
        <v>22</v>
      </c>
      <c r="C1092">
        <v>160454</v>
      </c>
      <c r="D1092">
        <v>163844.78</v>
      </c>
      <c r="E1092">
        <v>0</v>
      </c>
      <c r="F1092" t="s">
        <v>133</v>
      </c>
      <c r="G1092" t="s">
        <v>134</v>
      </c>
      <c r="H1092" t="s">
        <v>693</v>
      </c>
      <c r="I1092" t="s">
        <v>16</v>
      </c>
      <c r="J1092" t="s">
        <v>98</v>
      </c>
      <c r="L1092" s="1">
        <v>32440</v>
      </c>
      <c r="M1092">
        <v>20784</v>
      </c>
      <c r="N1092" t="s">
        <v>10650</v>
      </c>
    </row>
    <row r="1093" spans="1:14" x14ac:dyDescent="0.25">
      <c r="A1093" t="s">
        <v>2316</v>
      </c>
      <c r="B1093" t="s">
        <v>12</v>
      </c>
      <c r="C1093">
        <v>108924.44</v>
      </c>
      <c r="D1093">
        <v>106400.97</v>
      </c>
      <c r="E1093">
        <v>303.58999999999997</v>
      </c>
      <c r="F1093" t="s">
        <v>18</v>
      </c>
      <c r="G1093" t="s">
        <v>19</v>
      </c>
      <c r="H1093" t="s">
        <v>20</v>
      </c>
      <c r="I1093" t="s">
        <v>16</v>
      </c>
      <c r="J1093" t="s">
        <v>21</v>
      </c>
      <c r="L1093" s="1">
        <v>38194</v>
      </c>
      <c r="M1093">
        <v>20710</v>
      </c>
      <c r="N1093" t="s">
        <v>10637</v>
      </c>
    </row>
    <row r="1094" spans="1:14" x14ac:dyDescent="0.25">
      <c r="A1094" t="s">
        <v>2317</v>
      </c>
      <c r="B1094" t="s">
        <v>12</v>
      </c>
      <c r="C1094">
        <v>23793.31</v>
      </c>
      <c r="D1094">
        <v>10630.72</v>
      </c>
      <c r="E1094">
        <v>82.9</v>
      </c>
      <c r="F1094" t="s">
        <v>13</v>
      </c>
      <c r="G1094" t="s">
        <v>14</v>
      </c>
      <c r="H1094" t="s">
        <v>85</v>
      </c>
      <c r="I1094" t="s">
        <v>34</v>
      </c>
      <c r="J1094" t="s">
        <v>86</v>
      </c>
      <c r="L1094" s="1">
        <v>38567</v>
      </c>
      <c r="M1094">
        <v>20747</v>
      </c>
      <c r="N1094" t="s">
        <v>10642</v>
      </c>
    </row>
    <row r="1095" spans="1:14" x14ac:dyDescent="0.25">
      <c r="A1095" t="s">
        <v>2318</v>
      </c>
      <c r="B1095" t="s">
        <v>22</v>
      </c>
      <c r="C1095">
        <v>34233.24</v>
      </c>
      <c r="D1095">
        <v>19484.97</v>
      </c>
      <c r="E1095">
        <v>3761.94</v>
      </c>
      <c r="F1095" t="s">
        <v>56</v>
      </c>
      <c r="G1095" t="s">
        <v>57</v>
      </c>
      <c r="H1095" t="s">
        <v>158</v>
      </c>
      <c r="I1095" t="s">
        <v>16</v>
      </c>
      <c r="J1095" t="s">
        <v>159</v>
      </c>
      <c r="K1095" t="s">
        <v>677</v>
      </c>
      <c r="L1095" s="1">
        <v>42912</v>
      </c>
      <c r="M1095">
        <v>20785</v>
      </c>
      <c r="N1095" t="s">
        <v>10652</v>
      </c>
    </row>
    <row r="1096" spans="1:14" x14ac:dyDescent="0.25">
      <c r="A1096" t="s">
        <v>2319</v>
      </c>
      <c r="B1096" t="s">
        <v>22</v>
      </c>
      <c r="C1096">
        <v>120442.11</v>
      </c>
      <c r="D1096">
        <v>146997.62</v>
      </c>
      <c r="E1096">
        <v>26288.12</v>
      </c>
      <c r="F1096" t="s">
        <v>45</v>
      </c>
      <c r="G1096" t="s">
        <v>46</v>
      </c>
      <c r="H1096" t="s">
        <v>127</v>
      </c>
      <c r="I1096" t="s">
        <v>16</v>
      </c>
      <c r="J1096" t="s">
        <v>222</v>
      </c>
      <c r="L1096" s="1">
        <v>33455</v>
      </c>
      <c r="M1096">
        <v>20747</v>
      </c>
      <c r="N1096" t="s">
        <v>10642</v>
      </c>
    </row>
    <row r="1097" spans="1:14" x14ac:dyDescent="0.25">
      <c r="A1097" t="s">
        <v>2320</v>
      </c>
      <c r="B1097" t="s">
        <v>22</v>
      </c>
      <c r="C1097">
        <v>87401.53</v>
      </c>
      <c r="D1097">
        <v>137810.79999999999</v>
      </c>
      <c r="E1097">
        <v>48752.32</v>
      </c>
      <c r="F1097" t="s">
        <v>56</v>
      </c>
      <c r="G1097" t="s">
        <v>57</v>
      </c>
      <c r="H1097" t="s">
        <v>158</v>
      </c>
      <c r="I1097" t="s">
        <v>16</v>
      </c>
      <c r="J1097" t="s">
        <v>694</v>
      </c>
      <c r="L1097" s="1">
        <v>36101</v>
      </c>
      <c r="M1097">
        <v>20769</v>
      </c>
      <c r="N1097" t="s">
        <v>10636</v>
      </c>
    </row>
    <row r="1098" spans="1:14" x14ac:dyDescent="0.25">
      <c r="A1098" t="s">
        <v>2321</v>
      </c>
      <c r="B1098" t="s">
        <v>12</v>
      </c>
      <c r="C1098">
        <v>138428.5</v>
      </c>
      <c r="D1098">
        <v>133956.98000000001</v>
      </c>
      <c r="E1098">
        <v>0</v>
      </c>
      <c r="F1098" t="s">
        <v>370</v>
      </c>
      <c r="G1098" t="s">
        <v>371</v>
      </c>
      <c r="H1098" t="s">
        <v>372</v>
      </c>
      <c r="I1098" t="s">
        <v>16</v>
      </c>
      <c r="J1098" t="s">
        <v>139</v>
      </c>
      <c r="L1098" s="1">
        <v>33504</v>
      </c>
      <c r="M1098">
        <v>20722</v>
      </c>
      <c r="N1098" t="s">
        <v>10632</v>
      </c>
    </row>
    <row r="1099" spans="1:14" x14ac:dyDescent="0.25">
      <c r="A1099" t="s">
        <v>2322</v>
      </c>
      <c r="B1099" t="s">
        <v>12</v>
      </c>
      <c r="C1099">
        <v>95740</v>
      </c>
      <c r="D1099">
        <v>94264.74</v>
      </c>
      <c r="E1099">
        <v>0</v>
      </c>
      <c r="F1099" t="s">
        <v>18</v>
      </c>
      <c r="G1099" t="s">
        <v>19</v>
      </c>
      <c r="H1099" t="s">
        <v>594</v>
      </c>
      <c r="I1099" t="s">
        <v>16</v>
      </c>
      <c r="J1099" t="s">
        <v>414</v>
      </c>
      <c r="L1099" s="1">
        <v>38292</v>
      </c>
      <c r="M1099">
        <v>20721</v>
      </c>
      <c r="N1099" t="s">
        <v>10634</v>
      </c>
    </row>
    <row r="1100" spans="1:14" x14ac:dyDescent="0.25">
      <c r="A1100" t="s">
        <v>2323</v>
      </c>
      <c r="B1100" t="s">
        <v>12</v>
      </c>
      <c r="C1100">
        <v>71574.880000000005</v>
      </c>
      <c r="D1100">
        <v>71234.86</v>
      </c>
      <c r="E1100">
        <v>715.24</v>
      </c>
      <c r="F1100" t="s">
        <v>89</v>
      </c>
      <c r="G1100" t="s">
        <v>90</v>
      </c>
      <c r="H1100" t="s">
        <v>695</v>
      </c>
      <c r="I1100" t="s">
        <v>16</v>
      </c>
      <c r="J1100" t="s">
        <v>92</v>
      </c>
      <c r="L1100" s="1">
        <v>32608</v>
      </c>
      <c r="M1100">
        <v>20772</v>
      </c>
      <c r="N1100" t="s">
        <v>10648</v>
      </c>
    </row>
    <row r="1101" spans="1:14" x14ac:dyDescent="0.25">
      <c r="A1101" t="s">
        <v>2324</v>
      </c>
      <c r="B1101" t="s">
        <v>12</v>
      </c>
      <c r="C1101">
        <v>62200.81</v>
      </c>
      <c r="D1101">
        <v>59817.13</v>
      </c>
      <c r="E1101">
        <v>106.23</v>
      </c>
      <c r="F1101" t="s">
        <v>56</v>
      </c>
      <c r="G1101" t="s">
        <v>57</v>
      </c>
      <c r="H1101" t="s">
        <v>203</v>
      </c>
      <c r="I1101" t="s">
        <v>16</v>
      </c>
      <c r="J1101" t="s">
        <v>17</v>
      </c>
      <c r="L1101" s="1">
        <v>38264</v>
      </c>
      <c r="M1101">
        <v>20783</v>
      </c>
      <c r="N1101" t="s">
        <v>10656</v>
      </c>
    </row>
    <row r="1102" spans="1:14" x14ac:dyDescent="0.25">
      <c r="A1102" t="s">
        <v>2325</v>
      </c>
      <c r="B1102" t="s">
        <v>12</v>
      </c>
      <c r="C1102">
        <v>75874.720000000001</v>
      </c>
      <c r="D1102">
        <v>72558.100000000006</v>
      </c>
      <c r="E1102">
        <v>0</v>
      </c>
      <c r="F1102" t="s">
        <v>608</v>
      </c>
      <c r="G1102" t="s">
        <v>609</v>
      </c>
      <c r="H1102" t="s">
        <v>610</v>
      </c>
      <c r="I1102" t="s">
        <v>16</v>
      </c>
      <c r="J1102" t="s">
        <v>696</v>
      </c>
      <c r="K1102" t="s">
        <v>365</v>
      </c>
      <c r="L1102" s="1">
        <v>41890</v>
      </c>
      <c r="M1102">
        <v>20608</v>
      </c>
      <c r="N1102" t="s">
        <v>10646</v>
      </c>
    </row>
    <row r="1103" spans="1:14" x14ac:dyDescent="0.25">
      <c r="A1103" t="s">
        <v>2326</v>
      </c>
      <c r="B1103" t="s">
        <v>22</v>
      </c>
      <c r="C1103">
        <v>82043.42</v>
      </c>
      <c r="D1103">
        <v>107286.39</v>
      </c>
      <c r="E1103">
        <v>25990.18</v>
      </c>
      <c r="F1103" t="s">
        <v>23</v>
      </c>
      <c r="G1103" t="s">
        <v>24</v>
      </c>
      <c r="H1103" t="s">
        <v>140</v>
      </c>
      <c r="I1103" t="s">
        <v>16</v>
      </c>
      <c r="J1103" t="s">
        <v>141</v>
      </c>
      <c r="L1103" s="1">
        <v>35156</v>
      </c>
      <c r="M1103">
        <v>20745</v>
      </c>
      <c r="N1103" t="s">
        <v>10643</v>
      </c>
    </row>
    <row r="1104" spans="1:14" x14ac:dyDescent="0.25">
      <c r="A1104" t="s">
        <v>2327</v>
      </c>
      <c r="B1104" t="s">
        <v>22</v>
      </c>
      <c r="C1104">
        <v>49470.1</v>
      </c>
      <c r="D1104">
        <v>57498.55</v>
      </c>
      <c r="E1104">
        <v>6802.85</v>
      </c>
      <c r="F1104" t="s">
        <v>56</v>
      </c>
      <c r="G1104" t="s">
        <v>57</v>
      </c>
      <c r="H1104" t="s">
        <v>84</v>
      </c>
      <c r="I1104" t="s">
        <v>16</v>
      </c>
      <c r="J1104" t="s">
        <v>59</v>
      </c>
      <c r="L1104" s="1">
        <v>39468</v>
      </c>
      <c r="M1104">
        <v>20706</v>
      </c>
      <c r="N1104" t="s">
        <v>10645</v>
      </c>
    </row>
    <row r="1105" spans="1:14" x14ac:dyDescent="0.25">
      <c r="A1105" t="s">
        <v>2328</v>
      </c>
      <c r="B1105" t="s">
        <v>22</v>
      </c>
      <c r="C1105">
        <v>64529</v>
      </c>
      <c r="D1105">
        <v>86407.09</v>
      </c>
      <c r="E1105">
        <v>20333.95</v>
      </c>
      <c r="F1105" t="s">
        <v>45</v>
      </c>
      <c r="G1105" t="s">
        <v>46</v>
      </c>
      <c r="H1105" t="s">
        <v>536</v>
      </c>
      <c r="I1105" t="s">
        <v>16</v>
      </c>
      <c r="J1105" t="s">
        <v>48</v>
      </c>
      <c r="L1105" s="1">
        <v>41064</v>
      </c>
      <c r="M1105">
        <v>20716</v>
      </c>
      <c r="N1105" t="s">
        <v>10641</v>
      </c>
    </row>
    <row r="1106" spans="1:14" x14ac:dyDescent="0.25">
      <c r="A1106" t="s">
        <v>2329</v>
      </c>
      <c r="B1106" t="s">
        <v>22</v>
      </c>
      <c r="C1106">
        <v>90636</v>
      </c>
      <c r="D1106">
        <v>105153.98</v>
      </c>
      <c r="E1106">
        <v>12512.09</v>
      </c>
      <c r="F1106" t="s">
        <v>45</v>
      </c>
      <c r="G1106" t="s">
        <v>46</v>
      </c>
      <c r="H1106" t="s">
        <v>427</v>
      </c>
      <c r="I1106" t="s">
        <v>16</v>
      </c>
      <c r="J1106" t="s">
        <v>250</v>
      </c>
      <c r="L1106" s="1">
        <v>37138</v>
      </c>
      <c r="M1106">
        <v>20613</v>
      </c>
      <c r="N1106" t="s">
        <v>10640</v>
      </c>
    </row>
    <row r="1107" spans="1:14" x14ac:dyDescent="0.25">
      <c r="A1107" t="s">
        <v>2330</v>
      </c>
      <c r="B1107" t="s">
        <v>12</v>
      </c>
      <c r="C1107">
        <v>204097.69</v>
      </c>
      <c r="D1107">
        <v>166321.84</v>
      </c>
      <c r="E1107">
        <v>0</v>
      </c>
      <c r="F1107" t="s">
        <v>167</v>
      </c>
      <c r="G1107" t="s">
        <v>168</v>
      </c>
      <c r="H1107" t="s">
        <v>169</v>
      </c>
      <c r="I1107" t="s">
        <v>16</v>
      </c>
      <c r="J1107" t="s">
        <v>623</v>
      </c>
      <c r="L1107" s="1">
        <v>42352</v>
      </c>
      <c r="M1107">
        <v>20740</v>
      </c>
      <c r="N1107" t="s">
        <v>10638</v>
      </c>
    </row>
    <row r="1108" spans="1:14" x14ac:dyDescent="0.25">
      <c r="A1108" t="s">
        <v>2331</v>
      </c>
      <c r="B1108" t="s">
        <v>22</v>
      </c>
      <c r="C1108">
        <v>85593</v>
      </c>
      <c r="D1108">
        <v>92106.4</v>
      </c>
      <c r="E1108">
        <v>7640.41</v>
      </c>
      <c r="F1108" t="s">
        <v>56</v>
      </c>
      <c r="G1108" t="s">
        <v>57</v>
      </c>
      <c r="H1108" t="s">
        <v>84</v>
      </c>
      <c r="I1108" t="s">
        <v>16</v>
      </c>
      <c r="J1108" t="s">
        <v>697</v>
      </c>
      <c r="L1108" s="1">
        <v>32223</v>
      </c>
      <c r="M1108">
        <v>20743</v>
      </c>
      <c r="N1108" t="s">
        <v>10654</v>
      </c>
    </row>
    <row r="1109" spans="1:14" x14ac:dyDescent="0.25">
      <c r="A1109" t="s">
        <v>2332</v>
      </c>
      <c r="B1109" t="s">
        <v>22</v>
      </c>
      <c r="C1109">
        <v>83100</v>
      </c>
      <c r="D1109">
        <v>101092.27</v>
      </c>
      <c r="E1109">
        <v>19087.82</v>
      </c>
      <c r="F1109" t="s">
        <v>52</v>
      </c>
      <c r="G1109" t="s">
        <v>53</v>
      </c>
      <c r="H1109" t="s">
        <v>114</v>
      </c>
      <c r="I1109" t="s">
        <v>16</v>
      </c>
      <c r="J1109" t="s">
        <v>698</v>
      </c>
      <c r="L1109" s="1">
        <v>34589</v>
      </c>
      <c r="M1109">
        <v>20747</v>
      </c>
      <c r="N1109" t="s">
        <v>10642</v>
      </c>
    </row>
    <row r="1110" spans="1:14" x14ac:dyDescent="0.25">
      <c r="A1110" t="s">
        <v>2333</v>
      </c>
      <c r="B1110" t="s">
        <v>22</v>
      </c>
      <c r="C1110">
        <v>81663.55</v>
      </c>
      <c r="D1110">
        <v>78566.87</v>
      </c>
      <c r="E1110">
        <v>415.46</v>
      </c>
      <c r="F1110" t="s">
        <v>52</v>
      </c>
      <c r="G1110" t="s">
        <v>53</v>
      </c>
      <c r="H1110" t="s">
        <v>205</v>
      </c>
      <c r="I1110" t="s">
        <v>16</v>
      </c>
      <c r="J1110" t="s">
        <v>94</v>
      </c>
      <c r="L1110" s="1">
        <v>35625</v>
      </c>
      <c r="M1110">
        <v>20742</v>
      </c>
      <c r="N1110" t="s">
        <v>10638</v>
      </c>
    </row>
    <row r="1111" spans="1:14" x14ac:dyDescent="0.25">
      <c r="A1111" t="s">
        <v>2334</v>
      </c>
      <c r="B1111" t="s">
        <v>22</v>
      </c>
      <c r="C1111">
        <v>124222</v>
      </c>
      <c r="D1111">
        <v>151705.98000000001</v>
      </c>
      <c r="E1111">
        <v>20852.490000000002</v>
      </c>
      <c r="F1111" t="s">
        <v>45</v>
      </c>
      <c r="G1111" t="s">
        <v>46</v>
      </c>
      <c r="H1111" t="s">
        <v>258</v>
      </c>
      <c r="I1111" t="s">
        <v>16</v>
      </c>
      <c r="J1111" t="s">
        <v>222</v>
      </c>
      <c r="L1111" s="1">
        <v>37138</v>
      </c>
      <c r="M1111">
        <v>20745</v>
      </c>
      <c r="N1111" t="s">
        <v>10643</v>
      </c>
    </row>
    <row r="1112" spans="1:14" x14ac:dyDescent="0.25">
      <c r="A1112" t="s">
        <v>2335</v>
      </c>
      <c r="B1112" t="s">
        <v>12</v>
      </c>
      <c r="C1112">
        <v>74040.91</v>
      </c>
      <c r="D1112">
        <v>71016.69</v>
      </c>
      <c r="E1112">
        <v>0</v>
      </c>
      <c r="F1112" t="s">
        <v>76</v>
      </c>
      <c r="G1112" t="s">
        <v>77</v>
      </c>
      <c r="H1112" t="s">
        <v>568</v>
      </c>
      <c r="I1112" t="s">
        <v>16</v>
      </c>
      <c r="J1112" t="s">
        <v>254</v>
      </c>
      <c r="L1112" s="1">
        <v>37235</v>
      </c>
      <c r="M1112">
        <v>20722</v>
      </c>
      <c r="N1112" t="s">
        <v>10632</v>
      </c>
    </row>
    <row r="1113" spans="1:14" x14ac:dyDescent="0.25">
      <c r="A1113" t="s">
        <v>2336</v>
      </c>
      <c r="B1113" t="s">
        <v>12</v>
      </c>
      <c r="C1113">
        <v>154427.76</v>
      </c>
      <c r="D1113">
        <v>149849.06</v>
      </c>
      <c r="E1113">
        <v>0</v>
      </c>
      <c r="F1113" t="s">
        <v>18</v>
      </c>
      <c r="G1113" t="s">
        <v>19</v>
      </c>
      <c r="H1113" t="s">
        <v>478</v>
      </c>
      <c r="I1113" t="s">
        <v>16</v>
      </c>
      <c r="J1113" t="s">
        <v>623</v>
      </c>
      <c r="L1113" s="1">
        <v>39272</v>
      </c>
      <c r="M1113">
        <v>20770</v>
      </c>
      <c r="N1113" t="s">
        <v>10629</v>
      </c>
    </row>
    <row r="1114" spans="1:14" x14ac:dyDescent="0.25">
      <c r="A1114" t="s">
        <v>2337</v>
      </c>
      <c r="B1114" t="s">
        <v>22</v>
      </c>
      <c r="C1114">
        <v>64205.86</v>
      </c>
      <c r="D1114">
        <v>63984.82</v>
      </c>
      <c r="E1114">
        <v>2767.62</v>
      </c>
      <c r="F1114" t="s">
        <v>18</v>
      </c>
      <c r="G1114" t="s">
        <v>19</v>
      </c>
      <c r="H1114" t="s">
        <v>111</v>
      </c>
      <c r="I1114" t="s">
        <v>16</v>
      </c>
      <c r="J1114" t="s">
        <v>145</v>
      </c>
      <c r="L1114" s="1">
        <v>39426</v>
      </c>
      <c r="M1114">
        <v>20740</v>
      </c>
      <c r="N1114" t="s">
        <v>10638</v>
      </c>
    </row>
    <row r="1115" spans="1:14" x14ac:dyDescent="0.25">
      <c r="A1115" t="s">
        <v>2338</v>
      </c>
      <c r="B1115" t="s">
        <v>12</v>
      </c>
      <c r="C1115">
        <v>26866.01</v>
      </c>
      <c r="D1115">
        <v>26577.69</v>
      </c>
      <c r="E1115">
        <v>155</v>
      </c>
      <c r="F1115" t="s">
        <v>13</v>
      </c>
      <c r="G1115" t="s">
        <v>14</v>
      </c>
      <c r="H1115" t="s">
        <v>85</v>
      </c>
      <c r="I1115" t="s">
        <v>34</v>
      </c>
      <c r="J1115" t="s">
        <v>86</v>
      </c>
      <c r="L1115" s="1">
        <v>32832</v>
      </c>
      <c r="M1115">
        <v>20782</v>
      </c>
      <c r="N1115" t="s">
        <v>10625</v>
      </c>
    </row>
    <row r="1116" spans="1:14" x14ac:dyDescent="0.25">
      <c r="A1116" t="s">
        <v>2339</v>
      </c>
      <c r="B1116" t="s">
        <v>22</v>
      </c>
      <c r="C1116">
        <v>74354.67</v>
      </c>
      <c r="D1116">
        <v>93987.21</v>
      </c>
      <c r="E1116">
        <v>16650.830000000002</v>
      </c>
      <c r="F1116" t="s">
        <v>56</v>
      </c>
      <c r="G1116" t="s">
        <v>57</v>
      </c>
      <c r="H1116" t="s">
        <v>84</v>
      </c>
      <c r="I1116" t="s">
        <v>16</v>
      </c>
      <c r="J1116" t="s">
        <v>420</v>
      </c>
      <c r="L1116" s="1">
        <v>35547</v>
      </c>
      <c r="M1116">
        <v>20747</v>
      </c>
      <c r="N1116" t="s">
        <v>10642</v>
      </c>
    </row>
    <row r="1117" spans="1:14" x14ac:dyDescent="0.25">
      <c r="A1117" t="s">
        <v>2340</v>
      </c>
      <c r="B1117" t="s">
        <v>12</v>
      </c>
      <c r="C1117">
        <v>67598.69</v>
      </c>
      <c r="D1117">
        <v>61428.81</v>
      </c>
      <c r="E1117">
        <v>1159.22</v>
      </c>
      <c r="F1117" t="s">
        <v>56</v>
      </c>
      <c r="G1117" t="s">
        <v>57</v>
      </c>
      <c r="H1117" t="s">
        <v>620</v>
      </c>
      <c r="I1117" t="s">
        <v>16</v>
      </c>
      <c r="J1117" t="s">
        <v>30</v>
      </c>
      <c r="K1117" t="s">
        <v>699</v>
      </c>
      <c r="L1117" s="1">
        <v>41792</v>
      </c>
      <c r="M1117">
        <v>20735</v>
      </c>
      <c r="N1117" t="s">
        <v>10649</v>
      </c>
    </row>
    <row r="1118" spans="1:14" x14ac:dyDescent="0.25">
      <c r="A1118" t="s">
        <v>2341</v>
      </c>
      <c r="B1118" t="s">
        <v>22</v>
      </c>
      <c r="C1118">
        <v>71804</v>
      </c>
      <c r="D1118">
        <v>115374.91</v>
      </c>
      <c r="E1118">
        <v>42235.29</v>
      </c>
      <c r="F1118" t="s">
        <v>45</v>
      </c>
      <c r="G1118" t="s">
        <v>46</v>
      </c>
      <c r="H1118" t="s">
        <v>127</v>
      </c>
      <c r="I1118" t="s">
        <v>16</v>
      </c>
      <c r="J1118" t="s">
        <v>48</v>
      </c>
      <c r="L1118" s="1">
        <v>38747</v>
      </c>
      <c r="M1118">
        <v>20706</v>
      </c>
      <c r="N1118" t="s">
        <v>10645</v>
      </c>
    </row>
    <row r="1119" spans="1:14" x14ac:dyDescent="0.25">
      <c r="A1119" t="s">
        <v>2342</v>
      </c>
      <c r="B1119" t="s">
        <v>12</v>
      </c>
      <c r="C1119">
        <v>40146.080000000002</v>
      </c>
      <c r="D1119">
        <v>32628.26</v>
      </c>
      <c r="E1119">
        <v>16.55</v>
      </c>
      <c r="F1119" t="s">
        <v>18</v>
      </c>
      <c r="G1119" t="s">
        <v>19</v>
      </c>
      <c r="H1119" t="s">
        <v>183</v>
      </c>
      <c r="I1119" t="s">
        <v>34</v>
      </c>
      <c r="J1119" t="s">
        <v>174</v>
      </c>
      <c r="L1119" s="1">
        <v>40574</v>
      </c>
      <c r="M1119">
        <v>20781</v>
      </c>
      <c r="N1119" t="s">
        <v>10627</v>
      </c>
    </row>
    <row r="1120" spans="1:14" x14ac:dyDescent="0.25">
      <c r="A1120" t="s">
        <v>2343</v>
      </c>
      <c r="B1120" t="s">
        <v>22</v>
      </c>
      <c r="C1120">
        <v>81748</v>
      </c>
      <c r="D1120">
        <v>79764.009999999995</v>
      </c>
      <c r="E1120">
        <v>14694.6</v>
      </c>
      <c r="F1120" t="s">
        <v>45</v>
      </c>
      <c r="G1120" t="s">
        <v>46</v>
      </c>
      <c r="H1120" t="s">
        <v>292</v>
      </c>
      <c r="I1120" t="s">
        <v>16</v>
      </c>
      <c r="J1120" t="s">
        <v>250</v>
      </c>
      <c r="L1120" s="1">
        <v>38488</v>
      </c>
      <c r="M1120">
        <v>20774</v>
      </c>
      <c r="N1120" t="s">
        <v>10633</v>
      </c>
    </row>
    <row r="1121" spans="1:14" x14ac:dyDescent="0.25">
      <c r="A1121" t="s">
        <v>2344</v>
      </c>
      <c r="B1121" t="s">
        <v>22</v>
      </c>
      <c r="C1121">
        <v>53747</v>
      </c>
      <c r="D1121">
        <v>64672.4</v>
      </c>
      <c r="E1121">
        <v>9560.76</v>
      </c>
      <c r="F1121" t="s">
        <v>45</v>
      </c>
      <c r="G1121" t="s">
        <v>46</v>
      </c>
      <c r="H1121" t="s">
        <v>439</v>
      </c>
      <c r="I1121" t="s">
        <v>16</v>
      </c>
      <c r="J1121" t="s">
        <v>48</v>
      </c>
      <c r="K1121" t="s">
        <v>49</v>
      </c>
      <c r="L1121" s="1">
        <v>41904</v>
      </c>
      <c r="M1121">
        <v>20708</v>
      </c>
      <c r="N1121" t="s">
        <v>10653</v>
      </c>
    </row>
    <row r="1122" spans="1:14" x14ac:dyDescent="0.25">
      <c r="A1122" t="s">
        <v>2345</v>
      </c>
      <c r="B1122" t="s">
        <v>22</v>
      </c>
      <c r="C1122">
        <v>53747</v>
      </c>
      <c r="D1122">
        <v>54960.56</v>
      </c>
      <c r="E1122">
        <v>445.36</v>
      </c>
      <c r="F1122" t="s">
        <v>45</v>
      </c>
      <c r="G1122" t="s">
        <v>46</v>
      </c>
      <c r="H1122" t="s">
        <v>700</v>
      </c>
      <c r="I1122" t="s">
        <v>16</v>
      </c>
      <c r="J1122" t="s">
        <v>48</v>
      </c>
      <c r="K1122" t="s">
        <v>49</v>
      </c>
      <c r="L1122" s="1">
        <v>41904</v>
      </c>
      <c r="M1122">
        <v>20735</v>
      </c>
      <c r="N1122" t="s">
        <v>10649</v>
      </c>
    </row>
    <row r="1123" spans="1:14" x14ac:dyDescent="0.25">
      <c r="A1123" t="s">
        <v>2346</v>
      </c>
      <c r="B1123" t="s">
        <v>22</v>
      </c>
      <c r="C1123">
        <v>90636</v>
      </c>
      <c r="D1123">
        <v>95343.87</v>
      </c>
      <c r="E1123">
        <v>0</v>
      </c>
      <c r="F1123" t="s">
        <v>45</v>
      </c>
      <c r="G1123" t="s">
        <v>46</v>
      </c>
      <c r="H1123" t="s">
        <v>701</v>
      </c>
      <c r="I1123" t="s">
        <v>16</v>
      </c>
      <c r="J1123" t="s">
        <v>250</v>
      </c>
      <c r="L1123" s="1">
        <v>36024</v>
      </c>
      <c r="M1123">
        <v>20770</v>
      </c>
      <c r="N1123" t="s">
        <v>10629</v>
      </c>
    </row>
    <row r="1124" spans="1:14" x14ac:dyDescent="0.25">
      <c r="A1124" t="s">
        <v>2347</v>
      </c>
      <c r="B1124" t="s">
        <v>22</v>
      </c>
      <c r="C1124">
        <v>103162.59</v>
      </c>
      <c r="D1124">
        <v>116939.17</v>
      </c>
      <c r="E1124">
        <v>15181.4</v>
      </c>
      <c r="F1124" t="s">
        <v>129</v>
      </c>
      <c r="G1124" t="s">
        <v>130</v>
      </c>
      <c r="H1124" t="s">
        <v>131</v>
      </c>
      <c r="I1124" t="s">
        <v>16</v>
      </c>
      <c r="J1124" t="s">
        <v>223</v>
      </c>
      <c r="L1124" s="1">
        <v>34960</v>
      </c>
      <c r="M1124">
        <v>20744</v>
      </c>
      <c r="N1124" t="s">
        <v>10630</v>
      </c>
    </row>
    <row r="1125" spans="1:14" x14ac:dyDescent="0.25">
      <c r="A1125" t="s">
        <v>2348</v>
      </c>
      <c r="B1125" t="s">
        <v>22</v>
      </c>
      <c r="C1125">
        <v>53747</v>
      </c>
      <c r="D1125">
        <v>67206.259999999995</v>
      </c>
      <c r="E1125">
        <v>13954.71</v>
      </c>
      <c r="F1125" t="s">
        <v>45</v>
      </c>
      <c r="G1125" t="s">
        <v>46</v>
      </c>
      <c r="H1125" t="s">
        <v>700</v>
      </c>
      <c r="I1125" t="s">
        <v>16</v>
      </c>
      <c r="J1125" t="s">
        <v>48</v>
      </c>
      <c r="K1125" t="s">
        <v>49</v>
      </c>
      <c r="L1125" s="1">
        <v>41904</v>
      </c>
      <c r="M1125">
        <v>20721</v>
      </c>
      <c r="N1125" t="s">
        <v>10634</v>
      </c>
    </row>
    <row r="1126" spans="1:14" x14ac:dyDescent="0.25">
      <c r="A1126" t="s">
        <v>2349</v>
      </c>
      <c r="B1126" t="s">
        <v>22</v>
      </c>
      <c r="C1126">
        <v>65662.759999999995</v>
      </c>
      <c r="D1126">
        <v>70883.28</v>
      </c>
      <c r="E1126">
        <v>7593.81</v>
      </c>
      <c r="F1126" t="s">
        <v>56</v>
      </c>
      <c r="G1126" t="s">
        <v>57</v>
      </c>
      <c r="H1126" t="s">
        <v>158</v>
      </c>
      <c r="I1126" t="s">
        <v>16</v>
      </c>
      <c r="J1126" t="s">
        <v>445</v>
      </c>
      <c r="L1126" s="1">
        <v>36093</v>
      </c>
      <c r="M1126">
        <v>20613</v>
      </c>
      <c r="N1126" t="s">
        <v>10640</v>
      </c>
    </row>
    <row r="1127" spans="1:14" x14ac:dyDescent="0.25">
      <c r="A1127" t="s">
        <v>2350</v>
      </c>
      <c r="B1127" t="s">
        <v>22</v>
      </c>
      <c r="C1127">
        <v>43378.239999999998</v>
      </c>
      <c r="D1127">
        <v>47499.85</v>
      </c>
      <c r="E1127">
        <v>5152.63</v>
      </c>
      <c r="F1127" t="s">
        <v>167</v>
      </c>
      <c r="G1127" t="s">
        <v>168</v>
      </c>
      <c r="H1127" t="s">
        <v>638</v>
      </c>
      <c r="I1127" t="s">
        <v>16</v>
      </c>
      <c r="J1127" t="s">
        <v>683</v>
      </c>
      <c r="L1127" s="1">
        <v>39734</v>
      </c>
      <c r="M1127">
        <v>20742</v>
      </c>
      <c r="N1127" t="s">
        <v>10638</v>
      </c>
    </row>
    <row r="1128" spans="1:14" x14ac:dyDescent="0.25">
      <c r="A1128" t="s">
        <v>2351</v>
      </c>
      <c r="B1128" t="s">
        <v>22</v>
      </c>
      <c r="C1128">
        <v>77347</v>
      </c>
      <c r="D1128">
        <v>89880.92</v>
      </c>
      <c r="E1128">
        <v>12538.34</v>
      </c>
      <c r="F1128" t="s">
        <v>13</v>
      </c>
      <c r="G1128" t="s">
        <v>14</v>
      </c>
      <c r="H1128" t="s">
        <v>657</v>
      </c>
      <c r="I1128" t="s">
        <v>16</v>
      </c>
      <c r="J1128" t="s">
        <v>32</v>
      </c>
      <c r="L1128" s="1">
        <v>38915</v>
      </c>
      <c r="M1128">
        <v>20613</v>
      </c>
      <c r="N1128" t="s">
        <v>10640</v>
      </c>
    </row>
    <row r="1129" spans="1:14" x14ac:dyDescent="0.25">
      <c r="A1129" t="s">
        <v>2352</v>
      </c>
      <c r="B1129" t="s">
        <v>12</v>
      </c>
      <c r="C1129">
        <v>61061.53</v>
      </c>
      <c r="D1129">
        <v>60645.49</v>
      </c>
      <c r="E1129">
        <v>132.13999999999999</v>
      </c>
      <c r="F1129" t="s">
        <v>23</v>
      </c>
      <c r="G1129" t="s">
        <v>24</v>
      </c>
      <c r="H1129" t="s">
        <v>441</v>
      </c>
      <c r="I1129" t="s">
        <v>16</v>
      </c>
      <c r="J1129" t="s">
        <v>204</v>
      </c>
      <c r="L1129" s="1">
        <v>41428</v>
      </c>
      <c r="M1129">
        <v>20707</v>
      </c>
      <c r="N1129" t="s">
        <v>10628</v>
      </c>
    </row>
    <row r="1130" spans="1:14" x14ac:dyDescent="0.25">
      <c r="A1130" t="s">
        <v>2353</v>
      </c>
      <c r="B1130" t="s">
        <v>12</v>
      </c>
      <c r="C1130">
        <v>40242.06</v>
      </c>
      <c r="D1130">
        <v>33780.769999999997</v>
      </c>
      <c r="E1130">
        <v>4273.2299999999996</v>
      </c>
      <c r="F1130" t="s">
        <v>56</v>
      </c>
      <c r="G1130" t="s">
        <v>57</v>
      </c>
      <c r="H1130" t="s">
        <v>84</v>
      </c>
      <c r="I1130" t="s">
        <v>16</v>
      </c>
      <c r="J1130" t="s">
        <v>59</v>
      </c>
      <c r="L1130" s="1">
        <v>42800</v>
      </c>
      <c r="M1130">
        <v>20769</v>
      </c>
      <c r="N1130" t="s">
        <v>10636</v>
      </c>
    </row>
    <row r="1131" spans="1:14" x14ac:dyDescent="0.25">
      <c r="A1131" t="s">
        <v>2354</v>
      </c>
      <c r="B1131" t="s">
        <v>12</v>
      </c>
      <c r="C1131">
        <v>86814.05</v>
      </c>
      <c r="D1131">
        <v>83789.64</v>
      </c>
      <c r="E1131">
        <v>0</v>
      </c>
      <c r="F1131" t="s">
        <v>18</v>
      </c>
      <c r="G1131" t="s">
        <v>19</v>
      </c>
      <c r="H1131" t="s">
        <v>423</v>
      </c>
      <c r="I1131" t="s">
        <v>16</v>
      </c>
      <c r="J1131" t="s">
        <v>44</v>
      </c>
      <c r="L1131" s="1">
        <v>32314</v>
      </c>
      <c r="M1131">
        <v>20748</v>
      </c>
      <c r="N1131" t="s">
        <v>10635</v>
      </c>
    </row>
    <row r="1132" spans="1:14" x14ac:dyDescent="0.25">
      <c r="A1132" t="s">
        <v>2355</v>
      </c>
      <c r="B1132" t="s">
        <v>22</v>
      </c>
      <c r="C1132">
        <v>52871</v>
      </c>
      <c r="D1132">
        <v>54171.89</v>
      </c>
      <c r="E1132">
        <v>3264.6</v>
      </c>
      <c r="F1132" t="s">
        <v>23</v>
      </c>
      <c r="G1132" t="s">
        <v>24</v>
      </c>
      <c r="H1132" t="s">
        <v>194</v>
      </c>
      <c r="I1132" t="s">
        <v>16</v>
      </c>
      <c r="J1132" t="s">
        <v>141</v>
      </c>
      <c r="K1132" t="s">
        <v>196</v>
      </c>
      <c r="L1132" s="1">
        <v>41862</v>
      </c>
      <c r="M1132">
        <v>20705</v>
      </c>
      <c r="N1132" t="s">
        <v>10626</v>
      </c>
    </row>
    <row r="1133" spans="1:14" x14ac:dyDescent="0.25">
      <c r="A1133" t="s">
        <v>2356</v>
      </c>
      <c r="B1133" t="s">
        <v>22</v>
      </c>
      <c r="C1133">
        <v>109817.64</v>
      </c>
      <c r="D1133">
        <v>128367.76</v>
      </c>
      <c r="E1133">
        <v>18338.849999999999</v>
      </c>
      <c r="F1133" t="s">
        <v>13</v>
      </c>
      <c r="G1133" t="s">
        <v>14</v>
      </c>
      <c r="H1133" t="s">
        <v>463</v>
      </c>
      <c r="I1133" t="s">
        <v>16</v>
      </c>
      <c r="J1133" t="s">
        <v>361</v>
      </c>
      <c r="L1133" s="1">
        <v>35492</v>
      </c>
      <c r="M1133">
        <v>20708</v>
      </c>
      <c r="N1133" t="s">
        <v>10653</v>
      </c>
    </row>
    <row r="1134" spans="1:14" x14ac:dyDescent="0.25">
      <c r="A1134" t="s">
        <v>2357</v>
      </c>
      <c r="B1134" t="s">
        <v>22</v>
      </c>
      <c r="C1134">
        <v>46179.85</v>
      </c>
      <c r="D1134">
        <v>57958.400000000001</v>
      </c>
      <c r="E1134">
        <v>12449.08</v>
      </c>
      <c r="F1134" t="s">
        <v>56</v>
      </c>
      <c r="G1134" t="s">
        <v>57</v>
      </c>
      <c r="H1134" t="s">
        <v>84</v>
      </c>
      <c r="I1134" t="s">
        <v>16</v>
      </c>
      <c r="J1134" t="s">
        <v>59</v>
      </c>
      <c r="L1134" s="1">
        <v>41372</v>
      </c>
      <c r="M1134">
        <v>20784</v>
      </c>
      <c r="N1134" t="s">
        <v>10650</v>
      </c>
    </row>
    <row r="1135" spans="1:14" x14ac:dyDescent="0.25">
      <c r="A1135" t="s">
        <v>2358</v>
      </c>
      <c r="B1135" t="s">
        <v>22</v>
      </c>
      <c r="C1135">
        <v>74732</v>
      </c>
      <c r="D1135">
        <v>93241.39</v>
      </c>
      <c r="E1135">
        <v>17006.810000000001</v>
      </c>
      <c r="F1135" t="s">
        <v>13</v>
      </c>
      <c r="G1135" t="s">
        <v>14</v>
      </c>
      <c r="H1135" t="s">
        <v>690</v>
      </c>
      <c r="I1135" t="s">
        <v>16</v>
      </c>
      <c r="J1135" t="s">
        <v>32</v>
      </c>
      <c r="L1135" s="1">
        <v>39279</v>
      </c>
      <c r="M1135">
        <v>20743</v>
      </c>
      <c r="N1135" t="s">
        <v>10654</v>
      </c>
    </row>
    <row r="1136" spans="1:14" x14ac:dyDescent="0.25">
      <c r="A1136" t="s">
        <v>2359</v>
      </c>
      <c r="B1136" t="s">
        <v>22</v>
      </c>
      <c r="C1136">
        <v>90613</v>
      </c>
      <c r="D1136">
        <v>94794.57</v>
      </c>
      <c r="E1136">
        <v>6138.7</v>
      </c>
      <c r="F1136" t="s">
        <v>129</v>
      </c>
      <c r="G1136" t="s">
        <v>130</v>
      </c>
      <c r="H1136" t="s">
        <v>447</v>
      </c>
      <c r="I1136" t="s">
        <v>16</v>
      </c>
      <c r="J1136" t="s">
        <v>132</v>
      </c>
      <c r="L1136" s="1">
        <v>36724</v>
      </c>
      <c r="M1136">
        <v>20712</v>
      </c>
      <c r="N1136" t="s">
        <v>10639</v>
      </c>
    </row>
    <row r="1137" spans="1:14" x14ac:dyDescent="0.25">
      <c r="A1137" t="s">
        <v>2360</v>
      </c>
      <c r="B1137" t="s">
        <v>12</v>
      </c>
      <c r="C1137">
        <v>88761</v>
      </c>
      <c r="D1137">
        <v>89778.93</v>
      </c>
      <c r="E1137">
        <v>3288.04</v>
      </c>
      <c r="F1137" t="s">
        <v>13</v>
      </c>
      <c r="G1137" t="s">
        <v>14</v>
      </c>
      <c r="H1137" t="s">
        <v>463</v>
      </c>
      <c r="I1137" t="s">
        <v>16</v>
      </c>
      <c r="J1137" t="s">
        <v>32</v>
      </c>
      <c r="L1137" s="1">
        <v>39098</v>
      </c>
      <c r="M1137">
        <v>20707</v>
      </c>
      <c r="N1137" t="s">
        <v>10628</v>
      </c>
    </row>
    <row r="1138" spans="1:14" x14ac:dyDescent="0.25">
      <c r="A1138" t="s">
        <v>2361</v>
      </c>
      <c r="B1138" t="s">
        <v>22</v>
      </c>
      <c r="C1138">
        <v>106104</v>
      </c>
      <c r="D1138">
        <v>122706.57</v>
      </c>
      <c r="E1138">
        <v>9395.58</v>
      </c>
      <c r="F1138" t="s">
        <v>13</v>
      </c>
      <c r="G1138" t="s">
        <v>14</v>
      </c>
      <c r="H1138" t="s">
        <v>702</v>
      </c>
      <c r="I1138" t="s">
        <v>16</v>
      </c>
      <c r="J1138" t="s">
        <v>361</v>
      </c>
      <c r="L1138" s="1">
        <v>38551</v>
      </c>
      <c r="M1138">
        <v>20710</v>
      </c>
      <c r="N1138" t="s">
        <v>10637</v>
      </c>
    </row>
    <row r="1139" spans="1:14" x14ac:dyDescent="0.25">
      <c r="A1139" t="s">
        <v>2362</v>
      </c>
      <c r="B1139" t="s">
        <v>22</v>
      </c>
      <c r="C1139">
        <v>127013.13</v>
      </c>
      <c r="D1139">
        <v>130022.71</v>
      </c>
      <c r="E1139">
        <v>3795.66</v>
      </c>
      <c r="F1139" t="s">
        <v>13</v>
      </c>
      <c r="G1139" t="s">
        <v>14</v>
      </c>
      <c r="H1139" t="s">
        <v>295</v>
      </c>
      <c r="I1139" t="s">
        <v>16</v>
      </c>
      <c r="J1139" t="s">
        <v>402</v>
      </c>
      <c r="L1139" s="1">
        <v>31555</v>
      </c>
      <c r="M1139">
        <v>20745</v>
      </c>
      <c r="N1139" t="s">
        <v>10643</v>
      </c>
    </row>
    <row r="1140" spans="1:14" x14ac:dyDescent="0.25">
      <c r="A1140" t="s">
        <v>2363</v>
      </c>
      <c r="B1140" t="s">
        <v>12</v>
      </c>
      <c r="C1140">
        <v>77417.460000000006</v>
      </c>
      <c r="D1140">
        <v>73813.62</v>
      </c>
      <c r="E1140">
        <v>0</v>
      </c>
      <c r="F1140" t="s">
        <v>18</v>
      </c>
      <c r="G1140" t="s">
        <v>19</v>
      </c>
      <c r="H1140" t="s">
        <v>172</v>
      </c>
      <c r="I1140" t="s">
        <v>16</v>
      </c>
      <c r="J1140" t="s">
        <v>71</v>
      </c>
      <c r="L1140" s="1">
        <v>39433</v>
      </c>
      <c r="M1140">
        <v>20712</v>
      </c>
      <c r="N1140" t="s">
        <v>10639</v>
      </c>
    </row>
    <row r="1141" spans="1:14" x14ac:dyDescent="0.25">
      <c r="A1141" t="s">
        <v>2364</v>
      </c>
      <c r="B1141" t="s">
        <v>22</v>
      </c>
      <c r="C1141">
        <v>93982.64</v>
      </c>
      <c r="D1141">
        <v>80494.77</v>
      </c>
      <c r="E1141">
        <v>0</v>
      </c>
      <c r="F1141" t="s">
        <v>133</v>
      </c>
      <c r="G1141" t="s">
        <v>134</v>
      </c>
      <c r="H1141" t="s">
        <v>430</v>
      </c>
      <c r="I1141" t="s">
        <v>16</v>
      </c>
      <c r="J1141" t="s">
        <v>235</v>
      </c>
      <c r="L1141" s="1">
        <v>42072</v>
      </c>
      <c r="M1141">
        <v>20608</v>
      </c>
      <c r="N1141" t="s">
        <v>10646</v>
      </c>
    </row>
    <row r="1142" spans="1:14" x14ac:dyDescent="0.25">
      <c r="A1142" t="s">
        <v>2365</v>
      </c>
      <c r="B1142" t="s">
        <v>12</v>
      </c>
      <c r="C1142">
        <v>91995.97</v>
      </c>
      <c r="D1142">
        <v>88670.32</v>
      </c>
      <c r="E1142">
        <v>0</v>
      </c>
      <c r="F1142" t="s">
        <v>322</v>
      </c>
      <c r="G1142" t="s">
        <v>323</v>
      </c>
      <c r="H1142" t="s">
        <v>376</v>
      </c>
      <c r="I1142" t="s">
        <v>16</v>
      </c>
      <c r="J1142" t="s">
        <v>703</v>
      </c>
      <c r="L1142" s="1">
        <v>36227</v>
      </c>
      <c r="M1142">
        <v>20770</v>
      </c>
      <c r="N1142" t="s">
        <v>10629</v>
      </c>
    </row>
    <row r="1143" spans="1:14" x14ac:dyDescent="0.25">
      <c r="A1143" t="s">
        <v>2366</v>
      </c>
      <c r="B1143" t="s">
        <v>22</v>
      </c>
      <c r="C1143">
        <v>88268.94</v>
      </c>
      <c r="D1143">
        <v>105723.31</v>
      </c>
      <c r="E1143">
        <v>18850.39</v>
      </c>
      <c r="F1143" t="s">
        <v>45</v>
      </c>
      <c r="G1143" t="s">
        <v>46</v>
      </c>
      <c r="H1143" t="s">
        <v>546</v>
      </c>
      <c r="I1143" t="s">
        <v>16</v>
      </c>
      <c r="J1143" t="s">
        <v>48</v>
      </c>
      <c r="L1143" s="1">
        <v>32307</v>
      </c>
      <c r="M1143">
        <v>20722</v>
      </c>
      <c r="N1143" t="s">
        <v>10632</v>
      </c>
    </row>
    <row r="1144" spans="1:14" x14ac:dyDescent="0.25">
      <c r="A1144" t="s">
        <v>2367</v>
      </c>
      <c r="B1144" t="s">
        <v>22</v>
      </c>
      <c r="C1144">
        <v>87684</v>
      </c>
      <c r="D1144">
        <v>141786.35999999999</v>
      </c>
      <c r="E1144">
        <v>54644.25</v>
      </c>
      <c r="F1144" t="s">
        <v>45</v>
      </c>
      <c r="G1144" t="s">
        <v>46</v>
      </c>
      <c r="H1144" t="s">
        <v>474</v>
      </c>
      <c r="I1144" t="s">
        <v>16</v>
      </c>
      <c r="J1144" t="s">
        <v>250</v>
      </c>
      <c r="L1144" s="1">
        <v>38999</v>
      </c>
      <c r="M1144">
        <v>20747</v>
      </c>
      <c r="N1144" t="s">
        <v>10642</v>
      </c>
    </row>
    <row r="1145" spans="1:14" x14ac:dyDescent="0.25">
      <c r="A1145" t="s">
        <v>2368</v>
      </c>
      <c r="B1145" t="s">
        <v>22</v>
      </c>
      <c r="C1145">
        <v>41750.67</v>
      </c>
      <c r="D1145">
        <v>48693.89</v>
      </c>
      <c r="E1145">
        <v>8669.4</v>
      </c>
      <c r="F1145" t="s">
        <v>56</v>
      </c>
      <c r="G1145" t="s">
        <v>57</v>
      </c>
      <c r="H1145" t="s">
        <v>158</v>
      </c>
      <c r="I1145" t="s">
        <v>16</v>
      </c>
      <c r="J1145" t="s">
        <v>159</v>
      </c>
      <c r="L1145" s="1">
        <v>41932</v>
      </c>
      <c r="M1145">
        <v>20742</v>
      </c>
      <c r="N1145" t="s">
        <v>10638</v>
      </c>
    </row>
    <row r="1146" spans="1:14" x14ac:dyDescent="0.25">
      <c r="A1146" t="s">
        <v>2369</v>
      </c>
      <c r="B1146" t="s">
        <v>22</v>
      </c>
      <c r="C1146">
        <v>99836.1</v>
      </c>
      <c r="D1146">
        <v>105603.18</v>
      </c>
      <c r="E1146">
        <v>4914.8500000000004</v>
      </c>
      <c r="F1146" t="s">
        <v>13</v>
      </c>
      <c r="G1146" t="s">
        <v>14</v>
      </c>
      <c r="H1146" t="s">
        <v>399</v>
      </c>
      <c r="I1146" t="s">
        <v>16</v>
      </c>
      <c r="J1146" t="s">
        <v>233</v>
      </c>
      <c r="L1146" s="1">
        <v>33791</v>
      </c>
      <c r="M1146">
        <v>20607</v>
      </c>
      <c r="N1146" t="s">
        <v>10631</v>
      </c>
    </row>
    <row r="1147" spans="1:14" x14ac:dyDescent="0.25">
      <c r="A1147" t="s">
        <v>2370</v>
      </c>
      <c r="B1147" t="s">
        <v>12</v>
      </c>
      <c r="C1147">
        <v>69148.350000000006</v>
      </c>
      <c r="D1147">
        <v>62394.01</v>
      </c>
      <c r="E1147">
        <v>0</v>
      </c>
      <c r="F1147" t="s">
        <v>89</v>
      </c>
      <c r="G1147" t="s">
        <v>90</v>
      </c>
      <c r="H1147" t="s">
        <v>704</v>
      </c>
      <c r="I1147" t="s">
        <v>16</v>
      </c>
      <c r="J1147" t="s">
        <v>92</v>
      </c>
      <c r="L1147" s="1">
        <v>42716</v>
      </c>
      <c r="M1147">
        <v>20623</v>
      </c>
      <c r="N1147" t="s">
        <v>10651</v>
      </c>
    </row>
    <row r="1148" spans="1:14" x14ac:dyDescent="0.25">
      <c r="A1148" t="s">
        <v>2371</v>
      </c>
      <c r="B1148" t="s">
        <v>12</v>
      </c>
      <c r="C1148">
        <v>37570.620000000003</v>
      </c>
      <c r="D1148">
        <v>39915.68</v>
      </c>
      <c r="E1148">
        <v>2019.6</v>
      </c>
      <c r="F1148" t="s">
        <v>117</v>
      </c>
      <c r="G1148" t="s">
        <v>118</v>
      </c>
      <c r="H1148" t="s">
        <v>308</v>
      </c>
      <c r="I1148" t="s">
        <v>16</v>
      </c>
      <c r="J1148" t="s">
        <v>309</v>
      </c>
      <c r="L1148" s="1">
        <v>41036</v>
      </c>
      <c r="M1148">
        <v>20715</v>
      </c>
      <c r="N1148" t="s">
        <v>10641</v>
      </c>
    </row>
    <row r="1149" spans="1:14" x14ac:dyDescent="0.25">
      <c r="A1149" t="s">
        <v>2372</v>
      </c>
      <c r="B1149" t="s">
        <v>22</v>
      </c>
      <c r="C1149">
        <v>95699</v>
      </c>
      <c r="D1149">
        <v>99938.63</v>
      </c>
      <c r="E1149">
        <v>4960.0200000000004</v>
      </c>
      <c r="F1149" t="s">
        <v>13</v>
      </c>
      <c r="G1149" t="s">
        <v>14</v>
      </c>
      <c r="H1149" t="s">
        <v>175</v>
      </c>
      <c r="I1149" t="s">
        <v>16</v>
      </c>
      <c r="J1149" t="s">
        <v>361</v>
      </c>
      <c r="L1149" s="1">
        <v>38370</v>
      </c>
      <c r="M1149">
        <v>20613</v>
      </c>
      <c r="N1149" t="s">
        <v>10640</v>
      </c>
    </row>
    <row r="1150" spans="1:14" x14ac:dyDescent="0.25">
      <c r="A1150" t="s">
        <v>2373</v>
      </c>
      <c r="B1150" t="s">
        <v>12</v>
      </c>
      <c r="C1150">
        <v>88096.67</v>
      </c>
      <c r="D1150">
        <v>84453.86</v>
      </c>
      <c r="E1150">
        <v>0</v>
      </c>
      <c r="F1150" t="s">
        <v>27</v>
      </c>
      <c r="G1150" t="s">
        <v>28</v>
      </c>
      <c r="H1150" t="s">
        <v>169</v>
      </c>
      <c r="I1150" t="s">
        <v>16</v>
      </c>
      <c r="J1150" t="s">
        <v>126</v>
      </c>
      <c r="L1150" s="1">
        <v>41568</v>
      </c>
      <c r="M1150">
        <v>20785</v>
      </c>
      <c r="N1150" t="s">
        <v>10652</v>
      </c>
    </row>
    <row r="1151" spans="1:14" x14ac:dyDescent="0.25">
      <c r="A1151" t="s">
        <v>2374</v>
      </c>
      <c r="B1151" t="s">
        <v>12</v>
      </c>
      <c r="C1151">
        <v>92210.18</v>
      </c>
      <c r="D1151">
        <v>75331.990000000005</v>
      </c>
      <c r="E1151">
        <v>0</v>
      </c>
      <c r="F1151" t="s">
        <v>18</v>
      </c>
      <c r="G1151" t="s">
        <v>19</v>
      </c>
      <c r="H1151" t="s">
        <v>183</v>
      </c>
      <c r="I1151" t="s">
        <v>16</v>
      </c>
      <c r="J1151" t="s">
        <v>147</v>
      </c>
      <c r="L1151" s="1">
        <v>39664</v>
      </c>
      <c r="M1151">
        <v>20742</v>
      </c>
      <c r="N1151" t="s">
        <v>10638</v>
      </c>
    </row>
    <row r="1152" spans="1:14" x14ac:dyDescent="0.25">
      <c r="A1152" t="s">
        <v>2375</v>
      </c>
      <c r="B1152" t="s">
        <v>22</v>
      </c>
      <c r="C1152">
        <v>90634.09</v>
      </c>
      <c r="D1152">
        <v>91846.9</v>
      </c>
      <c r="E1152">
        <v>0</v>
      </c>
      <c r="F1152" t="s">
        <v>601</v>
      </c>
      <c r="G1152" t="s">
        <v>602</v>
      </c>
      <c r="H1152" t="s">
        <v>705</v>
      </c>
      <c r="I1152" t="s">
        <v>16</v>
      </c>
      <c r="J1152" t="s">
        <v>363</v>
      </c>
      <c r="L1152" s="1">
        <v>42521</v>
      </c>
      <c r="M1152">
        <v>20720</v>
      </c>
      <c r="N1152" t="s">
        <v>10641</v>
      </c>
    </row>
    <row r="1153" spans="1:14" x14ac:dyDescent="0.25">
      <c r="A1153" t="s">
        <v>2376</v>
      </c>
      <c r="B1153" t="s">
        <v>22</v>
      </c>
      <c r="C1153">
        <v>44617.77</v>
      </c>
      <c r="D1153">
        <v>58014.3</v>
      </c>
      <c r="E1153">
        <v>14555.07</v>
      </c>
      <c r="F1153" t="s">
        <v>56</v>
      </c>
      <c r="G1153" t="s">
        <v>57</v>
      </c>
      <c r="H1153" t="s">
        <v>84</v>
      </c>
      <c r="I1153" t="s">
        <v>16</v>
      </c>
      <c r="J1153" t="s">
        <v>59</v>
      </c>
      <c r="L1153" s="1">
        <v>41911</v>
      </c>
      <c r="M1153">
        <v>20745</v>
      </c>
      <c r="N1153" t="s">
        <v>10643</v>
      </c>
    </row>
    <row r="1154" spans="1:14" x14ac:dyDescent="0.25">
      <c r="A1154" t="s">
        <v>2377</v>
      </c>
      <c r="B1154" t="s">
        <v>12</v>
      </c>
      <c r="C1154">
        <v>105241</v>
      </c>
      <c r="D1154">
        <v>109449.45</v>
      </c>
      <c r="E1154">
        <v>5593.04</v>
      </c>
      <c r="F1154" t="s">
        <v>13</v>
      </c>
      <c r="G1154" t="s">
        <v>14</v>
      </c>
      <c r="H1154" t="s">
        <v>33</v>
      </c>
      <c r="I1154" t="s">
        <v>16</v>
      </c>
      <c r="J1154" t="s">
        <v>235</v>
      </c>
      <c r="L1154" s="1">
        <v>28968</v>
      </c>
      <c r="M1154">
        <v>20708</v>
      </c>
      <c r="N1154" t="s">
        <v>10653</v>
      </c>
    </row>
    <row r="1155" spans="1:14" x14ac:dyDescent="0.25">
      <c r="A1155" t="s">
        <v>2378</v>
      </c>
      <c r="B1155" t="s">
        <v>12</v>
      </c>
      <c r="C1155">
        <v>84340</v>
      </c>
      <c r="D1155">
        <v>22382.91</v>
      </c>
      <c r="E1155">
        <v>0</v>
      </c>
      <c r="F1155" t="s">
        <v>468</v>
      </c>
      <c r="G1155" t="s">
        <v>469</v>
      </c>
      <c r="H1155" t="s">
        <v>706</v>
      </c>
      <c r="I1155" t="s">
        <v>16</v>
      </c>
      <c r="J1155" t="s">
        <v>312</v>
      </c>
      <c r="L1155" s="1">
        <v>42983</v>
      </c>
      <c r="M1155">
        <v>20782</v>
      </c>
      <c r="N1155" t="s">
        <v>10625</v>
      </c>
    </row>
    <row r="1156" spans="1:14" x14ac:dyDescent="0.25">
      <c r="A1156" t="s">
        <v>2379</v>
      </c>
      <c r="B1156" t="s">
        <v>22</v>
      </c>
      <c r="C1156">
        <v>59922</v>
      </c>
      <c r="D1156">
        <v>78454.3</v>
      </c>
      <c r="E1156">
        <v>19631.11</v>
      </c>
      <c r="F1156" t="s">
        <v>13</v>
      </c>
      <c r="G1156" t="s">
        <v>14</v>
      </c>
      <c r="H1156" t="s">
        <v>175</v>
      </c>
      <c r="I1156" t="s">
        <v>16</v>
      </c>
      <c r="J1156" t="s">
        <v>32</v>
      </c>
      <c r="K1156" t="s">
        <v>176</v>
      </c>
      <c r="L1156" s="1">
        <v>41918</v>
      </c>
      <c r="M1156">
        <v>20747</v>
      </c>
      <c r="N1156" t="s">
        <v>10642</v>
      </c>
    </row>
    <row r="1157" spans="1:14" x14ac:dyDescent="0.25">
      <c r="A1157" t="s">
        <v>2380</v>
      </c>
      <c r="B1157" t="s">
        <v>12</v>
      </c>
      <c r="C1157">
        <v>100370</v>
      </c>
      <c r="D1157">
        <v>107140.63</v>
      </c>
      <c r="E1157">
        <v>8094.2</v>
      </c>
      <c r="F1157" t="s">
        <v>45</v>
      </c>
      <c r="G1157" t="s">
        <v>46</v>
      </c>
      <c r="H1157" t="s">
        <v>337</v>
      </c>
      <c r="I1157" t="s">
        <v>16</v>
      </c>
      <c r="J1157" t="s">
        <v>147</v>
      </c>
      <c r="L1157" s="1">
        <v>38460</v>
      </c>
      <c r="M1157">
        <v>20742</v>
      </c>
      <c r="N1157" t="s">
        <v>10638</v>
      </c>
    </row>
    <row r="1158" spans="1:14" x14ac:dyDescent="0.25">
      <c r="A1158" t="s">
        <v>2381</v>
      </c>
      <c r="B1158" t="s">
        <v>12</v>
      </c>
      <c r="C1158">
        <v>75653</v>
      </c>
      <c r="D1158">
        <v>79256.320000000007</v>
      </c>
      <c r="E1158">
        <v>4600.6099999999997</v>
      </c>
      <c r="F1158" t="s">
        <v>56</v>
      </c>
      <c r="G1158" t="s">
        <v>57</v>
      </c>
      <c r="H1158" t="s">
        <v>707</v>
      </c>
      <c r="I1158" t="s">
        <v>16</v>
      </c>
      <c r="J1158" t="s">
        <v>708</v>
      </c>
      <c r="L1158" s="1">
        <v>35884</v>
      </c>
      <c r="M1158">
        <v>20715</v>
      </c>
      <c r="N1158" t="s">
        <v>10641</v>
      </c>
    </row>
    <row r="1159" spans="1:14" x14ac:dyDescent="0.25">
      <c r="A1159" t="s">
        <v>2382</v>
      </c>
      <c r="B1159" t="s">
        <v>22</v>
      </c>
      <c r="C1159">
        <v>74732</v>
      </c>
      <c r="D1159">
        <v>77828.03</v>
      </c>
      <c r="E1159">
        <v>6008.29</v>
      </c>
      <c r="F1159" t="s">
        <v>13</v>
      </c>
      <c r="G1159" t="s">
        <v>14</v>
      </c>
      <c r="H1159" t="s">
        <v>659</v>
      </c>
      <c r="I1159" t="s">
        <v>16</v>
      </c>
      <c r="J1159" t="s">
        <v>32</v>
      </c>
      <c r="L1159" s="1">
        <v>39461</v>
      </c>
      <c r="M1159">
        <v>20740</v>
      </c>
      <c r="N1159" t="s">
        <v>10638</v>
      </c>
    </row>
    <row r="1160" spans="1:14" x14ac:dyDescent="0.25">
      <c r="A1160" t="s">
        <v>2383</v>
      </c>
      <c r="B1160" t="s">
        <v>22</v>
      </c>
      <c r="C1160">
        <v>65122</v>
      </c>
      <c r="D1160">
        <v>83202.87</v>
      </c>
      <c r="E1160">
        <v>16286.7</v>
      </c>
      <c r="F1160" t="s">
        <v>13</v>
      </c>
      <c r="G1160" t="s">
        <v>14</v>
      </c>
      <c r="H1160" t="s">
        <v>162</v>
      </c>
      <c r="I1160" t="s">
        <v>16</v>
      </c>
      <c r="J1160" t="s">
        <v>32</v>
      </c>
      <c r="L1160" s="1">
        <v>41302</v>
      </c>
      <c r="M1160">
        <v>20708</v>
      </c>
      <c r="N1160" t="s">
        <v>10653</v>
      </c>
    </row>
    <row r="1161" spans="1:14" x14ac:dyDescent="0.25">
      <c r="A1161" t="s">
        <v>2384</v>
      </c>
      <c r="B1161" t="s">
        <v>22</v>
      </c>
      <c r="C1161">
        <v>73997</v>
      </c>
      <c r="D1161">
        <v>95321.31</v>
      </c>
      <c r="E1161">
        <v>21841.66</v>
      </c>
      <c r="F1161" t="s">
        <v>23</v>
      </c>
      <c r="G1161" t="s">
        <v>24</v>
      </c>
      <c r="H1161" t="s">
        <v>544</v>
      </c>
      <c r="I1161" t="s">
        <v>16</v>
      </c>
      <c r="J1161" t="s">
        <v>141</v>
      </c>
      <c r="L1161" s="1">
        <v>38026</v>
      </c>
      <c r="M1161">
        <v>20623</v>
      </c>
      <c r="N1161" t="s">
        <v>10651</v>
      </c>
    </row>
    <row r="1162" spans="1:14" x14ac:dyDescent="0.25">
      <c r="A1162" t="s">
        <v>2385</v>
      </c>
      <c r="B1162" t="s">
        <v>12</v>
      </c>
      <c r="C1162">
        <v>93125.89</v>
      </c>
      <c r="D1162">
        <v>90355.41</v>
      </c>
      <c r="E1162">
        <v>0</v>
      </c>
      <c r="F1162" t="s">
        <v>18</v>
      </c>
      <c r="G1162" t="s">
        <v>19</v>
      </c>
      <c r="H1162" t="s">
        <v>172</v>
      </c>
      <c r="I1162" t="s">
        <v>16</v>
      </c>
      <c r="J1162" t="s">
        <v>71</v>
      </c>
      <c r="L1162" s="1">
        <v>38516</v>
      </c>
      <c r="M1162">
        <v>20742</v>
      </c>
      <c r="N1162" t="s">
        <v>10638</v>
      </c>
    </row>
    <row r="1163" spans="1:14" x14ac:dyDescent="0.25">
      <c r="A1163" t="s">
        <v>2386</v>
      </c>
      <c r="B1163" t="s">
        <v>22</v>
      </c>
      <c r="C1163">
        <v>46166</v>
      </c>
      <c r="D1163">
        <v>533</v>
      </c>
      <c r="E1163">
        <v>0</v>
      </c>
      <c r="F1163" t="s">
        <v>45</v>
      </c>
      <c r="G1163" t="s">
        <v>46</v>
      </c>
      <c r="H1163" t="s">
        <v>95</v>
      </c>
      <c r="I1163" t="s">
        <v>16</v>
      </c>
      <c r="J1163" t="s">
        <v>48</v>
      </c>
      <c r="K1163" t="s">
        <v>96</v>
      </c>
      <c r="L1163" s="1">
        <v>43080</v>
      </c>
      <c r="M1163">
        <v>20770</v>
      </c>
      <c r="N1163" t="s">
        <v>10629</v>
      </c>
    </row>
    <row r="1164" spans="1:14" x14ac:dyDescent="0.25">
      <c r="A1164" t="s">
        <v>2387</v>
      </c>
      <c r="B1164" t="s">
        <v>22</v>
      </c>
      <c r="C1164">
        <v>95686</v>
      </c>
      <c r="D1164">
        <v>140699.32</v>
      </c>
      <c r="E1164">
        <v>42806.13</v>
      </c>
      <c r="F1164" t="s">
        <v>45</v>
      </c>
      <c r="G1164" t="s">
        <v>46</v>
      </c>
      <c r="H1164" t="s">
        <v>566</v>
      </c>
      <c r="I1164" t="s">
        <v>16</v>
      </c>
      <c r="J1164" t="s">
        <v>250</v>
      </c>
      <c r="L1164" s="1">
        <v>37298</v>
      </c>
      <c r="M1164">
        <v>20747</v>
      </c>
      <c r="N1164" t="s">
        <v>10642</v>
      </c>
    </row>
    <row r="1165" spans="1:14" x14ac:dyDescent="0.25">
      <c r="A1165" t="s">
        <v>2388</v>
      </c>
      <c r="B1165" t="s">
        <v>22</v>
      </c>
      <c r="C1165">
        <v>109817.64</v>
      </c>
      <c r="D1165">
        <v>125152.02</v>
      </c>
      <c r="E1165">
        <v>8975.7199999999993</v>
      </c>
      <c r="F1165" t="s">
        <v>13</v>
      </c>
      <c r="G1165" t="s">
        <v>14</v>
      </c>
      <c r="H1165" t="s">
        <v>162</v>
      </c>
      <c r="I1165" t="s">
        <v>16</v>
      </c>
      <c r="J1165" t="s">
        <v>361</v>
      </c>
      <c r="L1165" s="1">
        <v>33049</v>
      </c>
      <c r="M1165">
        <v>20720</v>
      </c>
      <c r="N1165" t="s">
        <v>10641</v>
      </c>
    </row>
    <row r="1166" spans="1:14" x14ac:dyDescent="0.25">
      <c r="A1166" t="s">
        <v>2389</v>
      </c>
      <c r="B1166" t="s">
        <v>22</v>
      </c>
      <c r="C1166">
        <v>73941.42</v>
      </c>
      <c r="D1166">
        <v>89172.800000000003</v>
      </c>
      <c r="E1166">
        <v>18038.12</v>
      </c>
      <c r="F1166" t="s">
        <v>13</v>
      </c>
      <c r="G1166" t="s">
        <v>14</v>
      </c>
      <c r="H1166" t="s">
        <v>200</v>
      </c>
      <c r="I1166" t="s">
        <v>16</v>
      </c>
      <c r="J1166" t="s">
        <v>106</v>
      </c>
      <c r="L1166" s="1">
        <v>42338</v>
      </c>
      <c r="M1166">
        <v>20623</v>
      </c>
      <c r="N1166" t="s">
        <v>10651</v>
      </c>
    </row>
    <row r="1167" spans="1:14" x14ac:dyDescent="0.25">
      <c r="A1167" t="s">
        <v>2390</v>
      </c>
      <c r="B1167" t="s">
        <v>22</v>
      </c>
      <c r="C1167">
        <v>111900.85</v>
      </c>
      <c r="D1167">
        <v>168217.65</v>
      </c>
      <c r="E1167">
        <v>46927.73</v>
      </c>
      <c r="F1167" t="s">
        <v>45</v>
      </c>
      <c r="G1167" t="s">
        <v>46</v>
      </c>
      <c r="H1167" t="s">
        <v>709</v>
      </c>
      <c r="I1167" t="s">
        <v>16</v>
      </c>
      <c r="J1167" t="s">
        <v>297</v>
      </c>
      <c r="L1167" s="1">
        <v>35751</v>
      </c>
      <c r="M1167">
        <v>20712</v>
      </c>
      <c r="N1167" t="s">
        <v>10639</v>
      </c>
    </row>
    <row r="1168" spans="1:14" x14ac:dyDescent="0.25">
      <c r="A1168" t="s">
        <v>2391</v>
      </c>
      <c r="B1168" t="s">
        <v>12</v>
      </c>
      <c r="C1168">
        <v>55138</v>
      </c>
      <c r="D1168">
        <v>63282.07</v>
      </c>
      <c r="E1168">
        <v>6275.83</v>
      </c>
      <c r="F1168" t="s">
        <v>13</v>
      </c>
      <c r="G1168" t="s">
        <v>14</v>
      </c>
      <c r="H1168" t="s">
        <v>41</v>
      </c>
      <c r="I1168" t="s">
        <v>16</v>
      </c>
      <c r="J1168" t="s">
        <v>32</v>
      </c>
      <c r="K1168" t="s">
        <v>42</v>
      </c>
      <c r="L1168" s="1">
        <v>42156</v>
      </c>
      <c r="M1168">
        <v>20715</v>
      </c>
      <c r="N1168" t="s">
        <v>10641</v>
      </c>
    </row>
    <row r="1169" spans="1:14" x14ac:dyDescent="0.25">
      <c r="A1169" t="s">
        <v>2392</v>
      </c>
      <c r="B1169" t="s">
        <v>22</v>
      </c>
      <c r="C1169">
        <v>85593</v>
      </c>
      <c r="D1169">
        <v>84466.28</v>
      </c>
      <c r="E1169">
        <v>0</v>
      </c>
      <c r="F1169" t="s">
        <v>13</v>
      </c>
      <c r="G1169" t="s">
        <v>14</v>
      </c>
      <c r="H1169" t="s">
        <v>710</v>
      </c>
      <c r="I1169" t="s">
        <v>16</v>
      </c>
      <c r="J1169" t="s">
        <v>711</v>
      </c>
      <c r="L1169" s="1">
        <v>32041</v>
      </c>
      <c r="M1169">
        <v>20712</v>
      </c>
      <c r="N1169" t="s">
        <v>10639</v>
      </c>
    </row>
    <row r="1170" spans="1:14" x14ac:dyDescent="0.25">
      <c r="A1170" t="s">
        <v>2393</v>
      </c>
      <c r="B1170" t="s">
        <v>22</v>
      </c>
      <c r="C1170">
        <v>46179.86</v>
      </c>
      <c r="D1170">
        <v>47424.11</v>
      </c>
      <c r="E1170">
        <v>2426.5300000000002</v>
      </c>
      <c r="F1170" t="s">
        <v>56</v>
      </c>
      <c r="G1170" t="s">
        <v>57</v>
      </c>
      <c r="H1170" t="s">
        <v>64</v>
      </c>
      <c r="I1170" t="s">
        <v>16</v>
      </c>
      <c r="J1170" t="s">
        <v>59</v>
      </c>
      <c r="L1170" s="1">
        <v>41281</v>
      </c>
      <c r="M1170">
        <v>20706</v>
      </c>
      <c r="N1170" t="s">
        <v>10645</v>
      </c>
    </row>
    <row r="1171" spans="1:14" x14ac:dyDescent="0.25">
      <c r="A1171" t="s">
        <v>2394</v>
      </c>
      <c r="B1171" t="s">
        <v>12</v>
      </c>
      <c r="C1171">
        <v>42174.22</v>
      </c>
      <c r="D1171">
        <v>42326.54</v>
      </c>
      <c r="E1171">
        <v>60.84</v>
      </c>
      <c r="F1171" t="s">
        <v>76</v>
      </c>
      <c r="G1171" t="s">
        <v>77</v>
      </c>
      <c r="H1171" t="s">
        <v>574</v>
      </c>
      <c r="I1171" t="s">
        <v>34</v>
      </c>
      <c r="J1171" t="s">
        <v>257</v>
      </c>
      <c r="L1171" s="1">
        <v>35072</v>
      </c>
      <c r="M1171">
        <v>20613</v>
      </c>
      <c r="N1171" t="s">
        <v>10640</v>
      </c>
    </row>
    <row r="1172" spans="1:14" x14ac:dyDescent="0.25">
      <c r="A1172" t="s">
        <v>2395</v>
      </c>
      <c r="B1172" t="s">
        <v>22</v>
      </c>
      <c r="C1172">
        <v>69762</v>
      </c>
      <c r="D1172">
        <v>71478.789999999994</v>
      </c>
      <c r="E1172">
        <v>497.24</v>
      </c>
      <c r="F1172" t="s">
        <v>13</v>
      </c>
      <c r="G1172" t="s">
        <v>14</v>
      </c>
      <c r="H1172" t="s">
        <v>41</v>
      </c>
      <c r="I1172" t="s">
        <v>16</v>
      </c>
      <c r="J1172" t="s">
        <v>32</v>
      </c>
      <c r="L1172" s="1">
        <v>40742</v>
      </c>
      <c r="M1172">
        <v>20774</v>
      </c>
      <c r="N1172" t="s">
        <v>10633</v>
      </c>
    </row>
    <row r="1173" spans="1:14" x14ac:dyDescent="0.25">
      <c r="A1173" t="s">
        <v>2396</v>
      </c>
      <c r="B1173" t="s">
        <v>22</v>
      </c>
      <c r="C1173">
        <v>31594.98</v>
      </c>
      <c r="D1173">
        <v>51685.69</v>
      </c>
      <c r="E1173">
        <v>11138.14</v>
      </c>
      <c r="F1173" t="s">
        <v>99</v>
      </c>
      <c r="G1173" t="s">
        <v>100</v>
      </c>
      <c r="H1173" t="s">
        <v>143</v>
      </c>
      <c r="I1173" t="s">
        <v>34</v>
      </c>
      <c r="J1173" t="s">
        <v>102</v>
      </c>
      <c r="L1173" s="1">
        <v>41848</v>
      </c>
      <c r="M1173">
        <v>20721</v>
      </c>
      <c r="N1173" t="s">
        <v>10634</v>
      </c>
    </row>
    <row r="1174" spans="1:14" x14ac:dyDescent="0.25">
      <c r="A1174" t="s">
        <v>2397</v>
      </c>
      <c r="B1174" t="s">
        <v>22</v>
      </c>
      <c r="C1174">
        <v>67403</v>
      </c>
      <c r="D1174">
        <v>72514.48</v>
      </c>
      <c r="E1174">
        <v>4250.55</v>
      </c>
      <c r="F1174" t="s">
        <v>13</v>
      </c>
      <c r="G1174" t="s">
        <v>14</v>
      </c>
      <c r="H1174" t="s">
        <v>637</v>
      </c>
      <c r="I1174" t="s">
        <v>16</v>
      </c>
      <c r="J1174" t="s">
        <v>32</v>
      </c>
      <c r="L1174" s="1">
        <v>41106</v>
      </c>
      <c r="M1174">
        <v>20715</v>
      </c>
      <c r="N1174" t="s">
        <v>10641</v>
      </c>
    </row>
    <row r="1175" spans="1:14" x14ac:dyDescent="0.25">
      <c r="A1175" t="s">
        <v>2398</v>
      </c>
      <c r="B1175" t="s">
        <v>22</v>
      </c>
      <c r="C1175">
        <v>81748</v>
      </c>
      <c r="D1175">
        <v>168755.86</v>
      </c>
      <c r="E1175">
        <v>83993.4</v>
      </c>
      <c r="F1175" t="s">
        <v>45</v>
      </c>
      <c r="G1175" t="s">
        <v>46</v>
      </c>
      <c r="H1175" t="s">
        <v>563</v>
      </c>
      <c r="I1175" t="s">
        <v>16</v>
      </c>
      <c r="J1175" t="s">
        <v>250</v>
      </c>
      <c r="L1175" s="1">
        <v>38488</v>
      </c>
      <c r="M1175">
        <v>20720</v>
      </c>
      <c r="N1175" t="s">
        <v>10641</v>
      </c>
    </row>
    <row r="1176" spans="1:14" x14ac:dyDescent="0.25">
      <c r="A1176" t="s">
        <v>2399</v>
      </c>
      <c r="B1176" t="s">
        <v>12</v>
      </c>
      <c r="C1176">
        <v>53941.05</v>
      </c>
      <c r="D1176">
        <v>48561.81</v>
      </c>
      <c r="E1176">
        <v>0</v>
      </c>
      <c r="F1176" t="s">
        <v>27</v>
      </c>
      <c r="G1176" t="s">
        <v>28</v>
      </c>
      <c r="H1176" t="s">
        <v>224</v>
      </c>
      <c r="I1176" t="s">
        <v>16</v>
      </c>
      <c r="J1176" t="s">
        <v>225</v>
      </c>
      <c r="K1176" t="s">
        <v>712</v>
      </c>
      <c r="L1176" s="1">
        <v>42142</v>
      </c>
      <c r="M1176">
        <v>20722</v>
      </c>
      <c r="N1176" t="s">
        <v>10632</v>
      </c>
    </row>
    <row r="1177" spans="1:14" x14ac:dyDescent="0.25">
      <c r="A1177" t="s">
        <v>2400</v>
      </c>
      <c r="B1177" t="s">
        <v>22</v>
      </c>
      <c r="C1177">
        <v>95740</v>
      </c>
      <c r="D1177">
        <v>99963.41</v>
      </c>
      <c r="E1177">
        <v>4765.83</v>
      </c>
      <c r="F1177" t="s">
        <v>167</v>
      </c>
      <c r="G1177" t="s">
        <v>168</v>
      </c>
      <c r="H1177" t="s">
        <v>488</v>
      </c>
      <c r="I1177" t="s">
        <v>16</v>
      </c>
      <c r="J1177" t="s">
        <v>414</v>
      </c>
      <c r="L1177" s="1">
        <v>35639</v>
      </c>
      <c r="M1177">
        <v>20705</v>
      </c>
      <c r="N1177" t="s">
        <v>10626</v>
      </c>
    </row>
    <row r="1178" spans="1:14" x14ac:dyDescent="0.25">
      <c r="A1178" t="s">
        <v>2401</v>
      </c>
      <c r="B1178" t="s">
        <v>22</v>
      </c>
      <c r="C1178">
        <v>78300.86</v>
      </c>
      <c r="D1178">
        <v>62071.18</v>
      </c>
      <c r="E1178">
        <v>532.24</v>
      </c>
      <c r="F1178" t="s">
        <v>52</v>
      </c>
      <c r="G1178" t="s">
        <v>53</v>
      </c>
      <c r="H1178" t="s">
        <v>205</v>
      </c>
      <c r="I1178" t="s">
        <v>16</v>
      </c>
      <c r="J1178" t="s">
        <v>94</v>
      </c>
      <c r="L1178" s="1">
        <v>37914</v>
      </c>
      <c r="M1178">
        <v>20705</v>
      </c>
      <c r="N1178" t="s">
        <v>10626</v>
      </c>
    </row>
    <row r="1179" spans="1:14" x14ac:dyDescent="0.25">
      <c r="A1179" t="s">
        <v>2402</v>
      </c>
      <c r="B1179" t="s">
        <v>22</v>
      </c>
      <c r="C1179">
        <v>89720.21</v>
      </c>
      <c r="D1179">
        <v>89459.1</v>
      </c>
      <c r="E1179">
        <v>0</v>
      </c>
      <c r="F1179" t="s">
        <v>89</v>
      </c>
      <c r="G1179" t="s">
        <v>90</v>
      </c>
      <c r="H1179" t="s">
        <v>713</v>
      </c>
      <c r="I1179" t="s">
        <v>16</v>
      </c>
      <c r="J1179" t="s">
        <v>92</v>
      </c>
      <c r="L1179" s="1">
        <v>29487</v>
      </c>
      <c r="M1179">
        <v>20770</v>
      </c>
      <c r="N1179" t="s">
        <v>10629</v>
      </c>
    </row>
    <row r="1180" spans="1:14" x14ac:dyDescent="0.25">
      <c r="A1180" t="s">
        <v>2403</v>
      </c>
      <c r="B1180" t="s">
        <v>22</v>
      </c>
      <c r="C1180">
        <v>43443.05</v>
      </c>
      <c r="D1180">
        <v>41702.92</v>
      </c>
      <c r="E1180">
        <v>2099.3000000000002</v>
      </c>
      <c r="F1180" t="s">
        <v>99</v>
      </c>
      <c r="G1180" t="s">
        <v>100</v>
      </c>
      <c r="H1180" t="s">
        <v>714</v>
      </c>
      <c r="I1180" t="s">
        <v>16</v>
      </c>
      <c r="J1180" t="s">
        <v>198</v>
      </c>
      <c r="L1180" s="1">
        <v>41220</v>
      </c>
      <c r="M1180">
        <v>20715</v>
      </c>
      <c r="N1180" t="s">
        <v>10641</v>
      </c>
    </row>
    <row r="1181" spans="1:14" x14ac:dyDescent="0.25">
      <c r="A1181" t="s">
        <v>2404</v>
      </c>
      <c r="B1181" t="s">
        <v>22</v>
      </c>
      <c r="C1181">
        <v>53965.53</v>
      </c>
      <c r="D1181">
        <v>54584.65</v>
      </c>
      <c r="E1181">
        <v>2018.23</v>
      </c>
      <c r="F1181" t="s">
        <v>52</v>
      </c>
      <c r="G1181" t="s">
        <v>53</v>
      </c>
      <c r="H1181" t="s">
        <v>205</v>
      </c>
      <c r="I1181" t="s">
        <v>16</v>
      </c>
      <c r="J1181" t="s">
        <v>715</v>
      </c>
      <c r="L1181" s="1">
        <v>39272</v>
      </c>
      <c r="M1181">
        <v>20783</v>
      </c>
      <c r="N1181" t="s">
        <v>10656</v>
      </c>
    </row>
    <row r="1182" spans="1:14" x14ac:dyDescent="0.25">
      <c r="A1182" t="s">
        <v>2405</v>
      </c>
      <c r="B1182" t="s">
        <v>22</v>
      </c>
      <c r="C1182">
        <v>89720.21</v>
      </c>
      <c r="D1182">
        <v>88538.28</v>
      </c>
      <c r="E1182">
        <v>0</v>
      </c>
      <c r="F1182" t="s">
        <v>89</v>
      </c>
      <c r="G1182" t="s">
        <v>90</v>
      </c>
      <c r="H1182" t="s">
        <v>716</v>
      </c>
      <c r="I1182" t="s">
        <v>16</v>
      </c>
      <c r="J1182" t="s">
        <v>92</v>
      </c>
      <c r="L1182" s="1">
        <v>34708</v>
      </c>
      <c r="M1182">
        <v>20740</v>
      </c>
      <c r="N1182" t="s">
        <v>10638</v>
      </c>
    </row>
    <row r="1183" spans="1:14" x14ac:dyDescent="0.25">
      <c r="A1183" t="s">
        <v>2406</v>
      </c>
      <c r="B1183" t="s">
        <v>22</v>
      </c>
      <c r="C1183">
        <v>81663.55</v>
      </c>
      <c r="D1183">
        <v>80589.289999999994</v>
      </c>
      <c r="E1183">
        <v>0</v>
      </c>
      <c r="F1183" t="s">
        <v>133</v>
      </c>
      <c r="G1183" t="s">
        <v>134</v>
      </c>
      <c r="H1183" t="s">
        <v>262</v>
      </c>
      <c r="I1183" t="s">
        <v>16</v>
      </c>
      <c r="J1183" t="s">
        <v>378</v>
      </c>
      <c r="L1183" s="1">
        <v>33875</v>
      </c>
      <c r="M1183">
        <v>20712</v>
      </c>
      <c r="N1183" t="s">
        <v>10639</v>
      </c>
    </row>
    <row r="1184" spans="1:14" x14ac:dyDescent="0.25">
      <c r="A1184" t="s">
        <v>2407</v>
      </c>
      <c r="B1184" t="s">
        <v>12</v>
      </c>
      <c r="C1184">
        <v>108398.23</v>
      </c>
      <c r="D1184">
        <v>104344.01</v>
      </c>
      <c r="E1184">
        <v>0</v>
      </c>
      <c r="F1184" t="s">
        <v>27</v>
      </c>
      <c r="G1184" t="s">
        <v>28</v>
      </c>
      <c r="H1184" t="s">
        <v>717</v>
      </c>
      <c r="I1184" t="s">
        <v>16</v>
      </c>
      <c r="J1184" t="s">
        <v>271</v>
      </c>
      <c r="L1184" s="1">
        <v>32825</v>
      </c>
      <c r="M1184">
        <v>20608</v>
      </c>
      <c r="N1184" t="s">
        <v>10646</v>
      </c>
    </row>
    <row r="1185" spans="1:14" x14ac:dyDescent="0.25">
      <c r="A1185" t="s">
        <v>2408</v>
      </c>
      <c r="B1185" t="s">
        <v>22</v>
      </c>
      <c r="C1185">
        <v>46179.85</v>
      </c>
      <c r="D1185">
        <v>52551.59</v>
      </c>
      <c r="E1185">
        <v>5149.91</v>
      </c>
      <c r="F1185" t="s">
        <v>56</v>
      </c>
      <c r="G1185" t="s">
        <v>57</v>
      </c>
      <c r="H1185" t="s">
        <v>58</v>
      </c>
      <c r="I1185" t="s">
        <v>16</v>
      </c>
      <c r="J1185" t="s">
        <v>59</v>
      </c>
      <c r="L1185" s="1">
        <v>40588</v>
      </c>
      <c r="M1185">
        <v>20746</v>
      </c>
      <c r="N1185" t="s">
        <v>10647</v>
      </c>
    </row>
    <row r="1186" spans="1:14" x14ac:dyDescent="0.25">
      <c r="A1186" t="s">
        <v>2409</v>
      </c>
      <c r="B1186" t="s">
        <v>12</v>
      </c>
      <c r="C1186">
        <v>74042.570000000007</v>
      </c>
      <c r="D1186">
        <v>72406.759999999995</v>
      </c>
      <c r="E1186">
        <v>0</v>
      </c>
      <c r="F1186" t="s">
        <v>18</v>
      </c>
      <c r="G1186" t="s">
        <v>19</v>
      </c>
      <c r="H1186" t="s">
        <v>242</v>
      </c>
      <c r="I1186" t="s">
        <v>16</v>
      </c>
      <c r="J1186" t="s">
        <v>243</v>
      </c>
      <c r="L1186" s="1">
        <v>39902</v>
      </c>
      <c r="M1186">
        <v>20740</v>
      </c>
      <c r="N1186" t="s">
        <v>10638</v>
      </c>
    </row>
    <row r="1187" spans="1:14" x14ac:dyDescent="0.25">
      <c r="A1187" t="s">
        <v>2410</v>
      </c>
      <c r="B1187" t="s">
        <v>22</v>
      </c>
      <c r="C1187">
        <v>41651.17</v>
      </c>
      <c r="D1187">
        <v>52650.32</v>
      </c>
      <c r="E1187">
        <v>10425.129999999999</v>
      </c>
      <c r="F1187" t="s">
        <v>56</v>
      </c>
      <c r="G1187" t="s">
        <v>57</v>
      </c>
      <c r="H1187" t="s">
        <v>64</v>
      </c>
      <c r="I1187" t="s">
        <v>16</v>
      </c>
      <c r="J1187" t="s">
        <v>59</v>
      </c>
      <c r="L1187" s="1">
        <v>42422</v>
      </c>
      <c r="M1187">
        <v>20720</v>
      </c>
      <c r="N1187" t="s">
        <v>10641</v>
      </c>
    </row>
    <row r="1188" spans="1:14" x14ac:dyDescent="0.25">
      <c r="A1188" t="s">
        <v>2411</v>
      </c>
      <c r="B1188" t="s">
        <v>22</v>
      </c>
      <c r="C1188">
        <v>82858</v>
      </c>
      <c r="D1188">
        <v>91965.64</v>
      </c>
      <c r="E1188">
        <v>11209</v>
      </c>
      <c r="F1188" t="s">
        <v>13</v>
      </c>
      <c r="G1188" t="s">
        <v>14</v>
      </c>
      <c r="H1188" t="s">
        <v>659</v>
      </c>
      <c r="I1188" t="s">
        <v>16</v>
      </c>
      <c r="J1188" t="s">
        <v>32</v>
      </c>
      <c r="L1188" s="1">
        <v>38187</v>
      </c>
      <c r="M1188">
        <v>20783</v>
      </c>
      <c r="N1188" t="s">
        <v>10656</v>
      </c>
    </row>
    <row r="1189" spans="1:14" x14ac:dyDescent="0.25">
      <c r="A1189" t="s">
        <v>2412</v>
      </c>
      <c r="B1189" t="s">
        <v>12</v>
      </c>
      <c r="C1189">
        <v>18322.04</v>
      </c>
      <c r="D1189">
        <v>17550.830000000002</v>
      </c>
      <c r="E1189">
        <v>0</v>
      </c>
      <c r="F1189" t="s">
        <v>322</v>
      </c>
      <c r="G1189" t="s">
        <v>323</v>
      </c>
      <c r="H1189" t="s">
        <v>376</v>
      </c>
      <c r="I1189" t="s">
        <v>34</v>
      </c>
      <c r="J1189" t="s">
        <v>88</v>
      </c>
      <c r="L1189" s="1">
        <v>41526</v>
      </c>
      <c r="M1189">
        <v>20746</v>
      </c>
      <c r="N1189" t="s">
        <v>10647</v>
      </c>
    </row>
    <row r="1190" spans="1:14" x14ac:dyDescent="0.25">
      <c r="A1190" t="s">
        <v>2413</v>
      </c>
      <c r="B1190" t="s">
        <v>22</v>
      </c>
      <c r="C1190">
        <v>54273.82</v>
      </c>
      <c r="D1190">
        <v>60244.88</v>
      </c>
      <c r="E1190">
        <v>5020</v>
      </c>
      <c r="F1190" t="s">
        <v>13</v>
      </c>
      <c r="G1190" t="s">
        <v>14</v>
      </c>
      <c r="H1190" t="s">
        <v>190</v>
      </c>
      <c r="I1190" t="s">
        <v>16</v>
      </c>
      <c r="J1190" t="s">
        <v>718</v>
      </c>
      <c r="L1190" s="1">
        <v>42030</v>
      </c>
      <c r="M1190">
        <v>20748</v>
      </c>
      <c r="N1190" t="s">
        <v>10635</v>
      </c>
    </row>
    <row r="1191" spans="1:14" x14ac:dyDescent="0.25">
      <c r="A1191" t="s">
        <v>2414</v>
      </c>
      <c r="B1191" t="s">
        <v>12</v>
      </c>
      <c r="C1191">
        <v>71846.91</v>
      </c>
      <c r="D1191">
        <v>68326.27</v>
      </c>
      <c r="E1191">
        <v>0</v>
      </c>
      <c r="F1191" t="s">
        <v>18</v>
      </c>
      <c r="G1191" t="s">
        <v>19</v>
      </c>
      <c r="H1191" t="s">
        <v>172</v>
      </c>
      <c r="I1191" t="s">
        <v>16</v>
      </c>
      <c r="J1191" t="s">
        <v>154</v>
      </c>
      <c r="L1191" s="1">
        <v>40197</v>
      </c>
      <c r="M1191">
        <v>20762</v>
      </c>
      <c r="N1191" t="s">
        <v>10644</v>
      </c>
    </row>
    <row r="1192" spans="1:14" x14ac:dyDescent="0.25">
      <c r="A1192" t="s">
        <v>2415</v>
      </c>
      <c r="B1192" t="s">
        <v>12</v>
      </c>
      <c r="C1192">
        <v>50185</v>
      </c>
      <c r="D1192">
        <v>64215.46</v>
      </c>
      <c r="E1192">
        <v>0</v>
      </c>
      <c r="F1192" t="s">
        <v>18</v>
      </c>
      <c r="G1192" t="s">
        <v>19</v>
      </c>
      <c r="H1192" t="s">
        <v>274</v>
      </c>
      <c r="I1192" t="s">
        <v>34</v>
      </c>
      <c r="J1192" t="s">
        <v>228</v>
      </c>
      <c r="L1192" s="1">
        <v>36605</v>
      </c>
      <c r="M1192">
        <v>20707</v>
      </c>
      <c r="N1192" t="s">
        <v>10628</v>
      </c>
    </row>
    <row r="1193" spans="1:14" x14ac:dyDescent="0.25">
      <c r="A1193" t="s">
        <v>2416</v>
      </c>
      <c r="B1193" t="s">
        <v>22</v>
      </c>
      <c r="C1193">
        <v>97114.05</v>
      </c>
      <c r="D1193">
        <v>116690.33</v>
      </c>
      <c r="E1193">
        <v>21025.71</v>
      </c>
      <c r="F1193" t="s">
        <v>23</v>
      </c>
      <c r="G1193" t="s">
        <v>24</v>
      </c>
      <c r="H1193" t="s">
        <v>140</v>
      </c>
      <c r="I1193" t="s">
        <v>16</v>
      </c>
      <c r="J1193" t="s">
        <v>320</v>
      </c>
      <c r="L1193" s="1">
        <v>34190</v>
      </c>
      <c r="M1193">
        <v>20623</v>
      </c>
      <c r="N1193" t="s">
        <v>10651</v>
      </c>
    </row>
    <row r="1194" spans="1:14" x14ac:dyDescent="0.25">
      <c r="A1194" t="s">
        <v>2417</v>
      </c>
      <c r="B1194" t="s">
        <v>22</v>
      </c>
      <c r="C1194">
        <v>147365.72</v>
      </c>
      <c r="D1194">
        <v>194941.49</v>
      </c>
      <c r="E1194">
        <v>43549.08</v>
      </c>
      <c r="F1194" t="s">
        <v>45</v>
      </c>
      <c r="G1194" t="s">
        <v>46</v>
      </c>
      <c r="H1194" t="s">
        <v>719</v>
      </c>
      <c r="I1194" t="s">
        <v>16</v>
      </c>
      <c r="J1194" t="s">
        <v>456</v>
      </c>
      <c r="L1194" s="1">
        <v>32930</v>
      </c>
      <c r="M1194">
        <v>20607</v>
      </c>
      <c r="N1194" t="s">
        <v>10631</v>
      </c>
    </row>
    <row r="1195" spans="1:14" x14ac:dyDescent="0.25">
      <c r="A1195" t="s">
        <v>2418</v>
      </c>
      <c r="B1195" t="s">
        <v>22</v>
      </c>
      <c r="C1195">
        <v>58157</v>
      </c>
      <c r="D1195">
        <v>72951.460000000006</v>
      </c>
      <c r="E1195">
        <v>16227.22</v>
      </c>
      <c r="F1195" t="s">
        <v>23</v>
      </c>
      <c r="G1195" t="s">
        <v>24</v>
      </c>
      <c r="H1195" t="s">
        <v>544</v>
      </c>
      <c r="I1195" t="s">
        <v>16</v>
      </c>
      <c r="J1195" t="s">
        <v>141</v>
      </c>
      <c r="L1195" s="1">
        <v>42016</v>
      </c>
      <c r="M1195">
        <v>20716</v>
      </c>
      <c r="N1195" t="s">
        <v>10641</v>
      </c>
    </row>
    <row r="1196" spans="1:14" x14ac:dyDescent="0.25">
      <c r="A1196" t="s">
        <v>2419</v>
      </c>
      <c r="B1196" t="s">
        <v>22</v>
      </c>
      <c r="C1196">
        <v>81730</v>
      </c>
      <c r="D1196">
        <v>95141.05</v>
      </c>
      <c r="E1196">
        <v>14251.06</v>
      </c>
      <c r="F1196" t="s">
        <v>129</v>
      </c>
      <c r="G1196" t="s">
        <v>130</v>
      </c>
      <c r="H1196" t="s">
        <v>390</v>
      </c>
      <c r="I1196" t="s">
        <v>16</v>
      </c>
      <c r="J1196" t="s">
        <v>132</v>
      </c>
      <c r="L1196" s="1">
        <v>37823</v>
      </c>
      <c r="M1196">
        <v>20710</v>
      </c>
      <c r="N1196" t="s">
        <v>10637</v>
      </c>
    </row>
    <row r="1197" spans="1:14" x14ac:dyDescent="0.25">
      <c r="A1197" t="s">
        <v>2420</v>
      </c>
      <c r="B1197" t="s">
        <v>22</v>
      </c>
      <c r="C1197">
        <v>49351.49</v>
      </c>
      <c r="D1197">
        <v>45169.7</v>
      </c>
      <c r="E1197">
        <v>4134.62</v>
      </c>
      <c r="F1197" t="s">
        <v>23</v>
      </c>
      <c r="G1197" t="s">
        <v>24</v>
      </c>
      <c r="H1197" t="s">
        <v>25</v>
      </c>
      <c r="I1197" t="s">
        <v>16</v>
      </c>
      <c r="J1197" t="s">
        <v>26</v>
      </c>
      <c r="K1197" t="s">
        <v>290</v>
      </c>
      <c r="L1197" s="1">
        <v>42744</v>
      </c>
      <c r="M1197">
        <v>20716</v>
      </c>
      <c r="N1197" t="s">
        <v>10641</v>
      </c>
    </row>
    <row r="1198" spans="1:14" x14ac:dyDescent="0.25">
      <c r="A1198" t="s">
        <v>2421</v>
      </c>
      <c r="B1198" t="s">
        <v>22</v>
      </c>
      <c r="C1198">
        <v>109817.64</v>
      </c>
      <c r="D1198">
        <v>116567.25</v>
      </c>
      <c r="E1198">
        <v>2576.5100000000002</v>
      </c>
      <c r="F1198" t="s">
        <v>13</v>
      </c>
      <c r="G1198" t="s">
        <v>14</v>
      </c>
      <c r="H1198" t="s">
        <v>720</v>
      </c>
      <c r="I1198" t="s">
        <v>16</v>
      </c>
      <c r="J1198" t="s">
        <v>361</v>
      </c>
      <c r="L1198" s="1">
        <v>33791</v>
      </c>
      <c r="M1198">
        <v>20783</v>
      </c>
      <c r="N1198" t="s">
        <v>10656</v>
      </c>
    </row>
    <row r="1199" spans="1:14" x14ac:dyDescent="0.25">
      <c r="A1199" t="s">
        <v>2422</v>
      </c>
      <c r="B1199" t="s">
        <v>22</v>
      </c>
      <c r="C1199">
        <v>51082</v>
      </c>
      <c r="D1199">
        <v>61194.71</v>
      </c>
      <c r="E1199">
        <v>9095.41</v>
      </c>
      <c r="F1199" t="s">
        <v>23</v>
      </c>
      <c r="G1199" t="s">
        <v>24</v>
      </c>
      <c r="H1199" t="s">
        <v>194</v>
      </c>
      <c r="I1199" t="s">
        <v>16</v>
      </c>
      <c r="J1199" t="s">
        <v>141</v>
      </c>
      <c r="K1199" t="s">
        <v>196</v>
      </c>
      <c r="L1199" s="1">
        <v>37729</v>
      </c>
      <c r="M1199">
        <v>20770</v>
      </c>
      <c r="N1199" t="s">
        <v>10629</v>
      </c>
    </row>
    <row r="1200" spans="1:14" x14ac:dyDescent="0.25">
      <c r="A1200" t="s">
        <v>2423</v>
      </c>
      <c r="B1200" t="s">
        <v>12</v>
      </c>
      <c r="C1200">
        <v>44511.48</v>
      </c>
      <c r="D1200">
        <v>38270.42</v>
      </c>
      <c r="E1200">
        <v>0</v>
      </c>
      <c r="F1200" t="s">
        <v>18</v>
      </c>
      <c r="G1200" t="s">
        <v>19</v>
      </c>
      <c r="H1200" t="s">
        <v>183</v>
      </c>
      <c r="I1200" t="s">
        <v>34</v>
      </c>
      <c r="J1200" t="s">
        <v>174</v>
      </c>
      <c r="L1200" s="1">
        <v>38936</v>
      </c>
      <c r="M1200">
        <v>20705</v>
      </c>
      <c r="N1200" t="s">
        <v>10626</v>
      </c>
    </row>
    <row r="1201" spans="1:14" x14ac:dyDescent="0.25">
      <c r="A1201" t="s">
        <v>2424</v>
      </c>
      <c r="B1201" t="s">
        <v>12</v>
      </c>
      <c r="C1201">
        <v>83218.3</v>
      </c>
      <c r="D1201">
        <v>75584.17</v>
      </c>
      <c r="E1201">
        <v>0</v>
      </c>
      <c r="F1201" t="s">
        <v>299</v>
      </c>
      <c r="G1201" t="s">
        <v>300</v>
      </c>
      <c r="H1201" t="s">
        <v>721</v>
      </c>
      <c r="I1201" t="s">
        <v>16</v>
      </c>
      <c r="J1201" t="s">
        <v>44</v>
      </c>
      <c r="L1201" s="1">
        <v>39118</v>
      </c>
      <c r="M1201">
        <v>20623</v>
      </c>
      <c r="N1201" t="s">
        <v>10651</v>
      </c>
    </row>
    <row r="1202" spans="1:14" x14ac:dyDescent="0.25">
      <c r="A1202" t="s">
        <v>2425</v>
      </c>
      <c r="B1202" t="s">
        <v>22</v>
      </c>
      <c r="C1202">
        <v>46179.85</v>
      </c>
      <c r="D1202">
        <v>53572.28</v>
      </c>
      <c r="E1202">
        <v>6817.71</v>
      </c>
      <c r="F1202" t="s">
        <v>56</v>
      </c>
      <c r="G1202" t="s">
        <v>57</v>
      </c>
      <c r="H1202" t="s">
        <v>58</v>
      </c>
      <c r="I1202" t="s">
        <v>16</v>
      </c>
      <c r="J1202" t="s">
        <v>59</v>
      </c>
      <c r="L1202" s="1">
        <v>40966</v>
      </c>
      <c r="M1202">
        <v>20772</v>
      </c>
      <c r="N1202" t="s">
        <v>10648</v>
      </c>
    </row>
    <row r="1203" spans="1:14" x14ac:dyDescent="0.25">
      <c r="A1203" t="s">
        <v>2426</v>
      </c>
      <c r="B1203" t="s">
        <v>22</v>
      </c>
      <c r="C1203">
        <v>67403</v>
      </c>
      <c r="D1203">
        <v>67602.58</v>
      </c>
      <c r="E1203">
        <v>415.22</v>
      </c>
      <c r="F1203" t="s">
        <v>13</v>
      </c>
      <c r="G1203" t="s">
        <v>14</v>
      </c>
      <c r="H1203" t="s">
        <v>463</v>
      </c>
      <c r="I1203" t="s">
        <v>16</v>
      </c>
      <c r="J1203" t="s">
        <v>32</v>
      </c>
      <c r="L1203" s="1">
        <v>41106</v>
      </c>
      <c r="M1203">
        <v>20772</v>
      </c>
      <c r="N1203" t="s">
        <v>10648</v>
      </c>
    </row>
    <row r="1204" spans="1:14" x14ac:dyDescent="0.25">
      <c r="A1204" t="s">
        <v>2427</v>
      </c>
      <c r="B1204" t="s">
        <v>22</v>
      </c>
      <c r="C1204">
        <v>77922.59</v>
      </c>
      <c r="D1204">
        <v>78048</v>
      </c>
      <c r="E1204">
        <v>1151.3699999999999</v>
      </c>
      <c r="F1204" t="s">
        <v>99</v>
      </c>
      <c r="G1204" t="s">
        <v>100</v>
      </c>
      <c r="H1204" t="s">
        <v>552</v>
      </c>
      <c r="I1204" t="s">
        <v>16</v>
      </c>
      <c r="J1204" t="s">
        <v>411</v>
      </c>
      <c r="L1204" s="1">
        <v>32377</v>
      </c>
      <c r="M1204">
        <v>20722</v>
      </c>
      <c r="N1204" t="s">
        <v>10632</v>
      </c>
    </row>
    <row r="1205" spans="1:14" x14ac:dyDescent="0.25">
      <c r="A1205" t="s">
        <v>2428</v>
      </c>
      <c r="B1205" t="s">
        <v>12</v>
      </c>
      <c r="C1205">
        <v>58139.33</v>
      </c>
      <c r="D1205">
        <v>61666.76</v>
      </c>
      <c r="E1205">
        <v>2986.15</v>
      </c>
      <c r="F1205" t="s">
        <v>13</v>
      </c>
      <c r="G1205" t="s">
        <v>14</v>
      </c>
      <c r="H1205" t="s">
        <v>190</v>
      </c>
      <c r="I1205" t="s">
        <v>16</v>
      </c>
      <c r="J1205" t="s">
        <v>718</v>
      </c>
      <c r="L1205" s="1">
        <v>41610</v>
      </c>
      <c r="M1205">
        <v>20748</v>
      </c>
      <c r="N1205" t="s">
        <v>10635</v>
      </c>
    </row>
    <row r="1206" spans="1:14" x14ac:dyDescent="0.25">
      <c r="A1206" t="s">
        <v>2429</v>
      </c>
      <c r="B1206" t="s">
        <v>12</v>
      </c>
      <c r="C1206">
        <v>60309.51</v>
      </c>
      <c r="D1206">
        <v>58593.15</v>
      </c>
      <c r="E1206">
        <v>0</v>
      </c>
      <c r="F1206" t="s">
        <v>56</v>
      </c>
      <c r="G1206" t="s">
        <v>57</v>
      </c>
      <c r="H1206" t="s">
        <v>652</v>
      </c>
      <c r="I1206" t="s">
        <v>16</v>
      </c>
      <c r="J1206" t="s">
        <v>17</v>
      </c>
      <c r="L1206" s="1">
        <v>38503</v>
      </c>
      <c r="M1206">
        <v>20623</v>
      </c>
      <c r="N1206" t="s">
        <v>10651</v>
      </c>
    </row>
    <row r="1207" spans="1:14" x14ac:dyDescent="0.25">
      <c r="A1207" t="s">
        <v>2430</v>
      </c>
      <c r="B1207" t="s">
        <v>12</v>
      </c>
      <c r="C1207">
        <v>40146.080000000002</v>
      </c>
      <c r="D1207">
        <v>33577.089999999997</v>
      </c>
      <c r="E1207">
        <v>0</v>
      </c>
      <c r="F1207" t="s">
        <v>18</v>
      </c>
      <c r="G1207" t="s">
        <v>19</v>
      </c>
      <c r="H1207" t="s">
        <v>183</v>
      </c>
      <c r="I1207" t="s">
        <v>34</v>
      </c>
      <c r="J1207" t="s">
        <v>174</v>
      </c>
      <c r="L1207" s="1">
        <v>40392</v>
      </c>
      <c r="M1207">
        <v>20715</v>
      </c>
      <c r="N1207" t="s">
        <v>10641</v>
      </c>
    </row>
    <row r="1208" spans="1:14" x14ac:dyDescent="0.25">
      <c r="A1208" t="s">
        <v>2431</v>
      </c>
      <c r="B1208" t="s">
        <v>12</v>
      </c>
      <c r="C1208">
        <v>138790</v>
      </c>
      <c r="D1208">
        <v>139681.65</v>
      </c>
      <c r="E1208">
        <v>0</v>
      </c>
      <c r="F1208" t="s">
        <v>18</v>
      </c>
      <c r="G1208" t="s">
        <v>19</v>
      </c>
      <c r="H1208" t="s">
        <v>413</v>
      </c>
      <c r="I1208" t="s">
        <v>16</v>
      </c>
      <c r="J1208" t="s">
        <v>139</v>
      </c>
      <c r="L1208" s="1">
        <v>30753</v>
      </c>
      <c r="M1208">
        <v>20774</v>
      </c>
      <c r="N1208" t="s">
        <v>10633</v>
      </c>
    </row>
    <row r="1209" spans="1:14" x14ac:dyDescent="0.25">
      <c r="A1209" t="s">
        <v>2432</v>
      </c>
      <c r="B1209" t="s">
        <v>12</v>
      </c>
      <c r="C1209">
        <v>47985</v>
      </c>
      <c r="D1209">
        <v>47985.1</v>
      </c>
      <c r="E1209">
        <v>0</v>
      </c>
      <c r="F1209" t="s">
        <v>18</v>
      </c>
      <c r="G1209" t="s">
        <v>19</v>
      </c>
      <c r="H1209" t="s">
        <v>722</v>
      </c>
      <c r="I1209" t="s">
        <v>16</v>
      </c>
      <c r="J1209" t="s">
        <v>723</v>
      </c>
      <c r="L1209" s="1">
        <v>42081</v>
      </c>
      <c r="M1209">
        <v>20720</v>
      </c>
      <c r="N1209" t="s">
        <v>10641</v>
      </c>
    </row>
    <row r="1210" spans="1:14" x14ac:dyDescent="0.25">
      <c r="A1210" t="s">
        <v>2433</v>
      </c>
      <c r="B1210" t="s">
        <v>22</v>
      </c>
      <c r="C1210">
        <v>50603</v>
      </c>
      <c r="D1210">
        <v>55772.71</v>
      </c>
      <c r="E1210">
        <v>3902.58</v>
      </c>
      <c r="F1210" t="s">
        <v>129</v>
      </c>
      <c r="G1210" t="s">
        <v>130</v>
      </c>
      <c r="H1210" t="s">
        <v>131</v>
      </c>
      <c r="I1210" t="s">
        <v>16</v>
      </c>
      <c r="J1210" t="s">
        <v>132</v>
      </c>
      <c r="K1210" t="s">
        <v>636</v>
      </c>
      <c r="L1210" s="1">
        <v>42044</v>
      </c>
      <c r="M1210">
        <v>20740</v>
      </c>
      <c r="N1210" t="s">
        <v>10638</v>
      </c>
    </row>
    <row r="1211" spans="1:14" x14ac:dyDescent="0.25">
      <c r="A1211" t="s">
        <v>2434</v>
      </c>
      <c r="B1211" t="s">
        <v>22</v>
      </c>
      <c r="C1211">
        <v>50172</v>
      </c>
      <c r="D1211">
        <v>48679.73</v>
      </c>
      <c r="E1211">
        <v>254.45</v>
      </c>
      <c r="F1211" t="s">
        <v>45</v>
      </c>
      <c r="G1211" t="s">
        <v>46</v>
      </c>
      <c r="H1211" t="s">
        <v>47</v>
      </c>
      <c r="I1211" t="s">
        <v>16</v>
      </c>
      <c r="J1211" t="s">
        <v>48</v>
      </c>
      <c r="K1211" t="s">
        <v>49</v>
      </c>
      <c r="L1211" s="1">
        <v>42716</v>
      </c>
      <c r="M1211">
        <v>20785</v>
      </c>
      <c r="N1211" t="s">
        <v>10652</v>
      </c>
    </row>
    <row r="1212" spans="1:14" x14ac:dyDescent="0.25">
      <c r="A1212" t="s">
        <v>2435</v>
      </c>
      <c r="B1212" t="s">
        <v>22</v>
      </c>
      <c r="C1212">
        <v>50172</v>
      </c>
      <c r="D1212">
        <v>50626.64</v>
      </c>
      <c r="E1212">
        <v>1333.26</v>
      </c>
      <c r="F1212" t="s">
        <v>45</v>
      </c>
      <c r="G1212" t="s">
        <v>46</v>
      </c>
      <c r="H1212" t="s">
        <v>47</v>
      </c>
      <c r="I1212" t="s">
        <v>16</v>
      </c>
      <c r="J1212" t="s">
        <v>48</v>
      </c>
      <c r="K1212" t="s">
        <v>49</v>
      </c>
      <c r="L1212" s="1">
        <v>42716</v>
      </c>
      <c r="M1212">
        <v>20743</v>
      </c>
      <c r="N1212" t="s">
        <v>10654</v>
      </c>
    </row>
    <row r="1213" spans="1:14" x14ac:dyDescent="0.25">
      <c r="A1213" t="s">
        <v>2436</v>
      </c>
      <c r="B1213" t="s">
        <v>12</v>
      </c>
      <c r="C1213">
        <v>73632.78</v>
      </c>
      <c r="D1213">
        <v>72663.53</v>
      </c>
      <c r="E1213">
        <v>0</v>
      </c>
      <c r="F1213" t="s">
        <v>18</v>
      </c>
      <c r="G1213" t="s">
        <v>19</v>
      </c>
      <c r="H1213" t="s">
        <v>413</v>
      </c>
      <c r="I1213" t="s">
        <v>16</v>
      </c>
      <c r="J1213" t="s">
        <v>528</v>
      </c>
      <c r="L1213" s="1">
        <v>34583</v>
      </c>
      <c r="M1213">
        <v>20721</v>
      </c>
      <c r="N1213" t="s">
        <v>10634</v>
      </c>
    </row>
    <row r="1214" spans="1:14" x14ac:dyDescent="0.25">
      <c r="A1214" t="s">
        <v>2437</v>
      </c>
      <c r="B1214" t="s">
        <v>22</v>
      </c>
      <c r="C1214">
        <v>67723.53</v>
      </c>
      <c r="D1214">
        <v>70398.649999999994</v>
      </c>
      <c r="E1214">
        <v>721.55</v>
      </c>
      <c r="F1214" t="s">
        <v>56</v>
      </c>
      <c r="G1214" t="s">
        <v>57</v>
      </c>
      <c r="H1214" t="s">
        <v>64</v>
      </c>
      <c r="I1214" t="s">
        <v>16</v>
      </c>
      <c r="J1214" t="s">
        <v>59</v>
      </c>
      <c r="L1214" s="1">
        <v>35073</v>
      </c>
      <c r="M1214">
        <v>20707</v>
      </c>
      <c r="N1214" t="s">
        <v>10628</v>
      </c>
    </row>
    <row r="1215" spans="1:14" x14ac:dyDescent="0.25">
      <c r="A1215" t="s">
        <v>2438</v>
      </c>
      <c r="B1215" t="s">
        <v>22</v>
      </c>
      <c r="C1215">
        <v>73713</v>
      </c>
      <c r="D1215">
        <v>76192.44</v>
      </c>
      <c r="E1215">
        <v>3863.84</v>
      </c>
      <c r="F1215" t="s">
        <v>129</v>
      </c>
      <c r="G1215" t="s">
        <v>130</v>
      </c>
      <c r="H1215" t="s">
        <v>131</v>
      </c>
      <c r="I1215" t="s">
        <v>16</v>
      </c>
      <c r="J1215" t="s">
        <v>132</v>
      </c>
      <c r="L1215" s="1">
        <v>38733</v>
      </c>
      <c r="M1215">
        <v>20785</v>
      </c>
      <c r="N1215" t="s">
        <v>10652</v>
      </c>
    </row>
    <row r="1216" spans="1:14" x14ac:dyDescent="0.25">
      <c r="A1216" t="s">
        <v>2439</v>
      </c>
      <c r="B1216" t="s">
        <v>22</v>
      </c>
      <c r="C1216">
        <v>60585.58</v>
      </c>
      <c r="D1216">
        <v>70686.600000000006</v>
      </c>
      <c r="E1216">
        <v>9851.19</v>
      </c>
      <c r="F1216" t="s">
        <v>13</v>
      </c>
      <c r="G1216" t="s">
        <v>14</v>
      </c>
      <c r="H1216" t="s">
        <v>293</v>
      </c>
      <c r="I1216" t="s">
        <v>16</v>
      </c>
      <c r="J1216" t="s">
        <v>724</v>
      </c>
      <c r="L1216" s="1">
        <v>38237</v>
      </c>
      <c r="M1216">
        <v>20706</v>
      </c>
      <c r="N1216" t="s">
        <v>10645</v>
      </c>
    </row>
    <row r="1217" spans="1:14" x14ac:dyDescent="0.25">
      <c r="A1217" t="s">
        <v>2440</v>
      </c>
      <c r="B1217" t="s">
        <v>22</v>
      </c>
      <c r="C1217">
        <v>58483.38</v>
      </c>
      <c r="D1217">
        <v>62490.97</v>
      </c>
      <c r="E1217">
        <v>6602.7</v>
      </c>
      <c r="F1217" t="s">
        <v>56</v>
      </c>
      <c r="G1217" t="s">
        <v>57</v>
      </c>
      <c r="H1217" t="s">
        <v>84</v>
      </c>
      <c r="I1217" t="s">
        <v>16</v>
      </c>
      <c r="J1217" t="s">
        <v>59</v>
      </c>
      <c r="L1217" s="1">
        <v>38117</v>
      </c>
      <c r="M1217">
        <v>20746</v>
      </c>
      <c r="N1217" t="s">
        <v>10647</v>
      </c>
    </row>
    <row r="1218" spans="1:14" x14ac:dyDescent="0.25">
      <c r="A1218" t="s">
        <v>2441</v>
      </c>
      <c r="B1218" t="s">
        <v>22</v>
      </c>
      <c r="C1218">
        <v>91869</v>
      </c>
      <c r="D1218">
        <v>104262.43</v>
      </c>
      <c r="E1218">
        <v>9429.9500000000007</v>
      </c>
      <c r="F1218" t="s">
        <v>13</v>
      </c>
      <c r="G1218" t="s">
        <v>14</v>
      </c>
      <c r="H1218" t="s">
        <v>162</v>
      </c>
      <c r="I1218" t="s">
        <v>16</v>
      </c>
      <c r="J1218" t="s">
        <v>32</v>
      </c>
      <c r="L1218" s="1">
        <v>36962</v>
      </c>
      <c r="M1218">
        <v>20715</v>
      </c>
      <c r="N1218" t="s">
        <v>10641</v>
      </c>
    </row>
    <row r="1219" spans="1:14" x14ac:dyDescent="0.25">
      <c r="A1219" t="s">
        <v>2442</v>
      </c>
      <c r="B1219" t="s">
        <v>12</v>
      </c>
      <c r="C1219">
        <v>19359.61</v>
      </c>
      <c r="D1219">
        <v>19444.41</v>
      </c>
      <c r="E1219">
        <v>0</v>
      </c>
      <c r="F1219" t="s">
        <v>76</v>
      </c>
      <c r="G1219" t="s">
        <v>77</v>
      </c>
      <c r="H1219" t="s">
        <v>568</v>
      </c>
      <c r="I1219" t="s">
        <v>34</v>
      </c>
      <c r="J1219" t="s">
        <v>81</v>
      </c>
      <c r="L1219" s="1">
        <v>38493</v>
      </c>
      <c r="M1219">
        <v>20781</v>
      </c>
      <c r="N1219" t="s">
        <v>10627</v>
      </c>
    </row>
    <row r="1220" spans="1:14" x14ac:dyDescent="0.25">
      <c r="A1220" t="s">
        <v>2443</v>
      </c>
      <c r="B1220" t="s">
        <v>22</v>
      </c>
      <c r="C1220">
        <v>83700.75</v>
      </c>
      <c r="D1220">
        <v>83192.27</v>
      </c>
      <c r="E1220">
        <v>1233.55</v>
      </c>
      <c r="F1220" t="s">
        <v>56</v>
      </c>
      <c r="G1220" t="s">
        <v>57</v>
      </c>
      <c r="H1220" t="s">
        <v>64</v>
      </c>
      <c r="I1220" t="s">
        <v>16</v>
      </c>
      <c r="J1220" t="s">
        <v>725</v>
      </c>
      <c r="L1220" s="1">
        <v>30823</v>
      </c>
      <c r="M1220">
        <v>20770</v>
      </c>
      <c r="N1220" t="s">
        <v>10629</v>
      </c>
    </row>
    <row r="1221" spans="1:14" x14ac:dyDescent="0.25">
      <c r="A1221" t="s">
        <v>2444</v>
      </c>
      <c r="B1221" t="s">
        <v>12</v>
      </c>
      <c r="C1221">
        <v>20931.88</v>
      </c>
      <c r="D1221">
        <v>14167.97</v>
      </c>
      <c r="E1221">
        <v>60.39</v>
      </c>
      <c r="F1221" t="s">
        <v>13</v>
      </c>
      <c r="G1221" t="s">
        <v>14</v>
      </c>
      <c r="H1221" t="s">
        <v>85</v>
      </c>
      <c r="I1221" t="s">
        <v>34</v>
      </c>
      <c r="J1221" t="s">
        <v>86</v>
      </c>
      <c r="L1221" s="1">
        <v>37703</v>
      </c>
      <c r="M1221">
        <v>20720</v>
      </c>
      <c r="N1221" t="s">
        <v>10641</v>
      </c>
    </row>
    <row r="1222" spans="1:14" x14ac:dyDescent="0.25">
      <c r="A1222" t="s">
        <v>2445</v>
      </c>
      <c r="B1222" t="s">
        <v>22</v>
      </c>
      <c r="C1222">
        <v>138790</v>
      </c>
      <c r="D1222">
        <v>141722.74</v>
      </c>
      <c r="E1222">
        <v>0</v>
      </c>
      <c r="F1222" t="s">
        <v>27</v>
      </c>
      <c r="G1222" t="s">
        <v>28</v>
      </c>
      <c r="H1222" t="s">
        <v>515</v>
      </c>
      <c r="I1222" t="s">
        <v>16</v>
      </c>
      <c r="J1222" t="s">
        <v>139</v>
      </c>
      <c r="L1222" s="1">
        <v>39693</v>
      </c>
      <c r="M1222">
        <v>20706</v>
      </c>
      <c r="N1222" t="s">
        <v>10645</v>
      </c>
    </row>
    <row r="1223" spans="1:14" x14ac:dyDescent="0.25">
      <c r="A1223" t="s">
        <v>2446</v>
      </c>
      <c r="B1223" t="s">
        <v>22</v>
      </c>
      <c r="C1223">
        <v>55629</v>
      </c>
      <c r="D1223">
        <v>65307.519999999997</v>
      </c>
      <c r="E1223">
        <v>8361.57</v>
      </c>
      <c r="F1223" t="s">
        <v>45</v>
      </c>
      <c r="G1223" t="s">
        <v>46</v>
      </c>
      <c r="H1223" t="s">
        <v>258</v>
      </c>
      <c r="I1223" t="s">
        <v>16</v>
      </c>
      <c r="J1223" t="s">
        <v>48</v>
      </c>
      <c r="K1223" t="s">
        <v>49</v>
      </c>
      <c r="L1223" s="1">
        <v>41484</v>
      </c>
      <c r="M1223">
        <v>20705</v>
      </c>
      <c r="N1223" t="s">
        <v>10626</v>
      </c>
    </row>
    <row r="1224" spans="1:14" x14ac:dyDescent="0.25">
      <c r="A1224" t="s">
        <v>2447</v>
      </c>
      <c r="B1224" t="s">
        <v>22</v>
      </c>
      <c r="C1224">
        <v>95084.42</v>
      </c>
      <c r="D1224">
        <v>102131.84</v>
      </c>
      <c r="E1224">
        <v>3297.63</v>
      </c>
      <c r="F1224" t="s">
        <v>13</v>
      </c>
      <c r="G1224" t="s">
        <v>14</v>
      </c>
      <c r="H1224" t="s">
        <v>263</v>
      </c>
      <c r="I1224" t="s">
        <v>16</v>
      </c>
      <c r="J1224" t="s">
        <v>32</v>
      </c>
      <c r="L1224" s="1">
        <v>34498</v>
      </c>
      <c r="M1224">
        <v>20708</v>
      </c>
      <c r="N1224" t="s">
        <v>10653</v>
      </c>
    </row>
    <row r="1225" spans="1:14" x14ac:dyDescent="0.25">
      <c r="A1225" t="s">
        <v>2448</v>
      </c>
      <c r="B1225" t="s">
        <v>12</v>
      </c>
      <c r="C1225">
        <v>158118</v>
      </c>
      <c r="D1225">
        <v>153166.24</v>
      </c>
      <c r="E1225">
        <v>573.28</v>
      </c>
      <c r="F1225" t="s">
        <v>129</v>
      </c>
      <c r="G1225" t="s">
        <v>130</v>
      </c>
      <c r="H1225" t="s">
        <v>340</v>
      </c>
      <c r="I1225" t="s">
        <v>16</v>
      </c>
      <c r="J1225" t="s">
        <v>726</v>
      </c>
      <c r="L1225" s="1">
        <v>28662</v>
      </c>
      <c r="M1225">
        <v>20783</v>
      </c>
      <c r="N1225" t="s">
        <v>10656</v>
      </c>
    </row>
    <row r="1226" spans="1:14" x14ac:dyDescent="0.25">
      <c r="A1226" t="s">
        <v>2449</v>
      </c>
      <c r="B1226" t="s">
        <v>12</v>
      </c>
      <c r="C1226">
        <v>60606.54</v>
      </c>
      <c r="D1226">
        <v>64223.9</v>
      </c>
      <c r="E1226">
        <v>5832.93</v>
      </c>
      <c r="F1226" t="s">
        <v>13</v>
      </c>
      <c r="G1226" t="s">
        <v>14</v>
      </c>
      <c r="H1226" t="s">
        <v>650</v>
      </c>
      <c r="I1226" t="s">
        <v>16</v>
      </c>
      <c r="J1226" t="s">
        <v>727</v>
      </c>
      <c r="L1226" s="1">
        <v>41652</v>
      </c>
      <c r="M1226">
        <v>20706</v>
      </c>
      <c r="N1226" t="s">
        <v>10645</v>
      </c>
    </row>
    <row r="1227" spans="1:14" x14ac:dyDescent="0.25">
      <c r="A1227" t="s">
        <v>2450</v>
      </c>
      <c r="B1227" t="s">
        <v>22</v>
      </c>
      <c r="C1227">
        <v>111761.86</v>
      </c>
      <c r="D1227">
        <v>115977.32</v>
      </c>
      <c r="E1227">
        <v>3934.89</v>
      </c>
      <c r="F1227" t="s">
        <v>99</v>
      </c>
      <c r="G1227" t="s">
        <v>100</v>
      </c>
      <c r="H1227" t="s">
        <v>151</v>
      </c>
      <c r="I1227" t="s">
        <v>16</v>
      </c>
      <c r="J1227" t="s">
        <v>75</v>
      </c>
      <c r="L1227" s="1">
        <v>38903</v>
      </c>
      <c r="M1227">
        <v>20712</v>
      </c>
      <c r="N1227" t="s">
        <v>10639</v>
      </c>
    </row>
    <row r="1228" spans="1:14" x14ac:dyDescent="0.25">
      <c r="A1228" t="s">
        <v>2451</v>
      </c>
      <c r="B1228" t="s">
        <v>22</v>
      </c>
      <c r="C1228">
        <v>43443.02</v>
      </c>
      <c r="D1228">
        <v>58251.88</v>
      </c>
      <c r="E1228">
        <v>17444.599999999999</v>
      </c>
      <c r="F1228" t="s">
        <v>99</v>
      </c>
      <c r="G1228" t="s">
        <v>100</v>
      </c>
      <c r="H1228" t="s">
        <v>186</v>
      </c>
      <c r="I1228" t="s">
        <v>16</v>
      </c>
      <c r="J1228" t="s">
        <v>198</v>
      </c>
      <c r="L1228" s="1">
        <v>41533</v>
      </c>
      <c r="M1228">
        <v>20743</v>
      </c>
      <c r="N1228" t="s">
        <v>10654</v>
      </c>
    </row>
    <row r="1229" spans="1:14" x14ac:dyDescent="0.25">
      <c r="A1229" t="s">
        <v>2452</v>
      </c>
      <c r="B1229" t="s">
        <v>12</v>
      </c>
      <c r="C1229">
        <v>94053.42</v>
      </c>
      <c r="D1229">
        <v>96208.39</v>
      </c>
      <c r="E1229">
        <v>698.12</v>
      </c>
      <c r="F1229" t="s">
        <v>18</v>
      </c>
      <c r="G1229" t="s">
        <v>19</v>
      </c>
      <c r="H1229" t="s">
        <v>144</v>
      </c>
      <c r="I1229" t="s">
        <v>16</v>
      </c>
      <c r="J1229" t="s">
        <v>218</v>
      </c>
      <c r="L1229" s="1">
        <v>32685</v>
      </c>
      <c r="M1229">
        <v>20722</v>
      </c>
      <c r="N1229" t="s">
        <v>10632</v>
      </c>
    </row>
    <row r="1230" spans="1:14" x14ac:dyDescent="0.25">
      <c r="A1230" t="s">
        <v>2453</v>
      </c>
      <c r="B1230" t="s">
        <v>22</v>
      </c>
      <c r="C1230">
        <v>88666.15</v>
      </c>
      <c r="D1230">
        <v>90429.22</v>
      </c>
      <c r="E1230">
        <v>4851.91</v>
      </c>
      <c r="F1230" t="s">
        <v>56</v>
      </c>
      <c r="G1230" t="s">
        <v>57</v>
      </c>
      <c r="H1230" t="s">
        <v>564</v>
      </c>
      <c r="I1230" t="s">
        <v>16</v>
      </c>
      <c r="J1230" t="s">
        <v>728</v>
      </c>
      <c r="L1230" s="1">
        <v>38572</v>
      </c>
      <c r="M1230">
        <v>20707</v>
      </c>
      <c r="N1230" t="s">
        <v>10628</v>
      </c>
    </row>
    <row r="1231" spans="1:14" x14ac:dyDescent="0.25">
      <c r="A1231" t="s">
        <v>2454</v>
      </c>
      <c r="B1231" t="s">
        <v>22</v>
      </c>
      <c r="C1231">
        <v>68764</v>
      </c>
      <c r="D1231">
        <v>89043.13</v>
      </c>
      <c r="E1231">
        <v>15041.68</v>
      </c>
      <c r="F1231" t="s">
        <v>13</v>
      </c>
      <c r="G1231" t="s">
        <v>14</v>
      </c>
      <c r="H1231" t="s">
        <v>162</v>
      </c>
      <c r="I1231" t="s">
        <v>16</v>
      </c>
      <c r="J1231" t="s">
        <v>32</v>
      </c>
      <c r="K1231" t="s">
        <v>176</v>
      </c>
      <c r="L1231" s="1">
        <v>41694</v>
      </c>
      <c r="M1231">
        <v>20721</v>
      </c>
      <c r="N1231" t="s">
        <v>10634</v>
      </c>
    </row>
    <row r="1232" spans="1:14" x14ac:dyDescent="0.25">
      <c r="A1232" t="s">
        <v>2455</v>
      </c>
      <c r="B1232" t="s">
        <v>12</v>
      </c>
      <c r="C1232">
        <v>77118.759999999995</v>
      </c>
      <c r="D1232">
        <v>77405.23</v>
      </c>
      <c r="E1232">
        <v>11.25</v>
      </c>
      <c r="F1232" t="s">
        <v>18</v>
      </c>
      <c r="G1232" t="s">
        <v>19</v>
      </c>
      <c r="H1232" t="s">
        <v>613</v>
      </c>
      <c r="I1232" t="s">
        <v>16</v>
      </c>
      <c r="J1232" t="s">
        <v>347</v>
      </c>
      <c r="L1232" s="1">
        <v>37040</v>
      </c>
      <c r="M1232">
        <v>20613</v>
      </c>
      <c r="N1232" t="s">
        <v>10640</v>
      </c>
    </row>
    <row r="1233" spans="1:14" x14ac:dyDescent="0.25">
      <c r="A1233" t="s">
        <v>2456</v>
      </c>
      <c r="B1233" t="s">
        <v>22</v>
      </c>
      <c r="C1233">
        <v>64491.93</v>
      </c>
      <c r="D1233">
        <v>66100.52</v>
      </c>
      <c r="E1233">
        <v>4769.3</v>
      </c>
      <c r="F1233" t="s">
        <v>52</v>
      </c>
      <c r="G1233" t="s">
        <v>53</v>
      </c>
      <c r="H1233" t="s">
        <v>205</v>
      </c>
      <c r="I1233" t="s">
        <v>16</v>
      </c>
      <c r="J1233" t="s">
        <v>715</v>
      </c>
      <c r="L1233" s="1">
        <v>41652</v>
      </c>
      <c r="M1233">
        <v>20744</v>
      </c>
      <c r="N1233" t="s">
        <v>10630</v>
      </c>
    </row>
    <row r="1234" spans="1:14" x14ac:dyDescent="0.25">
      <c r="A1234" t="s">
        <v>2457</v>
      </c>
      <c r="B1234" t="s">
        <v>22</v>
      </c>
      <c r="C1234">
        <v>57895</v>
      </c>
      <c r="D1234">
        <v>88674.23</v>
      </c>
      <c r="E1234">
        <v>20768.05</v>
      </c>
      <c r="F1234" t="s">
        <v>13</v>
      </c>
      <c r="G1234" t="s">
        <v>14</v>
      </c>
      <c r="H1234" t="s">
        <v>263</v>
      </c>
      <c r="I1234" t="s">
        <v>16</v>
      </c>
      <c r="J1234" t="s">
        <v>32</v>
      </c>
      <c r="K1234" t="s">
        <v>176</v>
      </c>
      <c r="L1234" s="1">
        <v>41694</v>
      </c>
      <c r="M1234">
        <v>20720</v>
      </c>
      <c r="N1234" t="s">
        <v>10641</v>
      </c>
    </row>
    <row r="1235" spans="1:14" x14ac:dyDescent="0.25">
      <c r="A1235" t="s">
        <v>2458</v>
      </c>
      <c r="B1235" t="s">
        <v>12</v>
      </c>
      <c r="C1235">
        <v>61296.77</v>
      </c>
      <c r="D1235">
        <v>64198.82</v>
      </c>
      <c r="E1235">
        <v>1374.86</v>
      </c>
      <c r="F1235" t="s">
        <v>36</v>
      </c>
      <c r="G1235" t="s">
        <v>37</v>
      </c>
      <c r="H1235" t="s">
        <v>164</v>
      </c>
      <c r="I1235" t="s">
        <v>16</v>
      </c>
      <c r="J1235" t="s">
        <v>17</v>
      </c>
      <c r="L1235" s="1">
        <v>38852</v>
      </c>
      <c r="M1235">
        <v>20782</v>
      </c>
      <c r="N1235" t="s">
        <v>10625</v>
      </c>
    </row>
    <row r="1236" spans="1:14" x14ac:dyDescent="0.25">
      <c r="A1236" t="s">
        <v>2459</v>
      </c>
      <c r="B1236" t="s">
        <v>12</v>
      </c>
      <c r="C1236">
        <v>89720.21</v>
      </c>
      <c r="D1236">
        <v>91041.9</v>
      </c>
      <c r="E1236">
        <v>0</v>
      </c>
      <c r="F1236" t="s">
        <v>18</v>
      </c>
      <c r="G1236" t="s">
        <v>19</v>
      </c>
      <c r="H1236" t="s">
        <v>62</v>
      </c>
      <c r="I1236" t="s">
        <v>16</v>
      </c>
      <c r="J1236" t="s">
        <v>178</v>
      </c>
      <c r="L1236" s="1">
        <v>33735</v>
      </c>
      <c r="M1236">
        <v>20623</v>
      </c>
      <c r="N1236" t="s">
        <v>10651</v>
      </c>
    </row>
    <row r="1237" spans="1:14" x14ac:dyDescent="0.25">
      <c r="A1237" t="s">
        <v>2460</v>
      </c>
      <c r="B1237" t="s">
        <v>22</v>
      </c>
      <c r="C1237">
        <v>94928.4</v>
      </c>
      <c r="D1237">
        <v>127713.35</v>
      </c>
      <c r="E1237">
        <v>34378.17</v>
      </c>
      <c r="F1237" t="s">
        <v>18</v>
      </c>
      <c r="G1237" t="s">
        <v>19</v>
      </c>
      <c r="H1237" t="s">
        <v>245</v>
      </c>
      <c r="I1237" t="s">
        <v>16</v>
      </c>
      <c r="J1237" t="s">
        <v>228</v>
      </c>
      <c r="L1237" s="1">
        <v>37200</v>
      </c>
      <c r="M1237">
        <v>20705</v>
      </c>
      <c r="N1237" t="s">
        <v>10626</v>
      </c>
    </row>
    <row r="1238" spans="1:14" x14ac:dyDescent="0.25">
      <c r="A1238" t="s">
        <v>2461</v>
      </c>
      <c r="B1238" t="s">
        <v>22</v>
      </c>
      <c r="C1238">
        <v>50176.75</v>
      </c>
      <c r="D1238">
        <v>55408.85</v>
      </c>
      <c r="E1238">
        <v>9279.7000000000007</v>
      </c>
      <c r="F1238" t="s">
        <v>99</v>
      </c>
      <c r="G1238" t="s">
        <v>100</v>
      </c>
      <c r="H1238" t="s">
        <v>186</v>
      </c>
      <c r="I1238" t="s">
        <v>16</v>
      </c>
      <c r="J1238" t="s">
        <v>209</v>
      </c>
      <c r="L1238" s="1">
        <v>40503</v>
      </c>
      <c r="M1238">
        <v>20737</v>
      </c>
      <c r="N1238" t="s">
        <v>10655</v>
      </c>
    </row>
    <row r="1239" spans="1:14" x14ac:dyDescent="0.25">
      <c r="A1239" t="s">
        <v>2462</v>
      </c>
      <c r="B1239" t="s">
        <v>22</v>
      </c>
      <c r="C1239">
        <v>47419.85</v>
      </c>
      <c r="D1239">
        <v>58453.93</v>
      </c>
      <c r="E1239">
        <v>8930.8799999999992</v>
      </c>
      <c r="F1239" t="s">
        <v>13</v>
      </c>
      <c r="G1239" t="s">
        <v>14</v>
      </c>
      <c r="H1239" t="s">
        <v>68</v>
      </c>
      <c r="I1239" t="s">
        <v>16</v>
      </c>
      <c r="J1239" t="s">
        <v>69</v>
      </c>
      <c r="K1239" t="s">
        <v>70</v>
      </c>
      <c r="L1239" s="1">
        <v>42030</v>
      </c>
      <c r="M1239">
        <v>20721</v>
      </c>
      <c r="N1239" t="s">
        <v>10634</v>
      </c>
    </row>
    <row r="1240" spans="1:14" x14ac:dyDescent="0.25">
      <c r="A1240" t="s">
        <v>2463</v>
      </c>
      <c r="B1240" t="s">
        <v>22</v>
      </c>
      <c r="C1240">
        <v>78475</v>
      </c>
      <c r="D1240">
        <v>77707.06</v>
      </c>
      <c r="E1240">
        <v>2499.41</v>
      </c>
      <c r="F1240" t="s">
        <v>45</v>
      </c>
      <c r="G1240" t="s">
        <v>46</v>
      </c>
      <c r="H1240" t="s">
        <v>230</v>
      </c>
      <c r="I1240" t="s">
        <v>16</v>
      </c>
      <c r="J1240" t="s">
        <v>48</v>
      </c>
      <c r="K1240" t="s">
        <v>49</v>
      </c>
      <c r="L1240" s="1">
        <v>37502</v>
      </c>
      <c r="M1240">
        <v>20781</v>
      </c>
      <c r="N1240" t="s">
        <v>10627</v>
      </c>
    </row>
    <row r="1241" spans="1:14" x14ac:dyDescent="0.25">
      <c r="A1241" t="s">
        <v>2464</v>
      </c>
      <c r="B1241" t="s">
        <v>22</v>
      </c>
      <c r="C1241">
        <v>109817.64</v>
      </c>
      <c r="D1241">
        <v>114399.57</v>
      </c>
      <c r="E1241">
        <v>4.26</v>
      </c>
      <c r="F1241" t="s">
        <v>13</v>
      </c>
      <c r="G1241" t="s">
        <v>14</v>
      </c>
      <c r="H1241" t="s">
        <v>232</v>
      </c>
      <c r="I1241" t="s">
        <v>16</v>
      </c>
      <c r="J1241" t="s">
        <v>361</v>
      </c>
      <c r="L1241" s="1">
        <v>34736</v>
      </c>
      <c r="M1241">
        <v>20712</v>
      </c>
      <c r="N1241" t="s">
        <v>10639</v>
      </c>
    </row>
    <row r="1242" spans="1:14" x14ac:dyDescent="0.25">
      <c r="A1242" t="s">
        <v>2465</v>
      </c>
      <c r="B1242" t="s">
        <v>22</v>
      </c>
      <c r="C1242">
        <v>107345.82</v>
      </c>
      <c r="D1242">
        <v>106853.16</v>
      </c>
      <c r="E1242">
        <v>607.16999999999996</v>
      </c>
      <c r="F1242" t="s">
        <v>117</v>
      </c>
      <c r="G1242" t="s">
        <v>118</v>
      </c>
      <c r="H1242" t="s">
        <v>498</v>
      </c>
      <c r="I1242" t="s">
        <v>16</v>
      </c>
      <c r="J1242" t="s">
        <v>235</v>
      </c>
      <c r="L1242" s="1">
        <v>33630</v>
      </c>
      <c r="M1242">
        <v>20746</v>
      </c>
      <c r="N1242" t="s">
        <v>10647</v>
      </c>
    </row>
    <row r="1243" spans="1:14" x14ac:dyDescent="0.25">
      <c r="A1243" t="s">
        <v>2466</v>
      </c>
      <c r="B1243" t="s">
        <v>12</v>
      </c>
      <c r="C1243">
        <v>101005.7</v>
      </c>
      <c r="D1243">
        <v>97344.46</v>
      </c>
      <c r="E1243">
        <v>974.9</v>
      </c>
      <c r="F1243" t="s">
        <v>117</v>
      </c>
      <c r="G1243" t="s">
        <v>118</v>
      </c>
      <c r="H1243" t="s">
        <v>119</v>
      </c>
      <c r="I1243" t="s">
        <v>16</v>
      </c>
      <c r="J1243" t="s">
        <v>235</v>
      </c>
      <c r="L1243" s="1">
        <v>31594</v>
      </c>
      <c r="M1243">
        <v>20769</v>
      </c>
      <c r="N1243" t="s">
        <v>10636</v>
      </c>
    </row>
    <row r="1244" spans="1:14" x14ac:dyDescent="0.25">
      <c r="A1244" t="s">
        <v>2467</v>
      </c>
      <c r="B1244" t="s">
        <v>12</v>
      </c>
      <c r="C1244">
        <v>77381.279999999999</v>
      </c>
      <c r="D1244">
        <v>54317.83</v>
      </c>
      <c r="E1244">
        <v>0</v>
      </c>
      <c r="F1244" t="s">
        <v>18</v>
      </c>
      <c r="G1244" t="s">
        <v>19</v>
      </c>
      <c r="H1244" t="s">
        <v>60</v>
      </c>
      <c r="I1244" t="s">
        <v>16</v>
      </c>
      <c r="J1244" t="s">
        <v>147</v>
      </c>
      <c r="L1244" s="1">
        <v>42828</v>
      </c>
      <c r="M1244">
        <v>20744</v>
      </c>
      <c r="N1244" t="s">
        <v>10630</v>
      </c>
    </row>
    <row r="1245" spans="1:14" x14ac:dyDescent="0.25">
      <c r="A1245" t="s">
        <v>2468</v>
      </c>
      <c r="B1245" t="s">
        <v>22</v>
      </c>
      <c r="C1245">
        <v>87107</v>
      </c>
      <c r="D1245">
        <v>88487.17</v>
      </c>
      <c r="E1245">
        <v>2528.83</v>
      </c>
      <c r="F1245" t="s">
        <v>133</v>
      </c>
      <c r="G1245" t="s">
        <v>134</v>
      </c>
      <c r="H1245" t="s">
        <v>729</v>
      </c>
      <c r="I1245" t="s">
        <v>16</v>
      </c>
      <c r="J1245" t="s">
        <v>252</v>
      </c>
      <c r="K1245" t="s">
        <v>431</v>
      </c>
      <c r="L1245" s="1">
        <v>38936</v>
      </c>
      <c r="M1245">
        <v>20783</v>
      </c>
      <c r="N1245" t="s">
        <v>10656</v>
      </c>
    </row>
    <row r="1246" spans="1:14" x14ac:dyDescent="0.25">
      <c r="A1246" t="s">
        <v>2469</v>
      </c>
      <c r="B1246" t="s">
        <v>22</v>
      </c>
      <c r="C1246">
        <v>55418.16</v>
      </c>
      <c r="D1246">
        <v>65262.05</v>
      </c>
      <c r="E1246">
        <v>9206.2999999999993</v>
      </c>
      <c r="F1246" t="s">
        <v>56</v>
      </c>
      <c r="G1246" t="s">
        <v>57</v>
      </c>
      <c r="H1246" t="s">
        <v>64</v>
      </c>
      <c r="I1246" t="s">
        <v>16</v>
      </c>
      <c r="J1246" t="s">
        <v>59</v>
      </c>
      <c r="L1246" s="1">
        <v>38803</v>
      </c>
      <c r="M1246">
        <v>20712</v>
      </c>
      <c r="N1246" t="s">
        <v>10639</v>
      </c>
    </row>
    <row r="1247" spans="1:14" x14ac:dyDescent="0.25">
      <c r="A1247" t="s">
        <v>2470</v>
      </c>
      <c r="B1247" t="s">
        <v>12</v>
      </c>
      <c r="C1247">
        <v>67723.53</v>
      </c>
      <c r="D1247">
        <v>74957.81</v>
      </c>
      <c r="E1247">
        <v>6393.61</v>
      </c>
      <c r="F1247" t="s">
        <v>56</v>
      </c>
      <c r="G1247" t="s">
        <v>57</v>
      </c>
      <c r="H1247" t="s">
        <v>84</v>
      </c>
      <c r="I1247" t="s">
        <v>16</v>
      </c>
      <c r="J1247" t="s">
        <v>59</v>
      </c>
      <c r="L1247" s="1">
        <v>35295</v>
      </c>
      <c r="M1247">
        <v>20613</v>
      </c>
      <c r="N1247" t="s">
        <v>10640</v>
      </c>
    </row>
    <row r="1248" spans="1:14" x14ac:dyDescent="0.25">
      <c r="A1248" t="s">
        <v>2471</v>
      </c>
      <c r="B1248" t="s">
        <v>12</v>
      </c>
      <c r="C1248">
        <v>98612.2</v>
      </c>
      <c r="D1248">
        <v>99007</v>
      </c>
      <c r="E1248">
        <v>1.2</v>
      </c>
      <c r="F1248" t="s">
        <v>18</v>
      </c>
      <c r="G1248" t="s">
        <v>19</v>
      </c>
      <c r="H1248" t="s">
        <v>172</v>
      </c>
      <c r="I1248" t="s">
        <v>16</v>
      </c>
      <c r="J1248" t="s">
        <v>730</v>
      </c>
      <c r="L1248" s="1">
        <v>34702</v>
      </c>
      <c r="M1248">
        <v>20705</v>
      </c>
      <c r="N1248" t="s">
        <v>10626</v>
      </c>
    </row>
    <row r="1249" spans="1:14" x14ac:dyDescent="0.25">
      <c r="A1249" t="s">
        <v>2472</v>
      </c>
      <c r="B1249" t="s">
        <v>22</v>
      </c>
      <c r="C1249">
        <v>95740</v>
      </c>
      <c r="D1249">
        <v>94479</v>
      </c>
      <c r="E1249">
        <v>0</v>
      </c>
      <c r="F1249" t="s">
        <v>52</v>
      </c>
      <c r="G1249" t="s">
        <v>53</v>
      </c>
      <c r="H1249" t="s">
        <v>184</v>
      </c>
      <c r="I1249" t="s">
        <v>16</v>
      </c>
      <c r="J1249" t="s">
        <v>185</v>
      </c>
      <c r="L1249" s="1">
        <v>38082</v>
      </c>
      <c r="M1249">
        <v>20608</v>
      </c>
      <c r="N1249" t="s">
        <v>10646</v>
      </c>
    </row>
    <row r="1250" spans="1:14" x14ac:dyDescent="0.25">
      <c r="A1250" t="s">
        <v>2473</v>
      </c>
      <c r="B1250" t="s">
        <v>22</v>
      </c>
      <c r="C1250">
        <v>105241</v>
      </c>
      <c r="D1250">
        <v>103283.79</v>
      </c>
      <c r="E1250">
        <v>0</v>
      </c>
      <c r="F1250" t="s">
        <v>167</v>
      </c>
      <c r="G1250" t="s">
        <v>168</v>
      </c>
      <c r="H1250" t="s">
        <v>488</v>
      </c>
      <c r="I1250" t="s">
        <v>16</v>
      </c>
      <c r="J1250" t="s">
        <v>235</v>
      </c>
      <c r="L1250" s="1">
        <v>39146</v>
      </c>
      <c r="M1250">
        <v>20710</v>
      </c>
      <c r="N1250" t="s">
        <v>10637</v>
      </c>
    </row>
    <row r="1251" spans="1:14" x14ac:dyDescent="0.25">
      <c r="A1251" t="s">
        <v>2474</v>
      </c>
      <c r="B1251" t="s">
        <v>22</v>
      </c>
      <c r="C1251">
        <v>109817.64</v>
      </c>
      <c r="D1251">
        <v>136019.44</v>
      </c>
      <c r="E1251">
        <v>14659.16</v>
      </c>
      <c r="F1251" t="s">
        <v>13</v>
      </c>
      <c r="G1251" t="s">
        <v>14</v>
      </c>
      <c r="H1251" t="s">
        <v>162</v>
      </c>
      <c r="I1251" t="s">
        <v>16</v>
      </c>
      <c r="J1251" t="s">
        <v>361</v>
      </c>
      <c r="L1251" s="1">
        <v>35296</v>
      </c>
      <c r="M1251">
        <v>20782</v>
      </c>
      <c r="N1251" t="s">
        <v>10625</v>
      </c>
    </row>
    <row r="1252" spans="1:14" x14ac:dyDescent="0.25">
      <c r="A1252" t="s">
        <v>2475</v>
      </c>
      <c r="B1252" t="s">
        <v>22</v>
      </c>
      <c r="C1252">
        <v>75653</v>
      </c>
      <c r="D1252">
        <v>97125.86</v>
      </c>
      <c r="E1252">
        <v>22470.12</v>
      </c>
      <c r="F1252" t="s">
        <v>56</v>
      </c>
      <c r="G1252" t="s">
        <v>57</v>
      </c>
      <c r="H1252" t="s">
        <v>158</v>
      </c>
      <c r="I1252" t="s">
        <v>16</v>
      </c>
      <c r="J1252" t="s">
        <v>473</v>
      </c>
      <c r="L1252" s="1">
        <v>34468</v>
      </c>
      <c r="M1252">
        <v>20623</v>
      </c>
      <c r="N1252" t="s">
        <v>10651</v>
      </c>
    </row>
    <row r="1253" spans="1:14" x14ac:dyDescent="0.25">
      <c r="A1253" t="s">
        <v>2476</v>
      </c>
      <c r="B1253" t="s">
        <v>12</v>
      </c>
      <c r="C1253">
        <v>65632.759999999995</v>
      </c>
      <c r="D1253">
        <v>73069.210000000006</v>
      </c>
      <c r="E1253">
        <v>6537.61</v>
      </c>
      <c r="F1253" t="s">
        <v>13</v>
      </c>
      <c r="G1253" t="s">
        <v>14</v>
      </c>
      <c r="H1253" t="s">
        <v>175</v>
      </c>
      <c r="I1253" t="s">
        <v>16</v>
      </c>
      <c r="J1253" t="s">
        <v>502</v>
      </c>
      <c r="L1253" s="1">
        <v>37060</v>
      </c>
      <c r="M1253">
        <v>20762</v>
      </c>
      <c r="N1253" t="s">
        <v>10644</v>
      </c>
    </row>
    <row r="1254" spans="1:14" x14ac:dyDescent="0.25">
      <c r="A1254" t="s">
        <v>2477</v>
      </c>
      <c r="B1254" t="s">
        <v>22</v>
      </c>
      <c r="C1254">
        <v>109817.64</v>
      </c>
      <c r="D1254">
        <v>126335.47</v>
      </c>
      <c r="E1254">
        <v>10035.68</v>
      </c>
      <c r="F1254" t="s">
        <v>13</v>
      </c>
      <c r="G1254" t="s">
        <v>14</v>
      </c>
      <c r="H1254" t="s">
        <v>232</v>
      </c>
      <c r="I1254" t="s">
        <v>16</v>
      </c>
      <c r="J1254" t="s">
        <v>361</v>
      </c>
      <c r="L1254" s="1">
        <v>34960</v>
      </c>
      <c r="M1254">
        <v>20744</v>
      </c>
      <c r="N1254" t="s">
        <v>10630</v>
      </c>
    </row>
    <row r="1255" spans="1:14" x14ac:dyDescent="0.25">
      <c r="A1255" t="s">
        <v>2478</v>
      </c>
      <c r="B1255" t="s">
        <v>22</v>
      </c>
      <c r="C1255">
        <v>96460</v>
      </c>
      <c r="D1255">
        <v>102700.76</v>
      </c>
      <c r="E1255">
        <v>4879.88</v>
      </c>
      <c r="F1255" t="s">
        <v>13</v>
      </c>
      <c r="G1255" t="s">
        <v>14</v>
      </c>
      <c r="H1255" t="s">
        <v>41</v>
      </c>
      <c r="I1255" t="s">
        <v>16</v>
      </c>
      <c r="J1255" t="s">
        <v>233</v>
      </c>
      <c r="L1255" s="1">
        <v>35954</v>
      </c>
      <c r="M1255">
        <v>20762</v>
      </c>
      <c r="N1255" t="s">
        <v>10644</v>
      </c>
    </row>
    <row r="1256" spans="1:14" x14ac:dyDescent="0.25">
      <c r="A1256" t="s">
        <v>2479</v>
      </c>
      <c r="B1256" t="s">
        <v>22</v>
      </c>
      <c r="C1256">
        <v>97114.05</v>
      </c>
      <c r="D1256">
        <v>107904.18</v>
      </c>
      <c r="E1256">
        <v>11972.93</v>
      </c>
      <c r="F1256" t="s">
        <v>23</v>
      </c>
      <c r="G1256" t="s">
        <v>24</v>
      </c>
      <c r="H1256" t="s">
        <v>140</v>
      </c>
      <c r="I1256" t="s">
        <v>16</v>
      </c>
      <c r="J1256" t="s">
        <v>320</v>
      </c>
      <c r="L1256" s="1">
        <v>31978</v>
      </c>
      <c r="M1256">
        <v>20772</v>
      </c>
      <c r="N1256" t="s">
        <v>10648</v>
      </c>
    </row>
    <row r="1257" spans="1:14" x14ac:dyDescent="0.25">
      <c r="A1257" t="s">
        <v>2480</v>
      </c>
      <c r="B1257" t="s">
        <v>22</v>
      </c>
      <c r="C1257">
        <v>72203</v>
      </c>
      <c r="D1257">
        <v>80410.990000000005</v>
      </c>
      <c r="E1257">
        <v>5476.46</v>
      </c>
      <c r="F1257" t="s">
        <v>13</v>
      </c>
      <c r="G1257" t="s">
        <v>14</v>
      </c>
      <c r="H1257" t="s">
        <v>162</v>
      </c>
      <c r="I1257" t="s">
        <v>16</v>
      </c>
      <c r="J1257" t="s">
        <v>32</v>
      </c>
      <c r="L1257" s="1">
        <v>39461</v>
      </c>
      <c r="M1257">
        <v>20744</v>
      </c>
      <c r="N1257" t="s">
        <v>10630</v>
      </c>
    </row>
    <row r="1258" spans="1:14" x14ac:dyDescent="0.25">
      <c r="A1258" t="s">
        <v>2481</v>
      </c>
      <c r="B1258" t="s">
        <v>12</v>
      </c>
      <c r="C1258">
        <v>26866.01</v>
      </c>
      <c r="D1258">
        <v>17948.43</v>
      </c>
      <c r="E1258">
        <v>96.88</v>
      </c>
      <c r="F1258" t="s">
        <v>13</v>
      </c>
      <c r="G1258" t="s">
        <v>14</v>
      </c>
      <c r="H1258" t="s">
        <v>85</v>
      </c>
      <c r="I1258" t="s">
        <v>34</v>
      </c>
      <c r="J1258" t="s">
        <v>86</v>
      </c>
      <c r="L1258" s="1">
        <v>35709</v>
      </c>
      <c r="M1258">
        <v>20722</v>
      </c>
      <c r="N1258" t="s">
        <v>10632</v>
      </c>
    </row>
    <row r="1259" spans="1:14" x14ac:dyDescent="0.25">
      <c r="A1259" t="s">
        <v>2482</v>
      </c>
      <c r="B1259" t="s">
        <v>22</v>
      </c>
      <c r="C1259">
        <v>105241</v>
      </c>
      <c r="D1259">
        <v>103853.6</v>
      </c>
      <c r="E1259">
        <v>0</v>
      </c>
      <c r="F1259" t="s">
        <v>36</v>
      </c>
      <c r="G1259" t="s">
        <v>37</v>
      </c>
      <c r="H1259" t="s">
        <v>318</v>
      </c>
      <c r="I1259" t="s">
        <v>16</v>
      </c>
      <c r="J1259" t="s">
        <v>235</v>
      </c>
      <c r="L1259" s="1">
        <v>41932</v>
      </c>
      <c r="M1259">
        <v>20721</v>
      </c>
      <c r="N1259" t="s">
        <v>10634</v>
      </c>
    </row>
    <row r="1260" spans="1:14" x14ac:dyDescent="0.25">
      <c r="A1260" t="s">
        <v>2483</v>
      </c>
      <c r="B1260" t="s">
        <v>22</v>
      </c>
      <c r="C1260">
        <v>46166</v>
      </c>
      <c r="D1260">
        <v>0</v>
      </c>
      <c r="E1260">
        <v>0</v>
      </c>
      <c r="F1260" t="s">
        <v>45</v>
      </c>
      <c r="G1260" t="s">
        <v>46</v>
      </c>
      <c r="H1260" t="s">
        <v>95</v>
      </c>
      <c r="I1260" t="s">
        <v>16</v>
      </c>
      <c r="J1260" t="s">
        <v>48</v>
      </c>
      <c r="K1260" t="s">
        <v>96</v>
      </c>
      <c r="L1260" s="1">
        <v>43080</v>
      </c>
      <c r="M1260">
        <v>20762</v>
      </c>
      <c r="N1260" t="s">
        <v>10644</v>
      </c>
    </row>
    <row r="1261" spans="1:14" x14ac:dyDescent="0.25">
      <c r="A1261" t="s">
        <v>2484</v>
      </c>
      <c r="B1261" t="s">
        <v>22</v>
      </c>
      <c r="C1261">
        <v>53274</v>
      </c>
      <c r="D1261">
        <v>21016.560000000001</v>
      </c>
      <c r="E1261">
        <v>0</v>
      </c>
      <c r="F1261" t="s">
        <v>13</v>
      </c>
      <c r="G1261" t="s">
        <v>14</v>
      </c>
      <c r="H1261" t="s">
        <v>103</v>
      </c>
      <c r="I1261" t="s">
        <v>16</v>
      </c>
      <c r="J1261" t="s">
        <v>104</v>
      </c>
      <c r="L1261" s="1">
        <v>42940</v>
      </c>
      <c r="M1261">
        <v>20743</v>
      </c>
      <c r="N1261" t="s">
        <v>10654</v>
      </c>
    </row>
    <row r="1262" spans="1:14" x14ac:dyDescent="0.25">
      <c r="A1262" t="s">
        <v>2485</v>
      </c>
      <c r="B1262" t="s">
        <v>22</v>
      </c>
      <c r="C1262">
        <v>56435</v>
      </c>
      <c r="D1262">
        <v>64806.29</v>
      </c>
      <c r="E1262">
        <v>8365.83</v>
      </c>
      <c r="F1262" t="s">
        <v>45</v>
      </c>
      <c r="G1262" t="s">
        <v>46</v>
      </c>
      <c r="H1262" t="s">
        <v>352</v>
      </c>
      <c r="I1262" t="s">
        <v>16</v>
      </c>
      <c r="J1262" t="s">
        <v>48</v>
      </c>
      <c r="L1262" s="1">
        <v>41708</v>
      </c>
      <c r="M1262">
        <v>20770</v>
      </c>
      <c r="N1262" t="s">
        <v>10629</v>
      </c>
    </row>
    <row r="1263" spans="1:14" x14ac:dyDescent="0.25">
      <c r="A1263" t="s">
        <v>2486</v>
      </c>
      <c r="B1263" t="s">
        <v>22</v>
      </c>
      <c r="C1263">
        <v>43108.959999999999</v>
      </c>
      <c r="D1263">
        <v>50359.14</v>
      </c>
      <c r="E1263">
        <v>9256.5</v>
      </c>
      <c r="F1263" t="s">
        <v>99</v>
      </c>
      <c r="G1263" t="s">
        <v>100</v>
      </c>
      <c r="H1263" t="s">
        <v>236</v>
      </c>
      <c r="I1263" t="s">
        <v>16</v>
      </c>
      <c r="J1263" t="s">
        <v>316</v>
      </c>
      <c r="L1263" s="1">
        <v>42352</v>
      </c>
      <c r="M1263">
        <v>20747</v>
      </c>
      <c r="N1263" t="s">
        <v>10642</v>
      </c>
    </row>
    <row r="1264" spans="1:14" x14ac:dyDescent="0.25">
      <c r="A1264" t="s">
        <v>2487</v>
      </c>
      <c r="B1264" t="s">
        <v>12</v>
      </c>
      <c r="C1264">
        <v>104514.32</v>
      </c>
      <c r="D1264">
        <v>102185.29</v>
      </c>
      <c r="E1264">
        <v>380.78</v>
      </c>
      <c r="F1264" t="s">
        <v>23</v>
      </c>
      <c r="G1264" t="s">
        <v>24</v>
      </c>
      <c r="H1264" t="s">
        <v>165</v>
      </c>
      <c r="I1264" t="s">
        <v>16</v>
      </c>
      <c r="J1264" t="s">
        <v>246</v>
      </c>
      <c r="L1264" s="1">
        <v>37746</v>
      </c>
      <c r="M1264">
        <v>20748</v>
      </c>
      <c r="N1264" t="s">
        <v>10635</v>
      </c>
    </row>
    <row r="1265" spans="1:14" x14ac:dyDescent="0.25">
      <c r="A1265" t="s">
        <v>2488</v>
      </c>
      <c r="B1265" t="s">
        <v>22</v>
      </c>
      <c r="C1265">
        <v>71804</v>
      </c>
      <c r="D1265">
        <v>106998.64</v>
      </c>
      <c r="E1265">
        <v>36154.68</v>
      </c>
      <c r="F1265" t="s">
        <v>45</v>
      </c>
      <c r="G1265" t="s">
        <v>46</v>
      </c>
      <c r="H1265" t="s">
        <v>427</v>
      </c>
      <c r="I1265" t="s">
        <v>16</v>
      </c>
      <c r="J1265" t="s">
        <v>48</v>
      </c>
      <c r="L1265" s="1">
        <v>38747</v>
      </c>
      <c r="M1265">
        <v>20770</v>
      </c>
      <c r="N1265" t="s">
        <v>10629</v>
      </c>
    </row>
    <row r="1266" spans="1:14" x14ac:dyDescent="0.25">
      <c r="A1266" t="s">
        <v>2489</v>
      </c>
      <c r="B1266" t="s">
        <v>22</v>
      </c>
      <c r="C1266">
        <v>103020</v>
      </c>
      <c r="D1266">
        <v>47315.7</v>
      </c>
      <c r="E1266">
        <v>0</v>
      </c>
      <c r="F1266" t="s">
        <v>18</v>
      </c>
      <c r="G1266" t="s">
        <v>19</v>
      </c>
      <c r="H1266" t="s">
        <v>87</v>
      </c>
      <c r="I1266" t="s">
        <v>16</v>
      </c>
      <c r="J1266" t="s">
        <v>139</v>
      </c>
      <c r="L1266" s="1">
        <v>42912</v>
      </c>
      <c r="M1266">
        <v>20770</v>
      </c>
      <c r="N1266" t="s">
        <v>10629</v>
      </c>
    </row>
    <row r="1267" spans="1:14" x14ac:dyDescent="0.25">
      <c r="A1267" t="s">
        <v>2490</v>
      </c>
      <c r="B1267" t="s">
        <v>12</v>
      </c>
      <c r="C1267">
        <v>68893</v>
      </c>
      <c r="D1267">
        <v>68424.95</v>
      </c>
      <c r="E1267">
        <v>440.34</v>
      </c>
      <c r="F1267" t="s">
        <v>36</v>
      </c>
      <c r="G1267" t="s">
        <v>37</v>
      </c>
      <c r="H1267" t="s">
        <v>731</v>
      </c>
      <c r="I1267" t="s">
        <v>16</v>
      </c>
      <c r="J1267" t="s">
        <v>17</v>
      </c>
      <c r="L1267" s="1">
        <v>38908</v>
      </c>
      <c r="M1267">
        <v>20712</v>
      </c>
      <c r="N1267" t="s">
        <v>10639</v>
      </c>
    </row>
    <row r="1268" spans="1:14" x14ac:dyDescent="0.25">
      <c r="A1268" t="s">
        <v>2491</v>
      </c>
      <c r="B1268" t="s">
        <v>22</v>
      </c>
      <c r="C1268">
        <v>74732</v>
      </c>
      <c r="D1268">
        <v>85539.11</v>
      </c>
      <c r="E1268">
        <v>8112.81</v>
      </c>
      <c r="F1268" t="s">
        <v>13</v>
      </c>
      <c r="G1268" t="s">
        <v>14</v>
      </c>
      <c r="H1268" t="s">
        <v>560</v>
      </c>
      <c r="I1268" t="s">
        <v>16</v>
      </c>
      <c r="J1268" t="s">
        <v>32</v>
      </c>
      <c r="L1268" s="1">
        <v>39244</v>
      </c>
      <c r="M1268">
        <v>20770</v>
      </c>
      <c r="N1268" t="s">
        <v>10629</v>
      </c>
    </row>
    <row r="1269" spans="1:14" x14ac:dyDescent="0.25">
      <c r="A1269" t="s">
        <v>2492</v>
      </c>
      <c r="B1269" t="s">
        <v>22</v>
      </c>
      <c r="C1269">
        <v>49469.26</v>
      </c>
      <c r="D1269">
        <v>50338.6</v>
      </c>
      <c r="E1269">
        <v>1136.05</v>
      </c>
      <c r="F1269" t="s">
        <v>56</v>
      </c>
      <c r="G1269" t="s">
        <v>57</v>
      </c>
      <c r="H1269" t="s">
        <v>84</v>
      </c>
      <c r="I1269" t="s">
        <v>16</v>
      </c>
      <c r="J1269" t="s">
        <v>59</v>
      </c>
      <c r="L1269" s="1">
        <v>39643</v>
      </c>
      <c r="M1269">
        <v>20744</v>
      </c>
      <c r="N1269" t="s">
        <v>10630</v>
      </c>
    </row>
    <row r="1270" spans="1:14" x14ac:dyDescent="0.25">
      <c r="A1270" t="s">
        <v>2493</v>
      </c>
      <c r="B1270" t="s">
        <v>22</v>
      </c>
      <c r="C1270">
        <v>100370</v>
      </c>
      <c r="D1270">
        <v>146837.01</v>
      </c>
      <c r="E1270">
        <v>41426.660000000003</v>
      </c>
      <c r="F1270" t="s">
        <v>23</v>
      </c>
      <c r="G1270" t="s">
        <v>24</v>
      </c>
      <c r="H1270" t="s">
        <v>165</v>
      </c>
      <c r="I1270" t="s">
        <v>16</v>
      </c>
      <c r="J1270" t="s">
        <v>166</v>
      </c>
      <c r="L1270" s="1">
        <v>37543</v>
      </c>
      <c r="M1270">
        <v>20740</v>
      </c>
      <c r="N1270" t="s">
        <v>10638</v>
      </c>
    </row>
    <row r="1271" spans="1:14" x14ac:dyDescent="0.25">
      <c r="A1271" t="s">
        <v>2494</v>
      </c>
      <c r="B1271" t="s">
        <v>22</v>
      </c>
      <c r="C1271">
        <v>65706.399999999994</v>
      </c>
      <c r="D1271">
        <v>70075.47</v>
      </c>
      <c r="E1271">
        <v>8284.4699999999993</v>
      </c>
      <c r="F1271" t="s">
        <v>133</v>
      </c>
      <c r="G1271" t="s">
        <v>134</v>
      </c>
      <c r="H1271" t="s">
        <v>732</v>
      </c>
      <c r="I1271" t="s">
        <v>16</v>
      </c>
      <c r="J1271" t="s">
        <v>252</v>
      </c>
      <c r="K1271" t="s">
        <v>431</v>
      </c>
      <c r="L1271" s="1">
        <v>42590</v>
      </c>
      <c r="M1271">
        <v>20706</v>
      </c>
      <c r="N1271" t="s">
        <v>10645</v>
      </c>
    </row>
    <row r="1272" spans="1:14" x14ac:dyDescent="0.25">
      <c r="A1272" t="s">
        <v>2495</v>
      </c>
      <c r="B1272" t="s">
        <v>12</v>
      </c>
      <c r="C1272">
        <v>38386.31</v>
      </c>
      <c r="D1272">
        <v>38856.99</v>
      </c>
      <c r="E1272">
        <v>21.61</v>
      </c>
      <c r="F1272" t="s">
        <v>18</v>
      </c>
      <c r="G1272" t="s">
        <v>19</v>
      </c>
      <c r="H1272" t="s">
        <v>577</v>
      </c>
      <c r="I1272" t="s">
        <v>16</v>
      </c>
      <c r="J1272" t="s">
        <v>279</v>
      </c>
      <c r="L1272" s="1">
        <v>42492</v>
      </c>
      <c r="M1272">
        <v>20722</v>
      </c>
      <c r="N1272" t="s">
        <v>10632</v>
      </c>
    </row>
    <row r="1273" spans="1:14" x14ac:dyDescent="0.25">
      <c r="A1273" t="s">
        <v>2496</v>
      </c>
      <c r="B1273" t="s">
        <v>22</v>
      </c>
      <c r="C1273">
        <v>74318</v>
      </c>
      <c r="D1273">
        <v>76254.81</v>
      </c>
      <c r="E1273">
        <v>0</v>
      </c>
      <c r="F1273" t="s">
        <v>45</v>
      </c>
      <c r="G1273" t="s">
        <v>46</v>
      </c>
      <c r="H1273" t="s">
        <v>202</v>
      </c>
      <c r="I1273" t="s">
        <v>16</v>
      </c>
      <c r="J1273" t="s">
        <v>48</v>
      </c>
      <c r="L1273" s="1">
        <v>38488</v>
      </c>
      <c r="M1273">
        <v>20762</v>
      </c>
      <c r="N1273" t="s">
        <v>10644</v>
      </c>
    </row>
    <row r="1274" spans="1:14" x14ac:dyDescent="0.25">
      <c r="A1274" t="s">
        <v>2497</v>
      </c>
      <c r="B1274" t="s">
        <v>12</v>
      </c>
      <c r="C1274">
        <v>52060.1</v>
      </c>
      <c r="D1274">
        <v>51329.47</v>
      </c>
      <c r="E1274">
        <v>551.26</v>
      </c>
      <c r="F1274" t="s">
        <v>18</v>
      </c>
      <c r="G1274" t="s">
        <v>19</v>
      </c>
      <c r="H1274" t="s">
        <v>111</v>
      </c>
      <c r="I1274" t="s">
        <v>16</v>
      </c>
      <c r="J1274" t="s">
        <v>145</v>
      </c>
      <c r="L1274" s="1">
        <v>42030</v>
      </c>
      <c r="M1274">
        <v>20774</v>
      </c>
      <c r="N1274" t="s">
        <v>10633</v>
      </c>
    </row>
    <row r="1275" spans="1:14" x14ac:dyDescent="0.25">
      <c r="A1275" t="s">
        <v>2498</v>
      </c>
      <c r="B1275" t="s">
        <v>12</v>
      </c>
      <c r="C1275">
        <v>91314</v>
      </c>
      <c r="D1275">
        <v>91690.18</v>
      </c>
      <c r="E1275">
        <v>27</v>
      </c>
      <c r="F1275" t="s">
        <v>404</v>
      </c>
      <c r="G1275" t="s">
        <v>405</v>
      </c>
      <c r="H1275" t="s">
        <v>733</v>
      </c>
      <c r="I1275" t="s">
        <v>16</v>
      </c>
      <c r="J1275" t="s">
        <v>734</v>
      </c>
      <c r="L1275" s="1">
        <v>39356</v>
      </c>
      <c r="M1275">
        <v>20785</v>
      </c>
      <c r="N1275" t="s">
        <v>10652</v>
      </c>
    </row>
    <row r="1276" spans="1:14" x14ac:dyDescent="0.25">
      <c r="A1276" t="s">
        <v>2499</v>
      </c>
      <c r="B1276" t="s">
        <v>22</v>
      </c>
      <c r="C1276">
        <v>68098.460000000006</v>
      </c>
      <c r="D1276">
        <v>66651.28</v>
      </c>
      <c r="E1276">
        <v>0</v>
      </c>
      <c r="F1276" t="s">
        <v>18</v>
      </c>
      <c r="G1276" t="s">
        <v>19</v>
      </c>
      <c r="H1276" t="s">
        <v>389</v>
      </c>
      <c r="I1276" t="s">
        <v>16</v>
      </c>
      <c r="J1276" t="s">
        <v>17</v>
      </c>
      <c r="L1276" s="1">
        <v>39098</v>
      </c>
      <c r="M1276">
        <v>20746</v>
      </c>
      <c r="N1276" t="s">
        <v>10647</v>
      </c>
    </row>
    <row r="1277" spans="1:14" x14ac:dyDescent="0.25">
      <c r="A1277" t="s">
        <v>2500</v>
      </c>
      <c r="B1277" t="s">
        <v>22</v>
      </c>
      <c r="C1277">
        <v>59922</v>
      </c>
      <c r="D1277">
        <v>71794.53</v>
      </c>
      <c r="E1277">
        <v>9169.86</v>
      </c>
      <c r="F1277" t="s">
        <v>13</v>
      </c>
      <c r="G1277" t="s">
        <v>14</v>
      </c>
      <c r="H1277" t="s">
        <v>175</v>
      </c>
      <c r="I1277" t="s">
        <v>16</v>
      </c>
      <c r="J1277" t="s">
        <v>32</v>
      </c>
      <c r="K1277" t="s">
        <v>176</v>
      </c>
      <c r="L1277" s="1">
        <v>41694</v>
      </c>
      <c r="M1277">
        <v>20748</v>
      </c>
      <c r="N1277" t="s">
        <v>10635</v>
      </c>
    </row>
    <row r="1278" spans="1:14" x14ac:dyDescent="0.25">
      <c r="A1278" t="s">
        <v>2501</v>
      </c>
      <c r="B1278" t="s">
        <v>22</v>
      </c>
      <c r="C1278">
        <v>49150.02</v>
      </c>
      <c r="D1278">
        <v>61263.67</v>
      </c>
      <c r="E1278">
        <v>11235.9</v>
      </c>
      <c r="F1278" t="s">
        <v>56</v>
      </c>
      <c r="G1278" t="s">
        <v>57</v>
      </c>
      <c r="H1278" t="s">
        <v>158</v>
      </c>
      <c r="I1278" t="s">
        <v>16</v>
      </c>
      <c r="J1278" t="s">
        <v>159</v>
      </c>
      <c r="L1278" s="1">
        <v>39202</v>
      </c>
      <c r="M1278">
        <v>20762</v>
      </c>
      <c r="N1278" t="s">
        <v>10644</v>
      </c>
    </row>
    <row r="1279" spans="1:14" x14ac:dyDescent="0.25">
      <c r="A1279" t="s">
        <v>2502</v>
      </c>
      <c r="B1279" t="s">
        <v>22</v>
      </c>
      <c r="C1279">
        <v>67723.53</v>
      </c>
      <c r="D1279">
        <v>106950.22</v>
      </c>
      <c r="E1279">
        <v>36681.449999999997</v>
      </c>
      <c r="F1279" t="s">
        <v>56</v>
      </c>
      <c r="G1279" t="s">
        <v>57</v>
      </c>
      <c r="H1279" t="s">
        <v>84</v>
      </c>
      <c r="I1279" t="s">
        <v>16</v>
      </c>
      <c r="J1279" t="s">
        <v>59</v>
      </c>
      <c r="L1279" s="1">
        <v>35736</v>
      </c>
      <c r="M1279">
        <v>20770</v>
      </c>
      <c r="N1279" t="s">
        <v>10629</v>
      </c>
    </row>
    <row r="1280" spans="1:14" x14ac:dyDescent="0.25">
      <c r="A1280" t="s">
        <v>2503</v>
      </c>
      <c r="B1280" t="s">
        <v>22</v>
      </c>
      <c r="C1280">
        <v>50603</v>
      </c>
      <c r="D1280">
        <v>45848.59</v>
      </c>
      <c r="E1280">
        <v>979.09</v>
      </c>
      <c r="F1280" t="s">
        <v>129</v>
      </c>
      <c r="G1280" t="s">
        <v>130</v>
      </c>
      <c r="H1280" t="s">
        <v>131</v>
      </c>
      <c r="I1280" t="s">
        <v>16</v>
      </c>
      <c r="J1280" t="s">
        <v>132</v>
      </c>
      <c r="K1280" t="s">
        <v>636</v>
      </c>
      <c r="L1280" s="1">
        <v>41862</v>
      </c>
      <c r="M1280">
        <v>20715</v>
      </c>
      <c r="N1280" t="s">
        <v>10641</v>
      </c>
    </row>
    <row r="1281" spans="1:14" x14ac:dyDescent="0.25">
      <c r="A1281" t="s">
        <v>2504</v>
      </c>
      <c r="B1281" t="s">
        <v>22</v>
      </c>
      <c r="C1281">
        <v>80056</v>
      </c>
      <c r="D1281">
        <v>90092.7</v>
      </c>
      <c r="E1281">
        <v>9684.2099999999991</v>
      </c>
      <c r="F1281" t="s">
        <v>13</v>
      </c>
      <c r="G1281" t="s">
        <v>14</v>
      </c>
      <c r="H1281" t="s">
        <v>735</v>
      </c>
      <c r="I1281" t="s">
        <v>16</v>
      </c>
      <c r="J1281" t="s">
        <v>32</v>
      </c>
      <c r="L1281" s="1">
        <v>37606</v>
      </c>
      <c r="M1281">
        <v>20708</v>
      </c>
      <c r="N1281" t="s">
        <v>10653</v>
      </c>
    </row>
    <row r="1282" spans="1:14" x14ac:dyDescent="0.25">
      <c r="A1282" t="s">
        <v>2505</v>
      </c>
      <c r="B1282" t="s">
        <v>12</v>
      </c>
      <c r="C1282">
        <v>83508.23</v>
      </c>
      <c r="D1282">
        <v>67715.649999999994</v>
      </c>
      <c r="E1282">
        <v>0</v>
      </c>
      <c r="F1282" t="s">
        <v>18</v>
      </c>
      <c r="G1282" t="s">
        <v>19</v>
      </c>
      <c r="H1282" t="s">
        <v>183</v>
      </c>
      <c r="I1282" t="s">
        <v>34</v>
      </c>
      <c r="J1282" t="s">
        <v>147</v>
      </c>
      <c r="L1282" s="1">
        <v>39006</v>
      </c>
      <c r="M1282">
        <v>20705</v>
      </c>
      <c r="N1282" t="s">
        <v>10626</v>
      </c>
    </row>
    <row r="1283" spans="1:14" x14ac:dyDescent="0.25">
      <c r="A1283" t="s">
        <v>2506</v>
      </c>
      <c r="B1283" t="s">
        <v>12</v>
      </c>
      <c r="C1283">
        <v>103381.1</v>
      </c>
      <c r="D1283">
        <v>102018.71</v>
      </c>
      <c r="E1283">
        <v>0</v>
      </c>
      <c r="F1283" t="s">
        <v>23</v>
      </c>
      <c r="G1283" t="s">
        <v>24</v>
      </c>
      <c r="H1283" t="s">
        <v>736</v>
      </c>
      <c r="I1283" t="s">
        <v>16</v>
      </c>
      <c r="J1283" t="s">
        <v>487</v>
      </c>
      <c r="L1283" s="1">
        <v>33120</v>
      </c>
      <c r="M1283">
        <v>20742</v>
      </c>
      <c r="N1283" t="s">
        <v>10638</v>
      </c>
    </row>
    <row r="1284" spans="1:14" x14ac:dyDescent="0.25">
      <c r="A1284" t="s">
        <v>2507</v>
      </c>
      <c r="B1284" t="s">
        <v>12</v>
      </c>
      <c r="C1284">
        <v>98806.54</v>
      </c>
      <c r="D1284">
        <v>99123.47</v>
      </c>
      <c r="E1284">
        <v>0</v>
      </c>
      <c r="F1284" t="s">
        <v>27</v>
      </c>
      <c r="G1284" t="s">
        <v>28</v>
      </c>
      <c r="H1284" t="s">
        <v>575</v>
      </c>
      <c r="I1284" t="s">
        <v>16</v>
      </c>
      <c r="J1284" t="s">
        <v>276</v>
      </c>
      <c r="L1284" s="1">
        <v>34778</v>
      </c>
      <c r="M1284">
        <v>20608</v>
      </c>
      <c r="N1284" t="s">
        <v>10646</v>
      </c>
    </row>
    <row r="1285" spans="1:14" x14ac:dyDescent="0.25">
      <c r="A1285" t="s">
        <v>2508</v>
      </c>
      <c r="B1285" t="s">
        <v>22</v>
      </c>
      <c r="C1285">
        <v>71804</v>
      </c>
      <c r="D1285">
        <v>30822.880000000001</v>
      </c>
      <c r="E1285">
        <v>0</v>
      </c>
      <c r="F1285" t="s">
        <v>45</v>
      </c>
      <c r="G1285" t="s">
        <v>46</v>
      </c>
      <c r="H1285" t="s">
        <v>474</v>
      </c>
      <c r="I1285" t="s">
        <v>16</v>
      </c>
      <c r="J1285" t="s">
        <v>48</v>
      </c>
      <c r="L1285" s="1">
        <v>38747</v>
      </c>
      <c r="M1285">
        <v>20781</v>
      </c>
      <c r="N1285" t="s">
        <v>10627</v>
      </c>
    </row>
    <row r="1286" spans="1:14" x14ac:dyDescent="0.25">
      <c r="A1286" t="s">
        <v>2509</v>
      </c>
      <c r="B1286" t="s">
        <v>22</v>
      </c>
      <c r="C1286">
        <v>145092.51</v>
      </c>
      <c r="D1286">
        <v>136491.16</v>
      </c>
      <c r="E1286">
        <v>359.21</v>
      </c>
      <c r="F1286" t="s">
        <v>13</v>
      </c>
      <c r="G1286" t="s">
        <v>14</v>
      </c>
      <c r="H1286" t="s">
        <v>494</v>
      </c>
      <c r="I1286" t="s">
        <v>16</v>
      </c>
      <c r="J1286" t="s">
        <v>296</v>
      </c>
      <c r="L1286" s="1">
        <v>34498</v>
      </c>
      <c r="M1286">
        <v>20770</v>
      </c>
      <c r="N1286" t="s">
        <v>10629</v>
      </c>
    </row>
    <row r="1287" spans="1:14" x14ac:dyDescent="0.25">
      <c r="A1287" t="s">
        <v>2510</v>
      </c>
      <c r="B1287" t="s">
        <v>22</v>
      </c>
      <c r="C1287">
        <v>53274</v>
      </c>
      <c r="D1287">
        <v>52167.519999999997</v>
      </c>
      <c r="E1287">
        <v>2631.2</v>
      </c>
      <c r="F1287" t="s">
        <v>13</v>
      </c>
      <c r="G1287" t="s">
        <v>14</v>
      </c>
      <c r="H1287" t="s">
        <v>175</v>
      </c>
      <c r="I1287" t="s">
        <v>16</v>
      </c>
      <c r="J1287" t="s">
        <v>32</v>
      </c>
      <c r="K1287" t="s">
        <v>42</v>
      </c>
      <c r="L1287" s="1">
        <v>42744</v>
      </c>
      <c r="M1287">
        <v>20607</v>
      </c>
      <c r="N1287" t="s">
        <v>10631</v>
      </c>
    </row>
    <row r="1288" spans="1:14" x14ac:dyDescent="0.25">
      <c r="A1288" t="s">
        <v>2511</v>
      </c>
      <c r="B1288" t="s">
        <v>12</v>
      </c>
      <c r="C1288">
        <v>57802.38</v>
      </c>
      <c r="D1288">
        <v>31681.4</v>
      </c>
      <c r="E1288">
        <v>0</v>
      </c>
      <c r="F1288" t="s">
        <v>18</v>
      </c>
      <c r="G1288" t="s">
        <v>19</v>
      </c>
      <c r="H1288" t="s">
        <v>413</v>
      </c>
      <c r="I1288" t="s">
        <v>16</v>
      </c>
      <c r="J1288" t="s">
        <v>228</v>
      </c>
      <c r="K1288" t="s">
        <v>229</v>
      </c>
      <c r="L1288" s="1">
        <v>42885</v>
      </c>
      <c r="M1288">
        <v>20747</v>
      </c>
      <c r="N1288" t="s">
        <v>10642</v>
      </c>
    </row>
    <row r="1289" spans="1:14" x14ac:dyDescent="0.25">
      <c r="A1289" t="s">
        <v>2512</v>
      </c>
      <c r="B1289" t="s">
        <v>12</v>
      </c>
      <c r="C1289">
        <v>66846.289999999994</v>
      </c>
      <c r="D1289">
        <v>67226.399999999994</v>
      </c>
      <c r="E1289">
        <v>76.52</v>
      </c>
      <c r="F1289" t="s">
        <v>167</v>
      </c>
      <c r="G1289" t="s">
        <v>168</v>
      </c>
      <c r="H1289" t="s">
        <v>737</v>
      </c>
      <c r="I1289" t="s">
        <v>16</v>
      </c>
      <c r="J1289" t="s">
        <v>331</v>
      </c>
      <c r="L1289" s="1">
        <v>41344</v>
      </c>
      <c r="M1289">
        <v>20747</v>
      </c>
      <c r="N1289" t="s">
        <v>10642</v>
      </c>
    </row>
    <row r="1290" spans="1:14" x14ac:dyDescent="0.25">
      <c r="A1290" t="s">
        <v>2513</v>
      </c>
      <c r="B1290" t="s">
        <v>22</v>
      </c>
      <c r="C1290">
        <v>103381.1</v>
      </c>
      <c r="D1290">
        <v>96816.320000000007</v>
      </c>
      <c r="E1290">
        <v>140.47</v>
      </c>
      <c r="F1290" t="s">
        <v>23</v>
      </c>
      <c r="G1290" t="s">
        <v>24</v>
      </c>
      <c r="H1290" t="s">
        <v>736</v>
      </c>
      <c r="I1290" t="s">
        <v>16</v>
      </c>
      <c r="J1290" t="s">
        <v>487</v>
      </c>
      <c r="L1290" s="1">
        <v>35815</v>
      </c>
      <c r="M1290">
        <v>20710</v>
      </c>
      <c r="N1290" t="s">
        <v>10637</v>
      </c>
    </row>
    <row r="1291" spans="1:14" x14ac:dyDescent="0.25">
      <c r="A1291" t="s">
        <v>2514</v>
      </c>
      <c r="B1291" t="s">
        <v>22</v>
      </c>
      <c r="C1291">
        <v>121372</v>
      </c>
      <c r="D1291">
        <v>122880.22</v>
      </c>
      <c r="E1291">
        <v>0</v>
      </c>
      <c r="F1291" t="s">
        <v>18</v>
      </c>
      <c r="G1291" t="s">
        <v>19</v>
      </c>
      <c r="H1291" t="s">
        <v>241</v>
      </c>
      <c r="I1291" t="s">
        <v>16</v>
      </c>
      <c r="J1291" t="s">
        <v>655</v>
      </c>
      <c r="L1291" s="1">
        <v>38642</v>
      </c>
      <c r="M1291">
        <v>20746</v>
      </c>
      <c r="N1291" t="s">
        <v>10647</v>
      </c>
    </row>
    <row r="1292" spans="1:14" x14ac:dyDescent="0.25">
      <c r="A1292" t="s">
        <v>2515</v>
      </c>
      <c r="B1292" t="s">
        <v>12</v>
      </c>
      <c r="C1292">
        <v>82623.960000000006</v>
      </c>
      <c r="D1292">
        <v>80897.05</v>
      </c>
      <c r="E1292">
        <v>941.43</v>
      </c>
      <c r="F1292" t="s">
        <v>167</v>
      </c>
      <c r="G1292" t="s">
        <v>168</v>
      </c>
      <c r="H1292" t="s">
        <v>369</v>
      </c>
      <c r="I1292" t="s">
        <v>16</v>
      </c>
      <c r="J1292" t="s">
        <v>126</v>
      </c>
      <c r="L1292" s="1">
        <v>39734</v>
      </c>
      <c r="M1292">
        <v>20785</v>
      </c>
      <c r="N1292" t="s">
        <v>10652</v>
      </c>
    </row>
    <row r="1293" spans="1:14" x14ac:dyDescent="0.25">
      <c r="A1293" t="s">
        <v>2516</v>
      </c>
      <c r="B1293" t="s">
        <v>22</v>
      </c>
      <c r="C1293">
        <v>66798.09</v>
      </c>
      <c r="D1293">
        <v>92659.199999999997</v>
      </c>
      <c r="E1293">
        <v>22485.78</v>
      </c>
      <c r="F1293" t="s">
        <v>13</v>
      </c>
      <c r="G1293" t="s">
        <v>14</v>
      </c>
      <c r="H1293" t="s">
        <v>68</v>
      </c>
      <c r="I1293" t="s">
        <v>16</v>
      </c>
      <c r="J1293" t="s">
        <v>136</v>
      </c>
      <c r="L1293" s="1">
        <v>40000</v>
      </c>
      <c r="M1293">
        <v>20607</v>
      </c>
      <c r="N1293" t="s">
        <v>10631</v>
      </c>
    </row>
    <row r="1294" spans="1:14" x14ac:dyDescent="0.25">
      <c r="A1294" t="s">
        <v>2517</v>
      </c>
      <c r="B1294" t="s">
        <v>12</v>
      </c>
      <c r="C1294">
        <v>62768</v>
      </c>
      <c r="D1294">
        <v>62583.71</v>
      </c>
      <c r="E1294">
        <v>0</v>
      </c>
      <c r="F1294" t="s">
        <v>23</v>
      </c>
      <c r="G1294" t="s">
        <v>24</v>
      </c>
      <c r="H1294" t="s">
        <v>738</v>
      </c>
      <c r="I1294" t="s">
        <v>16</v>
      </c>
      <c r="J1294" t="s">
        <v>674</v>
      </c>
      <c r="L1294" s="1">
        <v>36794</v>
      </c>
      <c r="M1294">
        <v>20774</v>
      </c>
      <c r="N1294" t="s">
        <v>10633</v>
      </c>
    </row>
    <row r="1295" spans="1:14" x14ac:dyDescent="0.25">
      <c r="A1295" t="s">
        <v>2518</v>
      </c>
      <c r="B1295" t="s">
        <v>22</v>
      </c>
      <c r="C1295">
        <v>121372</v>
      </c>
      <c r="D1295">
        <v>119772.11</v>
      </c>
      <c r="E1295">
        <v>0</v>
      </c>
      <c r="F1295" t="s">
        <v>72</v>
      </c>
      <c r="G1295" t="s">
        <v>73</v>
      </c>
      <c r="H1295" t="s">
        <v>647</v>
      </c>
      <c r="I1295" t="s">
        <v>16</v>
      </c>
      <c r="J1295" t="s">
        <v>75</v>
      </c>
      <c r="L1295" s="1">
        <v>38418</v>
      </c>
      <c r="M1295">
        <v>20720</v>
      </c>
      <c r="N1295" t="s">
        <v>10641</v>
      </c>
    </row>
    <row r="1296" spans="1:14" x14ac:dyDescent="0.25">
      <c r="A1296" t="s">
        <v>2519</v>
      </c>
      <c r="B1296" t="s">
        <v>22</v>
      </c>
      <c r="C1296">
        <v>71218</v>
      </c>
      <c r="D1296">
        <v>75218.16</v>
      </c>
      <c r="E1296">
        <v>3766.39</v>
      </c>
      <c r="F1296" t="s">
        <v>129</v>
      </c>
      <c r="G1296" t="s">
        <v>130</v>
      </c>
      <c r="H1296" t="s">
        <v>451</v>
      </c>
      <c r="I1296" t="s">
        <v>16</v>
      </c>
      <c r="J1296" t="s">
        <v>132</v>
      </c>
      <c r="L1296" s="1">
        <v>38754</v>
      </c>
      <c r="M1296">
        <v>20743</v>
      </c>
      <c r="N1296" t="s">
        <v>10654</v>
      </c>
    </row>
    <row r="1297" spans="1:14" x14ac:dyDescent="0.25">
      <c r="A1297" t="s">
        <v>2520</v>
      </c>
      <c r="B1297" t="s">
        <v>22</v>
      </c>
      <c r="C1297">
        <v>52098.82</v>
      </c>
      <c r="D1297">
        <v>49945.22</v>
      </c>
      <c r="E1297">
        <v>0</v>
      </c>
      <c r="F1297" t="s">
        <v>436</v>
      </c>
      <c r="G1297" t="s">
        <v>437</v>
      </c>
      <c r="H1297" t="s">
        <v>587</v>
      </c>
      <c r="I1297" t="s">
        <v>16</v>
      </c>
      <c r="J1297" t="s">
        <v>528</v>
      </c>
      <c r="L1297" s="1">
        <v>39713</v>
      </c>
      <c r="M1297">
        <v>20746</v>
      </c>
      <c r="N1297" t="s">
        <v>10647</v>
      </c>
    </row>
    <row r="1298" spans="1:14" x14ac:dyDescent="0.25">
      <c r="A1298" t="s">
        <v>2521</v>
      </c>
      <c r="B1298" t="s">
        <v>12</v>
      </c>
      <c r="C1298">
        <v>82400</v>
      </c>
      <c r="D1298">
        <v>90819.75</v>
      </c>
      <c r="E1298">
        <v>0</v>
      </c>
      <c r="F1298" t="s">
        <v>45</v>
      </c>
      <c r="G1298" t="s">
        <v>46</v>
      </c>
      <c r="H1298" t="s">
        <v>439</v>
      </c>
      <c r="I1298" t="s">
        <v>16</v>
      </c>
      <c r="J1298" t="s">
        <v>48</v>
      </c>
      <c r="L1298" s="1">
        <v>36942</v>
      </c>
      <c r="M1298">
        <v>20746</v>
      </c>
      <c r="N1298" t="s">
        <v>10647</v>
      </c>
    </row>
    <row r="1299" spans="1:14" x14ac:dyDescent="0.25">
      <c r="A1299" t="s">
        <v>2522</v>
      </c>
      <c r="B1299" t="s">
        <v>22</v>
      </c>
      <c r="C1299">
        <v>113669.77</v>
      </c>
      <c r="D1299">
        <v>112665.23</v>
      </c>
      <c r="E1299">
        <v>0</v>
      </c>
      <c r="F1299" t="s">
        <v>76</v>
      </c>
      <c r="G1299" t="s">
        <v>77</v>
      </c>
      <c r="H1299" t="s">
        <v>739</v>
      </c>
      <c r="I1299" t="s">
        <v>16</v>
      </c>
      <c r="J1299" t="s">
        <v>152</v>
      </c>
      <c r="L1299" s="1">
        <v>32560</v>
      </c>
      <c r="M1299">
        <v>20781</v>
      </c>
      <c r="N1299" t="s">
        <v>10627</v>
      </c>
    </row>
    <row r="1300" spans="1:14" x14ac:dyDescent="0.25">
      <c r="A1300" t="s">
        <v>2523</v>
      </c>
      <c r="B1300" t="s">
        <v>22</v>
      </c>
      <c r="C1300">
        <v>91869</v>
      </c>
      <c r="D1300">
        <v>124304.97</v>
      </c>
      <c r="E1300">
        <v>27046.91</v>
      </c>
      <c r="F1300" t="s">
        <v>13</v>
      </c>
      <c r="G1300" t="s">
        <v>14</v>
      </c>
      <c r="H1300" t="s">
        <v>740</v>
      </c>
      <c r="I1300" t="s">
        <v>16</v>
      </c>
      <c r="J1300" t="s">
        <v>32</v>
      </c>
      <c r="L1300" s="1">
        <v>36038</v>
      </c>
      <c r="M1300">
        <v>20716</v>
      </c>
      <c r="N1300" t="s">
        <v>10641</v>
      </c>
    </row>
    <row r="1301" spans="1:14" x14ac:dyDescent="0.25">
      <c r="A1301" t="s">
        <v>2524</v>
      </c>
      <c r="B1301" t="s">
        <v>22</v>
      </c>
      <c r="C1301">
        <v>95372.46</v>
      </c>
      <c r="D1301">
        <v>93508.34</v>
      </c>
      <c r="E1301">
        <v>0</v>
      </c>
      <c r="F1301" t="s">
        <v>133</v>
      </c>
      <c r="G1301" t="s">
        <v>134</v>
      </c>
      <c r="H1301" t="s">
        <v>729</v>
      </c>
      <c r="I1301" t="s">
        <v>16</v>
      </c>
      <c r="J1301" t="s">
        <v>252</v>
      </c>
      <c r="L1301" s="1">
        <v>36578</v>
      </c>
      <c r="M1301">
        <v>20783</v>
      </c>
      <c r="N1301" t="s">
        <v>10656</v>
      </c>
    </row>
    <row r="1302" spans="1:14" x14ac:dyDescent="0.25">
      <c r="A1302" t="s">
        <v>2525</v>
      </c>
      <c r="B1302" t="s">
        <v>22</v>
      </c>
      <c r="C1302">
        <v>78983</v>
      </c>
      <c r="D1302">
        <v>113383.46</v>
      </c>
      <c r="E1302">
        <v>33333.17</v>
      </c>
      <c r="F1302" t="s">
        <v>45</v>
      </c>
      <c r="G1302" t="s">
        <v>46</v>
      </c>
      <c r="H1302" t="s">
        <v>367</v>
      </c>
      <c r="I1302" t="s">
        <v>16</v>
      </c>
      <c r="J1302" t="s">
        <v>250</v>
      </c>
      <c r="L1302" s="1">
        <v>38803</v>
      </c>
      <c r="M1302">
        <v>20715</v>
      </c>
      <c r="N1302" t="s">
        <v>10641</v>
      </c>
    </row>
    <row r="1303" spans="1:14" x14ac:dyDescent="0.25">
      <c r="A1303" t="s">
        <v>2526</v>
      </c>
      <c r="B1303" t="s">
        <v>22</v>
      </c>
      <c r="C1303">
        <v>77166.06</v>
      </c>
      <c r="D1303">
        <v>84512.79</v>
      </c>
      <c r="E1303">
        <v>8362.3799999999992</v>
      </c>
      <c r="F1303" t="s">
        <v>56</v>
      </c>
      <c r="G1303" t="s">
        <v>57</v>
      </c>
      <c r="H1303" t="s">
        <v>158</v>
      </c>
      <c r="I1303" t="s">
        <v>16</v>
      </c>
      <c r="J1303" t="s">
        <v>473</v>
      </c>
      <c r="L1303" s="1">
        <v>31187</v>
      </c>
      <c r="M1303">
        <v>20613</v>
      </c>
      <c r="N1303" t="s">
        <v>10640</v>
      </c>
    </row>
    <row r="1304" spans="1:14" x14ac:dyDescent="0.25">
      <c r="A1304" t="s">
        <v>2527</v>
      </c>
      <c r="B1304" t="s">
        <v>22</v>
      </c>
      <c r="C1304">
        <v>95740</v>
      </c>
      <c r="D1304">
        <v>94479.01</v>
      </c>
      <c r="E1304">
        <v>0</v>
      </c>
      <c r="F1304" t="s">
        <v>56</v>
      </c>
      <c r="G1304" t="s">
        <v>57</v>
      </c>
      <c r="H1304" t="s">
        <v>652</v>
      </c>
      <c r="I1304" t="s">
        <v>16</v>
      </c>
      <c r="J1304" t="s">
        <v>30</v>
      </c>
      <c r="L1304" s="1">
        <v>35632</v>
      </c>
      <c r="M1304">
        <v>20772</v>
      </c>
      <c r="N1304" t="s">
        <v>10648</v>
      </c>
    </row>
    <row r="1305" spans="1:14" x14ac:dyDescent="0.25">
      <c r="A1305" t="s">
        <v>2528</v>
      </c>
      <c r="B1305" t="s">
        <v>12</v>
      </c>
      <c r="C1305">
        <v>93566.82</v>
      </c>
      <c r="D1305">
        <v>91976.82</v>
      </c>
      <c r="E1305">
        <v>0</v>
      </c>
      <c r="F1305" t="s">
        <v>18</v>
      </c>
      <c r="G1305" t="s">
        <v>19</v>
      </c>
      <c r="H1305" t="s">
        <v>172</v>
      </c>
      <c r="I1305" t="s">
        <v>16</v>
      </c>
      <c r="J1305" t="s">
        <v>154</v>
      </c>
      <c r="L1305" s="1">
        <v>36549</v>
      </c>
      <c r="M1305">
        <v>20721</v>
      </c>
      <c r="N1305" t="s">
        <v>10634</v>
      </c>
    </row>
    <row r="1306" spans="1:14" x14ac:dyDescent="0.25">
      <c r="A1306" t="s">
        <v>2529</v>
      </c>
      <c r="B1306" t="s">
        <v>22</v>
      </c>
      <c r="C1306">
        <v>75559.19</v>
      </c>
      <c r="D1306">
        <v>73762.210000000006</v>
      </c>
      <c r="E1306">
        <v>1327.7</v>
      </c>
      <c r="F1306" t="s">
        <v>133</v>
      </c>
      <c r="G1306" t="s">
        <v>134</v>
      </c>
      <c r="H1306" t="s">
        <v>729</v>
      </c>
      <c r="I1306" t="s">
        <v>16</v>
      </c>
      <c r="J1306" t="s">
        <v>252</v>
      </c>
      <c r="K1306" t="s">
        <v>431</v>
      </c>
      <c r="L1306" s="1">
        <v>38278</v>
      </c>
      <c r="M1306">
        <v>20783</v>
      </c>
      <c r="N1306" t="s">
        <v>10656</v>
      </c>
    </row>
    <row r="1307" spans="1:14" x14ac:dyDescent="0.25">
      <c r="A1307" t="s">
        <v>2530</v>
      </c>
      <c r="B1307" t="s">
        <v>22</v>
      </c>
      <c r="C1307">
        <v>59297.81</v>
      </c>
      <c r="D1307">
        <v>62671.72</v>
      </c>
      <c r="E1307">
        <v>708.65</v>
      </c>
      <c r="F1307" t="s">
        <v>56</v>
      </c>
      <c r="G1307" t="s">
        <v>57</v>
      </c>
      <c r="H1307" t="s">
        <v>64</v>
      </c>
      <c r="I1307" t="s">
        <v>16</v>
      </c>
      <c r="J1307" t="s">
        <v>59</v>
      </c>
      <c r="L1307" s="1">
        <v>39509</v>
      </c>
      <c r="M1307">
        <v>20712</v>
      </c>
      <c r="N1307" t="s">
        <v>10639</v>
      </c>
    </row>
    <row r="1308" spans="1:14" x14ac:dyDescent="0.25">
      <c r="A1308" t="s">
        <v>2531</v>
      </c>
      <c r="B1308" t="s">
        <v>12</v>
      </c>
      <c r="C1308">
        <v>17810.73</v>
      </c>
      <c r="D1308">
        <v>10084.4</v>
      </c>
      <c r="E1308">
        <v>0</v>
      </c>
      <c r="F1308" t="s">
        <v>76</v>
      </c>
      <c r="G1308" t="s">
        <v>77</v>
      </c>
      <c r="H1308" t="s">
        <v>78</v>
      </c>
      <c r="I1308" t="s">
        <v>34</v>
      </c>
      <c r="J1308" t="s">
        <v>351</v>
      </c>
      <c r="L1308" s="1">
        <v>42870</v>
      </c>
      <c r="M1308">
        <v>20712</v>
      </c>
      <c r="N1308" t="s">
        <v>10639</v>
      </c>
    </row>
    <row r="1309" spans="1:14" x14ac:dyDescent="0.25">
      <c r="A1309" t="s">
        <v>2532</v>
      </c>
      <c r="B1309" t="s">
        <v>12</v>
      </c>
      <c r="C1309">
        <v>52020</v>
      </c>
      <c r="D1309">
        <v>39098.620000000003</v>
      </c>
      <c r="E1309">
        <v>0</v>
      </c>
      <c r="F1309" t="s">
        <v>27</v>
      </c>
      <c r="G1309" t="s">
        <v>28</v>
      </c>
      <c r="H1309" t="s">
        <v>288</v>
      </c>
      <c r="I1309" t="s">
        <v>16</v>
      </c>
      <c r="J1309" t="s">
        <v>17</v>
      </c>
      <c r="L1309" s="1">
        <v>42800</v>
      </c>
      <c r="M1309">
        <v>20607</v>
      </c>
      <c r="N1309" t="s">
        <v>10631</v>
      </c>
    </row>
    <row r="1310" spans="1:14" x14ac:dyDescent="0.25">
      <c r="A1310" t="s">
        <v>2533</v>
      </c>
      <c r="B1310" t="s">
        <v>12</v>
      </c>
      <c r="C1310">
        <v>73177.41</v>
      </c>
      <c r="D1310">
        <v>70628.59</v>
      </c>
      <c r="E1310">
        <v>0</v>
      </c>
      <c r="F1310" t="s">
        <v>72</v>
      </c>
      <c r="G1310" t="s">
        <v>73</v>
      </c>
      <c r="H1310" t="s">
        <v>741</v>
      </c>
      <c r="I1310" t="s">
        <v>16</v>
      </c>
      <c r="J1310" t="s">
        <v>431</v>
      </c>
      <c r="L1310" s="1">
        <v>40406</v>
      </c>
      <c r="M1310">
        <v>20607</v>
      </c>
      <c r="N1310" t="s">
        <v>10631</v>
      </c>
    </row>
    <row r="1311" spans="1:14" x14ac:dyDescent="0.25">
      <c r="A1311" t="s">
        <v>2534</v>
      </c>
      <c r="B1311" t="s">
        <v>12</v>
      </c>
      <c r="C1311">
        <v>195209</v>
      </c>
      <c r="D1311">
        <v>195559.92</v>
      </c>
      <c r="E1311">
        <v>0</v>
      </c>
      <c r="F1311" t="s">
        <v>18</v>
      </c>
      <c r="G1311" t="s">
        <v>19</v>
      </c>
      <c r="H1311" t="s">
        <v>415</v>
      </c>
      <c r="I1311" t="s">
        <v>16</v>
      </c>
      <c r="J1311" t="s">
        <v>742</v>
      </c>
      <c r="L1311" s="1">
        <v>36920</v>
      </c>
      <c r="M1311">
        <v>20769</v>
      </c>
      <c r="N1311" t="s">
        <v>10636</v>
      </c>
    </row>
    <row r="1312" spans="1:14" x14ac:dyDescent="0.25">
      <c r="A1312" t="s">
        <v>2535</v>
      </c>
      <c r="B1312" t="s">
        <v>12</v>
      </c>
      <c r="C1312">
        <v>55256.94</v>
      </c>
      <c r="D1312">
        <v>53332.17</v>
      </c>
      <c r="E1312">
        <v>0</v>
      </c>
      <c r="F1312" t="s">
        <v>743</v>
      </c>
      <c r="G1312" t="s">
        <v>744</v>
      </c>
      <c r="H1312" t="s">
        <v>745</v>
      </c>
      <c r="I1312" t="s">
        <v>16</v>
      </c>
      <c r="J1312" t="s">
        <v>17</v>
      </c>
      <c r="L1312" s="1">
        <v>37970</v>
      </c>
      <c r="M1312">
        <v>20743</v>
      </c>
      <c r="N1312" t="s">
        <v>10654</v>
      </c>
    </row>
    <row r="1313" spans="1:14" x14ac:dyDescent="0.25">
      <c r="A1313" t="s">
        <v>2536</v>
      </c>
      <c r="B1313" t="s">
        <v>22</v>
      </c>
      <c r="C1313">
        <v>60447</v>
      </c>
      <c r="D1313">
        <v>65959.73</v>
      </c>
      <c r="E1313">
        <v>5674.27</v>
      </c>
      <c r="F1313" t="s">
        <v>45</v>
      </c>
      <c r="G1313" t="s">
        <v>46</v>
      </c>
      <c r="H1313" t="s">
        <v>292</v>
      </c>
      <c r="I1313" t="s">
        <v>16</v>
      </c>
      <c r="J1313" t="s">
        <v>48</v>
      </c>
      <c r="L1313" s="1">
        <v>41484</v>
      </c>
      <c r="M1313">
        <v>20740</v>
      </c>
      <c r="N1313" t="s">
        <v>10638</v>
      </c>
    </row>
    <row r="1314" spans="1:14" x14ac:dyDescent="0.25">
      <c r="A1314" t="s">
        <v>2537</v>
      </c>
      <c r="B1314" t="s">
        <v>12</v>
      </c>
      <c r="C1314">
        <v>39040.94</v>
      </c>
      <c r="D1314">
        <v>30985.48</v>
      </c>
      <c r="E1314">
        <v>0</v>
      </c>
      <c r="F1314" t="s">
        <v>18</v>
      </c>
      <c r="G1314" t="s">
        <v>19</v>
      </c>
      <c r="H1314" t="s">
        <v>183</v>
      </c>
      <c r="I1314" t="s">
        <v>34</v>
      </c>
      <c r="J1314" t="s">
        <v>174</v>
      </c>
      <c r="L1314" s="1">
        <v>39497</v>
      </c>
      <c r="M1314">
        <v>20782</v>
      </c>
      <c r="N1314" t="s">
        <v>10625</v>
      </c>
    </row>
    <row r="1315" spans="1:14" x14ac:dyDescent="0.25">
      <c r="A1315" t="s">
        <v>2538</v>
      </c>
      <c r="B1315" t="s">
        <v>12</v>
      </c>
      <c r="C1315">
        <v>52000</v>
      </c>
      <c r="D1315">
        <v>6000</v>
      </c>
      <c r="E1315">
        <v>0</v>
      </c>
      <c r="F1315" t="s">
        <v>99</v>
      </c>
      <c r="G1315" t="s">
        <v>100</v>
      </c>
      <c r="H1315" t="s">
        <v>746</v>
      </c>
      <c r="I1315" t="s">
        <v>16</v>
      </c>
      <c r="J1315" t="s">
        <v>204</v>
      </c>
      <c r="L1315" s="1">
        <v>43038</v>
      </c>
      <c r="M1315">
        <v>20762</v>
      </c>
      <c r="N1315" t="s">
        <v>10644</v>
      </c>
    </row>
    <row r="1316" spans="1:14" x14ac:dyDescent="0.25">
      <c r="A1316" t="s">
        <v>2539</v>
      </c>
      <c r="B1316" t="s">
        <v>22</v>
      </c>
      <c r="C1316">
        <v>116508</v>
      </c>
      <c r="D1316">
        <v>182172.94</v>
      </c>
      <c r="E1316">
        <v>59724.74</v>
      </c>
      <c r="F1316" t="s">
        <v>45</v>
      </c>
      <c r="G1316" t="s">
        <v>46</v>
      </c>
      <c r="H1316" t="s">
        <v>536</v>
      </c>
      <c r="I1316" t="s">
        <v>16</v>
      </c>
      <c r="J1316" t="s">
        <v>222</v>
      </c>
      <c r="L1316" s="1">
        <v>36942</v>
      </c>
      <c r="M1316">
        <v>20707</v>
      </c>
      <c r="N1316" t="s">
        <v>10628</v>
      </c>
    </row>
    <row r="1317" spans="1:14" x14ac:dyDescent="0.25">
      <c r="A1317" t="s">
        <v>2540</v>
      </c>
      <c r="B1317" t="s">
        <v>22</v>
      </c>
      <c r="C1317">
        <v>82400</v>
      </c>
      <c r="D1317">
        <v>139802.01</v>
      </c>
      <c r="E1317">
        <v>53477.3</v>
      </c>
      <c r="F1317" t="s">
        <v>45</v>
      </c>
      <c r="G1317" t="s">
        <v>46</v>
      </c>
      <c r="H1317" t="s">
        <v>317</v>
      </c>
      <c r="I1317" t="s">
        <v>16</v>
      </c>
      <c r="J1317" t="s">
        <v>48</v>
      </c>
      <c r="L1317" s="1">
        <v>36199</v>
      </c>
      <c r="M1317">
        <v>20735</v>
      </c>
      <c r="N1317" t="s">
        <v>10649</v>
      </c>
    </row>
    <row r="1318" spans="1:14" x14ac:dyDescent="0.25">
      <c r="A1318" t="s">
        <v>2541</v>
      </c>
      <c r="B1318" t="s">
        <v>22</v>
      </c>
      <c r="C1318">
        <v>109817.64</v>
      </c>
      <c r="D1318">
        <v>142317.29</v>
      </c>
      <c r="E1318">
        <v>24034.37</v>
      </c>
      <c r="F1318" t="s">
        <v>13</v>
      </c>
      <c r="G1318" t="s">
        <v>14</v>
      </c>
      <c r="H1318" t="s">
        <v>175</v>
      </c>
      <c r="I1318" t="s">
        <v>16</v>
      </c>
      <c r="J1318" t="s">
        <v>361</v>
      </c>
      <c r="L1318" s="1">
        <v>33791</v>
      </c>
      <c r="M1318">
        <v>20742</v>
      </c>
      <c r="N1318" t="s">
        <v>10638</v>
      </c>
    </row>
    <row r="1319" spans="1:14" x14ac:dyDescent="0.25">
      <c r="A1319" t="s">
        <v>2542</v>
      </c>
      <c r="B1319" t="s">
        <v>12</v>
      </c>
      <c r="C1319">
        <v>77166.06</v>
      </c>
      <c r="D1319">
        <v>76577.41</v>
      </c>
      <c r="E1319">
        <v>0</v>
      </c>
      <c r="F1319" t="s">
        <v>45</v>
      </c>
      <c r="G1319" t="s">
        <v>46</v>
      </c>
      <c r="H1319" t="s">
        <v>589</v>
      </c>
      <c r="I1319" t="s">
        <v>16</v>
      </c>
      <c r="J1319" t="s">
        <v>422</v>
      </c>
      <c r="L1319" s="1">
        <v>32288</v>
      </c>
      <c r="M1319">
        <v>20722</v>
      </c>
      <c r="N1319" t="s">
        <v>10632</v>
      </c>
    </row>
    <row r="1320" spans="1:14" x14ac:dyDescent="0.25">
      <c r="A1320" t="s">
        <v>2543</v>
      </c>
      <c r="B1320" t="s">
        <v>22</v>
      </c>
      <c r="C1320">
        <v>59224.46</v>
      </c>
      <c r="D1320">
        <v>61820.56</v>
      </c>
      <c r="E1320">
        <v>5198.84</v>
      </c>
      <c r="F1320" t="s">
        <v>56</v>
      </c>
      <c r="G1320" t="s">
        <v>57</v>
      </c>
      <c r="H1320" t="s">
        <v>158</v>
      </c>
      <c r="I1320" t="s">
        <v>16</v>
      </c>
      <c r="J1320" t="s">
        <v>313</v>
      </c>
      <c r="L1320" s="1">
        <v>37941</v>
      </c>
      <c r="M1320">
        <v>20707</v>
      </c>
      <c r="N1320" t="s">
        <v>10628</v>
      </c>
    </row>
    <row r="1321" spans="1:14" x14ac:dyDescent="0.25">
      <c r="A1321" t="s">
        <v>2544</v>
      </c>
      <c r="B1321" t="s">
        <v>22</v>
      </c>
      <c r="C1321">
        <v>40338.81</v>
      </c>
      <c r="D1321">
        <v>50216.04</v>
      </c>
      <c r="E1321">
        <v>10562.58</v>
      </c>
      <c r="F1321" t="s">
        <v>56</v>
      </c>
      <c r="G1321" t="s">
        <v>57</v>
      </c>
      <c r="H1321" t="s">
        <v>158</v>
      </c>
      <c r="I1321" t="s">
        <v>16</v>
      </c>
      <c r="J1321" t="s">
        <v>159</v>
      </c>
      <c r="L1321" s="1">
        <v>42030</v>
      </c>
      <c r="M1321">
        <v>20737</v>
      </c>
      <c r="N1321" t="s">
        <v>10655</v>
      </c>
    </row>
    <row r="1322" spans="1:14" x14ac:dyDescent="0.25">
      <c r="A1322" t="s">
        <v>2545</v>
      </c>
      <c r="B1322" t="s">
        <v>12</v>
      </c>
      <c r="C1322">
        <v>40242.06</v>
      </c>
      <c r="D1322">
        <v>22381.68</v>
      </c>
      <c r="E1322">
        <v>1735.37</v>
      </c>
      <c r="F1322" t="s">
        <v>56</v>
      </c>
      <c r="G1322" t="s">
        <v>57</v>
      </c>
      <c r="H1322" t="s">
        <v>84</v>
      </c>
      <c r="I1322" t="s">
        <v>16</v>
      </c>
      <c r="J1322" t="s">
        <v>59</v>
      </c>
      <c r="L1322" s="1">
        <v>42885</v>
      </c>
      <c r="M1322">
        <v>20737</v>
      </c>
      <c r="N1322" t="s">
        <v>10655</v>
      </c>
    </row>
    <row r="1323" spans="1:14" x14ac:dyDescent="0.25">
      <c r="A1323" t="s">
        <v>2546</v>
      </c>
      <c r="B1323" t="s">
        <v>12</v>
      </c>
      <c r="C1323">
        <v>52684</v>
      </c>
      <c r="D1323">
        <v>19056.61</v>
      </c>
      <c r="E1323">
        <v>24.01</v>
      </c>
      <c r="F1323" t="s">
        <v>18</v>
      </c>
      <c r="G1323" t="s">
        <v>19</v>
      </c>
      <c r="H1323" t="s">
        <v>172</v>
      </c>
      <c r="I1323" t="s">
        <v>16</v>
      </c>
      <c r="J1323" t="s">
        <v>154</v>
      </c>
      <c r="K1323" t="s">
        <v>345</v>
      </c>
      <c r="L1323" s="1">
        <v>42954</v>
      </c>
      <c r="M1323">
        <v>20747</v>
      </c>
      <c r="N1323" t="s">
        <v>10642</v>
      </c>
    </row>
    <row r="1324" spans="1:14" x14ac:dyDescent="0.25">
      <c r="A1324" t="s">
        <v>2547</v>
      </c>
      <c r="B1324" t="s">
        <v>12</v>
      </c>
      <c r="C1324">
        <v>64086.57</v>
      </c>
      <c r="D1324">
        <v>62427.61</v>
      </c>
      <c r="E1324">
        <v>246.49</v>
      </c>
      <c r="F1324" t="s">
        <v>18</v>
      </c>
      <c r="G1324" t="s">
        <v>19</v>
      </c>
      <c r="H1324" t="s">
        <v>172</v>
      </c>
      <c r="I1324" t="s">
        <v>16</v>
      </c>
      <c r="J1324" t="s">
        <v>154</v>
      </c>
      <c r="L1324" s="1">
        <v>41806</v>
      </c>
      <c r="M1324">
        <v>20747</v>
      </c>
      <c r="N1324" t="s">
        <v>10642</v>
      </c>
    </row>
    <row r="1325" spans="1:14" x14ac:dyDescent="0.25">
      <c r="A1325" t="s">
        <v>2548</v>
      </c>
      <c r="B1325" t="s">
        <v>12</v>
      </c>
      <c r="C1325">
        <v>72189</v>
      </c>
      <c r="D1325">
        <v>73791.86</v>
      </c>
      <c r="E1325">
        <v>0</v>
      </c>
      <c r="F1325" t="s">
        <v>133</v>
      </c>
      <c r="G1325" t="s">
        <v>134</v>
      </c>
      <c r="H1325" t="s">
        <v>251</v>
      </c>
      <c r="I1325" t="s">
        <v>16</v>
      </c>
      <c r="J1325" t="s">
        <v>378</v>
      </c>
      <c r="K1325" t="s">
        <v>379</v>
      </c>
      <c r="L1325" s="1">
        <v>35863</v>
      </c>
      <c r="M1325">
        <v>20735</v>
      </c>
      <c r="N1325" t="s">
        <v>10649</v>
      </c>
    </row>
    <row r="1326" spans="1:14" x14ac:dyDescent="0.25">
      <c r="A1326" t="s">
        <v>2549</v>
      </c>
      <c r="B1326" t="s">
        <v>22</v>
      </c>
      <c r="C1326">
        <v>138664.72</v>
      </c>
      <c r="D1326">
        <v>208856.1</v>
      </c>
      <c r="E1326">
        <v>65579.95</v>
      </c>
      <c r="F1326" t="s">
        <v>45</v>
      </c>
      <c r="G1326" t="s">
        <v>46</v>
      </c>
      <c r="H1326" t="s">
        <v>747</v>
      </c>
      <c r="I1326" t="s">
        <v>16</v>
      </c>
      <c r="J1326" t="s">
        <v>456</v>
      </c>
      <c r="L1326" s="1">
        <v>33112</v>
      </c>
      <c r="M1326">
        <v>20769</v>
      </c>
      <c r="N1326" t="s">
        <v>10636</v>
      </c>
    </row>
    <row r="1327" spans="1:14" x14ac:dyDescent="0.25">
      <c r="A1327" t="s">
        <v>2550</v>
      </c>
      <c r="B1327" t="s">
        <v>12</v>
      </c>
      <c r="C1327">
        <v>57720.13</v>
      </c>
      <c r="D1327">
        <v>59280.63</v>
      </c>
      <c r="E1327">
        <v>1165.51</v>
      </c>
      <c r="F1327" t="s">
        <v>18</v>
      </c>
      <c r="G1327" t="s">
        <v>19</v>
      </c>
      <c r="H1327" t="s">
        <v>111</v>
      </c>
      <c r="I1327" t="s">
        <v>16</v>
      </c>
      <c r="J1327" t="s">
        <v>145</v>
      </c>
      <c r="L1327" s="1">
        <v>41036</v>
      </c>
      <c r="M1327">
        <v>20746</v>
      </c>
      <c r="N1327" t="s">
        <v>10647</v>
      </c>
    </row>
    <row r="1328" spans="1:14" x14ac:dyDescent="0.25">
      <c r="A1328" t="s">
        <v>2551</v>
      </c>
      <c r="B1328" t="s">
        <v>12</v>
      </c>
      <c r="C1328">
        <v>31594.95</v>
      </c>
      <c r="D1328">
        <v>41453.61</v>
      </c>
      <c r="E1328">
        <v>2816.18</v>
      </c>
      <c r="F1328" t="s">
        <v>99</v>
      </c>
      <c r="G1328" t="s">
        <v>100</v>
      </c>
      <c r="H1328" t="s">
        <v>186</v>
      </c>
      <c r="I1328" t="s">
        <v>34</v>
      </c>
      <c r="J1328" t="s">
        <v>102</v>
      </c>
      <c r="L1328" s="1">
        <v>40503</v>
      </c>
      <c r="M1328">
        <v>20747</v>
      </c>
      <c r="N1328" t="s">
        <v>10642</v>
      </c>
    </row>
    <row r="1329" spans="1:14" x14ac:dyDescent="0.25">
      <c r="A1329" t="s">
        <v>2552</v>
      </c>
      <c r="B1329" t="s">
        <v>22</v>
      </c>
      <c r="C1329">
        <v>65751</v>
      </c>
      <c r="D1329">
        <v>78210.509999999995</v>
      </c>
      <c r="E1329">
        <v>12091.55</v>
      </c>
      <c r="F1329" t="s">
        <v>56</v>
      </c>
      <c r="G1329" t="s">
        <v>57</v>
      </c>
      <c r="H1329" t="s">
        <v>84</v>
      </c>
      <c r="I1329" t="s">
        <v>16</v>
      </c>
      <c r="J1329" t="s">
        <v>59</v>
      </c>
      <c r="L1329" s="1">
        <v>36233</v>
      </c>
      <c r="M1329">
        <v>20746</v>
      </c>
      <c r="N1329" t="s">
        <v>10647</v>
      </c>
    </row>
    <row r="1330" spans="1:14" x14ac:dyDescent="0.25">
      <c r="A1330" t="s">
        <v>2553</v>
      </c>
      <c r="B1330" t="s">
        <v>12</v>
      </c>
      <c r="C1330">
        <v>98612.2</v>
      </c>
      <c r="D1330">
        <v>99370.48</v>
      </c>
      <c r="E1330">
        <v>2056.66</v>
      </c>
      <c r="F1330" t="s">
        <v>23</v>
      </c>
      <c r="G1330" t="s">
        <v>24</v>
      </c>
      <c r="H1330" t="s">
        <v>748</v>
      </c>
      <c r="I1330" t="s">
        <v>16</v>
      </c>
      <c r="J1330" t="s">
        <v>126</v>
      </c>
      <c r="L1330" s="1">
        <v>34736</v>
      </c>
      <c r="M1330">
        <v>20737</v>
      </c>
      <c r="N1330" t="s">
        <v>10655</v>
      </c>
    </row>
    <row r="1331" spans="1:14" x14ac:dyDescent="0.25">
      <c r="A1331" t="s">
        <v>2554</v>
      </c>
      <c r="B1331" t="s">
        <v>12</v>
      </c>
      <c r="C1331">
        <v>90622.91</v>
      </c>
      <c r="D1331">
        <v>86497.77</v>
      </c>
      <c r="E1331">
        <v>0</v>
      </c>
      <c r="F1331" t="s">
        <v>608</v>
      </c>
      <c r="G1331" t="s">
        <v>609</v>
      </c>
      <c r="H1331" t="s">
        <v>610</v>
      </c>
      <c r="I1331" t="s">
        <v>16</v>
      </c>
      <c r="J1331" t="s">
        <v>696</v>
      </c>
      <c r="L1331" s="1">
        <v>41106</v>
      </c>
      <c r="M1331">
        <v>20774</v>
      </c>
      <c r="N1331" t="s">
        <v>10633</v>
      </c>
    </row>
    <row r="1332" spans="1:14" x14ac:dyDescent="0.25">
      <c r="A1332" t="s">
        <v>2555</v>
      </c>
      <c r="B1332" t="s">
        <v>22</v>
      </c>
      <c r="C1332">
        <v>72203</v>
      </c>
      <c r="D1332">
        <v>72961.23</v>
      </c>
      <c r="E1332">
        <v>1627.95</v>
      </c>
      <c r="F1332" t="s">
        <v>13</v>
      </c>
      <c r="G1332" t="s">
        <v>14</v>
      </c>
      <c r="H1332" t="s">
        <v>175</v>
      </c>
      <c r="I1332" t="s">
        <v>16</v>
      </c>
      <c r="J1332" t="s">
        <v>32</v>
      </c>
      <c r="L1332" s="1">
        <v>39279</v>
      </c>
      <c r="M1332">
        <v>20623</v>
      </c>
      <c r="N1332" t="s">
        <v>10651</v>
      </c>
    </row>
    <row r="1333" spans="1:14" x14ac:dyDescent="0.25">
      <c r="A1333" t="s">
        <v>2556</v>
      </c>
      <c r="B1333" t="s">
        <v>12</v>
      </c>
      <c r="C1333">
        <v>65211.33</v>
      </c>
      <c r="D1333">
        <v>62599.94</v>
      </c>
      <c r="E1333">
        <v>0</v>
      </c>
      <c r="F1333" t="s">
        <v>18</v>
      </c>
      <c r="G1333" t="s">
        <v>19</v>
      </c>
      <c r="H1333" t="s">
        <v>594</v>
      </c>
      <c r="I1333" t="s">
        <v>16</v>
      </c>
      <c r="J1333" t="s">
        <v>145</v>
      </c>
      <c r="L1333" s="1">
        <v>39846</v>
      </c>
      <c r="M1333">
        <v>20742</v>
      </c>
      <c r="N1333" t="s">
        <v>10638</v>
      </c>
    </row>
    <row r="1334" spans="1:14" x14ac:dyDescent="0.25">
      <c r="A1334" t="s">
        <v>2557</v>
      </c>
      <c r="B1334" t="s">
        <v>22</v>
      </c>
      <c r="C1334">
        <v>96460</v>
      </c>
      <c r="D1334">
        <v>125185.8</v>
      </c>
      <c r="E1334">
        <v>23109.19</v>
      </c>
      <c r="F1334" t="s">
        <v>13</v>
      </c>
      <c r="G1334" t="s">
        <v>14</v>
      </c>
      <c r="H1334" t="s">
        <v>232</v>
      </c>
      <c r="I1334" t="s">
        <v>16</v>
      </c>
      <c r="J1334" t="s">
        <v>233</v>
      </c>
      <c r="L1334" s="1">
        <v>36262</v>
      </c>
      <c r="M1334">
        <v>20613</v>
      </c>
      <c r="N1334" t="s">
        <v>10640</v>
      </c>
    </row>
    <row r="1335" spans="1:14" x14ac:dyDescent="0.25">
      <c r="A1335" t="s">
        <v>2558</v>
      </c>
      <c r="B1335" t="s">
        <v>22</v>
      </c>
      <c r="C1335">
        <v>55629</v>
      </c>
      <c r="D1335">
        <v>62123.03</v>
      </c>
      <c r="E1335">
        <v>7796.68</v>
      </c>
      <c r="F1335" t="s">
        <v>45</v>
      </c>
      <c r="G1335" t="s">
        <v>46</v>
      </c>
      <c r="H1335" t="s">
        <v>240</v>
      </c>
      <c r="I1335" t="s">
        <v>16</v>
      </c>
      <c r="J1335" t="s">
        <v>48</v>
      </c>
      <c r="K1335" t="s">
        <v>49</v>
      </c>
      <c r="L1335" s="1">
        <v>41484</v>
      </c>
      <c r="M1335">
        <v>20762</v>
      </c>
      <c r="N1335" t="s">
        <v>10644</v>
      </c>
    </row>
    <row r="1336" spans="1:14" x14ac:dyDescent="0.25">
      <c r="A1336" t="s">
        <v>2559</v>
      </c>
      <c r="B1336" t="s">
        <v>12</v>
      </c>
      <c r="C1336">
        <v>72189</v>
      </c>
      <c r="D1336">
        <v>72070.289999999994</v>
      </c>
      <c r="E1336">
        <v>832.98</v>
      </c>
      <c r="F1336" t="s">
        <v>13</v>
      </c>
      <c r="G1336" t="s">
        <v>14</v>
      </c>
      <c r="H1336" t="s">
        <v>401</v>
      </c>
      <c r="I1336" t="s">
        <v>16</v>
      </c>
      <c r="J1336" t="s">
        <v>528</v>
      </c>
      <c r="L1336" s="1">
        <v>37025</v>
      </c>
      <c r="M1336">
        <v>20745</v>
      </c>
      <c r="N1336" t="s">
        <v>10643</v>
      </c>
    </row>
    <row r="1337" spans="1:14" x14ac:dyDescent="0.25">
      <c r="A1337" t="s">
        <v>2560</v>
      </c>
      <c r="B1337" t="s">
        <v>22</v>
      </c>
      <c r="C1337">
        <v>83702</v>
      </c>
      <c r="D1337">
        <v>125598.02</v>
      </c>
      <c r="E1337">
        <v>42914.45</v>
      </c>
      <c r="F1337" t="s">
        <v>45</v>
      </c>
      <c r="G1337" t="s">
        <v>46</v>
      </c>
      <c r="H1337" t="s">
        <v>546</v>
      </c>
      <c r="I1337" t="s">
        <v>16</v>
      </c>
      <c r="J1337" t="s">
        <v>250</v>
      </c>
      <c r="L1337" s="1">
        <v>39160</v>
      </c>
      <c r="M1337">
        <v>20781</v>
      </c>
      <c r="N1337" t="s">
        <v>10627</v>
      </c>
    </row>
    <row r="1338" spans="1:14" x14ac:dyDescent="0.25">
      <c r="A1338" t="s">
        <v>2561</v>
      </c>
      <c r="B1338" t="s">
        <v>22</v>
      </c>
      <c r="C1338">
        <v>106827.53</v>
      </c>
      <c r="D1338">
        <v>129943.76</v>
      </c>
      <c r="E1338">
        <v>24403.88</v>
      </c>
      <c r="F1338" t="s">
        <v>23</v>
      </c>
      <c r="G1338" t="s">
        <v>24</v>
      </c>
      <c r="H1338" t="s">
        <v>319</v>
      </c>
      <c r="I1338" t="s">
        <v>16</v>
      </c>
      <c r="J1338" t="s">
        <v>503</v>
      </c>
      <c r="L1338" s="1">
        <v>32104</v>
      </c>
      <c r="M1338">
        <v>20747</v>
      </c>
      <c r="N1338" t="s">
        <v>10642</v>
      </c>
    </row>
    <row r="1339" spans="1:14" x14ac:dyDescent="0.25">
      <c r="A1339" t="s">
        <v>2562</v>
      </c>
      <c r="B1339" t="s">
        <v>22</v>
      </c>
      <c r="C1339">
        <v>122777.7</v>
      </c>
      <c r="D1339">
        <v>119137.55</v>
      </c>
      <c r="E1339">
        <v>0</v>
      </c>
      <c r="F1339" t="s">
        <v>167</v>
      </c>
      <c r="G1339" t="s">
        <v>168</v>
      </c>
      <c r="H1339" t="s">
        <v>599</v>
      </c>
      <c r="I1339" t="s">
        <v>16</v>
      </c>
      <c r="J1339" t="s">
        <v>139</v>
      </c>
      <c r="L1339" s="1">
        <v>36543</v>
      </c>
      <c r="M1339">
        <v>20720</v>
      </c>
      <c r="N1339" t="s">
        <v>10641</v>
      </c>
    </row>
    <row r="1340" spans="1:14" x14ac:dyDescent="0.25">
      <c r="A1340" t="s">
        <v>2563</v>
      </c>
      <c r="B1340" t="s">
        <v>12</v>
      </c>
      <c r="C1340">
        <v>68893</v>
      </c>
      <c r="D1340">
        <v>67887.05</v>
      </c>
      <c r="E1340">
        <v>0</v>
      </c>
      <c r="F1340" t="s">
        <v>18</v>
      </c>
      <c r="G1340" t="s">
        <v>19</v>
      </c>
      <c r="H1340" t="s">
        <v>172</v>
      </c>
      <c r="I1340" t="s">
        <v>16</v>
      </c>
      <c r="J1340" t="s">
        <v>17</v>
      </c>
      <c r="L1340" s="1">
        <v>38922</v>
      </c>
      <c r="M1340">
        <v>20607</v>
      </c>
      <c r="N1340" t="s">
        <v>10631</v>
      </c>
    </row>
    <row r="1341" spans="1:14" x14ac:dyDescent="0.25">
      <c r="A1341" t="s">
        <v>2564</v>
      </c>
      <c r="B1341" t="s">
        <v>22</v>
      </c>
      <c r="C1341">
        <v>82858</v>
      </c>
      <c r="D1341">
        <v>89237.21</v>
      </c>
      <c r="E1341">
        <v>4596.3500000000004</v>
      </c>
      <c r="F1341" t="s">
        <v>13</v>
      </c>
      <c r="G1341" t="s">
        <v>14</v>
      </c>
      <c r="H1341" t="s">
        <v>263</v>
      </c>
      <c r="I1341" t="s">
        <v>16</v>
      </c>
      <c r="J1341" t="s">
        <v>32</v>
      </c>
      <c r="L1341" s="1">
        <v>38551</v>
      </c>
      <c r="M1341">
        <v>20746</v>
      </c>
      <c r="N1341" t="s">
        <v>10647</v>
      </c>
    </row>
    <row r="1342" spans="1:14" x14ac:dyDescent="0.25">
      <c r="A1342" t="s">
        <v>2565</v>
      </c>
      <c r="B1342" t="s">
        <v>12</v>
      </c>
      <c r="C1342">
        <v>79339.850000000006</v>
      </c>
      <c r="D1342">
        <v>82689.81</v>
      </c>
      <c r="E1342">
        <v>5743.39</v>
      </c>
      <c r="F1342" t="s">
        <v>13</v>
      </c>
      <c r="G1342" t="s">
        <v>14</v>
      </c>
      <c r="H1342" t="s">
        <v>68</v>
      </c>
      <c r="I1342" t="s">
        <v>16</v>
      </c>
      <c r="J1342" t="s">
        <v>44</v>
      </c>
      <c r="L1342" s="1">
        <v>38166</v>
      </c>
      <c r="M1342">
        <v>20774</v>
      </c>
      <c r="N1342" t="s">
        <v>10633</v>
      </c>
    </row>
    <row r="1343" spans="1:14" x14ac:dyDescent="0.25">
      <c r="A1343" t="s">
        <v>2566</v>
      </c>
      <c r="B1343" t="s">
        <v>12</v>
      </c>
      <c r="C1343">
        <v>19539.03</v>
      </c>
      <c r="D1343">
        <v>17851.34</v>
      </c>
      <c r="E1343">
        <v>112.74</v>
      </c>
      <c r="F1343" t="s">
        <v>13</v>
      </c>
      <c r="G1343" t="s">
        <v>14</v>
      </c>
      <c r="H1343" t="s">
        <v>85</v>
      </c>
      <c r="I1343" t="s">
        <v>34</v>
      </c>
      <c r="J1343" t="s">
        <v>86</v>
      </c>
      <c r="L1343" s="1">
        <v>40770</v>
      </c>
      <c r="M1343">
        <v>20722</v>
      </c>
      <c r="N1343" t="s">
        <v>10632</v>
      </c>
    </row>
    <row r="1344" spans="1:14" x14ac:dyDescent="0.25">
      <c r="A1344" t="s">
        <v>2567</v>
      </c>
      <c r="B1344" t="s">
        <v>22</v>
      </c>
      <c r="C1344">
        <v>85012</v>
      </c>
      <c r="D1344">
        <v>103558.71</v>
      </c>
      <c r="E1344">
        <v>18041.310000000001</v>
      </c>
      <c r="F1344" t="s">
        <v>45</v>
      </c>
      <c r="G1344" t="s">
        <v>46</v>
      </c>
      <c r="H1344" t="s">
        <v>626</v>
      </c>
      <c r="I1344" t="s">
        <v>16</v>
      </c>
      <c r="J1344" t="s">
        <v>250</v>
      </c>
      <c r="L1344" s="1">
        <v>39160</v>
      </c>
      <c r="M1344">
        <v>20785</v>
      </c>
      <c r="N1344" t="s">
        <v>10652</v>
      </c>
    </row>
    <row r="1345" spans="1:14" x14ac:dyDescent="0.25">
      <c r="A1345" t="s">
        <v>2568</v>
      </c>
      <c r="B1345" t="s">
        <v>12</v>
      </c>
      <c r="C1345">
        <v>49354</v>
      </c>
      <c r="D1345">
        <v>58404.639999999999</v>
      </c>
      <c r="E1345">
        <v>10946.46</v>
      </c>
      <c r="F1345" t="s">
        <v>23</v>
      </c>
      <c r="G1345" t="s">
        <v>24</v>
      </c>
      <c r="H1345" t="s">
        <v>140</v>
      </c>
      <c r="I1345" t="s">
        <v>16</v>
      </c>
      <c r="J1345" t="s">
        <v>141</v>
      </c>
      <c r="K1345" t="s">
        <v>196</v>
      </c>
      <c r="L1345" s="1">
        <v>42590</v>
      </c>
      <c r="M1345">
        <v>20748</v>
      </c>
      <c r="N1345" t="s">
        <v>10635</v>
      </c>
    </row>
    <row r="1346" spans="1:14" x14ac:dyDescent="0.25">
      <c r="A1346" t="s">
        <v>2569</v>
      </c>
      <c r="B1346" t="s">
        <v>22</v>
      </c>
      <c r="C1346">
        <v>99128.55</v>
      </c>
      <c r="D1346">
        <v>155261.59</v>
      </c>
      <c r="E1346">
        <v>50824.26</v>
      </c>
      <c r="F1346" t="s">
        <v>45</v>
      </c>
      <c r="G1346" t="s">
        <v>46</v>
      </c>
      <c r="H1346" t="s">
        <v>472</v>
      </c>
      <c r="I1346" t="s">
        <v>16</v>
      </c>
      <c r="J1346" t="s">
        <v>250</v>
      </c>
      <c r="L1346" s="1">
        <v>32310</v>
      </c>
      <c r="M1346">
        <v>20782</v>
      </c>
      <c r="N1346" t="s">
        <v>10625</v>
      </c>
    </row>
    <row r="1347" spans="1:14" x14ac:dyDescent="0.25">
      <c r="A1347" t="s">
        <v>2570</v>
      </c>
      <c r="B1347" t="s">
        <v>22</v>
      </c>
      <c r="C1347">
        <v>109084.81</v>
      </c>
      <c r="D1347">
        <v>107035.88</v>
      </c>
      <c r="E1347">
        <v>0</v>
      </c>
      <c r="F1347" t="s">
        <v>18</v>
      </c>
      <c r="G1347" t="s">
        <v>19</v>
      </c>
      <c r="H1347" t="s">
        <v>144</v>
      </c>
      <c r="I1347" t="s">
        <v>16</v>
      </c>
      <c r="J1347" t="s">
        <v>139</v>
      </c>
      <c r="L1347" s="1">
        <v>35527</v>
      </c>
      <c r="M1347">
        <v>20708</v>
      </c>
      <c r="N1347" t="s">
        <v>10653</v>
      </c>
    </row>
    <row r="1348" spans="1:14" x14ac:dyDescent="0.25">
      <c r="A1348" t="s">
        <v>2571</v>
      </c>
      <c r="B1348" t="s">
        <v>22</v>
      </c>
      <c r="C1348">
        <v>116369.19</v>
      </c>
      <c r="D1348">
        <v>119265.26</v>
      </c>
      <c r="E1348">
        <v>4737.74</v>
      </c>
      <c r="F1348" t="s">
        <v>45</v>
      </c>
      <c r="G1348" t="s">
        <v>46</v>
      </c>
      <c r="H1348" t="s">
        <v>397</v>
      </c>
      <c r="I1348" t="s">
        <v>16</v>
      </c>
      <c r="J1348" t="s">
        <v>222</v>
      </c>
      <c r="L1348" s="1">
        <v>34400</v>
      </c>
      <c r="M1348">
        <v>20769</v>
      </c>
      <c r="N1348" t="s">
        <v>10636</v>
      </c>
    </row>
    <row r="1349" spans="1:14" x14ac:dyDescent="0.25">
      <c r="A1349" t="s">
        <v>2572</v>
      </c>
      <c r="B1349" t="s">
        <v>12</v>
      </c>
      <c r="C1349">
        <v>102377.4</v>
      </c>
      <c r="D1349">
        <v>101028.59</v>
      </c>
      <c r="E1349">
        <v>0</v>
      </c>
      <c r="F1349" t="s">
        <v>18</v>
      </c>
      <c r="G1349" t="s">
        <v>19</v>
      </c>
      <c r="H1349" t="s">
        <v>111</v>
      </c>
      <c r="I1349" t="s">
        <v>16</v>
      </c>
      <c r="J1349" t="s">
        <v>112</v>
      </c>
      <c r="L1349" s="1">
        <v>32846</v>
      </c>
      <c r="M1349">
        <v>20720</v>
      </c>
      <c r="N1349" t="s">
        <v>10641</v>
      </c>
    </row>
    <row r="1350" spans="1:14" x14ac:dyDescent="0.25">
      <c r="A1350" t="s">
        <v>2573</v>
      </c>
      <c r="B1350" t="s">
        <v>22</v>
      </c>
      <c r="C1350">
        <v>69075</v>
      </c>
      <c r="D1350">
        <v>31859.11</v>
      </c>
      <c r="E1350">
        <v>8354.76</v>
      </c>
      <c r="F1350" t="s">
        <v>23</v>
      </c>
      <c r="G1350" t="s">
        <v>24</v>
      </c>
      <c r="H1350" t="s">
        <v>194</v>
      </c>
      <c r="I1350" t="s">
        <v>16</v>
      </c>
      <c r="J1350" t="s">
        <v>141</v>
      </c>
      <c r="L1350" s="1">
        <v>38838</v>
      </c>
      <c r="M1350">
        <v>20748</v>
      </c>
      <c r="N1350" t="s">
        <v>10635</v>
      </c>
    </row>
    <row r="1351" spans="1:14" x14ac:dyDescent="0.25">
      <c r="A1351" t="s">
        <v>2574</v>
      </c>
      <c r="B1351" t="s">
        <v>22</v>
      </c>
      <c r="C1351">
        <v>62012.03</v>
      </c>
      <c r="D1351">
        <v>80032.34</v>
      </c>
      <c r="E1351">
        <v>18357.57</v>
      </c>
      <c r="F1351" t="s">
        <v>52</v>
      </c>
      <c r="G1351" t="s">
        <v>53</v>
      </c>
      <c r="H1351" t="s">
        <v>545</v>
      </c>
      <c r="I1351" t="s">
        <v>16</v>
      </c>
      <c r="J1351" t="s">
        <v>749</v>
      </c>
      <c r="L1351" s="1">
        <v>38250</v>
      </c>
      <c r="M1351">
        <v>20785</v>
      </c>
      <c r="N1351" t="s">
        <v>10652</v>
      </c>
    </row>
    <row r="1352" spans="1:14" x14ac:dyDescent="0.25">
      <c r="A1352" t="s">
        <v>2575</v>
      </c>
      <c r="B1352" t="s">
        <v>22</v>
      </c>
      <c r="C1352">
        <v>49149.93</v>
      </c>
      <c r="D1352">
        <v>54834.41</v>
      </c>
      <c r="E1352">
        <v>7460.55</v>
      </c>
      <c r="F1352" t="s">
        <v>56</v>
      </c>
      <c r="G1352" t="s">
        <v>57</v>
      </c>
      <c r="H1352" t="s">
        <v>158</v>
      </c>
      <c r="I1352" t="s">
        <v>16</v>
      </c>
      <c r="J1352" t="s">
        <v>159</v>
      </c>
      <c r="L1352" s="1">
        <v>39314</v>
      </c>
      <c r="M1352">
        <v>20737</v>
      </c>
      <c r="N1352" t="s">
        <v>10655</v>
      </c>
    </row>
    <row r="1353" spans="1:14" x14ac:dyDescent="0.25">
      <c r="A1353" t="s">
        <v>2576</v>
      </c>
      <c r="B1353" t="s">
        <v>22</v>
      </c>
      <c r="C1353">
        <v>61884.14</v>
      </c>
      <c r="D1353">
        <v>73310.38</v>
      </c>
      <c r="E1353">
        <v>12595.46</v>
      </c>
      <c r="F1353" t="s">
        <v>23</v>
      </c>
      <c r="G1353" t="s">
        <v>24</v>
      </c>
      <c r="H1353" t="s">
        <v>393</v>
      </c>
      <c r="I1353" t="s">
        <v>16</v>
      </c>
      <c r="J1353" t="s">
        <v>394</v>
      </c>
      <c r="L1353" s="1">
        <v>37732</v>
      </c>
      <c r="M1353">
        <v>20735</v>
      </c>
      <c r="N1353" t="s">
        <v>10649</v>
      </c>
    </row>
    <row r="1354" spans="1:14" x14ac:dyDescent="0.25">
      <c r="A1354" t="s">
        <v>2577</v>
      </c>
      <c r="B1354" t="s">
        <v>12</v>
      </c>
      <c r="C1354">
        <v>160454</v>
      </c>
      <c r="D1354">
        <v>163819.78</v>
      </c>
      <c r="E1354">
        <v>0</v>
      </c>
      <c r="F1354" t="s">
        <v>36</v>
      </c>
      <c r="G1354" t="s">
        <v>37</v>
      </c>
      <c r="H1354" t="s">
        <v>750</v>
      </c>
      <c r="I1354" t="s">
        <v>16</v>
      </c>
      <c r="J1354" t="s">
        <v>98</v>
      </c>
      <c r="L1354" s="1">
        <v>36423</v>
      </c>
      <c r="M1354">
        <v>20706</v>
      </c>
      <c r="N1354" t="s">
        <v>10645</v>
      </c>
    </row>
    <row r="1355" spans="1:14" x14ac:dyDescent="0.25">
      <c r="A1355" t="s">
        <v>2578</v>
      </c>
      <c r="B1355" t="s">
        <v>22</v>
      </c>
      <c r="C1355">
        <v>95084.42</v>
      </c>
      <c r="D1355">
        <v>108749.15</v>
      </c>
      <c r="E1355">
        <v>12482.59</v>
      </c>
      <c r="F1355" t="s">
        <v>13</v>
      </c>
      <c r="G1355" t="s">
        <v>14</v>
      </c>
      <c r="H1355" t="s">
        <v>162</v>
      </c>
      <c r="I1355" t="s">
        <v>16</v>
      </c>
      <c r="J1355" t="s">
        <v>32</v>
      </c>
      <c r="L1355" s="1">
        <v>29156</v>
      </c>
      <c r="M1355">
        <v>20785</v>
      </c>
      <c r="N1355" t="s">
        <v>10652</v>
      </c>
    </row>
    <row r="1356" spans="1:14" x14ac:dyDescent="0.25">
      <c r="A1356" t="s">
        <v>2579</v>
      </c>
      <c r="B1356" t="s">
        <v>22</v>
      </c>
      <c r="C1356">
        <v>50172</v>
      </c>
      <c r="D1356">
        <v>49122.8</v>
      </c>
      <c r="E1356">
        <v>332.31</v>
      </c>
      <c r="F1356" t="s">
        <v>45</v>
      </c>
      <c r="G1356" t="s">
        <v>46</v>
      </c>
      <c r="H1356" t="s">
        <v>47</v>
      </c>
      <c r="I1356" t="s">
        <v>16</v>
      </c>
      <c r="J1356" t="s">
        <v>48</v>
      </c>
      <c r="K1356" t="s">
        <v>49</v>
      </c>
      <c r="L1356" s="1">
        <v>42716</v>
      </c>
      <c r="M1356">
        <v>20746</v>
      </c>
      <c r="N1356" t="s">
        <v>10647</v>
      </c>
    </row>
    <row r="1357" spans="1:14" x14ac:dyDescent="0.25">
      <c r="A1357" t="s">
        <v>2580</v>
      </c>
      <c r="B1357" t="s">
        <v>12</v>
      </c>
      <c r="C1357">
        <v>72140.02</v>
      </c>
      <c r="D1357">
        <v>70179.34</v>
      </c>
      <c r="E1357">
        <v>0</v>
      </c>
      <c r="F1357" t="s">
        <v>18</v>
      </c>
      <c r="G1357" t="s">
        <v>19</v>
      </c>
      <c r="H1357" t="s">
        <v>62</v>
      </c>
      <c r="I1357" t="s">
        <v>16</v>
      </c>
      <c r="J1357" t="s">
        <v>347</v>
      </c>
      <c r="L1357" s="1">
        <v>34751</v>
      </c>
      <c r="M1357">
        <v>20722</v>
      </c>
      <c r="N1357" t="s">
        <v>10632</v>
      </c>
    </row>
    <row r="1358" spans="1:14" x14ac:dyDescent="0.25">
      <c r="A1358" t="s">
        <v>2581</v>
      </c>
      <c r="B1358" t="s">
        <v>12</v>
      </c>
      <c r="C1358">
        <v>107345.82</v>
      </c>
      <c r="D1358">
        <v>105931.67</v>
      </c>
      <c r="E1358">
        <v>0</v>
      </c>
      <c r="F1358" t="s">
        <v>436</v>
      </c>
      <c r="G1358" t="s">
        <v>437</v>
      </c>
      <c r="H1358" t="s">
        <v>751</v>
      </c>
      <c r="I1358" t="s">
        <v>16</v>
      </c>
      <c r="J1358" t="s">
        <v>171</v>
      </c>
      <c r="L1358" s="1">
        <v>30935</v>
      </c>
      <c r="M1358">
        <v>20745</v>
      </c>
      <c r="N1358" t="s">
        <v>10643</v>
      </c>
    </row>
    <row r="1359" spans="1:14" x14ac:dyDescent="0.25">
      <c r="A1359" t="s">
        <v>2582</v>
      </c>
      <c r="B1359" t="s">
        <v>22</v>
      </c>
      <c r="C1359">
        <v>65751</v>
      </c>
      <c r="D1359">
        <v>79190.070000000007</v>
      </c>
      <c r="E1359">
        <v>7582.11</v>
      </c>
      <c r="F1359" t="s">
        <v>52</v>
      </c>
      <c r="G1359" t="s">
        <v>53</v>
      </c>
      <c r="H1359" t="s">
        <v>54</v>
      </c>
      <c r="I1359" t="s">
        <v>16</v>
      </c>
      <c r="J1359" t="s">
        <v>752</v>
      </c>
      <c r="L1359" s="1">
        <v>38684</v>
      </c>
      <c r="M1359">
        <v>20722</v>
      </c>
      <c r="N1359" t="s">
        <v>10632</v>
      </c>
    </row>
    <row r="1360" spans="1:14" x14ac:dyDescent="0.25">
      <c r="A1360" t="s">
        <v>2583</v>
      </c>
      <c r="B1360" t="s">
        <v>22</v>
      </c>
      <c r="C1360">
        <v>49164</v>
      </c>
      <c r="D1360">
        <v>16829.91</v>
      </c>
      <c r="E1360">
        <v>0</v>
      </c>
      <c r="F1360" t="s">
        <v>18</v>
      </c>
      <c r="G1360" t="s">
        <v>19</v>
      </c>
      <c r="H1360" t="s">
        <v>172</v>
      </c>
      <c r="I1360" t="s">
        <v>16</v>
      </c>
      <c r="J1360" t="s">
        <v>61</v>
      </c>
      <c r="L1360" s="1">
        <v>42954</v>
      </c>
      <c r="M1360">
        <v>20613</v>
      </c>
      <c r="N1360" t="s">
        <v>10640</v>
      </c>
    </row>
    <row r="1361" spans="1:14" x14ac:dyDescent="0.25">
      <c r="A1361" t="s">
        <v>2584</v>
      </c>
      <c r="B1361" t="s">
        <v>22</v>
      </c>
      <c r="C1361">
        <v>50172</v>
      </c>
      <c r="D1361">
        <v>51148.1</v>
      </c>
      <c r="E1361">
        <v>3838.02</v>
      </c>
      <c r="F1361" t="s">
        <v>45</v>
      </c>
      <c r="G1361" t="s">
        <v>46</v>
      </c>
      <c r="H1361" t="s">
        <v>47</v>
      </c>
      <c r="I1361" t="s">
        <v>16</v>
      </c>
      <c r="J1361" t="s">
        <v>48</v>
      </c>
      <c r="K1361" t="s">
        <v>49</v>
      </c>
      <c r="L1361" s="1">
        <v>42716</v>
      </c>
      <c r="M1361">
        <v>20785</v>
      </c>
      <c r="N1361" t="s">
        <v>10652</v>
      </c>
    </row>
    <row r="1362" spans="1:14" x14ac:dyDescent="0.25">
      <c r="A1362" t="s">
        <v>2585</v>
      </c>
      <c r="B1362" t="s">
        <v>22</v>
      </c>
      <c r="C1362">
        <v>77347</v>
      </c>
      <c r="D1362">
        <v>83182.22</v>
      </c>
      <c r="E1362">
        <v>8983.99</v>
      </c>
      <c r="F1362" t="s">
        <v>13</v>
      </c>
      <c r="G1362" t="s">
        <v>14</v>
      </c>
      <c r="H1362" t="s">
        <v>753</v>
      </c>
      <c r="I1362" t="s">
        <v>16</v>
      </c>
      <c r="J1362" t="s">
        <v>32</v>
      </c>
      <c r="L1362" s="1">
        <v>39062</v>
      </c>
      <c r="M1362">
        <v>20747</v>
      </c>
      <c r="N1362" t="s">
        <v>10642</v>
      </c>
    </row>
    <row r="1363" spans="1:14" x14ac:dyDescent="0.25">
      <c r="A1363" t="s">
        <v>2586</v>
      </c>
      <c r="B1363" t="s">
        <v>22</v>
      </c>
      <c r="C1363">
        <v>58919.09</v>
      </c>
      <c r="D1363">
        <v>64636.639999999999</v>
      </c>
      <c r="E1363">
        <v>6492.9</v>
      </c>
      <c r="F1363" t="s">
        <v>52</v>
      </c>
      <c r="G1363" t="s">
        <v>53</v>
      </c>
      <c r="H1363" t="s">
        <v>54</v>
      </c>
      <c r="I1363" t="s">
        <v>16</v>
      </c>
      <c r="J1363" t="s">
        <v>634</v>
      </c>
      <c r="L1363" s="1">
        <v>33028</v>
      </c>
      <c r="M1363">
        <v>20735</v>
      </c>
      <c r="N1363" t="s">
        <v>10649</v>
      </c>
    </row>
    <row r="1364" spans="1:14" x14ac:dyDescent="0.25">
      <c r="A1364" t="s">
        <v>2587</v>
      </c>
      <c r="B1364" t="s">
        <v>22</v>
      </c>
      <c r="C1364">
        <v>41650.839999999997</v>
      </c>
      <c r="D1364">
        <v>46931.040000000001</v>
      </c>
      <c r="E1364">
        <v>5911.09</v>
      </c>
      <c r="F1364" t="s">
        <v>56</v>
      </c>
      <c r="G1364" t="s">
        <v>57</v>
      </c>
      <c r="H1364" t="s">
        <v>58</v>
      </c>
      <c r="I1364" t="s">
        <v>16</v>
      </c>
      <c r="J1364" t="s">
        <v>59</v>
      </c>
      <c r="L1364" s="1">
        <v>42632</v>
      </c>
      <c r="M1364">
        <v>20720</v>
      </c>
      <c r="N1364" t="s">
        <v>10641</v>
      </c>
    </row>
    <row r="1365" spans="1:14" x14ac:dyDescent="0.25">
      <c r="A1365" t="s">
        <v>2588</v>
      </c>
      <c r="B1365" t="s">
        <v>22</v>
      </c>
      <c r="C1365">
        <v>52644.1</v>
      </c>
      <c r="D1365">
        <v>52503.35</v>
      </c>
      <c r="E1365">
        <v>584.85</v>
      </c>
      <c r="F1365" t="s">
        <v>13</v>
      </c>
      <c r="G1365" t="s">
        <v>14</v>
      </c>
      <c r="H1365" t="s">
        <v>50</v>
      </c>
      <c r="I1365" t="s">
        <v>16</v>
      </c>
      <c r="J1365" t="s">
        <v>331</v>
      </c>
      <c r="L1365" s="1">
        <v>41064</v>
      </c>
      <c r="M1365">
        <v>20608</v>
      </c>
      <c r="N1365" t="s">
        <v>10646</v>
      </c>
    </row>
    <row r="1366" spans="1:14" x14ac:dyDescent="0.25">
      <c r="A1366" t="s">
        <v>2589</v>
      </c>
      <c r="B1366" t="s">
        <v>12</v>
      </c>
      <c r="C1366">
        <v>81421.19</v>
      </c>
      <c r="D1366">
        <v>70732.740000000005</v>
      </c>
      <c r="E1366">
        <v>0</v>
      </c>
      <c r="F1366" t="s">
        <v>18</v>
      </c>
      <c r="G1366" t="s">
        <v>19</v>
      </c>
      <c r="H1366" t="s">
        <v>464</v>
      </c>
      <c r="I1366" t="s">
        <v>16</v>
      </c>
      <c r="J1366" t="s">
        <v>145</v>
      </c>
      <c r="L1366" s="1">
        <v>36752</v>
      </c>
      <c r="M1366">
        <v>20737</v>
      </c>
      <c r="N1366" t="s">
        <v>10655</v>
      </c>
    </row>
    <row r="1367" spans="1:14" x14ac:dyDescent="0.25">
      <c r="A1367" t="s">
        <v>2590</v>
      </c>
      <c r="B1367" t="s">
        <v>22</v>
      </c>
      <c r="C1367">
        <v>44329.71</v>
      </c>
      <c r="D1367">
        <v>49933.69</v>
      </c>
      <c r="E1367">
        <v>6922.19</v>
      </c>
      <c r="F1367" t="s">
        <v>56</v>
      </c>
      <c r="G1367" t="s">
        <v>57</v>
      </c>
      <c r="H1367" t="s">
        <v>158</v>
      </c>
      <c r="I1367" t="s">
        <v>16</v>
      </c>
      <c r="J1367" t="s">
        <v>159</v>
      </c>
      <c r="L1367" s="1">
        <v>41442</v>
      </c>
      <c r="M1367">
        <v>20623</v>
      </c>
      <c r="N1367" t="s">
        <v>10651</v>
      </c>
    </row>
    <row r="1368" spans="1:14" x14ac:dyDescent="0.25">
      <c r="A1368" t="s">
        <v>2591</v>
      </c>
      <c r="B1368" t="s">
        <v>22</v>
      </c>
      <c r="C1368">
        <v>123529.11</v>
      </c>
      <c r="D1368">
        <v>164671.29999999999</v>
      </c>
      <c r="E1368">
        <v>45351.91</v>
      </c>
      <c r="F1368" t="s">
        <v>45</v>
      </c>
      <c r="G1368" t="s">
        <v>46</v>
      </c>
      <c r="H1368" t="s">
        <v>230</v>
      </c>
      <c r="I1368" t="s">
        <v>16</v>
      </c>
      <c r="J1368" t="s">
        <v>222</v>
      </c>
      <c r="L1368" s="1">
        <v>33455</v>
      </c>
      <c r="M1368">
        <v>20785</v>
      </c>
      <c r="N1368" t="s">
        <v>10652</v>
      </c>
    </row>
    <row r="1369" spans="1:14" x14ac:dyDescent="0.25">
      <c r="A1369" t="s">
        <v>2592</v>
      </c>
      <c r="B1369" t="s">
        <v>12</v>
      </c>
      <c r="C1369">
        <v>100370</v>
      </c>
      <c r="D1369">
        <v>99045.96</v>
      </c>
      <c r="E1369">
        <v>0</v>
      </c>
      <c r="F1369" t="s">
        <v>18</v>
      </c>
      <c r="G1369" t="s">
        <v>19</v>
      </c>
      <c r="H1369" t="s">
        <v>571</v>
      </c>
      <c r="I1369" t="s">
        <v>16</v>
      </c>
      <c r="J1369" t="s">
        <v>147</v>
      </c>
      <c r="L1369" s="1">
        <v>37473</v>
      </c>
      <c r="M1369">
        <v>20774</v>
      </c>
      <c r="N1369" t="s">
        <v>10633</v>
      </c>
    </row>
    <row r="1370" spans="1:14" x14ac:dyDescent="0.25">
      <c r="A1370" t="s">
        <v>2593</v>
      </c>
      <c r="B1370" t="s">
        <v>12</v>
      </c>
      <c r="C1370">
        <v>95084.42</v>
      </c>
      <c r="D1370">
        <v>111235.88</v>
      </c>
      <c r="E1370">
        <v>5367.33</v>
      </c>
      <c r="F1370" t="s">
        <v>13</v>
      </c>
      <c r="G1370" t="s">
        <v>14</v>
      </c>
      <c r="H1370" t="s">
        <v>116</v>
      </c>
      <c r="I1370" t="s">
        <v>16</v>
      </c>
      <c r="J1370" t="s">
        <v>32</v>
      </c>
      <c r="L1370" s="1">
        <v>34498</v>
      </c>
      <c r="M1370">
        <v>20705</v>
      </c>
      <c r="N1370" t="s">
        <v>10626</v>
      </c>
    </row>
    <row r="1371" spans="1:14" x14ac:dyDescent="0.25">
      <c r="A1371" t="s">
        <v>2594</v>
      </c>
      <c r="B1371" t="s">
        <v>22</v>
      </c>
      <c r="C1371">
        <v>95084.42</v>
      </c>
      <c r="D1371">
        <v>121888.79</v>
      </c>
      <c r="E1371">
        <v>15640.32</v>
      </c>
      <c r="F1371" t="s">
        <v>13</v>
      </c>
      <c r="G1371" t="s">
        <v>14</v>
      </c>
      <c r="H1371" t="s">
        <v>489</v>
      </c>
      <c r="I1371" t="s">
        <v>16</v>
      </c>
      <c r="J1371" t="s">
        <v>32</v>
      </c>
      <c r="L1371" s="1">
        <v>34176</v>
      </c>
      <c r="M1371">
        <v>20720</v>
      </c>
      <c r="N1371" t="s">
        <v>10641</v>
      </c>
    </row>
    <row r="1372" spans="1:14" x14ac:dyDescent="0.25">
      <c r="A1372" t="s">
        <v>2595</v>
      </c>
      <c r="B1372" t="s">
        <v>12</v>
      </c>
      <c r="C1372">
        <v>72189</v>
      </c>
      <c r="D1372">
        <v>70723.73</v>
      </c>
      <c r="E1372">
        <v>0</v>
      </c>
      <c r="F1372" t="s">
        <v>56</v>
      </c>
      <c r="G1372" t="s">
        <v>57</v>
      </c>
      <c r="H1372" t="s">
        <v>467</v>
      </c>
      <c r="I1372" t="s">
        <v>16</v>
      </c>
      <c r="J1372" t="s">
        <v>528</v>
      </c>
      <c r="L1372" s="1">
        <v>42478</v>
      </c>
      <c r="M1372">
        <v>20613</v>
      </c>
      <c r="N1372" t="s">
        <v>10640</v>
      </c>
    </row>
    <row r="1373" spans="1:14" x14ac:dyDescent="0.25">
      <c r="A1373" t="s">
        <v>2596</v>
      </c>
      <c r="B1373" t="s">
        <v>22</v>
      </c>
      <c r="C1373">
        <v>98612.2</v>
      </c>
      <c r="D1373">
        <v>99055.5</v>
      </c>
      <c r="E1373">
        <v>5016.63</v>
      </c>
      <c r="F1373" t="s">
        <v>133</v>
      </c>
      <c r="G1373" t="s">
        <v>134</v>
      </c>
      <c r="H1373" t="s">
        <v>754</v>
      </c>
      <c r="I1373" t="s">
        <v>16</v>
      </c>
      <c r="J1373" t="s">
        <v>252</v>
      </c>
      <c r="L1373" s="1">
        <v>33522</v>
      </c>
      <c r="M1373">
        <v>20783</v>
      </c>
      <c r="N1373" t="s">
        <v>10656</v>
      </c>
    </row>
    <row r="1374" spans="1:14" x14ac:dyDescent="0.25">
      <c r="A1374" t="s">
        <v>2597</v>
      </c>
      <c r="B1374" t="s">
        <v>22</v>
      </c>
      <c r="C1374">
        <v>99836.1</v>
      </c>
      <c r="D1374">
        <v>107947.47</v>
      </c>
      <c r="E1374">
        <v>795.89</v>
      </c>
      <c r="F1374" t="s">
        <v>13</v>
      </c>
      <c r="G1374" t="s">
        <v>14</v>
      </c>
      <c r="H1374" t="s">
        <v>412</v>
      </c>
      <c r="I1374" t="s">
        <v>16</v>
      </c>
      <c r="J1374" t="s">
        <v>233</v>
      </c>
      <c r="L1374" s="1">
        <v>34498</v>
      </c>
      <c r="M1374">
        <v>20762</v>
      </c>
      <c r="N1374" t="s">
        <v>10644</v>
      </c>
    </row>
    <row r="1375" spans="1:14" x14ac:dyDescent="0.25">
      <c r="A1375" t="s">
        <v>2598</v>
      </c>
      <c r="B1375" t="s">
        <v>12</v>
      </c>
      <c r="C1375">
        <v>68477.289999999994</v>
      </c>
      <c r="D1375">
        <v>66178.03</v>
      </c>
      <c r="E1375">
        <v>0</v>
      </c>
      <c r="F1375" t="s">
        <v>27</v>
      </c>
      <c r="G1375" t="s">
        <v>28</v>
      </c>
      <c r="H1375" t="s">
        <v>224</v>
      </c>
      <c r="I1375" t="s">
        <v>16</v>
      </c>
      <c r="J1375" t="s">
        <v>225</v>
      </c>
      <c r="K1375" t="s">
        <v>226</v>
      </c>
      <c r="L1375" s="1">
        <v>40049</v>
      </c>
      <c r="M1375">
        <v>20783</v>
      </c>
      <c r="N1375" t="s">
        <v>10656</v>
      </c>
    </row>
    <row r="1376" spans="1:14" x14ac:dyDescent="0.25">
      <c r="A1376" t="s">
        <v>2599</v>
      </c>
      <c r="B1376" t="s">
        <v>22</v>
      </c>
      <c r="C1376">
        <v>138433.21</v>
      </c>
      <c r="D1376">
        <v>139322.14000000001</v>
      </c>
      <c r="E1376">
        <v>0</v>
      </c>
      <c r="F1376" t="s">
        <v>76</v>
      </c>
      <c r="G1376" t="s">
        <v>77</v>
      </c>
      <c r="H1376" t="s">
        <v>570</v>
      </c>
      <c r="I1376" t="s">
        <v>16</v>
      </c>
      <c r="J1376" t="s">
        <v>139</v>
      </c>
      <c r="L1376" s="1">
        <v>35311</v>
      </c>
      <c r="M1376">
        <v>20712</v>
      </c>
      <c r="N1376" t="s">
        <v>10639</v>
      </c>
    </row>
    <row r="1377" spans="1:14" x14ac:dyDescent="0.25">
      <c r="A1377" t="s">
        <v>2600</v>
      </c>
      <c r="B1377" t="s">
        <v>12</v>
      </c>
      <c r="C1377">
        <v>39665.74</v>
      </c>
      <c r="D1377">
        <v>40480.550000000003</v>
      </c>
      <c r="E1377">
        <v>29.55</v>
      </c>
      <c r="F1377" t="s">
        <v>18</v>
      </c>
      <c r="G1377" t="s">
        <v>19</v>
      </c>
      <c r="H1377" t="s">
        <v>413</v>
      </c>
      <c r="I1377" t="s">
        <v>16</v>
      </c>
      <c r="J1377" t="s">
        <v>279</v>
      </c>
      <c r="L1377" s="1">
        <v>42464</v>
      </c>
      <c r="M1377">
        <v>20721</v>
      </c>
      <c r="N1377" t="s">
        <v>10634</v>
      </c>
    </row>
    <row r="1378" spans="1:14" x14ac:dyDescent="0.25">
      <c r="A1378" t="s">
        <v>2601</v>
      </c>
      <c r="B1378" t="s">
        <v>12</v>
      </c>
      <c r="C1378">
        <v>23741.11</v>
      </c>
      <c r="D1378">
        <v>25838.3</v>
      </c>
      <c r="E1378">
        <v>0</v>
      </c>
      <c r="F1378" t="s">
        <v>76</v>
      </c>
      <c r="G1378" t="s">
        <v>77</v>
      </c>
      <c r="H1378" t="s">
        <v>335</v>
      </c>
      <c r="I1378" t="s">
        <v>34</v>
      </c>
      <c r="J1378" t="s">
        <v>254</v>
      </c>
      <c r="L1378" s="1">
        <v>41543</v>
      </c>
      <c r="M1378">
        <v>20770</v>
      </c>
      <c r="N1378" t="s">
        <v>10629</v>
      </c>
    </row>
    <row r="1379" spans="1:14" x14ac:dyDescent="0.25">
      <c r="A1379" t="s">
        <v>2602</v>
      </c>
      <c r="B1379" t="s">
        <v>12</v>
      </c>
      <c r="C1379">
        <v>115732</v>
      </c>
      <c r="D1379">
        <v>114206.47</v>
      </c>
      <c r="E1379">
        <v>0</v>
      </c>
      <c r="F1379" t="s">
        <v>36</v>
      </c>
      <c r="G1379" t="s">
        <v>37</v>
      </c>
      <c r="H1379" t="s">
        <v>750</v>
      </c>
      <c r="I1379" t="s">
        <v>16</v>
      </c>
      <c r="J1379" t="s">
        <v>755</v>
      </c>
      <c r="L1379" s="1">
        <v>41568</v>
      </c>
      <c r="M1379">
        <v>20781</v>
      </c>
      <c r="N1379" t="s">
        <v>10627</v>
      </c>
    </row>
    <row r="1380" spans="1:14" x14ac:dyDescent="0.25">
      <c r="A1380" t="s">
        <v>2603</v>
      </c>
      <c r="B1380" t="s">
        <v>22</v>
      </c>
      <c r="C1380">
        <v>68893</v>
      </c>
      <c r="D1380">
        <v>73392.149999999994</v>
      </c>
      <c r="E1380">
        <v>4376.1099999999997</v>
      </c>
      <c r="F1380" t="s">
        <v>56</v>
      </c>
      <c r="G1380" t="s">
        <v>57</v>
      </c>
      <c r="H1380" t="s">
        <v>58</v>
      </c>
      <c r="I1380" t="s">
        <v>16</v>
      </c>
      <c r="J1380" t="s">
        <v>17</v>
      </c>
      <c r="L1380" s="1">
        <v>38418</v>
      </c>
      <c r="M1380">
        <v>20742</v>
      </c>
      <c r="N1380" t="s">
        <v>10638</v>
      </c>
    </row>
    <row r="1381" spans="1:14" x14ac:dyDescent="0.25">
      <c r="A1381" t="s">
        <v>2604</v>
      </c>
      <c r="B1381" t="s">
        <v>22</v>
      </c>
      <c r="C1381">
        <v>54849.8</v>
      </c>
      <c r="D1381">
        <v>83344.240000000005</v>
      </c>
      <c r="E1381">
        <v>25651.91</v>
      </c>
      <c r="F1381" t="s">
        <v>56</v>
      </c>
      <c r="G1381" t="s">
        <v>57</v>
      </c>
      <c r="H1381" t="s">
        <v>84</v>
      </c>
      <c r="I1381" t="s">
        <v>16</v>
      </c>
      <c r="J1381" t="s">
        <v>59</v>
      </c>
      <c r="L1381" s="1">
        <v>38418</v>
      </c>
      <c r="M1381">
        <v>20748</v>
      </c>
      <c r="N1381" t="s">
        <v>10635</v>
      </c>
    </row>
    <row r="1382" spans="1:14" x14ac:dyDescent="0.25">
      <c r="A1382" t="s">
        <v>2605</v>
      </c>
      <c r="B1382" t="s">
        <v>22</v>
      </c>
      <c r="C1382">
        <v>108398.23</v>
      </c>
      <c r="D1382">
        <v>106377.19</v>
      </c>
      <c r="E1382">
        <v>0</v>
      </c>
      <c r="F1382" t="s">
        <v>56</v>
      </c>
      <c r="G1382" t="s">
        <v>57</v>
      </c>
      <c r="H1382" t="s">
        <v>756</v>
      </c>
      <c r="I1382" t="s">
        <v>16</v>
      </c>
      <c r="J1382" t="s">
        <v>757</v>
      </c>
      <c r="L1382" s="1">
        <v>35499</v>
      </c>
      <c r="M1382">
        <v>20707</v>
      </c>
      <c r="N1382" t="s">
        <v>10628</v>
      </c>
    </row>
    <row r="1383" spans="1:14" x14ac:dyDescent="0.25">
      <c r="A1383" t="s">
        <v>2606</v>
      </c>
      <c r="B1383" t="s">
        <v>22</v>
      </c>
      <c r="C1383">
        <v>95084.42</v>
      </c>
      <c r="D1383">
        <v>114878.33</v>
      </c>
      <c r="E1383">
        <v>15636.75</v>
      </c>
      <c r="F1383" t="s">
        <v>13</v>
      </c>
      <c r="G1383" t="s">
        <v>14</v>
      </c>
      <c r="H1383" t="s">
        <v>735</v>
      </c>
      <c r="I1383" t="s">
        <v>16</v>
      </c>
      <c r="J1383" t="s">
        <v>32</v>
      </c>
      <c r="L1383" s="1">
        <v>34960</v>
      </c>
      <c r="M1383">
        <v>20781</v>
      </c>
      <c r="N1383" t="s">
        <v>10627</v>
      </c>
    </row>
    <row r="1384" spans="1:14" x14ac:dyDescent="0.25">
      <c r="A1384" t="s">
        <v>2607</v>
      </c>
      <c r="B1384" t="s">
        <v>12</v>
      </c>
      <c r="C1384">
        <v>86078.74</v>
      </c>
      <c r="D1384">
        <v>79704.36</v>
      </c>
      <c r="E1384">
        <v>0</v>
      </c>
      <c r="F1384" t="s">
        <v>18</v>
      </c>
      <c r="G1384" t="s">
        <v>19</v>
      </c>
      <c r="H1384" t="s">
        <v>183</v>
      </c>
      <c r="I1384" t="s">
        <v>16</v>
      </c>
      <c r="J1384" t="s">
        <v>147</v>
      </c>
      <c r="L1384" s="1">
        <v>41344</v>
      </c>
      <c r="M1384">
        <v>20781</v>
      </c>
      <c r="N1384" t="s">
        <v>10627</v>
      </c>
    </row>
    <row r="1385" spans="1:14" x14ac:dyDescent="0.25">
      <c r="A1385" t="s">
        <v>2608</v>
      </c>
      <c r="B1385" t="s">
        <v>22</v>
      </c>
      <c r="C1385">
        <v>82043</v>
      </c>
      <c r="D1385">
        <v>184658.03</v>
      </c>
      <c r="E1385">
        <v>99995.9</v>
      </c>
      <c r="F1385" t="s">
        <v>23</v>
      </c>
      <c r="G1385" t="s">
        <v>24</v>
      </c>
      <c r="H1385" t="s">
        <v>194</v>
      </c>
      <c r="I1385" t="s">
        <v>16</v>
      </c>
      <c r="J1385" t="s">
        <v>141</v>
      </c>
      <c r="L1385" s="1">
        <v>36731</v>
      </c>
      <c r="M1385">
        <v>20608</v>
      </c>
      <c r="N1385" t="s">
        <v>10646</v>
      </c>
    </row>
    <row r="1386" spans="1:14" x14ac:dyDescent="0.25">
      <c r="A1386" t="s">
        <v>2609</v>
      </c>
      <c r="B1386" t="s">
        <v>22</v>
      </c>
      <c r="C1386">
        <v>68827.75</v>
      </c>
      <c r="D1386">
        <v>77046.429999999993</v>
      </c>
      <c r="E1386">
        <v>8169.15</v>
      </c>
      <c r="F1386" t="s">
        <v>18</v>
      </c>
      <c r="G1386" t="s">
        <v>19</v>
      </c>
      <c r="H1386" t="s">
        <v>172</v>
      </c>
      <c r="I1386" t="s">
        <v>16</v>
      </c>
      <c r="J1386" t="s">
        <v>154</v>
      </c>
      <c r="L1386" s="1">
        <v>40896</v>
      </c>
      <c r="M1386">
        <v>20748</v>
      </c>
      <c r="N1386" t="s">
        <v>10635</v>
      </c>
    </row>
    <row r="1387" spans="1:14" x14ac:dyDescent="0.25">
      <c r="A1387" t="s">
        <v>2610</v>
      </c>
      <c r="B1387" t="s">
        <v>22</v>
      </c>
      <c r="C1387">
        <v>76920</v>
      </c>
      <c r="D1387">
        <v>77581.66</v>
      </c>
      <c r="E1387">
        <v>0</v>
      </c>
      <c r="F1387" t="s">
        <v>45</v>
      </c>
      <c r="G1387" t="s">
        <v>46</v>
      </c>
      <c r="H1387" t="s">
        <v>265</v>
      </c>
      <c r="I1387" t="s">
        <v>16</v>
      </c>
      <c r="J1387" t="s">
        <v>48</v>
      </c>
      <c r="L1387" s="1">
        <v>37138</v>
      </c>
      <c r="M1387">
        <v>20735</v>
      </c>
      <c r="N1387" t="s">
        <v>10649</v>
      </c>
    </row>
    <row r="1388" spans="1:14" x14ac:dyDescent="0.25">
      <c r="A1388" t="s">
        <v>2611</v>
      </c>
      <c r="B1388" t="s">
        <v>12</v>
      </c>
      <c r="C1388">
        <v>75653</v>
      </c>
      <c r="D1388">
        <v>79252.490000000005</v>
      </c>
      <c r="E1388">
        <v>6954.38</v>
      </c>
      <c r="F1388" t="s">
        <v>99</v>
      </c>
      <c r="G1388" t="s">
        <v>100</v>
      </c>
      <c r="H1388" t="s">
        <v>340</v>
      </c>
      <c r="I1388" t="s">
        <v>16</v>
      </c>
      <c r="J1388" t="s">
        <v>411</v>
      </c>
      <c r="L1388" s="1">
        <v>36878</v>
      </c>
      <c r="M1388">
        <v>20783</v>
      </c>
      <c r="N1388" t="s">
        <v>10656</v>
      </c>
    </row>
    <row r="1389" spans="1:14" x14ac:dyDescent="0.25">
      <c r="A1389" t="s">
        <v>2612</v>
      </c>
      <c r="B1389" t="s">
        <v>22</v>
      </c>
      <c r="C1389">
        <v>47187.47</v>
      </c>
      <c r="D1389">
        <v>52965.2</v>
      </c>
      <c r="E1389">
        <v>7912.1</v>
      </c>
      <c r="F1389" t="s">
        <v>99</v>
      </c>
      <c r="G1389" t="s">
        <v>100</v>
      </c>
      <c r="H1389" t="s">
        <v>236</v>
      </c>
      <c r="I1389" t="s">
        <v>16</v>
      </c>
      <c r="J1389" t="s">
        <v>633</v>
      </c>
      <c r="L1389" s="1">
        <v>39412</v>
      </c>
      <c r="M1389">
        <v>20737</v>
      </c>
      <c r="N1389" t="s">
        <v>10655</v>
      </c>
    </row>
    <row r="1390" spans="1:14" x14ac:dyDescent="0.25">
      <c r="A1390" t="s">
        <v>2613</v>
      </c>
      <c r="B1390" t="s">
        <v>12</v>
      </c>
      <c r="C1390">
        <v>47533.11</v>
      </c>
      <c r="D1390">
        <v>45294.63</v>
      </c>
      <c r="E1390">
        <v>1222.83</v>
      </c>
      <c r="F1390" t="s">
        <v>468</v>
      </c>
      <c r="G1390" t="s">
        <v>469</v>
      </c>
      <c r="H1390" t="s">
        <v>470</v>
      </c>
      <c r="I1390" t="s">
        <v>16</v>
      </c>
      <c r="J1390" t="s">
        <v>471</v>
      </c>
      <c r="L1390" s="1">
        <v>41582</v>
      </c>
      <c r="M1390">
        <v>20737</v>
      </c>
      <c r="N1390" t="s">
        <v>10655</v>
      </c>
    </row>
    <row r="1391" spans="1:14" x14ac:dyDescent="0.25">
      <c r="A1391" t="s">
        <v>2614</v>
      </c>
      <c r="B1391" t="s">
        <v>12</v>
      </c>
      <c r="C1391">
        <v>16451.580000000002</v>
      </c>
      <c r="D1391">
        <v>8658</v>
      </c>
      <c r="E1391">
        <v>83.05</v>
      </c>
      <c r="F1391" t="s">
        <v>13</v>
      </c>
      <c r="G1391" t="s">
        <v>14</v>
      </c>
      <c r="H1391" t="s">
        <v>85</v>
      </c>
      <c r="I1391" t="s">
        <v>34</v>
      </c>
      <c r="J1391" t="s">
        <v>86</v>
      </c>
      <c r="L1391" s="1">
        <v>42787</v>
      </c>
      <c r="M1391">
        <v>20748</v>
      </c>
      <c r="N1391" t="s">
        <v>10635</v>
      </c>
    </row>
    <row r="1392" spans="1:14" x14ac:dyDescent="0.25">
      <c r="A1392" t="s">
        <v>2615</v>
      </c>
      <c r="B1392" t="s">
        <v>22</v>
      </c>
      <c r="C1392">
        <v>152908</v>
      </c>
      <c r="D1392">
        <v>149030.46</v>
      </c>
      <c r="E1392">
        <v>0</v>
      </c>
      <c r="F1392" t="s">
        <v>72</v>
      </c>
      <c r="G1392" t="s">
        <v>73</v>
      </c>
      <c r="H1392" t="s">
        <v>758</v>
      </c>
      <c r="I1392" t="s">
        <v>16</v>
      </c>
      <c r="J1392" t="s">
        <v>759</v>
      </c>
      <c r="L1392" s="1">
        <v>37746</v>
      </c>
      <c r="M1392">
        <v>20784</v>
      </c>
      <c r="N1392" t="s">
        <v>10650</v>
      </c>
    </row>
    <row r="1393" spans="1:14" x14ac:dyDescent="0.25">
      <c r="A1393" t="s">
        <v>2616</v>
      </c>
      <c r="B1393" t="s">
        <v>12</v>
      </c>
      <c r="C1393">
        <v>57802.38</v>
      </c>
      <c r="D1393">
        <v>53128.37</v>
      </c>
      <c r="E1393">
        <v>172.17</v>
      </c>
      <c r="F1393" t="s">
        <v>18</v>
      </c>
      <c r="G1393" t="s">
        <v>19</v>
      </c>
      <c r="H1393" t="s">
        <v>172</v>
      </c>
      <c r="I1393" t="s">
        <v>16</v>
      </c>
      <c r="J1393" t="s">
        <v>154</v>
      </c>
      <c r="L1393" s="1">
        <v>42758</v>
      </c>
      <c r="M1393">
        <v>20735</v>
      </c>
      <c r="N1393" t="s">
        <v>10649</v>
      </c>
    </row>
    <row r="1394" spans="1:14" x14ac:dyDescent="0.25">
      <c r="A1394" t="s">
        <v>2617</v>
      </c>
      <c r="B1394" t="s">
        <v>22</v>
      </c>
      <c r="C1394">
        <v>66223.77</v>
      </c>
      <c r="D1394">
        <v>63864.89</v>
      </c>
      <c r="E1394">
        <v>723.82</v>
      </c>
      <c r="F1394" t="s">
        <v>89</v>
      </c>
      <c r="G1394" t="s">
        <v>90</v>
      </c>
      <c r="H1394" t="s">
        <v>534</v>
      </c>
      <c r="I1394" t="s">
        <v>16</v>
      </c>
      <c r="J1394" t="s">
        <v>92</v>
      </c>
      <c r="L1394" s="1">
        <v>40671</v>
      </c>
      <c r="M1394">
        <v>20735</v>
      </c>
      <c r="N1394" t="s">
        <v>10649</v>
      </c>
    </row>
    <row r="1395" spans="1:14" x14ac:dyDescent="0.25">
      <c r="A1395" t="s">
        <v>2618</v>
      </c>
      <c r="B1395" t="s">
        <v>22</v>
      </c>
      <c r="C1395">
        <v>63000</v>
      </c>
      <c r="D1395">
        <v>20397.59</v>
      </c>
      <c r="E1395">
        <v>283.49</v>
      </c>
      <c r="F1395" t="s">
        <v>27</v>
      </c>
      <c r="G1395" t="s">
        <v>28</v>
      </c>
      <c r="H1395" t="s">
        <v>224</v>
      </c>
      <c r="I1395" t="s">
        <v>16</v>
      </c>
      <c r="J1395" t="s">
        <v>225</v>
      </c>
      <c r="K1395" t="s">
        <v>226</v>
      </c>
      <c r="L1395" s="1">
        <v>41498</v>
      </c>
      <c r="M1395">
        <v>20784</v>
      </c>
      <c r="N1395" t="s">
        <v>10650</v>
      </c>
    </row>
    <row r="1396" spans="1:14" x14ac:dyDescent="0.25">
      <c r="A1396" t="s">
        <v>2619</v>
      </c>
      <c r="B1396" t="s">
        <v>12</v>
      </c>
      <c r="C1396">
        <v>57720.13</v>
      </c>
      <c r="D1396">
        <v>57319.14</v>
      </c>
      <c r="E1396">
        <v>0</v>
      </c>
      <c r="F1396" t="s">
        <v>18</v>
      </c>
      <c r="G1396" t="s">
        <v>19</v>
      </c>
      <c r="H1396" t="s">
        <v>111</v>
      </c>
      <c r="I1396" t="s">
        <v>16</v>
      </c>
      <c r="J1396" t="s">
        <v>145</v>
      </c>
      <c r="L1396" s="1">
        <v>39853</v>
      </c>
      <c r="M1396">
        <v>20762</v>
      </c>
      <c r="N1396" t="s">
        <v>10644</v>
      </c>
    </row>
    <row r="1397" spans="1:14" x14ac:dyDescent="0.25">
      <c r="A1397" t="s">
        <v>2620</v>
      </c>
      <c r="B1397" t="s">
        <v>12</v>
      </c>
      <c r="C1397">
        <v>77986.48</v>
      </c>
      <c r="D1397">
        <v>76859.679999999993</v>
      </c>
      <c r="E1397">
        <v>0</v>
      </c>
      <c r="F1397" t="s">
        <v>76</v>
      </c>
      <c r="G1397" t="s">
        <v>77</v>
      </c>
      <c r="H1397" t="s">
        <v>760</v>
      </c>
      <c r="I1397" t="s">
        <v>16</v>
      </c>
      <c r="J1397" t="s">
        <v>598</v>
      </c>
      <c r="L1397" s="1">
        <v>34219</v>
      </c>
      <c r="M1397">
        <v>20705</v>
      </c>
      <c r="N1397" t="s">
        <v>10626</v>
      </c>
    </row>
    <row r="1398" spans="1:14" x14ac:dyDescent="0.25">
      <c r="A1398" t="s">
        <v>2621</v>
      </c>
      <c r="B1398" t="s">
        <v>12</v>
      </c>
      <c r="C1398">
        <v>58670.7</v>
      </c>
      <c r="D1398">
        <v>67727.3</v>
      </c>
      <c r="E1398">
        <v>9847.9599999999991</v>
      </c>
      <c r="F1398" t="s">
        <v>13</v>
      </c>
      <c r="G1398" t="s">
        <v>14</v>
      </c>
      <c r="H1398" t="s">
        <v>68</v>
      </c>
      <c r="I1398" t="s">
        <v>16</v>
      </c>
      <c r="J1398" t="s">
        <v>268</v>
      </c>
      <c r="K1398" t="s">
        <v>658</v>
      </c>
      <c r="L1398" s="1">
        <v>40911</v>
      </c>
      <c r="M1398">
        <v>20770</v>
      </c>
      <c r="N1398" t="s">
        <v>10629</v>
      </c>
    </row>
    <row r="1399" spans="1:14" x14ac:dyDescent="0.25">
      <c r="A1399" t="s">
        <v>2622</v>
      </c>
      <c r="B1399" t="s">
        <v>22</v>
      </c>
      <c r="C1399">
        <v>109817.64</v>
      </c>
      <c r="D1399">
        <v>121126.58</v>
      </c>
      <c r="E1399">
        <v>3317.11</v>
      </c>
      <c r="F1399" t="s">
        <v>13</v>
      </c>
      <c r="G1399" t="s">
        <v>14</v>
      </c>
      <c r="H1399" t="s">
        <v>740</v>
      </c>
      <c r="I1399" t="s">
        <v>16</v>
      </c>
      <c r="J1399" t="s">
        <v>361</v>
      </c>
      <c r="L1399" s="1">
        <v>34499</v>
      </c>
      <c r="M1399">
        <v>20743</v>
      </c>
      <c r="N1399" t="s">
        <v>10654</v>
      </c>
    </row>
    <row r="1400" spans="1:14" x14ac:dyDescent="0.25">
      <c r="A1400" t="s">
        <v>2623</v>
      </c>
      <c r="B1400" t="s">
        <v>22</v>
      </c>
      <c r="C1400">
        <v>90636</v>
      </c>
      <c r="D1400">
        <v>128535.9</v>
      </c>
      <c r="E1400">
        <v>38228.800000000003</v>
      </c>
      <c r="F1400" t="s">
        <v>45</v>
      </c>
      <c r="G1400" t="s">
        <v>46</v>
      </c>
      <c r="H1400" t="s">
        <v>240</v>
      </c>
      <c r="I1400" t="s">
        <v>16</v>
      </c>
      <c r="J1400" t="s">
        <v>250</v>
      </c>
      <c r="L1400" s="1">
        <v>37502</v>
      </c>
      <c r="M1400">
        <v>20721</v>
      </c>
      <c r="N1400" t="s">
        <v>10634</v>
      </c>
    </row>
    <row r="1401" spans="1:14" x14ac:dyDescent="0.25">
      <c r="A1401" t="s">
        <v>2624</v>
      </c>
      <c r="B1401" t="s">
        <v>22</v>
      </c>
      <c r="C1401">
        <v>64416.09</v>
      </c>
      <c r="D1401">
        <v>92067.3</v>
      </c>
      <c r="E1401">
        <v>28473.17</v>
      </c>
      <c r="F1401" t="s">
        <v>56</v>
      </c>
      <c r="G1401" t="s">
        <v>57</v>
      </c>
      <c r="H1401" t="s">
        <v>84</v>
      </c>
      <c r="I1401" t="s">
        <v>16</v>
      </c>
      <c r="J1401" t="s">
        <v>59</v>
      </c>
      <c r="L1401" s="1">
        <v>37024</v>
      </c>
      <c r="M1401">
        <v>20770</v>
      </c>
      <c r="N1401" t="s">
        <v>10629</v>
      </c>
    </row>
    <row r="1402" spans="1:14" x14ac:dyDescent="0.25">
      <c r="A1402" t="s">
        <v>2625</v>
      </c>
      <c r="B1402" t="s">
        <v>22</v>
      </c>
      <c r="C1402">
        <v>50172</v>
      </c>
      <c r="D1402">
        <v>47862.09</v>
      </c>
      <c r="E1402">
        <v>388.89</v>
      </c>
      <c r="F1402" t="s">
        <v>45</v>
      </c>
      <c r="G1402" t="s">
        <v>46</v>
      </c>
      <c r="H1402" t="s">
        <v>47</v>
      </c>
      <c r="I1402" t="s">
        <v>16</v>
      </c>
      <c r="J1402" t="s">
        <v>48</v>
      </c>
      <c r="K1402" t="s">
        <v>49</v>
      </c>
      <c r="L1402" s="1">
        <v>42716</v>
      </c>
      <c r="M1402">
        <v>20782</v>
      </c>
      <c r="N1402" t="s">
        <v>10625</v>
      </c>
    </row>
    <row r="1403" spans="1:14" x14ac:dyDescent="0.25">
      <c r="A1403" t="s">
        <v>2626</v>
      </c>
      <c r="B1403" t="s">
        <v>22</v>
      </c>
      <c r="C1403">
        <v>78380.36</v>
      </c>
      <c r="D1403">
        <v>73880.259999999995</v>
      </c>
      <c r="E1403">
        <v>0</v>
      </c>
      <c r="F1403" t="s">
        <v>18</v>
      </c>
      <c r="G1403" t="s">
        <v>19</v>
      </c>
      <c r="H1403" t="s">
        <v>62</v>
      </c>
      <c r="I1403" t="s">
        <v>16</v>
      </c>
      <c r="J1403" t="s">
        <v>21</v>
      </c>
      <c r="L1403" s="1">
        <v>40308</v>
      </c>
      <c r="M1403">
        <v>20784</v>
      </c>
      <c r="N1403" t="s">
        <v>10650</v>
      </c>
    </row>
    <row r="1404" spans="1:14" x14ac:dyDescent="0.25">
      <c r="A1404" t="s">
        <v>2627</v>
      </c>
      <c r="B1404" t="s">
        <v>12</v>
      </c>
      <c r="C1404">
        <v>138790</v>
      </c>
      <c r="D1404">
        <v>139638.64000000001</v>
      </c>
      <c r="E1404">
        <v>0</v>
      </c>
      <c r="F1404" t="s">
        <v>36</v>
      </c>
      <c r="G1404" t="s">
        <v>37</v>
      </c>
      <c r="H1404" t="s">
        <v>425</v>
      </c>
      <c r="I1404" t="s">
        <v>16</v>
      </c>
      <c r="J1404" t="s">
        <v>139</v>
      </c>
      <c r="L1404" s="1">
        <v>32566</v>
      </c>
      <c r="M1404">
        <v>20784</v>
      </c>
      <c r="N1404" t="s">
        <v>10650</v>
      </c>
    </row>
    <row r="1405" spans="1:14" x14ac:dyDescent="0.25">
      <c r="A1405" t="s">
        <v>2628</v>
      </c>
      <c r="B1405" t="s">
        <v>12</v>
      </c>
      <c r="C1405">
        <v>59258.09</v>
      </c>
      <c r="D1405">
        <v>53995.91</v>
      </c>
      <c r="E1405">
        <v>0</v>
      </c>
      <c r="F1405" t="s">
        <v>18</v>
      </c>
      <c r="G1405" t="s">
        <v>19</v>
      </c>
      <c r="H1405" t="s">
        <v>183</v>
      </c>
      <c r="I1405" t="s">
        <v>34</v>
      </c>
      <c r="J1405" t="s">
        <v>174</v>
      </c>
      <c r="L1405" s="1">
        <v>31418</v>
      </c>
      <c r="M1405">
        <v>20781</v>
      </c>
      <c r="N1405" t="s">
        <v>10627</v>
      </c>
    </row>
    <row r="1406" spans="1:14" x14ac:dyDescent="0.25">
      <c r="A1406" t="s">
        <v>2629</v>
      </c>
      <c r="B1406" t="s">
        <v>22</v>
      </c>
      <c r="C1406">
        <v>99836.1</v>
      </c>
      <c r="D1406">
        <v>107418.57</v>
      </c>
      <c r="E1406">
        <v>8723.57</v>
      </c>
      <c r="F1406" t="s">
        <v>13</v>
      </c>
      <c r="G1406" t="s">
        <v>14</v>
      </c>
      <c r="H1406" t="s">
        <v>615</v>
      </c>
      <c r="I1406" t="s">
        <v>16</v>
      </c>
      <c r="J1406" t="s">
        <v>233</v>
      </c>
      <c r="L1406" s="1">
        <v>34099</v>
      </c>
      <c r="M1406">
        <v>20742</v>
      </c>
      <c r="N1406" t="s">
        <v>10638</v>
      </c>
    </row>
    <row r="1407" spans="1:14" x14ac:dyDescent="0.25">
      <c r="A1407" t="s">
        <v>2630</v>
      </c>
      <c r="B1407" t="s">
        <v>12</v>
      </c>
      <c r="C1407">
        <v>81065.02</v>
      </c>
      <c r="D1407">
        <v>79122.820000000007</v>
      </c>
      <c r="E1407">
        <v>55.38</v>
      </c>
      <c r="F1407" t="s">
        <v>18</v>
      </c>
      <c r="G1407" t="s">
        <v>19</v>
      </c>
      <c r="H1407" t="s">
        <v>144</v>
      </c>
      <c r="I1407" t="s">
        <v>16</v>
      </c>
      <c r="J1407" t="s">
        <v>145</v>
      </c>
      <c r="L1407" s="1">
        <v>35856</v>
      </c>
      <c r="M1407">
        <v>20720</v>
      </c>
      <c r="N1407" t="s">
        <v>10641</v>
      </c>
    </row>
    <row r="1408" spans="1:14" x14ac:dyDescent="0.25">
      <c r="A1408" t="s">
        <v>2631</v>
      </c>
      <c r="B1408" t="s">
        <v>22</v>
      </c>
      <c r="C1408">
        <v>95084.42</v>
      </c>
      <c r="D1408">
        <v>110868.62</v>
      </c>
      <c r="E1408">
        <v>12014.41</v>
      </c>
      <c r="F1408" t="s">
        <v>13</v>
      </c>
      <c r="G1408" t="s">
        <v>14</v>
      </c>
      <c r="H1408" t="s">
        <v>463</v>
      </c>
      <c r="I1408" t="s">
        <v>16</v>
      </c>
      <c r="J1408" t="s">
        <v>32</v>
      </c>
      <c r="L1408" s="1">
        <v>34352</v>
      </c>
      <c r="M1408">
        <v>20715</v>
      </c>
      <c r="N1408" t="s">
        <v>10641</v>
      </c>
    </row>
    <row r="1409" spans="1:14" x14ac:dyDescent="0.25">
      <c r="A1409" t="s">
        <v>2632</v>
      </c>
      <c r="B1409" t="s">
        <v>12</v>
      </c>
      <c r="C1409">
        <v>50863.86</v>
      </c>
      <c r="D1409">
        <v>45812.51</v>
      </c>
      <c r="E1409">
        <v>0</v>
      </c>
      <c r="F1409" t="s">
        <v>18</v>
      </c>
      <c r="G1409" t="s">
        <v>19</v>
      </c>
      <c r="H1409" t="s">
        <v>172</v>
      </c>
      <c r="I1409" t="s">
        <v>16</v>
      </c>
      <c r="J1409" t="s">
        <v>61</v>
      </c>
      <c r="L1409" s="1">
        <v>41848</v>
      </c>
      <c r="M1409">
        <v>20762</v>
      </c>
      <c r="N1409" t="s">
        <v>10644</v>
      </c>
    </row>
    <row r="1410" spans="1:14" x14ac:dyDescent="0.25">
      <c r="A1410" t="s">
        <v>2633</v>
      </c>
      <c r="B1410" t="s">
        <v>22</v>
      </c>
      <c r="C1410">
        <v>95084.42</v>
      </c>
      <c r="D1410">
        <v>104551.87</v>
      </c>
      <c r="E1410">
        <v>6792.2</v>
      </c>
      <c r="F1410" t="s">
        <v>13</v>
      </c>
      <c r="G1410" t="s">
        <v>14</v>
      </c>
      <c r="H1410" t="s">
        <v>463</v>
      </c>
      <c r="I1410" t="s">
        <v>16</v>
      </c>
      <c r="J1410" t="s">
        <v>32</v>
      </c>
      <c r="L1410" s="1">
        <v>32727</v>
      </c>
      <c r="M1410">
        <v>20762</v>
      </c>
      <c r="N1410" t="s">
        <v>10644</v>
      </c>
    </row>
    <row r="1411" spans="1:14" x14ac:dyDescent="0.25">
      <c r="A1411" t="s">
        <v>2634</v>
      </c>
      <c r="B1411" t="s">
        <v>22</v>
      </c>
      <c r="C1411">
        <v>91869</v>
      </c>
      <c r="D1411">
        <v>113218.13</v>
      </c>
      <c r="E1411">
        <v>18931.59</v>
      </c>
      <c r="F1411" t="s">
        <v>13</v>
      </c>
      <c r="G1411" t="s">
        <v>14</v>
      </c>
      <c r="H1411" t="s">
        <v>463</v>
      </c>
      <c r="I1411" t="s">
        <v>16</v>
      </c>
      <c r="J1411" t="s">
        <v>32</v>
      </c>
      <c r="L1411" s="1">
        <v>37270</v>
      </c>
      <c r="M1411">
        <v>20781</v>
      </c>
      <c r="N1411" t="s">
        <v>10627</v>
      </c>
    </row>
    <row r="1412" spans="1:14" x14ac:dyDescent="0.25">
      <c r="A1412" t="s">
        <v>2635</v>
      </c>
      <c r="B1412" t="s">
        <v>22</v>
      </c>
      <c r="C1412">
        <v>44000</v>
      </c>
      <c r="D1412">
        <v>15231.6</v>
      </c>
      <c r="E1412">
        <v>0</v>
      </c>
      <c r="F1412" t="s">
        <v>326</v>
      </c>
      <c r="G1412" t="s">
        <v>327</v>
      </c>
      <c r="H1412" t="s">
        <v>328</v>
      </c>
      <c r="I1412" t="s">
        <v>16</v>
      </c>
      <c r="J1412" t="s">
        <v>761</v>
      </c>
      <c r="K1412" t="s">
        <v>520</v>
      </c>
      <c r="L1412" s="1">
        <v>41447</v>
      </c>
      <c r="M1412">
        <v>20762</v>
      </c>
      <c r="N1412" t="s">
        <v>10644</v>
      </c>
    </row>
    <row r="1413" spans="1:14" x14ac:dyDescent="0.25">
      <c r="A1413" t="s">
        <v>2636</v>
      </c>
      <c r="B1413" t="s">
        <v>22</v>
      </c>
      <c r="C1413">
        <v>45500</v>
      </c>
      <c r="D1413">
        <v>6431.25</v>
      </c>
      <c r="E1413">
        <v>1181.25</v>
      </c>
      <c r="F1413" t="s">
        <v>52</v>
      </c>
      <c r="G1413" t="s">
        <v>53</v>
      </c>
      <c r="H1413" t="s">
        <v>114</v>
      </c>
      <c r="I1413" t="s">
        <v>16</v>
      </c>
      <c r="J1413" t="s">
        <v>115</v>
      </c>
      <c r="L1413" s="1">
        <v>43038</v>
      </c>
      <c r="M1413">
        <v>20746</v>
      </c>
      <c r="N1413" t="s">
        <v>10647</v>
      </c>
    </row>
    <row r="1414" spans="1:14" x14ac:dyDescent="0.25">
      <c r="A1414" t="s">
        <v>2637</v>
      </c>
      <c r="B1414" t="s">
        <v>12</v>
      </c>
      <c r="C1414">
        <v>60698.18</v>
      </c>
      <c r="D1414">
        <v>58284.99</v>
      </c>
      <c r="E1414">
        <v>0</v>
      </c>
      <c r="F1414" t="s">
        <v>18</v>
      </c>
      <c r="G1414" t="s">
        <v>19</v>
      </c>
      <c r="H1414" t="s">
        <v>476</v>
      </c>
      <c r="I1414" t="s">
        <v>16</v>
      </c>
      <c r="J1414" t="s">
        <v>528</v>
      </c>
      <c r="L1414" s="1">
        <v>39485</v>
      </c>
      <c r="M1414">
        <v>20708</v>
      </c>
      <c r="N1414" t="s">
        <v>10653</v>
      </c>
    </row>
    <row r="1415" spans="1:14" x14ac:dyDescent="0.25">
      <c r="A1415" t="s">
        <v>2638</v>
      </c>
      <c r="B1415" t="s">
        <v>12</v>
      </c>
      <c r="C1415">
        <v>51533.42</v>
      </c>
      <c r="D1415">
        <v>50236.21</v>
      </c>
      <c r="E1415">
        <v>4218.5600000000004</v>
      </c>
      <c r="F1415" t="s">
        <v>13</v>
      </c>
      <c r="G1415" t="s">
        <v>14</v>
      </c>
      <c r="H1415" t="s">
        <v>68</v>
      </c>
      <c r="I1415" t="s">
        <v>16</v>
      </c>
      <c r="J1415" t="s">
        <v>69</v>
      </c>
      <c r="K1415" t="s">
        <v>70</v>
      </c>
      <c r="L1415" s="1">
        <v>41974</v>
      </c>
      <c r="M1415">
        <v>20744</v>
      </c>
      <c r="N1415" t="s">
        <v>10630</v>
      </c>
    </row>
    <row r="1416" spans="1:14" x14ac:dyDescent="0.25">
      <c r="A1416" t="s">
        <v>2639</v>
      </c>
      <c r="B1416" t="s">
        <v>22</v>
      </c>
      <c r="C1416">
        <v>103381.1</v>
      </c>
      <c r="D1416">
        <v>102019.02</v>
      </c>
      <c r="E1416">
        <v>0</v>
      </c>
      <c r="F1416" t="s">
        <v>18</v>
      </c>
      <c r="G1416" t="s">
        <v>19</v>
      </c>
      <c r="H1416" t="s">
        <v>60</v>
      </c>
      <c r="I1416" t="s">
        <v>16</v>
      </c>
      <c r="J1416" t="s">
        <v>147</v>
      </c>
      <c r="L1416" s="1">
        <v>31782</v>
      </c>
      <c r="M1416">
        <v>20710</v>
      </c>
      <c r="N1416" t="s">
        <v>10637</v>
      </c>
    </row>
    <row r="1417" spans="1:14" x14ac:dyDescent="0.25">
      <c r="A1417" t="s">
        <v>2640</v>
      </c>
      <c r="B1417" t="s">
        <v>22</v>
      </c>
      <c r="C1417">
        <v>91869</v>
      </c>
      <c r="D1417">
        <v>92062.13</v>
      </c>
      <c r="E1417">
        <v>1190.77</v>
      </c>
      <c r="F1417" t="s">
        <v>13</v>
      </c>
      <c r="G1417" t="s">
        <v>14</v>
      </c>
      <c r="H1417" t="s">
        <v>41</v>
      </c>
      <c r="I1417" t="s">
        <v>16</v>
      </c>
      <c r="J1417" t="s">
        <v>32</v>
      </c>
      <c r="L1417" s="1">
        <v>36934</v>
      </c>
      <c r="M1417">
        <v>20748</v>
      </c>
      <c r="N1417" t="s">
        <v>10635</v>
      </c>
    </row>
    <row r="1418" spans="1:14" x14ac:dyDescent="0.25">
      <c r="A1418" t="s">
        <v>2641</v>
      </c>
      <c r="B1418" t="s">
        <v>12</v>
      </c>
      <c r="C1418">
        <v>98612.2</v>
      </c>
      <c r="D1418">
        <v>97312.44</v>
      </c>
      <c r="E1418">
        <v>0</v>
      </c>
      <c r="F1418" t="s">
        <v>36</v>
      </c>
      <c r="G1418" t="s">
        <v>37</v>
      </c>
      <c r="H1418" t="s">
        <v>38</v>
      </c>
      <c r="I1418" t="s">
        <v>16</v>
      </c>
      <c r="J1418" t="s">
        <v>39</v>
      </c>
      <c r="L1418" s="1">
        <v>30935</v>
      </c>
      <c r="M1418">
        <v>20706</v>
      </c>
      <c r="N1418" t="s">
        <v>10645</v>
      </c>
    </row>
    <row r="1419" spans="1:14" x14ac:dyDescent="0.25">
      <c r="A1419" t="s">
        <v>2642</v>
      </c>
      <c r="B1419" t="s">
        <v>22</v>
      </c>
      <c r="C1419">
        <v>77757.81</v>
      </c>
      <c r="D1419">
        <v>76514.09</v>
      </c>
      <c r="E1419">
        <v>0</v>
      </c>
      <c r="F1419" t="s">
        <v>76</v>
      </c>
      <c r="G1419" t="s">
        <v>77</v>
      </c>
      <c r="H1419" t="s">
        <v>82</v>
      </c>
      <c r="I1419" t="s">
        <v>16</v>
      </c>
      <c r="J1419" t="s">
        <v>139</v>
      </c>
      <c r="L1419" s="1">
        <v>41190</v>
      </c>
      <c r="M1419">
        <v>20770</v>
      </c>
      <c r="N1419" t="s">
        <v>10629</v>
      </c>
    </row>
    <row r="1420" spans="1:14" x14ac:dyDescent="0.25">
      <c r="A1420" t="s">
        <v>2643</v>
      </c>
      <c r="B1420" t="s">
        <v>12</v>
      </c>
      <c r="C1420">
        <v>52684.02</v>
      </c>
      <c r="D1420">
        <v>24197.4</v>
      </c>
      <c r="E1420">
        <v>0</v>
      </c>
      <c r="F1420" t="s">
        <v>18</v>
      </c>
      <c r="G1420" t="s">
        <v>19</v>
      </c>
      <c r="H1420" t="s">
        <v>172</v>
      </c>
      <c r="I1420" t="s">
        <v>16</v>
      </c>
      <c r="J1420" t="s">
        <v>154</v>
      </c>
      <c r="K1420" t="s">
        <v>345</v>
      </c>
      <c r="L1420" s="1">
        <v>42912</v>
      </c>
      <c r="M1420">
        <v>20710</v>
      </c>
      <c r="N1420" t="s">
        <v>10637</v>
      </c>
    </row>
    <row r="1421" spans="1:14" x14ac:dyDescent="0.25">
      <c r="A1421" t="s">
        <v>2644</v>
      </c>
      <c r="B1421" t="s">
        <v>12</v>
      </c>
      <c r="C1421">
        <v>121372</v>
      </c>
      <c r="D1421">
        <v>119772.1</v>
      </c>
      <c r="E1421">
        <v>0</v>
      </c>
      <c r="F1421" t="s">
        <v>18</v>
      </c>
      <c r="G1421" t="s">
        <v>19</v>
      </c>
      <c r="H1421" t="s">
        <v>542</v>
      </c>
      <c r="I1421" t="s">
        <v>16</v>
      </c>
      <c r="J1421" t="s">
        <v>75</v>
      </c>
      <c r="L1421" s="1">
        <v>38824</v>
      </c>
      <c r="M1421">
        <v>20783</v>
      </c>
      <c r="N1421" t="s">
        <v>10656</v>
      </c>
    </row>
    <row r="1422" spans="1:14" x14ac:dyDescent="0.25">
      <c r="A1422" t="s">
        <v>2645</v>
      </c>
      <c r="B1422" t="s">
        <v>12</v>
      </c>
      <c r="C1422">
        <v>103181.33</v>
      </c>
      <c r="D1422">
        <v>101505.26</v>
      </c>
      <c r="E1422">
        <v>1108.6500000000001</v>
      </c>
      <c r="F1422" t="s">
        <v>18</v>
      </c>
      <c r="G1422" t="s">
        <v>19</v>
      </c>
      <c r="H1422" t="s">
        <v>155</v>
      </c>
      <c r="I1422" t="s">
        <v>16</v>
      </c>
      <c r="J1422" t="s">
        <v>21</v>
      </c>
      <c r="L1422" s="1">
        <v>39986</v>
      </c>
      <c r="M1422">
        <v>20708</v>
      </c>
      <c r="N1422" t="s">
        <v>10653</v>
      </c>
    </row>
    <row r="1423" spans="1:14" x14ac:dyDescent="0.25">
      <c r="A1423" t="s">
        <v>2646</v>
      </c>
      <c r="B1423" t="s">
        <v>22</v>
      </c>
      <c r="C1423">
        <v>48890</v>
      </c>
      <c r="D1423">
        <v>18779.73</v>
      </c>
      <c r="E1423">
        <v>0.02</v>
      </c>
      <c r="F1423" t="s">
        <v>129</v>
      </c>
      <c r="G1423" t="s">
        <v>130</v>
      </c>
      <c r="H1423" t="s">
        <v>340</v>
      </c>
      <c r="I1423" t="s">
        <v>16</v>
      </c>
      <c r="J1423" t="s">
        <v>457</v>
      </c>
      <c r="L1423" s="1">
        <v>42940</v>
      </c>
      <c r="M1423">
        <v>20716</v>
      </c>
      <c r="N1423" t="s">
        <v>10641</v>
      </c>
    </row>
    <row r="1424" spans="1:14" x14ac:dyDescent="0.25">
      <c r="A1424" t="s">
        <v>2647</v>
      </c>
      <c r="B1424" t="s">
        <v>22</v>
      </c>
      <c r="C1424">
        <v>62020</v>
      </c>
      <c r="D1424">
        <v>81219.520000000004</v>
      </c>
      <c r="E1424">
        <v>16557.38</v>
      </c>
      <c r="F1424" t="s">
        <v>13</v>
      </c>
      <c r="G1424" t="s">
        <v>14</v>
      </c>
      <c r="H1424" t="s">
        <v>463</v>
      </c>
      <c r="I1424" t="s">
        <v>16</v>
      </c>
      <c r="J1424" t="s">
        <v>32</v>
      </c>
      <c r="K1424" t="s">
        <v>176</v>
      </c>
      <c r="L1424" s="1">
        <v>41498</v>
      </c>
      <c r="M1424">
        <v>20743</v>
      </c>
      <c r="N1424" t="s">
        <v>10654</v>
      </c>
    </row>
    <row r="1425" spans="1:14" x14ac:dyDescent="0.25">
      <c r="A1425" t="s">
        <v>2648</v>
      </c>
      <c r="B1425" t="s">
        <v>22</v>
      </c>
      <c r="C1425">
        <v>49149.94</v>
      </c>
      <c r="D1425">
        <v>55350.78</v>
      </c>
      <c r="E1425">
        <v>8232.51</v>
      </c>
      <c r="F1425" t="s">
        <v>56</v>
      </c>
      <c r="G1425" t="s">
        <v>57</v>
      </c>
      <c r="H1425" t="s">
        <v>158</v>
      </c>
      <c r="I1425" t="s">
        <v>16</v>
      </c>
      <c r="J1425" t="s">
        <v>159</v>
      </c>
      <c r="L1425" s="1">
        <v>34497</v>
      </c>
      <c r="M1425">
        <v>20706</v>
      </c>
      <c r="N1425" t="s">
        <v>10645</v>
      </c>
    </row>
    <row r="1426" spans="1:14" x14ac:dyDescent="0.25">
      <c r="A1426" t="s">
        <v>2649</v>
      </c>
      <c r="B1426" t="s">
        <v>12</v>
      </c>
      <c r="C1426">
        <v>62943.22</v>
      </c>
      <c r="D1426">
        <v>60586.2</v>
      </c>
      <c r="E1426">
        <v>0</v>
      </c>
      <c r="F1426" t="s">
        <v>89</v>
      </c>
      <c r="G1426" t="s">
        <v>90</v>
      </c>
      <c r="H1426" t="s">
        <v>169</v>
      </c>
      <c r="I1426" t="s">
        <v>16</v>
      </c>
      <c r="J1426" t="s">
        <v>17</v>
      </c>
      <c r="L1426" s="1">
        <v>37871</v>
      </c>
      <c r="M1426">
        <v>20774</v>
      </c>
      <c r="N1426" t="s">
        <v>10633</v>
      </c>
    </row>
    <row r="1427" spans="1:14" x14ac:dyDescent="0.25">
      <c r="A1427" t="s">
        <v>2650</v>
      </c>
      <c r="B1427" t="s">
        <v>22</v>
      </c>
      <c r="C1427">
        <v>41610.269999999997</v>
      </c>
      <c r="D1427">
        <v>52875.99</v>
      </c>
      <c r="E1427">
        <v>2140.96</v>
      </c>
      <c r="F1427" t="s">
        <v>99</v>
      </c>
      <c r="G1427" t="s">
        <v>100</v>
      </c>
      <c r="H1427" t="s">
        <v>368</v>
      </c>
      <c r="I1427" t="s">
        <v>34</v>
      </c>
      <c r="J1427" t="s">
        <v>102</v>
      </c>
      <c r="L1427" s="1">
        <v>36914</v>
      </c>
      <c r="M1427">
        <v>20774</v>
      </c>
      <c r="N1427" t="s">
        <v>10633</v>
      </c>
    </row>
    <row r="1428" spans="1:14" x14ac:dyDescent="0.25">
      <c r="A1428" t="s">
        <v>2651</v>
      </c>
      <c r="B1428" t="s">
        <v>12</v>
      </c>
      <c r="C1428">
        <v>88849.14</v>
      </c>
      <c r="D1428">
        <v>95852.58</v>
      </c>
      <c r="E1428">
        <v>8675.59</v>
      </c>
      <c r="F1428" t="s">
        <v>23</v>
      </c>
      <c r="G1428" t="s">
        <v>24</v>
      </c>
      <c r="H1428" t="s">
        <v>195</v>
      </c>
      <c r="I1428" t="s">
        <v>16</v>
      </c>
      <c r="J1428" t="s">
        <v>44</v>
      </c>
      <c r="L1428" s="1">
        <v>33097</v>
      </c>
      <c r="M1428">
        <v>20721</v>
      </c>
      <c r="N1428" t="s">
        <v>10634</v>
      </c>
    </row>
    <row r="1429" spans="1:14" x14ac:dyDescent="0.25">
      <c r="A1429" t="s">
        <v>2652</v>
      </c>
      <c r="B1429" t="s">
        <v>22</v>
      </c>
      <c r="C1429">
        <v>58377.38</v>
      </c>
      <c r="D1429">
        <v>67143.14</v>
      </c>
      <c r="E1429">
        <v>9757.67</v>
      </c>
      <c r="F1429" t="s">
        <v>56</v>
      </c>
      <c r="G1429" t="s">
        <v>57</v>
      </c>
      <c r="H1429" t="s">
        <v>158</v>
      </c>
      <c r="I1429" t="s">
        <v>16</v>
      </c>
      <c r="J1429" t="s">
        <v>159</v>
      </c>
      <c r="L1429" s="1">
        <v>37284</v>
      </c>
      <c r="M1429">
        <v>20608</v>
      </c>
      <c r="N1429" t="s">
        <v>10646</v>
      </c>
    </row>
    <row r="1430" spans="1:14" x14ac:dyDescent="0.25">
      <c r="A1430" t="s">
        <v>2653</v>
      </c>
      <c r="B1430" t="s">
        <v>22</v>
      </c>
      <c r="C1430">
        <v>97091.55</v>
      </c>
      <c r="D1430">
        <v>107742.53</v>
      </c>
      <c r="E1430">
        <v>10280.4</v>
      </c>
      <c r="F1430" t="s">
        <v>45</v>
      </c>
      <c r="G1430" t="s">
        <v>46</v>
      </c>
      <c r="H1430" t="s">
        <v>352</v>
      </c>
      <c r="I1430" t="s">
        <v>16</v>
      </c>
      <c r="J1430" t="s">
        <v>250</v>
      </c>
      <c r="L1430" s="1">
        <v>34232</v>
      </c>
      <c r="M1430">
        <v>20742</v>
      </c>
      <c r="N1430" t="s">
        <v>10638</v>
      </c>
    </row>
    <row r="1431" spans="1:14" x14ac:dyDescent="0.25">
      <c r="A1431" t="s">
        <v>2654</v>
      </c>
      <c r="B1431" t="s">
        <v>22</v>
      </c>
      <c r="C1431">
        <v>87107</v>
      </c>
      <c r="D1431">
        <v>95002.02</v>
      </c>
      <c r="E1431">
        <v>7461.06</v>
      </c>
      <c r="F1431" t="s">
        <v>52</v>
      </c>
      <c r="G1431" t="s">
        <v>53</v>
      </c>
      <c r="H1431" t="s">
        <v>54</v>
      </c>
      <c r="I1431" t="s">
        <v>16</v>
      </c>
      <c r="J1431" t="s">
        <v>762</v>
      </c>
      <c r="L1431" s="1">
        <v>36653</v>
      </c>
      <c r="M1431">
        <v>20743</v>
      </c>
      <c r="N1431" t="s">
        <v>10654</v>
      </c>
    </row>
    <row r="1432" spans="1:14" x14ac:dyDescent="0.25">
      <c r="A1432" t="s">
        <v>2655</v>
      </c>
      <c r="B1432" t="s">
        <v>12</v>
      </c>
      <c r="C1432">
        <v>44048.85</v>
      </c>
      <c r="D1432">
        <v>44841.599999999999</v>
      </c>
      <c r="E1432">
        <v>0</v>
      </c>
      <c r="F1432" t="s">
        <v>18</v>
      </c>
      <c r="G1432" t="s">
        <v>19</v>
      </c>
      <c r="H1432" t="s">
        <v>763</v>
      </c>
      <c r="I1432" t="s">
        <v>16</v>
      </c>
      <c r="J1432" t="s">
        <v>279</v>
      </c>
      <c r="L1432" s="1">
        <v>41106</v>
      </c>
      <c r="M1432">
        <v>20705</v>
      </c>
      <c r="N1432" t="s">
        <v>10626</v>
      </c>
    </row>
    <row r="1433" spans="1:14" x14ac:dyDescent="0.25">
      <c r="A1433" t="s">
        <v>2656</v>
      </c>
      <c r="B1433" t="s">
        <v>12</v>
      </c>
      <c r="C1433">
        <v>100370</v>
      </c>
      <c r="D1433">
        <v>107529.88</v>
      </c>
      <c r="E1433">
        <v>6084.72</v>
      </c>
      <c r="F1433" t="s">
        <v>18</v>
      </c>
      <c r="G1433" t="s">
        <v>19</v>
      </c>
      <c r="H1433" t="s">
        <v>144</v>
      </c>
      <c r="I1433" t="s">
        <v>16</v>
      </c>
      <c r="J1433" t="s">
        <v>112</v>
      </c>
      <c r="L1433" s="1">
        <v>36164</v>
      </c>
      <c r="M1433">
        <v>20712</v>
      </c>
      <c r="N1433" t="s">
        <v>10639</v>
      </c>
    </row>
    <row r="1434" spans="1:14" x14ac:dyDescent="0.25">
      <c r="A1434" t="s">
        <v>2657</v>
      </c>
      <c r="B1434" t="s">
        <v>12</v>
      </c>
      <c r="C1434">
        <v>121372</v>
      </c>
      <c r="D1434">
        <v>112246.47</v>
      </c>
      <c r="E1434">
        <v>0</v>
      </c>
      <c r="F1434" t="s">
        <v>18</v>
      </c>
      <c r="G1434" t="s">
        <v>19</v>
      </c>
      <c r="H1434" t="s">
        <v>542</v>
      </c>
      <c r="I1434" t="s">
        <v>16</v>
      </c>
      <c r="J1434" t="s">
        <v>75</v>
      </c>
      <c r="L1434" s="1">
        <v>38936</v>
      </c>
      <c r="M1434">
        <v>20782</v>
      </c>
      <c r="N1434" t="s">
        <v>10625</v>
      </c>
    </row>
    <row r="1435" spans="1:14" x14ac:dyDescent="0.25">
      <c r="A1435" t="s">
        <v>2658</v>
      </c>
      <c r="B1435" t="s">
        <v>22</v>
      </c>
      <c r="C1435">
        <v>53747</v>
      </c>
      <c r="D1435">
        <v>62590.9</v>
      </c>
      <c r="E1435">
        <v>7411.85</v>
      </c>
      <c r="F1435" t="s">
        <v>45</v>
      </c>
      <c r="G1435" t="s">
        <v>46</v>
      </c>
      <c r="H1435" t="s">
        <v>700</v>
      </c>
      <c r="I1435" t="s">
        <v>16</v>
      </c>
      <c r="J1435" t="s">
        <v>48</v>
      </c>
      <c r="K1435" t="s">
        <v>49</v>
      </c>
      <c r="L1435" s="1">
        <v>41904</v>
      </c>
      <c r="M1435">
        <v>20715</v>
      </c>
      <c r="N1435" t="s">
        <v>10641</v>
      </c>
    </row>
    <row r="1436" spans="1:14" x14ac:dyDescent="0.25">
      <c r="A1436" t="s">
        <v>2659</v>
      </c>
      <c r="B1436" t="s">
        <v>22</v>
      </c>
      <c r="C1436">
        <v>96783.15</v>
      </c>
      <c r="D1436">
        <v>95927.46</v>
      </c>
      <c r="E1436">
        <v>0</v>
      </c>
      <c r="F1436" t="s">
        <v>18</v>
      </c>
      <c r="G1436" t="s">
        <v>19</v>
      </c>
      <c r="H1436" t="s">
        <v>764</v>
      </c>
      <c r="I1436" t="s">
        <v>16</v>
      </c>
      <c r="J1436" t="s">
        <v>235</v>
      </c>
      <c r="L1436" s="1">
        <v>41414</v>
      </c>
      <c r="M1436">
        <v>20608</v>
      </c>
      <c r="N1436" t="s">
        <v>10646</v>
      </c>
    </row>
    <row r="1437" spans="1:14" x14ac:dyDescent="0.25">
      <c r="A1437" t="s">
        <v>2660</v>
      </c>
      <c r="B1437" t="s">
        <v>22</v>
      </c>
      <c r="C1437">
        <v>152908</v>
      </c>
      <c r="D1437">
        <v>150891.17000000001</v>
      </c>
      <c r="E1437">
        <v>0</v>
      </c>
      <c r="F1437" t="s">
        <v>72</v>
      </c>
      <c r="G1437" t="s">
        <v>73</v>
      </c>
      <c r="H1437" t="s">
        <v>74</v>
      </c>
      <c r="I1437" t="s">
        <v>16</v>
      </c>
      <c r="J1437" t="s">
        <v>759</v>
      </c>
      <c r="L1437" s="1">
        <v>37942</v>
      </c>
      <c r="M1437">
        <v>20608</v>
      </c>
      <c r="N1437" t="s">
        <v>10646</v>
      </c>
    </row>
    <row r="1438" spans="1:14" x14ac:dyDescent="0.25">
      <c r="A1438" t="s">
        <v>2661</v>
      </c>
      <c r="B1438" t="s">
        <v>22</v>
      </c>
      <c r="C1438">
        <v>88761</v>
      </c>
      <c r="D1438">
        <v>92007.2</v>
      </c>
      <c r="E1438">
        <v>1775.84</v>
      </c>
      <c r="F1438" t="s">
        <v>13</v>
      </c>
      <c r="G1438" t="s">
        <v>14</v>
      </c>
      <c r="H1438" t="s">
        <v>41</v>
      </c>
      <c r="I1438" t="s">
        <v>16</v>
      </c>
      <c r="J1438" t="s">
        <v>32</v>
      </c>
      <c r="L1438" s="1">
        <v>37389</v>
      </c>
      <c r="M1438">
        <v>20781</v>
      </c>
      <c r="N1438" t="s">
        <v>10627</v>
      </c>
    </row>
    <row r="1439" spans="1:14" x14ac:dyDescent="0.25">
      <c r="A1439" t="s">
        <v>2662</v>
      </c>
      <c r="B1439" t="s">
        <v>12</v>
      </c>
      <c r="C1439">
        <v>51201.56</v>
      </c>
      <c r="D1439">
        <v>67320.039999999994</v>
      </c>
      <c r="E1439">
        <v>15561.66</v>
      </c>
      <c r="F1439" t="s">
        <v>56</v>
      </c>
      <c r="G1439" t="s">
        <v>57</v>
      </c>
      <c r="H1439" t="s">
        <v>64</v>
      </c>
      <c r="I1439" t="s">
        <v>16</v>
      </c>
      <c r="J1439" t="s">
        <v>59</v>
      </c>
      <c r="L1439" s="1">
        <v>39321</v>
      </c>
      <c r="M1439">
        <v>20743</v>
      </c>
      <c r="N1439" t="s">
        <v>10654</v>
      </c>
    </row>
    <row r="1440" spans="1:14" x14ac:dyDescent="0.25">
      <c r="A1440" t="s">
        <v>2663</v>
      </c>
      <c r="B1440" t="s">
        <v>12</v>
      </c>
      <c r="C1440">
        <v>77834.8</v>
      </c>
      <c r="D1440">
        <v>76391.61</v>
      </c>
      <c r="E1440">
        <v>0</v>
      </c>
      <c r="F1440" t="s">
        <v>76</v>
      </c>
      <c r="G1440" t="s">
        <v>77</v>
      </c>
      <c r="H1440" t="s">
        <v>760</v>
      </c>
      <c r="I1440" t="s">
        <v>16</v>
      </c>
      <c r="J1440" t="s">
        <v>211</v>
      </c>
      <c r="L1440" s="1">
        <v>39818</v>
      </c>
      <c r="M1440">
        <v>20623</v>
      </c>
      <c r="N1440" t="s">
        <v>10651</v>
      </c>
    </row>
    <row r="1441" spans="1:14" x14ac:dyDescent="0.25">
      <c r="A1441" t="s">
        <v>2664</v>
      </c>
      <c r="B1441" t="s">
        <v>22</v>
      </c>
      <c r="C1441">
        <v>47003</v>
      </c>
      <c r="D1441">
        <v>57088.33</v>
      </c>
      <c r="E1441">
        <v>9381.51</v>
      </c>
      <c r="F1441" t="s">
        <v>23</v>
      </c>
      <c r="G1441" t="s">
        <v>24</v>
      </c>
      <c r="H1441" t="s">
        <v>140</v>
      </c>
      <c r="I1441" t="s">
        <v>16</v>
      </c>
      <c r="J1441" t="s">
        <v>141</v>
      </c>
      <c r="K1441" t="s">
        <v>282</v>
      </c>
      <c r="L1441" s="1">
        <v>42674</v>
      </c>
      <c r="M1441">
        <v>20746</v>
      </c>
      <c r="N1441" t="s">
        <v>10647</v>
      </c>
    </row>
    <row r="1442" spans="1:14" x14ac:dyDescent="0.25">
      <c r="A1442" t="s">
        <v>2665</v>
      </c>
      <c r="B1442" t="s">
        <v>22</v>
      </c>
      <c r="C1442">
        <v>97114.05</v>
      </c>
      <c r="D1442">
        <v>122406.89</v>
      </c>
      <c r="E1442">
        <v>27202.68</v>
      </c>
      <c r="F1442" t="s">
        <v>23</v>
      </c>
      <c r="G1442" t="s">
        <v>24</v>
      </c>
      <c r="H1442" t="s">
        <v>544</v>
      </c>
      <c r="I1442" t="s">
        <v>16</v>
      </c>
      <c r="J1442" t="s">
        <v>320</v>
      </c>
      <c r="L1442" s="1">
        <v>32929</v>
      </c>
      <c r="M1442">
        <v>20715</v>
      </c>
      <c r="N1442" t="s">
        <v>10641</v>
      </c>
    </row>
    <row r="1443" spans="1:14" x14ac:dyDescent="0.25">
      <c r="A1443" t="s">
        <v>2666</v>
      </c>
      <c r="B1443" t="s">
        <v>22</v>
      </c>
      <c r="C1443">
        <v>69037.48</v>
      </c>
      <c r="D1443">
        <v>67067.839999999997</v>
      </c>
      <c r="E1443">
        <v>348.53</v>
      </c>
      <c r="F1443" t="s">
        <v>133</v>
      </c>
      <c r="G1443" t="s">
        <v>134</v>
      </c>
      <c r="H1443" t="s">
        <v>251</v>
      </c>
      <c r="I1443" t="s">
        <v>16</v>
      </c>
      <c r="J1443" t="s">
        <v>252</v>
      </c>
      <c r="L1443" s="1">
        <v>41120</v>
      </c>
      <c r="M1443">
        <v>20774</v>
      </c>
      <c r="N1443" t="s">
        <v>10633</v>
      </c>
    </row>
    <row r="1444" spans="1:14" x14ac:dyDescent="0.25">
      <c r="A1444" t="s">
        <v>2667</v>
      </c>
      <c r="B1444" t="s">
        <v>12</v>
      </c>
      <c r="C1444">
        <v>70959.789999999994</v>
      </c>
      <c r="D1444">
        <v>70051.25</v>
      </c>
      <c r="E1444">
        <v>0</v>
      </c>
      <c r="F1444" t="s">
        <v>13</v>
      </c>
      <c r="G1444" t="s">
        <v>14</v>
      </c>
      <c r="H1444" t="s">
        <v>295</v>
      </c>
      <c r="I1444" t="s">
        <v>16</v>
      </c>
      <c r="J1444" t="s">
        <v>17</v>
      </c>
      <c r="L1444" s="1">
        <v>34785</v>
      </c>
      <c r="M1444">
        <v>20742</v>
      </c>
      <c r="N1444" t="s">
        <v>10638</v>
      </c>
    </row>
    <row r="1445" spans="1:14" x14ac:dyDescent="0.25">
      <c r="A1445" t="s">
        <v>2668</v>
      </c>
      <c r="B1445" t="s">
        <v>12</v>
      </c>
      <c r="C1445">
        <v>59739.38</v>
      </c>
      <c r="D1445">
        <v>57886.85</v>
      </c>
      <c r="E1445">
        <v>0</v>
      </c>
      <c r="F1445" t="s">
        <v>18</v>
      </c>
      <c r="G1445" t="s">
        <v>19</v>
      </c>
      <c r="H1445" t="s">
        <v>111</v>
      </c>
      <c r="I1445" t="s">
        <v>16</v>
      </c>
      <c r="J1445" t="s">
        <v>145</v>
      </c>
      <c r="L1445" s="1">
        <v>39895</v>
      </c>
      <c r="M1445">
        <v>20770</v>
      </c>
      <c r="N1445" t="s">
        <v>10629</v>
      </c>
    </row>
    <row r="1446" spans="1:14" x14ac:dyDescent="0.25">
      <c r="A1446" t="s">
        <v>2669</v>
      </c>
      <c r="B1446" t="s">
        <v>12</v>
      </c>
      <c r="C1446">
        <v>49790.85</v>
      </c>
      <c r="D1446">
        <v>53391.59</v>
      </c>
      <c r="E1446">
        <v>7207.72</v>
      </c>
      <c r="F1446" t="s">
        <v>13</v>
      </c>
      <c r="G1446" t="s">
        <v>14</v>
      </c>
      <c r="H1446" t="s">
        <v>68</v>
      </c>
      <c r="I1446" t="s">
        <v>16</v>
      </c>
      <c r="J1446" t="s">
        <v>69</v>
      </c>
      <c r="K1446" t="s">
        <v>70</v>
      </c>
      <c r="L1446" s="1">
        <v>42338</v>
      </c>
      <c r="M1446">
        <v>20712</v>
      </c>
      <c r="N1446" t="s">
        <v>10639</v>
      </c>
    </row>
    <row r="1447" spans="1:14" x14ac:dyDescent="0.25">
      <c r="A1447" t="s">
        <v>2670</v>
      </c>
      <c r="B1447" t="s">
        <v>22</v>
      </c>
      <c r="C1447">
        <v>86700</v>
      </c>
      <c r="D1447">
        <v>33281.58</v>
      </c>
      <c r="E1447">
        <v>0</v>
      </c>
      <c r="F1447" t="s">
        <v>45</v>
      </c>
      <c r="G1447" t="s">
        <v>46</v>
      </c>
      <c r="H1447" t="s">
        <v>97</v>
      </c>
      <c r="I1447" t="s">
        <v>16</v>
      </c>
      <c r="J1447" t="s">
        <v>386</v>
      </c>
      <c r="L1447" s="1">
        <v>42940</v>
      </c>
      <c r="M1447">
        <v>20782</v>
      </c>
      <c r="N1447" t="s">
        <v>10625</v>
      </c>
    </row>
    <row r="1448" spans="1:14" x14ac:dyDescent="0.25">
      <c r="A1448" t="s">
        <v>2671</v>
      </c>
      <c r="B1448" t="s">
        <v>12</v>
      </c>
      <c r="C1448">
        <v>81797.7</v>
      </c>
      <c r="D1448">
        <v>78897.08</v>
      </c>
      <c r="E1448">
        <v>55.88</v>
      </c>
      <c r="F1448" t="s">
        <v>601</v>
      </c>
      <c r="G1448" t="s">
        <v>602</v>
      </c>
      <c r="H1448" t="s">
        <v>179</v>
      </c>
      <c r="I1448" t="s">
        <v>16</v>
      </c>
      <c r="J1448" t="s">
        <v>44</v>
      </c>
      <c r="L1448" s="1">
        <v>32538</v>
      </c>
      <c r="M1448">
        <v>20737</v>
      </c>
      <c r="N1448" t="s">
        <v>10655</v>
      </c>
    </row>
    <row r="1449" spans="1:14" x14ac:dyDescent="0.25">
      <c r="A1449" t="s">
        <v>2672</v>
      </c>
      <c r="B1449" t="s">
        <v>22</v>
      </c>
      <c r="C1449">
        <v>55049.760000000002</v>
      </c>
      <c r="D1449">
        <v>58738.400000000001</v>
      </c>
      <c r="E1449">
        <v>4412.47</v>
      </c>
      <c r="F1449" t="s">
        <v>52</v>
      </c>
      <c r="G1449" t="s">
        <v>53</v>
      </c>
      <c r="H1449" t="s">
        <v>545</v>
      </c>
      <c r="I1449" t="s">
        <v>16</v>
      </c>
      <c r="J1449" t="s">
        <v>749</v>
      </c>
      <c r="L1449" s="1">
        <v>42072</v>
      </c>
      <c r="M1449">
        <v>20748</v>
      </c>
      <c r="N1449" t="s">
        <v>10635</v>
      </c>
    </row>
    <row r="1450" spans="1:14" x14ac:dyDescent="0.25">
      <c r="A1450" t="s">
        <v>2673</v>
      </c>
      <c r="B1450" t="s">
        <v>12</v>
      </c>
      <c r="C1450">
        <v>72189</v>
      </c>
      <c r="D1450">
        <v>71696.72</v>
      </c>
      <c r="E1450">
        <v>459.36</v>
      </c>
      <c r="F1450" t="s">
        <v>52</v>
      </c>
      <c r="G1450" t="s">
        <v>53</v>
      </c>
      <c r="H1450" t="s">
        <v>551</v>
      </c>
      <c r="I1450" t="s">
        <v>16</v>
      </c>
      <c r="J1450" t="s">
        <v>528</v>
      </c>
      <c r="L1450" s="1">
        <v>37585</v>
      </c>
      <c r="M1450">
        <v>20770</v>
      </c>
      <c r="N1450" t="s">
        <v>10629</v>
      </c>
    </row>
    <row r="1451" spans="1:14" x14ac:dyDescent="0.25">
      <c r="A1451" t="s">
        <v>2674</v>
      </c>
      <c r="B1451" t="s">
        <v>22</v>
      </c>
      <c r="C1451">
        <v>106104</v>
      </c>
      <c r="D1451">
        <v>115485.13</v>
      </c>
      <c r="E1451">
        <v>6831.3</v>
      </c>
      <c r="F1451" t="s">
        <v>13</v>
      </c>
      <c r="G1451" t="s">
        <v>14</v>
      </c>
      <c r="H1451" t="s">
        <v>765</v>
      </c>
      <c r="I1451" t="s">
        <v>16</v>
      </c>
      <c r="J1451" t="s">
        <v>361</v>
      </c>
      <c r="L1451" s="1">
        <v>36472</v>
      </c>
      <c r="M1451">
        <v>20781</v>
      </c>
      <c r="N1451" t="s">
        <v>10627</v>
      </c>
    </row>
    <row r="1452" spans="1:14" x14ac:dyDescent="0.25">
      <c r="A1452" t="s">
        <v>2675</v>
      </c>
      <c r="B1452" t="s">
        <v>22</v>
      </c>
      <c r="C1452">
        <v>52995.09</v>
      </c>
      <c r="D1452">
        <v>57199.45</v>
      </c>
      <c r="E1452">
        <v>6759.73</v>
      </c>
      <c r="F1452" t="s">
        <v>99</v>
      </c>
      <c r="G1452" t="s">
        <v>100</v>
      </c>
      <c r="H1452" t="s">
        <v>400</v>
      </c>
      <c r="I1452" t="s">
        <v>16</v>
      </c>
      <c r="J1452" t="s">
        <v>316</v>
      </c>
      <c r="L1452" s="1">
        <v>39034</v>
      </c>
      <c r="M1452">
        <v>20744</v>
      </c>
      <c r="N1452" t="s">
        <v>10630</v>
      </c>
    </row>
    <row r="1453" spans="1:14" x14ac:dyDescent="0.25">
      <c r="A1453" t="s">
        <v>2676</v>
      </c>
      <c r="B1453" t="s">
        <v>22</v>
      </c>
      <c r="C1453">
        <v>58919.09</v>
      </c>
      <c r="D1453">
        <v>58143.76</v>
      </c>
      <c r="E1453">
        <v>0</v>
      </c>
      <c r="F1453" t="s">
        <v>743</v>
      </c>
      <c r="G1453" t="s">
        <v>744</v>
      </c>
      <c r="H1453" t="s">
        <v>766</v>
      </c>
      <c r="I1453" t="s">
        <v>16</v>
      </c>
      <c r="J1453" t="s">
        <v>110</v>
      </c>
      <c r="L1453" s="1">
        <v>34982</v>
      </c>
      <c r="M1453">
        <v>20623</v>
      </c>
      <c r="N1453" t="s">
        <v>10651</v>
      </c>
    </row>
    <row r="1454" spans="1:14" x14ac:dyDescent="0.25">
      <c r="A1454" t="s">
        <v>2677</v>
      </c>
      <c r="B1454" t="s">
        <v>12</v>
      </c>
      <c r="C1454">
        <v>77922.59</v>
      </c>
      <c r="D1454">
        <v>76896.42</v>
      </c>
      <c r="E1454">
        <v>0</v>
      </c>
      <c r="F1454" t="s">
        <v>18</v>
      </c>
      <c r="G1454" t="s">
        <v>19</v>
      </c>
      <c r="H1454" t="s">
        <v>172</v>
      </c>
      <c r="I1454" t="s">
        <v>16</v>
      </c>
      <c r="J1454" t="s">
        <v>61</v>
      </c>
      <c r="L1454" s="1">
        <v>26212</v>
      </c>
      <c r="M1454">
        <v>20769</v>
      </c>
      <c r="N1454" t="s">
        <v>10636</v>
      </c>
    </row>
    <row r="1455" spans="1:14" x14ac:dyDescent="0.25">
      <c r="A1455" t="s">
        <v>2678</v>
      </c>
      <c r="B1455" t="s">
        <v>22</v>
      </c>
      <c r="C1455">
        <v>82858</v>
      </c>
      <c r="D1455">
        <v>83054.77</v>
      </c>
      <c r="E1455">
        <v>465.89</v>
      </c>
      <c r="F1455" t="s">
        <v>13</v>
      </c>
      <c r="G1455" t="s">
        <v>14</v>
      </c>
      <c r="H1455" t="s">
        <v>463</v>
      </c>
      <c r="I1455" t="s">
        <v>16</v>
      </c>
      <c r="J1455" t="s">
        <v>32</v>
      </c>
      <c r="L1455" s="1">
        <v>38370</v>
      </c>
      <c r="M1455">
        <v>20785</v>
      </c>
      <c r="N1455" t="s">
        <v>10652</v>
      </c>
    </row>
    <row r="1456" spans="1:14" x14ac:dyDescent="0.25">
      <c r="A1456" t="s">
        <v>2679</v>
      </c>
      <c r="B1456" t="s">
        <v>22</v>
      </c>
      <c r="C1456">
        <v>47795.48</v>
      </c>
      <c r="D1456">
        <v>55576.77</v>
      </c>
      <c r="E1456">
        <v>7294.63</v>
      </c>
      <c r="F1456" t="s">
        <v>56</v>
      </c>
      <c r="G1456" t="s">
        <v>57</v>
      </c>
      <c r="H1456" t="s">
        <v>84</v>
      </c>
      <c r="I1456" t="s">
        <v>16</v>
      </c>
      <c r="J1456" t="s">
        <v>59</v>
      </c>
      <c r="L1456" s="1">
        <v>39300</v>
      </c>
      <c r="M1456">
        <v>20706</v>
      </c>
      <c r="N1456" t="s">
        <v>10645</v>
      </c>
    </row>
    <row r="1457" spans="1:14" x14ac:dyDescent="0.25">
      <c r="A1457" t="s">
        <v>2680</v>
      </c>
      <c r="B1457" t="s">
        <v>12</v>
      </c>
      <c r="C1457">
        <v>50299</v>
      </c>
      <c r="D1457">
        <v>13911.04</v>
      </c>
      <c r="E1457">
        <v>562.28</v>
      </c>
      <c r="F1457" t="s">
        <v>129</v>
      </c>
      <c r="G1457" t="s">
        <v>130</v>
      </c>
      <c r="H1457" t="s">
        <v>451</v>
      </c>
      <c r="I1457" t="s">
        <v>16</v>
      </c>
      <c r="J1457" t="s">
        <v>347</v>
      </c>
      <c r="L1457" s="1">
        <v>33791</v>
      </c>
      <c r="M1457">
        <v>20721</v>
      </c>
      <c r="N1457" t="s">
        <v>10634</v>
      </c>
    </row>
    <row r="1458" spans="1:14" x14ac:dyDescent="0.25">
      <c r="A1458" t="s">
        <v>2681</v>
      </c>
      <c r="B1458" t="s">
        <v>12</v>
      </c>
      <c r="C1458">
        <v>100370</v>
      </c>
      <c r="D1458">
        <v>98057.88</v>
      </c>
      <c r="E1458">
        <v>0</v>
      </c>
      <c r="F1458" t="s">
        <v>18</v>
      </c>
      <c r="G1458" t="s">
        <v>19</v>
      </c>
      <c r="H1458" t="s">
        <v>549</v>
      </c>
      <c r="I1458" t="s">
        <v>16</v>
      </c>
      <c r="J1458" t="s">
        <v>147</v>
      </c>
      <c r="L1458" s="1">
        <v>38908</v>
      </c>
      <c r="M1458">
        <v>20781</v>
      </c>
      <c r="N1458" t="s">
        <v>10627</v>
      </c>
    </row>
    <row r="1459" spans="1:14" x14ac:dyDescent="0.25">
      <c r="A1459" t="s">
        <v>2682</v>
      </c>
      <c r="B1459" t="s">
        <v>22</v>
      </c>
      <c r="C1459">
        <v>57576</v>
      </c>
      <c r="D1459">
        <v>62396.480000000003</v>
      </c>
      <c r="E1459">
        <v>3946.85</v>
      </c>
      <c r="F1459" t="s">
        <v>45</v>
      </c>
      <c r="G1459" t="s">
        <v>46</v>
      </c>
      <c r="H1459" t="s">
        <v>367</v>
      </c>
      <c r="I1459" t="s">
        <v>16</v>
      </c>
      <c r="J1459" t="s">
        <v>48</v>
      </c>
      <c r="K1459" t="s">
        <v>49</v>
      </c>
      <c r="L1459" s="1">
        <v>41288</v>
      </c>
      <c r="M1459">
        <v>20785</v>
      </c>
      <c r="N1459" t="s">
        <v>10652</v>
      </c>
    </row>
    <row r="1460" spans="1:14" x14ac:dyDescent="0.25">
      <c r="A1460" t="s">
        <v>2683</v>
      </c>
      <c r="B1460" t="s">
        <v>22</v>
      </c>
      <c r="C1460">
        <v>53480.77</v>
      </c>
      <c r="D1460">
        <v>52868.05</v>
      </c>
      <c r="E1460">
        <v>0</v>
      </c>
      <c r="F1460" t="s">
        <v>18</v>
      </c>
      <c r="G1460" t="s">
        <v>19</v>
      </c>
      <c r="H1460" t="s">
        <v>767</v>
      </c>
      <c r="I1460" t="s">
        <v>16</v>
      </c>
      <c r="J1460" t="s">
        <v>61</v>
      </c>
      <c r="L1460" s="1">
        <v>41610</v>
      </c>
      <c r="M1460">
        <v>20774</v>
      </c>
      <c r="N1460" t="s">
        <v>10633</v>
      </c>
    </row>
    <row r="1461" spans="1:14" x14ac:dyDescent="0.25">
      <c r="A1461" t="s">
        <v>2684</v>
      </c>
      <c r="B1461" t="s">
        <v>12</v>
      </c>
      <c r="C1461">
        <v>62248.7</v>
      </c>
      <c r="D1461">
        <v>71650.5</v>
      </c>
      <c r="E1461">
        <v>7972.48</v>
      </c>
      <c r="F1461" t="s">
        <v>56</v>
      </c>
      <c r="G1461" t="s">
        <v>57</v>
      </c>
      <c r="H1461" t="s">
        <v>84</v>
      </c>
      <c r="I1461" t="s">
        <v>16</v>
      </c>
      <c r="J1461" t="s">
        <v>59</v>
      </c>
      <c r="L1461" s="1">
        <v>37388</v>
      </c>
      <c r="M1461">
        <v>20721</v>
      </c>
      <c r="N1461" t="s">
        <v>10634</v>
      </c>
    </row>
    <row r="1462" spans="1:14" x14ac:dyDescent="0.25">
      <c r="A1462" t="s">
        <v>2685</v>
      </c>
      <c r="B1462" t="s">
        <v>12</v>
      </c>
      <c r="C1462">
        <v>53502.76</v>
      </c>
      <c r="D1462">
        <v>52060.65</v>
      </c>
      <c r="E1462">
        <v>0</v>
      </c>
      <c r="F1462" t="s">
        <v>99</v>
      </c>
      <c r="G1462" t="s">
        <v>100</v>
      </c>
      <c r="H1462" t="s">
        <v>179</v>
      </c>
      <c r="I1462" t="s">
        <v>16</v>
      </c>
      <c r="J1462" t="s">
        <v>407</v>
      </c>
      <c r="L1462" s="1">
        <v>41932</v>
      </c>
      <c r="M1462">
        <v>20747</v>
      </c>
      <c r="N1462" t="s">
        <v>10642</v>
      </c>
    </row>
    <row r="1463" spans="1:14" x14ac:dyDescent="0.25">
      <c r="A1463" t="s">
        <v>2686</v>
      </c>
      <c r="B1463" t="s">
        <v>12</v>
      </c>
      <c r="C1463">
        <v>46818</v>
      </c>
      <c r="D1463">
        <v>32086.74</v>
      </c>
      <c r="E1463">
        <v>0</v>
      </c>
      <c r="F1463" t="s">
        <v>18</v>
      </c>
      <c r="G1463" t="s">
        <v>19</v>
      </c>
      <c r="H1463" t="s">
        <v>357</v>
      </c>
      <c r="I1463" t="s">
        <v>16</v>
      </c>
      <c r="J1463" t="s">
        <v>17</v>
      </c>
      <c r="L1463" s="1">
        <v>42842</v>
      </c>
      <c r="M1463">
        <v>20774</v>
      </c>
      <c r="N1463" t="s">
        <v>10633</v>
      </c>
    </row>
    <row r="1464" spans="1:14" x14ac:dyDescent="0.25">
      <c r="A1464" t="s">
        <v>2687</v>
      </c>
      <c r="B1464" t="s">
        <v>12</v>
      </c>
      <c r="C1464">
        <v>68893</v>
      </c>
      <c r="D1464">
        <v>73288.479999999996</v>
      </c>
      <c r="E1464">
        <v>5140.8599999999997</v>
      </c>
      <c r="F1464" t="s">
        <v>36</v>
      </c>
      <c r="G1464" t="s">
        <v>37</v>
      </c>
      <c r="H1464" t="s">
        <v>384</v>
      </c>
      <c r="I1464" t="s">
        <v>16</v>
      </c>
      <c r="J1464" t="s">
        <v>17</v>
      </c>
      <c r="L1464" s="1">
        <v>37040</v>
      </c>
      <c r="M1464">
        <v>20708</v>
      </c>
      <c r="N1464" t="s">
        <v>10653</v>
      </c>
    </row>
    <row r="1465" spans="1:14" x14ac:dyDescent="0.25">
      <c r="A1465" t="s">
        <v>2688</v>
      </c>
      <c r="B1465" t="s">
        <v>22</v>
      </c>
      <c r="C1465">
        <v>71495</v>
      </c>
      <c r="D1465">
        <v>95484.59</v>
      </c>
      <c r="E1465">
        <v>25672.880000000001</v>
      </c>
      <c r="F1465" t="s">
        <v>23</v>
      </c>
      <c r="G1465" t="s">
        <v>24</v>
      </c>
      <c r="H1465" t="s">
        <v>319</v>
      </c>
      <c r="I1465" t="s">
        <v>16</v>
      </c>
      <c r="J1465" t="s">
        <v>141</v>
      </c>
      <c r="L1465" s="1">
        <v>38642</v>
      </c>
      <c r="M1465">
        <v>20774</v>
      </c>
      <c r="N1465" t="s">
        <v>10633</v>
      </c>
    </row>
    <row r="1466" spans="1:14" x14ac:dyDescent="0.25">
      <c r="A1466" t="s">
        <v>2689</v>
      </c>
      <c r="B1466" t="s">
        <v>12</v>
      </c>
      <c r="C1466">
        <v>105241</v>
      </c>
      <c r="D1466">
        <v>103853.29</v>
      </c>
      <c r="E1466">
        <v>0</v>
      </c>
      <c r="F1466" t="s">
        <v>27</v>
      </c>
      <c r="G1466" t="s">
        <v>28</v>
      </c>
      <c r="H1466" t="s">
        <v>717</v>
      </c>
      <c r="I1466" t="s">
        <v>16</v>
      </c>
      <c r="J1466" t="s">
        <v>271</v>
      </c>
      <c r="L1466" s="1">
        <v>35492</v>
      </c>
      <c r="M1466">
        <v>20784</v>
      </c>
      <c r="N1466" t="s">
        <v>10650</v>
      </c>
    </row>
    <row r="1467" spans="1:14" x14ac:dyDescent="0.25">
      <c r="A1467" t="s">
        <v>2690</v>
      </c>
      <c r="B1467" t="s">
        <v>22</v>
      </c>
      <c r="C1467">
        <v>37525.440000000002</v>
      </c>
      <c r="D1467">
        <v>45026.95</v>
      </c>
      <c r="E1467">
        <v>2991.01</v>
      </c>
      <c r="F1467" t="s">
        <v>99</v>
      </c>
      <c r="G1467" t="s">
        <v>100</v>
      </c>
      <c r="H1467" t="s">
        <v>580</v>
      </c>
      <c r="I1467" t="s">
        <v>34</v>
      </c>
      <c r="J1467" t="s">
        <v>102</v>
      </c>
      <c r="L1467" s="1">
        <v>38627</v>
      </c>
      <c r="M1467">
        <v>20705</v>
      </c>
      <c r="N1467" t="s">
        <v>10626</v>
      </c>
    </row>
    <row r="1468" spans="1:14" x14ac:dyDescent="0.25">
      <c r="A1468" t="s">
        <v>2691</v>
      </c>
      <c r="B1468" t="s">
        <v>12</v>
      </c>
      <c r="C1468">
        <v>20222.900000000001</v>
      </c>
      <c r="D1468">
        <v>9069.86</v>
      </c>
      <c r="E1468">
        <v>72.930000000000007</v>
      </c>
      <c r="F1468" t="s">
        <v>13</v>
      </c>
      <c r="G1468" t="s">
        <v>14</v>
      </c>
      <c r="H1468" t="s">
        <v>85</v>
      </c>
      <c r="I1468" t="s">
        <v>34</v>
      </c>
      <c r="J1468" t="s">
        <v>86</v>
      </c>
      <c r="L1468" s="1">
        <v>39720</v>
      </c>
      <c r="M1468">
        <v>20783</v>
      </c>
      <c r="N1468" t="s">
        <v>10656</v>
      </c>
    </row>
    <row r="1469" spans="1:14" x14ac:dyDescent="0.25">
      <c r="A1469" t="s">
        <v>2692</v>
      </c>
      <c r="B1469" t="s">
        <v>12</v>
      </c>
      <c r="C1469">
        <v>76312.08</v>
      </c>
      <c r="D1469">
        <v>73286.259999999995</v>
      </c>
      <c r="E1469">
        <v>0</v>
      </c>
      <c r="F1469" t="s">
        <v>18</v>
      </c>
      <c r="G1469" t="s">
        <v>19</v>
      </c>
      <c r="H1469" t="s">
        <v>172</v>
      </c>
      <c r="I1469" t="s">
        <v>16</v>
      </c>
      <c r="J1469" t="s">
        <v>154</v>
      </c>
      <c r="L1469" s="1">
        <v>39048</v>
      </c>
      <c r="M1469">
        <v>20708</v>
      </c>
      <c r="N1469" t="s">
        <v>10653</v>
      </c>
    </row>
    <row r="1470" spans="1:14" x14ac:dyDescent="0.25">
      <c r="A1470" t="s">
        <v>2693</v>
      </c>
      <c r="B1470" t="s">
        <v>12</v>
      </c>
      <c r="C1470">
        <v>48500</v>
      </c>
      <c r="D1470">
        <v>0</v>
      </c>
      <c r="E1470">
        <v>0</v>
      </c>
      <c r="F1470" t="s">
        <v>27</v>
      </c>
      <c r="G1470" t="s">
        <v>28</v>
      </c>
      <c r="H1470" t="s">
        <v>224</v>
      </c>
      <c r="I1470" t="s">
        <v>16</v>
      </c>
      <c r="J1470" t="s">
        <v>225</v>
      </c>
      <c r="K1470" t="s">
        <v>520</v>
      </c>
      <c r="L1470" s="1">
        <v>43095</v>
      </c>
      <c r="M1470">
        <v>20623</v>
      </c>
      <c r="N1470" t="s">
        <v>10651</v>
      </c>
    </row>
    <row r="1471" spans="1:14" x14ac:dyDescent="0.25">
      <c r="A1471" t="s">
        <v>2694</v>
      </c>
      <c r="B1471" t="s">
        <v>12</v>
      </c>
      <c r="C1471">
        <v>22359.17</v>
      </c>
      <c r="D1471">
        <v>22298.12</v>
      </c>
      <c r="E1471">
        <v>0</v>
      </c>
      <c r="F1471" t="s">
        <v>76</v>
      </c>
      <c r="G1471" t="s">
        <v>77</v>
      </c>
      <c r="H1471" t="s">
        <v>82</v>
      </c>
      <c r="I1471" t="s">
        <v>34</v>
      </c>
      <c r="J1471" t="s">
        <v>83</v>
      </c>
      <c r="L1471" s="1">
        <v>39130</v>
      </c>
      <c r="M1471">
        <v>20623</v>
      </c>
      <c r="N1471" t="s">
        <v>10651</v>
      </c>
    </row>
    <row r="1472" spans="1:14" x14ac:dyDescent="0.25">
      <c r="A1472" t="s">
        <v>2695</v>
      </c>
      <c r="B1472" t="s">
        <v>12</v>
      </c>
      <c r="C1472">
        <v>88420</v>
      </c>
      <c r="D1472">
        <v>3400.8</v>
      </c>
      <c r="E1472">
        <v>0</v>
      </c>
      <c r="F1472" t="s">
        <v>326</v>
      </c>
      <c r="G1472" t="s">
        <v>327</v>
      </c>
      <c r="H1472" t="s">
        <v>364</v>
      </c>
      <c r="I1472" t="s">
        <v>16</v>
      </c>
      <c r="J1472" t="s">
        <v>696</v>
      </c>
      <c r="K1472" t="s">
        <v>365</v>
      </c>
      <c r="L1472" s="1">
        <v>43066</v>
      </c>
      <c r="M1472">
        <v>20722</v>
      </c>
      <c r="N1472" t="s">
        <v>10632</v>
      </c>
    </row>
    <row r="1473" spans="1:14" x14ac:dyDescent="0.25">
      <c r="A1473" t="s">
        <v>2696</v>
      </c>
      <c r="B1473" t="s">
        <v>22</v>
      </c>
      <c r="C1473">
        <v>144328</v>
      </c>
      <c r="D1473">
        <v>139639.75</v>
      </c>
      <c r="E1473">
        <v>1534.2</v>
      </c>
      <c r="F1473" t="s">
        <v>72</v>
      </c>
      <c r="G1473" t="s">
        <v>73</v>
      </c>
      <c r="H1473" t="s">
        <v>74</v>
      </c>
      <c r="I1473" t="s">
        <v>16</v>
      </c>
      <c r="J1473" t="s">
        <v>449</v>
      </c>
      <c r="L1473" s="1">
        <v>38642</v>
      </c>
      <c r="M1473">
        <v>20747</v>
      </c>
      <c r="N1473" t="s">
        <v>10642</v>
      </c>
    </row>
    <row r="1474" spans="1:14" x14ac:dyDescent="0.25">
      <c r="A1474" t="s">
        <v>2697</v>
      </c>
      <c r="B1474" t="s">
        <v>22</v>
      </c>
      <c r="C1474">
        <v>59922</v>
      </c>
      <c r="D1474">
        <v>66587.55</v>
      </c>
      <c r="E1474">
        <v>4913.66</v>
      </c>
      <c r="F1474" t="s">
        <v>13</v>
      </c>
      <c r="G1474" t="s">
        <v>14</v>
      </c>
      <c r="H1474" t="s">
        <v>162</v>
      </c>
      <c r="I1474" t="s">
        <v>16</v>
      </c>
      <c r="J1474" t="s">
        <v>32</v>
      </c>
      <c r="K1474" t="s">
        <v>176</v>
      </c>
      <c r="L1474" s="1">
        <v>41918</v>
      </c>
      <c r="M1474">
        <v>20710</v>
      </c>
      <c r="N1474" t="s">
        <v>10637</v>
      </c>
    </row>
    <row r="1475" spans="1:14" x14ac:dyDescent="0.25">
      <c r="A1475" t="s">
        <v>2698</v>
      </c>
      <c r="B1475" t="s">
        <v>12</v>
      </c>
      <c r="C1475">
        <v>44936.25</v>
      </c>
      <c r="D1475">
        <v>44489.96</v>
      </c>
      <c r="E1475">
        <v>0</v>
      </c>
      <c r="F1475" t="s">
        <v>76</v>
      </c>
      <c r="G1475" t="s">
        <v>77</v>
      </c>
      <c r="H1475" t="s">
        <v>768</v>
      </c>
      <c r="I1475" t="s">
        <v>34</v>
      </c>
      <c r="J1475" t="s">
        <v>83</v>
      </c>
      <c r="L1475" s="1">
        <v>36122</v>
      </c>
      <c r="M1475">
        <v>20708</v>
      </c>
      <c r="N1475" t="s">
        <v>10653</v>
      </c>
    </row>
    <row r="1476" spans="1:14" x14ac:dyDescent="0.25">
      <c r="A1476" t="s">
        <v>2699</v>
      </c>
      <c r="B1476" t="s">
        <v>22</v>
      </c>
      <c r="C1476">
        <v>59922</v>
      </c>
      <c r="D1476">
        <v>72966.740000000005</v>
      </c>
      <c r="E1476">
        <v>2605.39</v>
      </c>
      <c r="F1476" t="s">
        <v>13</v>
      </c>
      <c r="G1476" t="s">
        <v>14</v>
      </c>
      <c r="H1476" t="s">
        <v>463</v>
      </c>
      <c r="I1476" t="s">
        <v>16</v>
      </c>
      <c r="J1476" t="s">
        <v>32</v>
      </c>
      <c r="K1476" t="s">
        <v>176</v>
      </c>
      <c r="L1476" s="1">
        <v>41694</v>
      </c>
      <c r="M1476">
        <v>20785</v>
      </c>
      <c r="N1476" t="s">
        <v>10652</v>
      </c>
    </row>
    <row r="1477" spans="1:14" x14ac:dyDescent="0.25">
      <c r="A1477" t="s">
        <v>2700</v>
      </c>
      <c r="B1477" t="s">
        <v>12</v>
      </c>
      <c r="C1477">
        <v>64388.63</v>
      </c>
      <c r="D1477">
        <v>62816.35</v>
      </c>
      <c r="E1477">
        <v>0</v>
      </c>
      <c r="F1477" t="s">
        <v>215</v>
      </c>
      <c r="G1477" t="s">
        <v>216</v>
      </c>
      <c r="H1477" t="s">
        <v>769</v>
      </c>
      <c r="I1477" t="s">
        <v>16</v>
      </c>
      <c r="J1477" t="s">
        <v>679</v>
      </c>
      <c r="K1477" t="s">
        <v>770</v>
      </c>
      <c r="L1477" s="1">
        <v>42170</v>
      </c>
      <c r="M1477">
        <v>20710</v>
      </c>
      <c r="N1477" t="s">
        <v>10637</v>
      </c>
    </row>
    <row r="1478" spans="1:14" x14ac:dyDescent="0.25">
      <c r="A1478" t="s">
        <v>2701</v>
      </c>
      <c r="B1478" t="s">
        <v>22</v>
      </c>
      <c r="C1478">
        <v>24631.91</v>
      </c>
      <c r="D1478">
        <v>27650.05</v>
      </c>
      <c r="E1478">
        <v>0</v>
      </c>
      <c r="F1478" t="s">
        <v>76</v>
      </c>
      <c r="G1478" t="s">
        <v>77</v>
      </c>
      <c r="H1478" t="s">
        <v>574</v>
      </c>
      <c r="I1478" t="s">
        <v>34</v>
      </c>
      <c r="J1478" t="s">
        <v>83</v>
      </c>
      <c r="L1478" s="1">
        <v>38341</v>
      </c>
      <c r="M1478">
        <v>20712</v>
      </c>
      <c r="N1478" t="s">
        <v>10639</v>
      </c>
    </row>
    <row r="1479" spans="1:14" x14ac:dyDescent="0.25">
      <c r="A1479" t="s">
        <v>2702</v>
      </c>
      <c r="B1479" t="s">
        <v>12</v>
      </c>
      <c r="C1479">
        <v>95740</v>
      </c>
      <c r="D1479">
        <v>94479.039999999994</v>
      </c>
      <c r="E1479">
        <v>0</v>
      </c>
      <c r="F1479" t="s">
        <v>18</v>
      </c>
      <c r="G1479" t="s">
        <v>19</v>
      </c>
      <c r="H1479" t="s">
        <v>771</v>
      </c>
      <c r="I1479" t="s">
        <v>16</v>
      </c>
      <c r="J1479" t="s">
        <v>30</v>
      </c>
      <c r="L1479" s="1">
        <v>41260</v>
      </c>
      <c r="M1479">
        <v>20748</v>
      </c>
      <c r="N1479" t="s">
        <v>10635</v>
      </c>
    </row>
    <row r="1480" spans="1:14" x14ac:dyDescent="0.25">
      <c r="A1480" t="s">
        <v>2703</v>
      </c>
      <c r="B1480" t="s">
        <v>22</v>
      </c>
      <c r="C1480">
        <v>51471</v>
      </c>
      <c r="D1480">
        <v>20553.52</v>
      </c>
      <c r="E1480">
        <v>0</v>
      </c>
      <c r="F1480" t="s">
        <v>13</v>
      </c>
      <c r="G1480" t="s">
        <v>14</v>
      </c>
      <c r="H1480" t="s">
        <v>103</v>
      </c>
      <c r="I1480" t="s">
        <v>16</v>
      </c>
      <c r="J1480" t="s">
        <v>104</v>
      </c>
      <c r="L1480" s="1">
        <v>42940</v>
      </c>
      <c r="M1480">
        <v>20762</v>
      </c>
      <c r="N1480" t="s">
        <v>10644</v>
      </c>
    </row>
    <row r="1481" spans="1:14" x14ac:dyDescent="0.25">
      <c r="A1481" t="s">
        <v>2704</v>
      </c>
      <c r="B1481" t="s">
        <v>12</v>
      </c>
      <c r="C1481">
        <v>75480</v>
      </c>
      <c r="D1481">
        <v>43313.97</v>
      </c>
      <c r="E1481">
        <v>108.87</v>
      </c>
      <c r="F1481" t="s">
        <v>36</v>
      </c>
      <c r="G1481" t="s">
        <v>37</v>
      </c>
      <c r="H1481" t="s">
        <v>38</v>
      </c>
      <c r="I1481" t="s">
        <v>16</v>
      </c>
      <c r="J1481" t="s">
        <v>39</v>
      </c>
      <c r="K1481" t="s">
        <v>40</v>
      </c>
      <c r="L1481" s="1">
        <v>42870</v>
      </c>
      <c r="M1481">
        <v>20774</v>
      </c>
      <c r="N1481" t="s">
        <v>10633</v>
      </c>
    </row>
    <row r="1482" spans="1:14" x14ac:dyDescent="0.25">
      <c r="A1482" t="s">
        <v>2705</v>
      </c>
      <c r="B1482" t="s">
        <v>22</v>
      </c>
      <c r="C1482">
        <v>121372</v>
      </c>
      <c r="D1482">
        <v>119772.38</v>
      </c>
      <c r="E1482">
        <v>0</v>
      </c>
      <c r="F1482" t="s">
        <v>72</v>
      </c>
      <c r="G1482" t="s">
        <v>73</v>
      </c>
      <c r="H1482" t="s">
        <v>550</v>
      </c>
      <c r="I1482" t="s">
        <v>16</v>
      </c>
      <c r="J1482" t="s">
        <v>75</v>
      </c>
      <c r="L1482" s="1">
        <v>36493</v>
      </c>
      <c r="M1482">
        <v>20722</v>
      </c>
      <c r="N1482" t="s">
        <v>10632</v>
      </c>
    </row>
    <row r="1483" spans="1:14" x14ac:dyDescent="0.25">
      <c r="A1483" t="s">
        <v>2706</v>
      </c>
      <c r="B1483" t="s">
        <v>22</v>
      </c>
      <c r="C1483">
        <v>119890.57</v>
      </c>
      <c r="D1483">
        <v>114776.3</v>
      </c>
      <c r="E1483">
        <v>0</v>
      </c>
      <c r="F1483" t="s">
        <v>299</v>
      </c>
      <c r="G1483" t="s">
        <v>300</v>
      </c>
      <c r="H1483" t="s">
        <v>772</v>
      </c>
      <c r="I1483" t="s">
        <v>16</v>
      </c>
      <c r="J1483" t="s">
        <v>75</v>
      </c>
      <c r="L1483" s="1">
        <v>42674</v>
      </c>
      <c r="M1483">
        <v>20722</v>
      </c>
      <c r="N1483" t="s">
        <v>10632</v>
      </c>
    </row>
    <row r="1484" spans="1:14" x14ac:dyDescent="0.25">
      <c r="A1484" t="s">
        <v>2707</v>
      </c>
      <c r="B1484" t="s">
        <v>12</v>
      </c>
      <c r="C1484">
        <v>64352.22</v>
      </c>
      <c r="D1484">
        <v>64495.03</v>
      </c>
      <c r="E1484">
        <v>371.27</v>
      </c>
      <c r="F1484" t="s">
        <v>76</v>
      </c>
      <c r="G1484" t="s">
        <v>77</v>
      </c>
      <c r="H1484" t="s">
        <v>428</v>
      </c>
      <c r="I1484" t="s">
        <v>16</v>
      </c>
      <c r="J1484" t="s">
        <v>207</v>
      </c>
      <c r="L1484" s="1">
        <v>36983</v>
      </c>
      <c r="M1484">
        <v>20716</v>
      </c>
      <c r="N1484" t="s">
        <v>10641</v>
      </c>
    </row>
    <row r="1485" spans="1:14" x14ac:dyDescent="0.25">
      <c r="A1485" t="s">
        <v>2708</v>
      </c>
      <c r="B1485" t="s">
        <v>12</v>
      </c>
      <c r="C1485">
        <v>80543.22</v>
      </c>
      <c r="D1485">
        <v>80292.56</v>
      </c>
      <c r="E1485">
        <v>0</v>
      </c>
      <c r="F1485" t="s">
        <v>76</v>
      </c>
      <c r="G1485" t="s">
        <v>77</v>
      </c>
      <c r="H1485" t="s">
        <v>80</v>
      </c>
      <c r="I1485" t="s">
        <v>16</v>
      </c>
      <c r="J1485" t="s">
        <v>207</v>
      </c>
      <c r="L1485" s="1">
        <v>35184</v>
      </c>
      <c r="M1485">
        <v>20785</v>
      </c>
      <c r="N1485" t="s">
        <v>10652</v>
      </c>
    </row>
    <row r="1486" spans="1:14" x14ac:dyDescent="0.25">
      <c r="A1486" t="s">
        <v>2709</v>
      </c>
      <c r="B1486" t="s">
        <v>12</v>
      </c>
      <c r="C1486">
        <v>100370</v>
      </c>
      <c r="D1486">
        <v>99046.44</v>
      </c>
      <c r="E1486">
        <v>0</v>
      </c>
      <c r="F1486" t="s">
        <v>18</v>
      </c>
      <c r="G1486" t="s">
        <v>19</v>
      </c>
      <c r="H1486" t="s">
        <v>146</v>
      </c>
      <c r="I1486" t="s">
        <v>16</v>
      </c>
      <c r="J1486" t="s">
        <v>147</v>
      </c>
      <c r="L1486" s="1">
        <v>36857</v>
      </c>
      <c r="M1486">
        <v>20735</v>
      </c>
      <c r="N1486" t="s">
        <v>10649</v>
      </c>
    </row>
    <row r="1487" spans="1:14" x14ac:dyDescent="0.25">
      <c r="A1487" t="s">
        <v>2710</v>
      </c>
      <c r="B1487" t="s">
        <v>12</v>
      </c>
      <c r="C1487">
        <v>57514.53</v>
      </c>
      <c r="D1487">
        <v>61158.81</v>
      </c>
      <c r="E1487">
        <v>6320.96</v>
      </c>
      <c r="F1487" t="s">
        <v>52</v>
      </c>
      <c r="G1487" t="s">
        <v>53</v>
      </c>
      <c r="H1487" t="s">
        <v>114</v>
      </c>
      <c r="I1487" t="s">
        <v>16</v>
      </c>
      <c r="J1487" t="s">
        <v>773</v>
      </c>
      <c r="L1487" s="1">
        <v>39944</v>
      </c>
      <c r="M1487">
        <v>20716</v>
      </c>
      <c r="N1487" t="s">
        <v>10641</v>
      </c>
    </row>
    <row r="1488" spans="1:14" x14ac:dyDescent="0.25">
      <c r="A1488" t="s">
        <v>2711</v>
      </c>
      <c r="B1488" t="s">
        <v>12</v>
      </c>
      <c r="C1488">
        <v>64086.57</v>
      </c>
      <c r="D1488">
        <v>62671.32</v>
      </c>
      <c r="E1488">
        <v>0</v>
      </c>
      <c r="F1488" t="s">
        <v>72</v>
      </c>
      <c r="G1488" t="s">
        <v>73</v>
      </c>
      <c r="H1488" t="s">
        <v>550</v>
      </c>
      <c r="I1488" t="s">
        <v>16</v>
      </c>
      <c r="J1488" t="s">
        <v>75</v>
      </c>
      <c r="K1488" t="s">
        <v>386</v>
      </c>
      <c r="L1488" s="1">
        <v>40994</v>
      </c>
      <c r="M1488">
        <v>20748</v>
      </c>
      <c r="N1488" t="s">
        <v>10635</v>
      </c>
    </row>
    <row r="1489" spans="1:14" x14ac:dyDescent="0.25">
      <c r="A1489" t="s">
        <v>2712</v>
      </c>
      <c r="B1489" t="s">
        <v>12</v>
      </c>
      <c r="C1489">
        <v>24626.86</v>
      </c>
      <c r="D1489">
        <v>24124.67</v>
      </c>
      <c r="E1489">
        <v>0</v>
      </c>
      <c r="F1489" t="s">
        <v>76</v>
      </c>
      <c r="G1489" t="s">
        <v>77</v>
      </c>
      <c r="H1489" t="s">
        <v>253</v>
      </c>
      <c r="I1489" t="s">
        <v>34</v>
      </c>
      <c r="J1489" t="s">
        <v>83</v>
      </c>
      <c r="L1489" s="1">
        <v>38329</v>
      </c>
      <c r="M1489">
        <v>20782</v>
      </c>
      <c r="N1489" t="s">
        <v>10625</v>
      </c>
    </row>
    <row r="1490" spans="1:14" x14ac:dyDescent="0.25">
      <c r="A1490" t="s">
        <v>2713</v>
      </c>
      <c r="B1490" t="s">
        <v>12</v>
      </c>
      <c r="C1490">
        <v>107345.82</v>
      </c>
      <c r="D1490">
        <v>107648.09</v>
      </c>
      <c r="E1490">
        <v>1264.94</v>
      </c>
      <c r="F1490" t="s">
        <v>56</v>
      </c>
      <c r="G1490" t="s">
        <v>57</v>
      </c>
      <c r="H1490" t="s">
        <v>203</v>
      </c>
      <c r="I1490" t="s">
        <v>16</v>
      </c>
      <c r="J1490" t="s">
        <v>171</v>
      </c>
      <c r="L1490" s="1">
        <v>35583</v>
      </c>
      <c r="M1490">
        <v>20708</v>
      </c>
      <c r="N1490" t="s">
        <v>10653</v>
      </c>
    </row>
    <row r="1491" spans="1:14" x14ac:dyDescent="0.25">
      <c r="A1491" t="s">
        <v>2714</v>
      </c>
      <c r="B1491" t="s">
        <v>12</v>
      </c>
      <c r="C1491">
        <v>75653</v>
      </c>
      <c r="D1491">
        <v>76666.350000000006</v>
      </c>
      <c r="E1491">
        <v>173.42</v>
      </c>
      <c r="F1491" t="s">
        <v>18</v>
      </c>
      <c r="G1491" t="s">
        <v>19</v>
      </c>
      <c r="H1491" t="s">
        <v>172</v>
      </c>
      <c r="I1491" t="s">
        <v>16</v>
      </c>
      <c r="J1491" t="s">
        <v>61</v>
      </c>
      <c r="L1491" s="1">
        <v>36486</v>
      </c>
      <c r="M1491">
        <v>20613</v>
      </c>
      <c r="N1491" t="s">
        <v>10640</v>
      </c>
    </row>
    <row r="1492" spans="1:14" x14ac:dyDescent="0.25">
      <c r="A1492" t="s">
        <v>2715</v>
      </c>
      <c r="B1492" t="s">
        <v>12</v>
      </c>
      <c r="C1492">
        <v>121372</v>
      </c>
      <c r="D1492">
        <v>132801.38</v>
      </c>
      <c r="E1492">
        <v>1469.11</v>
      </c>
      <c r="F1492" t="s">
        <v>72</v>
      </c>
      <c r="G1492" t="s">
        <v>73</v>
      </c>
      <c r="H1492" t="s">
        <v>255</v>
      </c>
      <c r="I1492" t="s">
        <v>16</v>
      </c>
      <c r="J1492" t="s">
        <v>75</v>
      </c>
      <c r="L1492" s="1">
        <v>41330</v>
      </c>
      <c r="M1492">
        <v>20785</v>
      </c>
      <c r="N1492" t="s">
        <v>10652</v>
      </c>
    </row>
    <row r="1493" spans="1:14" x14ac:dyDescent="0.25">
      <c r="A1493" t="s">
        <v>2716</v>
      </c>
      <c r="B1493" t="s">
        <v>22</v>
      </c>
      <c r="C1493">
        <v>72203</v>
      </c>
      <c r="D1493">
        <v>100770.78</v>
      </c>
      <c r="E1493">
        <v>22282.41</v>
      </c>
      <c r="F1493" t="s">
        <v>13</v>
      </c>
      <c r="G1493" t="s">
        <v>14</v>
      </c>
      <c r="H1493" t="s">
        <v>774</v>
      </c>
      <c r="I1493" t="s">
        <v>16</v>
      </c>
      <c r="J1493" t="s">
        <v>32</v>
      </c>
      <c r="L1493" s="1">
        <v>39643</v>
      </c>
      <c r="M1493">
        <v>20722</v>
      </c>
      <c r="N1493" t="s">
        <v>10632</v>
      </c>
    </row>
    <row r="1494" spans="1:14" x14ac:dyDescent="0.25">
      <c r="A1494" t="s">
        <v>2717</v>
      </c>
      <c r="B1494" t="s">
        <v>12</v>
      </c>
      <c r="C1494">
        <v>75468.179999999993</v>
      </c>
      <c r="D1494">
        <v>73224.820000000007</v>
      </c>
      <c r="E1494">
        <v>0</v>
      </c>
      <c r="F1494" t="s">
        <v>322</v>
      </c>
      <c r="G1494" t="s">
        <v>323</v>
      </c>
      <c r="H1494" t="s">
        <v>775</v>
      </c>
      <c r="I1494" t="s">
        <v>16</v>
      </c>
      <c r="J1494" t="s">
        <v>331</v>
      </c>
      <c r="L1494" s="1">
        <v>35612</v>
      </c>
      <c r="M1494">
        <v>20708</v>
      </c>
      <c r="N1494" t="s">
        <v>10653</v>
      </c>
    </row>
    <row r="1495" spans="1:14" x14ac:dyDescent="0.25">
      <c r="A1495" t="s">
        <v>2718</v>
      </c>
      <c r="B1495" t="s">
        <v>22</v>
      </c>
      <c r="C1495">
        <v>67723.53</v>
      </c>
      <c r="D1495">
        <v>82927.31</v>
      </c>
      <c r="E1495">
        <v>14898.52</v>
      </c>
      <c r="F1495" t="s">
        <v>56</v>
      </c>
      <c r="G1495" t="s">
        <v>57</v>
      </c>
      <c r="H1495" t="s">
        <v>84</v>
      </c>
      <c r="I1495" t="s">
        <v>16</v>
      </c>
      <c r="J1495" t="s">
        <v>59</v>
      </c>
      <c r="L1495" s="1">
        <v>34358</v>
      </c>
      <c r="M1495">
        <v>20769</v>
      </c>
      <c r="N1495" t="s">
        <v>10636</v>
      </c>
    </row>
    <row r="1496" spans="1:14" x14ac:dyDescent="0.25">
      <c r="A1496" t="s">
        <v>2719</v>
      </c>
      <c r="B1496" t="s">
        <v>12</v>
      </c>
      <c r="C1496">
        <v>74354.67</v>
      </c>
      <c r="D1496">
        <v>73376.41</v>
      </c>
      <c r="E1496">
        <v>1.1499999999999999</v>
      </c>
      <c r="F1496" t="s">
        <v>133</v>
      </c>
      <c r="G1496" t="s">
        <v>134</v>
      </c>
      <c r="H1496" t="s">
        <v>776</v>
      </c>
      <c r="I1496" t="s">
        <v>16</v>
      </c>
      <c r="J1496" t="s">
        <v>378</v>
      </c>
      <c r="K1496" t="s">
        <v>379</v>
      </c>
      <c r="L1496" s="1">
        <v>32573</v>
      </c>
      <c r="M1496">
        <v>20782</v>
      </c>
      <c r="N1496" t="s">
        <v>10625</v>
      </c>
    </row>
    <row r="1497" spans="1:14" x14ac:dyDescent="0.25">
      <c r="A1497" t="s">
        <v>2720</v>
      </c>
      <c r="B1497" t="s">
        <v>22</v>
      </c>
      <c r="C1497">
        <v>91869</v>
      </c>
      <c r="D1497">
        <v>96858.61</v>
      </c>
      <c r="E1497">
        <v>4601.55</v>
      </c>
      <c r="F1497" t="s">
        <v>13</v>
      </c>
      <c r="G1497" t="s">
        <v>14</v>
      </c>
      <c r="H1497" t="s">
        <v>162</v>
      </c>
      <c r="I1497" t="s">
        <v>16</v>
      </c>
      <c r="J1497" t="s">
        <v>32</v>
      </c>
      <c r="L1497" s="1">
        <v>36262</v>
      </c>
      <c r="M1497">
        <v>20712</v>
      </c>
      <c r="N1497" t="s">
        <v>10639</v>
      </c>
    </row>
    <row r="1498" spans="1:14" x14ac:dyDescent="0.25">
      <c r="A1498" t="s">
        <v>2721</v>
      </c>
      <c r="B1498" t="s">
        <v>22</v>
      </c>
      <c r="C1498">
        <v>79269</v>
      </c>
      <c r="D1498">
        <v>96803.33</v>
      </c>
      <c r="E1498">
        <v>20844.13</v>
      </c>
      <c r="F1498" t="s">
        <v>23</v>
      </c>
      <c r="G1498" t="s">
        <v>24</v>
      </c>
      <c r="H1498" t="s">
        <v>140</v>
      </c>
      <c r="I1498" t="s">
        <v>16</v>
      </c>
      <c r="J1498" t="s">
        <v>141</v>
      </c>
      <c r="L1498" s="1">
        <v>36682</v>
      </c>
      <c r="M1498">
        <v>20783</v>
      </c>
      <c r="N1498" t="s">
        <v>10656</v>
      </c>
    </row>
    <row r="1499" spans="1:14" x14ac:dyDescent="0.25">
      <c r="A1499" t="s">
        <v>2722</v>
      </c>
      <c r="B1499" t="s">
        <v>22</v>
      </c>
      <c r="C1499">
        <v>43108.959999999999</v>
      </c>
      <c r="D1499">
        <v>51100.36</v>
      </c>
      <c r="E1499">
        <v>8218.7800000000007</v>
      </c>
      <c r="F1499" t="s">
        <v>56</v>
      </c>
      <c r="G1499" t="s">
        <v>57</v>
      </c>
      <c r="H1499" t="s">
        <v>84</v>
      </c>
      <c r="I1499" t="s">
        <v>16</v>
      </c>
      <c r="J1499" t="s">
        <v>59</v>
      </c>
      <c r="L1499" s="1">
        <v>42275</v>
      </c>
      <c r="M1499">
        <v>20785</v>
      </c>
      <c r="N1499" t="s">
        <v>10652</v>
      </c>
    </row>
    <row r="1500" spans="1:14" x14ac:dyDescent="0.25">
      <c r="A1500" t="s">
        <v>2723</v>
      </c>
      <c r="B1500" t="s">
        <v>12</v>
      </c>
      <c r="C1500">
        <v>65122</v>
      </c>
      <c r="D1500">
        <v>66987.649999999994</v>
      </c>
      <c r="E1500">
        <v>704.59</v>
      </c>
      <c r="F1500" t="s">
        <v>13</v>
      </c>
      <c r="G1500" t="s">
        <v>14</v>
      </c>
      <c r="H1500" t="s">
        <v>463</v>
      </c>
      <c r="I1500" t="s">
        <v>16</v>
      </c>
      <c r="J1500" t="s">
        <v>32</v>
      </c>
      <c r="L1500" s="1">
        <v>41302</v>
      </c>
      <c r="M1500">
        <v>20707</v>
      </c>
      <c r="N1500" t="s">
        <v>10628</v>
      </c>
    </row>
    <row r="1501" spans="1:14" x14ac:dyDescent="0.25">
      <c r="A1501" t="s">
        <v>2724</v>
      </c>
      <c r="B1501" t="s">
        <v>12</v>
      </c>
      <c r="C1501">
        <v>20225</v>
      </c>
      <c r="D1501">
        <v>12319.58</v>
      </c>
      <c r="E1501">
        <v>0</v>
      </c>
      <c r="F1501" t="s">
        <v>18</v>
      </c>
      <c r="G1501" t="s">
        <v>19</v>
      </c>
      <c r="H1501" t="s">
        <v>144</v>
      </c>
      <c r="I1501" t="s">
        <v>34</v>
      </c>
      <c r="J1501" t="s">
        <v>277</v>
      </c>
      <c r="L1501" s="1">
        <v>40077</v>
      </c>
      <c r="M1501">
        <v>20705</v>
      </c>
      <c r="N1501" t="s">
        <v>10626</v>
      </c>
    </row>
    <row r="1502" spans="1:14" x14ac:dyDescent="0.25">
      <c r="A1502" t="s">
        <v>2725</v>
      </c>
      <c r="B1502" t="s">
        <v>22</v>
      </c>
      <c r="C1502">
        <v>72585.929999999993</v>
      </c>
      <c r="D1502">
        <v>76559.81</v>
      </c>
      <c r="E1502">
        <v>4280.01</v>
      </c>
      <c r="F1502" t="s">
        <v>52</v>
      </c>
      <c r="G1502" t="s">
        <v>53</v>
      </c>
      <c r="H1502" t="s">
        <v>205</v>
      </c>
      <c r="I1502" t="s">
        <v>16</v>
      </c>
      <c r="J1502" t="s">
        <v>94</v>
      </c>
      <c r="L1502" s="1">
        <v>41666</v>
      </c>
      <c r="M1502">
        <v>20710</v>
      </c>
      <c r="N1502" t="s">
        <v>10637</v>
      </c>
    </row>
    <row r="1503" spans="1:14" x14ac:dyDescent="0.25">
      <c r="A1503" t="s">
        <v>2726</v>
      </c>
      <c r="B1503" t="s">
        <v>22</v>
      </c>
      <c r="C1503">
        <v>48558.55</v>
      </c>
      <c r="D1503">
        <v>49855.96</v>
      </c>
      <c r="E1503">
        <v>400.1</v>
      </c>
      <c r="F1503" t="s">
        <v>52</v>
      </c>
      <c r="G1503" t="s">
        <v>53</v>
      </c>
      <c r="H1503" t="s">
        <v>205</v>
      </c>
      <c r="I1503" t="s">
        <v>16</v>
      </c>
      <c r="J1503" t="s">
        <v>94</v>
      </c>
      <c r="K1503" t="s">
        <v>665</v>
      </c>
      <c r="L1503" s="1">
        <v>42268</v>
      </c>
      <c r="M1503">
        <v>20744</v>
      </c>
      <c r="N1503" t="s">
        <v>10630</v>
      </c>
    </row>
    <row r="1504" spans="1:14" x14ac:dyDescent="0.25">
      <c r="A1504" t="s">
        <v>2727</v>
      </c>
      <c r="B1504" t="s">
        <v>22</v>
      </c>
      <c r="C1504">
        <v>97815.94</v>
      </c>
      <c r="D1504">
        <v>99780.06</v>
      </c>
      <c r="E1504">
        <v>1981.14</v>
      </c>
      <c r="F1504" t="s">
        <v>18</v>
      </c>
      <c r="G1504" t="s">
        <v>19</v>
      </c>
      <c r="H1504" t="s">
        <v>144</v>
      </c>
      <c r="I1504" t="s">
        <v>16</v>
      </c>
      <c r="J1504" t="s">
        <v>112</v>
      </c>
      <c r="L1504" s="1">
        <v>34967</v>
      </c>
      <c r="M1504">
        <v>20716</v>
      </c>
      <c r="N1504" t="s">
        <v>10641</v>
      </c>
    </row>
    <row r="1505" spans="1:14" x14ac:dyDescent="0.25">
      <c r="A1505" t="s">
        <v>2728</v>
      </c>
      <c r="B1505" t="s">
        <v>22</v>
      </c>
      <c r="C1505">
        <v>138790</v>
      </c>
      <c r="D1505">
        <v>140958.23000000001</v>
      </c>
      <c r="E1505">
        <v>0</v>
      </c>
      <c r="F1505" t="s">
        <v>36</v>
      </c>
      <c r="G1505" t="s">
        <v>37</v>
      </c>
      <c r="H1505" t="s">
        <v>384</v>
      </c>
      <c r="I1505" t="s">
        <v>16</v>
      </c>
      <c r="J1505" t="s">
        <v>139</v>
      </c>
      <c r="L1505" s="1">
        <v>36465</v>
      </c>
      <c r="M1505">
        <v>20722</v>
      </c>
      <c r="N1505" t="s">
        <v>10632</v>
      </c>
    </row>
    <row r="1506" spans="1:14" x14ac:dyDescent="0.25">
      <c r="A1506" t="s">
        <v>2729</v>
      </c>
      <c r="B1506" t="s">
        <v>22</v>
      </c>
      <c r="C1506">
        <v>138790</v>
      </c>
      <c r="D1506">
        <v>141723.01</v>
      </c>
      <c r="E1506">
        <v>0</v>
      </c>
      <c r="F1506" t="s">
        <v>13</v>
      </c>
      <c r="G1506" t="s">
        <v>14</v>
      </c>
      <c r="H1506" t="s">
        <v>650</v>
      </c>
      <c r="I1506" t="s">
        <v>16</v>
      </c>
      <c r="J1506" t="s">
        <v>139</v>
      </c>
      <c r="L1506" s="1">
        <v>41834</v>
      </c>
      <c r="M1506">
        <v>20706</v>
      </c>
      <c r="N1506" t="s">
        <v>10645</v>
      </c>
    </row>
    <row r="1507" spans="1:14" x14ac:dyDescent="0.25">
      <c r="A1507" t="s">
        <v>2730</v>
      </c>
      <c r="B1507" t="s">
        <v>12</v>
      </c>
      <c r="C1507">
        <v>50299</v>
      </c>
      <c r="D1507">
        <v>12071.6</v>
      </c>
      <c r="E1507">
        <v>0</v>
      </c>
      <c r="F1507" t="s">
        <v>18</v>
      </c>
      <c r="G1507" t="s">
        <v>19</v>
      </c>
      <c r="H1507" t="s">
        <v>137</v>
      </c>
      <c r="I1507" t="s">
        <v>16</v>
      </c>
      <c r="J1507" t="s">
        <v>347</v>
      </c>
      <c r="L1507" s="1">
        <v>42996</v>
      </c>
      <c r="M1507">
        <v>20607</v>
      </c>
      <c r="N1507" t="s">
        <v>10631</v>
      </c>
    </row>
    <row r="1508" spans="1:14" x14ac:dyDescent="0.25">
      <c r="A1508" t="s">
        <v>2731</v>
      </c>
      <c r="B1508" t="s">
        <v>22</v>
      </c>
      <c r="C1508">
        <v>49354</v>
      </c>
      <c r="D1508">
        <v>57126.66</v>
      </c>
      <c r="E1508">
        <v>8653.16</v>
      </c>
      <c r="F1508" t="s">
        <v>23</v>
      </c>
      <c r="G1508" t="s">
        <v>24</v>
      </c>
      <c r="H1508" t="s">
        <v>664</v>
      </c>
      <c r="I1508" t="s">
        <v>16</v>
      </c>
      <c r="J1508" t="s">
        <v>141</v>
      </c>
      <c r="K1508" t="s">
        <v>196</v>
      </c>
      <c r="L1508" s="1">
        <v>42240</v>
      </c>
      <c r="M1508">
        <v>20740</v>
      </c>
      <c r="N1508" t="s">
        <v>10638</v>
      </c>
    </row>
    <row r="1509" spans="1:14" x14ac:dyDescent="0.25">
      <c r="A1509" t="s">
        <v>2732</v>
      </c>
      <c r="B1509" t="s">
        <v>12</v>
      </c>
      <c r="C1509">
        <v>59169.81</v>
      </c>
      <c r="D1509">
        <v>62016.73</v>
      </c>
      <c r="E1509">
        <v>3782.3</v>
      </c>
      <c r="F1509" t="s">
        <v>56</v>
      </c>
      <c r="G1509" t="s">
        <v>57</v>
      </c>
      <c r="H1509" t="s">
        <v>84</v>
      </c>
      <c r="I1509" t="s">
        <v>16</v>
      </c>
      <c r="J1509" t="s">
        <v>420</v>
      </c>
      <c r="L1509" s="1">
        <v>38922</v>
      </c>
      <c r="M1509">
        <v>20740</v>
      </c>
      <c r="N1509" t="s">
        <v>10638</v>
      </c>
    </row>
    <row r="1510" spans="1:14" x14ac:dyDescent="0.25">
      <c r="A1510" t="s">
        <v>2733</v>
      </c>
      <c r="B1510" t="s">
        <v>22</v>
      </c>
      <c r="C1510">
        <v>46166</v>
      </c>
      <c r="D1510">
        <v>0</v>
      </c>
      <c r="E1510">
        <v>0</v>
      </c>
      <c r="F1510" t="s">
        <v>45</v>
      </c>
      <c r="G1510" t="s">
        <v>46</v>
      </c>
      <c r="H1510" t="s">
        <v>95</v>
      </c>
      <c r="I1510" t="s">
        <v>16</v>
      </c>
      <c r="J1510" t="s">
        <v>48</v>
      </c>
      <c r="K1510" t="s">
        <v>96</v>
      </c>
      <c r="L1510" s="1">
        <v>43080</v>
      </c>
      <c r="M1510">
        <v>20740</v>
      </c>
      <c r="N1510" t="s">
        <v>10638</v>
      </c>
    </row>
    <row r="1511" spans="1:14" x14ac:dyDescent="0.25">
      <c r="A1511" t="s">
        <v>2734</v>
      </c>
      <c r="B1511" t="s">
        <v>12</v>
      </c>
      <c r="C1511">
        <v>86624.76</v>
      </c>
      <c r="D1511">
        <v>70795.17</v>
      </c>
      <c r="E1511">
        <v>0</v>
      </c>
      <c r="F1511" t="s">
        <v>18</v>
      </c>
      <c r="G1511" t="s">
        <v>19</v>
      </c>
      <c r="H1511" t="s">
        <v>183</v>
      </c>
      <c r="I1511" t="s">
        <v>16</v>
      </c>
      <c r="J1511" t="s">
        <v>147</v>
      </c>
      <c r="L1511" s="1">
        <v>40756</v>
      </c>
      <c r="M1511">
        <v>20712</v>
      </c>
      <c r="N1511" t="s">
        <v>10639</v>
      </c>
    </row>
    <row r="1512" spans="1:14" x14ac:dyDescent="0.25">
      <c r="A1512" t="s">
        <v>2735</v>
      </c>
      <c r="B1512" t="s">
        <v>22</v>
      </c>
      <c r="C1512">
        <v>29494.560000000001</v>
      </c>
      <c r="D1512">
        <v>40011.089999999997</v>
      </c>
      <c r="E1512">
        <v>4029.59</v>
      </c>
      <c r="F1512" t="s">
        <v>99</v>
      </c>
      <c r="G1512" t="s">
        <v>100</v>
      </c>
      <c r="H1512" t="s">
        <v>208</v>
      </c>
      <c r="I1512" t="s">
        <v>34</v>
      </c>
      <c r="J1512" t="s">
        <v>102</v>
      </c>
      <c r="L1512" s="1">
        <v>42436</v>
      </c>
      <c r="M1512">
        <v>20740</v>
      </c>
      <c r="N1512" t="s">
        <v>10638</v>
      </c>
    </row>
    <row r="1513" spans="1:14" x14ac:dyDescent="0.25">
      <c r="A1513" t="s">
        <v>2736</v>
      </c>
      <c r="B1513" t="s">
        <v>22</v>
      </c>
      <c r="C1513">
        <v>58410</v>
      </c>
      <c r="D1513">
        <v>67753.86</v>
      </c>
      <c r="E1513">
        <v>9521.39</v>
      </c>
      <c r="F1513" t="s">
        <v>45</v>
      </c>
      <c r="G1513" t="s">
        <v>46</v>
      </c>
      <c r="H1513" t="s">
        <v>352</v>
      </c>
      <c r="I1513" t="s">
        <v>16</v>
      </c>
      <c r="J1513" t="s">
        <v>48</v>
      </c>
      <c r="L1513" s="1">
        <v>41484</v>
      </c>
      <c r="M1513">
        <v>20608</v>
      </c>
      <c r="N1513" t="s">
        <v>10646</v>
      </c>
    </row>
    <row r="1514" spans="1:14" x14ac:dyDescent="0.25">
      <c r="A1514" t="s">
        <v>2737</v>
      </c>
      <c r="B1514" t="s">
        <v>12</v>
      </c>
      <c r="C1514">
        <v>94053.42</v>
      </c>
      <c r="D1514">
        <v>93047.69</v>
      </c>
      <c r="E1514">
        <v>231.59</v>
      </c>
      <c r="F1514" t="s">
        <v>18</v>
      </c>
      <c r="G1514" t="s">
        <v>19</v>
      </c>
      <c r="H1514" t="s">
        <v>144</v>
      </c>
      <c r="I1514" t="s">
        <v>16</v>
      </c>
      <c r="J1514" t="s">
        <v>218</v>
      </c>
      <c r="L1514" s="1">
        <v>33757</v>
      </c>
      <c r="M1514">
        <v>20705</v>
      </c>
      <c r="N1514" t="s">
        <v>10626</v>
      </c>
    </row>
    <row r="1515" spans="1:14" x14ac:dyDescent="0.25">
      <c r="A1515" t="s">
        <v>2738</v>
      </c>
      <c r="B1515" t="s">
        <v>12</v>
      </c>
      <c r="C1515">
        <v>65046.59</v>
      </c>
      <c r="D1515">
        <v>52355.09</v>
      </c>
      <c r="E1515">
        <v>4.5</v>
      </c>
      <c r="F1515" t="s">
        <v>18</v>
      </c>
      <c r="G1515" t="s">
        <v>19</v>
      </c>
      <c r="H1515" t="s">
        <v>20</v>
      </c>
      <c r="I1515" t="s">
        <v>16</v>
      </c>
      <c r="J1515" t="s">
        <v>154</v>
      </c>
      <c r="L1515" s="1">
        <v>41288</v>
      </c>
      <c r="M1515">
        <v>20784</v>
      </c>
      <c r="N1515" t="s">
        <v>10650</v>
      </c>
    </row>
    <row r="1516" spans="1:14" x14ac:dyDescent="0.25">
      <c r="A1516" t="s">
        <v>2739</v>
      </c>
      <c r="B1516" t="s">
        <v>22</v>
      </c>
      <c r="C1516">
        <v>73733.149999999994</v>
      </c>
      <c r="D1516">
        <v>72385.66</v>
      </c>
      <c r="E1516">
        <v>0</v>
      </c>
      <c r="F1516" t="s">
        <v>18</v>
      </c>
      <c r="G1516" t="s">
        <v>19</v>
      </c>
      <c r="H1516" t="s">
        <v>183</v>
      </c>
      <c r="I1516" t="s">
        <v>16</v>
      </c>
      <c r="J1516" t="s">
        <v>126</v>
      </c>
      <c r="L1516" s="1">
        <v>39118</v>
      </c>
      <c r="M1516">
        <v>20607</v>
      </c>
      <c r="N1516" t="s">
        <v>10631</v>
      </c>
    </row>
    <row r="1517" spans="1:14" x14ac:dyDescent="0.25">
      <c r="A1517" t="s">
        <v>2740</v>
      </c>
      <c r="B1517" t="s">
        <v>22</v>
      </c>
      <c r="C1517">
        <v>85758</v>
      </c>
      <c r="D1517">
        <v>89491.79</v>
      </c>
      <c r="E1517">
        <v>4953.9799999999996</v>
      </c>
      <c r="F1517" t="s">
        <v>13</v>
      </c>
      <c r="G1517" t="s">
        <v>14</v>
      </c>
      <c r="H1517" t="s">
        <v>720</v>
      </c>
      <c r="I1517" t="s">
        <v>16</v>
      </c>
      <c r="J1517" t="s">
        <v>32</v>
      </c>
      <c r="L1517" s="1">
        <v>37655</v>
      </c>
      <c r="M1517">
        <v>20762</v>
      </c>
      <c r="N1517" t="s">
        <v>10644</v>
      </c>
    </row>
    <row r="1518" spans="1:14" x14ac:dyDescent="0.25">
      <c r="A1518" t="s">
        <v>2741</v>
      </c>
      <c r="B1518" t="s">
        <v>12</v>
      </c>
      <c r="C1518">
        <v>100370</v>
      </c>
      <c r="D1518">
        <v>99046.47</v>
      </c>
      <c r="E1518">
        <v>0</v>
      </c>
      <c r="F1518" t="s">
        <v>18</v>
      </c>
      <c r="G1518" t="s">
        <v>19</v>
      </c>
      <c r="H1518" t="s">
        <v>20</v>
      </c>
      <c r="I1518" t="s">
        <v>16</v>
      </c>
      <c r="J1518" t="s">
        <v>71</v>
      </c>
      <c r="L1518" s="1">
        <v>36801</v>
      </c>
      <c r="M1518">
        <v>20737</v>
      </c>
      <c r="N1518" t="s">
        <v>10655</v>
      </c>
    </row>
    <row r="1519" spans="1:14" x14ac:dyDescent="0.25">
      <c r="A1519" t="s">
        <v>2742</v>
      </c>
      <c r="B1519" t="s">
        <v>22</v>
      </c>
      <c r="C1519">
        <v>59922</v>
      </c>
      <c r="D1519">
        <v>68399.19</v>
      </c>
      <c r="E1519">
        <v>8380.9500000000007</v>
      </c>
      <c r="F1519" t="s">
        <v>13</v>
      </c>
      <c r="G1519" t="s">
        <v>14</v>
      </c>
      <c r="H1519" t="s">
        <v>175</v>
      </c>
      <c r="I1519" t="s">
        <v>16</v>
      </c>
      <c r="J1519" t="s">
        <v>32</v>
      </c>
      <c r="K1519" t="s">
        <v>176</v>
      </c>
      <c r="L1519" s="1">
        <v>41918</v>
      </c>
      <c r="M1519">
        <v>20735</v>
      </c>
      <c r="N1519" t="s">
        <v>10649</v>
      </c>
    </row>
    <row r="1520" spans="1:14" x14ac:dyDescent="0.25">
      <c r="A1520" t="s">
        <v>2743</v>
      </c>
      <c r="B1520" t="s">
        <v>22</v>
      </c>
      <c r="C1520">
        <v>106827.53</v>
      </c>
      <c r="D1520">
        <v>119188.3</v>
      </c>
      <c r="E1520">
        <v>12733.52</v>
      </c>
      <c r="F1520" t="s">
        <v>23</v>
      </c>
      <c r="G1520" t="s">
        <v>24</v>
      </c>
      <c r="H1520" t="s">
        <v>194</v>
      </c>
      <c r="I1520" t="s">
        <v>16</v>
      </c>
      <c r="J1520" t="s">
        <v>503</v>
      </c>
      <c r="L1520" s="1">
        <v>33657</v>
      </c>
      <c r="M1520">
        <v>20623</v>
      </c>
      <c r="N1520" t="s">
        <v>10651</v>
      </c>
    </row>
    <row r="1521" spans="1:14" x14ac:dyDescent="0.25">
      <c r="A1521" t="s">
        <v>2744</v>
      </c>
      <c r="B1521" t="s">
        <v>12</v>
      </c>
      <c r="C1521">
        <v>62176.06</v>
      </c>
      <c r="D1521">
        <v>66435.8</v>
      </c>
      <c r="E1521">
        <v>5157.53</v>
      </c>
      <c r="F1521" t="s">
        <v>13</v>
      </c>
      <c r="G1521" t="s">
        <v>14</v>
      </c>
      <c r="H1521" t="s">
        <v>175</v>
      </c>
      <c r="I1521" t="s">
        <v>16</v>
      </c>
      <c r="J1521" t="s">
        <v>502</v>
      </c>
      <c r="L1521" s="1">
        <v>37172</v>
      </c>
      <c r="M1521">
        <v>20762</v>
      </c>
      <c r="N1521" t="s">
        <v>10644</v>
      </c>
    </row>
    <row r="1522" spans="1:14" x14ac:dyDescent="0.25">
      <c r="A1522" t="s">
        <v>2745</v>
      </c>
      <c r="B1522" t="s">
        <v>22</v>
      </c>
      <c r="C1522">
        <v>54176.56</v>
      </c>
      <c r="D1522">
        <v>54135.06</v>
      </c>
      <c r="E1522">
        <v>299.08</v>
      </c>
      <c r="F1522" t="s">
        <v>468</v>
      </c>
      <c r="G1522" t="s">
        <v>469</v>
      </c>
      <c r="H1522" t="s">
        <v>470</v>
      </c>
      <c r="I1522" t="s">
        <v>16</v>
      </c>
      <c r="J1522" t="s">
        <v>471</v>
      </c>
      <c r="L1522" s="1">
        <v>38726</v>
      </c>
      <c r="M1522">
        <v>20705</v>
      </c>
      <c r="N1522" t="s">
        <v>10626</v>
      </c>
    </row>
    <row r="1523" spans="1:14" x14ac:dyDescent="0.25">
      <c r="A1523" t="s">
        <v>2746</v>
      </c>
      <c r="B1523" t="s">
        <v>22</v>
      </c>
      <c r="C1523">
        <v>99049</v>
      </c>
      <c r="D1523">
        <v>132601.76</v>
      </c>
      <c r="E1523">
        <v>27297.06</v>
      </c>
      <c r="F1523" t="s">
        <v>13</v>
      </c>
      <c r="G1523" t="s">
        <v>14</v>
      </c>
      <c r="H1523" t="s">
        <v>777</v>
      </c>
      <c r="I1523" t="s">
        <v>16</v>
      </c>
      <c r="J1523" t="s">
        <v>361</v>
      </c>
      <c r="L1523" s="1">
        <v>37823</v>
      </c>
      <c r="M1523">
        <v>20770</v>
      </c>
      <c r="N1523" t="s">
        <v>10629</v>
      </c>
    </row>
    <row r="1524" spans="1:14" x14ac:dyDescent="0.25">
      <c r="A1524" t="s">
        <v>2747</v>
      </c>
      <c r="B1524" t="s">
        <v>12</v>
      </c>
      <c r="C1524">
        <v>36444.79</v>
      </c>
      <c r="D1524">
        <v>24235.57</v>
      </c>
      <c r="E1524">
        <v>0</v>
      </c>
      <c r="F1524" t="s">
        <v>18</v>
      </c>
      <c r="G1524" t="s">
        <v>19</v>
      </c>
      <c r="H1524" t="s">
        <v>183</v>
      </c>
      <c r="I1524" t="s">
        <v>34</v>
      </c>
      <c r="J1524" t="s">
        <v>174</v>
      </c>
      <c r="L1524" s="1">
        <v>42437</v>
      </c>
      <c r="M1524">
        <v>20782</v>
      </c>
      <c r="N1524" t="s">
        <v>10625</v>
      </c>
    </row>
    <row r="1525" spans="1:14" x14ac:dyDescent="0.25">
      <c r="A1525" t="s">
        <v>2748</v>
      </c>
      <c r="B1525" t="s">
        <v>12</v>
      </c>
      <c r="C1525">
        <v>87001.41</v>
      </c>
      <c r="D1525">
        <v>79868.03</v>
      </c>
      <c r="E1525">
        <v>0</v>
      </c>
      <c r="F1525" t="s">
        <v>299</v>
      </c>
      <c r="G1525" t="s">
        <v>300</v>
      </c>
      <c r="H1525" t="s">
        <v>778</v>
      </c>
      <c r="I1525" t="s">
        <v>16</v>
      </c>
      <c r="J1525" t="s">
        <v>44</v>
      </c>
      <c r="L1525" s="1">
        <v>38894</v>
      </c>
      <c r="M1525">
        <v>20746</v>
      </c>
      <c r="N1525" t="s">
        <v>10647</v>
      </c>
    </row>
    <row r="1526" spans="1:14" x14ac:dyDescent="0.25">
      <c r="A1526" t="s">
        <v>2749</v>
      </c>
      <c r="B1526" t="s">
        <v>22</v>
      </c>
      <c r="C1526">
        <v>66072</v>
      </c>
      <c r="D1526">
        <v>68081.8</v>
      </c>
      <c r="E1526">
        <v>490.31</v>
      </c>
      <c r="F1526" t="s">
        <v>45</v>
      </c>
      <c r="G1526" t="s">
        <v>46</v>
      </c>
      <c r="H1526" t="s">
        <v>265</v>
      </c>
      <c r="I1526" t="s">
        <v>16</v>
      </c>
      <c r="J1526" t="s">
        <v>48</v>
      </c>
      <c r="K1526" t="s">
        <v>49</v>
      </c>
      <c r="L1526" s="1">
        <v>37389</v>
      </c>
      <c r="M1526">
        <v>20710</v>
      </c>
      <c r="N1526" t="s">
        <v>10637</v>
      </c>
    </row>
    <row r="1527" spans="1:14" x14ac:dyDescent="0.25">
      <c r="A1527" t="s">
        <v>2750</v>
      </c>
      <c r="B1527" t="s">
        <v>22</v>
      </c>
      <c r="C1527">
        <v>66588.59</v>
      </c>
      <c r="D1527">
        <v>71477.67</v>
      </c>
      <c r="E1527">
        <v>8466.77</v>
      </c>
      <c r="F1527" t="s">
        <v>52</v>
      </c>
      <c r="G1527" t="s">
        <v>53</v>
      </c>
      <c r="H1527" t="s">
        <v>545</v>
      </c>
      <c r="I1527" t="s">
        <v>16</v>
      </c>
      <c r="J1527" t="s">
        <v>779</v>
      </c>
      <c r="L1527" s="1">
        <v>41750</v>
      </c>
      <c r="M1527">
        <v>20748</v>
      </c>
      <c r="N1527" t="s">
        <v>10635</v>
      </c>
    </row>
    <row r="1528" spans="1:14" x14ac:dyDescent="0.25">
      <c r="A1528" t="s">
        <v>2751</v>
      </c>
      <c r="B1528" t="s">
        <v>12</v>
      </c>
      <c r="C1528">
        <v>59915</v>
      </c>
      <c r="D1528">
        <v>61099.94</v>
      </c>
      <c r="E1528">
        <v>0</v>
      </c>
      <c r="F1528" t="s">
        <v>76</v>
      </c>
      <c r="G1528" t="s">
        <v>77</v>
      </c>
      <c r="H1528" t="s">
        <v>483</v>
      </c>
      <c r="I1528" t="s">
        <v>16</v>
      </c>
      <c r="J1528" t="s">
        <v>83</v>
      </c>
      <c r="L1528" s="1">
        <v>36108</v>
      </c>
      <c r="M1528">
        <v>20623</v>
      </c>
      <c r="N1528" t="s">
        <v>10651</v>
      </c>
    </row>
    <row r="1529" spans="1:14" x14ac:dyDescent="0.25">
      <c r="A1529" t="s">
        <v>2752</v>
      </c>
      <c r="B1529" t="s">
        <v>12</v>
      </c>
      <c r="C1529">
        <v>105241</v>
      </c>
      <c r="D1529">
        <v>103325.34</v>
      </c>
      <c r="E1529">
        <v>0</v>
      </c>
      <c r="F1529" t="s">
        <v>18</v>
      </c>
      <c r="G1529" t="s">
        <v>19</v>
      </c>
      <c r="H1529" t="s">
        <v>170</v>
      </c>
      <c r="I1529" t="s">
        <v>16</v>
      </c>
      <c r="J1529" t="s">
        <v>171</v>
      </c>
      <c r="L1529" s="1">
        <v>38782</v>
      </c>
      <c r="M1529">
        <v>20746</v>
      </c>
      <c r="N1529" t="s">
        <v>10647</v>
      </c>
    </row>
    <row r="1530" spans="1:14" x14ac:dyDescent="0.25">
      <c r="A1530" t="s">
        <v>2753</v>
      </c>
      <c r="B1530" t="s">
        <v>22</v>
      </c>
      <c r="C1530">
        <v>79269</v>
      </c>
      <c r="D1530">
        <v>109684.41</v>
      </c>
      <c r="E1530">
        <v>29320.6</v>
      </c>
      <c r="F1530" t="s">
        <v>23</v>
      </c>
      <c r="G1530" t="s">
        <v>24</v>
      </c>
      <c r="H1530" t="s">
        <v>319</v>
      </c>
      <c r="I1530" t="s">
        <v>16</v>
      </c>
      <c r="J1530" t="s">
        <v>141</v>
      </c>
      <c r="L1530" s="1">
        <v>37306</v>
      </c>
      <c r="M1530">
        <v>20782</v>
      </c>
      <c r="N1530" t="s">
        <v>10625</v>
      </c>
    </row>
    <row r="1531" spans="1:14" x14ac:dyDescent="0.25">
      <c r="A1531" t="s">
        <v>2754</v>
      </c>
      <c r="B1531" t="s">
        <v>12</v>
      </c>
      <c r="C1531">
        <v>26083.5</v>
      </c>
      <c r="D1531">
        <v>27315.01</v>
      </c>
      <c r="E1531">
        <v>349.32</v>
      </c>
      <c r="F1531" t="s">
        <v>13</v>
      </c>
      <c r="G1531" t="s">
        <v>14</v>
      </c>
      <c r="H1531" t="s">
        <v>85</v>
      </c>
      <c r="I1531" t="s">
        <v>34</v>
      </c>
      <c r="J1531" t="s">
        <v>86</v>
      </c>
      <c r="L1531" s="1">
        <v>36115</v>
      </c>
      <c r="M1531">
        <v>20772</v>
      </c>
      <c r="N1531" t="s">
        <v>10648</v>
      </c>
    </row>
    <row r="1532" spans="1:14" x14ac:dyDescent="0.25">
      <c r="A1532" t="s">
        <v>2755</v>
      </c>
      <c r="B1532" t="s">
        <v>22</v>
      </c>
      <c r="C1532">
        <v>44329.72</v>
      </c>
      <c r="D1532">
        <v>42382.31</v>
      </c>
      <c r="E1532">
        <v>0</v>
      </c>
      <c r="F1532" t="s">
        <v>23</v>
      </c>
      <c r="G1532" t="s">
        <v>24</v>
      </c>
      <c r="H1532" t="s">
        <v>780</v>
      </c>
      <c r="I1532" t="s">
        <v>16</v>
      </c>
      <c r="J1532" t="s">
        <v>781</v>
      </c>
      <c r="L1532" s="1">
        <v>41498</v>
      </c>
      <c r="M1532">
        <v>20715</v>
      </c>
      <c r="N1532" t="s">
        <v>10641</v>
      </c>
    </row>
    <row r="1533" spans="1:14" x14ac:dyDescent="0.25">
      <c r="A1533" t="s">
        <v>2756</v>
      </c>
      <c r="B1533" t="s">
        <v>22</v>
      </c>
      <c r="C1533">
        <v>95084.42</v>
      </c>
      <c r="D1533">
        <v>94421.7</v>
      </c>
      <c r="E1533">
        <v>445.72</v>
      </c>
      <c r="F1533" t="s">
        <v>13</v>
      </c>
      <c r="G1533" t="s">
        <v>14</v>
      </c>
      <c r="H1533" t="s">
        <v>720</v>
      </c>
      <c r="I1533" t="s">
        <v>16</v>
      </c>
      <c r="J1533" t="s">
        <v>32</v>
      </c>
      <c r="L1533" s="1">
        <v>34736</v>
      </c>
      <c r="M1533">
        <v>20735</v>
      </c>
      <c r="N1533" t="s">
        <v>10649</v>
      </c>
    </row>
    <row r="1534" spans="1:14" x14ac:dyDescent="0.25">
      <c r="A1534" t="s">
        <v>2757</v>
      </c>
      <c r="B1534" t="s">
        <v>12</v>
      </c>
      <c r="C1534">
        <v>40145.78</v>
      </c>
      <c r="D1534">
        <v>30676.7</v>
      </c>
      <c r="E1534">
        <v>0</v>
      </c>
      <c r="F1534" t="s">
        <v>18</v>
      </c>
      <c r="G1534" t="s">
        <v>19</v>
      </c>
      <c r="H1534" t="s">
        <v>183</v>
      </c>
      <c r="I1534" t="s">
        <v>34</v>
      </c>
      <c r="J1534" t="s">
        <v>174</v>
      </c>
      <c r="L1534" s="1">
        <v>40756</v>
      </c>
      <c r="M1534">
        <v>20720</v>
      </c>
      <c r="N1534" t="s">
        <v>10641</v>
      </c>
    </row>
    <row r="1535" spans="1:14" x14ac:dyDescent="0.25">
      <c r="A1535" t="s">
        <v>2758</v>
      </c>
      <c r="B1535" t="s">
        <v>12</v>
      </c>
      <c r="C1535">
        <v>77771.02</v>
      </c>
      <c r="D1535">
        <v>74832.160000000003</v>
      </c>
      <c r="E1535">
        <v>74.78</v>
      </c>
      <c r="F1535" t="s">
        <v>13</v>
      </c>
      <c r="G1535" t="s">
        <v>14</v>
      </c>
      <c r="H1535" t="s">
        <v>650</v>
      </c>
      <c r="I1535" t="s">
        <v>16</v>
      </c>
      <c r="J1535" t="s">
        <v>782</v>
      </c>
      <c r="L1535" s="1">
        <v>41904</v>
      </c>
      <c r="M1535">
        <v>20735</v>
      </c>
      <c r="N1535" t="s">
        <v>10649</v>
      </c>
    </row>
    <row r="1536" spans="1:14" x14ac:dyDescent="0.25">
      <c r="A1536" t="s">
        <v>2759</v>
      </c>
      <c r="B1536" t="s">
        <v>12</v>
      </c>
      <c r="C1536">
        <v>94248</v>
      </c>
      <c r="D1536">
        <v>34011.01</v>
      </c>
      <c r="E1536">
        <v>0</v>
      </c>
      <c r="F1536" t="s">
        <v>56</v>
      </c>
      <c r="G1536" t="s">
        <v>57</v>
      </c>
      <c r="H1536" t="s">
        <v>672</v>
      </c>
      <c r="I1536" t="s">
        <v>16</v>
      </c>
      <c r="J1536" t="s">
        <v>414</v>
      </c>
      <c r="L1536" s="1">
        <v>42940</v>
      </c>
      <c r="M1536">
        <v>20774</v>
      </c>
      <c r="N1536" t="s">
        <v>10633</v>
      </c>
    </row>
    <row r="1537" spans="1:14" x14ac:dyDescent="0.25">
      <c r="A1537" t="s">
        <v>2760</v>
      </c>
      <c r="B1537" t="s">
        <v>12</v>
      </c>
      <c r="C1537">
        <v>41651.17</v>
      </c>
      <c r="D1537">
        <v>47014.67</v>
      </c>
      <c r="E1537">
        <v>5009.2</v>
      </c>
      <c r="F1537" t="s">
        <v>56</v>
      </c>
      <c r="G1537" t="s">
        <v>57</v>
      </c>
      <c r="H1537" t="s">
        <v>58</v>
      </c>
      <c r="I1537" t="s">
        <v>16</v>
      </c>
      <c r="J1537" t="s">
        <v>59</v>
      </c>
      <c r="L1537" s="1">
        <v>42422</v>
      </c>
      <c r="M1537">
        <v>20607</v>
      </c>
      <c r="N1537" t="s">
        <v>10631</v>
      </c>
    </row>
    <row r="1538" spans="1:14" x14ac:dyDescent="0.25">
      <c r="A1538" t="s">
        <v>2761</v>
      </c>
      <c r="B1538" t="s">
        <v>12</v>
      </c>
      <c r="C1538">
        <v>22500</v>
      </c>
      <c r="D1538">
        <v>12845.95</v>
      </c>
      <c r="E1538">
        <v>0</v>
      </c>
      <c r="F1538" t="s">
        <v>18</v>
      </c>
      <c r="G1538" t="s">
        <v>19</v>
      </c>
      <c r="H1538" t="s">
        <v>144</v>
      </c>
      <c r="I1538" t="s">
        <v>34</v>
      </c>
      <c r="J1538" t="s">
        <v>277</v>
      </c>
      <c r="L1538" s="1">
        <v>40113</v>
      </c>
      <c r="M1538">
        <v>20743</v>
      </c>
      <c r="N1538" t="s">
        <v>10654</v>
      </c>
    </row>
    <row r="1539" spans="1:14" x14ac:dyDescent="0.25">
      <c r="A1539" t="s">
        <v>2762</v>
      </c>
      <c r="B1539" t="s">
        <v>12</v>
      </c>
      <c r="C1539">
        <v>72248.52</v>
      </c>
      <c r="D1539">
        <v>70814.73</v>
      </c>
      <c r="E1539">
        <v>1373.83</v>
      </c>
      <c r="F1539" t="s">
        <v>56</v>
      </c>
      <c r="G1539" t="s">
        <v>57</v>
      </c>
      <c r="H1539" t="s">
        <v>783</v>
      </c>
      <c r="I1539" t="s">
        <v>16</v>
      </c>
      <c r="J1539" t="s">
        <v>331</v>
      </c>
      <c r="L1539" s="1">
        <v>41792</v>
      </c>
      <c r="M1539">
        <v>20735</v>
      </c>
      <c r="N1539" t="s">
        <v>10649</v>
      </c>
    </row>
    <row r="1540" spans="1:14" x14ac:dyDescent="0.25">
      <c r="A1540" t="s">
        <v>2763</v>
      </c>
      <c r="B1540" t="s">
        <v>22</v>
      </c>
      <c r="C1540">
        <v>65751</v>
      </c>
      <c r="D1540">
        <v>96050.54</v>
      </c>
      <c r="E1540">
        <v>29082.82</v>
      </c>
      <c r="F1540" t="s">
        <v>56</v>
      </c>
      <c r="G1540" t="s">
        <v>57</v>
      </c>
      <c r="H1540" t="s">
        <v>58</v>
      </c>
      <c r="I1540" t="s">
        <v>16</v>
      </c>
      <c r="J1540" t="s">
        <v>59</v>
      </c>
      <c r="L1540" s="1">
        <v>36359</v>
      </c>
      <c r="M1540">
        <v>20712</v>
      </c>
      <c r="N1540" t="s">
        <v>10639</v>
      </c>
    </row>
    <row r="1541" spans="1:14" x14ac:dyDescent="0.25">
      <c r="A1541" t="s">
        <v>2764</v>
      </c>
      <c r="B1541" t="s">
        <v>22</v>
      </c>
      <c r="C1541">
        <v>53274</v>
      </c>
      <c r="D1541">
        <v>51077.34</v>
      </c>
      <c r="E1541">
        <v>2450.65</v>
      </c>
      <c r="F1541" t="s">
        <v>13</v>
      </c>
      <c r="G1541" t="s">
        <v>14</v>
      </c>
      <c r="H1541" t="s">
        <v>175</v>
      </c>
      <c r="I1541" t="s">
        <v>16</v>
      </c>
      <c r="J1541" t="s">
        <v>32</v>
      </c>
      <c r="K1541" t="s">
        <v>42</v>
      </c>
      <c r="L1541" s="1">
        <v>42744</v>
      </c>
      <c r="M1541">
        <v>20720</v>
      </c>
      <c r="N1541" t="s">
        <v>10641</v>
      </c>
    </row>
    <row r="1542" spans="1:14" x14ac:dyDescent="0.25">
      <c r="A1542" t="s">
        <v>2765</v>
      </c>
      <c r="B1542" t="s">
        <v>12</v>
      </c>
      <c r="C1542">
        <v>89091.5</v>
      </c>
      <c r="D1542">
        <v>85292.6</v>
      </c>
      <c r="E1542">
        <v>0</v>
      </c>
      <c r="F1542" t="s">
        <v>18</v>
      </c>
      <c r="G1542" t="s">
        <v>19</v>
      </c>
      <c r="H1542" t="s">
        <v>571</v>
      </c>
      <c r="I1542" t="s">
        <v>16</v>
      </c>
      <c r="J1542" t="s">
        <v>147</v>
      </c>
      <c r="L1542" s="1">
        <v>39664</v>
      </c>
      <c r="M1542">
        <v>20708</v>
      </c>
      <c r="N1542" t="s">
        <v>10653</v>
      </c>
    </row>
    <row r="1543" spans="1:14" x14ac:dyDescent="0.25">
      <c r="A1543" t="s">
        <v>2766</v>
      </c>
      <c r="B1543" t="s">
        <v>22</v>
      </c>
      <c r="C1543">
        <v>82432</v>
      </c>
      <c r="D1543">
        <v>101979.55</v>
      </c>
      <c r="E1543">
        <v>15095.05</v>
      </c>
      <c r="F1543" t="s">
        <v>45</v>
      </c>
      <c r="G1543" t="s">
        <v>46</v>
      </c>
      <c r="H1543" t="s">
        <v>546</v>
      </c>
      <c r="I1543" t="s">
        <v>16</v>
      </c>
      <c r="J1543" t="s">
        <v>250</v>
      </c>
      <c r="L1543" s="1">
        <v>39524</v>
      </c>
      <c r="M1543">
        <v>20782</v>
      </c>
      <c r="N1543" t="s">
        <v>10625</v>
      </c>
    </row>
    <row r="1544" spans="1:14" x14ac:dyDescent="0.25">
      <c r="A1544" t="s">
        <v>2767</v>
      </c>
      <c r="B1544" t="s">
        <v>12</v>
      </c>
      <c r="C1544">
        <v>92236.06</v>
      </c>
      <c r="D1544">
        <v>91289.56</v>
      </c>
      <c r="E1544">
        <v>0</v>
      </c>
      <c r="F1544" t="s">
        <v>784</v>
      </c>
      <c r="G1544" t="s">
        <v>785</v>
      </c>
      <c r="H1544" t="s">
        <v>786</v>
      </c>
      <c r="I1544" t="s">
        <v>16</v>
      </c>
      <c r="J1544" t="s">
        <v>414</v>
      </c>
      <c r="L1544" s="1">
        <v>41330</v>
      </c>
      <c r="M1544">
        <v>20762</v>
      </c>
      <c r="N1544" t="s">
        <v>10644</v>
      </c>
    </row>
    <row r="1545" spans="1:14" x14ac:dyDescent="0.25">
      <c r="A1545" t="s">
        <v>2768</v>
      </c>
      <c r="B1545" t="s">
        <v>22</v>
      </c>
      <c r="C1545">
        <v>49470.1</v>
      </c>
      <c r="D1545">
        <v>60369.440000000002</v>
      </c>
      <c r="E1545">
        <v>7359.17</v>
      </c>
      <c r="F1545" t="s">
        <v>56</v>
      </c>
      <c r="G1545" t="s">
        <v>57</v>
      </c>
      <c r="H1545" t="s">
        <v>64</v>
      </c>
      <c r="I1545" t="s">
        <v>16</v>
      </c>
      <c r="J1545" t="s">
        <v>59</v>
      </c>
      <c r="L1545" s="1">
        <v>39510</v>
      </c>
      <c r="M1545">
        <v>20722</v>
      </c>
      <c r="N1545" t="s">
        <v>10632</v>
      </c>
    </row>
    <row r="1546" spans="1:14" x14ac:dyDescent="0.25">
      <c r="A1546" t="s">
        <v>2769</v>
      </c>
      <c r="B1546" t="s">
        <v>22</v>
      </c>
      <c r="C1546">
        <v>138790</v>
      </c>
      <c r="D1546">
        <v>141723.18</v>
      </c>
      <c r="E1546">
        <v>0</v>
      </c>
      <c r="F1546" t="s">
        <v>45</v>
      </c>
      <c r="G1546" t="s">
        <v>46</v>
      </c>
      <c r="H1546" t="s">
        <v>97</v>
      </c>
      <c r="I1546" t="s">
        <v>16</v>
      </c>
      <c r="J1546" t="s">
        <v>139</v>
      </c>
      <c r="L1546" s="1">
        <v>37572</v>
      </c>
      <c r="M1546">
        <v>20707</v>
      </c>
      <c r="N1546" t="s">
        <v>10628</v>
      </c>
    </row>
    <row r="1547" spans="1:14" x14ac:dyDescent="0.25">
      <c r="A1547" t="s">
        <v>2770</v>
      </c>
      <c r="B1547" t="s">
        <v>12</v>
      </c>
      <c r="C1547">
        <v>39040.959999999999</v>
      </c>
      <c r="D1547">
        <v>29475.48</v>
      </c>
      <c r="E1547">
        <v>30.48</v>
      </c>
      <c r="F1547" t="s">
        <v>18</v>
      </c>
      <c r="G1547" t="s">
        <v>19</v>
      </c>
      <c r="H1547" t="s">
        <v>183</v>
      </c>
      <c r="I1547" t="s">
        <v>34</v>
      </c>
      <c r="J1547" t="s">
        <v>174</v>
      </c>
      <c r="L1547" s="1">
        <v>41848</v>
      </c>
      <c r="M1547">
        <v>20623</v>
      </c>
      <c r="N1547" t="s">
        <v>10651</v>
      </c>
    </row>
    <row r="1548" spans="1:14" x14ac:dyDescent="0.25">
      <c r="A1548" t="s">
        <v>2771</v>
      </c>
      <c r="B1548" t="s">
        <v>22</v>
      </c>
      <c r="C1548">
        <v>72189</v>
      </c>
      <c r="D1548">
        <v>71237.5</v>
      </c>
      <c r="E1548">
        <v>0</v>
      </c>
      <c r="F1548" t="s">
        <v>45</v>
      </c>
      <c r="G1548" t="s">
        <v>46</v>
      </c>
      <c r="H1548" t="s">
        <v>589</v>
      </c>
      <c r="I1548" t="s">
        <v>16</v>
      </c>
      <c r="J1548" t="s">
        <v>260</v>
      </c>
      <c r="L1548" s="1">
        <v>36668</v>
      </c>
      <c r="M1548">
        <v>20715</v>
      </c>
      <c r="N1548" t="s">
        <v>10641</v>
      </c>
    </row>
    <row r="1549" spans="1:14" x14ac:dyDescent="0.25">
      <c r="A1549" t="s">
        <v>2772</v>
      </c>
      <c r="B1549" t="s">
        <v>22</v>
      </c>
      <c r="C1549">
        <v>109817.64</v>
      </c>
      <c r="D1549">
        <v>127529.96</v>
      </c>
      <c r="E1549">
        <v>13727.79</v>
      </c>
      <c r="F1549" t="s">
        <v>13</v>
      </c>
      <c r="G1549" t="s">
        <v>14</v>
      </c>
      <c r="H1549" t="s">
        <v>412</v>
      </c>
      <c r="I1549" t="s">
        <v>16</v>
      </c>
      <c r="J1549" t="s">
        <v>361</v>
      </c>
      <c r="L1549" s="1">
        <v>32727</v>
      </c>
      <c r="M1549">
        <v>20782</v>
      </c>
      <c r="N1549" t="s">
        <v>10625</v>
      </c>
    </row>
    <row r="1550" spans="1:14" x14ac:dyDescent="0.25">
      <c r="A1550" t="s">
        <v>2773</v>
      </c>
      <c r="B1550" t="s">
        <v>22</v>
      </c>
      <c r="C1550">
        <v>80056</v>
      </c>
      <c r="D1550">
        <v>96896.49</v>
      </c>
      <c r="E1550">
        <v>15682.28</v>
      </c>
      <c r="F1550" t="s">
        <v>13</v>
      </c>
      <c r="G1550" t="s">
        <v>14</v>
      </c>
      <c r="H1550" t="s">
        <v>263</v>
      </c>
      <c r="I1550" t="s">
        <v>16</v>
      </c>
      <c r="J1550" t="s">
        <v>32</v>
      </c>
      <c r="L1550" s="1">
        <v>38551</v>
      </c>
      <c r="M1550">
        <v>20783</v>
      </c>
      <c r="N1550" t="s">
        <v>10656</v>
      </c>
    </row>
    <row r="1551" spans="1:14" x14ac:dyDescent="0.25">
      <c r="A1551" t="s">
        <v>2774</v>
      </c>
      <c r="B1551" t="s">
        <v>22</v>
      </c>
      <c r="C1551">
        <v>121372</v>
      </c>
      <c r="D1551">
        <v>110990.26</v>
      </c>
      <c r="E1551">
        <v>2180.2600000000002</v>
      </c>
      <c r="F1551" t="s">
        <v>72</v>
      </c>
      <c r="G1551" t="s">
        <v>73</v>
      </c>
      <c r="H1551" t="s">
        <v>550</v>
      </c>
      <c r="I1551" t="s">
        <v>16</v>
      </c>
      <c r="J1551" t="s">
        <v>75</v>
      </c>
      <c r="L1551" s="1">
        <v>42744</v>
      </c>
      <c r="M1551">
        <v>20782</v>
      </c>
      <c r="N1551" t="s">
        <v>10625</v>
      </c>
    </row>
    <row r="1552" spans="1:14" x14ac:dyDescent="0.25">
      <c r="A1552" t="s">
        <v>2775</v>
      </c>
      <c r="B1552" t="s">
        <v>12</v>
      </c>
      <c r="C1552">
        <v>39040.949999999997</v>
      </c>
      <c r="D1552">
        <v>29692.36</v>
      </c>
      <c r="E1552">
        <v>0</v>
      </c>
      <c r="F1552" t="s">
        <v>18</v>
      </c>
      <c r="G1552" t="s">
        <v>19</v>
      </c>
      <c r="H1552" t="s">
        <v>183</v>
      </c>
      <c r="I1552" t="s">
        <v>34</v>
      </c>
      <c r="J1552" t="s">
        <v>174</v>
      </c>
      <c r="L1552" s="1">
        <v>41485</v>
      </c>
      <c r="M1552">
        <v>20737</v>
      </c>
      <c r="N1552" t="s">
        <v>10655</v>
      </c>
    </row>
    <row r="1553" spans="1:14" x14ac:dyDescent="0.25">
      <c r="A1553" t="s">
        <v>2776</v>
      </c>
      <c r="B1553" t="s">
        <v>12</v>
      </c>
      <c r="C1553">
        <v>105241</v>
      </c>
      <c r="D1553">
        <v>106296.71</v>
      </c>
      <c r="E1553">
        <v>2443.06</v>
      </c>
      <c r="F1553" t="s">
        <v>36</v>
      </c>
      <c r="G1553" t="s">
        <v>37</v>
      </c>
      <c r="H1553" t="s">
        <v>731</v>
      </c>
      <c r="I1553" t="s">
        <v>16</v>
      </c>
      <c r="J1553" t="s">
        <v>484</v>
      </c>
      <c r="L1553" s="1">
        <v>37620</v>
      </c>
      <c r="M1553">
        <v>20740</v>
      </c>
      <c r="N1553" t="s">
        <v>10638</v>
      </c>
    </row>
    <row r="1554" spans="1:14" x14ac:dyDescent="0.25">
      <c r="A1554" t="s">
        <v>2777</v>
      </c>
      <c r="B1554" t="s">
        <v>12</v>
      </c>
      <c r="C1554">
        <v>98612.2</v>
      </c>
      <c r="D1554">
        <v>97313.8</v>
      </c>
      <c r="E1554">
        <v>0</v>
      </c>
      <c r="F1554" t="s">
        <v>18</v>
      </c>
      <c r="G1554" t="s">
        <v>19</v>
      </c>
      <c r="H1554" t="s">
        <v>172</v>
      </c>
      <c r="I1554" t="s">
        <v>16</v>
      </c>
      <c r="J1554" t="s">
        <v>730</v>
      </c>
      <c r="L1554" s="1">
        <v>34702</v>
      </c>
      <c r="M1554">
        <v>20746</v>
      </c>
      <c r="N1554" t="s">
        <v>10647</v>
      </c>
    </row>
    <row r="1555" spans="1:14" x14ac:dyDescent="0.25">
      <c r="A1555" t="s">
        <v>2778</v>
      </c>
      <c r="B1555" t="s">
        <v>12</v>
      </c>
      <c r="C1555">
        <v>59905.68</v>
      </c>
      <c r="D1555">
        <v>57663.46</v>
      </c>
      <c r="E1555">
        <v>0.01</v>
      </c>
      <c r="F1555" t="s">
        <v>743</v>
      </c>
      <c r="G1555" t="s">
        <v>744</v>
      </c>
      <c r="H1555" t="s">
        <v>766</v>
      </c>
      <c r="I1555" t="s">
        <v>16</v>
      </c>
      <c r="J1555" t="s">
        <v>279</v>
      </c>
      <c r="L1555" s="1">
        <v>39449</v>
      </c>
      <c r="M1555">
        <v>20740</v>
      </c>
      <c r="N1555" t="s">
        <v>10638</v>
      </c>
    </row>
    <row r="1556" spans="1:14" x14ac:dyDescent="0.25">
      <c r="A1556" t="s">
        <v>2779</v>
      </c>
      <c r="B1556" t="s">
        <v>22</v>
      </c>
      <c r="C1556">
        <v>77347</v>
      </c>
      <c r="D1556">
        <v>88079.52</v>
      </c>
      <c r="E1556">
        <v>6455</v>
      </c>
      <c r="F1556" t="s">
        <v>13</v>
      </c>
      <c r="G1556" t="s">
        <v>14</v>
      </c>
      <c r="H1556" t="s">
        <v>175</v>
      </c>
      <c r="I1556" t="s">
        <v>16</v>
      </c>
      <c r="J1556" t="s">
        <v>32</v>
      </c>
      <c r="L1556" s="1">
        <v>39098</v>
      </c>
      <c r="M1556">
        <v>20705</v>
      </c>
      <c r="N1556" t="s">
        <v>10626</v>
      </c>
    </row>
    <row r="1557" spans="1:14" x14ac:dyDescent="0.25">
      <c r="A1557" t="s">
        <v>2780</v>
      </c>
      <c r="B1557" t="s">
        <v>22</v>
      </c>
      <c r="C1557">
        <v>40242.36</v>
      </c>
      <c r="D1557">
        <v>58037.05</v>
      </c>
      <c r="E1557">
        <v>18737.09</v>
      </c>
      <c r="F1557" t="s">
        <v>56</v>
      </c>
      <c r="G1557" t="s">
        <v>57</v>
      </c>
      <c r="H1557" t="s">
        <v>84</v>
      </c>
      <c r="I1557" t="s">
        <v>16</v>
      </c>
      <c r="J1557" t="s">
        <v>59</v>
      </c>
      <c r="L1557" s="1">
        <v>42590</v>
      </c>
      <c r="M1557">
        <v>20716</v>
      </c>
      <c r="N1557" t="s">
        <v>10641</v>
      </c>
    </row>
    <row r="1558" spans="1:14" x14ac:dyDescent="0.25">
      <c r="A1558" t="s">
        <v>2781</v>
      </c>
      <c r="B1558" t="s">
        <v>12</v>
      </c>
      <c r="C1558">
        <v>19747.150000000001</v>
      </c>
      <c r="D1558">
        <v>19321.3</v>
      </c>
      <c r="E1558">
        <v>0</v>
      </c>
      <c r="F1558" t="s">
        <v>76</v>
      </c>
      <c r="G1558" t="s">
        <v>77</v>
      </c>
      <c r="H1558" t="s">
        <v>335</v>
      </c>
      <c r="I1558" t="s">
        <v>34</v>
      </c>
      <c r="J1558" t="s">
        <v>351</v>
      </c>
      <c r="L1558" s="1">
        <v>35778</v>
      </c>
      <c r="M1558">
        <v>20781</v>
      </c>
      <c r="N1558" t="s">
        <v>10627</v>
      </c>
    </row>
    <row r="1559" spans="1:14" x14ac:dyDescent="0.25">
      <c r="A1559" t="s">
        <v>2782</v>
      </c>
      <c r="B1559" t="s">
        <v>12</v>
      </c>
      <c r="C1559">
        <v>121372</v>
      </c>
      <c r="D1559">
        <v>119773.8</v>
      </c>
      <c r="E1559">
        <v>0</v>
      </c>
      <c r="F1559" t="s">
        <v>52</v>
      </c>
      <c r="G1559" t="s">
        <v>53</v>
      </c>
      <c r="H1559" t="s">
        <v>184</v>
      </c>
      <c r="I1559" t="s">
        <v>16</v>
      </c>
      <c r="J1559" t="s">
        <v>231</v>
      </c>
      <c r="L1559" s="1">
        <v>39930</v>
      </c>
      <c r="M1559">
        <v>20762</v>
      </c>
      <c r="N1559" t="s">
        <v>10644</v>
      </c>
    </row>
    <row r="1560" spans="1:14" x14ac:dyDescent="0.25">
      <c r="A1560" t="s">
        <v>2783</v>
      </c>
      <c r="B1560" t="s">
        <v>22</v>
      </c>
      <c r="C1560">
        <v>68893</v>
      </c>
      <c r="D1560">
        <v>78462.070000000007</v>
      </c>
      <c r="E1560">
        <v>8193.44</v>
      </c>
      <c r="F1560" t="s">
        <v>13</v>
      </c>
      <c r="G1560" t="s">
        <v>14</v>
      </c>
      <c r="H1560" t="s">
        <v>232</v>
      </c>
      <c r="I1560" t="s">
        <v>16</v>
      </c>
      <c r="J1560" t="s">
        <v>502</v>
      </c>
      <c r="L1560" s="1">
        <v>37144</v>
      </c>
      <c r="M1560">
        <v>20737</v>
      </c>
      <c r="N1560" t="s">
        <v>10655</v>
      </c>
    </row>
    <row r="1561" spans="1:14" x14ac:dyDescent="0.25">
      <c r="A1561" t="s">
        <v>2784</v>
      </c>
      <c r="B1561" t="s">
        <v>12</v>
      </c>
      <c r="C1561">
        <v>89277.08</v>
      </c>
      <c r="D1561">
        <v>87590.01</v>
      </c>
      <c r="E1561">
        <v>0</v>
      </c>
      <c r="F1561" t="s">
        <v>167</v>
      </c>
      <c r="G1561" t="s">
        <v>168</v>
      </c>
      <c r="H1561" t="s">
        <v>599</v>
      </c>
      <c r="I1561" t="s">
        <v>16</v>
      </c>
      <c r="J1561" t="s">
        <v>30</v>
      </c>
      <c r="L1561" s="1">
        <v>39874</v>
      </c>
      <c r="M1561">
        <v>20782</v>
      </c>
      <c r="N1561" t="s">
        <v>10625</v>
      </c>
    </row>
    <row r="1562" spans="1:14" x14ac:dyDescent="0.25">
      <c r="A1562" t="s">
        <v>2785</v>
      </c>
      <c r="B1562" t="s">
        <v>22</v>
      </c>
      <c r="C1562">
        <v>121372</v>
      </c>
      <c r="D1562">
        <v>119772.1</v>
      </c>
      <c r="E1562">
        <v>0</v>
      </c>
      <c r="F1562" t="s">
        <v>72</v>
      </c>
      <c r="G1562" t="s">
        <v>73</v>
      </c>
      <c r="H1562" t="s">
        <v>632</v>
      </c>
      <c r="I1562" t="s">
        <v>16</v>
      </c>
      <c r="J1562" t="s">
        <v>75</v>
      </c>
      <c r="L1562" s="1">
        <v>36359</v>
      </c>
      <c r="M1562">
        <v>20784</v>
      </c>
      <c r="N1562" t="s">
        <v>10650</v>
      </c>
    </row>
    <row r="1563" spans="1:14" x14ac:dyDescent="0.25">
      <c r="A1563" t="s">
        <v>2786</v>
      </c>
      <c r="B1563" t="s">
        <v>12</v>
      </c>
      <c r="C1563">
        <v>41820</v>
      </c>
      <c r="D1563">
        <v>11634.65</v>
      </c>
      <c r="E1563">
        <v>0</v>
      </c>
      <c r="F1563" t="s">
        <v>18</v>
      </c>
      <c r="G1563" t="s">
        <v>19</v>
      </c>
      <c r="H1563" t="s">
        <v>60</v>
      </c>
      <c r="I1563" t="s">
        <v>16</v>
      </c>
      <c r="J1563" t="s">
        <v>279</v>
      </c>
      <c r="L1563" s="1">
        <v>42983</v>
      </c>
      <c r="M1563">
        <v>20769</v>
      </c>
      <c r="N1563" t="s">
        <v>10636</v>
      </c>
    </row>
    <row r="1564" spans="1:14" x14ac:dyDescent="0.25">
      <c r="A1564" t="s">
        <v>2787</v>
      </c>
      <c r="B1564" t="s">
        <v>22</v>
      </c>
      <c r="C1564">
        <v>178506</v>
      </c>
      <c r="D1564">
        <v>174018.61</v>
      </c>
      <c r="E1564">
        <v>0</v>
      </c>
      <c r="F1564" t="s">
        <v>608</v>
      </c>
      <c r="G1564" t="s">
        <v>609</v>
      </c>
      <c r="H1564" t="s">
        <v>587</v>
      </c>
      <c r="I1564" t="s">
        <v>16</v>
      </c>
      <c r="J1564" t="s">
        <v>787</v>
      </c>
      <c r="L1564" s="1">
        <v>39454</v>
      </c>
      <c r="M1564">
        <v>20748</v>
      </c>
      <c r="N1564" t="s">
        <v>10635</v>
      </c>
    </row>
    <row r="1565" spans="1:14" x14ac:dyDescent="0.25">
      <c r="A1565" t="s">
        <v>2788</v>
      </c>
      <c r="B1565" t="s">
        <v>12</v>
      </c>
      <c r="C1565">
        <v>66083.11</v>
      </c>
      <c r="D1565">
        <v>67915.66</v>
      </c>
      <c r="E1565">
        <v>0</v>
      </c>
      <c r="F1565" t="s">
        <v>18</v>
      </c>
      <c r="G1565" t="s">
        <v>19</v>
      </c>
      <c r="H1565" t="s">
        <v>60</v>
      </c>
      <c r="I1565" t="s">
        <v>16</v>
      </c>
      <c r="J1565" t="s">
        <v>61</v>
      </c>
      <c r="L1565" s="1">
        <v>37627</v>
      </c>
      <c r="M1565">
        <v>20744</v>
      </c>
      <c r="N1565" t="s">
        <v>10630</v>
      </c>
    </row>
    <row r="1566" spans="1:14" x14ac:dyDescent="0.25">
      <c r="A1566" t="s">
        <v>2789</v>
      </c>
      <c r="B1566" t="s">
        <v>22</v>
      </c>
      <c r="C1566">
        <v>74648.95</v>
      </c>
      <c r="D1566">
        <v>79948.649999999994</v>
      </c>
      <c r="E1566">
        <v>8385.6</v>
      </c>
      <c r="F1566" t="s">
        <v>13</v>
      </c>
      <c r="G1566" t="s">
        <v>14</v>
      </c>
      <c r="H1566" t="s">
        <v>293</v>
      </c>
      <c r="I1566" t="s">
        <v>16</v>
      </c>
      <c r="J1566" t="s">
        <v>788</v>
      </c>
      <c r="L1566" s="1">
        <v>37466</v>
      </c>
      <c r="M1566">
        <v>20710</v>
      </c>
      <c r="N1566" t="s">
        <v>10637</v>
      </c>
    </row>
    <row r="1567" spans="1:14" x14ac:dyDescent="0.25">
      <c r="A1567" t="s">
        <v>2790</v>
      </c>
      <c r="B1567" t="s">
        <v>22</v>
      </c>
      <c r="C1567">
        <v>66292.070000000007</v>
      </c>
      <c r="D1567">
        <v>75430.86</v>
      </c>
      <c r="E1567">
        <v>8837.17</v>
      </c>
      <c r="F1567" t="s">
        <v>23</v>
      </c>
      <c r="G1567" t="s">
        <v>24</v>
      </c>
      <c r="H1567" t="s">
        <v>393</v>
      </c>
      <c r="I1567" t="s">
        <v>16</v>
      </c>
      <c r="J1567" t="s">
        <v>394</v>
      </c>
      <c r="L1567" s="1">
        <v>37690</v>
      </c>
      <c r="M1567">
        <v>20721</v>
      </c>
      <c r="N1567" t="s">
        <v>10634</v>
      </c>
    </row>
    <row r="1568" spans="1:14" x14ac:dyDescent="0.25">
      <c r="A1568" t="s">
        <v>2791</v>
      </c>
      <c r="B1568" t="s">
        <v>22</v>
      </c>
      <c r="C1568">
        <v>80056</v>
      </c>
      <c r="D1568">
        <v>77708.81</v>
      </c>
      <c r="E1568">
        <v>609.44000000000005</v>
      </c>
      <c r="F1568" t="s">
        <v>13</v>
      </c>
      <c r="G1568" t="s">
        <v>14</v>
      </c>
      <c r="H1568" t="s">
        <v>175</v>
      </c>
      <c r="I1568" t="s">
        <v>16</v>
      </c>
      <c r="J1568" t="s">
        <v>32</v>
      </c>
      <c r="L1568" s="1">
        <v>38734</v>
      </c>
      <c r="M1568">
        <v>20715</v>
      </c>
      <c r="N1568" t="s">
        <v>10641</v>
      </c>
    </row>
    <row r="1569" spans="1:14" x14ac:dyDescent="0.25">
      <c r="A1569" t="s">
        <v>2792</v>
      </c>
      <c r="B1569" t="s">
        <v>22</v>
      </c>
      <c r="C1569">
        <v>69722.320000000007</v>
      </c>
      <c r="D1569">
        <v>69813.19</v>
      </c>
      <c r="E1569">
        <v>3348.65</v>
      </c>
      <c r="F1569" t="s">
        <v>52</v>
      </c>
      <c r="G1569" t="s">
        <v>53</v>
      </c>
      <c r="H1569" t="s">
        <v>54</v>
      </c>
      <c r="I1569" t="s">
        <v>16</v>
      </c>
      <c r="J1569" t="s">
        <v>55</v>
      </c>
      <c r="L1569" s="1">
        <v>41652</v>
      </c>
      <c r="M1569">
        <v>20722</v>
      </c>
      <c r="N1569" t="s">
        <v>10632</v>
      </c>
    </row>
    <row r="1570" spans="1:14" x14ac:dyDescent="0.25">
      <c r="A1570" t="s">
        <v>2793</v>
      </c>
      <c r="B1570" t="s">
        <v>22</v>
      </c>
      <c r="C1570">
        <v>59915</v>
      </c>
      <c r="D1570">
        <v>59931.42</v>
      </c>
      <c r="E1570">
        <v>981.17</v>
      </c>
      <c r="F1570" t="s">
        <v>99</v>
      </c>
      <c r="G1570" t="s">
        <v>100</v>
      </c>
      <c r="H1570" t="s">
        <v>108</v>
      </c>
      <c r="I1570" t="s">
        <v>16</v>
      </c>
      <c r="J1570" t="s">
        <v>109</v>
      </c>
      <c r="L1570" s="1">
        <v>37983</v>
      </c>
      <c r="M1570">
        <v>20743</v>
      </c>
      <c r="N1570" t="s">
        <v>10654</v>
      </c>
    </row>
    <row r="1571" spans="1:14" x14ac:dyDescent="0.25">
      <c r="A1571" t="s">
        <v>2794</v>
      </c>
      <c r="B1571" t="s">
        <v>22</v>
      </c>
      <c r="C1571">
        <v>74493.22</v>
      </c>
      <c r="D1571">
        <v>74434.399999999994</v>
      </c>
      <c r="E1571">
        <v>1396.6</v>
      </c>
      <c r="F1571" t="s">
        <v>13</v>
      </c>
      <c r="G1571" t="s">
        <v>14</v>
      </c>
      <c r="H1571" t="s">
        <v>105</v>
      </c>
      <c r="I1571" t="s">
        <v>16</v>
      </c>
      <c r="J1571" t="s">
        <v>106</v>
      </c>
      <c r="L1571" s="1">
        <v>39133</v>
      </c>
      <c r="M1571">
        <v>20715</v>
      </c>
      <c r="N1571" t="s">
        <v>10641</v>
      </c>
    </row>
    <row r="1572" spans="1:14" x14ac:dyDescent="0.25">
      <c r="A1572" t="s">
        <v>2795</v>
      </c>
      <c r="B1572" t="s">
        <v>22</v>
      </c>
      <c r="C1572">
        <v>69148.350000000006</v>
      </c>
      <c r="D1572">
        <v>80847.8</v>
      </c>
      <c r="E1572">
        <v>15588.62</v>
      </c>
      <c r="F1572" t="s">
        <v>56</v>
      </c>
      <c r="G1572" t="s">
        <v>57</v>
      </c>
      <c r="H1572" t="s">
        <v>58</v>
      </c>
      <c r="I1572" t="s">
        <v>16</v>
      </c>
      <c r="J1572" t="s">
        <v>392</v>
      </c>
      <c r="L1572" s="1">
        <v>41330</v>
      </c>
      <c r="M1572">
        <v>20744</v>
      </c>
      <c r="N1572" t="s">
        <v>10630</v>
      </c>
    </row>
    <row r="1573" spans="1:14" x14ac:dyDescent="0.25">
      <c r="A1573" t="s">
        <v>2796</v>
      </c>
      <c r="B1573" t="s">
        <v>22</v>
      </c>
      <c r="C1573">
        <v>56435</v>
      </c>
      <c r="D1573">
        <v>73336.37</v>
      </c>
      <c r="E1573">
        <v>21381.22</v>
      </c>
      <c r="F1573" t="s">
        <v>45</v>
      </c>
      <c r="G1573" t="s">
        <v>46</v>
      </c>
      <c r="H1573" t="s">
        <v>626</v>
      </c>
      <c r="I1573" t="s">
        <v>16</v>
      </c>
      <c r="J1573" t="s">
        <v>48</v>
      </c>
      <c r="L1573" s="1">
        <v>41904</v>
      </c>
      <c r="M1573">
        <v>20785</v>
      </c>
      <c r="N1573" t="s">
        <v>10652</v>
      </c>
    </row>
    <row r="1574" spans="1:14" x14ac:dyDescent="0.25">
      <c r="A1574" t="s">
        <v>2797</v>
      </c>
      <c r="B1574" t="s">
        <v>22</v>
      </c>
      <c r="C1574">
        <v>72341.759999999995</v>
      </c>
      <c r="D1574">
        <v>70798.2</v>
      </c>
      <c r="E1574">
        <v>1448.1</v>
      </c>
      <c r="F1574" t="s">
        <v>468</v>
      </c>
      <c r="G1574" t="s">
        <v>469</v>
      </c>
      <c r="H1574" t="s">
        <v>789</v>
      </c>
      <c r="I1574" t="s">
        <v>16</v>
      </c>
      <c r="J1574" t="s">
        <v>790</v>
      </c>
      <c r="L1574" s="1">
        <v>42660</v>
      </c>
      <c r="M1574">
        <v>20707</v>
      </c>
      <c r="N1574" t="s">
        <v>10628</v>
      </c>
    </row>
    <row r="1575" spans="1:14" x14ac:dyDescent="0.25">
      <c r="A1575" t="s">
        <v>2798</v>
      </c>
      <c r="B1575" t="s">
        <v>12</v>
      </c>
      <c r="C1575">
        <v>67723.53</v>
      </c>
      <c r="D1575">
        <v>68564.149999999994</v>
      </c>
      <c r="E1575">
        <v>1731.49</v>
      </c>
      <c r="F1575" t="s">
        <v>13</v>
      </c>
      <c r="G1575" t="s">
        <v>14</v>
      </c>
      <c r="H1575" t="s">
        <v>50</v>
      </c>
      <c r="I1575" t="s">
        <v>16</v>
      </c>
      <c r="J1575" t="s">
        <v>51</v>
      </c>
      <c r="L1575" s="1">
        <v>28408</v>
      </c>
      <c r="M1575">
        <v>20737</v>
      </c>
      <c r="N1575" t="s">
        <v>10655</v>
      </c>
    </row>
    <row r="1576" spans="1:14" x14ac:dyDescent="0.25">
      <c r="A1576" t="s">
        <v>2799</v>
      </c>
      <c r="B1576" t="s">
        <v>12</v>
      </c>
      <c r="C1576">
        <v>58484.72</v>
      </c>
      <c r="D1576">
        <v>65409.99</v>
      </c>
      <c r="E1576">
        <v>6453.05</v>
      </c>
      <c r="F1576" t="s">
        <v>56</v>
      </c>
      <c r="G1576" t="s">
        <v>57</v>
      </c>
      <c r="H1576" t="s">
        <v>64</v>
      </c>
      <c r="I1576" t="s">
        <v>16</v>
      </c>
      <c r="J1576" t="s">
        <v>59</v>
      </c>
      <c r="L1576" s="1">
        <v>38299</v>
      </c>
      <c r="M1576">
        <v>20735</v>
      </c>
      <c r="N1576" t="s">
        <v>10649</v>
      </c>
    </row>
    <row r="1577" spans="1:14" x14ac:dyDescent="0.25">
      <c r="A1577" t="s">
        <v>2800</v>
      </c>
      <c r="B1577" t="s">
        <v>12</v>
      </c>
      <c r="C1577">
        <v>70959.789999999994</v>
      </c>
      <c r="D1577">
        <v>82340.210000000006</v>
      </c>
      <c r="E1577">
        <v>7964.44</v>
      </c>
      <c r="F1577" t="s">
        <v>13</v>
      </c>
      <c r="G1577" t="s">
        <v>14</v>
      </c>
      <c r="H1577" t="s">
        <v>41</v>
      </c>
      <c r="I1577" t="s">
        <v>16</v>
      </c>
      <c r="J1577" t="s">
        <v>502</v>
      </c>
      <c r="L1577" s="1">
        <v>33461</v>
      </c>
      <c r="M1577">
        <v>20608</v>
      </c>
      <c r="N1577" t="s">
        <v>10646</v>
      </c>
    </row>
    <row r="1578" spans="1:14" x14ac:dyDescent="0.25">
      <c r="A1578" t="s">
        <v>2801</v>
      </c>
      <c r="B1578" t="s">
        <v>22</v>
      </c>
      <c r="C1578">
        <v>51471</v>
      </c>
      <c r="D1578">
        <v>20553.53</v>
      </c>
      <c r="E1578">
        <v>0</v>
      </c>
      <c r="F1578" t="s">
        <v>13</v>
      </c>
      <c r="G1578" t="s">
        <v>14</v>
      </c>
      <c r="H1578" t="s">
        <v>103</v>
      </c>
      <c r="I1578" t="s">
        <v>16</v>
      </c>
      <c r="J1578" t="s">
        <v>104</v>
      </c>
      <c r="L1578" s="1">
        <v>42940</v>
      </c>
      <c r="M1578">
        <v>20781</v>
      </c>
      <c r="N1578" t="s">
        <v>10627</v>
      </c>
    </row>
    <row r="1579" spans="1:14" x14ac:dyDescent="0.25">
      <c r="A1579" t="s">
        <v>2802</v>
      </c>
      <c r="B1579" t="s">
        <v>12</v>
      </c>
      <c r="C1579">
        <v>46783.4</v>
      </c>
      <c r="D1579">
        <v>57334.9</v>
      </c>
      <c r="E1579">
        <v>0</v>
      </c>
      <c r="F1579" t="s">
        <v>18</v>
      </c>
      <c r="G1579" t="s">
        <v>19</v>
      </c>
      <c r="H1579" t="s">
        <v>172</v>
      </c>
      <c r="I1579" t="s">
        <v>34</v>
      </c>
      <c r="J1579" t="s">
        <v>154</v>
      </c>
      <c r="L1579" s="1">
        <v>36661</v>
      </c>
      <c r="M1579">
        <v>20784</v>
      </c>
      <c r="N1579" t="s">
        <v>10650</v>
      </c>
    </row>
    <row r="1580" spans="1:14" x14ac:dyDescent="0.25">
      <c r="A1580" t="s">
        <v>2803</v>
      </c>
      <c r="B1580" t="s">
        <v>22</v>
      </c>
      <c r="C1580">
        <v>62515</v>
      </c>
      <c r="D1580">
        <v>80039.14</v>
      </c>
      <c r="E1580">
        <v>15695.2</v>
      </c>
      <c r="F1580" t="s">
        <v>45</v>
      </c>
      <c r="G1580" t="s">
        <v>46</v>
      </c>
      <c r="H1580" t="s">
        <v>590</v>
      </c>
      <c r="I1580" t="s">
        <v>16</v>
      </c>
      <c r="J1580" t="s">
        <v>48</v>
      </c>
      <c r="L1580" s="1">
        <v>41708</v>
      </c>
      <c r="M1580">
        <v>20745</v>
      </c>
      <c r="N1580" t="s">
        <v>10643</v>
      </c>
    </row>
    <row r="1581" spans="1:14" x14ac:dyDescent="0.25">
      <c r="A1581" t="s">
        <v>2804</v>
      </c>
      <c r="B1581" t="s">
        <v>12</v>
      </c>
      <c r="C1581">
        <v>93829.23</v>
      </c>
      <c r="D1581">
        <v>127093.34</v>
      </c>
      <c r="E1581">
        <v>34858.230000000003</v>
      </c>
      <c r="F1581" t="s">
        <v>52</v>
      </c>
      <c r="G1581" t="s">
        <v>53</v>
      </c>
      <c r="H1581" t="s">
        <v>465</v>
      </c>
      <c r="I1581" t="s">
        <v>16</v>
      </c>
      <c r="J1581" t="s">
        <v>466</v>
      </c>
      <c r="L1581" s="1">
        <v>41666</v>
      </c>
      <c r="M1581">
        <v>20784</v>
      </c>
      <c r="N1581" t="s">
        <v>10650</v>
      </c>
    </row>
    <row r="1582" spans="1:14" x14ac:dyDescent="0.25">
      <c r="A1582" t="s">
        <v>2805</v>
      </c>
      <c r="B1582" t="s">
        <v>12</v>
      </c>
      <c r="C1582">
        <v>61712.45</v>
      </c>
      <c r="D1582">
        <v>60901.69</v>
      </c>
      <c r="E1582">
        <v>0</v>
      </c>
      <c r="F1582" t="s">
        <v>18</v>
      </c>
      <c r="G1582" t="s">
        <v>19</v>
      </c>
      <c r="H1582" t="s">
        <v>155</v>
      </c>
      <c r="I1582" t="s">
        <v>16</v>
      </c>
      <c r="J1582" t="s">
        <v>279</v>
      </c>
      <c r="L1582" s="1">
        <v>32895</v>
      </c>
      <c r="M1582">
        <v>20745</v>
      </c>
      <c r="N1582" t="s">
        <v>10643</v>
      </c>
    </row>
    <row r="1583" spans="1:14" x14ac:dyDescent="0.25">
      <c r="A1583" t="s">
        <v>2806</v>
      </c>
      <c r="B1583" t="s">
        <v>22</v>
      </c>
      <c r="C1583">
        <v>52967.18</v>
      </c>
      <c r="D1583">
        <v>54120.78</v>
      </c>
      <c r="E1583">
        <v>791.92</v>
      </c>
      <c r="F1583" t="s">
        <v>18</v>
      </c>
      <c r="G1583" t="s">
        <v>19</v>
      </c>
      <c r="H1583" t="s">
        <v>60</v>
      </c>
      <c r="I1583" t="s">
        <v>16</v>
      </c>
      <c r="J1583" t="s">
        <v>61</v>
      </c>
      <c r="L1583" s="1">
        <v>41498</v>
      </c>
      <c r="M1583">
        <v>20607</v>
      </c>
      <c r="N1583" t="s">
        <v>10631</v>
      </c>
    </row>
    <row r="1584" spans="1:14" x14ac:dyDescent="0.25">
      <c r="A1584" t="s">
        <v>2807</v>
      </c>
      <c r="B1584" t="s">
        <v>22</v>
      </c>
      <c r="C1584">
        <v>55629</v>
      </c>
      <c r="D1584">
        <v>71165.86</v>
      </c>
      <c r="E1584">
        <v>13564.84</v>
      </c>
      <c r="F1584" t="s">
        <v>45</v>
      </c>
      <c r="G1584" t="s">
        <v>46</v>
      </c>
      <c r="H1584" t="s">
        <v>258</v>
      </c>
      <c r="I1584" t="s">
        <v>16</v>
      </c>
      <c r="J1584" t="s">
        <v>48</v>
      </c>
      <c r="K1584" t="s">
        <v>49</v>
      </c>
      <c r="L1584" s="1">
        <v>40657</v>
      </c>
      <c r="M1584">
        <v>20710</v>
      </c>
      <c r="N1584" t="s">
        <v>10637</v>
      </c>
    </row>
    <row r="1585" spans="1:14" x14ac:dyDescent="0.25">
      <c r="A1585" t="s">
        <v>2808</v>
      </c>
      <c r="B1585" t="s">
        <v>22</v>
      </c>
      <c r="C1585">
        <v>107345.82</v>
      </c>
      <c r="D1585">
        <v>105932.07</v>
      </c>
      <c r="E1585">
        <v>0</v>
      </c>
      <c r="F1585" t="s">
        <v>18</v>
      </c>
      <c r="G1585" t="s">
        <v>19</v>
      </c>
      <c r="H1585" t="s">
        <v>791</v>
      </c>
      <c r="I1585" t="s">
        <v>16</v>
      </c>
      <c r="J1585" t="s">
        <v>235</v>
      </c>
      <c r="L1585" s="1">
        <v>30746</v>
      </c>
      <c r="M1585">
        <v>20748</v>
      </c>
      <c r="N1585" t="s">
        <v>10635</v>
      </c>
    </row>
    <row r="1586" spans="1:14" x14ac:dyDescent="0.25">
      <c r="A1586" t="s">
        <v>2809</v>
      </c>
      <c r="B1586" t="s">
        <v>12</v>
      </c>
      <c r="C1586">
        <v>51201.55</v>
      </c>
      <c r="D1586">
        <v>52123.44</v>
      </c>
      <c r="E1586">
        <v>4011.77</v>
      </c>
      <c r="F1586" t="s">
        <v>56</v>
      </c>
      <c r="G1586" t="s">
        <v>57</v>
      </c>
      <c r="H1586" t="s">
        <v>64</v>
      </c>
      <c r="I1586" t="s">
        <v>16</v>
      </c>
      <c r="J1586" t="s">
        <v>59</v>
      </c>
      <c r="L1586" s="1">
        <v>39509</v>
      </c>
      <c r="M1586">
        <v>20716</v>
      </c>
      <c r="N1586" t="s">
        <v>10641</v>
      </c>
    </row>
    <row r="1587" spans="1:14" x14ac:dyDescent="0.25">
      <c r="A1587" t="s">
        <v>2810</v>
      </c>
      <c r="B1587" t="s">
        <v>12</v>
      </c>
      <c r="C1587">
        <v>110359</v>
      </c>
      <c r="D1587">
        <v>100622.41</v>
      </c>
      <c r="E1587">
        <v>0</v>
      </c>
      <c r="F1587" t="s">
        <v>18</v>
      </c>
      <c r="G1587" t="s">
        <v>19</v>
      </c>
      <c r="H1587" t="s">
        <v>362</v>
      </c>
      <c r="I1587" t="s">
        <v>16</v>
      </c>
      <c r="J1587" t="s">
        <v>792</v>
      </c>
      <c r="L1587" s="1">
        <v>42744</v>
      </c>
      <c r="M1587">
        <v>20744</v>
      </c>
      <c r="N1587" t="s">
        <v>10630</v>
      </c>
    </row>
    <row r="1588" spans="1:14" x14ac:dyDescent="0.25">
      <c r="A1588" t="s">
        <v>2811</v>
      </c>
      <c r="B1588" t="s">
        <v>22</v>
      </c>
      <c r="C1588">
        <v>85758</v>
      </c>
      <c r="D1588">
        <v>107682.66</v>
      </c>
      <c r="E1588">
        <v>21029.54</v>
      </c>
      <c r="F1588" t="s">
        <v>13</v>
      </c>
      <c r="G1588" t="s">
        <v>14</v>
      </c>
      <c r="H1588" t="s">
        <v>689</v>
      </c>
      <c r="I1588" t="s">
        <v>16</v>
      </c>
      <c r="J1588" t="s">
        <v>32</v>
      </c>
      <c r="L1588" s="1">
        <v>37655</v>
      </c>
      <c r="M1588">
        <v>20607</v>
      </c>
      <c r="N1588" t="s">
        <v>10631</v>
      </c>
    </row>
    <row r="1589" spans="1:14" x14ac:dyDescent="0.25">
      <c r="A1589" t="s">
        <v>2812</v>
      </c>
      <c r="B1589" t="s">
        <v>12</v>
      </c>
      <c r="C1589">
        <v>91314</v>
      </c>
      <c r="D1589">
        <v>97831.93</v>
      </c>
      <c r="E1589">
        <v>5972.93</v>
      </c>
      <c r="F1589" t="s">
        <v>18</v>
      </c>
      <c r="G1589" t="s">
        <v>19</v>
      </c>
      <c r="H1589" t="s">
        <v>144</v>
      </c>
      <c r="I1589" t="s">
        <v>16</v>
      </c>
      <c r="J1589" t="s">
        <v>218</v>
      </c>
      <c r="L1589" s="1">
        <v>38558</v>
      </c>
      <c r="M1589">
        <v>20705</v>
      </c>
      <c r="N1589" t="s">
        <v>10626</v>
      </c>
    </row>
    <row r="1590" spans="1:14" x14ac:dyDescent="0.25">
      <c r="A1590" t="s">
        <v>2813</v>
      </c>
      <c r="B1590" t="s">
        <v>22</v>
      </c>
      <c r="C1590">
        <v>62020</v>
      </c>
      <c r="D1590">
        <v>76101.55</v>
      </c>
      <c r="E1590">
        <v>12218.03</v>
      </c>
      <c r="F1590" t="s">
        <v>13</v>
      </c>
      <c r="G1590" t="s">
        <v>14</v>
      </c>
      <c r="H1590" t="s">
        <v>263</v>
      </c>
      <c r="I1590" t="s">
        <v>16</v>
      </c>
      <c r="J1590" t="s">
        <v>32</v>
      </c>
      <c r="K1590" t="s">
        <v>176</v>
      </c>
      <c r="L1590" s="1">
        <v>41498</v>
      </c>
      <c r="M1590">
        <v>20744</v>
      </c>
      <c r="N1590" t="s">
        <v>10630</v>
      </c>
    </row>
    <row r="1591" spans="1:14" x14ac:dyDescent="0.25">
      <c r="A1591" t="s">
        <v>2814</v>
      </c>
      <c r="B1591" t="s">
        <v>22</v>
      </c>
      <c r="C1591">
        <v>49354</v>
      </c>
      <c r="D1591">
        <v>61130.7</v>
      </c>
      <c r="E1591">
        <v>10491.36</v>
      </c>
      <c r="F1591" t="s">
        <v>23</v>
      </c>
      <c r="G1591" t="s">
        <v>24</v>
      </c>
      <c r="H1591" t="s">
        <v>194</v>
      </c>
      <c r="I1591" t="s">
        <v>16</v>
      </c>
      <c r="J1591" t="s">
        <v>141</v>
      </c>
      <c r="K1591" t="s">
        <v>196</v>
      </c>
      <c r="L1591" s="1">
        <v>42408</v>
      </c>
      <c r="M1591">
        <v>20762</v>
      </c>
      <c r="N1591" t="s">
        <v>10644</v>
      </c>
    </row>
    <row r="1592" spans="1:14" x14ac:dyDescent="0.25">
      <c r="A1592" t="s">
        <v>2815</v>
      </c>
      <c r="B1592" t="s">
        <v>12</v>
      </c>
      <c r="C1592">
        <v>26866.01</v>
      </c>
      <c r="D1592">
        <v>13601.18</v>
      </c>
      <c r="E1592">
        <v>191.86</v>
      </c>
      <c r="F1592" t="s">
        <v>13</v>
      </c>
      <c r="G1592" t="s">
        <v>14</v>
      </c>
      <c r="H1592" t="s">
        <v>85</v>
      </c>
      <c r="I1592" t="s">
        <v>34</v>
      </c>
      <c r="J1592" t="s">
        <v>86</v>
      </c>
      <c r="L1592" s="1">
        <v>35394</v>
      </c>
      <c r="M1592">
        <v>20712</v>
      </c>
      <c r="N1592" t="s">
        <v>10639</v>
      </c>
    </row>
    <row r="1593" spans="1:14" x14ac:dyDescent="0.25">
      <c r="A1593" t="s">
        <v>2816</v>
      </c>
      <c r="B1593" t="s">
        <v>22</v>
      </c>
      <c r="C1593">
        <v>84610.65</v>
      </c>
      <c r="D1593">
        <v>80892.34</v>
      </c>
      <c r="E1593">
        <v>0</v>
      </c>
      <c r="F1593" t="s">
        <v>133</v>
      </c>
      <c r="G1593" t="s">
        <v>134</v>
      </c>
      <c r="H1593" t="s">
        <v>729</v>
      </c>
      <c r="I1593" t="s">
        <v>16</v>
      </c>
      <c r="J1593" t="s">
        <v>252</v>
      </c>
      <c r="L1593" s="1">
        <v>37941</v>
      </c>
      <c r="M1593">
        <v>20623</v>
      </c>
      <c r="N1593" t="s">
        <v>10651</v>
      </c>
    </row>
    <row r="1594" spans="1:14" x14ac:dyDescent="0.25">
      <c r="A1594" t="s">
        <v>2817</v>
      </c>
      <c r="B1594" t="s">
        <v>22</v>
      </c>
      <c r="C1594">
        <v>74318</v>
      </c>
      <c r="D1594">
        <v>89721.44</v>
      </c>
      <c r="E1594">
        <v>13630.47</v>
      </c>
      <c r="F1594" t="s">
        <v>45</v>
      </c>
      <c r="G1594" t="s">
        <v>46</v>
      </c>
      <c r="H1594" t="s">
        <v>514</v>
      </c>
      <c r="I1594" t="s">
        <v>16</v>
      </c>
      <c r="J1594" t="s">
        <v>48</v>
      </c>
      <c r="L1594" s="1">
        <v>38642</v>
      </c>
      <c r="M1594">
        <v>20613</v>
      </c>
      <c r="N1594" t="s">
        <v>10640</v>
      </c>
    </row>
    <row r="1595" spans="1:14" x14ac:dyDescent="0.25">
      <c r="A1595" t="s">
        <v>2818</v>
      </c>
      <c r="B1595" t="s">
        <v>22</v>
      </c>
      <c r="C1595">
        <v>92832.87</v>
      </c>
      <c r="D1595">
        <v>89834.79</v>
      </c>
      <c r="E1595">
        <v>0</v>
      </c>
      <c r="F1595" t="s">
        <v>18</v>
      </c>
      <c r="G1595" t="s">
        <v>19</v>
      </c>
      <c r="H1595" t="s">
        <v>20</v>
      </c>
      <c r="I1595" t="s">
        <v>16</v>
      </c>
      <c r="J1595" t="s">
        <v>71</v>
      </c>
      <c r="L1595" s="1">
        <v>37816</v>
      </c>
      <c r="M1595">
        <v>20785</v>
      </c>
      <c r="N1595" t="s">
        <v>10652</v>
      </c>
    </row>
    <row r="1596" spans="1:14" x14ac:dyDescent="0.25">
      <c r="A1596" t="s">
        <v>2819</v>
      </c>
      <c r="B1596" t="s">
        <v>22</v>
      </c>
      <c r="C1596">
        <v>88268.94</v>
      </c>
      <c r="D1596">
        <v>100598.9</v>
      </c>
      <c r="E1596">
        <v>11969.46</v>
      </c>
      <c r="F1596" t="s">
        <v>45</v>
      </c>
      <c r="G1596" t="s">
        <v>46</v>
      </c>
      <c r="H1596" t="s">
        <v>317</v>
      </c>
      <c r="I1596" t="s">
        <v>16</v>
      </c>
      <c r="J1596" t="s">
        <v>48</v>
      </c>
      <c r="L1596" s="1">
        <v>34232</v>
      </c>
      <c r="M1596">
        <v>20742</v>
      </c>
      <c r="N1596" t="s">
        <v>10638</v>
      </c>
    </row>
    <row r="1597" spans="1:14" x14ac:dyDescent="0.25">
      <c r="A1597" t="s">
        <v>2820</v>
      </c>
      <c r="B1597" t="s">
        <v>12</v>
      </c>
      <c r="C1597">
        <v>70959.789999999994</v>
      </c>
      <c r="D1597">
        <v>88979.16</v>
      </c>
      <c r="E1597">
        <v>17074.34</v>
      </c>
      <c r="F1597" t="s">
        <v>13</v>
      </c>
      <c r="G1597" t="s">
        <v>14</v>
      </c>
      <c r="H1597" t="s">
        <v>41</v>
      </c>
      <c r="I1597" t="s">
        <v>16</v>
      </c>
      <c r="J1597" t="s">
        <v>502</v>
      </c>
      <c r="L1597" s="1">
        <v>34974</v>
      </c>
      <c r="M1597">
        <v>20715</v>
      </c>
      <c r="N1597" t="s">
        <v>10641</v>
      </c>
    </row>
    <row r="1598" spans="1:14" x14ac:dyDescent="0.25">
      <c r="A1598" t="s">
        <v>2821</v>
      </c>
      <c r="B1598" t="s">
        <v>22</v>
      </c>
      <c r="C1598">
        <v>52651.82</v>
      </c>
      <c r="D1598">
        <v>57139.5</v>
      </c>
      <c r="E1598">
        <v>6801.17</v>
      </c>
      <c r="F1598" t="s">
        <v>56</v>
      </c>
      <c r="G1598" t="s">
        <v>57</v>
      </c>
      <c r="H1598" t="s">
        <v>158</v>
      </c>
      <c r="I1598" t="s">
        <v>16</v>
      </c>
      <c r="J1598" t="s">
        <v>159</v>
      </c>
      <c r="L1598" s="1">
        <v>38669</v>
      </c>
      <c r="M1598">
        <v>20747</v>
      </c>
      <c r="N1598" t="s">
        <v>10642</v>
      </c>
    </row>
    <row r="1599" spans="1:14" x14ac:dyDescent="0.25">
      <c r="A1599" t="s">
        <v>2822</v>
      </c>
      <c r="B1599" t="s">
        <v>22</v>
      </c>
      <c r="C1599">
        <v>91314</v>
      </c>
      <c r="D1599">
        <v>93068.7</v>
      </c>
      <c r="E1599">
        <v>2957.86</v>
      </c>
      <c r="F1599" t="s">
        <v>23</v>
      </c>
      <c r="G1599" t="s">
        <v>24</v>
      </c>
      <c r="H1599" t="s">
        <v>793</v>
      </c>
      <c r="I1599" t="s">
        <v>16</v>
      </c>
      <c r="J1599" t="s">
        <v>667</v>
      </c>
      <c r="L1599" s="1">
        <v>36444</v>
      </c>
      <c r="M1599">
        <v>20783</v>
      </c>
      <c r="N1599" t="s">
        <v>10656</v>
      </c>
    </row>
    <row r="1600" spans="1:14" x14ac:dyDescent="0.25">
      <c r="A1600" t="s">
        <v>2823</v>
      </c>
      <c r="B1600" t="s">
        <v>12</v>
      </c>
      <c r="C1600">
        <v>61696.55</v>
      </c>
      <c r="D1600">
        <v>63412.43</v>
      </c>
      <c r="E1600">
        <v>3551.17</v>
      </c>
      <c r="F1600" t="s">
        <v>13</v>
      </c>
      <c r="G1600" t="s">
        <v>14</v>
      </c>
      <c r="H1600" t="s">
        <v>702</v>
      </c>
      <c r="I1600" t="s">
        <v>16</v>
      </c>
      <c r="J1600" t="s">
        <v>17</v>
      </c>
      <c r="L1600" s="1">
        <v>38096</v>
      </c>
      <c r="M1600">
        <v>20712</v>
      </c>
      <c r="N1600" t="s">
        <v>10639</v>
      </c>
    </row>
    <row r="1601" spans="1:14" x14ac:dyDescent="0.25">
      <c r="A1601" t="s">
        <v>2824</v>
      </c>
      <c r="B1601" t="s">
        <v>22</v>
      </c>
      <c r="C1601">
        <v>41651.17</v>
      </c>
      <c r="D1601">
        <v>50895.82</v>
      </c>
      <c r="E1601">
        <v>8852.35</v>
      </c>
      <c r="F1601" t="s">
        <v>56</v>
      </c>
      <c r="G1601" t="s">
        <v>57</v>
      </c>
      <c r="H1601" t="s">
        <v>58</v>
      </c>
      <c r="I1601" t="s">
        <v>16</v>
      </c>
      <c r="J1601" t="s">
        <v>59</v>
      </c>
      <c r="L1601" s="1">
        <v>42422</v>
      </c>
      <c r="M1601">
        <v>20706</v>
      </c>
      <c r="N1601" t="s">
        <v>10645</v>
      </c>
    </row>
    <row r="1602" spans="1:14" x14ac:dyDescent="0.25">
      <c r="A1602" t="s">
        <v>2825</v>
      </c>
      <c r="B1602" t="s">
        <v>12</v>
      </c>
      <c r="C1602">
        <v>75545.7</v>
      </c>
      <c r="D1602">
        <v>73203.64</v>
      </c>
      <c r="E1602">
        <v>0</v>
      </c>
      <c r="F1602" t="s">
        <v>18</v>
      </c>
      <c r="G1602" t="s">
        <v>19</v>
      </c>
      <c r="H1602" t="s">
        <v>87</v>
      </c>
      <c r="I1602" t="s">
        <v>16</v>
      </c>
      <c r="J1602" t="s">
        <v>422</v>
      </c>
      <c r="L1602" s="1">
        <v>38852</v>
      </c>
      <c r="M1602">
        <v>20770</v>
      </c>
      <c r="N1602" t="s">
        <v>10629</v>
      </c>
    </row>
    <row r="1603" spans="1:14" x14ac:dyDescent="0.25">
      <c r="A1603" t="s">
        <v>2826</v>
      </c>
      <c r="B1603" t="s">
        <v>22</v>
      </c>
      <c r="C1603">
        <v>120442.11</v>
      </c>
      <c r="D1603">
        <v>178382.37</v>
      </c>
      <c r="E1603">
        <v>52015.23</v>
      </c>
      <c r="F1603" t="s">
        <v>45</v>
      </c>
      <c r="G1603" t="s">
        <v>46</v>
      </c>
      <c r="H1603" t="s">
        <v>626</v>
      </c>
      <c r="I1603" t="s">
        <v>16</v>
      </c>
      <c r="J1603" t="s">
        <v>222</v>
      </c>
      <c r="L1603" s="1">
        <v>33924</v>
      </c>
      <c r="M1603">
        <v>20774</v>
      </c>
      <c r="N1603" t="s">
        <v>10633</v>
      </c>
    </row>
    <row r="1604" spans="1:14" x14ac:dyDescent="0.25">
      <c r="A1604" t="s">
        <v>2827</v>
      </c>
      <c r="B1604" t="s">
        <v>12</v>
      </c>
      <c r="C1604">
        <v>80462.7</v>
      </c>
      <c r="D1604">
        <v>31148.43</v>
      </c>
      <c r="E1604">
        <v>261.13</v>
      </c>
      <c r="F1604" t="s">
        <v>18</v>
      </c>
      <c r="G1604" t="s">
        <v>19</v>
      </c>
      <c r="H1604" t="s">
        <v>144</v>
      </c>
      <c r="I1604" t="s">
        <v>16</v>
      </c>
      <c r="J1604" t="s">
        <v>112</v>
      </c>
      <c r="L1604" s="1">
        <v>42940</v>
      </c>
      <c r="M1604">
        <v>20623</v>
      </c>
      <c r="N1604" t="s">
        <v>10651</v>
      </c>
    </row>
    <row r="1605" spans="1:14" x14ac:dyDescent="0.25">
      <c r="A1605" t="s">
        <v>2828</v>
      </c>
      <c r="B1605" t="s">
        <v>22</v>
      </c>
      <c r="C1605">
        <v>109817.64</v>
      </c>
      <c r="D1605">
        <v>119789.6</v>
      </c>
      <c r="E1605">
        <v>5374.05</v>
      </c>
      <c r="F1605" t="s">
        <v>13</v>
      </c>
      <c r="G1605" t="s">
        <v>14</v>
      </c>
      <c r="H1605" t="s">
        <v>116</v>
      </c>
      <c r="I1605" t="s">
        <v>16</v>
      </c>
      <c r="J1605" t="s">
        <v>361</v>
      </c>
      <c r="L1605" s="1">
        <v>33049</v>
      </c>
      <c r="M1605">
        <v>20707</v>
      </c>
      <c r="N1605" t="s">
        <v>10628</v>
      </c>
    </row>
    <row r="1606" spans="1:14" x14ac:dyDescent="0.25">
      <c r="A1606" t="s">
        <v>2829</v>
      </c>
      <c r="B1606" t="s">
        <v>22</v>
      </c>
      <c r="C1606">
        <v>97091.55</v>
      </c>
      <c r="D1606">
        <v>103639.33</v>
      </c>
      <c r="E1606">
        <v>1334.81</v>
      </c>
      <c r="F1606" t="s">
        <v>45</v>
      </c>
      <c r="G1606" t="s">
        <v>46</v>
      </c>
      <c r="H1606" t="s">
        <v>546</v>
      </c>
      <c r="I1606" t="s">
        <v>16</v>
      </c>
      <c r="J1606" t="s">
        <v>250</v>
      </c>
      <c r="L1606" s="1">
        <v>32145</v>
      </c>
      <c r="M1606">
        <v>20710</v>
      </c>
      <c r="N1606" t="s">
        <v>10637</v>
      </c>
    </row>
    <row r="1607" spans="1:14" x14ac:dyDescent="0.25">
      <c r="A1607" t="s">
        <v>2830</v>
      </c>
      <c r="B1607" t="s">
        <v>22</v>
      </c>
      <c r="C1607">
        <v>81663.55</v>
      </c>
      <c r="D1607">
        <v>102505.96</v>
      </c>
      <c r="E1607">
        <v>22578.22</v>
      </c>
      <c r="F1607" t="s">
        <v>52</v>
      </c>
      <c r="G1607" t="s">
        <v>53</v>
      </c>
      <c r="H1607" t="s">
        <v>93</v>
      </c>
      <c r="I1607" t="s">
        <v>16</v>
      </c>
      <c r="J1607" t="s">
        <v>94</v>
      </c>
      <c r="L1607" s="1">
        <v>28614</v>
      </c>
      <c r="M1607">
        <v>20716</v>
      </c>
      <c r="N1607" t="s">
        <v>10641</v>
      </c>
    </row>
    <row r="1608" spans="1:14" x14ac:dyDescent="0.25">
      <c r="A1608" t="s">
        <v>2831</v>
      </c>
      <c r="B1608" t="s">
        <v>22</v>
      </c>
      <c r="C1608">
        <v>41651.17</v>
      </c>
      <c r="D1608">
        <v>47710.5</v>
      </c>
      <c r="E1608">
        <v>6855.53</v>
      </c>
      <c r="F1608" t="s">
        <v>56</v>
      </c>
      <c r="G1608" t="s">
        <v>57</v>
      </c>
      <c r="H1608" t="s">
        <v>84</v>
      </c>
      <c r="I1608" t="s">
        <v>16</v>
      </c>
      <c r="J1608" t="s">
        <v>59</v>
      </c>
      <c r="L1608" s="1">
        <v>40588</v>
      </c>
      <c r="M1608">
        <v>20706</v>
      </c>
      <c r="N1608" t="s">
        <v>10645</v>
      </c>
    </row>
    <row r="1609" spans="1:14" x14ac:dyDescent="0.25">
      <c r="A1609" t="s">
        <v>2832</v>
      </c>
      <c r="B1609" t="s">
        <v>12</v>
      </c>
      <c r="C1609">
        <v>84205.72</v>
      </c>
      <c r="D1609">
        <v>81053.06</v>
      </c>
      <c r="E1609">
        <v>0</v>
      </c>
      <c r="F1609" t="s">
        <v>18</v>
      </c>
      <c r="G1609" t="s">
        <v>19</v>
      </c>
      <c r="H1609" t="s">
        <v>676</v>
      </c>
      <c r="I1609" t="s">
        <v>16</v>
      </c>
      <c r="J1609" t="s">
        <v>235</v>
      </c>
      <c r="L1609" s="1">
        <v>41890</v>
      </c>
      <c r="M1609">
        <v>20785</v>
      </c>
      <c r="N1609" t="s">
        <v>10652</v>
      </c>
    </row>
    <row r="1610" spans="1:14" x14ac:dyDescent="0.25">
      <c r="A1610" t="s">
        <v>2833</v>
      </c>
      <c r="B1610" t="s">
        <v>12</v>
      </c>
      <c r="C1610">
        <v>70494.66</v>
      </c>
      <c r="D1610">
        <v>69296.98</v>
      </c>
      <c r="E1610">
        <v>0</v>
      </c>
      <c r="F1610" t="s">
        <v>27</v>
      </c>
      <c r="G1610" t="s">
        <v>28</v>
      </c>
      <c r="H1610" t="s">
        <v>575</v>
      </c>
      <c r="I1610" t="s">
        <v>16</v>
      </c>
      <c r="J1610" t="s">
        <v>276</v>
      </c>
      <c r="L1610" s="1">
        <v>41302</v>
      </c>
      <c r="M1610">
        <v>20721</v>
      </c>
      <c r="N1610" t="s">
        <v>10634</v>
      </c>
    </row>
    <row r="1611" spans="1:14" x14ac:dyDescent="0.25">
      <c r="A1611" t="s">
        <v>2834</v>
      </c>
      <c r="B1611" t="s">
        <v>12</v>
      </c>
      <c r="C1611">
        <v>93985</v>
      </c>
      <c r="D1611">
        <v>122228.53</v>
      </c>
      <c r="E1611">
        <v>31264.66</v>
      </c>
      <c r="F1611" t="s">
        <v>45</v>
      </c>
      <c r="G1611" t="s">
        <v>46</v>
      </c>
      <c r="H1611" t="s">
        <v>546</v>
      </c>
      <c r="I1611" t="s">
        <v>16</v>
      </c>
      <c r="J1611" t="s">
        <v>48</v>
      </c>
      <c r="L1611" s="1">
        <v>35815</v>
      </c>
      <c r="M1611">
        <v>20608</v>
      </c>
      <c r="N1611" t="s">
        <v>10646</v>
      </c>
    </row>
    <row r="1612" spans="1:14" x14ac:dyDescent="0.25">
      <c r="A1612" t="s">
        <v>2835</v>
      </c>
      <c r="B1612" t="s">
        <v>22</v>
      </c>
      <c r="C1612">
        <v>114202.84</v>
      </c>
      <c r="D1612">
        <v>124162.13</v>
      </c>
      <c r="E1612">
        <v>10008.200000000001</v>
      </c>
      <c r="F1612" t="s">
        <v>45</v>
      </c>
      <c r="G1612" t="s">
        <v>46</v>
      </c>
      <c r="H1612" t="s">
        <v>514</v>
      </c>
      <c r="I1612" t="s">
        <v>16</v>
      </c>
      <c r="J1612" t="s">
        <v>297</v>
      </c>
      <c r="L1612" s="1">
        <v>32713</v>
      </c>
      <c r="M1612">
        <v>20781</v>
      </c>
      <c r="N1612" t="s">
        <v>10627</v>
      </c>
    </row>
    <row r="1613" spans="1:14" x14ac:dyDescent="0.25">
      <c r="A1613" t="s">
        <v>2836</v>
      </c>
      <c r="B1613" t="s">
        <v>22</v>
      </c>
      <c r="C1613">
        <v>52373</v>
      </c>
      <c r="D1613">
        <v>59472.54</v>
      </c>
      <c r="E1613">
        <v>6943.16</v>
      </c>
      <c r="F1613" t="s">
        <v>129</v>
      </c>
      <c r="G1613" t="s">
        <v>130</v>
      </c>
      <c r="H1613" t="s">
        <v>131</v>
      </c>
      <c r="I1613" t="s">
        <v>16</v>
      </c>
      <c r="J1613" t="s">
        <v>132</v>
      </c>
      <c r="K1613" t="s">
        <v>636</v>
      </c>
      <c r="L1613" s="1">
        <v>42156</v>
      </c>
      <c r="M1613">
        <v>20769</v>
      </c>
      <c r="N1613" t="s">
        <v>10636</v>
      </c>
    </row>
    <row r="1614" spans="1:14" x14ac:dyDescent="0.25">
      <c r="A1614" t="s">
        <v>2837</v>
      </c>
      <c r="B1614" t="s">
        <v>22</v>
      </c>
      <c r="C1614">
        <v>119456.19</v>
      </c>
      <c r="D1614">
        <v>132224.81</v>
      </c>
      <c r="E1614">
        <v>15084.85</v>
      </c>
      <c r="F1614" t="s">
        <v>45</v>
      </c>
      <c r="G1614" t="s">
        <v>46</v>
      </c>
      <c r="H1614" t="s">
        <v>794</v>
      </c>
      <c r="I1614" t="s">
        <v>16</v>
      </c>
      <c r="J1614" t="s">
        <v>222</v>
      </c>
      <c r="L1614" s="1">
        <v>35751</v>
      </c>
      <c r="M1614">
        <v>20721</v>
      </c>
      <c r="N1614" t="s">
        <v>10634</v>
      </c>
    </row>
    <row r="1615" spans="1:14" x14ac:dyDescent="0.25">
      <c r="A1615" t="s">
        <v>2838</v>
      </c>
      <c r="B1615" t="s">
        <v>22</v>
      </c>
      <c r="C1615">
        <v>103199.85</v>
      </c>
      <c r="D1615">
        <v>127575.92</v>
      </c>
      <c r="E1615">
        <v>18275.14</v>
      </c>
      <c r="F1615" t="s">
        <v>45</v>
      </c>
      <c r="G1615" t="s">
        <v>46</v>
      </c>
      <c r="H1615" t="s">
        <v>352</v>
      </c>
      <c r="I1615" t="s">
        <v>16</v>
      </c>
      <c r="J1615" t="s">
        <v>297</v>
      </c>
      <c r="L1615" s="1">
        <v>34387</v>
      </c>
      <c r="M1615">
        <v>20783</v>
      </c>
      <c r="N1615" t="s">
        <v>10656</v>
      </c>
    </row>
    <row r="1616" spans="1:14" x14ac:dyDescent="0.25">
      <c r="A1616" t="s">
        <v>2839</v>
      </c>
      <c r="B1616" t="s">
        <v>22</v>
      </c>
      <c r="C1616">
        <v>84591</v>
      </c>
      <c r="D1616">
        <v>90954.64</v>
      </c>
      <c r="E1616">
        <v>5699.18</v>
      </c>
      <c r="F1616" t="s">
        <v>129</v>
      </c>
      <c r="G1616" t="s">
        <v>130</v>
      </c>
      <c r="H1616" t="s">
        <v>390</v>
      </c>
      <c r="I1616" t="s">
        <v>16</v>
      </c>
      <c r="J1616" t="s">
        <v>132</v>
      </c>
      <c r="L1616" s="1">
        <v>37459</v>
      </c>
      <c r="M1616">
        <v>20782</v>
      </c>
      <c r="N1616" t="s">
        <v>10625</v>
      </c>
    </row>
    <row r="1617" spans="1:14" x14ac:dyDescent="0.25">
      <c r="A1617" t="s">
        <v>2840</v>
      </c>
      <c r="B1617" t="s">
        <v>22</v>
      </c>
      <c r="C1617">
        <v>59569.33</v>
      </c>
      <c r="D1617">
        <v>59742.12</v>
      </c>
      <c r="E1617">
        <v>2325.3200000000002</v>
      </c>
      <c r="F1617" t="s">
        <v>56</v>
      </c>
      <c r="G1617" t="s">
        <v>57</v>
      </c>
      <c r="H1617" t="s">
        <v>65</v>
      </c>
      <c r="I1617" t="s">
        <v>16</v>
      </c>
      <c r="J1617" t="s">
        <v>671</v>
      </c>
      <c r="L1617" s="1">
        <v>37858</v>
      </c>
      <c r="M1617">
        <v>20774</v>
      </c>
      <c r="N1617" t="s">
        <v>10633</v>
      </c>
    </row>
    <row r="1618" spans="1:14" x14ac:dyDescent="0.25">
      <c r="A1618" t="s">
        <v>2841</v>
      </c>
      <c r="B1618" t="s">
        <v>22</v>
      </c>
      <c r="C1618">
        <v>46166</v>
      </c>
      <c r="D1618">
        <v>0</v>
      </c>
      <c r="E1618">
        <v>0</v>
      </c>
      <c r="F1618" t="s">
        <v>45</v>
      </c>
      <c r="G1618" t="s">
        <v>46</v>
      </c>
      <c r="H1618" t="s">
        <v>95</v>
      </c>
      <c r="I1618" t="s">
        <v>16</v>
      </c>
      <c r="J1618" t="s">
        <v>48</v>
      </c>
      <c r="K1618" t="s">
        <v>96</v>
      </c>
      <c r="L1618" s="1">
        <v>43080</v>
      </c>
      <c r="M1618">
        <v>20748</v>
      </c>
      <c r="N1618" t="s">
        <v>10635</v>
      </c>
    </row>
    <row r="1619" spans="1:14" x14ac:dyDescent="0.25">
      <c r="A1619" t="s">
        <v>2842</v>
      </c>
      <c r="B1619" t="s">
        <v>12</v>
      </c>
      <c r="C1619">
        <v>136912.62</v>
      </c>
      <c r="D1619">
        <v>124214.41</v>
      </c>
      <c r="E1619">
        <v>0</v>
      </c>
      <c r="F1619" t="s">
        <v>89</v>
      </c>
      <c r="G1619" t="s">
        <v>90</v>
      </c>
      <c r="H1619" t="s">
        <v>213</v>
      </c>
      <c r="I1619" t="s">
        <v>16</v>
      </c>
      <c r="J1619" t="s">
        <v>98</v>
      </c>
      <c r="L1619" s="1">
        <v>41624</v>
      </c>
      <c r="M1619">
        <v>20623</v>
      </c>
      <c r="N1619" t="s">
        <v>10651</v>
      </c>
    </row>
    <row r="1620" spans="1:14" x14ac:dyDescent="0.25">
      <c r="A1620" t="s">
        <v>2843</v>
      </c>
      <c r="B1620" t="s">
        <v>12</v>
      </c>
      <c r="C1620">
        <v>82892.75</v>
      </c>
      <c r="D1620">
        <v>67554.240000000005</v>
      </c>
      <c r="E1620">
        <v>174.29</v>
      </c>
      <c r="F1620" t="s">
        <v>18</v>
      </c>
      <c r="G1620" t="s">
        <v>19</v>
      </c>
      <c r="H1620" t="s">
        <v>183</v>
      </c>
      <c r="I1620" t="s">
        <v>16</v>
      </c>
      <c r="J1620" t="s">
        <v>147</v>
      </c>
      <c r="L1620" s="1">
        <v>42310</v>
      </c>
      <c r="M1620">
        <v>20740</v>
      </c>
      <c r="N1620" t="s">
        <v>10638</v>
      </c>
    </row>
    <row r="1621" spans="1:14" x14ac:dyDescent="0.25">
      <c r="A1621" t="s">
        <v>2844</v>
      </c>
      <c r="B1621" t="s">
        <v>22</v>
      </c>
      <c r="C1621">
        <v>66072</v>
      </c>
      <c r="D1621">
        <v>74804.929999999993</v>
      </c>
      <c r="E1621">
        <v>6768.42</v>
      </c>
      <c r="F1621" t="s">
        <v>45</v>
      </c>
      <c r="G1621" t="s">
        <v>46</v>
      </c>
      <c r="H1621" t="s">
        <v>795</v>
      </c>
      <c r="I1621" t="s">
        <v>16</v>
      </c>
      <c r="J1621" t="s">
        <v>48</v>
      </c>
      <c r="K1621" t="s">
        <v>49</v>
      </c>
      <c r="L1621" s="1">
        <v>39160</v>
      </c>
      <c r="M1621">
        <v>20720</v>
      </c>
      <c r="N1621" t="s">
        <v>10641</v>
      </c>
    </row>
    <row r="1622" spans="1:14" x14ac:dyDescent="0.25">
      <c r="A1622" t="s">
        <v>2845</v>
      </c>
      <c r="B1622" t="s">
        <v>22</v>
      </c>
      <c r="C1622">
        <v>109817.64</v>
      </c>
      <c r="D1622">
        <v>135654.5</v>
      </c>
      <c r="E1622">
        <v>21577.599999999999</v>
      </c>
      <c r="F1622" t="s">
        <v>13</v>
      </c>
      <c r="G1622" t="s">
        <v>14</v>
      </c>
      <c r="H1622" t="s">
        <v>175</v>
      </c>
      <c r="I1622" t="s">
        <v>16</v>
      </c>
      <c r="J1622" t="s">
        <v>361</v>
      </c>
      <c r="L1622" s="1">
        <v>34960</v>
      </c>
      <c r="M1622">
        <v>20744</v>
      </c>
      <c r="N1622" t="s">
        <v>10630</v>
      </c>
    </row>
    <row r="1623" spans="1:14" x14ac:dyDescent="0.25">
      <c r="A1623" t="s">
        <v>2846</v>
      </c>
      <c r="B1623" t="s">
        <v>12</v>
      </c>
      <c r="C1623">
        <v>41963</v>
      </c>
      <c r="D1623">
        <v>17235.36</v>
      </c>
      <c r="E1623">
        <v>1071.1199999999999</v>
      </c>
      <c r="F1623" t="s">
        <v>13</v>
      </c>
      <c r="G1623" t="s">
        <v>14</v>
      </c>
      <c r="H1623" t="s">
        <v>15</v>
      </c>
      <c r="I1623" t="s">
        <v>16</v>
      </c>
      <c r="J1623" t="s">
        <v>17</v>
      </c>
      <c r="L1623" s="1">
        <v>42170</v>
      </c>
      <c r="M1623">
        <v>20705</v>
      </c>
      <c r="N1623" t="s">
        <v>10626</v>
      </c>
    </row>
    <row r="1624" spans="1:14" x14ac:dyDescent="0.25">
      <c r="A1624" t="s">
        <v>2847</v>
      </c>
      <c r="B1624" t="s">
        <v>22</v>
      </c>
      <c r="C1624">
        <v>147250.79999999999</v>
      </c>
      <c r="D1624">
        <v>142107.12</v>
      </c>
      <c r="E1624">
        <v>0</v>
      </c>
      <c r="F1624" t="s">
        <v>784</v>
      </c>
      <c r="G1624" t="s">
        <v>785</v>
      </c>
      <c r="H1624" t="s">
        <v>796</v>
      </c>
      <c r="I1624" t="s">
        <v>16</v>
      </c>
      <c r="J1624" t="s">
        <v>98</v>
      </c>
      <c r="L1624" s="1">
        <v>40729</v>
      </c>
      <c r="M1624">
        <v>20742</v>
      </c>
      <c r="N1624" t="s">
        <v>10638</v>
      </c>
    </row>
    <row r="1625" spans="1:14" x14ac:dyDescent="0.25">
      <c r="A1625" t="s">
        <v>2848</v>
      </c>
      <c r="B1625" t="s">
        <v>12</v>
      </c>
      <c r="C1625">
        <v>15216.03</v>
      </c>
      <c r="D1625">
        <v>6537.71</v>
      </c>
      <c r="E1625">
        <v>0</v>
      </c>
      <c r="F1625" t="s">
        <v>76</v>
      </c>
      <c r="G1625" t="s">
        <v>77</v>
      </c>
      <c r="H1625" t="s">
        <v>78</v>
      </c>
      <c r="I1625" t="s">
        <v>34</v>
      </c>
      <c r="J1625" t="s">
        <v>81</v>
      </c>
      <c r="L1625" s="1">
        <v>42758</v>
      </c>
      <c r="M1625">
        <v>20613</v>
      </c>
      <c r="N1625" t="s">
        <v>10640</v>
      </c>
    </row>
    <row r="1626" spans="1:14" x14ac:dyDescent="0.25">
      <c r="A1626" t="s">
        <v>2849</v>
      </c>
      <c r="B1626" t="s">
        <v>22</v>
      </c>
      <c r="C1626">
        <v>85758</v>
      </c>
      <c r="D1626">
        <v>88705.82</v>
      </c>
      <c r="E1626">
        <v>837.51</v>
      </c>
      <c r="F1626" t="s">
        <v>13</v>
      </c>
      <c r="G1626" t="s">
        <v>14</v>
      </c>
      <c r="H1626" t="s">
        <v>765</v>
      </c>
      <c r="I1626" t="s">
        <v>16</v>
      </c>
      <c r="J1626" t="s">
        <v>32</v>
      </c>
      <c r="L1626" s="1">
        <v>37627</v>
      </c>
      <c r="M1626">
        <v>20735</v>
      </c>
      <c r="N1626" t="s">
        <v>10649</v>
      </c>
    </row>
    <row r="1627" spans="1:14" x14ac:dyDescent="0.25">
      <c r="A1627" t="s">
        <v>2850</v>
      </c>
      <c r="B1627" t="s">
        <v>12</v>
      </c>
      <c r="C1627">
        <v>87107</v>
      </c>
      <c r="D1627">
        <v>85088.17</v>
      </c>
      <c r="E1627">
        <v>0</v>
      </c>
      <c r="F1627" t="s">
        <v>370</v>
      </c>
      <c r="G1627" t="s">
        <v>371</v>
      </c>
      <c r="H1627" t="s">
        <v>372</v>
      </c>
      <c r="I1627" t="s">
        <v>16</v>
      </c>
      <c r="J1627" t="s">
        <v>44</v>
      </c>
      <c r="L1627" s="1">
        <v>41554</v>
      </c>
      <c r="M1627">
        <v>20708</v>
      </c>
      <c r="N1627" t="s">
        <v>10653</v>
      </c>
    </row>
    <row r="1628" spans="1:14" x14ac:dyDescent="0.25">
      <c r="A1628" t="s">
        <v>2851</v>
      </c>
      <c r="B1628" t="s">
        <v>22</v>
      </c>
      <c r="C1628">
        <v>158776.20000000001</v>
      </c>
      <c r="D1628">
        <v>152638.76999999999</v>
      </c>
      <c r="E1628">
        <v>0</v>
      </c>
      <c r="F1628" t="s">
        <v>370</v>
      </c>
      <c r="G1628" t="s">
        <v>371</v>
      </c>
      <c r="H1628" t="s">
        <v>797</v>
      </c>
      <c r="I1628" t="s">
        <v>16</v>
      </c>
      <c r="J1628" t="s">
        <v>98</v>
      </c>
      <c r="L1628" s="1">
        <v>41652</v>
      </c>
      <c r="M1628">
        <v>20762</v>
      </c>
      <c r="N1628" t="s">
        <v>10644</v>
      </c>
    </row>
    <row r="1629" spans="1:14" x14ac:dyDescent="0.25">
      <c r="A1629" t="s">
        <v>2852</v>
      </c>
      <c r="B1629" t="s">
        <v>22</v>
      </c>
      <c r="C1629">
        <v>58410</v>
      </c>
      <c r="D1629">
        <v>99066.37</v>
      </c>
      <c r="E1629">
        <v>38780.43</v>
      </c>
      <c r="F1629" t="s">
        <v>45</v>
      </c>
      <c r="G1629" t="s">
        <v>46</v>
      </c>
      <c r="H1629" t="s">
        <v>795</v>
      </c>
      <c r="I1629" t="s">
        <v>16</v>
      </c>
      <c r="J1629" t="s">
        <v>48</v>
      </c>
      <c r="L1629" s="1">
        <v>41484</v>
      </c>
      <c r="M1629">
        <v>20783</v>
      </c>
      <c r="N1629" t="s">
        <v>10656</v>
      </c>
    </row>
    <row r="1630" spans="1:14" x14ac:dyDescent="0.25">
      <c r="A1630" t="s">
        <v>2853</v>
      </c>
      <c r="B1630" t="s">
        <v>22</v>
      </c>
      <c r="C1630">
        <v>69762</v>
      </c>
      <c r="D1630">
        <v>89473.36</v>
      </c>
      <c r="E1630">
        <v>18260.189999999999</v>
      </c>
      <c r="F1630" t="s">
        <v>13</v>
      </c>
      <c r="G1630" t="s">
        <v>14</v>
      </c>
      <c r="H1630" t="s">
        <v>689</v>
      </c>
      <c r="I1630" t="s">
        <v>16</v>
      </c>
      <c r="J1630" t="s">
        <v>32</v>
      </c>
      <c r="L1630" s="1">
        <v>40371</v>
      </c>
      <c r="M1630">
        <v>20712</v>
      </c>
      <c r="N1630" t="s">
        <v>10639</v>
      </c>
    </row>
    <row r="1631" spans="1:14" x14ac:dyDescent="0.25">
      <c r="A1631" t="s">
        <v>2854</v>
      </c>
      <c r="B1631" t="s">
        <v>12</v>
      </c>
      <c r="C1631">
        <v>21664.639999999999</v>
      </c>
      <c r="D1631">
        <v>10372.07</v>
      </c>
      <c r="E1631">
        <v>78.12</v>
      </c>
      <c r="F1631" t="s">
        <v>13</v>
      </c>
      <c r="G1631" t="s">
        <v>14</v>
      </c>
      <c r="H1631" t="s">
        <v>85</v>
      </c>
      <c r="I1631" t="s">
        <v>34</v>
      </c>
      <c r="J1631" t="s">
        <v>86</v>
      </c>
      <c r="L1631" s="1">
        <v>38656</v>
      </c>
      <c r="M1631">
        <v>20769</v>
      </c>
      <c r="N1631" t="s">
        <v>10636</v>
      </c>
    </row>
    <row r="1632" spans="1:14" x14ac:dyDescent="0.25">
      <c r="A1632" t="s">
        <v>2855</v>
      </c>
      <c r="B1632" t="s">
        <v>12</v>
      </c>
      <c r="C1632">
        <v>30277.35</v>
      </c>
      <c r="D1632">
        <v>31237.200000000001</v>
      </c>
      <c r="E1632">
        <v>0</v>
      </c>
      <c r="F1632" t="s">
        <v>18</v>
      </c>
      <c r="G1632" t="s">
        <v>19</v>
      </c>
      <c r="H1632" t="s">
        <v>482</v>
      </c>
      <c r="I1632" t="s">
        <v>34</v>
      </c>
      <c r="J1632" t="s">
        <v>414</v>
      </c>
      <c r="L1632" s="1">
        <v>42072</v>
      </c>
      <c r="M1632">
        <v>20781</v>
      </c>
      <c r="N1632" t="s">
        <v>10627</v>
      </c>
    </row>
    <row r="1633" spans="1:14" x14ac:dyDescent="0.25">
      <c r="A1633" t="s">
        <v>2856</v>
      </c>
      <c r="B1633" t="s">
        <v>12</v>
      </c>
      <c r="C1633">
        <v>154020</v>
      </c>
      <c r="D1633">
        <v>122426.74</v>
      </c>
      <c r="E1633">
        <v>0</v>
      </c>
      <c r="F1633" t="s">
        <v>299</v>
      </c>
      <c r="G1633" t="s">
        <v>300</v>
      </c>
      <c r="H1633" t="s">
        <v>798</v>
      </c>
      <c r="I1633" t="s">
        <v>16</v>
      </c>
      <c r="J1633" t="s">
        <v>98</v>
      </c>
      <c r="L1633" s="1">
        <v>42787</v>
      </c>
      <c r="M1633">
        <v>20746</v>
      </c>
      <c r="N1633" t="s">
        <v>10647</v>
      </c>
    </row>
    <row r="1634" spans="1:14" x14ac:dyDescent="0.25">
      <c r="A1634" t="s">
        <v>2857</v>
      </c>
      <c r="B1634" t="s">
        <v>12</v>
      </c>
      <c r="C1634">
        <v>69762</v>
      </c>
      <c r="D1634">
        <v>76121.53</v>
      </c>
      <c r="E1634">
        <v>6247.73</v>
      </c>
      <c r="F1634" t="s">
        <v>13</v>
      </c>
      <c r="G1634" t="s">
        <v>14</v>
      </c>
      <c r="H1634" t="s">
        <v>799</v>
      </c>
      <c r="I1634" t="s">
        <v>16</v>
      </c>
      <c r="J1634" t="s">
        <v>32</v>
      </c>
      <c r="L1634" s="1">
        <v>40371</v>
      </c>
      <c r="M1634">
        <v>20735</v>
      </c>
      <c r="N1634" t="s">
        <v>10649</v>
      </c>
    </row>
    <row r="1635" spans="1:14" x14ac:dyDescent="0.25">
      <c r="A1635" t="s">
        <v>2858</v>
      </c>
      <c r="B1635" t="s">
        <v>12</v>
      </c>
      <c r="C1635">
        <v>45877</v>
      </c>
      <c r="D1635">
        <v>26577.23</v>
      </c>
      <c r="E1635">
        <v>279.39</v>
      </c>
      <c r="F1635" t="s">
        <v>89</v>
      </c>
      <c r="G1635" t="s">
        <v>90</v>
      </c>
      <c r="H1635" t="s">
        <v>192</v>
      </c>
      <c r="I1635" t="s">
        <v>16</v>
      </c>
      <c r="J1635" t="s">
        <v>193</v>
      </c>
      <c r="L1635" s="1">
        <v>42155</v>
      </c>
      <c r="M1635">
        <v>20740</v>
      </c>
      <c r="N1635" t="s">
        <v>10638</v>
      </c>
    </row>
    <row r="1636" spans="1:14" x14ac:dyDescent="0.25">
      <c r="A1636" t="s">
        <v>2859</v>
      </c>
      <c r="B1636" t="s">
        <v>22</v>
      </c>
      <c r="C1636">
        <v>107547.08</v>
      </c>
      <c r="D1636">
        <v>103791.5</v>
      </c>
      <c r="E1636">
        <v>0</v>
      </c>
      <c r="F1636" t="s">
        <v>52</v>
      </c>
      <c r="G1636" t="s">
        <v>53</v>
      </c>
      <c r="H1636" t="s">
        <v>800</v>
      </c>
      <c r="I1636" t="s">
        <v>16</v>
      </c>
      <c r="J1636" t="s">
        <v>139</v>
      </c>
      <c r="L1636" s="1">
        <v>38796</v>
      </c>
      <c r="M1636">
        <v>20608</v>
      </c>
      <c r="N1636" t="s">
        <v>10646</v>
      </c>
    </row>
    <row r="1637" spans="1:14" x14ac:dyDescent="0.25">
      <c r="A1637" t="s">
        <v>2860</v>
      </c>
      <c r="B1637" t="s">
        <v>12</v>
      </c>
      <c r="C1637">
        <v>81400.289999999994</v>
      </c>
      <c r="D1637">
        <v>86919.360000000001</v>
      </c>
      <c r="E1637">
        <v>6554.56</v>
      </c>
      <c r="F1637" t="s">
        <v>18</v>
      </c>
      <c r="G1637" t="s">
        <v>19</v>
      </c>
      <c r="H1637" t="s">
        <v>245</v>
      </c>
      <c r="I1637" t="s">
        <v>16</v>
      </c>
      <c r="J1637" t="s">
        <v>416</v>
      </c>
      <c r="K1637" t="s">
        <v>417</v>
      </c>
      <c r="L1637" s="1">
        <v>33532</v>
      </c>
      <c r="M1637">
        <v>20710</v>
      </c>
      <c r="N1637" t="s">
        <v>10637</v>
      </c>
    </row>
    <row r="1638" spans="1:14" x14ac:dyDescent="0.25">
      <c r="A1638" t="s">
        <v>2861</v>
      </c>
      <c r="B1638" t="s">
        <v>12</v>
      </c>
      <c r="C1638">
        <v>75516.27</v>
      </c>
      <c r="D1638">
        <v>72001.37</v>
      </c>
      <c r="E1638">
        <v>0</v>
      </c>
      <c r="F1638" t="s">
        <v>89</v>
      </c>
      <c r="G1638" t="s">
        <v>90</v>
      </c>
      <c r="H1638" t="s">
        <v>169</v>
      </c>
      <c r="I1638" t="s">
        <v>16</v>
      </c>
      <c r="J1638" t="s">
        <v>126</v>
      </c>
      <c r="L1638" s="1">
        <v>35981</v>
      </c>
      <c r="M1638">
        <v>20737</v>
      </c>
      <c r="N1638" t="s">
        <v>10655</v>
      </c>
    </row>
    <row r="1639" spans="1:14" x14ac:dyDescent="0.25">
      <c r="A1639" t="s">
        <v>2862</v>
      </c>
      <c r="B1639" t="s">
        <v>22</v>
      </c>
      <c r="C1639">
        <v>90046</v>
      </c>
      <c r="D1639">
        <v>105813.47</v>
      </c>
      <c r="E1639">
        <v>12828.94</v>
      </c>
      <c r="F1639" t="s">
        <v>13</v>
      </c>
      <c r="G1639" t="s">
        <v>14</v>
      </c>
      <c r="H1639" t="s">
        <v>659</v>
      </c>
      <c r="I1639" t="s">
        <v>16</v>
      </c>
      <c r="J1639" t="s">
        <v>233</v>
      </c>
      <c r="L1639" s="1">
        <v>37655</v>
      </c>
      <c r="M1639">
        <v>20744</v>
      </c>
      <c r="N1639" t="s">
        <v>10630</v>
      </c>
    </row>
    <row r="1640" spans="1:14" x14ac:dyDescent="0.25">
      <c r="A1640" t="s">
        <v>2863</v>
      </c>
      <c r="B1640" t="s">
        <v>22</v>
      </c>
      <c r="C1640">
        <v>94053.42</v>
      </c>
      <c r="D1640">
        <v>93086.75</v>
      </c>
      <c r="E1640">
        <v>271.31</v>
      </c>
      <c r="F1640" t="s">
        <v>18</v>
      </c>
      <c r="G1640" t="s">
        <v>19</v>
      </c>
      <c r="H1640" t="s">
        <v>144</v>
      </c>
      <c r="I1640" t="s">
        <v>16</v>
      </c>
      <c r="J1640" t="s">
        <v>218</v>
      </c>
      <c r="L1640" s="1">
        <v>32491</v>
      </c>
      <c r="M1640">
        <v>20746</v>
      </c>
      <c r="N1640" t="s">
        <v>10647</v>
      </c>
    </row>
    <row r="1641" spans="1:14" x14ac:dyDescent="0.25">
      <c r="A1641" t="s">
        <v>2864</v>
      </c>
      <c r="B1641" t="s">
        <v>12</v>
      </c>
      <c r="C1641">
        <v>103381.1</v>
      </c>
      <c r="D1641">
        <v>104510.95</v>
      </c>
      <c r="E1641">
        <v>0</v>
      </c>
      <c r="F1641" t="s">
        <v>76</v>
      </c>
      <c r="G1641" t="s">
        <v>77</v>
      </c>
      <c r="H1641" t="s">
        <v>244</v>
      </c>
      <c r="I1641" t="s">
        <v>16</v>
      </c>
      <c r="J1641" t="s">
        <v>211</v>
      </c>
      <c r="L1641" s="1">
        <v>30964</v>
      </c>
      <c r="M1641">
        <v>20748</v>
      </c>
      <c r="N1641" t="s">
        <v>10635</v>
      </c>
    </row>
    <row r="1642" spans="1:14" x14ac:dyDescent="0.25">
      <c r="A1642" t="s">
        <v>2865</v>
      </c>
      <c r="B1642" t="s">
        <v>12</v>
      </c>
      <c r="C1642">
        <v>72500</v>
      </c>
      <c r="D1642">
        <v>0</v>
      </c>
      <c r="E1642">
        <v>0</v>
      </c>
      <c r="F1642" t="s">
        <v>299</v>
      </c>
      <c r="G1642" t="s">
        <v>300</v>
      </c>
      <c r="H1642" t="s">
        <v>801</v>
      </c>
      <c r="I1642" t="s">
        <v>16</v>
      </c>
      <c r="J1642" t="s">
        <v>126</v>
      </c>
      <c r="L1642" s="1">
        <v>43080</v>
      </c>
      <c r="M1642">
        <v>20712</v>
      </c>
      <c r="N1642" t="s">
        <v>10639</v>
      </c>
    </row>
    <row r="1643" spans="1:14" x14ac:dyDescent="0.25">
      <c r="A1643" t="s">
        <v>2866</v>
      </c>
      <c r="B1643" t="s">
        <v>12</v>
      </c>
      <c r="C1643">
        <v>89720.21</v>
      </c>
      <c r="D1643">
        <v>89474.18</v>
      </c>
      <c r="E1643">
        <v>517.62</v>
      </c>
      <c r="F1643" t="s">
        <v>76</v>
      </c>
      <c r="G1643" t="s">
        <v>77</v>
      </c>
      <c r="H1643" t="s">
        <v>256</v>
      </c>
      <c r="I1643" t="s">
        <v>16</v>
      </c>
      <c r="J1643" t="s">
        <v>558</v>
      </c>
      <c r="L1643" s="1">
        <v>29668</v>
      </c>
      <c r="M1643">
        <v>20770</v>
      </c>
      <c r="N1643" t="s">
        <v>10629</v>
      </c>
    </row>
    <row r="1644" spans="1:14" x14ac:dyDescent="0.25">
      <c r="A1644" t="s">
        <v>2867</v>
      </c>
      <c r="B1644" t="s">
        <v>22</v>
      </c>
      <c r="C1644">
        <v>106332.17</v>
      </c>
      <c r="D1644">
        <v>112602.76</v>
      </c>
      <c r="E1644">
        <v>15550.91</v>
      </c>
      <c r="F1644" t="s">
        <v>13</v>
      </c>
      <c r="G1644" t="s">
        <v>14</v>
      </c>
      <c r="H1644" t="s">
        <v>802</v>
      </c>
      <c r="I1644" t="s">
        <v>16</v>
      </c>
      <c r="J1644" t="s">
        <v>402</v>
      </c>
      <c r="L1644" s="1">
        <v>38734</v>
      </c>
      <c r="M1644">
        <v>20781</v>
      </c>
      <c r="N1644" t="s">
        <v>10627</v>
      </c>
    </row>
    <row r="1645" spans="1:14" x14ac:dyDescent="0.25">
      <c r="A1645" t="s">
        <v>2868</v>
      </c>
      <c r="B1645" t="s">
        <v>12</v>
      </c>
      <c r="C1645">
        <v>68827.740000000005</v>
      </c>
      <c r="D1645">
        <v>77018.67</v>
      </c>
      <c r="E1645">
        <v>7942.46</v>
      </c>
      <c r="F1645" t="s">
        <v>18</v>
      </c>
      <c r="G1645" t="s">
        <v>19</v>
      </c>
      <c r="H1645" t="s">
        <v>172</v>
      </c>
      <c r="I1645" t="s">
        <v>16</v>
      </c>
      <c r="J1645" t="s">
        <v>154</v>
      </c>
      <c r="L1645" s="1">
        <v>40729</v>
      </c>
      <c r="M1645">
        <v>20746</v>
      </c>
      <c r="N1645" t="s">
        <v>10647</v>
      </c>
    </row>
    <row r="1646" spans="1:14" x14ac:dyDescent="0.25">
      <c r="A1646" t="s">
        <v>2869</v>
      </c>
      <c r="B1646" t="s">
        <v>22</v>
      </c>
      <c r="C1646">
        <v>67723.53</v>
      </c>
      <c r="D1646">
        <v>60961.79</v>
      </c>
      <c r="E1646">
        <v>2627.43</v>
      </c>
      <c r="F1646" t="s">
        <v>56</v>
      </c>
      <c r="G1646" t="s">
        <v>57</v>
      </c>
      <c r="H1646" t="s">
        <v>84</v>
      </c>
      <c r="I1646" t="s">
        <v>16</v>
      </c>
      <c r="J1646" t="s">
        <v>59</v>
      </c>
      <c r="L1646" s="1">
        <v>33042</v>
      </c>
      <c r="M1646">
        <v>20744</v>
      </c>
      <c r="N1646" t="s">
        <v>10630</v>
      </c>
    </row>
    <row r="1647" spans="1:14" x14ac:dyDescent="0.25">
      <c r="A1647" t="s">
        <v>2870</v>
      </c>
      <c r="B1647" t="s">
        <v>12</v>
      </c>
      <c r="C1647">
        <v>44511.48</v>
      </c>
      <c r="D1647">
        <v>37109.360000000001</v>
      </c>
      <c r="E1647">
        <v>0</v>
      </c>
      <c r="F1647" t="s">
        <v>18</v>
      </c>
      <c r="G1647" t="s">
        <v>19</v>
      </c>
      <c r="H1647" t="s">
        <v>183</v>
      </c>
      <c r="I1647" t="s">
        <v>34</v>
      </c>
      <c r="J1647" t="s">
        <v>174</v>
      </c>
      <c r="L1647" s="1">
        <v>35015</v>
      </c>
      <c r="M1647">
        <v>20747</v>
      </c>
      <c r="N1647" t="s">
        <v>10642</v>
      </c>
    </row>
    <row r="1648" spans="1:14" x14ac:dyDescent="0.25">
      <c r="A1648" t="s">
        <v>2871</v>
      </c>
      <c r="B1648" t="s">
        <v>22</v>
      </c>
      <c r="C1648">
        <v>95084.42</v>
      </c>
      <c r="D1648">
        <v>105542.5</v>
      </c>
      <c r="E1648">
        <v>9180.41</v>
      </c>
      <c r="F1648" t="s">
        <v>13</v>
      </c>
      <c r="G1648" t="s">
        <v>14</v>
      </c>
      <c r="H1648" t="s">
        <v>803</v>
      </c>
      <c r="I1648" t="s">
        <v>16</v>
      </c>
      <c r="J1648" t="s">
        <v>32</v>
      </c>
      <c r="L1648" s="1">
        <v>34736</v>
      </c>
      <c r="M1648">
        <v>20735</v>
      </c>
      <c r="N1648" t="s">
        <v>10649</v>
      </c>
    </row>
    <row r="1649" spans="1:14" x14ac:dyDescent="0.25">
      <c r="A1649" t="s">
        <v>2872</v>
      </c>
      <c r="B1649" t="s">
        <v>22</v>
      </c>
      <c r="C1649">
        <v>136179.20000000001</v>
      </c>
      <c r="D1649">
        <v>137319.59</v>
      </c>
      <c r="E1649">
        <v>8531.91</v>
      </c>
      <c r="F1649" t="s">
        <v>72</v>
      </c>
      <c r="G1649" t="s">
        <v>73</v>
      </c>
      <c r="H1649" t="s">
        <v>758</v>
      </c>
      <c r="I1649" t="s">
        <v>16</v>
      </c>
      <c r="J1649" t="s">
        <v>139</v>
      </c>
      <c r="L1649" s="1">
        <v>30116</v>
      </c>
      <c r="M1649">
        <v>20769</v>
      </c>
      <c r="N1649" t="s">
        <v>10636</v>
      </c>
    </row>
    <row r="1650" spans="1:14" x14ac:dyDescent="0.25">
      <c r="A1650" t="s">
        <v>2873</v>
      </c>
      <c r="B1650" t="s">
        <v>12</v>
      </c>
      <c r="C1650">
        <v>95740</v>
      </c>
      <c r="D1650">
        <v>94479.01</v>
      </c>
      <c r="E1650">
        <v>0</v>
      </c>
      <c r="F1650" t="s">
        <v>18</v>
      </c>
      <c r="G1650" t="s">
        <v>19</v>
      </c>
      <c r="H1650" t="s">
        <v>391</v>
      </c>
      <c r="I1650" t="s">
        <v>16</v>
      </c>
      <c r="J1650" t="s">
        <v>414</v>
      </c>
      <c r="L1650" s="1">
        <v>32153</v>
      </c>
      <c r="M1650">
        <v>20748</v>
      </c>
      <c r="N1650" t="s">
        <v>10635</v>
      </c>
    </row>
    <row r="1651" spans="1:14" x14ac:dyDescent="0.25">
      <c r="A1651" t="s">
        <v>2874</v>
      </c>
      <c r="B1651" t="s">
        <v>22</v>
      </c>
      <c r="C1651">
        <v>127013.13</v>
      </c>
      <c r="D1651">
        <v>123459.68</v>
      </c>
      <c r="E1651">
        <v>0</v>
      </c>
      <c r="F1651" t="s">
        <v>13</v>
      </c>
      <c r="G1651" t="s">
        <v>14</v>
      </c>
      <c r="H1651" t="s">
        <v>804</v>
      </c>
      <c r="I1651" t="s">
        <v>16</v>
      </c>
      <c r="J1651" t="s">
        <v>402</v>
      </c>
      <c r="L1651" s="1">
        <v>37480</v>
      </c>
      <c r="M1651">
        <v>20785</v>
      </c>
      <c r="N1651" t="s">
        <v>10652</v>
      </c>
    </row>
    <row r="1652" spans="1:14" x14ac:dyDescent="0.25">
      <c r="A1652" t="s">
        <v>2875</v>
      </c>
      <c r="B1652" t="s">
        <v>22</v>
      </c>
      <c r="C1652">
        <v>40242</v>
      </c>
      <c r="D1652">
        <v>13952.69</v>
      </c>
      <c r="E1652">
        <v>1259.5</v>
      </c>
      <c r="F1652" t="s">
        <v>13</v>
      </c>
      <c r="G1652" t="s">
        <v>14</v>
      </c>
      <c r="H1652" t="s">
        <v>68</v>
      </c>
      <c r="I1652" t="s">
        <v>16</v>
      </c>
      <c r="J1652" t="s">
        <v>268</v>
      </c>
      <c r="K1652" t="s">
        <v>269</v>
      </c>
      <c r="L1652" s="1">
        <v>42968</v>
      </c>
      <c r="M1652">
        <v>20746</v>
      </c>
      <c r="N1652" t="s">
        <v>10647</v>
      </c>
    </row>
    <row r="1653" spans="1:14" x14ac:dyDescent="0.25">
      <c r="A1653" t="s">
        <v>2876</v>
      </c>
      <c r="B1653" t="s">
        <v>12</v>
      </c>
      <c r="C1653">
        <v>36444.769999999997</v>
      </c>
      <c r="D1653">
        <v>19967.34</v>
      </c>
      <c r="E1653">
        <v>0</v>
      </c>
      <c r="F1653" t="s">
        <v>18</v>
      </c>
      <c r="G1653" t="s">
        <v>19</v>
      </c>
      <c r="H1653" t="s">
        <v>183</v>
      </c>
      <c r="I1653" t="s">
        <v>34</v>
      </c>
      <c r="J1653" t="s">
        <v>174</v>
      </c>
      <c r="L1653" s="1">
        <v>42311</v>
      </c>
      <c r="M1653">
        <v>20720</v>
      </c>
      <c r="N1653" t="s">
        <v>10641</v>
      </c>
    </row>
    <row r="1654" spans="1:14" x14ac:dyDescent="0.25">
      <c r="A1654" t="s">
        <v>2877</v>
      </c>
      <c r="B1654" t="s">
        <v>22</v>
      </c>
      <c r="C1654">
        <v>100368.57</v>
      </c>
      <c r="D1654">
        <v>96740.66</v>
      </c>
      <c r="E1654">
        <v>0</v>
      </c>
      <c r="F1654" t="s">
        <v>167</v>
      </c>
      <c r="G1654" t="s">
        <v>168</v>
      </c>
      <c r="H1654" t="s">
        <v>369</v>
      </c>
      <c r="I1654" t="s">
        <v>16</v>
      </c>
      <c r="J1654" t="s">
        <v>152</v>
      </c>
      <c r="L1654" s="1">
        <v>42604</v>
      </c>
      <c r="M1654">
        <v>20743</v>
      </c>
      <c r="N1654" t="s">
        <v>10654</v>
      </c>
    </row>
    <row r="1655" spans="1:14" x14ac:dyDescent="0.25">
      <c r="A1655" t="s">
        <v>2878</v>
      </c>
      <c r="B1655" t="s">
        <v>22</v>
      </c>
      <c r="C1655">
        <v>88393.91</v>
      </c>
      <c r="D1655">
        <v>85950.64</v>
      </c>
      <c r="E1655">
        <v>426.05</v>
      </c>
      <c r="F1655" t="s">
        <v>133</v>
      </c>
      <c r="G1655" t="s">
        <v>134</v>
      </c>
      <c r="H1655" t="s">
        <v>344</v>
      </c>
      <c r="I1655" t="s">
        <v>16</v>
      </c>
      <c r="J1655" t="s">
        <v>252</v>
      </c>
      <c r="L1655" s="1">
        <v>41582</v>
      </c>
      <c r="M1655">
        <v>20720</v>
      </c>
      <c r="N1655" t="s">
        <v>10641</v>
      </c>
    </row>
    <row r="1656" spans="1:14" x14ac:dyDescent="0.25">
      <c r="A1656" t="s">
        <v>2879</v>
      </c>
      <c r="B1656" t="s">
        <v>22</v>
      </c>
      <c r="C1656">
        <v>100370</v>
      </c>
      <c r="D1656">
        <v>96531.27</v>
      </c>
      <c r="E1656">
        <v>0</v>
      </c>
      <c r="F1656" t="s">
        <v>133</v>
      </c>
      <c r="G1656" t="s">
        <v>134</v>
      </c>
      <c r="H1656" t="s">
        <v>251</v>
      </c>
      <c r="I1656" t="s">
        <v>16</v>
      </c>
      <c r="J1656" t="s">
        <v>161</v>
      </c>
      <c r="K1656" t="s">
        <v>526</v>
      </c>
      <c r="L1656" s="1">
        <v>39062</v>
      </c>
      <c r="M1656">
        <v>20608</v>
      </c>
      <c r="N1656" t="s">
        <v>10646</v>
      </c>
    </row>
    <row r="1657" spans="1:14" x14ac:dyDescent="0.25">
      <c r="A1657" t="s">
        <v>2880</v>
      </c>
      <c r="B1657" t="s">
        <v>12</v>
      </c>
      <c r="C1657">
        <v>28496.799999999999</v>
      </c>
      <c r="D1657">
        <v>7816.04</v>
      </c>
      <c r="E1657">
        <v>748.87</v>
      </c>
      <c r="F1657" t="s">
        <v>99</v>
      </c>
      <c r="G1657" t="s">
        <v>100</v>
      </c>
      <c r="H1657" t="s">
        <v>219</v>
      </c>
      <c r="I1657" t="s">
        <v>34</v>
      </c>
      <c r="J1657" t="s">
        <v>102</v>
      </c>
      <c r="L1657" s="1">
        <v>43010</v>
      </c>
      <c r="M1657">
        <v>20623</v>
      </c>
      <c r="N1657" t="s">
        <v>10651</v>
      </c>
    </row>
    <row r="1658" spans="1:14" x14ac:dyDescent="0.25">
      <c r="A1658" t="s">
        <v>2881</v>
      </c>
      <c r="B1658" t="s">
        <v>22</v>
      </c>
      <c r="C1658">
        <v>46817.56</v>
      </c>
      <c r="D1658">
        <v>46711.59</v>
      </c>
      <c r="E1658">
        <v>2010.09</v>
      </c>
      <c r="F1658" t="s">
        <v>117</v>
      </c>
      <c r="G1658" t="s">
        <v>118</v>
      </c>
      <c r="H1658" t="s">
        <v>498</v>
      </c>
      <c r="I1658" t="s">
        <v>16</v>
      </c>
      <c r="J1658" t="s">
        <v>309</v>
      </c>
      <c r="L1658" s="1">
        <v>38082</v>
      </c>
      <c r="M1658">
        <v>20774</v>
      </c>
      <c r="N1658" t="s">
        <v>10633</v>
      </c>
    </row>
    <row r="1659" spans="1:14" x14ac:dyDescent="0.25">
      <c r="A1659" t="s">
        <v>2882</v>
      </c>
      <c r="B1659" t="s">
        <v>22</v>
      </c>
      <c r="C1659">
        <v>67846</v>
      </c>
      <c r="D1659">
        <v>73865.149999999994</v>
      </c>
      <c r="E1659">
        <v>5110.26</v>
      </c>
      <c r="F1659" t="s">
        <v>45</v>
      </c>
      <c r="G1659" t="s">
        <v>46</v>
      </c>
      <c r="H1659" t="s">
        <v>127</v>
      </c>
      <c r="I1659" t="s">
        <v>16</v>
      </c>
      <c r="J1659" t="s">
        <v>48</v>
      </c>
      <c r="L1659" s="1">
        <v>41288</v>
      </c>
      <c r="M1659">
        <v>20721</v>
      </c>
      <c r="N1659" t="s">
        <v>10634</v>
      </c>
    </row>
    <row r="1660" spans="1:14" x14ac:dyDescent="0.25">
      <c r="A1660" t="s">
        <v>2883</v>
      </c>
      <c r="B1660" t="s">
        <v>22</v>
      </c>
      <c r="C1660">
        <v>97091.55</v>
      </c>
      <c r="D1660">
        <v>164595.82</v>
      </c>
      <c r="E1660">
        <v>62291.26</v>
      </c>
      <c r="F1660" t="s">
        <v>45</v>
      </c>
      <c r="G1660" t="s">
        <v>46</v>
      </c>
      <c r="H1660" t="s">
        <v>474</v>
      </c>
      <c r="I1660" t="s">
        <v>16</v>
      </c>
      <c r="J1660" t="s">
        <v>250</v>
      </c>
      <c r="L1660" s="1">
        <v>31130</v>
      </c>
      <c r="M1660">
        <v>20735</v>
      </c>
      <c r="N1660" t="s">
        <v>10649</v>
      </c>
    </row>
    <row r="1661" spans="1:14" x14ac:dyDescent="0.25">
      <c r="A1661" t="s">
        <v>2884</v>
      </c>
      <c r="B1661" t="s">
        <v>12</v>
      </c>
      <c r="C1661">
        <v>100370</v>
      </c>
      <c r="D1661">
        <v>99046.31</v>
      </c>
      <c r="E1661">
        <v>0</v>
      </c>
      <c r="F1661" t="s">
        <v>18</v>
      </c>
      <c r="G1661" t="s">
        <v>19</v>
      </c>
      <c r="H1661" t="s">
        <v>172</v>
      </c>
      <c r="I1661" t="s">
        <v>16</v>
      </c>
      <c r="J1661" t="s">
        <v>147</v>
      </c>
      <c r="L1661" s="1">
        <v>36871</v>
      </c>
      <c r="M1661">
        <v>20712</v>
      </c>
      <c r="N1661" t="s">
        <v>10639</v>
      </c>
    </row>
    <row r="1662" spans="1:14" x14ac:dyDescent="0.25">
      <c r="A1662" t="s">
        <v>2885</v>
      </c>
      <c r="B1662" t="s">
        <v>22</v>
      </c>
      <c r="C1662">
        <v>49470.1</v>
      </c>
      <c r="D1662">
        <v>59847.05</v>
      </c>
      <c r="E1662">
        <v>8604.24</v>
      </c>
      <c r="F1662" t="s">
        <v>56</v>
      </c>
      <c r="G1662" t="s">
        <v>57</v>
      </c>
      <c r="H1662" t="s">
        <v>64</v>
      </c>
      <c r="I1662" t="s">
        <v>16</v>
      </c>
      <c r="J1662" t="s">
        <v>59</v>
      </c>
      <c r="L1662" s="1">
        <v>39510</v>
      </c>
      <c r="M1662">
        <v>20716</v>
      </c>
      <c r="N1662" t="s">
        <v>10641</v>
      </c>
    </row>
    <row r="1663" spans="1:14" x14ac:dyDescent="0.25">
      <c r="A1663" t="s">
        <v>2886</v>
      </c>
      <c r="B1663" t="s">
        <v>12</v>
      </c>
      <c r="C1663">
        <v>128520</v>
      </c>
      <c r="D1663">
        <v>112334.71</v>
      </c>
      <c r="E1663">
        <v>0</v>
      </c>
      <c r="F1663" t="s">
        <v>72</v>
      </c>
      <c r="G1663" t="s">
        <v>73</v>
      </c>
      <c r="H1663" t="s">
        <v>805</v>
      </c>
      <c r="I1663" t="s">
        <v>16</v>
      </c>
      <c r="J1663" t="s">
        <v>806</v>
      </c>
      <c r="L1663" s="1">
        <v>39930</v>
      </c>
      <c r="M1663">
        <v>20737</v>
      </c>
      <c r="N1663" t="s">
        <v>10655</v>
      </c>
    </row>
    <row r="1664" spans="1:14" x14ac:dyDescent="0.25">
      <c r="A1664" t="s">
        <v>2887</v>
      </c>
      <c r="B1664" t="s">
        <v>12</v>
      </c>
      <c r="C1664">
        <v>96618.15</v>
      </c>
      <c r="D1664">
        <v>74842.69</v>
      </c>
      <c r="E1664">
        <v>0</v>
      </c>
      <c r="F1664" t="s">
        <v>18</v>
      </c>
      <c r="G1664" t="s">
        <v>19</v>
      </c>
      <c r="H1664" t="s">
        <v>183</v>
      </c>
      <c r="I1664" t="s">
        <v>16</v>
      </c>
      <c r="J1664" t="s">
        <v>147</v>
      </c>
      <c r="L1664" s="1">
        <v>37117</v>
      </c>
      <c r="M1664">
        <v>20720</v>
      </c>
      <c r="N1664" t="s">
        <v>10641</v>
      </c>
    </row>
    <row r="1665" spans="1:14" x14ac:dyDescent="0.25">
      <c r="A1665" t="s">
        <v>2888</v>
      </c>
      <c r="B1665" t="s">
        <v>12</v>
      </c>
      <c r="C1665">
        <v>40145.74</v>
      </c>
      <c r="D1665">
        <v>32569.98</v>
      </c>
      <c r="E1665">
        <v>0</v>
      </c>
      <c r="F1665" t="s">
        <v>18</v>
      </c>
      <c r="G1665" t="s">
        <v>19</v>
      </c>
      <c r="H1665" t="s">
        <v>183</v>
      </c>
      <c r="I1665" t="s">
        <v>34</v>
      </c>
      <c r="J1665" t="s">
        <v>174</v>
      </c>
      <c r="L1665" s="1">
        <v>41127</v>
      </c>
      <c r="M1665">
        <v>20721</v>
      </c>
      <c r="N1665" t="s">
        <v>10634</v>
      </c>
    </row>
    <row r="1666" spans="1:14" x14ac:dyDescent="0.25">
      <c r="A1666" t="s">
        <v>2889</v>
      </c>
      <c r="B1666" t="s">
        <v>22</v>
      </c>
      <c r="C1666">
        <v>57695.75</v>
      </c>
      <c r="D1666">
        <v>59604.07</v>
      </c>
      <c r="E1666">
        <v>3520.1</v>
      </c>
      <c r="F1666" t="s">
        <v>117</v>
      </c>
      <c r="G1666" t="s">
        <v>118</v>
      </c>
      <c r="H1666" t="s">
        <v>498</v>
      </c>
      <c r="I1666" t="s">
        <v>16</v>
      </c>
      <c r="J1666" t="s">
        <v>807</v>
      </c>
      <c r="L1666" s="1">
        <v>35947</v>
      </c>
      <c r="M1666">
        <v>20743</v>
      </c>
      <c r="N1666" t="s">
        <v>10654</v>
      </c>
    </row>
    <row r="1667" spans="1:14" x14ac:dyDescent="0.25">
      <c r="A1667" t="s">
        <v>2890</v>
      </c>
      <c r="B1667" t="s">
        <v>22</v>
      </c>
      <c r="C1667">
        <v>138664.72</v>
      </c>
      <c r="D1667">
        <v>179239.81</v>
      </c>
      <c r="E1667">
        <v>36225.370000000003</v>
      </c>
      <c r="F1667" t="s">
        <v>45</v>
      </c>
      <c r="G1667" t="s">
        <v>46</v>
      </c>
      <c r="H1667" t="s">
        <v>808</v>
      </c>
      <c r="I1667" t="s">
        <v>16</v>
      </c>
      <c r="J1667" t="s">
        <v>456</v>
      </c>
      <c r="L1667" s="1">
        <v>32930</v>
      </c>
      <c r="M1667">
        <v>20720</v>
      </c>
      <c r="N1667" t="s">
        <v>10641</v>
      </c>
    </row>
    <row r="1668" spans="1:14" x14ac:dyDescent="0.25">
      <c r="A1668" t="s">
        <v>2891</v>
      </c>
      <c r="B1668" t="s">
        <v>12</v>
      </c>
      <c r="C1668">
        <v>76653.33</v>
      </c>
      <c r="D1668">
        <v>96464.71</v>
      </c>
      <c r="E1668">
        <v>22229.5</v>
      </c>
      <c r="F1668" t="s">
        <v>13</v>
      </c>
      <c r="G1668" t="s">
        <v>14</v>
      </c>
      <c r="H1668" t="s">
        <v>68</v>
      </c>
      <c r="I1668" t="s">
        <v>16</v>
      </c>
      <c r="J1668" t="s">
        <v>44</v>
      </c>
      <c r="L1668" s="1">
        <v>36163</v>
      </c>
      <c r="M1668">
        <v>20721</v>
      </c>
      <c r="N1668" t="s">
        <v>10634</v>
      </c>
    </row>
    <row r="1669" spans="1:14" x14ac:dyDescent="0.25">
      <c r="A1669" t="s">
        <v>2892</v>
      </c>
      <c r="B1669" t="s">
        <v>12</v>
      </c>
      <c r="C1669">
        <v>95740</v>
      </c>
      <c r="D1669">
        <v>94296.85</v>
      </c>
      <c r="E1669">
        <v>265.95999999999998</v>
      </c>
      <c r="F1669" t="s">
        <v>56</v>
      </c>
      <c r="G1669" t="s">
        <v>57</v>
      </c>
      <c r="H1669" t="s">
        <v>809</v>
      </c>
      <c r="I1669" t="s">
        <v>16</v>
      </c>
      <c r="J1669" t="s">
        <v>414</v>
      </c>
      <c r="L1669" s="1">
        <v>36815</v>
      </c>
      <c r="M1669">
        <v>20706</v>
      </c>
      <c r="N1669" t="s">
        <v>10645</v>
      </c>
    </row>
    <row r="1670" spans="1:14" x14ac:dyDescent="0.25">
      <c r="A1670" t="s">
        <v>2893</v>
      </c>
      <c r="B1670" t="s">
        <v>22</v>
      </c>
      <c r="C1670">
        <v>46179.85</v>
      </c>
      <c r="D1670">
        <v>51490.21</v>
      </c>
      <c r="E1670">
        <v>2928.2</v>
      </c>
      <c r="F1670" t="s">
        <v>56</v>
      </c>
      <c r="G1670" t="s">
        <v>57</v>
      </c>
      <c r="H1670" t="s">
        <v>84</v>
      </c>
      <c r="I1670" t="s">
        <v>16</v>
      </c>
      <c r="J1670" t="s">
        <v>59</v>
      </c>
      <c r="L1670" s="1">
        <v>41330</v>
      </c>
      <c r="M1670">
        <v>20707</v>
      </c>
      <c r="N1670" t="s">
        <v>10628</v>
      </c>
    </row>
    <row r="1671" spans="1:14" x14ac:dyDescent="0.25">
      <c r="A1671" t="s">
        <v>2894</v>
      </c>
      <c r="B1671" t="s">
        <v>12</v>
      </c>
      <c r="C1671">
        <v>45935</v>
      </c>
      <c r="D1671">
        <v>44226.73</v>
      </c>
      <c r="E1671">
        <v>320.07</v>
      </c>
      <c r="F1671" t="s">
        <v>13</v>
      </c>
      <c r="G1671" t="s">
        <v>14</v>
      </c>
      <c r="H1671" t="s">
        <v>175</v>
      </c>
      <c r="I1671" t="s">
        <v>34</v>
      </c>
      <c r="J1671" t="s">
        <v>32</v>
      </c>
      <c r="L1671" s="1">
        <v>37270</v>
      </c>
      <c r="M1671">
        <v>20748</v>
      </c>
      <c r="N1671" t="s">
        <v>10635</v>
      </c>
    </row>
    <row r="1672" spans="1:14" x14ac:dyDescent="0.25">
      <c r="A1672" t="s">
        <v>2895</v>
      </c>
      <c r="B1672" t="s">
        <v>12</v>
      </c>
      <c r="C1672">
        <v>44687.29</v>
      </c>
      <c r="D1672">
        <v>44545.15</v>
      </c>
      <c r="E1672">
        <v>0</v>
      </c>
      <c r="F1672" t="s">
        <v>18</v>
      </c>
      <c r="G1672" t="s">
        <v>19</v>
      </c>
      <c r="H1672" t="s">
        <v>423</v>
      </c>
      <c r="I1672" t="s">
        <v>16</v>
      </c>
      <c r="J1672" t="s">
        <v>674</v>
      </c>
      <c r="L1672" s="1">
        <v>41582</v>
      </c>
      <c r="M1672">
        <v>20782</v>
      </c>
      <c r="N1672" t="s">
        <v>10625</v>
      </c>
    </row>
    <row r="1673" spans="1:14" x14ac:dyDescent="0.25">
      <c r="A1673" t="s">
        <v>2896</v>
      </c>
      <c r="B1673" t="s">
        <v>22</v>
      </c>
      <c r="C1673">
        <v>82400</v>
      </c>
      <c r="D1673">
        <v>88052.73</v>
      </c>
      <c r="E1673">
        <v>1214.7</v>
      </c>
      <c r="F1673" t="s">
        <v>45</v>
      </c>
      <c r="G1673" t="s">
        <v>46</v>
      </c>
      <c r="H1673" t="s">
        <v>127</v>
      </c>
      <c r="I1673" t="s">
        <v>16</v>
      </c>
      <c r="J1673" t="s">
        <v>48</v>
      </c>
      <c r="L1673" s="1">
        <v>36570</v>
      </c>
      <c r="M1673">
        <v>20716</v>
      </c>
      <c r="N1673" t="s">
        <v>10641</v>
      </c>
    </row>
    <row r="1674" spans="1:14" x14ac:dyDescent="0.25">
      <c r="A1674" t="s">
        <v>2897</v>
      </c>
      <c r="B1674" t="s">
        <v>22</v>
      </c>
      <c r="C1674">
        <v>93080</v>
      </c>
      <c r="D1674">
        <v>137973.71</v>
      </c>
      <c r="E1674">
        <v>41373.68</v>
      </c>
      <c r="F1674" t="s">
        <v>45</v>
      </c>
      <c r="G1674" t="s">
        <v>46</v>
      </c>
      <c r="H1674" t="s">
        <v>439</v>
      </c>
      <c r="I1674" t="s">
        <v>16</v>
      </c>
      <c r="J1674" t="s">
        <v>297</v>
      </c>
      <c r="L1674" s="1">
        <v>38145</v>
      </c>
      <c r="M1674">
        <v>20608</v>
      </c>
      <c r="N1674" t="s">
        <v>10646</v>
      </c>
    </row>
    <row r="1675" spans="1:14" x14ac:dyDescent="0.25">
      <c r="A1675" t="s">
        <v>2898</v>
      </c>
      <c r="B1675" t="s">
        <v>12</v>
      </c>
      <c r="C1675">
        <v>90636</v>
      </c>
      <c r="D1675">
        <v>130254.76</v>
      </c>
      <c r="E1675">
        <v>40427.050000000003</v>
      </c>
      <c r="F1675" t="s">
        <v>45</v>
      </c>
      <c r="G1675" t="s">
        <v>46</v>
      </c>
      <c r="H1675" t="s">
        <v>352</v>
      </c>
      <c r="I1675" t="s">
        <v>16</v>
      </c>
      <c r="J1675" t="s">
        <v>250</v>
      </c>
      <c r="L1675" s="1">
        <v>37502</v>
      </c>
      <c r="M1675">
        <v>20783</v>
      </c>
      <c r="N1675" t="s">
        <v>10656</v>
      </c>
    </row>
    <row r="1676" spans="1:14" x14ac:dyDescent="0.25">
      <c r="A1676" t="s">
        <v>2899</v>
      </c>
      <c r="B1676" t="s">
        <v>22</v>
      </c>
      <c r="C1676">
        <v>46166</v>
      </c>
      <c r="D1676">
        <v>9766.02</v>
      </c>
      <c r="E1676">
        <v>0</v>
      </c>
      <c r="F1676" t="s">
        <v>45</v>
      </c>
      <c r="G1676" t="s">
        <v>46</v>
      </c>
      <c r="H1676" t="s">
        <v>95</v>
      </c>
      <c r="I1676" t="s">
        <v>16</v>
      </c>
      <c r="J1676" t="s">
        <v>48</v>
      </c>
      <c r="K1676" t="s">
        <v>96</v>
      </c>
      <c r="L1676" s="1">
        <v>43010</v>
      </c>
      <c r="M1676">
        <v>20705</v>
      </c>
      <c r="N1676" t="s">
        <v>10626</v>
      </c>
    </row>
    <row r="1677" spans="1:14" x14ac:dyDescent="0.25">
      <c r="A1677" t="s">
        <v>2900</v>
      </c>
      <c r="B1677" t="s">
        <v>12</v>
      </c>
      <c r="C1677">
        <v>16451.5</v>
      </c>
      <c r="D1677">
        <v>3181.92</v>
      </c>
      <c r="E1677">
        <v>59.33</v>
      </c>
      <c r="F1677" t="s">
        <v>13</v>
      </c>
      <c r="G1677" t="s">
        <v>14</v>
      </c>
      <c r="H1677" t="s">
        <v>85</v>
      </c>
      <c r="I1677" t="s">
        <v>34</v>
      </c>
      <c r="J1677" t="s">
        <v>86</v>
      </c>
      <c r="L1677" s="1">
        <v>42968</v>
      </c>
      <c r="M1677">
        <v>20715</v>
      </c>
      <c r="N1677" t="s">
        <v>10641</v>
      </c>
    </row>
    <row r="1678" spans="1:14" x14ac:dyDescent="0.25">
      <c r="A1678" t="s">
        <v>2901</v>
      </c>
      <c r="B1678" t="s">
        <v>12</v>
      </c>
      <c r="C1678">
        <v>144328</v>
      </c>
      <c r="D1678">
        <v>139853.60999999999</v>
      </c>
      <c r="E1678">
        <v>0</v>
      </c>
      <c r="F1678" t="s">
        <v>322</v>
      </c>
      <c r="G1678" t="s">
        <v>323</v>
      </c>
      <c r="H1678" t="s">
        <v>775</v>
      </c>
      <c r="I1678" t="s">
        <v>16</v>
      </c>
      <c r="J1678" t="s">
        <v>325</v>
      </c>
      <c r="L1678" s="1">
        <v>35436</v>
      </c>
      <c r="M1678">
        <v>20708</v>
      </c>
      <c r="N1678" t="s">
        <v>10653</v>
      </c>
    </row>
    <row r="1679" spans="1:14" x14ac:dyDescent="0.25">
      <c r="A1679" t="s">
        <v>2902</v>
      </c>
      <c r="B1679" t="s">
        <v>22</v>
      </c>
      <c r="C1679">
        <v>105241</v>
      </c>
      <c r="D1679">
        <v>103992.53</v>
      </c>
      <c r="E1679">
        <v>0</v>
      </c>
      <c r="F1679" t="s">
        <v>215</v>
      </c>
      <c r="G1679" t="s">
        <v>216</v>
      </c>
      <c r="H1679" t="s">
        <v>769</v>
      </c>
      <c r="I1679" t="s">
        <v>16</v>
      </c>
      <c r="J1679" t="s">
        <v>679</v>
      </c>
      <c r="K1679" t="s">
        <v>810</v>
      </c>
      <c r="L1679" s="1">
        <v>36318</v>
      </c>
      <c r="M1679">
        <v>20746</v>
      </c>
      <c r="N1679" t="s">
        <v>10647</v>
      </c>
    </row>
    <row r="1680" spans="1:14" x14ac:dyDescent="0.25">
      <c r="A1680" t="s">
        <v>2903</v>
      </c>
      <c r="B1680" t="s">
        <v>22</v>
      </c>
      <c r="C1680">
        <v>89720.21</v>
      </c>
      <c r="D1680">
        <v>101383.43</v>
      </c>
      <c r="E1680">
        <v>11914.77</v>
      </c>
      <c r="F1680" t="s">
        <v>52</v>
      </c>
      <c r="G1680" t="s">
        <v>53</v>
      </c>
      <c r="H1680" t="s">
        <v>54</v>
      </c>
      <c r="I1680" t="s">
        <v>16</v>
      </c>
      <c r="J1680" t="s">
        <v>762</v>
      </c>
      <c r="L1680" s="1">
        <v>32161</v>
      </c>
      <c r="M1680">
        <v>20742</v>
      </c>
      <c r="N1680" t="s">
        <v>10638</v>
      </c>
    </row>
    <row r="1681" spans="1:14" x14ac:dyDescent="0.25">
      <c r="A1681" t="s">
        <v>2904</v>
      </c>
      <c r="B1681" t="s">
        <v>22</v>
      </c>
      <c r="C1681">
        <v>83100</v>
      </c>
      <c r="D1681">
        <v>98074.09</v>
      </c>
      <c r="E1681">
        <v>15999.71</v>
      </c>
      <c r="F1681" t="s">
        <v>13</v>
      </c>
      <c r="G1681" t="s">
        <v>14</v>
      </c>
      <c r="H1681" t="s">
        <v>103</v>
      </c>
      <c r="I1681" t="s">
        <v>16</v>
      </c>
      <c r="J1681" t="s">
        <v>811</v>
      </c>
      <c r="L1681" s="1">
        <v>36360</v>
      </c>
      <c r="M1681">
        <v>20705</v>
      </c>
      <c r="N1681" t="s">
        <v>10626</v>
      </c>
    </row>
    <row r="1682" spans="1:14" x14ac:dyDescent="0.25">
      <c r="A1682" t="s">
        <v>2905</v>
      </c>
      <c r="B1682" t="s">
        <v>12</v>
      </c>
      <c r="C1682">
        <v>55355.4</v>
      </c>
      <c r="D1682">
        <v>55106.11</v>
      </c>
      <c r="E1682">
        <v>479.07</v>
      </c>
      <c r="F1682" t="s">
        <v>13</v>
      </c>
      <c r="G1682" t="s">
        <v>14</v>
      </c>
      <c r="H1682" t="s">
        <v>463</v>
      </c>
      <c r="I1682" t="s">
        <v>16</v>
      </c>
      <c r="J1682" t="s">
        <v>502</v>
      </c>
      <c r="L1682" s="1">
        <v>42688</v>
      </c>
      <c r="M1682">
        <v>20743</v>
      </c>
      <c r="N1682" t="s">
        <v>10654</v>
      </c>
    </row>
    <row r="1683" spans="1:14" x14ac:dyDescent="0.25">
      <c r="A1683" t="s">
        <v>2906</v>
      </c>
      <c r="B1683" t="s">
        <v>12</v>
      </c>
      <c r="C1683">
        <v>95740</v>
      </c>
      <c r="D1683">
        <v>94800.72</v>
      </c>
      <c r="E1683">
        <v>0</v>
      </c>
      <c r="F1683" t="s">
        <v>56</v>
      </c>
      <c r="G1683" t="s">
        <v>57</v>
      </c>
      <c r="H1683" t="s">
        <v>496</v>
      </c>
      <c r="I1683" t="s">
        <v>16</v>
      </c>
      <c r="J1683" t="s">
        <v>126</v>
      </c>
      <c r="L1683" s="1">
        <v>33609</v>
      </c>
      <c r="M1683">
        <v>20705</v>
      </c>
      <c r="N1683" t="s">
        <v>10626</v>
      </c>
    </row>
    <row r="1684" spans="1:14" x14ac:dyDescent="0.25">
      <c r="A1684" t="s">
        <v>2907</v>
      </c>
      <c r="B1684" t="s">
        <v>22</v>
      </c>
      <c r="C1684">
        <v>57576</v>
      </c>
      <c r="D1684">
        <v>56522.66</v>
      </c>
      <c r="E1684">
        <v>49.17</v>
      </c>
      <c r="F1684" t="s">
        <v>45</v>
      </c>
      <c r="G1684" t="s">
        <v>46</v>
      </c>
      <c r="H1684" t="s">
        <v>367</v>
      </c>
      <c r="I1684" t="s">
        <v>16</v>
      </c>
      <c r="J1684" t="s">
        <v>48</v>
      </c>
      <c r="K1684" t="s">
        <v>49</v>
      </c>
      <c r="L1684" s="1">
        <v>41288</v>
      </c>
      <c r="M1684">
        <v>20782</v>
      </c>
      <c r="N1684" t="s">
        <v>10625</v>
      </c>
    </row>
    <row r="1685" spans="1:14" x14ac:dyDescent="0.25">
      <c r="A1685" t="s">
        <v>2908</v>
      </c>
      <c r="B1685" t="s">
        <v>22</v>
      </c>
      <c r="C1685">
        <v>55768.6</v>
      </c>
      <c r="D1685">
        <v>55124.51</v>
      </c>
      <c r="E1685">
        <v>658.89</v>
      </c>
      <c r="F1685" t="s">
        <v>18</v>
      </c>
      <c r="G1685" t="s">
        <v>19</v>
      </c>
      <c r="H1685" t="s">
        <v>144</v>
      </c>
      <c r="I1685" t="s">
        <v>16</v>
      </c>
      <c r="J1685" t="s">
        <v>145</v>
      </c>
      <c r="L1685" s="1">
        <v>38701</v>
      </c>
      <c r="M1685">
        <v>20745</v>
      </c>
      <c r="N1685" t="s">
        <v>10643</v>
      </c>
    </row>
    <row r="1686" spans="1:14" x14ac:dyDescent="0.25">
      <c r="A1686" t="s">
        <v>2909</v>
      </c>
      <c r="B1686" t="s">
        <v>12</v>
      </c>
      <c r="C1686">
        <v>49190.99</v>
      </c>
      <c r="D1686">
        <v>59283.32</v>
      </c>
      <c r="E1686">
        <v>9929.6</v>
      </c>
      <c r="F1686" t="s">
        <v>13</v>
      </c>
      <c r="G1686" t="s">
        <v>14</v>
      </c>
      <c r="H1686" t="s">
        <v>68</v>
      </c>
      <c r="I1686" t="s">
        <v>16</v>
      </c>
      <c r="J1686" t="s">
        <v>812</v>
      </c>
      <c r="L1686" s="1">
        <v>41974</v>
      </c>
      <c r="M1686">
        <v>20769</v>
      </c>
      <c r="N1686" t="s">
        <v>10636</v>
      </c>
    </row>
    <row r="1687" spans="1:14" x14ac:dyDescent="0.25">
      <c r="A1687" t="s">
        <v>2910</v>
      </c>
      <c r="B1687" t="s">
        <v>22</v>
      </c>
      <c r="C1687">
        <v>88761</v>
      </c>
      <c r="D1687">
        <v>95477.77</v>
      </c>
      <c r="E1687">
        <v>6912.11</v>
      </c>
      <c r="F1687" t="s">
        <v>13</v>
      </c>
      <c r="G1687" t="s">
        <v>14</v>
      </c>
      <c r="H1687" t="s">
        <v>560</v>
      </c>
      <c r="I1687" t="s">
        <v>16</v>
      </c>
      <c r="J1687" t="s">
        <v>32</v>
      </c>
      <c r="L1687" s="1">
        <v>38915</v>
      </c>
      <c r="M1687">
        <v>20737</v>
      </c>
      <c r="N1687" t="s">
        <v>10655</v>
      </c>
    </row>
    <row r="1688" spans="1:14" x14ac:dyDescent="0.25">
      <c r="A1688" t="s">
        <v>2911</v>
      </c>
      <c r="B1688" t="s">
        <v>22</v>
      </c>
      <c r="C1688">
        <v>87107</v>
      </c>
      <c r="D1688">
        <v>110275.4</v>
      </c>
      <c r="E1688">
        <v>24317.09</v>
      </c>
      <c r="F1688" t="s">
        <v>52</v>
      </c>
      <c r="G1688" t="s">
        <v>53</v>
      </c>
      <c r="H1688" t="s">
        <v>54</v>
      </c>
      <c r="I1688" t="s">
        <v>16</v>
      </c>
      <c r="J1688" t="s">
        <v>813</v>
      </c>
      <c r="L1688" s="1">
        <v>36976</v>
      </c>
      <c r="M1688">
        <v>20784</v>
      </c>
      <c r="N1688" t="s">
        <v>10650</v>
      </c>
    </row>
    <row r="1689" spans="1:14" x14ac:dyDescent="0.25">
      <c r="A1689" t="s">
        <v>2912</v>
      </c>
      <c r="B1689" t="s">
        <v>22</v>
      </c>
      <c r="C1689">
        <v>99337</v>
      </c>
      <c r="D1689">
        <v>104729.35</v>
      </c>
      <c r="E1689">
        <v>2426.5500000000002</v>
      </c>
      <c r="F1689" t="s">
        <v>45</v>
      </c>
      <c r="G1689" t="s">
        <v>46</v>
      </c>
      <c r="H1689" t="s">
        <v>333</v>
      </c>
      <c r="I1689" t="s">
        <v>16</v>
      </c>
      <c r="J1689" t="s">
        <v>250</v>
      </c>
      <c r="L1689" s="1">
        <v>36570</v>
      </c>
      <c r="M1689">
        <v>20744</v>
      </c>
      <c r="N1689" t="s">
        <v>10630</v>
      </c>
    </row>
    <row r="1690" spans="1:14" x14ac:dyDescent="0.25">
      <c r="A1690" t="s">
        <v>2913</v>
      </c>
      <c r="B1690" t="s">
        <v>22</v>
      </c>
      <c r="C1690">
        <v>53274</v>
      </c>
      <c r="D1690">
        <v>59226.69</v>
      </c>
      <c r="E1690">
        <v>5116.6400000000003</v>
      </c>
      <c r="F1690" t="s">
        <v>13</v>
      </c>
      <c r="G1690" t="s">
        <v>14</v>
      </c>
      <c r="H1690" t="s">
        <v>162</v>
      </c>
      <c r="I1690" t="s">
        <v>16</v>
      </c>
      <c r="J1690" t="s">
        <v>32</v>
      </c>
      <c r="K1690" t="s">
        <v>42</v>
      </c>
      <c r="L1690" s="1">
        <v>42562</v>
      </c>
      <c r="M1690">
        <v>20607</v>
      </c>
      <c r="N1690" t="s">
        <v>10631</v>
      </c>
    </row>
    <row r="1691" spans="1:14" x14ac:dyDescent="0.25">
      <c r="A1691" t="s">
        <v>2914</v>
      </c>
      <c r="B1691" t="s">
        <v>22</v>
      </c>
      <c r="C1691">
        <v>74732</v>
      </c>
      <c r="D1691">
        <v>79942.75</v>
      </c>
      <c r="E1691">
        <v>3691.43</v>
      </c>
      <c r="F1691" t="s">
        <v>13</v>
      </c>
      <c r="G1691" t="s">
        <v>14</v>
      </c>
      <c r="H1691" t="s">
        <v>263</v>
      </c>
      <c r="I1691" t="s">
        <v>16</v>
      </c>
      <c r="J1691" t="s">
        <v>32</v>
      </c>
      <c r="L1691" s="1">
        <v>39279</v>
      </c>
      <c r="M1691">
        <v>20744</v>
      </c>
      <c r="N1691" t="s">
        <v>10630</v>
      </c>
    </row>
    <row r="1692" spans="1:14" x14ac:dyDescent="0.25">
      <c r="A1692" t="s">
        <v>2915</v>
      </c>
      <c r="B1692" t="s">
        <v>22</v>
      </c>
      <c r="C1692">
        <v>120293.9</v>
      </c>
      <c r="D1692">
        <v>115945.85</v>
      </c>
      <c r="E1692">
        <v>0</v>
      </c>
      <c r="F1692" t="s">
        <v>52</v>
      </c>
      <c r="G1692" t="s">
        <v>53</v>
      </c>
      <c r="H1692" t="s">
        <v>184</v>
      </c>
      <c r="I1692" t="s">
        <v>16</v>
      </c>
      <c r="J1692" t="s">
        <v>814</v>
      </c>
      <c r="L1692" s="1">
        <v>41876</v>
      </c>
      <c r="M1692">
        <v>20705</v>
      </c>
      <c r="N1692" t="s">
        <v>10626</v>
      </c>
    </row>
    <row r="1693" spans="1:14" x14ac:dyDescent="0.25">
      <c r="A1693" t="s">
        <v>2916</v>
      </c>
      <c r="B1693" t="s">
        <v>12</v>
      </c>
      <c r="C1693">
        <v>70571</v>
      </c>
      <c r="D1693">
        <v>86496.19</v>
      </c>
      <c r="E1693">
        <v>14490.6</v>
      </c>
      <c r="F1693" t="s">
        <v>23</v>
      </c>
      <c r="G1693" t="s">
        <v>24</v>
      </c>
      <c r="H1693" t="s">
        <v>165</v>
      </c>
      <c r="I1693" t="s">
        <v>16</v>
      </c>
      <c r="J1693" t="s">
        <v>166</v>
      </c>
      <c r="K1693" t="s">
        <v>815</v>
      </c>
      <c r="L1693" s="1">
        <v>39007</v>
      </c>
      <c r="M1693">
        <v>20735</v>
      </c>
      <c r="N1693" t="s">
        <v>10649</v>
      </c>
    </row>
    <row r="1694" spans="1:14" x14ac:dyDescent="0.25">
      <c r="A1694" t="s">
        <v>2917</v>
      </c>
      <c r="B1694" t="s">
        <v>12</v>
      </c>
      <c r="C1694">
        <v>58672.02</v>
      </c>
      <c r="D1694">
        <v>78808.17</v>
      </c>
      <c r="E1694">
        <v>16483.64</v>
      </c>
      <c r="F1694" t="s">
        <v>13</v>
      </c>
      <c r="G1694" t="s">
        <v>14</v>
      </c>
      <c r="H1694" t="s">
        <v>263</v>
      </c>
      <c r="I1694" t="s">
        <v>16</v>
      </c>
      <c r="J1694" t="s">
        <v>502</v>
      </c>
      <c r="L1694" s="1">
        <v>40182</v>
      </c>
      <c r="M1694">
        <v>20769</v>
      </c>
      <c r="N1694" t="s">
        <v>10636</v>
      </c>
    </row>
    <row r="1695" spans="1:14" x14ac:dyDescent="0.25">
      <c r="A1695" t="s">
        <v>2918</v>
      </c>
      <c r="B1695" t="s">
        <v>22</v>
      </c>
      <c r="C1695">
        <v>41651.17</v>
      </c>
      <c r="D1695">
        <v>53419.92</v>
      </c>
      <c r="E1695">
        <v>11529.5</v>
      </c>
      <c r="F1695" t="s">
        <v>56</v>
      </c>
      <c r="G1695" t="s">
        <v>57</v>
      </c>
      <c r="H1695" t="s">
        <v>84</v>
      </c>
      <c r="I1695" t="s">
        <v>16</v>
      </c>
      <c r="J1695" t="s">
        <v>59</v>
      </c>
      <c r="L1695" s="1">
        <v>42506</v>
      </c>
      <c r="M1695">
        <v>20623</v>
      </c>
      <c r="N1695" t="s">
        <v>10651</v>
      </c>
    </row>
    <row r="1696" spans="1:14" x14ac:dyDescent="0.25">
      <c r="A1696" t="s">
        <v>2919</v>
      </c>
      <c r="B1696" t="s">
        <v>22</v>
      </c>
      <c r="C1696">
        <v>78983</v>
      </c>
      <c r="D1696">
        <v>79150.740000000005</v>
      </c>
      <c r="E1696">
        <v>1164.3399999999999</v>
      </c>
      <c r="F1696" t="s">
        <v>45</v>
      </c>
      <c r="G1696" t="s">
        <v>46</v>
      </c>
      <c r="H1696" t="s">
        <v>816</v>
      </c>
      <c r="I1696" t="s">
        <v>16</v>
      </c>
      <c r="J1696" t="s">
        <v>250</v>
      </c>
      <c r="L1696" s="1">
        <v>38803</v>
      </c>
      <c r="M1696">
        <v>20707</v>
      </c>
      <c r="N1696" t="s">
        <v>10628</v>
      </c>
    </row>
    <row r="1697" spans="1:14" x14ac:dyDescent="0.25">
      <c r="A1697" t="s">
        <v>2920</v>
      </c>
      <c r="B1697" t="s">
        <v>12</v>
      </c>
      <c r="C1697">
        <v>72189</v>
      </c>
      <c r="D1697">
        <v>71680.84</v>
      </c>
      <c r="E1697">
        <v>561.44000000000005</v>
      </c>
      <c r="F1697" t="s">
        <v>56</v>
      </c>
      <c r="G1697" t="s">
        <v>57</v>
      </c>
      <c r="H1697" t="s">
        <v>356</v>
      </c>
      <c r="I1697" t="s">
        <v>16</v>
      </c>
      <c r="J1697" t="s">
        <v>528</v>
      </c>
      <c r="L1697" s="1">
        <v>38810</v>
      </c>
      <c r="M1697">
        <v>20716</v>
      </c>
      <c r="N1697" t="s">
        <v>10641</v>
      </c>
    </row>
    <row r="1698" spans="1:14" x14ac:dyDescent="0.25">
      <c r="A1698" t="s">
        <v>2921</v>
      </c>
      <c r="B1698" t="s">
        <v>22</v>
      </c>
      <c r="C1698">
        <v>185000</v>
      </c>
      <c r="D1698">
        <v>192400.42</v>
      </c>
      <c r="E1698">
        <v>0</v>
      </c>
      <c r="F1698" t="s">
        <v>56</v>
      </c>
      <c r="G1698" t="s">
        <v>57</v>
      </c>
      <c r="H1698" t="s">
        <v>179</v>
      </c>
      <c r="I1698" t="s">
        <v>16</v>
      </c>
      <c r="J1698" t="s">
        <v>817</v>
      </c>
      <c r="L1698" s="1">
        <v>42570</v>
      </c>
      <c r="M1698">
        <v>20747</v>
      </c>
      <c r="N1698" t="s">
        <v>10642</v>
      </c>
    </row>
    <row r="1699" spans="1:14" x14ac:dyDescent="0.25">
      <c r="A1699" t="s">
        <v>2922</v>
      </c>
      <c r="B1699" t="s">
        <v>12</v>
      </c>
      <c r="C1699">
        <v>147152.21</v>
      </c>
      <c r="D1699">
        <v>141252.19</v>
      </c>
      <c r="E1699">
        <v>0</v>
      </c>
      <c r="F1699" t="s">
        <v>56</v>
      </c>
      <c r="G1699" t="s">
        <v>57</v>
      </c>
      <c r="H1699" t="s">
        <v>179</v>
      </c>
      <c r="I1699" t="s">
        <v>16</v>
      </c>
      <c r="J1699" t="s">
        <v>98</v>
      </c>
      <c r="L1699" s="1">
        <v>41834</v>
      </c>
      <c r="M1699">
        <v>20769</v>
      </c>
      <c r="N1699" t="s">
        <v>10636</v>
      </c>
    </row>
    <row r="1700" spans="1:14" x14ac:dyDescent="0.25">
      <c r="A1700" t="s">
        <v>2923</v>
      </c>
      <c r="B1700" t="s">
        <v>22</v>
      </c>
      <c r="C1700">
        <v>40242</v>
      </c>
      <c r="D1700">
        <v>6394.41</v>
      </c>
      <c r="E1700">
        <v>203.21</v>
      </c>
      <c r="F1700" t="s">
        <v>13</v>
      </c>
      <c r="G1700" t="s">
        <v>14</v>
      </c>
      <c r="H1700" t="s">
        <v>68</v>
      </c>
      <c r="I1700" t="s">
        <v>16</v>
      </c>
      <c r="J1700" t="s">
        <v>268</v>
      </c>
      <c r="K1700" t="s">
        <v>269</v>
      </c>
      <c r="L1700" s="1">
        <v>43024</v>
      </c>
      <c r="M1700">
        <v>20721</v>
      </c>
      <c r="N1700" t="s">
        <v>10634</v>
      </c>
    </row>
    <row r="1701" spans="1:14" x14ac:dyDescent="0.25">
      <c r="A1701" t="s">
        <v>2924</v>
      </c>
      <c r="B1701" t="s">
        <v>22</v>
      </c>
      <c r="C1701">
        <v>17027.650000000001</v>
      </c>
      <c r="D1701">
        <v>13414.3</v>
      </c>
      <c r="E1701">
        <v>11.64</v>
      </c>
      <c r="F1701" t="s">
        <v>13</v>
      </c>
      <c r="G1701" t="s">
        <v>14</v>
      </c>
      <c r="H1701" t="s">
        <v>33</v>
      </c>
      <c r="I1701" t="s">
        <v>34</v>
      </c>
      <c r="J1701" t="s">
        <v>35</v>
      </c>
      <c r="L1701" s="1">
        <v>42674</v>
      </c>
      <c r="M1701">
        <v>20747</v>
      </c>
      <c r="N1701" t="s">
        <v>10642</v>
      </c>
    </row>
    <row r="1702" spans="1:14" x14ac:dyDescent="0.25">
      <c r="A1702" t="s">
        <v>2925</v>
      </c>
      <c r="B1702" t="s">
        <v>22</v>
      </c>
      <c r="C1702">
        <v>91869</v>
      </c>
      <c r="D1702">
        <v>127895.58</v>
      </c>
      <c r="E1702">
        <v>32459.14</v>
      </c>
      <c r="F1702" t="s">
        <v>13</v>
      </c>
      <c r="G1702" t="s">
        <v>14</v>
      </c>
      <c r="H1702" t="s">
        <v>657</v>
      </c>
      <c r="I1702" t="s">
        <v>16</v>
      </c>
      <c r="J1702" t="s">
        <v>32</v>
      </c>
      <c r="L1702" s="1">
        <v>37144</v>
      </c>
      <c r="M1702">
        <v>20762</v>
      </c>
      <c r="N1702" t="s">
        <v>10644</v>
      </c>
    </row>
    <row r="1703" spans="1:14" x14ac:dyDescent="0.25">
      <c r="A1703" t="s">
        <v>2926</v>
      </c>
      <c r="B1703" t="s">
        <v>12</v>
      </c>
      <c r="C1703">
        <v>51471</v>
      </c>
      <c r="D1703">
        <v>20539.32</v>
      </c>
      <c r="E1703">
        <v>0</v>
      </c>
      <c r="F1703" t="s">
        <v>13</v>
      </c>
      <c r="G1703" t="s">
        <v>14</v>
      </c>
      <c r="H1703" t="s">
        <v>103</v>
      </c>
      <c r="I1703" t="s">
        <v>16</v>
      </c>
      <c r="J1703" t="s">
        <v>104</v>
      </c>
      <c r="L1703" s="1">
        <v>42940</v>
      </c>
      <c r="M1703">
        <v>20708</v>
      </c>
      <c r="N1703" t="s">
        <v>10653</v>
      </c>
    </row>
    <row r="1704" spans="1:14" x14ac:dyDescent="0.25">
      <c r="A1704" t="s">
        <v>2927</v>
      </c>
      <c r="B1704" t="s">
        <v>22</v>
      </c>
      <c r="C1704">
        <v>103381.1</v>
      </c>
      <c r="D1704">
        <v>102018.8</v>
      </c>
      <c r="E1704">
        <v>0</v>
      </c>
      <c r="F1704" t="s">
        <v>18</v>
      </c>
      <c r="G1704" t="s">
        <v>19</v>
      </c>
      <c r="H1704" t="s">
        <v>593</v>
      </c>
      <c r="I1704" t="s">
        <v>16</v>
      </c>
      <c r="J1704" t="s">
        <v>228</v>
      </c>
      <c r="L1704" s="1">
        <v>33490</v>
      </c>
      <c r="M1704">
        <v>20607</v>
      </c>
      <c r="N1704" t="s">
        <v>10631</v>
      </c>
    </row>
    <row r="1705" spans="1:14" x14ac:dyDescent="0.25">
      <c r="A1705" t="s">
        <v>2928</v>
      </c>
      <c r="B1705" t="s">
        <v>12</v>
      </c>
      <c r="C1705">
        <v>91869</v>
      </c>
      <c r="D1705">
        <v>91770.37</v>
      </c>
      <c r="E1705">
        <v>974.3</v>
      </c>
      <c r="F1705" t="s">
        <v>13</v>
      </c>
      <c r="G1705" t="s">
        <v>14</v>
      </c>
      <c r="H1705" t="s">
        <v>818</v>
      </c>
      <c r="I1705" t="s">
        <v>16</v>
      </c>
      <c r="J1705" t="s">
        <v>32</v>
      </c>
      <c r="L1705" s="1">
        <v>36038</v>
      </c>
      <c r="M1705">
        <v>20781</v>
      </c>
      <c r="N1705" t="s">
        <v>10627</v>
      </c>
    </row>
    <row r="1706" spans="1:14" x14ac:dyDescent="0.25">
      <c r="A1706" t="s">
        <v>2929</v>
      </c>
      <c r="B1706" t="s">
        <v>22</v>
      </c>
      <c r="C1706">
        <v>94529.24</v>
      </c>
      <c r="D1706">
        <v>90028.75</v>
      </c>
      <c r="E1706">
        <v>131.72999999999999</v>
      </c>
      <c r="F1706" t="s">
        <v>23</v>
      </c>
      <c r="G1706" t="s">
        <v>24</v>
      </c>
      <c r="H1706" t="s">
        <v>736</v>
      </c>
      <c r="I1706" t="s">
        <v>16</v>
      </c>
      <c r="J1706" t="s">
        <v>487</v>
      </c>
      <c r="L1706" s="1">
        <v>35744</v>
      </c>
      <c r="M1706">
        <v>20737</v>
      </c>
      <c r="N1706" t="s">
        <v>10655</v>
      </c>
    </row>
    <row r="1707" spans="1:14" x14ac:dyDescent="0.25">
      <c r="A1707" t="s">
        <v>2930</v>
      </c>
      <c r="B1707" t="s">
        <v>22</v>
      </c>
      <c r="C1707">
        <v>48175.29</v>
      </c>
      <c r="D1707">
        <v>73632.289999999994</v>
      </c>
      <c r="E1707">
        <v>27322.97</v>
      </c>
      <c r="F1707" t="s">
        <v>56</v>
      </c>
      <c r="G1707" t="s">
        <v>57</v>
      </c>
      <c r="H1707" t="s">
        <v>158</v>
      </c>
      <c r="I1707" t="s">
        <v>16</v>
      </c>
      <c r="J1707" t="s">
        <v>445</v>
      </c>
      <c r="L1707" s="1">
        <v>40420</v>
      </c>
      <c r="M1707">
        <v>20785</v>
      </c>
      <c r="N1707" t="s">
        <v>10652</v>
      </c>
    </row>
    <row r="1708" spans="1:14" x14ac:dyDescent="0.25">
      <c r="A1708" t="s">
        <v>2931</v>
      </c>
      <c r="B1708" t="s">
        <v>22</v>
      </c>
      <c r="C1708">
        <v>63548.959999999999</v>
      </c>
      <c r="D1708">
        <v>65481.98</v>
      </c>
      <c r="E1708">
        <v>1113.3</v>
      </c>
      <c r="F1708" t="s">
        <v>56</v>
      </c>
      <c r="G1708" t="s">
        <v>57</v>
      </c>
      <c r="H1708" t="s">
        <v>64</v>
      </c>
      <c r="I1708" t="s">
        <v>16</v>
      </c>
      <c r="J1708" t="s">
        <v>59</v>
      </c>
      <c r="L1708" s="1">
        <v>39509</v>
      </c>
      <c r="M1708">
        <v>20707</v>
      </c>
      <c r="N1708" t="s">
        <v>10628</v>
      </c>
    </row>
    <row r="1709" spans="1:14" x14ac:dyDescent="0.25">
      <c r="A1709" t="s">
        <v>2932</v>
      </c>
      <c r="B1709" t="s">
        <v>12</v>
      </c>
      <c r="C1709">
        <v>17623.57</v>
      </c>
      <c r="D1709">
        <v>7809.31</v>
      </c>
      <c r="E1709">
        <v>63.55</v>
      </c>
      <c r="F1709" t="s">
        <v>13</v>
      </c>
      <c r="G1709" t="s">
        <v>14</v>
      </c>
      <c r="H1709" t="s">
        <v>85</v>
      </c>
      <c r="I1709" t="s">
        <v>34</v>
      </c>
      <c r="J1709" t="s">
        <v>86</v>
      </c>
      <c r="L1709" s="1">
        <v>42072</v>
      </c>
      <c r="M1709">
        <v>20712</v>
      </c>
      <c r="N1709" t="s">
        <v>10639</v>
      </c>
    </row>
    <row r="1710" spans="1:14" x14ac:dyDescent="0.25">
      <c r="A1710" t="s">
        <v>2933</v>
      </c>
      <c r="B1710" t="s">
        <v>12</v>
      </c>
      <c r="C1710">
        <v>46166</v>
      </c>
      <c r="D1710">
        <v>9766.02</v>
      </c>
      <c r="E1710">
        <v>0</v>
      </c>
      <c r="F1710" t="s">
        <v>45</v>
      </c>
      <c r="G1710" t="s">
        <v>46</v>
      </c>
      <c r="H1710" t="s">
        <v>95</v>
      </c>
      <c r="I1710" t="s">
        <v>16</v>
      </c>
      <c r="J1710" t="s">
        <v>48</v>
      </c>
      <c r="K1710" t="s">
        <v>96</v>
      </c>
      <c r="L1710" s="1">
        <v>43010</v>
      </c>
      <c r="M1710">
        <v>20782</v>
      </c>
      <c r="N1710" t="s">
        <v>10625</v>
      </c>
    </row>
    <row r="1711" spans="1:14" x14ac:dyDescent="0.25">
      <c r="A1711" t="s">
        <v>2934</v>
      </c>
      <c r="B1711" t="s">
        <v>22</v>
      </c>
      <c r="C1711">
        <v>91869</v>
      </c>
      <c r="D1711">
        <v>95980.31</v>
      </c>
      <c r="E1711">
        <v>4648.93</v>
      </c>
      <c r="F1711" t="s">
        <v>13</v>
      </c>
      <c r="G1711" t="s">
        <v>14</v>
      </c>
      <c r="H1711" t="s">
        <v>648</v>
      </c>
      <c r="I1711" t="s">
        <v>16</v>
      </c>
      <c r="J1711" t="s">
        <v>32</v>
      </c>
      <c r="L1711" s="1">
        <v>36262</v>
      </c>
      <c r="M1711">
        <v>20613</v>
      </c>
      <c r="N1711" t="s">
        <v>10640</v>
      </c>
    </row>
    <row r="1712" spans="1:14" x14ac:dyDescent="0.25">
      <c r="A1712" t="s">
        <v>2935</v>
      </c>
      <c r="B1712" t="s">
        <v>22</v>
      </c>
      <c r="C1712">
        <v>64192</v>
      </c>
      <c r="D1712">
        <v>73465.009999999995</v>
      </c>
      <c r="E1712">
        <v>7213.24</v>
      </c>
      <c r="F1712" t="s">
        <v>13</v>
      </c>
      <c r="G1712" t="s">
        <v>14</v>
      </c>
      <c r="H1712" t="s">
        <v>162</v>
      </c>
      <c r="I1712" t="s">
        <v>16</v>
      </c>
      <c r="J1712" t="s">
        <v>32</v>
      </c>
      <c r="K1712" t="s">
        <v>176</v>
      </c>
      <c r="L1712" s="1">
        <v>41694</v>
      </c>
      <c r="M1712">
        <v>20607</v>
      </c>
      <c r="N1712" t="s">
        <v>10631</v>
      </c>
    </row>
    <row r="1713" spans="1:14" x14ac:dyDescent="0.25">
      <c r="A1713" t="s">
        <v>2936</v>
      </c>
      <c r="B1713" t="s">
        <v>22</v>
      </c>
      <c r="C1713">
        <v>102516</v>
      </c>
      <c r="D1713">
        <v>114371.72</v>
      </c>
      <c r="E1713">
        <v>11581.77</v>
      </c>
      <c r="F1713" t="s">
        <v>13</v>
      </c>
      <c r="G1713" t="s">
        <v>14</v>
      </c>
      <c r="H1713" t="s">
        <v>232</v>
      </c>
      <c r="I1713" t="s">
        <v>16</v>
      </c>
      <c r="J1713" t="s">
        <v>361</v>
      </c>
      <c r="L1713" s="1">
        <v>37459</v>
      </c>
      <c r="M1713">
        <v>20774</v>
      </c>
      <c r="N1713" t="s">
        <v>10633</v>
      </c>
    </row>
    <row r="1714" spans="1:14" x14ac:dyDescent="0.25">
      <c r="A1714" t="s">
        <v>2937</v>
      </c>
      <c r="B1714" t="s">
        <v>22</v>
      </c>
      <c r="C1714">
        <v>95084.42</v>
      </c>
      <c r="D1714">
        <v>101981.01</v>
      </c>
      <c r="E1714">
        <v>6328.13</v>
      </c>
      <c r="F1714" t="s">
        <v>13</v>
      </c>
      <c r="G1714" t="s">
        <v>14</v>
      </c>
      <c r="H1714" t="s">
        <v>175</v>
      </c>
      <c r="I1714" t="s">
        <v>16</v>
      </c>
      <c r="J1714" t="s">
        <v>32</v>
      </c>
      <c r="L1714" s="1">
        <v>34498</v>
      </c>
      <c r="M1714">
        <v>20706</v>
      </c>
      <c r="N1714" t="s">
        <v>10645</v>
      </c>
    </row>
    <row r="1715" spans="1:14" x14ac:dyDescent="0.25">
      <c r="A1715" t="s">
        <v>2938</v>
      </c>
      <c r="B1715" t="s">
        <v>22</v>
      </c>
      <c r="C1715">
        <v>44617.77</v>
      </c>
      <c r="D1715">
        <v>46305.14</v>
      </c>
      <c r="E1715">
        <v>4403.22</v>
      </c>
      <c r="F1715" t="s">
        <v>56</v>
      </c>
      <c r="G1715" t="s">
        <v>57</v>
      </c>
      <c r="H1715" t="s">
        <v>84</v>
      </c>
      <c r="I1715" t="s">
        <v>16</v>
      </c>
      <c r="J1715" t="s">
        <v>59</v>
      </c>
      <c r="L1715" s="1">
        <v>42093</v>
      </c>
      <c r="M1715">
        <v>20784</v>
      </c>
      <c r="N1715" t="s">
        <v>10650</v>
      </c>
    </row>
    <row r="1716" spans="1:14" x14ac:dyDescent="0.25">
      <c r="A1716" t="s">
        <v>2939</v>
      </c>
      <c r="B1716" t="s">
        <v>22</v>
      </c>
      <c r="C1716">
        <v>47003</v>
      </c>
      <c r="D1716">
        <v>52498.48</v>
      </c>
      <c r="E1716">
        <v>9239.65</v>
      </c>
      <c r="F1716" t="s">
        <v>23</v>
      </c>
      <c r="G1716" t="s">
        <v>24</v>
      </c>
      <c r="H1716" t="s">
        <v>319</v>
      </c>
      <c r="I1716" t="s">
        <v>16</v>
      </c>
      <c r="J1716" t="s">
        <v>141</v>
      </c>
      <c r="K1716" t="s">
        <v>282</v>
      </c>
      <c r="L1716" s="1">
        <v>42744</v>
      </c>
      <c r="M1716">
        <v>20781</v>
      </c>
      <c r="N1716" t="s">
        <v>10627</v>
      </c>
    </row>
    <row r="1717" spans="1:14" x14ac:dyDescent="0.25">
      <c r="A1717" t="s">
        <v>2940</v>
      </c>
      <c r="B1717" t="s">
        <v>22</v>
      </c>
      <c r="C1717">
        <v>35582.15</v>
      </c>
      <c r="D1717">
        <v>49871.18</v>
      </c>
      <c r="E1717">
        <v>15928.57</v>
      </c>
      <c r="F1717" t="s">
        <v>99</v>
      </c>
      <c r="G1717" t="s">
        <v>100</v>
      </c>
      <c r="H1717" t="s">
        <v>236</v>
      </c>
      <c r="I1717" t="s">
        <v>16</v>
      </c>
      <c r="J1717" t="s">
        <v>237</v>
      </c>
      <c r="L1717" s="1">
        <v>36866</v>
      </c>
      <c r="M1717">
        <v>20740</v>
      </c>
      <c r="N1717" t="s">
        <v>10638</v>
      </c>
    </row>
    <row r="1718" spans="1:14" x14ac:dyDescent="0.25">
      <c r="A1718" t="s">
        <v>2941</v>
      </c>
      <c r="B1718" t="s">
        <v>12</v>
      </c>
      <c r="C1718">
        <v>138790</v>
      </c>
      <c r="D1718">
        <v>141722.68</v>
      </c>
      <c r="E1718">
        <v>0</v>
      </c>
      <c r="F1718" t="s">
        <v>133</v>
      </c>
      <c r="G1718" t="s">
        <v>134</v>
      </c>
      <c r="H1718" t="s">
        <v>693</v>
      </c>
      <c r="I1718" t="s">
        <v>16</v>
      </c>
      <c r="J1718" t="s">
        <v>139</v>
      </c>
      <c r="L1718" s="1">
        <v>35191</v>
      </c>
      <c r="M1718">
        <v>20742</v>
      </c>
      <c r="N1718" t="s">
        <v>10638</v>
      </c>
    </row>
    <row r="1719" spans="1:14" x14ac:dyDescent="0.25">
      <c r="A1719" t="s">
        <v>2942</v>
      </c>
      <c r="B1719" t="s">
        <v>22</v>
      </c>
      <c r="C1719">
        <v>62556.04</v>
      </c>
      <c r="D1719">
        <v>67226.649999999994</v>
      </c>
      <c r="E1719">
        <v>2134.7399999999998</v>
      </c>
      <c r="F1719" t="s">
        <v>52</v>
      </c>
      <c r="G1719" t="s">
        <v>53</v>
      </c>
      <c r="H1719" t="s">
        <v>93</v>
      </c>
      <c r="I1719" t="s">
        <v>16</v>
      </c>
      <c r="J1719" t="s">
        <v>94</v>
      </c>
      <c r="L1719" s="1">
        <v>39510</v>
      </c>
      <c r="M1719">
        <v>20745</v>
      </c>
      <c r="N1719" t="s">
        <v>10643</v>
      </c>
    </row>
    <row r="1720" spans="1:14" x14ac:dyDescent="0.25">
      <c r="A1720" t="s">
        <v>2943</v>
      </c>
      <c r="B1720" t="s">
        <v>22</v>
      </c>
      <c r="C1720">
        <v>47795.48</v>
      </c>
      <c r="D1720">
        <v>57542.69</v>
      </c>
      <c r="E1720">
        <v>9221.73</v>
      </c>
      <c r="F1720" t="s">
        <v>56</v>
      </c>
      <c r="G1720" t="s">
        <v>57</v>
      </c>
      <c r="H1720" t="s">
        <v>84</v>
      </c>
      <c r="I1720" t="s">
        <v>16</v>
      </c>
      <c r="J1720" t="s">
        <v>59</v>
      </c>
      <c r="L1720" s="1">
        <v>41148</v>
      </c>
      <c r="M1720">
        <v>20706</v>
      </c>
      <c r="N1720" t="s">
        <v>10645</v>
      </c>
    </row>
    <row r="1721" spans="1:14" x14ac:dyDescent="0.25">
      <c r="A1721" t="s">
        <v>2944</v>
      </c>
      <c r="B1721" t="s">
        <v>12</v>
      </c>
      <c r="C1721">
        <v>90636</v>
      </c>
      <c r="D1721">
        <v>105800.18</v>
      </c>
      <c r="E1721">
        <v>11533.74</v>
      </c>
      <c r="F1721" t="s">
        <v>45</v>
      </c>
      <c r="G1721" t="s">
        <v>46</v>
      </c>
      <c r="H1721" t="s">
        <v>317</v>
      </c>
      <c r="I1721" t="s">
        <v>16</v>
      </c>
      <c r="J1721" t="s">
        <v>250</v>
      </c>
      <c r="L1721" s="1">
        <v>37138</v>
      </c>
      <c r="M1721">
        <v>20613</v>
      </c>
      <c r="N1721" t="s">
        <v>10640</v>
      </c>
    </row>
    <row r="1722" spans="1:14" x14ac:dyDescent="0.25">
      <c r="A1722" t="s">
        <v>2945</v>
      </c>
      <c r="B1722" t="s">
        <v>12</v>
      </c>
      <c r="C1722">
        <v>41199.17</v>
      </c>
      <c r="D1722">
        <v>40745.9</v>
      </c>
      <c r="E1722">
        <v>0</v>
      </c>
      <c r="F1722" t="s">
        <v>76</v>
      </c>
      <c r="G1722" t="s">
        <v>77</v>
      </c>
      <c r="H1722" t="s">
        <v>78</v>
      </c>
      <c r="I1722" t="s">
        <v>34</v>
      </c>
      <c r="J1722" t="s">
        <v>558</v>
      </c>
      <c r="L1722" s="1">
        <v>36017</v>
      </c>
      <c r="M1722">
        <v>20745</v>
      </c>
      <c r="N1722" t="s">
        <v>10643</v>
      </c>
    </row>
    <row r="1723" spans="1:14" x14ac:dyDescent="0.25">
      <c r="A1723" t="s">
        <v>2946</v>
      </c>
      <c r="B1723" t="s">
        <v>12</v>
      </c>
      <c r="C1723">
        <v>51202.98</v>
      </c>
      <c r="D1723">
        <v>43946.12</v>
      </c>
      <c r="E1723">
        <v>1314.27</v>
      </c>
      <c r="F1723" t="s">
        <v>56</v>
      </c>
      <c r="G1723" t="s">
        <v>57</v>
      </c>
      <c r="H1723" t="s">
        <v>58</v>
      </c>
      <c r="I1723" t="s">
        <v>16</v>
      </c>
      <c r="J1723" t="s">
        <v>59</v>
      </c>
      <c r="L1723" s="1">
        <v>38985</v>
      </c>
      <c r="M1723">
        <v>20784</v>
      </c>
      <c r="N1723" t="s">
        <v>10650</v>
      </c>
    </row>
    <row r="1724" spans="1:14" x14ac:dyDescent="0.25">
      <c r="A1724" t="s">
        <v>2947</v>
      </c>
      <c r="B1724" t="s">
        <v>22</v>
      </c>
      <c r="C1724">
        <v>69360</v>
      </c>
      <c r="D1724">
        <v>66321.22</v>
      </c>
      <c r="E1724">
        <v>3928.97</v>
      </c>
      <c r="F1724" t="s">
        <v>52</v>
      </c>
      <c r="G1724" t="s">
        <v>53</v>
      </c>
      <c r="H1724" t="s">
        <v>93</v>
      </c>
      <c r="I1724" t="s">
        <v>16</v>
      </c>
      <c r="J1724" t="s">
        <v>424</v>
      </c>
      <c r="L1724" s="1">
        <v>42758</v>
      </c>
      <c r="M1724">
        <v>20706</v>
      </c>
      <c r="N1724" t="s">
        <v>10645</v>
      </c>
    </row>
    <row r="1725" spans="1:14" x14ac:dyDescent="0.25">
      <c r="A1725" t="s">
        <v>2948</v>
      </c>
      <c r="B1725" t="s">
        <v>12</v>
      </c>
      <c r="C1725">
        <v>106827.53</v>
      </c>
      <c r="D1725">
        <v>104936.01</v>
      </c>
      <c r="E1725">
        <v>6805.02</v>
      </c>
      <c r="F1725" t="s">
        <v>23</v>
      </c>
      <c r="G1725" t="s">
        <v>24</v>
      </c>
      <c r="H1725" t="s">
        <v>319</v>
      </c>
      <c r="I1725" t="s">
        <v>16</v>
      </c>
      <c r="J1725" t="s">
        <v>503</v>
      </c>
      <c r="L1725" s="1">
        <v>34876</v>
      </c>
      <c r="M1725">
        <v>20721</v>
      </c>
      <c r="N1725" t="s">
        <v>10634</v>
      </c>
    </row>
    <row r="1726" spans="1:14" x14ac:dyDescent="0.25">
      <c r="A1726" t="s">
        <v>2949</v>
      </c>
      <c r="B1726" t="s">
        <v>22</v>
      </c>
      <c r="C1726">
        <v>59787.27</v>
      </c>
      <c r="D1726">
        <v>70094.320000000007</v>
      </c>
      <c r="E1726">
        <v>9308.14</v>
      </c>
      <c r="F1726" t="s">
        <v>23</v>
      </c>
      <c r="G1726" t="s">
        <v>24</v>
      </c>
      <c r="H1726" t="s">
        <v>393</v>
      </c>
      <c r="I1726" t="s">
        <v>16</v>
      </c>
      <c r="J1726" t="s">
        <v>394</v>
      </c>
      <c r="L1726" s="1">
        <v>38713</v>
      </c>
      <c r="M1726">
        <v>20762</v>
      </c>
      <c r="N1726" t="s">
        <v>10644</v>
      </c>
    </row>
    <row r="1727" spans="1:14" x14ac:dyDescent="0.25">
      <c r="A1727" t="s">
        <v>2950</v>
      </c>
      <c r="B1727" t="s">
        <v>22</v>
      </c>
      <c r="C1727">
        <v>46179.85</v>
      </c>
      <c r="D1727">
        <v>64939.06</v>
      </c>
      <c r="E1727">
        <v>18357.32</v>
      </c>
      <c r="F1727" t="s">
        <v>56</v>
      </c>
      <c r="G1727" t="s">
        <v>57</v>
      </c>
      <c r="H1727" t="s">
        <v>58</v>
      </c>
      <c r="I1727" t="s">
        <v>16</v>
      </c>
      <c r="J1727" t="s">
        <v>59</v>
      </c>
      <c r="L1727" s="1">
        <v>39762</v>
      </c>
      <c r="M1727">
        <v>20744</v>
      </c>
      <c r="N1727" t="s">
        <v>10630</v>
      </c>
    </row>
    <row r="1728" spans="1:14" x14ac:dyDescent="0.25">
      <c r="A1728" t="s">
        <v>2951</v>
      </c>
      <c r="B1728" t="s">
        <v>22</v>
      </c>
      <c r="C1728">
        <v>56252</v>
      </c>
      <c r="D1728">
        <v>55946.35</v>
      </c>
      <c r="E1728">
        <v>3082.98</v>
      </c>
      <c r="F1728" t="s">
        <v>45</v>
      </c>
      <c r="G1728" t="s">
        <v>46</v>
      </c>
      <c r="H1728" t="s">
        <v>536</v>
      </c>
      <c r="I1728" t="s">
        <v>16</v>
      </c>
      <c r="J1728" t="s">
        <v>48</v>
      </c>
      <c r="K1728" t="s">
        <v>49</v>
      </c>
      <c r="L1728" s="1">
        <v>42716</v>
      </c>
      <c r="M1728">
        <v>20705</v>
      </c>
      <c r="N1728" t="s">
        <v>10626</v>
      </c>
    </row>
    <row r="1729" spans="1:14" x14ac:dyDescent="0.25">
      <c r="A1729" t="s">
        <v>2952</v>
      </c>
      <c r="B1729" t="s">
        <v>22</v>
      </c>
      <c r="C1729">
        <v>109817.64</v>
      </c>
      <c r="D1729">
        <v>119275.6</v>
      </c>
      <c r="E1729">
        <v>3590.29</v>
      </c>
      <c r="F1729" t="s">
        <v>13</v>
      </c>
      <c r="G1729" t="s">
        <v>14</v>
      </c>
      <c r="H1729" t="s">
        <v>103</v>
      </c>
      <c r="I1729" t="s">
        <v>16</v>
      </c>
      <c r="J1729" t="s">
        <v>361</v>
      </c>
      <c r="L1729" s="1">
        <v>35296</v>
      </c>
      <c r="M1729">
        <v>20769</v>
      </c>
      <c r="N1729" t="s">
        <v>10636</v>
      </c>
    </row>
    <row r="1730" spans="1:14" x14ac:dyDescent="0.25">
      <c r="A1730" t="s">
        <v>2953</v>
      </c>
      <c r="B1730" t="s">
        <v>22</v>
      </c>
      <c r="C1730">
        <v>133975.57999999999</v>
      </c>
      <c r="D1730">
        <v>166610.19</v>
      </c>
      <c r="E1730">
        <v>33070.730000000003</v>
      </c>
      <c r="F1730" t="s">
        <v>45</v>
      </c>
      <c r="G1730" t="s">
        <v>46</v>
      </c>
      <c r="H1730" t="s">
        <v>709</v>
      </c>
      <c r="I1730" t="s">
        <v>16</v>
      </c>
      <c r="J1730" t="s">
        <v>456</v>
      </c>
      <c r="L1730" s="1">
        <v>34722</v>
      </c>
      <c r="M1730">
        <v>20721</v>
      </c>
      <c r="N1730" t="s">
        <v>10634</v>
      </c>
    </row>
    <row r="1731" spans="1:14" x14ac:dyDescent="0.25">
      <c r="A1731" t="s">
        <v>2954</v>
      </c>
      <c r="B1731" t="s">
        <v>22</v>
      </c>
      <c r="C1731">
        <v>116369.19</v>
      </c>
      <c r="D1731">
        <v>138282.37</v>
      </c>
      <c r="E1731">
        <v>24757.18</v>
      </c>
      <c r="F1731" t="s">
        <v>45</v>
      </c>
      <c r="G1731" t="s">
        <v>46</v>
      </c>
      <c r="H1731" t="s">
        <v>626</v>
      </c>
      <c r="I1731" t="s">
        <v>16</v>
      </c>
      <c r="J1731" t="s">
        <v>222</v>
      </c>
      <c r="L1731" s="1">
        <v>35807</v>
      </c>
      <c r="M1731">
        <v>20708</v>
      </c>
      <c r="N1731" t="s">
        <v>10653</v>
      </c>
    </row>
    <row r="1732" spans="1:14" x14ac:dyDescent="0.25">
      <c r="A1732" t="s">
        <v>2955</v>
      </c>
      <c r="B1732" t="s">
        <v>22</v>
      </c>
      <c r="C1732">
        <v>78300.86</v>
      </c>
      <c r="D1732">
        <v>75272.83</v>
      </c>
      <c r="E1732">
        <v>157.84</v>
      </c>
      <c r="F1732" t="s">
        <v>52</v>
      </c>
      <c r="G1732" t="s">
        <v>53</v>
      </c>
      <c r="H1732" t="s">
        <v>205</v>
      </c>
      <c r="I1732" t="s">
        <v>16</v>
      </c>
      <c r="J1732" t="s">
        <v>94</v>
      </c>
      <c r="L1732" s="1">
        <v>37683</v>
      </c>
      <c r="M1732">
        <v>20743</v>
      </c>
      <c r="N1732" t="s">
        <v>10654</v>
      </c>
    </row>
    <row r="1733" spans="1:14" x14ac:dyDescent="0.25">
      <c r="A1733" t="s">
        <v>2956</v>
      </c>
      <c r="B1733" t="s">
        <v>22</v>
      </c>
      <c r="C1733">
        <v>160454</v>
      </c>
      <c r="D1733">
        <v>67643.25</v>
      </c>
      <c r="E1733">
        <v>0</v>
      </c>
      <c r="F1733" t="s">
        <v>52</v>
      </c>
      <c r="G1733" t="s">
        <v>53</v>
      </c>
      <c r="H1733" t="s">
        <v>551</v>
      </c>
      <c r="I1733" t="s">
        <v>16</v>
      </c>
      <c r="J1733" t="s">
        <v>98</v>
      </c>
      <c r="L1733" s="1">
        <v>42926</v>
      </c>
      <c r="M1733">
        <v>20783</v>
      </c>
      <c r="N1733" t="s">
        <v>10656</v>
      </c>
    </row>
    <row r="1734" spans="1:14" x14ac:dyDescent="0.25">
      <c r="A1734" t="s">
        <v>2957</v>
      </c>
      <c r="B1734" t="s">
        <v>22</v>
      </c>
      <c r="C1734">
        <v>46166</v>
      </c>
      <c r="D1734">
        <v>9766.02</v>
      </c>
      <c r="E1734">
        <v>0</v>
      </c>
      <c r="F1734" t="s">
        <v>45</v>
      </c>
      <c r="G1734" t="s">
        <v>46</v>
      </c>
      <c r="H1734" t="s">
        <v>95</v>
      </c>
      <c r="I1734" t="s">
        <v>16</v>
      </c>
      <c r="J1734" t="s">
        <v>48</v>
      </c>
      <c r="K1734" t="s">
        <v>96</v>
      </c>
      <c r="L1734" s="1">
        <v>43010</v>
      </c>
      <c r="M1734">
        <v>20613</v>
      </c>
      <c r="N1734" t="s">
        <v>10640</v>
      </c>
    </row>
    <row r="1735" spans="1:14" x14ac:dyDescent="0.25">
      <c r="A1735" t="s">
        <v>2958</v>
      </c>
      <c r="B1735" t="s">
        <v>22</v>
      </c>
      <c r="C1735">
        <v>95084.42</v>
      </c>
      <c r="D1735">
        <v>93997.41</v>
      </c>
      <c r="E1735">
        <v>0</v>
      </c>
      <c r="F1735" t="s">
        <v>13</v>
      </c>
      <c r="G1735" t="s">
        <v>14</v>
      </c>
      <c r="H1735" t="s">
        <v>33</v>
      </c>
      <c r="I1735" t="s">
        <v>16</v>
      </c>
      <c r="J1735" t="s">
        <v>32</v>
      </c>
      <c r="L1735" s="1">
        <v>34352</v>
      </c>
      <c r="M1735">
        <v>20735</v>
      </c>
      <c r="N1735" t="s">
        <v>10649</v>
      </c>
    </row>
    <row r="1736" spans="1:14" x14ac:dyDescent="0.25">
      <c r="A1736" t="s">
        <v>2959</v>
      </c>
      <c r="B1736" t="s">
        <v>12</v>
      </c>
      <c r="C1736">
        <v>100370</v>
      </c>
      <c r="D1736">
        <v>99472.29</v>
      </c>
      <c r="E1736">
        <v>425.79</v>
      </c>
      <c r="F1736" t="s">
        <v>18</v>
      </c>
      <c r="G1736" t="s">
        <v>19</v>
      </c>
      <c r="H1736" t="s">
        <v>20</v>
      </c>
      <c r="I1736" t="s">
        <v>16</v>
      </c>
      <c r="J1736" t="s">
        <v>71</v>
      </c>
      <c r="L1736" s="1">
        <v>35975</v>
      </c>
      <c r="M1736">
        <v>20774</v>
      </c>
      <c r="N1736" t="s">
        <v>10633</v>
      </c>
    </row>
    <row r="1737" spans="1:14" x14ac:dyDescent="0.25">
      <c r="A1737" t="s">
        <v>2960</v>
      </c>
      <c r="B1737" t="s">
        <v>22</v>
      </c>
      <c r="C1737">
        <v>28497.17</v>
      </c>
      <c r="D1737">
        <v>17178.34</v>
      </c>
      <c r="E1737">
        <v>1054.43</v>
      </c>
      <c r="F1737" t="s">
        <v>99</v>
      </c>
      <c r="G1737" t="s">
        <v>100</v>
      </c>
      <c r="H1737" t="s">
        <v>819</v>
      </c>
      <c r="I1737" t="s">
        <v>34</v>
      </c>
      <c r="J1737" t="s">
        <v>102</v>
      </c>
      <c r="L1737" s="1">
        <v>42885</v>
      </c>
      <c r="M1737">
        <v>20740</v>
      </c>
      <c r="N1737" t="s">
        <v>10638</v>
      </c>
    </row>
    <row r="1738" spans="1:14" x14ac:dyDescent="0.25">
      <c r="A1738" t="s">
        <v>2961</v>
      </c>
      <c r="B1738" t="s">
        <v>22</v>
      </c>
      <c r="C1738">
        <v>63710.42</v>
      </c>
      <c r="D1738">
        <v>59556.9</v>
      </c>
      <c r="E1738">
        <v>0</v>
      </c>
      <c r="F1738" t="s">
        <v>18</v>
      </c>
      <c r="G1738" t="s">
        <v>19</v>
      </c>
      <c r="H1738" t="s">
        <v>820</v>
      </c>
      <c r="I1738" t="s">
        <v>16</v>
      </c>
      <c r="J1738" t="s">
        <v>228</v>
      </c>
      <c r="K1738" t="s">
        <v>229</v>
      </c>
      <c r="L1738" s="1">
        <v>42576</v>
      </c>
      <c r="M1738">
        <v>20746</v>
      </c>
      <c r="N1738" t="s">
        <v>10647</v>
      </c>
    </row>
    <row r="1739" spans="1:14" x14ac:dyDescent="0.25">
      <c r="A1739" t="s">
        <v>2962</v>
      </c>
      <c r="B1739" t="s">
        <v>22</v>
      </c>
      <c r="C1739">
        <v>106811.84</v>
      </c>
      <c r="D1739">
        <v>133980.54999999999</v>
      </c>
      <c r="E1739">
        <v>23480.58</v>
      </c>
      <c r="F1739" t="s">
        <v>45</v>
      </c>
      <c r="G1739" t="s">
        <v>46</v>
      </c>
      <c r="H1739" t="s">
        <v>352</v>
      </c>
      <c r="I1739" t="s">
        <v>16</v>
      </c>
      <c r="J1739" t="s">
        <v>297</v>
      </c>
      <c r="L1739" s="1">
        <v>31356</v>
      </c>
      <c r="M1739">
        <v>20781</v>
      </c>
      <c r="N1739" t="s">
        <v>10627</v>
      </c>
    </row>
    <row r="1740" spans="1:14" x14ac:dyDescent="0.25">
      <c r="A1740" t="s">
        <v>2963</v>
      </c>
      <c r="B1740" t="s">
        <v>22</v>
      </c>
      <c r="C1740">
        <v>152519.94</v>
      </c>
      <c r="D1740">
        <v>187093.72</v>
      </c>
      <c r="E1740">
        <v>29789.439999999999</v>
      </c>
      <c r="F1740" t="s">
        <v>45</v>
      </c>
      <c r="G1740" t="s">
        <v>46</v>
      </c>
      <c r="H1740" t="s">
        <v>433</v>
      </c>
      <c r="I1740" t="s">
        <v>16</v>
      </c>
      <c r="J1740" t="s">
        <v>434</v>
      </c>
      <c r="L1740" s="1">
        <v>33770</v>
      </c>
      <c r="M1740">
        <v>20748</v>
      </c>
      <c r="N1740" t="s">
        <v>10635</v>
      </c>
    </row>
    <row r="1741" spans="1:14" x14ac:dyDescent="0.25">
      <c r="A1741" t="s">
        <v>2964</v>
      </c>
      <c r="B1741" t="s">
        <v>12</v>
      </c>
      <c r="C1741">
        <v>75514.7</v>
      </c>
      <c r="D1741">
        <v>73173.72</v>
      </c>
      <c r="E1741">
        <v>0</v>
      </c>
      <c r="F1741" t="s">
        <v>76</v>
      </c>
      <c r="G1741" t="s">
        <v>77</v>
      </c>
      <c r="H1741" t="s">
        <v>768</v>
      </c>
      <c r="I1741" t="s">
        <v>16</v>
      </c>
      <c r="J1741" t="s">
        <v>598</v>
      </c>
      <c r="L1741" s="1">
        <v>41148</v>
      </c>
      <c r="M1741">
        <v>20746</v>
      </c>
      <c r="N1741" t="s">
        <v>10647</v>
      </c>
    </row>
    <row r="1742" spans="1:14" x14ac:dyDescent="0.25">
      <c r="A1742" t="s">
        <v>2965</v>
      </c>
      <c r="B1742" t="s">
        <v>22</v>
      </c>
      <c r="C1742">
        <v>55284.39</v>
      </c>
      <c r="D1742">
        <v>63866.36</v>
      </c>
      <c r="E1742">
        <v>11010.59</v>
      </c>
      <c r="F1742" t="s">
        <v>56</v>
      </c>
      <c r="G1742" t="s">
        <v>57</v>
      </c>
      <c r="H1742" t="s">
        <v>158</v>
      </c>
      <c r="I1742" t="s">
        <v>16</v>
      </c>
      <c r="J1742" t="s">
        <v>313</v>
      </c>
      <c r="L1742" s="1">
        <v>37031</v>
      </c>
      <c r="M1742">
        <v>20782</v>
      </c>
      <c r="N1742" t="s">
        <v>10625</v>
      </c>
    </row>
    <row r="1743" spans="1:14" x14ac:dyDescent="0.25">
      <c r="A1743" t="s">
        <v>2966</v>
      </c>
      <c r="B1743" t="s">
        <v>22</v>
      </c>
      <c r="C1743">
        <v>94053.42</v>
      </c>
      <c r="D1743">
        <v>95072.11</v>
      </c>
      <c r="E1743">
        <v>2256.33</v>
      </c>
      <c r="F1743" t="s">
        <v>56</v>
      </c>
      <c r="G1743" t="s">
        <v>57</v>
      </c>
      <c r="H1743" t="s">
        <v>707</v>
      </c>
      <c r="I1743" t="s">
        <v>16</v>
      </c>
      <c r="J1743" t="s">
        <v>565</v>
      </c>
      <c r="K1743" t="s">
        <v>821</v>
      </c>
      <c r="L1743" s="1">
        <v>33245</v>
      </c>
      <c r="M1743">
        <v>20770</v>
      </c>
      <c r="N1743" t="s">
        <v>10629</v>
      </c>
    </row>
    <row r="1744" spans="1:14" x14ac:dyDescent="0.25">
      <c r="A1744" t="s">
        <v>2967</v>
      </c>
      <c r="B1744" t="s">
        <v>12</v>
      </c>
      <c r="C1744">
        <v>100370</v>
      </c>
      <c r="D1744">
        <v>99010</v>
      </c>
      <c r="E1744">
        <v>0</v>
      </c>
      <c r="F1744" t="s">
        <v>117</v>
      </c>
      <c r="G1744" t="s">
        <v>118</v>
      </c>
      <c r="H1744" t="s">
        <v>498</v>
      </c>
      <c r="I1744" t="s">
        <v>16</v>
      </c>
      <c r="J1744" t="s">
        <v>822</v>
      </c>
      <c r="L1744" s="1">
        <v>39454</v>
      </c>
      <c r="M1744">
        <v>20785</v>
      </c>
      <c r="N1744" t="s">
        <v>10652</v>
      </c>
    </row>
    <row r="1745" spans="1:14" x14ac:dyDescent="0.25">
      <c r="A1745" t="s">
        <v>2968</v>
      </c>
      <c r="B1745" t="s">
        <v>22</v>
      </c>
      <c r="C1745">
        <v>44617.77</v>
      </c>
      <c r="D1745">
        <v>63321.82</v>
      </c>
      <c r="E1745">
        <v>19110.57</v>
      </c>
      <c r="F1745" t="s">
        <v>56</v>
      </c>
      <c r="G1745" t="s">
        <v>57</v>
      </c>
      <c r="H1745" t="s">
        <v>84</v>
      </c>
      <c r="I1745" t="s">
        <v>16</v>
      </c>
      <c r="J1745" t="s">
        <v>59</v>
      </c>
      <c r="L1745" s="1">
        <v>41953</v>
      </c>
      <c r="M1745">
        <v>20710</v>
      </c>
      <c r="N1745" t="s">
        <v>10637</v>
      </c>
    </row>
    <row r="1746" spans="1:14" x14ac:dyDescent="0.25">
      <c r="A1746" t="s">
        <v>2969</v>
      </c>
      <c r="B1746" t="s">
        <v>22</v>
      </c>
      <c r="C1746">
        <v>46166</v>
      </c>
      <c r="D1746">
        <v>9174.14</v>
      </c>
      <c r="E1746">
        <v>0</v>
      </c>
      <c r="F1746" t="s">
        <v>45</v>
      </c>
      <c r="G1746" t="s">
        <v>46</v>
      </c>
      <c r="H1746" t="s">
        <v>95</v>
      </c>
      <c r="I1746" t="s">
        <v>16</v>
      </c>
      <c r="J1746" t="s">
        <v>48</v>
      </c>
      <c r="K1746" t="s">
        <v>96</v>
      </c>
      <c r="L1746" s="1">
        <v>43010</v>
      </c>
      <c r="M1746">
        <v>20720</v>
      </c>
      <c r="N1746" t="s">
        <v>10641</v>
      </c>
    </row>
    <row r="1747" spans="1:14" x14ac:dyDescent="0.25">
      <c r="A1747" t="s">
        <v>2970</v>
      </c>
      <c r="B1747" t="s">
        <v>12</v>
      </c>
      <c r="C1747">
        <v>67712.08</v>
      </c>
      <c r="D1747">
        <v>65871.8</v>
      </c>
      <c r="E1747">
        <v>0</v>
      </c>
      <c r="F1747" t="s">
        <v>133</v>
      </c>
      <c r="G1747" t="s">
        <v>134</v>
      </c>
      <c r="H1747" t="s">
        <v>251</v>
      </c>
      <c r="I1747" t="s">
        <v>16</v>
      </c>
      <c r="J1747" t="s">
        <v>378</v>
      </c>
      <c r="L1747" s="1">
        <v>38572</v>
      </c>
      <c r="M1747">
        <v>20783</v>
      </c>
      <c r="N1747" t="s">
        <v>10656</v>
      </c>
    </row>
    <row r="1748" spans="1:14" x14ac:dyDescent="0.25">
      <c r="A1748" t="s">
        <v>2971</v>
      </c>
      <c r="B1748" t="s">
        <v>12</v>
      </c>
      <c r="C1748">
        <v>81663.55</v>
      </c>
      <c r="D1748">
        <v>81048.2</v>
      </c>
      <c r="E1748">
        <v>727.05</v>
      </c>
      <c r="F1748" t="s">
        <v>133</v>
      </c>
      <c r="G1748" t="s">
        <v>134</v>
      </c>
      <c r="H1748" t="s">
        <v>776</v>
      </c>
      <c r="I1748" t="s">
        <v>16</v>
      </c>
      <c r="J1748" t="s">
        <v>378</v>
      </c>
      <c r="L1748" s="1">
        <v>35073</v>
      </c>
      <c r="M1748">
        <v>20745</v>
      </c>
      <c r="N1748" t="s">
        <v>10643</v>
      </c>
    </row>
    <row r="1749" spans="1:14" x14ac:dyDescent="0.25">
      <c r="A1749" t="s">
        <v>2972</v>
      </c>
      <c r="B1749" t="s">
        <v>12</v>
      </c>
      <c r="C1749">
        <v>49552.66</v>
      </c>
      <c r="D1749">
        <v>47440.51</v>
      </c>
      <c r="E1749">
        <v>0</v>
      </c>
      <c r="F1749" t="s">
        <v>18</v>
      </c>
      <c r="G1749" t="s">
        <v>19</v>
      </c>
      <c r="H1749" t="s">
        <v>172</v>
      </c>
      <c r="I1749" t="s">
        <v>16</v>
      </c>
      <c r="J1749" t="s">
        <v>17</v>
      </c>
      <c r="L1749" s="1">
        <v>41582</v>
      </c>
      <c r="M1749">
        <v>20608</v>
      </c>
      <c r="N1749" t="s">
        <v>10646</v>
      </c>
    </row>
    <row r="1750" spans="1:14" x14ac:dyDescent="0.25">
      <c r="A1750" t="s">
        <v>2973</v>
      </c>
      <c r="B1750" t="s">
        <v>22</v>
      </c>
      <c r="C1750">
        <v>43204.38</v>
      </c>
      <c r="D1750">
        <v>42637.19</v>
      </c>
      <c r="E1750">
        <v>0</v>
      </c>
      <c r="F1750" t="s">
        <v>76</v>
      </c>
      <c r="G1750" t="s">
        <v>77</v>
      </c>
      <c r="H1750" t="s">
        <v>823</v>
      </c>
      <c r="I1750" t="s">
        <v>16</v>
      </c>
      <c r="J1750" t="s">
        <v>88</v>
      </c>
      <c r="L1750" s="1">
        <v>32013</v>
      </c>
      <c r="M1750">
        <v>20712</v>
      </c>
      <c r="N1750" t="s">
        <v>10639</v>
      </c>
    </row>
    <row r="1751" spans="1:14" x14ac:dyDescent="0.25">
      <c r="A1751" t="s">
        <v>2974</v>
      </c>
      <c r="B1751" t="s">
        <v>22</v>
      </c>
      <c r="C1751">
        <v>62301</v>
      </c>
      <c r="D1751">
        <v>68513.539999999994</v>
      </c>
      <c r="E1751">
        <v>6350.73</v>
      </c>
      <c r="F1751" t="s">
        <v>23</v>
      </c>
      <c r="G1751" t="s">
        <v>24</v>
      </c>
      <c r="H1751" t="s">
        <v>544</v>
      </c>
      <c r="I1751" t="s">
        <v>16</v>
      </c>
      <c r="J1751" t="s">
        <v>141</v>
      </c>
      <c r="L1751" s="1">
        <v>40056</v>
      </c>
      <c r="M1751">
        <v>20782</v>
      </c>
      <c r="N1751" t="s">
        <v>10625</v>
      </c>
    </row>
    <row r="1752" spans="1:14" x14ac:dyDescent="0.25">
      <c r="A1752" t="s">
        <v>2975</v>
      </c>
      <c r="B1752" t="s">
        <v>22</v>
      </c>
      <c r="C1752">
        <v>80056</v>
      </c>
      <c r="D1752">
        <v>98582.77</v>
      </c>
      <c r="E1752">
        <v>16033.45</v>
      </c>
      <c r="F1752" t="s">
        <v>13</v>
      </c>
      <c r="G1752" t="s">
        <v>14</v>
      </c>
      <c r="H1752" t="s">
        <v>824</v>
      </c>
      <c r="I1752" t="s">
        <v>16</v>
      </c>
      <c r="J1752" t="s">
        <v>32</v>
      </c>
      <c r="L1752" s="1">
        <v>38551</v>
      </c>
      <c r="M1752">
        <v>20784</v>
      </c>
      <c r="N1752" t="s">
        <v>10650</v>
      </c>
    </row>
    <row r="1753" spans="1:14" x14ac:dyDescent="0.25">
      <c r="A1753" t="s">
        <v>2976</v>
      </c>
      <c r="B1753" t="s">
        <v>12</v>
      </c>
      <c r="C1753">
        <v>99836.1</v>
      </c>
      <c r="D1753">
        <v>132258.5</v>
      </c>
      <c r="E1753">
        <v>32177.96</v>
      </c>
      <c r="F1753" t="s">
        <v>13</v>
      </c>
      <c r="G1753" t="s">
        <v>14</v>
      </c>
      <c r="H1753" t="s">
        <v>103</v>
      </c>
      <c r="I1753" t="s">
        <v>16</v>
      </c>
      <c r="J1753" t="s">
        <v>233</v>
      </c>
      <c r="L1753" s="1">
        <v>35296</v>
      </c>
      <c r="M1753">
        <v>20735</v>
      </c>
      <c r="N1753" t="s">
        <v>10649</v>
      </c>
    </row>
    <row r="1754" spans="1:14" x14ac:dyDescent="0.25">
      <c r="A1754" t="s">
        <v>2977</v>
      </c>
      <c r="B1754" t="s">
        <v>12</v>
      </c>
      <c r="C1754">
        <v>59258.09</v>
      </c>
      <c r="D1754">
        <v>49624.959999999999</v>
      </c>
      <c r="E1754">
        <v>97.68</v>
      </c>
      <c r="F1754" t="s">
        <v>18</v>
      </c>
      <c r="G1754" t="s">
        <v>19</v>
      </c>
      <c r="H1754" t="s">
        <v>183</v>
      </c>
      <c r="I1754" t="s">
        <v>34</v>
      </c>
      <c r="J1754" t="s">
        <v>174</v>
      </c>
      <c r="L1754" s="1">
        <v>34561</v>
      </c>
      <c r="M1754">
        <v>20721</v>
      </c>
      <c r="N1754" t="s">
        <v>10634</v>
      </c>
    </row>
    <row r="1755" spans="1:14" x14ac:dyDescent="0.25">
      <c r="A1755" t="s">
        <v>2978</v>
      </c>
      <c r="B1755" t="s">
        <v>22</v>
      </c>
      <c r="C1755">
        <v>88225.8</v>
      </c>
      <c r="D1755">
        <v>86501.69</v>
      </c>
      <c r="E1755">
        <v>0</v>
      </c>
      <c r="F1755" t="s">
        <v>167</v>
      </c>
      <c r="G1755" t="s">
        <v>168</v>
      </c>
      <c r="H1755" t="s">
        <v>599</v>
      </c>
      <c r="I1755" t="s">
        <v>16</v>
      </c>
      <c r="J1755" t="s">
        <v>30</v>
      </c>
      <c r="L1755" s="1">
        <v>40602</v>
      </c>
      <c r="M1755">
        <v>20743</v>
      </c>
      <c r="N1755" t="s">
        <v>10654</v>
      </c>
    </row>
    <row r="1756" spans="1:14" x14ac:dyDescent="0.25">
      <c r="A1756" t="s">
        <v>2979</v>
      </c>
      <c r="B1756" t="s">
        <v>22</v>
      </c>
      <c r="C1756">
        <v>121372</v>
      </c>
      <c r="D1756">
        <v>120201.55</v>
      </c>
      <c r="E1756">
        <v>0</v>
      </c>
      <c r="F1756" t="s">
        <v>56</v>
      </c>
      <c r="G1756" t="s">
        <v>57</v>
      </c>
      <c r="H1756" t="s">
        <v>629</v>
      </c>
      <c r="I1756" t="s">
        <v>16</v>
      </c>
      <c r="J1756" t="s">
        <v>814</v>
      </c>
      <c r="L1756" s="1">
        <v>39329</v>
      </c>
      <c r="M1756">
        <v>20743</v>
      </c>
      <c r="N1756" t="s">
        <v>10654</v>
      </c>
    </row>
    <row r="1757" spans="1:14" x14ac:dyDescent="0.25">
      <c r="A1757" t="s">
        <v>2980</v>
      </c>
      <c r="B1757" t="s">
        <v>22</v>
      </c>
      <c r="C1757">
        <v>65751</v>
      </c>
      <c r="D1757">
        <v>98491.48</v>
      </c>
      <c r="E1757">
        <v>21350.89</v>
      </c>
      <c r="F1757" t="s">
        <v>52</v>
      </c>
      <c r="G1757" t="s">
        <v>53</v>
      </c>
      <c r="H1757" t="s">
        <v>54</v>
      </c>
      <c r="I1757" t="s">
        <v>16</v>
      </c>
      <c r="J1757" t="s">
        <v>752</v>
      </c>
      <c r="L1757" s="1">
        <v>38292</v>
      </c>
      <c r="M1757">
        <v>20747</v>
      </c>
      <c r="N1757" t="s">
        <v>10642</v>
      </c>
    </row>
    <row r="1758" spans="1:14" x14ac:dyDescent="0.25">
      <c r="A1758" t="s">
        <v>2981</v>
      </c>
      <c r="B1758" t="s">
        <v>12</v>
      </c>
      <c r="C1758">
        <v>59258.09</v>
      </c>
      <c r="D1758">
        <v>50804.86</v>
      </c>
      <c r="E1758">
        <v>0</v>
      </c>
      <c r="F1758" t="s">
        <v>18</v>
      </c>
      <c r="G1758" t="s">
        <v>19</v>
      </c>
      <c r="H1758" t="s">
        <v>183</v>
      </c>
      <c r="I1758" t="s">
        <v>34</v>
      </c>
      <c r="J1758" t="s">
        <v>174</v>
      </c>
      <c r="L1758" s="1">
        <v>34932</v>
      </c>
      <c r="M1758">
        <v>20735</v>
      </c>
      <c r="N1758" t="s">
        <v>10649</v>
      </c>
    </row>
    <row r="1759" spans="1:14" x14ac:dyDescent="0.25">
      <c r="A1759" t="s">
        <v>2982</v>
      </c>
      <c r="B1759" t="s">
        <v>22</v>
      </c>
      <c r="C1759">
        <v>58680.55</v>
      </c>
      <c r="D1759">
        <v>56593.42</v>
      </c>
      <c r="E1759">
        <v>0</v>
      </c>
      <c r="F1759" t="s">
        <v>76</v>
      </c>
      <c r="G1759" t="s">
        <v>77</v>
      </c>
      <c r="H1759" t="s">
        <v>256</v>
      </c>
      <c r="I1759" t="s">
        <v>16</v>
      </c>
      <c r="J1759" t="s">
        <v>558</v>
      </c>
      <c r="L1759" s="1">
        <v>41932</v>
      </c>
      <c r="M1759">
        <v>20740</v>
      </c>
      <c r="N1759" t="s">
        <v>10638</v>
      </c>
    </row>
    <row r="1760" spans="1:14" x14ac:dyDescent="0.25">
      <c r="A1760" t="s">
        <v>2983</v>
      </c>
      <c r="B1760" t="s">
        <v>22</v>
      </c>
      <c r="C1760">
        <v>77166.06</v>
      </c>
      <c r="D1760">
        <v>105084.01</v>
      </c>
      <c r="E1760">
        <v>20020.05</v>
      </c>
      <c r="F1760" t="s">
        <v>99</v>
      </c>
      <c r="G1760" t="s">
        <v>100</v>
      </c>
      <c r="H1760" t="s">
        <v>236</v>
      </c>
      <c r="I1760" t="s">
        <v>16</v>
      </c>
      <c r="J1760" t="s">
        <v>473</v>
      </c>
      <c r="L1760" s="1">
        <v>33674</v>
      </c>
      <c r="M1760">
        <v>20740</v>
      </c>
      <c r="N1760" t="s">
        <v>10638</v>
      </c>
    </row>
    <row r="1761" spans="1:14" x14ac:dyDescent="0.25">
      <c r="A1761" t="s">
        <v>2984</v>
      </c>
      <c r="B1761" t="s">
        <v>22</v>
      </c>
      <c r="C1761">
        <v>67723.53</v>
      </c>
      <c r="D1761">
        <v>79772.78</v>
      </c>
      <c r="E1761">
        <v>10607.91</v>
      </c>
      <c r="F1761" t="s">
        <v>56</v>
      </c>
      <c r="G1761" t="s">
        <v>57</v>
      </c>
      <c r="H1761" t="s">
        <v>58</v>
      </c>
      <c r="I1761" t="s">
        <v>16</v>
      </c>
      <c r="J1761" t="s">
        <v>59</v>
      </c>
      <c r="L1761" s="1">
        <v>33042</v>
      </c>
      <c r="M1761">
        <v>20712</v>
      </c>
      <c r="N1761" t="s">
        <v>10639</v>
      </c>
    </row>
    <row r="1762" spans="1:14" x14ac:dyDescent="0.25">
      <c r="A1762" t="s">
        <v>2985</v>
      </c>
      <c r="B1762" t="s">
        <v>22</v>
      </c>
      <c r="C1762">
        <v>45412</v>
      </c>
      <c r="D1762">
        <v>42276.69</v>
      </c>
      <c r="E1762">
        <v>6523.42</v>
      </c>
      <c r="F1762" t="s">
        <v>23</v>
      </c>
      <c r="G1762" t="s">
        <v>24</v>
      </c>
      <c r="H1762" t="s">
        <v>544</v>
      </c>
      <c r="I1762" t="s">
        <v>16</v>
      </c>
      <c r="J1762" t="s">
        <v>141</v>
      </c>
      <c r="K1762" t="s">
        <v>282</v>
      </c>
      <c r="L1762" s="1">
        <v>39596</v>
      </c>
      <c r="M1762">
        <v>20613</v>
      </c>
      <c r="N1762" t="s">
        <v>10640</v>
      </c>
    </row>
    <row r="1763" spans="1:14" x14ac:dyDescent="0.25">
      <c r="A1763" t="s">
        <v>2986</v>
      </c>
      <c r="B1763" t="s">
        <v>22</v>
      </c>
      <c r="C1763">
        <v>43114.79</v>
      </c>
      <c r="D1763">
        <v>47656.51</v>
      </c>
      <c r="E1763">
        <v>3697.99</v>
      </c>
      <c r="F1763" t="s">
        <v>117</v>
      </c>
      <c r="G1763" t="s">
        <v>118</v>
      </c>
      <c r="H1763" t="s">
        <v>308</v>
      </c>
      <c r="I1763" t="s">
        <v>16</v>
      </c>
      <c r="J1763" t="s">
        <v>309</v>
      </c>
      <c r="L1763" s="1">
        <v>38529</v>
      </c>
      <c r="M1763">
        <v>20782</v>
      </c>
      <c r="N1763" t="s">
        <v>10625</v>
      </c>
    </row>
    <row r="1764" spans="1:14" x14ac:dyDescent="0.25">
      <c r="A1764" t="s">
        <v>2987</v>
      </c>
      <c r="B1764" t="s">
        <v>22</v>
      </c>
      <c r="C1764">
        <v>52967.17</v>
      </c>
      <c r="D1764">
        <v>55182.46</v>
      </c>
      <c r="E1764">
        <v>1023.5</v>
      </c>
      <c r="F1764" t="s">
        <v>18</v>
      </c>
      <c r="G1764" t="s">
        <v>19</v>
      </c>
      <c r="H1764" t="s">
        <v>594</v>
      </c>
      <c r="I1764" t="s">
        <v>16</v>
      </c>
      <c r="J1764" t="s">
        <v>61</v>
      </c>
      <c r="L1764" s="1">
        <v>41414</v>
      </c>
      <c r="M1764">
        <v>20720</v>
      </c>
      <c r="N1764" t="s">
        <v>10641</v>
      </c>
    </row>
    <row r="1765" spans="1:14" x14ac:dyDescent="0.25">
      <c r="A1765" t="s">
        <v>2988</v>
      </c>
      <c r="B1765" t="s">
        <v>12</v>
      </c>
      <c r="C1765">
        <v>98612.2</v>
      </c>
      <c r="D1765">
        <v>97313.8</v>
      </c>
      <c r="E1765">
        <v>0</v>
      </c>
      <c r="F1765" t="s">
        <v>18</v>
      </c>
      <c r="G1765" t="s">
        <v>19</v>
      </c>
      <c r="H1765" t="s">
        <v>172</v>
      </c>
      <c r="I1765" t="s">
        <v>16</v>
      </c>
      <c r="J1765" t="s">
        <v>730</v>
      </c>
      <c r="L1765" s="1">
        <v>34757</v>
      </c>
      <c r="M1765">
        <v>20784</v>
      </c>
      <c r="N1765" t="s">
        <v>10650</v>
      </c>
    </row>
    <row r="1766" spans="1:14" x14ac:dyDescent="0.25">
      <c r="A1766" t="s">
        <v>2989</v>
      </c>
      <c r="B1766" t="s">
        <v>22</v>
      </c>
      <c r="C1766">
        <v>50695</v>
      </c>
      <c r="D1766">
        <v>15932.95</v>
      </c>
      <c r="E1766">
        <v>2268.64</v>
      </c>
      <c r="F1766" t="s">
        <v>52</v>
      </c>
      <c r="G1766" t="s">
        <v>53</v>
      </c>
      <c r="H1766" t="s">
        <v>54</v>
      </c>
      <c r="I1766" t="s">
        <v>34</v>
      </c>
      <c r="J1766" t="s">
        <v>752</v>
      </c>
      <c r="L1766" s="1">
        <v>42983</v>
      </c>
      <c r="M1766">
        <v>20782</v>
      </c>
      <c r="N1766" t="s">
        <v>10625</v>
      </c>
    </row>
    <row r="1767" spans="1:14" x14ac:dyDescent="0.25">
      <c r="A1767" t="s">
        <v>2990</v>
      </c>
      <c r="B1767" t="s">
        <v>22</v>
      </c>
      <c r="C1767">
        <v>71412</v>
      </c>
      <c r="D1767">
        <v>94170.880000000005</v>
      </c>
      <c r="E1767">
        <v>18817.66</v>
      </c>
      <c r="F1767" t="s">
        <v>45</v>
      </c>
      <c r="G1767" t="s">
        <v>46</v>
      </c>
      <c r="H1767" t="s">
        <v>249</v>
      </c>
      <c r="I1767" t="s">
        <v>16</v>
      </c>
      <c r="J1767" t="s">
        <v>48</v>
      </c>
      <c r="L1767" s="1">
        <v>39329</v>
      </c>
      <c r="M1767">
        <v>20746</v>
      </c>
      <c r="N1767" t="s">
        <v>10647</v>
      </c>
    </row>
    <row r="1768" spans="1:14" x14ac:dyDescent="0.25">
      <c r="A1768" t="s">
        <v>2991</v>
      </c>
      <c r="B1768" t="s">
        <v>12</v>
      </c>
      <c r="C1768">
        <v>41650.839999999997</v>
      </c>
      <c r="D1768">
        <v>48501.82</v>
      </c>
      <c r="E1768">
        <v>7591.06</v>
      </c>
      <c r="F1768" t="s">
        <v>56</v>
      </c>
      <c r="G1768" t="s">
        <v>57</v>
      </c>
      <c r="H1768" t="s">
        <v>58</v>
      </c>
      <c r="I1768" t="s">
        <v>16</v>
      </c>
      <c r="J1768" t="s">
        <v>59</v>
      </c>
      <c r="L1768" s="1">
        <v>42590</v>
      </c>
      <c r="M1768">
        <v>20710</v>
      </c>
      <c r="N1768" t="s">
        <v>10637</v>
      </c>
    </row>
    <row r="1769" spans="1:14" x14ac:dyDescent="0.25">
      <c r="A1769" t="s">
        <v>2992</v>
      </c>
      <c r="B1769" t="s">
        <v>22</v>
      </c>
      <c r="C1769">
        <v>62571.45</v>
      </c>
      <c r="D1769">
        <v>60229.14</v>
      </c>
      <c r="E1769">
        <v>0</v>
      </c>
      <c r="F1769" t="s">
        <v>18</v>
      </c>
      <c r="G1769" t="s">
        <v>19</v>
      </c>
      <c r="H1769" t="s">
        <v>183</v>
      </c>
      <c r="I1769" t="s">
        <v>16</v>
      </c>
      <c r="J1769" t="s">
        <v>178</v>
      </c>
      <c r="L1769" s="1">
        <v>40798</v>
      </c>
      <c r="M1769">
        <v>20743</v>
      </c>
      <c r="N1769" t="s">
        <v>10654</v>
      </c>
    </row>
    <row r="1770" spans="1:14" x14ac:dyDescent="0.25">
      <c r="A1770" t="s">
        <v>2993</v>
      </c>
      <c r="B1770" t="s">
        <v>22</v>
      </c>
      <c r="C1770">
        <v>60810.43</v>
      </c>
      <c r="D1770">
        <v>68767.259999999995</v>
      </c>
      <c r="E1770">
        <v>10629.23</v>
      </c>
      <c r="F1770" t="s">
        <v>99</v>
      </c>
      <c r="G1770" t="s">
        <v>100</v>
      </c>
      <c r="H1770" t="s">
        <v>236</v>
      </c>
      <c r="I1770" t="s">
        <v>16</v>
      </c>
      <c r="J1770" t="s">
        <v>316</v>
      </c>
      <c r="L1770" s="1">
        <v>37578</v>
      </c>
      <c r="M1770">
        <v>20721</v>
      </c>
      <c r="N1770" t="s">
        <v>10634</v>
      </c>
    </row>
    <row r="1771" spans="1:14" x14ac:dyDescent="0.25">
      <c r="A1771" t="s">
        <v>2994</v>
      </c>
      <c r="B1771" t="s">
        <v>22</v>
      </c>
      <c r="C1771">
        <v>74732</v>
      </c>
      <c r="D1771">
        <v>86328.08</v>
      </c>
      <c r="E1771">
        <v>12767.61</v>
      </c>
      <c r="F1771" t="s">
        <v>13</v>
      </c>
      <c r="G1771" t="s">
        <v>14</v>
      </c>
      <c r="H1771" t="s">
        <v>162</v>
      </c>
      <c r="I1771" t="s">
        <v>16</v>
      </c>
      <c r="J1771" t="s">
        <v>32</v>
      </c>
      <c r="L1771" s="1">
        <v>39461</v>
      </c>
      <c r="M1771">
        <v>20783</v>
      </c>
      <c r="N1771" t="s">
        <v>10656</v>
      </c>
    </row>
    <row r="1772" spans="1:14" x14ac:dyDescent="0.25">
      <c r="A1772" t="s">
        <v>2995</v>
      </c>
      <c r="B1772" t="s">
        <v>22</v>
      </c>
      <c r="C1772">
        <v>107345.82</v>
      </c>
      <c r="D1772">
        <v>109700.44</v>
      </c>
      <c r="E1772">
        <v>2963</v>
      </c>
      <c r="F1772" t="s">
        <v>167</v>
      </c>
      <c r="G1772" t="s">
        <v>168</v>
      </c>
      <c r="H1772" t="s">
        <v>638</v>
      </c>
      <c r="I1772" t="s">
        <v>16</v>
      </c>
      <c r="J1772" t="s">
        <v>235</v>
      </c>
      <c r="L1772" s="1">
        <v>32244</v>
      </c>
      <c r="M1772">
        <v>20785</v>
      </c>
      <c r="N1772" t="s">
        <v>10652</v>
      </c>
    </row>
    <row r="1773" spans="1:14" x14ac:dyDescent="0.25">
      <c r="A1773" t="s">
        <v>2996</v>
      </c>
      <c r="B1773" t="s">
        <v>12</v>
      </c>
      <c r="C1773">
        <v>109817.64</v>
      </c>
      <c r="D1773">
        <v>133193.5</v>
      </c>
      <c r="E1773">
        <v>17287.5</v>
      </c>
      <c r="F1773" t="s">
        <v>13</v>
      </c>
      <c r="G1773" t="s">
        <v>14</v>
      </c>
      <c r="H1773" t="s">
        <v>825</v>
      </c>
      <c r="I1773" t="s">
        <v>16</v>
      </c>
      <c r="J1773" t="s">
        <v>361</v>
      </c>
      <c r="L1773" s="1">
        <v>34736</v>
      </c>
      <c r="M1773">
        <v>20782</v>
      </c>
      <c r="N1773" t="s">
        <v>10625</v>
      </c>
    </row>
    <row r="1774" spans="1:14" x14ac:dyDescent="0.25">
      <c r="A1774" t="s">
        <v>2997</v>
      </c>
      <c r="B1774" t="s">
        <v>22</v>
      </c>
      <c r="C1774">
        <v>122479.11</v>
      </c>
      <c r="D1774">
        <v>141624.39000000001</v>
      </c>
      <c r="E1774">
        <v>21910.78</v>
      </c>
      <c r="F1774" t="s">
        <v>45</v>
      </c>
      <c r="G1774" t="s">
        <v>46</v>
      </c>
      <c r="H1774" t="s">
        <v>826</v>
      </c>
      <c r="I1774" t="s">
        <v>16</v>
      </c>
      <c r="J1774" t="s">
        <v>222</v>
      </c>
      <c r="L1774" s="1">
        <v>33770</v>
      </c>
      <c r="M1774">
        <v>20762</v>
      </c>
      <c r="N1774" t="s">
        <v>10644</v>
      </c>
    </row>
    <row r="1775" spans="1:14" x14ac:dyDescent="0.25">
      <c r="A1775" t="s">
        <v>2998</v>
      </c>
      <c r="B1775" t="s">
        <v>22</v>
      </c>
      <c r="C1775">
        <v>72189</v>
      </c>
      <c r="D1775">
        <v>72717.8</v>
      </c>
      <c r="E1775">
        <v>0</v>
      </c>
      <c r="F1775" t="s">
        <v>133</v>
      </c>
      <c r="G1775" t="s">
        <v>134</v>
      </c>
      <c r="H1775" t="s">
        <v>776</v>
      </c>
      <c r="I1775" t="s">
        <v>16</v>
      </c>
      <c r="J1775" t="s">
        <v>378</v>
      </c>
      <c r="K1775" t="s">
        <v>379</v>
      </c>
      <c r="L1775" s="1">
        <v>36080</v>
      </c>
      <c r="M1775">
        <v>20785</v>
      </c>
      <c r="N1775" t="s">
        <v>10652</v>
      </c>
    </row>
    <row r="1776" spans="1:14" x14ac:dyDescent="0.25">
      <c r="A1776" t="s">
        <v>2999</v>
      </c>
      <c r="B1776" t="s">
        <v>22</v>
      </c>
      <c r="C1776">
        <v>57068</v>
      </c>
      <c r="D1776">
        <v>34836.81</v>
      </c>
      <c r="E1776">
        <v>6633.23</v>
      </c>
      <c r="F1776" t="s">
        <v>13</v>
      </c>
      <c r="G1776" t="s">
        <v>14</v>
      </c>
      <c r="H1776" t="s">
        <v>175</v>
      </c>
      <c r="I1776" t="s">
        <v>16</v>
      </c>
      <c r="J1776" t="s">
        <v>32</v>
      </c>
      <c r="K1776" t="s">
        <v>42</v>
      </c>
      <c r="L1776" s="1">
        <v>42912</v>
      </c>
      <c r="M1776">
        <v>20785</v>
      </c>
      <c r="N1776" t="s">
        <v>10652</v>
      </c>
    </row>
    <row r="1777" spans="1:14" x14ac:dyDescent="0.25">
      <c r="A1777" t="s">
        <v>3000</v>
      </c>
      <c r="B1777" t="s">
        <v>22</v>
      </c>
      <c r="C1777">
        <v>40242.06</v>
      </c>
      <c r="D1777">
        <v>30074.83</v>
      </c>
      <c r="E1777">
        <v>3713.69</v>
      </c>
      <c r="F1777" t="s">
        <v>56</v>
      </c>
      <c r="G1777" t="s">
        <v>57</v>
      </c>
      <c r="H1777" t="s">
        <v>84</v>
      </c>
      <c r="I1777" t="s">
        <v>16</v>
      </c>
      <c r="J1777" t="s">
        <v>287</v>
      </c>
      <c r="L1777" s="1">
        <v>42842</v>
      </c>
      <c r="M1777">
        <v>20783</v>
      </c>
      <c r="N1777" t="s">
        <v>10656</v>
      </c>
    </row>
    <row r="1778" spans="1:14" x14ac:dyDescent="0.25">
      <c r="A1778" t="s">
        <v>3001</v>
      </c>
      <c r="B1778" t="s">
        <v>22</v>
      </c>
      <c r="C1778">
        <v>116802.33</v>
      </c>
      <c r="D1778">
        <v>113339.35</v>
      </c>
      <c r="E1778">
        <v>0</v>
      </c>
      <c r="F1778" t="s">
        <v>56</v>
      </c>
      <c r="G1778" t="s">
        <v>57</v>
      </c>
      <c r="H1778" t="s">
        <v>355</v>
      </c>
      <c r="I1778" t="s">
        <v>16</v>
      </c>
      <c r="J1778" t="s">
        <v>139</v>
      </c>
      <c r="L1778" s="1">
        <v>39790</v>
      </c>
      <c r="M1778">
        <v>20743</v>
      </c>
      <c r="N1778" t="s">
        <v>10654</v>
      </c>
    </row>
    <row r="1779" spans="1:14" x14ac:dyDescent="0.25">
      <c r="A1779" t="s">
        <v>3002</v>
      </c>
      <c r="B1779" t="s">
        <v>12</v>
      </c>
      <c r="C1779">
        <v>40178.51</v>
      </c>
      <c r="D1779">
        <v>51540.6</v>
      </c>
      <c r="E1779">
        <v>0</v>
      </c>
      <c r="F1779" t="s">
        <v>18</v>
      </c>
      <c r="G1779" t="s">
        <v>19</v>
      </c>
      <c r="H1779" t="s">
        <v>173</v>
      </c>
      <c r="I1779" t="s">
        <v>34</v>
      </c>
      <c r="J1779" t="s">
        <v>147</v>
      </c>
      <c r="L1779" s="1">
        <v>41975</v>
      </c>
      <c r="M1779">
        <v>20740</v>
      </c>
      <c r="N1779" t="s">
        <v>10638</v>
      </c>
    </row>
    <row r="1780" spans="1:14" x14ac:dyDescent="0.25">
      <c r="A1780" t="s">
        <v>3003</v>
      </c>
      <c r="B1780" t="s">
        <v>22</v>
      </c>
      <c r="C1780">
        <v>91869</v>
      </c>
      <c r="D1780">
        <v>108825.89</v>
      </c>
      <c r="E1780">
        <v>13047.31</v>
      </c>
      <c r="F1780" t="s">
        <v>13</v>
      </c>
      <c r="G1780" t="s">
        <v>14</v>
      </c>
      <c r="H1780" t="s">
        <v>460</v>
      </c>
      <c r="I1780" t="s">
        <v>16</v>
      </c>
      <c r="J1780" t="s">
        <v>32</v>
      </c>
      <c r="L1780" s="1">
        <v>37074</v>
      </c>
      <c r="M1780">
        <v>20782</v>
      </c>
      <c r="N1780" t="s">
        <v>10625</v>
      </c>
    </row>
    <row r="1781" spans="1:14" x14ac:dyDescent="0.25">
      <c r="A1781" t="s">
        <v>3004</v>
      </c>
      <c r="B1781" t="s">
        <v>22</v>
      </c>
      <c r="C1781">
        <v>62257.88</v>
      </c>
      <c r="D1781">
        <v>72453.77</v>
      </c>
      <c r="E1781">
        <v>9406.91</v>
      </c>
      <c r="F1781" t="s">
        <v>52</v>
      </c>
      <c r="G1781" t="s">
        <v>53</v>
      </c>
      <c r="H1781" t="s">
        <v>205</v>
      </c>
      <c r="I1781" t="s">
        <v>16</v>
      </c>
      <c r="J1781" t="s">
        <v>94</v>
      </c>
      <c r="L1781" s="1">
        <v>39510</v>
      </c>
      <c r="M1781">
        <v>20744</v>
      </c>
      <c r="N1781" t="s">
        <v>10630</v>
      </c>
    </row>
    <row r="1782" spans="1:14" x14ac:dyDescent="0.25">
      <c r="A1782" t="s">
        <v>3005</v>
      </c>
      <c r="B1782" t="s">
        <v>12</v>
      </c>
      <c r="C1782">
        <v>65751</v>
      </c>
      <c r="D1782">
        <v>75284.479999999996</v>
      </c>
      <c r="E1782">
        <v>8239.8700000000008</v>
      </c>
      <c r="F1782" t="s">
        <v>56</v>
      </c>
      <c r="G1782" t="s">
        <v>57</v>
      </c>
      <c r="H1782" t="s">
        <v>84</v>
      </c>
      <c r="I1782" t="s">
        <v>16</v>
      </c>
      <c r="J1782" t="s">
        <v>59</v>
      </c>
      <c r="L1782" s="1">
        <v>36045</v>
      </c>
      <c r="M1782">
        <v>20785</v>
      </c>
      <c r="N1782" t="s">
        <v>10652</v>
      </c>
    </row>
    <row r="1783" spans="1:14" x14ac:dyDescent="0.25">
      <c r="A1783" t="s">
        <v>3006</v>
      </c>
      <c r="B1783" t="s">
        <v>22</v>
      </c>
      <c r="C1783">
        <v>46179.85</v>
      </c>
      <c r="D1783">
        <v>50767.61</v>
      </c>
      <c r="E1783">
        <v>3492.8</v>
      </c>
      <c r="F1783" t="s">
        <v>56</v>
      </c>
      <c r="G1783" t="s">
        <v>57</v>
      </c>
      <c r="H1783" t="s">
        <v>84</v>
      </c>
      <c r="I1783" t="s">
        <v>16</v>
      </c>
      <c r="J1783" t="s">
        <v>59</v>
      </c>
      <c r="L1783" s="1">
        <v>41064</v>
      </c>
      <c r="M1783">
        <v>20716</v>
      </c>
      <c r="N1783" t="s">
        <v>10641</v>
      </c>
    </row>
    <row r="1784" spans="1:14" x14ac:dyDescent="0.25">
      <c r="A1784" t="s">
        <v>3007</v>
      </c>
      <c r="B1784" t="s">
        <v>12</v>
      </c>
      <c r="C1784">
        <v>26083.5</v>
      </c>
      <c r="D1784">
        <v>20304.39</v>
      </c>
      <c r="E1784">
        <v>150.49</v>
      </c>
      <c r="F1784" t="s">
        <v>13</v>
      </c>
      <c r="G1784" t="s">
        <v>14</v>
      </c>
      <c r="H1784" t="s">
        <v>85</v>
      </c>
      <c r="I1784" t="s">
        <v>34</v>
      </c>
      <c r="J1784" t="s">
        <v>86</v>
      </c>
      <c r="L1784" s="1">
        <v>36549</v>
      </c>
      <c r="M1784">
        <v>20746</v>
      </c>
      <c r="N1784" t="s">
        <v>10647</v>
      </c>
    </row>
    <row r="1785" spans="1:14" x14ac:dyDescent="0.25">
      <c r="A1785" t="s">
        <v>3008</v>
      </c>
      <c r="B1785" t="s">
        <v>22</v>
      </c>
      <c r="C1785">
        <v>87589</v>
      </c>
      <c r="D1785">
        <v>98128.48</v>
      </c>
      <c r="E1785">
        <v>12174.07</v>
      </c>
      <c r="F1785" t="s">
        <v>23</v>
      </c>
      <c r="G1785" t="s">
        <v>24</v>
      </c>
      <c r="H1785" t="s">
        <v>544</v>
      </c>
      <c r="I1785" t="s">
        <v>16</v>
      </c>
      <c r="J1785" t="s">
        <v>320</v>
      </c>
      <c r="L1785" s="1">
        <v>37375</v>
      </c>
      <c r="M1785">
        <v>20781</v>
      </c>
      <c r="N1785" t="s">
        <v>10627</v>
      </c>
    </row>
    <row r="1786" spans="1:14" x14ac:dyDescent="0.25">
      <c r="A1786" t="s">
        <v>3009</v>
      </c>
      <c r="B1786" t="s">
        <v>22</v>
      </c>
      <c r="C1786">
        <v>76920</v>
      </c>
      <c r="D1786">
        <v>79740.929999999993</v>
      </c>
      <c r="E1786">
        <v>0</v>
      </c>
      <c r="F1786" t="s">
        <v>45</v>
      </c>
      <c r="G1786" t="s">
        <v>46</v>
      </c>
      <c r="H1786" t="s">
        <v>202</v>
      </c>
      <c r="I1786" t="s">
        <v>16</v>
      </c>
      <c r="J1786" t="s">
        <v>48</v>
      </c>
      <c r="L1786" s="1">
        <v>38145</v>
      </c>
      <c r="M1786">
        <v>20772</v>
      </c>
      <c r="N1786" t="s">
        <v>10648</v>
      </c>
    </row>
    <row r="1787" spans="1:14" x14ac:dyDescent="0.25">
      <c r="A1787" t="s">
        <v>3010</v>
      </c>
      <c r="B1787" t="s">
        <v>12</v>
      </c>
      <c r="C1787">
        <v>93042.99</v>
      </c>
      <c r="D1787">
        <v>90484.95</v>
      </c>
      <c r="E1787">
        <v>0</v>
      </c>
      <c r="F1787" t="s">
        <v>18</v>
      </c>
      <c r="G1787" t="s">
        <v>19</v>
      </c>
      <c r="H1787" t="s">
        <v>153</v>
      </c>
      <c r="I1787" t="s">
        <v>34</v>
      </c>
      <c r="J1787" t="s">
        <v>71</v>
      </c>
      <c r="L1787" s="1">
        <v>35333</v>
      </c>
      <c r="M1787">
        <v>20737</v>
      </c>
      <c r="N1787" t="s">
        <v>10655</v>
      </c>
    </row>
    <row r="1788" spans="1:14" x14ac:dyDescent="0.25">
      <c r="A1788" t="s">
        <v>3011</v>
      </c>
      <c r="B1788" t="s">
        <v>12</v>
      </c>
      <c r="C1788">
        <v>71110</v>
      </c>
      <c r="D1788">
        <v>58518.69</v>
      </c>
      <c r="E1788">
        <v>684.44</v>
      </c>
      <c r="F1788" t="s">
        <v>56</v>
      </c>
      <c r="G1788" t="s">
        <v>57</v>
      </c>
      <c r="H1788" t="s">
        <v>84</v>
      </c>
      <c r="I1788" t="s">
        <v>16</v>
      </c>
      <c r="J1788" t="s">
        <v>349</v>
      </c>
      <c r="L1788" s="1">
        <v>40917</v>
      </c>
      <c r="M1788">
        <v>20715</v>
      </c>
      <c r="N1788" t="s">
        <v>10641</v>
      </c>
    </row>
    <row r="1789" spans="1:14" x14ac:dyDescent="0.25">
      <c r="A1789" t="s">
        <v>3012</v>
      </c>
      <c r="B1789" t="s">
        <v>12</v>
      </c>
      <c r="C1789">
        <v>51082</v>
      </c>
      <c r="D1789">
        <v>58063.54</v>
      </c>
      <c r="E1789">
        <v>9822.64</v>
      </c>
      <c r="F1789" t="s">
        <v>23</v>
      </c>
      <c r="G1789" t="s">
        <v>24</v>
      </c>
      <c r="H1789" t="s">
        <v>664</v>
      </c>
      <c r="I1789" t="s">
        <v>16</v>
      </c>
      <c r="J1789" t="s">
        <v>141</v>
      </c>
      <c r="K1789" t="s">
        <v>196</v>
      </c>
      <c r="L1789" s="1">
        <v>42268</v>
      </c>
      <c r="M1789">
        <v>20743</v>
      </c>
      <c r="N1789" t="s">
        <v>10654</v>
      </c>
    </row>
    <row r="1790" spans="1:14" x14ac:dyDescent="0.25">
      <c r="A1790" t="s">
        <v>3013</v>
      </c>
      <c r="B1790" t="s">
        <v>22</v>
      </c>
      <c r="C1790">
        <v>90656</v>
      </c>
      <c r="D1790">
        <v>103647.3</v>
      </c>
      <c r="E1790">
        <v>13746.05</v>
      </c>
      <c r="F1790" t="s">
        <v>23</v>
      </c>
      <c r="G1790" t="s">
        <v>24</v>
      </c>
      <c r="H1790" t="s">
        <v>544</v>
      </c>
      <c r="I1790" t="s">
        <v>16</v>
      </c>
      <c r="J1790" t="s">
        <v>320</v>
      </c>
      <c r="L1790" s="1">
        <v>36942</v>
      </c>
      <c r="M1790">
        <v>20613</v>
      </c>
      <c r="N1790" t="s">
        <v>10640</v>
      </c>
    </row>
    <row r="1791" spans="1:14" x14ac:dyDescent="0.25">
      <c r="A1791" t="s">
        <v>3014</v>
      </c>
      <c r="B1791" t="s">
        <v>22</v>
      </c>
      <c r="C1791">
        <v>41651.17</v>
      </c>
      <c r="D1791">
        <v>53087.92</v>
      </c>
      <c r="E1791">
        <v>11463.36</v>
      </c>
      <c r="F1791" t="s">
        <v>56</v>
      </c>
      <c r="G1791" t="s">
        <v>57</v>
      </c>
      <c r="H1791" t="s">
        <v>58</v>
      </c>
      <c r="I1791" t="s">
        <v>16</v>
      </c>
      <c r="J1791" t="s">
        <v>59</v>
      </c>
      <c r="L1791" s="1">
        <v>42548</v>
      </c>
      <c r="M1791">
        <v>20613</v>
      </c>
      <c r="N1791" t="s">
        <v>10640</v>
      </c>
    </row>
    <row r="1792" spans="1:14" x14ac:dyDescent="0.25">
      <c r="A1792" t="s">
        <v>3015</v>
      </c>
      <c r="B1792" t="s">
        <v>22</v>
      </c>
      <c r="C1792">
        <v>53790.71</v>
      </c>
      <c r="D1792">
        <v>67164.73</v>
      </c>
      <c r="E1792">
        <v>14057.81</v>
      </c>
      <c r="F1792" t="s">
        <v>56</v>
      </c>
      <c r="G1792" t="s">
        <v>57</v>
      </c>
      <c r="H1792" t="s">
        <v>64</v>
      </c>
      <c r="I1792" t="s">
        <v>16</v>
      </c>
      <c r="J1792" t="s">
        <v>59</v>
      </c>
      <c r="L1792" s="1">
        <v>38838</v>
      </c>
      <c r="M1792">
        <v>20720</v>
      </c>
      <c r="N1792" t="s">
        <v>10641</v>
      </c>
    </row>
    <row r="1793" spans="1:14" x14ac:dyDescent="0.25">
      <c r="A1793" t="s">
        <v>3016</v>
      </c>
      <c r="B1793" t="s">
        <v>12</v>
      </c>
      <c r="C1793">
        <v>45935</v>
      </c>
      <c r="D1793">
        <v>49060.09</v>
      </c>
      <c r="E1793">
        <v>3293.02</v>
      </c>
      <c r="F1793" t="s">
        <v>13</v>
      </c>
      <c r="G1793" t="s">
        <v>14</v>
      </c>
      <c r="H1793" t="s">
        <v>175</v>
      </c>
      <c r="I1793" t="s">
        <v>34</v>
      </c>
      <c r="J1793" t="s">
        <v>32</v>
      </c>
      <c r="L1793" s="1">
        <v>38734</v>
      </c>
      <c r="M1793">
        <v>20712</v>
      </c>
      <c r="N1793" t="s">
        <v>10639</v>
      </c>
    </row>
    <row r="1794" spans="1:14" x14ac:dyDescent="0.25">
      <c r="A1794" t="s">
        <v>3017</v>
      </c>
      <c r="B1794" t="s">
        <v>22</v>
      </c>
      <c r="C1794">
        <v>82858</v>
      </c>
      <c r="D1794">
        <v>83729.990000000005</v>
      </c>
      <c r="E1794">
        <v>1856.44</v>
      </c>
      <c r="F1794" t="s">
        <v>13</v>
      </c>
      <c r="G1794" t="s">
        <v>14</v>
      </c>
      <c r="H1794" t="s">
        <v>175</v>
      </c>
      <c r="I1794" t="s">
        <v>16</v>
      </c>
      <c r="J1794" t="s">
        <v>32</v>
      </c>
      <c r="L1794" s="1">
        <v>38551</v>
      </c>
      <c r="M1794">
        <v>20745</v>
      </c>
      <c r="N1794" t="s">
        <v>10643</v>
      </c>
    </row>
    <row r="1795" spans="1:14" x14ac:dyDescent="0.25">
      <c r="A1795" t="s">
        <v>3018</v>
      </c>
      <c r="B1795" t="s">
        <v>22</v>
      </c>
      <c r="C1795">
        <v>44618.21</v>
      </c>
      <c r="D1795">
        <v>50008.01</v>
      </c>
      <c r="E1795">
        <v>6386.38</v>
      </c>
      <c r="F1795" t="s">
        <v>56</v>
      </c>
      <c r="G1795" t="s">
        <v>57</v>
      </c>
      <c r="H1795" t="s">
        <v>84</v>
      </c>
      <c r="I1795" t="s">
        <v>16</v>
      </c>
      <c r="J1795" t="s">
        <v>59</v>
      </c>
      <c r="L1795" s="1">
        <v>41820</v>
      </c>
      <c r="M1795">
        <v>20740</v>
      </c>
      <c r="N1795" t="s">
        <v>10638</v>
      </c>
    </row>
    <row r="1796" spans="1:14" x14ac:dyDescent="0.25">
      <c r="A1796" t="s">
        <v>3019</v>
      </c>
      <c r="B1796" t="s">
        <v>22</v>
      </c>
      <c r="C1796">
        <v>69375</v>
      </c>
      <c r="D1796">
        <v>70356.539999999994</v>
      </c>
      <c r="E1796">
        <v>2027.47</v>
      </c>
      <c r="F1796" t="s">
        <v>45</v>
      </c>
      <c r="G1796" t="s">
        <v>46</v>
      </c>
      <c r="H1796" t="s">
        <v>367</v>
      </c>
      <c r="I1796" t="s">
        <v>16</v>
      </c>
      <c r="J1796" t="s">
        <v>48</v>
      </c>
      <c r="L1796" s="1">
        <v>39329</v>
      </c>
      <c r="M1796">
        <v>20747</v>
      </c>
      <c r="N1796" t="s">
        <v>10642</v>
      </c>
    </row>
    <row r="1797" spans="1:14" x14ac:dyDescent="0.25">
      <c r="A1797" t="s">
        <v>3020</v>
      </c>
      <c r="B1797" t="s">
        <v>22</v>
      </c>
      <c r="C1797">
        <v>133975.57999999999</v>
      </c>
      <c r="D1797">
        <v>159753.71</v>
      </c>
      <c r="E1797">
        <v>24153.93</v>
      </c>
      <c r="F1797" t="s">
        <v>45</v>
      </c>
      <c r="G1797" t="s">
        <v>46</v>
      </c>
      <c r="H1797" t="s">
        <v>827</v>
      </c>
      <c r="I1797" t="s">
        <v>16</v>
      </c>
      <c r="J1797" t="s">
        <v>456</v>
      </c>
      <c r="L1797" s="1">
        <v>35751</v>
      </c>
      <c r="M1797">
        <v>20769</v>
      </c>
      <c r="N1797" t="s">
        <v>10636</v>
      </c>
    </row>
    <row r="1798" spans="1:14" x14ac:dyDescent="0.25">
      <c r="A1798" t="s">
        <v>3021</v>
      </c>
      <c r="B1798" t="s">
        <v>22</v>
      </c>
      <c r="C1798">
        <v>57895</v>
      </c>
      <c r="D1798">
        <v>62081.5</v>
      </c>
      <c r="E1798">
        <v>4694.8500000000004</v>
      </c>
      <c r="F1798" t="s">
        <v>13</v>
      </c>
      <c r="G1798" t="s">
        <v>14</v>
      </c>
      <c r="H1798" t="s">
        <v>162</v>
      </c>
      <c r="I1798" t="s">
        <v>16</v>
      </c>
      <c r="J1798" t="s">
        <v>32</v>
      </c>
      <c r="K1798" t="s">
        <v>176</v>
      </c>
      <c r="L1798" s="1">
        <v>42156</v>
      </c>
      <c r="M1798">
        <v>20774</v>
      </c>
      <c r="N1798" t="s">
        <v>10633</v>
      </c>
    </row>
    <row r="1799" spans="1:14" x14ac:dyDescent="0.25">
      <c r="A1799" t="s">
        <v>3022</v>
      </c>
      <c r="B1799" t="s">
        <v>12</v>
      </c>
      <c r="C1799">
        <v>56395.15</v>
      </c>
      <c r="D1799">
        <v>55863.48</v>
      </c>
      <c r="E1799">
        <v>282.14</v>
      </c>
      <c r="F1799" t="s">
        <v>18</v>
      </c>
      <c r="G1799" t="s">
        <v>19</v>
      </c>
      <c r="H1799" t="s">
        <v>172</v>
      </c>
      <c r="I1799" t="s">
        <v>16</v>
      </c>
      <c r="J1799" t="s">
        <v>828</v>
      </c>
      <c r="L1799" s="1">
        <v>39454</v>
      </c>
      <c r="M1799">
        <v>20742</v>
      </c>
      <c r="N1799" t="s">
        <v>10638</v>
      </c>
    </row>
    <row r="1800" spans="1:14" x14ac:dyDescent="0.25">
      <c r="A1800" t="s">
        <v>3023</v>
      </c>
      <c r="B1800" t="s">
        <v>22</v>
      </c>
      <c r="C1800">
        <v>160454</v>
      </c>
      <c r="D1800">
        <v>163797.24</v>
      </c>
      <c r="E1800">
        <v>0</v>
      </c>
      <c r="F1800" t="s">
        <v>36</v>
      </c>
      <c r="G1800" t="s">
        <v>37</v>
      </c>
      <c r="H1800" t="s">
        <v>829</v>
      </c>
      <c r="I1800" t="s">
        <v>16</v>
      </c>
      <c r="J1800" t="s">
        <v>98</v>
      </c>
      <c r="L1800" s="1">
        <v>33903</v>
      </c>
      <c r="M1800">
        <v>20706</v>
      </c>
      <c r="N1800" t="s">
        <v>10645</v>
      </c>
    </row>
    <row r="1801" spans="1:14" x14ac:dyDescent="0.25">
      <c r="A1801" t="s">
        <v>3024</v>
      </c>
      <c r="B1801" t="s">
        <v>22</v>
      </c>
      <c r="C1801">
        <v>58139.33</v>
      </c>
      <c r="D1801">
        <v>56430.98</v>
      </c>
      <c r="E1801">
        <v>771.32</v>
      </c>
      <c r="F1801" t="s">
        <v>13</v>
      </c>
      <c r="G1801" t="s">
        <v>14</v>
      </c>
      <c r="H1801" t="s">
        <v>190</v>
      </c>
      <c r="I1801" t="s">
        <v>16</v>
      </c>
      <c r="J1801" t="s">
        <v>718</v>
      </c>
      <c r="L1801" s="1">
        <v>41582</v>
      </c>
      <c r="M1801">
        <v>20781</v>
      </c>
      <c r="N1801" t="s">
        <v>10627</v>
      </c>
    </row>
    <row r="1802" spans="1:14" x14ac:dyDescent="0.25">
      <c r="A1802" t="s">
        <v>3025</v>
      </c>
      <c r="B1802" t="s">
        <v>12</v>
      </c>
      <c r="C1802">
        <v>55207.35</v>
      </c>
      <c r="D1802">
        <v>54410.48</v>
      </c>
      <c r="E1802">
        <v>0</v>
      </c>
      <c r="F1802" t="s">
        <v>13</v>
      </c>
      <c r="G1802" t="s">
        <v>14</v>
      </c>
      <c r="H1802" t="s">
        <v>105</v>
      </c>
      <c r="I1802" t="s">
        <v>16</v>
      </c>
      <c r="J1802" t="s">
        <v>17</v>
      </c>
      <c r="L1802" s="1">
        <v>39818</v>
      </c>
      <c r="M1802">
        <v>20708</v>
      </c>
      <c r="N1802" t="s">
        <v>10653</v>
      </c>
    </row>
    <row r="1803" spans="1:14" x14ac:dyDescent="0.25">
      <c r="A1803" t="s">
        <v>3026</v>
      </c>
      <c r="B1803" t="s">
        <v>22</v>
      </c>
      <c r="C1803">
        <v>91869</v>
      </c>
      <c r="D1803">
        <v>104041.93</v>
      </c>
      <c r="E1803">
        <v>8277.9</v>
      </c>
      <c r="F1803" t="s">
        <v>13</v>
      </c>
      <c r="G1803" t="s">
        <v>14</v>
      </c>
      <c r="H1803" t="s">
        <v>263</v>
      </c>
      <c r="I1803" t="s">
        <v>16</v>
      </c>
      <c r="J1803" t="s">
        <v>32</v>
      </c>
      <c r="L1803" s="1">
        <v>38551</v>
      </c>
      <c r="M1803">
        <v>20743</v>
      </c>
      <c r="N1803" t="s">
        <v>10654</v>
      </c>
    </row>
    <row r="1804" spans="1:14" x14ac:dyDescent="0.25">
      <c r="A1804" t="s">
        <v>3027</v>
      </c>
      <c r="B1804" t="s">
        <v>12</v>
      </c>
      <c r="C1804">
        <v>95740</v>
      </c>
      <c r="D1804">
        <v>94479.02</v>
      </c>
      <c r="E1804">
        <v>0</v>
      </c>
      <c r="F1804" t="s">
        <v>133</v>
      </c>
      <c r="G1804" t="s">
        <v>134</v>
      </c>
      <c r="H1804" t="s">
        <v>729</v>
      </c>
      <c r="I1804" t="s">
        <v>16</v>
      </c>
      <c r="J1804" t="s">
        <v>252</v>
      </c>
      <c r="L1804" s="1">
        <v>37333</v>
      </c>
      <c r="M1804">
        <v>20770</v>
      </c>
      <c r="N1804" t="s">
        <v>10629</v>
      </c>
    </row>
    <row r="1805" spans="1:14" x14ac:dyDescent="0.25">
      <c r="A1805" t="s">
        <v>3028</v>
      </c>
      <c r="B1805" t="s">
        <v>12</v>
      </c>
      <c r="C1805">
        <v>57952.42</v>
      </c>
      <c r="D1805">
        <v>35143.4</v>
      </c>
      <c r="E1805">
        <v>0</v>
      </c>
      <c r="F1805" t="s">
        <v>18</v>
      </c>
      <c r="G1805" t="s">
        <v>19</v>
      </c>
      <c r="H1805" t="s">
        <v>172</v>
      </c>
      <c r="I1805" t="s">
        <v>16</v>
      </c>
      <c r="J1805" t="s">
        <v>154</v>
      </c>
      <c r="L1805" s="1">
        <v>42842</v>
      </c>
      <c r="M1805">
        <v>20716</v>
      </c>
      <c r="N1805" t="s">
        <v>10641</v>
      </c>
    </row>
    <row r="1806" spans="1:14" x14ac:dyDescent="0.25">
      <c r="A1806" t="s">
        <v>3029</v>
      </c>
      <c r="B1806" t="s">
        <v>12</v>
      </c>
      <c r="C1806">
        <v>51471</v>
      </c>
      <c r="D1806">
        <v>20553.53</v>
      </c>
      <c r="E1806">
        <v>0</v>
      </c>
      <c r="F1806" t="s">
        <v>13</v>
      </c>
      <c r="G1806" t="s">
        <v>14</v>
      </c>
      <c r="H1806" t="s">
        <v>103</v>
      </c>
      <c r="I1806" t="s">
        <v>16</v>
      </c>
      <c r="J1806" t="s">
        <v>104</v>
      </c>
      <c r="L1806" s="1">
        <v>42940</v>
      </c>
      <c r="M1806">
        <v>20705</v>
      </c>
      <c r="N1806" t="s">
        <v>10626</v>
      </c>
    </row>
    <row r="1807" spans="1:14" x14ac:dyDescent="0.25">
      <c r="A1807" t="s">
        <v>3030</v>
      </c>
      <c r="B1807" t="s">
        <v>22</v>
      </c>
      <c r="C1807">
        <v>60455</v>
      </c>
      <c r="D1807">
        <v>90127.12</v>
      </c>
      <c r="E1807">
        <v>29006.5</v>
      </c>
      <c r="F1807" t="s">
        <v>45</v>
      </c>
      <c r="G1807" t="s">
        <v>46</v>
      </c>
      <c r="H1807" t="s">
        <v>127</v>
      </c>
      <c r="I1807" t="s">
        <v>16</v>
      </c>
      <c r="J1807" t="s">
        <v>48</v>
      </c>
      <c r="L1807" s="1">
        <v>40330</v>
      </c>
      <c r="M1807">
        <v>20782</v>
      </c>
      <c r="N1807" t="s">
        <v>10625</v>
      </c>
    </row>
    <row r="1808" spans="1:14" x14ac:dyDescent="0.25">
      <c r="A1808" t="s">
        <v>3031</v>
      </c>
      <c r="B1808" t="s">
        <v>12</v>
      </c>
      <c r="C1808">
        <v>75653</v>
      </c>
      <c r="D1808">
        <v>73727.62</v>
      </c>
      <c r="E1808">
        <v>0</v>
      </c>
      <c r="F1808" t="s">
        <v>89</v>
      </c>
      <c r="G1808" t="s">
        <v>90</v>
      </c>
      <c r="H1808" t="s">
        <v>213</v>
      </c>
      <c r="I1808" t="s">
        <v>16</v>
      </c>
      <c r="J1808" t="s">
        <v>407</v>
      </c>
      <c r="L1808" s="1">
        <v>32322</v>
      </c>
      <c r="M1808">
        <v>20707</v>
      </c>
      <c r="N1808" t="s">
        <v>10628</v>
      </c>
    </row>
    <row r="1809" spans="1:14" x14ac:dyDescent="0.25">
      <c r="A1809" t="s">
        <v>3032</v>
      </c>
      <c r="B1809" t="s">
        <v>22</v>
      </c>
      <c r="C1809">
        <v>91869</v>
      </c>
      <c r="D1809">
        <v>97962.27</v>
      </c>
      <c r="E1809">
        <v>4103.72</v>
      </c>
      <c r="F1809" t="s">
        <v>13</v>
      </c>
      <c r="G1809" t="s">
        <v>14</v>
      </c>
      <c r="H1809" t="s">
        <v>175</v>
      </c>
      <c r="I1809" t="s">
        <v>16</v>
      </c>
      <c r="J1809" t="s">
        <v>32</v>
      </c>
      <c r="L1809" s="1">
        <v>36724</v>
      </c>
      <c r="M1809">
        <v>20743</v>
      </c>
      <c r="N1809" t="s">
        <v>10654</v>
      </c>
    </row>
    <row r="1810" spans="1:14" x14ac:dyDescent="0.25">
      <c r="A1810" t="s">
        <v>3033</v>
      </c>
      <c r="B1810" t="s">
        <v>22</v>
      </c>
      <c r="C1810">
        <v>50603</v>
      </c>
      <c r="D1810">
        <v>46009.120000000003</v>
      </c>
      <c r="E1810">
        <v>1066.1500000000001</v>
      </c>
      <c r="F1810" t="s">
        <v>129</v>
      </c>
      <c r="G1810" t="s">
        <v>130</v>
      </c>
      <c r="H1810" t="s">
        <v>131</v>
      </c>
      <c r="I1810" t="s">
        <v>16</v>
      </c>
      <c r="J1810" t="s">
        <v>132</v>
      </c>
      <c r="K1810" t="s">
        <v>636</v>
      </c>
      <c r="L1810" s="1">
        <v>42744</v>
      </c>
      <c r="M1810">
        <v>20608</v>
      </c>
      <c r="N1810" t="s">
        <v>10646</v>
      </c>
    </row>
    <row r="1811" spans="1:14" x14ac:dyDescent="0.25">
      <c r="A1811" t="s">
        <v>3034</v>
      </c>
      <c r="B1811" t="s">
        <v>22</v>
      </c>
      <c r="C1811">
        <v>78300.86</v>
      </c>
      <c r="D1811">
        <v>87913.84</v>
      </c>
      <c r="E1811">
        <v>11246.9</v>
      </c>
      <c r="F1811" t="s">
        <v>52</v>
      </c>
      <c r="G1811" t="s">
        <v>53</v>
      </c>
      <c r="H1811" t="s">
        <v>205</v>
      </c>
      <c r="I1811" t="s">
        <v>16</v>
      </c>
      <c r="J1811" t="s">
        <v>94</v>
      </c>
      <c r="L1811" s="1">
        <v>36955</v>
      </c>
      <c r="M1811">
        <v>20770</v>
      </c>
      <c r="N1811" t="s">
        <v>10629</v>
      </c>
    </row>
    <row r="1812" spans="1:14" x14ac:dyDescent="0.25">
      <c r="A1812" t="s">
        <v>3035</v>
      </c>
      <c r="B1812" t="s">
        <v>22</v>
      </c>
      <c r="C1812">
        <v>105792.55</v>
      </c>
      <c r="D1812">
        <v>111995.71</v>
      </c>
      <c r="E1812">
        <v>2377.4</v>
      </c>
      <c r="F1812" t="s">
        <v>45</v>
      </c>
      <c r="G1812" t="s">
        <v>46</v>
      </c>
      <c r="H1812" t="s">
        <v>333</v>
      </c>
      <c r="I1812" t="s">
        <v>16</v>
      </c>
      <c r="J1812" t="s">
        <v>250</v>
      </c>
      <c r="L1812" s="1">
        <v>33112</v>
      </c>
      <c r="M1812">
        <v>20747</v>
      </c>
      <c r="N1812" t="s">
        <v>10642</v>
      </c>
    </row>
    <row r="1813" spans="1:14" x14ac:dyDescent="0.25">
      <c r="A1813" t="s">
        <v>3036</v>
      </c>
      <c r="B1813" t="s">
        <v>12</v>
      </c>
      <c r="C1813">
        <v>44512.41</v>
      </c>
      <c r="D1813">
        <v>37599.269999999997</v>
      </c>
      <c r="E1813">
        <v>752.1</v>
      </c>
      <c r="F1813" t="s">
        <v>18</v>
      </c>
      <c r="G1813" t="s">
        <v>19</v>
      </c>
      <c r="H1813" t="s">
        <v>183</v>
      </c>
      <c r="I1813" t="s">
        <v>34</v>
      </c>
      <c r="J1813" t="s">
        <v>174</v>
      </c>
      <c r="L1813" s="1">
        <v>38726</v>
      </c>
      <c r="M1813">
        <v>20712</v>
      </c>
      <c r="N1813" t="s">
        <v>10639</v>
      </c>
    </row>
    <row r="1814" spans="1:14" x14ac:dyDescent="0.25">
      <c r="A1814" t="s">
        <v>3037</v>
      </c>
      <c r="B1814" t="s">
        <v>12</v>
      </c>
      <c r="C1814">
        <v>75653</v>
      </c>
      <c r="D1814">
        <v>75009.919999999998</v>
      </c>
      <c r="E1814">
        <v>353.97</v>
      </c>
      <c r="F1814" t="s">
        <v>380</v>
      </c>
      <c r="G1814" t="s">
        <v>381</v>
      </c>
      <c r="H1814" t="s">
        <v>628</v>
      </c>
      <c r="I1814" t="s">
        <v>16</v>
      </c>
      <c r="J1814" t="s">
        <v>331</v>
      </c>
      <c r="L1814" s="1">
        <v>36926</v>
      </c>
      <c r="M1814">
        <v>20707</v>
      </c>
      <c r="N1814" t="s">
        <v>10628</v>
      </c>
    </row>
    <row r="1815" spans="1:14" x14ac:dyDescent="0.25">
      <c r="A1815" t="s">
        <v>3038</v>
      </c>
      <c r="B1815" t="s">
        <v>22</v>
      </c>
      <c r="C1815">
        <v>69375</v>
      </c>
      <c r="D1815">
        <v>79415.78</v>
      </c>
      <c r="E1815">
        <v>12604.89</v>
      </c>
      <c r="F1815" t="s">
        <v>45</v>
      </c>
      <c r="G1815" t="s">
        <v>46</v>
      </c>
      <c r="H1815" t="s">
        <v>240</v>
      </c>
      <c r="I1815" t="s">
        <v>16</v>
      </c>
      <c r="J1815" t="s">
        <v>48</v>
      </c>
      <c r="L1815" s="1">
        <v>39160</v>
      </c>
      <c r="M1815">
        <v>20772</v>
      </c>
      <c r="N1815" t="s">
        <v>10648</v>
      </c>
    </row>
    <row r="1816" spans="1:14" x14ac:dyDescent="0.25">
      <c r="A1816" t="s">
        <v>3039</v>
      </c>
      <c r="B1816" t="s">
        <v>12</v>
      </c>
      <c r="C1816">
        <v>88096.99</v>
      </c>
      <c r="D1816">
        <v>85027.05</v>
      </c>
      <c r="E1816">
        <v>0</v>
      </c>
      <c r="F1816" t="s">
        <v>18</v>
      </c>
      <c r="G1816" t="s">
        <v>19</v>
      </c>
      <c r="H1816" t="s">
        <v>830</v>
      </c>
      <c r="I1816" t="s">
        <v>16</v>
      </c>
      <c r="J1816" t="s">
        <v>414</v>
      </c>
      <c r="L1816" s="1">
        <v>41498</v>
      </c>
      <c r="M1816">
        <v>20785</v>
      </c>
      <c r="N1816" t="s">
        <v>10652</v>
      </c>
    </row>
    <row r="1817" spans="1:14" x14ac:dyDescent="0.25">
      <c r="A1817" t="s">
        <v>3040</v>
      </c>
      <c r="B1817" t="s">
        <v>22</v>
      </c>
      <c r="C1817">
        <v>58472</v>
      </c>
      <c r="D1817">
        <v>81487.47</v>
      </c>
      <c r="E1817">
        <v>24636.13</v>
      </c>
      <c r="F1817" t="s">
        <v>45</v>
      </c>
      <c r="G1817" t="s">
        <v>46</v>
      </c>
      <c r="H1817" t="s">
        <v>536</v>
      </c>
      <c r="I1817" t="s">
        <v>16</v>
      </c>
      <c r="J1817" t="s">
        <v>48</v>
      </c>
      <c r="L1817" s="1">
        <v>41904</v>
      </c>
      <c r="M1817">
        <v>20762</v>
      </c>
      <c r="N1817" t="s">
        <v>10644</v>
      </c>
    </row>
    <row r="1818" spans="1:14" x14ac:dyDescent="0.25">
      <c r="A1818" t="s">
        <v>3041</v>
      </c>
      <c r="B1818" t="s">
        <v>22</v>
      </c>
      <c r="C1818">
        <v>75653</v>
      </c>
      <c r="D1818">
        <v>93036.91</v>
      </c>
      <c r="E1818">
        <v>13077.07</v>
      </c>
      <c r="F1818" t="s">
        <v>52</v>
      </c>
      <c r="G1818" t="s">
        <v>53</v>
      </c>
      <c r="H1818" t="s">
        <v>54</v>
      </c>
      <c r="I1818" t="s">
        <v>16</v>
      </c>
      <c r="J1818" t="s">
        <v>831</v>
      </c>
      <c r="L1818" s="1">
        <v>38838</v>
      </c>
      <c r="M1818">
        <v>20747</v>
      </c>
      <c r="N1818" t="s">
        <v>10642</v>
      </c>
    </row>
    <row r="1819" spans="1:14" x14ac:dyDescent="0.25">
      <c r="A1819" t="s">
        <v>3042</v>
      </c>
      <c r="B1819" t="s">
        <v>22</v>
      </c>
      <c r="C1819">
        <v>84059</v>
      </c>
      <c r="D1819">
        <v>89081.85</v>
      </c>
      <c r="E1819">
        <v>6012.17</v>
      </c>
      <c r="F1819" t="s">
        <v>13</v>
      </c>
      <c r="G1819" t="s">
        <v>14</v>
      </c>
      <c r="H1819" t="s">
        <v>41</v>
      </c>
      <c r="I1819" t="s">
        <v>16</v>
      </c>
      <c r="J1819" t="s">
        <v>233</v>
      </c>
      <c r="L1819" s="1">
        <v>38551</v>
      </c>
      <c r="M1819">
        <v>20742</v>
      </c>
      <c r="N1819" t="s">
        <v>10638</v>
      </c>
    </row>
    <row r="1820" spans="1:14" x14ac:dyDescent="0.25">
      <c r="A1820" t="s">
        <v>3043</v>
      </c>
      <c r="B1820" t="s">
        <v>22</v>
      </c>
      <c r="C1820">
        <v>62515</v>
      </c>
      <c r="D1820">
        <v>68573.95</v>
      </c>
      <c r="E1820">
        <v>13085.33</v>
      </c>
      <c r="F1820" t="s">
        <v>45</v>
      </c>
      <c r="G1820" t="s">
        <v>46</v>
      </c>
      <c r="H1820" t="s">
        <v>700</v>
      </c>
      <c r="I1820" t="s">
        <v>16</v>
      </c>
      <c r="J1820" t="s">
        <v>48</v>
      </c>
      <c r="L1820" s="1">
        <v>41708</v>
      </c>
      <c r="M1820">
        <v>20740</v>
      </c>
      <c r="N1820" t="s">
        <v>10638</v>
      </c>
    </row>
    <row r="1821" spans="1:14" x14ac:dyDescent="0.25">
      <c r="A1821" t="s">
        <v>3044</v>
      </c>
      <c r="B1821" t="s">
        <v>22</v>
      </c>
      <c r="C1821">
        <v>85758</v>
      </c>
      <c r="D1821">
        <v>106549.48</v>
      </c>
      <c r="E1821">
        <v>21043.37</v>
      </c>
      <c r="F1821" t="s">
        <v>13</v>
      </c>
      <c r="G1821" t="s">
        <v>14</v>
      </c>
      <c r="H1821" t="s">
        <v>689</v>
      </c>
      <c r="I1821" t="s">
        <v>16</v>
      </c>
      <c r="J1821" t="s">
        <v>32</v>
      </c>
      <c r="L1821" s="1">
        <v>37802</v>
      </c>
      <c r="M1821">
        <v>20784</v>
      </c>
      <c r="N1821" t="s">
        <v>10650</v>
      </c>
    </row>
    <row r="1822" spans="1:14" x14ac:dyDescent="0.25">
      <c r="A1822" t="s">
        <v>3045</v>
      </c>
      <c r="B1822" t="s">
        <v>12</v>
      </c>
      <c r="C1822">
        <v>22313.16</v>
      </c>
      <c r="D1822">
        <v>10094.94</v>
      </c>
      <c r="E1822">
        <v>48.28</v>
      </c>
      <c r="F1822" t="s">
        <v>13</v>
      </c>
      <c r="G1822" t="s">
        <v>14</v>
      </c>
      <c r="H1822" t="s">
        <v>85</v>
      </c>
      <c r="I1822" t="s">
        <v>34</v>
      </c>
      <c r="J1822" t="s">
        <v>86</v>
      </c>
      <c r="L1822" s="1">
        <v>38278</v>
      </c>
      <c r="M1822">
        <v>20735</v>
      </c>
      <c r="N1822" t="s">
        <v>10649</v>
      </c>
    </row>
    <row r="1823" spans="1:14" x14ac:dyDescent="0.25">
      <c r="A1823" t="s">
        <v>3046</v>
      </c>
      <c r="B1823" t="s">
        <v>12</v>
      </c>
      <c r="C1823">
        <v>107345.82</v>
      </c>
      <c r="D1823">
        <v>105932.02</v>
      </c>
      <c r="E1823">
        <v>0</v>
      </c>
      <c r="F1823" t="s">
        <v>52</v>
      </c>
      <c r="G1823" t="s">
        <v>53</v>
      </c>
      <c r="H1823" t="s">
        <v>832</v>
      </c>
      <c r="I1823" t="s">
        <v>16</v>
      </c>
      <c r="J1823" t="s">
        <v>171</v>
      </c>
      <c r="L1823" s="1">
        <v>32063</v>
      </c>
      <c r="M1823">
        <v>20712</v>
      </c>
      <c r="N1823" t="s">
        <v>10639</v>
      </c>
    </row>
    <row r="1824" spans="1:14" x14ac:dyDescent="0.25">
      <c r="A1824" t="s">
        <v>3047</v>
      </c>
      <c r="B1824" t="s">
        <v>22</v>
      </c>
      <c r="C1824">
        <v>95528.46</v>
      </c>
      <c r="D1824">
        <v>91703.24</v>
      </c>
      <c r="E1824">
        <v>0</v>
      </c>
      <c r="F1824" t="s">
        <v>23</v>
      </c>
      <c r="G1824" t="s">
        <v>24</v>
      </c>
      <c r="H1824" t="s">
        <v>736</v>
      </c>
      <c r="I1824" t="s">
        <v>16</v>
      </c>
      <c r="J1824" t="s">
        <v>487</v>
      </c>
      <c r="L1824" s="1">
        <v>37585</v>
      </c>
      <c r="M1824">
        <v>20735</v>
      </c>
      <c r="N1824" t="s">
        <v>10649</v>
      </c>
    </row>
    <row r="1825" spans="1:14" x14ac:dyDescent="0.25">
      <c r="A1825" t="s">
        <v>3048</v>
      </c>
      <c r="B1825" t="s">
        <v>12</v>
      </c>
      <c r="C1825">
        <v>88849.14</v>
      </c>
      <c r="D1825">
        <v>89964.77</v>
      </c>
      <c r="E1825">
        <v>2275.6999999999998</v>
      </c>
      <c r="F1825" t="s">
        <v>13</v>
      </c>
      <c r="G1825" t="s">
        <v>14</v>
      </c>
      <c r="H1825" t="s">
        <v>105</v>
      </c>
      <c r="I1825" t="s">
        <v>16</v>
      </c>
      <c r="J1825" t="s">
        <v>44</v>
      </c>
      <c r="L1825" s="1">
        <v>32748</v>
      </c>
      <c r="M1825">
        <v>20781</v>
      </c>
      <c r="N1825" t="s">
        <v>10627</v>
      </c>
    </row>
    <row r="1826" spans="1:14" x14ac:dyDescent="0.25">
      <c r="A1826" t="s">
        <v>3049</v>
      </c>
      <c r="B1826" t="s">
        <v>22</v>
      </c>
      <c r="C1826">
        <v>72189</v>
      </c>
      <c r="D1826">
        <v>86066.99</v>
      </c>
      <c r="E1826">
        <v>12466.35</v>
      </c>
      <c r="F1826" t="s">
        <v>23</v>
      </c>
      <c r="G1826" t="s">
        <v>24</v>
      </c>
      <c r="H1826" t="s">
        <v>195</v>
      </c>
      <c r="I1826" t="s">
        <v>16</v>
      </c>
      <c r="J1826" t="s">
        <v>660</v>
      </c>
      <c r="L1826" s="1">
        <v>36038</v>
      </c>
      <c r="M1826">
        <v>20745</v>
      </c>
      <c r="N1826" t="s">
        <v>10643</v>
      </c>
    </row>
    <row r="1827" spans="1:14" x14ac:dyDescent="0.25">
      <c r="A1827" t="s">
        <v>3050</v>
      </c>
      <c r="B1827" t="s">
        <v>22</v>
      </c>
      <c r="C1827">
        <v>40242.36</v>
      </c>
      <c r="D1827">
        <v>35718.050000000003</v>
      </c>
      <c r="E1827">
        <v>4529.2</v>
      </c>
      <c r="F1827" t="s">
        <v>56</v>
      </c>
      <c r="G1827" t="s">
        <v>57</v>
      </c>
      <c r="H1827" t="s">
        <v>58</v>
      </c>
      <c r="I1827" t="s">
        <v>16</v>
      </c>
      <c r="J1827" t="s">
        <v>59</v>
      </c>
      <c r="L1827" s="1">
        <v>42716</v>
      </c>
      <c r="M1827">
        <v>20745</v>
      </c>
      <c r="N1827" t="s">
        <v>10643</v>
      </c>
    </row>
    <row r="1828" spans="1:14" x14ac:dyDescent="0.25">
      <c r="A1828" t="s">
        <v>3051</v>
      </c>
      <c r="B1828" t="s">
        <v>22</v>
      </c>
      <c r="C1828">
        <v>118406.19</v>
      </c>
      <c r="D1828">
        <v>182480.32</v>
      </c>
      <c r="E1828">
        <v>63434.6</v>
      </c>
      <c r="F1828" t="s">
        <v>45</v>
      </c>
      <c r="G1828" t="s">
        <v>46</v>
      </c>
      <c r="H1828" t="s">
        <v>314</v>
      </c>
      <c r="I1828" t="s">
        <v>16</v>
      </c>
      <c r="J1828" t="s">
        <v>222</v>
      </c>
      <c r="L1828" s="1">
        <v>35751</v>
      </c>
      <c r="M1828">
        <v>20607</v>
      </c>
      <c r="N1828" t="s">
        <v>10631</v>
      </c>
    </row>
    <row r="1829" spans="1:14" x14ac:dyDescent="0.25">
      <c r="A1829" t="s">
        <v>3052</v>
      </c>
      <c r="B1829" t="s">
        <v>22</v>
      </c>
      <c r="C1829">
        <v>46179.85</v>
      </c>
      <c r="D1829">
        <v>48458.98</v>
      </c>
      <c r="E1829">
        <v>3592.98</v>
      </c>
      <c r="F1829" t="s">
        <v>99</v>
      </c>
      <c r="G1829" t="s">
        <v>100</v>
      </c>
      <c r="H1829" t="s">
        <v>400</v>
      </c>
      <c r="I1829" t="s">
        <v>16</v>
      </c>
      <c r="J1829" t="s">
        <v>316</v>
      </c>
      <c r="L1829" s="1">
        <v>41428</v>
      </c>
      <c r="M1829">
        <v>20747</v>
      </c>
      <c r="N1829" t="s">
        <v>10642</v>
      </c>
    </row>
    <row r="1830" spans="1:14" x14ac:dyDescent="0.25">
      <c r="A1830" t="s">
        <v>3053</v>
      </c>
      <c r="B1830" t="s">
        <v>12</v>
      </c>
      <c r="C1830">
        <v>59915</v>
      </c>
      <c r="D1830">
        <v>59126.11</v>
      </c>
      <c r="E1830">
        <v>0</v>
      </c>
      <c r="F1830" t="s">
        <v>18</v>
      </c>
      <c r="G1830" t="s">
        <v>19</v>
      </c>
      <c r="H1830" t="s">
        <v>366</v>
      </c>
      <c r="I1830" t="s">
        <v>16</v>
      </c>
      <c r="J1830" t="s">
        <v>279</v>
      </c>
      <c r="L1830" s="1">
        <v>36605</v>
      </c>
      <c r="M1830">
        <v>20712</v>
      </c>
      <c r="N1830" t="s">
        <v>10639</v>
      </c>
    </row>
    <row r="1831" spans="1:14" x14ac:dyDescent="0.25">
      <c r="A1831" t="s">
        <v>3054</v>
      </c>
      <c r="B1831" t="s">
        <v>12</v>
      </c>
      <c r="C1831">
        <v>68292.490000000005</v>
      </c>
      <c r="D1831">
        <v>71393.2</v>
      </c>
      <c r="E1831">
        <v>2127.0300000000002</v>
      </c>
      <c r="F1831" t="s">
        <v>468</v>
      </c>
      <c r="G1831" t="s">
        <v>469</v>
      </c>
      <c r="H1831" t="s">
        <v>470</v>
      </c>
      <c r="I1831" t="s">
        <v>16</v>
      </c>
      <c r="J1831" t="s">
        <v>471</v>
      </c>
      <c r="L1831" s="1">
        <v>36528</v>
      </c>
      <c r="M1831">
        <v>20613</v>
      </c>
      <c r="N1831" t="s">
        <v>10640</v>
      </c>
    </row>
    <row r="1832" spans="1:14" x14ac:dyDescent="0.25">
      <c r="A1832" t="s">
        <v>3055</v>
      </c>
      <c r="B1832" t="s">
        <v>22</v>
      </c>
      <c r="C1832">
        <v>63837</v>
      </c>
      <c r="D1832">
        <v>65483.23</v>
      </c>
      <c r="E1832">
        <v>0</v>
      </c>
      <c r="F1832" t="s">
        <v>45</v>
      </c>
      <c r="G1832" t="s">
        <v>46</v>
      </c>
      <c r="H1832" t="s">
        <v>202</v>
      </c>
      <c r="I1832" t="s">
        <v>16</v>
      </c>
      <c r="J1832" t="s">
        <v>48</v>
      </c>
      <c r="K1832" t="s">
        <v>49</v>
      </c>
      <c r="L1832" s="1">
        <v>39524</v>
      </c>
      <c r="M1832">
        <v>20737</v>
      </c>
      <c r="N1832" t="s">
        <v>10655</v>
      </c>
    </row>
    <row r="1833" spans="1:14" x14ac:dyDescent="0.25">
      <c r="A1833" t="s">
        <v>3056</v>
      </c>
      <c r="B1833" t="s">
        <v>12</v>
      </c>
      <c r="C1833">
        <v>59258.09</v>
      </c>
      <c r="D1833">
        <v>56522.68</v>
      </c>
      <c r="E1833">
        <v>0</v>
      </c>
      <c r="F1833" t="s">
        <v>18</v>
      </c>
      <c r="G1833" t="s">
        <v>19</v>
      </c>
      <c r="H1833" t="s">
        <v>183</v>
      </c>
      <c r="I1833" t="s">
        <v>34</v>
      </c>
      <c r="J1833" t="s">
        <v>174</v>
      </c>
      <c r="L1833" s="1">
        <v>34262</v>
      </c>
      <c r="M1833">
        <v>20784</v>
      </c>
      <c r="N1833" t="s">
        <v>10650</v>
      </c>
    </row>
    <row r="1834" spans="1:14" x14ac:dyDescent="0.25">
      <c r="A1834" t="s">
        <v>3057</v>
      </c>
      <c r="B1834" t="s">
        <v>22</v>
      </c>
      <c r="C1834">
        <v>41750.67</v>
      </c>
      <c r="D1834">
        <v>45189.03</v>
      </c>
      <c r="E1834">
        <v>4702.8900000000003</v>
      </c>
      <c r="F1834" t="s">
        <v>56</v>
      </c>
      <c r="G1834" t="s">
        <v>57</v>
      </c>
      <c r="H1834" t="s">
        <v>158</v>
      </c>
      <c r="I1834" t="s">
        <v>16</v>
      </c>
      <c r="J1834" t="s">
        <v>159</v>
      </c>
      <c r="L1834" s="1">
        <v>41862</v>
      </c>
      <c r="M1834">
        <v>20608</v>
      </c>
      <c r="N1834" t="s">
        <v>10646</v>
      </c>
    </row>
    <row r="1835" spans="1:14" x14ac:dyDescent="0.25">
      <c r="A1835" t="s">
        <v>3058</v>
      </c>
      <c r="B1835" t="s">
        <v>12</v>
      </c>
      <c r="C1835">
        <v>61712.45</v>
      </c>
      <c r="D1835">
        <v>61888.32</v>
      </c>
      <c r="E1835">
        <v>356.04</v>
      </c>
      <c r="F1835" t="s">
        <v>76</v>
      </c>
      <c r="G1835" t="s">
        <v>77</v>
      </c>
      <c r="H1835" t="s">
        <v>80</v>
      </c>
      <c r="I1835" t="s">
        <v>16</v>
      </c>
      <c r="J1835" t="s">
        <v>83</v>
      </c>
      <c r="L1835" s="1">
        <v>34175</v>
      </c>
      <c r="M1835">
        <v>20772</v>
      </c>
      <c r="N1835" t="s">
        <v>10648</v>
      </c>
    </row>
    <row r="1836" spans="1:14" x14ac:dyDescent="0.25">
      <c r="A1836" t="s">
        <v>3059</v>
      </c>
      <c r="B1836" t="s">
        <v>22</v>
      </c>
      <c r="C1836">
        <v>89720.21</v>
      </c>
      <c r="D1836">
        <v>88601.38</v>
      </c>
      <c r="E1836">
        <v>63.44</v>
      </c>
      <c r="F1836" t="s">
        <v>133</v>
      </c>
      <c r="G1836" t="s">
        <v>134</v>
      </c>
      <c r="H1836" t="s">
        <v>430</v>
      </c>
      <c r="I1836" t="s">
        <v>16</v>
      </c>
      <c r="J1836" t="s">
        <v>252</v>
      </c>
      <c r="K1836" t="s">
        <v>431</v>
      </c>
      <c r="L1836" s="1">
        <v>32064</v>
      </c>
      <c r="M1836">
        <v>20762</v>
      </c>
      <c r="N1836" t="s">
        <v>10644</v>
      </c>
    </row>
    <row r="1837" spans="1:14" x14ac:dyDescent="0.25">
      <c r="A1837" t="s">
        <v>3060</v>
      </c>
      <c r="B1837" t="s">
        <v>12</v>
      </c>
      <c r="C1837">
        <v>30856.23</v>
      </c>
      <c r="D1837">
        <v>31242.92</v>
      </c>
      <c r="E1837">
        <v>178.02</v>
      </c>
      <c r="F1837" t="s">
        <v>76</v>
      </c>
      <c r="G1837" t="s">
        <v>77</v>
      </c>
      <c r="H1837" t="s">
        <v>570</v>
      </c>
      <c r="I1837" t="s">
        <v>34</v>
      </c>
      <c r="J1837" t="s">
        <v>83</v>
      </c>
      <c r="L1837" s="1">
        <v>34105</v>
      </c>
      <c r="M1837">
        <v>20762</v>
      </c>
      <c r="N1837" t="s">
        <v>10644</v>
      </c>
    </row>
    <row r="1838" spans="1:14" x14ac:dyDescent="0.25">
      <c r="A1838" t="s">
        <v>3061</v>
      </c>
      <c r="B1838" t="s">
        <v>22</v>
      </c>
      <c r="C1838">
        <v>121462.43</v>
      </c>
      <c r="D1838">
        <v>117220.4</v>
      </c>
      <c r="E1838">
        <v>0</v>
      </c>
      <c r="F1838" t="s">
        <v>601</v>
      </c>
      <c r="G1838" t="s">
        <v>602</v>
      </c>
      <c r="H1838" t="s">
        <v>705</v>
      </c>
      <c r="I1838" t="s">
        <v>16</v>
      </c>
      <c r="J1838" t="s">
        <v>139</v>
      </c>
      <c r="L1838" s="1">
        <v>37249</v>
      </c>
      <c r="M1838">
        <v>20772</v>
      </c>
      <c r="N1838" t="s">
        <v>10648</v>
      </c>
    </row>
    <row r="1839" spans="1:14" x14ac:dyDescent="0.25">
      <c r="A1839" t="s">
        <v>3062</v>
      </c>
      <c r="B1839" t="s">
        <v>22</v>
      </c>
      <c r="C1839">
        <v>160454</v>
      </c>
      <c r="D1839">
        <v>163058.31</v>
      </c>
      <c r="E1839">
        <v>0</v>
      </c>
      <c r="F1839" t="s">
        <v>353</v>
      </c>
      <c r="G1839" t="s">
        <v>354</v>
      </c>
      <c r="H1839" t="s">
        <v>340</v>
      </c>
      <c r="I1839" t="s">
        <v>16</v>
      </c>
      <c r="J1839" t="s">
        <v>98</v>
      </c>
      <c r="L1839" s="1">
        <v>32496</v>
      </c>
      <c r="M1839">
        <v>20746</v>
      </c>
      <c r="N1839" t="s">
        <v>10647</v>
      </c>
    </row>
    <row r="1840" spans="1:14" x14ac:dyDescent="0.25">
      <c r="A1840" t="s">
        <v>3063</v>
      </c>
      <c r="B1840" t="s">
        <v>12</v>
      </c>
      <c r="C1840">
        <v>105241</v>
      </c>
      <c r="D1840">
        <v>103853.78</v>
      </c>
      <c r="E1840">
        <v>0</v>
      </c>
      <c r="F1840" t="s">
        <v>18</v>
      </c>
      <c r="G1840" t="s">
        <v>19</v>
      </c>
      <c r="H1840" t="s">
        <v>227</v>
      </c>
      <c r="I1840" t="s">
        <v>16</v>
      </c>
      <c r="J1840" t="s">
        <v>246</v>
      </c>
      <c r="L1840" s="1">
        <v>36066</v>
      </c>
      <c r="M1840">
        <v>20608</v>
      </c>
      <c r="N1840" t="s">
        <v>10646</v>
      </c>
    </row>
    <row r="1841" spans="1:14" x14ac:dyDescent="0.25">
      <c r="A1841" t="s">
        <v>3064</v>
      </c>
      <c r="B1841" t="s">
        <v>22</v>
      </c>
      <c r="C1841">
        <v>123529.11</v>
      </c>
      <c r="D1841">
        <v>188711.25</v>
      </c>
      <c r="E1841">
        <v>64282.22</v>
      </c>
      <c r="F1841" t="s">
        <v>45</v>
      </c>
      <c r="G1841" t="s">
        <v>46</v>
      </c>
      <c r="H1841" t="s">
        <v>612</v>
      </c>
      <c r="I1841" t="s">
        <v>16</v>
      </c>
      <c r="J1841" t="s">
        <v>222</v>
      </c>
      <c r="L1841" s="1">
        <v>34232</v>
      </c>
      <c r="M1841">
        <v>20712</v>
      </c>
      <c r="N1841" t="s">
        <v>10639</v>
      </c>
    </row>
    <row r="1842" spans="1:14" x14ac:dyDescent="0.25">
      <c r="A1842" t="s">
        <v>3065</v>
      </c>
      <c r="B1842" t="s">
        <v>12</v>
      </c>
      <c r="C1842">
        <v>73061.710000000006</v>
      </c>
      <c r="D1842">
        <v>65383.19</v>
      </c>
      <c r="E1842">
        <v>837.38</v>
      </c>
      <c r="F1842" t="s">
        <v>18</v>
      </c>
      <c r="G1842" t="s">
        <v>19</v>
      </c>
      <c r="H1842" t="s">
        <v>172</v>
      </c>
      <c r="I1842" t="s">
        <v>16</v>
      </c>
      <c r="J1842" t="s">
        <v>331</v>
      </c>
      <c r="L1842" s="1">
        <v>38488</v>
      </c>
      <c r="M1842">
        <v>20737</v>
      </c>
      <c r="N1842" t="s">
        <v>10655</v>
      </c>
    </row>
    <row r="1843" spans="1:14" x14ac:dyDescent="0.25">
      <c r="A1843" t="s">
        <v>3066</v>
      </c>
      <c r="B1843" t="s">
        <v>22</v>
      </c>
      <c r="C1843">
        <v>71804</v>
      </c>
      <c r="D1843">
        <v>111441.96</v>
      </c>
      <c r="E1843">
        <v>36464.300000000003</v>
      </c>
      <c r="F1843" t="s">
        <v>45</v>
      </c>
      <c r="G1843" t="s">
        <v>46</v>
      </c>
      <c r="H1843" t="s">
        <v>202</v>
      </c>
      <c r="I1843" t="s">
        <v>16</v>
      </c>
      <c r="J1843" t="s">
        <v>48</v>
      </c>
      <c r="L1843" s="1">
        <v>38803</v>
      </c>
      <c r="M1843">
        <v>20607</v>
      </c>
      <c r="N1843" t="s">
        <v>10631</v>
      </c>
    </row>
    <row r="1844" spans="1:14" x14ac:dyDescent="0.25">
      <c r="A1844" t="s">
        <v>3067</v>
      </c>
      <c r="B1844" t="s">
        <v>22</v>
      </c>
      <c r="C1844">
        <v>89720.21</v>
      </c>
      <c r="D1844">
        <v>91549.46</v>
      </c>
      <c r="E1844">
        <v>3011.52</v>
      </c>
      <c r="F1844" t="s">
        <v>56</v>
      </c>
      <c r="G1844" t="s">
        <v>57</v>
      </c>
      <c r="H1844" t="s">
        <v>523</v>
      </c>
      <c r="I1844" t="s">
        <v>16</v>
      </c>
      <c r="J1844" t="s">
        <v>762</v>
      </c>
      <c r="L1844" s="1">
        <v>31950</v>
      </c>
      <c r="M1844">
        <v>20716</v>
      </c>
      <c r="N1844" t="s">
        <v>10641</v>
      </c>
    </row>
    <row r="1845" spans="1:14" x14ac:dyDescent="0.25">
      <c r="A1845" t="s">
        <v>3068</v>
      </c>
      <c r="B1845" t="s">
        <v>12</v>
      </c>
      <c r="C1845">
        <v>67368.460000000006</v>
      </c>
      <c r="D1845">
        <v>65125.93</v>
      </c>
      <c r="E1845">
        <v>368.16</v>
      </c>
      <c r="F1845" t="s">
        <v>18</v>
      </c>
      <c r="G1845" t="s">
        <v>19</v>
      </c>
      <c r="H1845" t="s">
        <v>146</v>
      </c>
      <c r="I1845" t="s">
        <v>16</v>
      </c>
      <c r="J1845" t="s">
        <v>17</v>
      </c>
      <c r="L1845" s="1">
        <v>37886</v>
      </c>
      <c r="M1845">
        <v>20742</v>
      </c>
      <c r="N1845" t="s">
        <v>10638</v>
      </c>
    </row>
    <row r="1846" spans="1:14" x14ac:dyDescent="0.25">
      <c r="A1846" t="s">
        <v>3069</v>
      </c>
      <c r="B1846" t="s">
        <v>22</v>
      </c>
      <c r="C1846">
        <v>50172</v>
      </c>
      <c r="D1846">
        <v>46557.51</v>
      </c>
      <c r="E1846">
        <v>250.7</v>
      </c>
      <c r="F1846" t="s">
        <v>45</v>
      </c>
      <c r="G1846" t="s">
        <v>46</v>
      </c>
      <c r="H1846" t="s">
        <v>258</v>
      </c>
      <c r="I1846" t="s">
        <v>16</v>
      </c>
      <c r="J1846" t="s">
        <v>48</v>
      </c>
      <c r="K1846" t="s">
        <v>49</v>
      </c>
      <c r="L1846" s="1">
        <v>42716</v>
      </c>
      <c r="M1846">
        <v>20716</v>
      </c>
      <c r="N1846" t="s">
        <v>10641</v>
      </c>
    </row>
    <row r="1847" spans="1:14" x14ac:dyDescent="0.25">
      <c r="A1847" t="s">
        <v>3070</v>
      </c>
      <c r="B1847" t="s">
        <v>12</v>
      </c>
      <c r="C1847">
        <v>93199</v>
      </c>
      <c r="D1847">
        <v>94887.15</v>
      </c>
      <c r="E1847">
        <v>1037.54</v>
      </c>
      <c r="F1847" t="s">
        <v>13</v>
      </c>
      <c r="G1847" t="s">
        <v>14</v>
      </c>
      <c r="H1847" t="s">
        <v>263</v>
      </c>
      <c r="I1847" t="s">
        <v>16</v>
      </c>
      <c r="J1847" t="s">
        <v>233</v>
      </c>
      <c r="L1847" s="1">
        <v>37459</v>
      </c>
      <c r="M1847">
        <v>20708</v>
      </c>
      <c r="N1847" t="s">
        <v>10653</v>
      </c>
    </row>
    <row r="1848" spans="1:14" x14ac:dyDescent="0.25">
      <c r="A1848" t="s">
        <v>3071</v>
      </c>
      <c r="B1848" t="s">
        <v>22</v>
      </c>
      <c r="C1848">
        <v>44724.32</v>
      </c>
      <c r="D1848">
        <v>54409.9</v>
      </c>
      <c r="E1848">
        <v>11766.57</v>
      </c>
      <c r="F1848" t="s">
        <v>56</v>
      </c>
      <c r="G1848" t="s">
        <v>57</v>
      </c>
      <c r="H1848" t="s">
        <v>158</v>
      </c>
      <c r="I1848" t="s">
        <v>16</v>
      </c>
      <c r="J1848" t="s">
        <v>159</v>
      </c>
      <c r="L1848" s="1">
        <v>41260</v>
      </c>
      <c r="M1848">
        <v>20745</v>
      </c>
      <c r="N1848" t="s">
        <v>10643</v>
      </c>
    </row>
    <row r="1849" spans="1:14" x14ac:dyDescent="0.25">
      <c r="A1849" t="s">
        <v>3072</v>
      </c>
      <c r="B1849" t="s">
        <v>22</v>
      </c>
      <c r="C1849">
        <v>40247.57</v>
      </c>
      <c r="D1849">
        <v>40868.31</v>
      </c>
      <c r="E1849">
        <v>1690.2</v>
      </c>
      <c r="F1849" t="s">
        <v>117</v>
      </c>
      <c r="G1849" t="s">
        <v>118</v>
      </c>
      <c r="H1849" t="s">
        <v>498</v>
      </c>
      <c r="I1849" t="s">
        <v>16</v>
      </c>
      <c r="J1849" t="s">
        <v>309</v>
      </c>
      <c r="L1849" s="1">
        <v>39391</v>
      </c>
      <c r="M1849">
        <v>20710</v>
      </c>
      <c r="N1849" t="s">
        <v>10637</v>
      </c>
    </row>
    <row r="1850" spans="1:14" x14ac:dyDescent="0.25">
      <c r="A1850" t="s">
        <v>3073</v>
      </c>
      <c r="B1850" t="s">
        <v>12</v>
      </c>
      <c r="C1850">
        <v>52644.1</v>
      </c>
      <c r="D1850">
        <v>53555.7</v>
      </c>
      <c r="E1850">
        <v>0</v>
      </c>
      <c r="F1850" t="s">
        <v>18</v>
      </c>
      <c r="G1850" t="s">
        <v>19</v>
      </c>
      <c r="H1850" t="s">
        <v>241</v>
      </c>
      <c r="I1850" t="s">
        <v>16</v>
      </c>
      <c r="J1850" t="s">
        <v>61</v>
      </c>
      <c r="L1850" s="1">
        <v>40225</v>
      </c>
      <c r="M1850">
        <v>20710</v>
      </c>
      <c r="N1850" t="s">
        <v>10637</v>
      </c>
    </row>
    <row r="1851" spans="1:14" x14ac:dyDescent="0.25">
      <c r="A1851" t="s">
        <v>3074</v>
      </c>
      <c r="B1851" t="s">
        <v>22</v>
      </c>
      <c r="C1851">
        <v>81663.55</v>
      </c>
      <c r="D1851">
        <v>80549.850000000006</v>
      </c>
      <c r="E1851">
        <v>3653.48</v>
      </c>
      <c r="F1851" t="s">
        <v>52</v>
      </c>
      <c r="G1851" t="s">
        <v>53</v>
      </c>
      <c r="H1851" t="s">
        <v>93</v>
      </c>
      <c r="I1851" t="s">
        <v>16</v>
      </c>
      <c r="J1851" t="s">
        <v>94</v>
      </c>
      <c r="L1851" s="1">
        <v>32594</v>
      </c>
      <c r="M1851">
        <v>20720</v>
      </c>
      <c r="N1851" t="s">
        <v>10641</v>
      </c>
    </row>
    <row r="1852" spans="1:14" x14ac:dyDescent="0.25">
      <c r="A1852" t="s">
        <v>3075</v>
      </c>
      <c r="B1852" t="s">
        <v>22</v>
      </c>
      <c r="C1852">
        <v>150455.53</v>
      </c>
      <c r="D1852">
        <v>145994.56</v>
      </c>
      <c r="E1852">
        <v>0</v>
      </c>
      <c r="F1852" t="s">
        <v>36</v>
      </c>
      <c r="G1852" t="s">
        <v>37</v>
      </c>
      <c r="H1852" t="s">
        <v>750</v>
      </c>
      <c r="I1852" t="s">
        <v>16</v>
      </c>
      <c r="J1852" t="s">
        <v>98</v>
      </c>
      <c r="L1852" s="1">
        <v>41092</v>
      </c>
      <c r="M1852">
        <v>20774</v>
      </c>
      <c r="N1852" t="s">
        <v>10633</v>
      </c>
    </row>
    <row r="1853" spans="1:14" x14ac:dyDescent="0.25">
      <c r="A1853" t="s">
        <v>3076</v>
      </c>
      <c r="B1853" t="s">
        <v>22</v>
      </c>
      <c r="C1853">
        <v>107362.14</v>
      </c>
      <c r="D1853">
        <v>69551.8</v>
      </c>
      <c r="E1853">
        <v>0</v>
      </c>
      <c r="F1853" t="s">
        <v>99</v>
      </c>
      <c r="G1853" t="s">
        <v>100</v>
      </c>
      <c r="H1853" t="s">
        <v>421</v>
      </c>
      <c r="I1853" t="s">
        <v>16</v>
      </c>
      <c r="J1853" t="s">
        <v>139</v>
      </c>
      <c r="L1853" s="1">
        <v>42842</v>
      </c>
      <c r="M1853">
        <v>20708</v>
      </c>
      <c r="N1853" t="s">
        <v>10653</v>
      </c>
    </row>
    <row r="1854" spans="1:14" x14ac:dyDescent="0.25">
      <c r="A1854" t="s">
        <v>3077</v>
      </c>
      <c r="B1854" t="s">
        <v>12</v>
      </c>
      <c r="C1854">
        <v>126487.28</v>
      </c>
      <c r="D1854">
        <v>122736.49</v>
      </c>
      <c r="E1854">
        <v>0</v>
      </c>
      <c r="F1854" t="s">
        <v>18</v>
      </c>
      <c r="G1854" t="s">
        <v>19</v>
      </c>
      <c r="H1854" t="s">
        <v>183</v>
      </c>
      <c r="I1854" t="s">
        <v>16</v>
      </c>
      <c r="J1854" t="s">
        <v>139</v>
      </c>
      <c r="L1854" s="1">
        <v>35660</v>
      </c>
      <c r="M1854">
        <v>20737</v>
      </c>
      <c r="N1854" t="s">
        <v>10655</v>
      </c>
    </row>
    <row r="1855" spans="1:14" x14ac:dyDescent="0.25">
      <c r="A1855" t="s">
        <v>3078</v>
      </c>
      <c r="B1855" t="s">
        <v>22</v>
      </c>
      <c r="C1855">
        <v>159266</v>
      </c>
      <c r="D1855">
        <v>165639.14000000001</v>
      </c>
      <c r="E1855">
        <v>0</v>
      </c>
      <c r="F1855" t="s">
        <v>18</v>
      </c>
      <c r="G1855" t="s">
        <v>19</v>
      </c>
      <c r="H1855" t="s">
        <v>833</v>
      </c>
      <c r="I1855" t="s">
        <v>16</v>
      </c>
      <c r="J1855" t="s">
        <v>834</v>
      </c>
      <c r="L1855" s="1">
        <v>40007</v>
      </c>
      <c r="M1855">
        <v>20769</v>
      </c>
      <c r="N1855" t="s">
        <v>10636</v>
      </c>
    </row>
    <row r="1856" spans="1:14" x14ac:dyDescent="0.25">
      <c r="A1856" t="s">
        <v>3079</v>
      </c>
      <c r="B1856" t="s">
        <v>22</v>
      </c>
      <c r="C1856">
        <v>67403</v>
      </c>
      <c r="D1856">
        <v>81656.17</v>
      </c>
      <c r="E1856">
        <v>11415.31</v>
      </c>
      <c r="F1856" t="s">
        <v>13</v>
      </c>
      <c r="G1856" t="s">
        <v>14</v>
      </c>
      <c r="H1856" t="s">
        <v>175</v>
      </c>
      <c r="I1856" t="s">
        <v>16</v>
      </c>
      <c r="J1856" t="s">
        <v>32</v>
      </c>
      <c r="L1856" s="1">
        <v>41106</v>
      </c>
      <c r="M1856">
        <v>20745</v>
      </c>
      <c r="N1856" t="s">
        <v>10643</v>
      </c>
    </row>
    <row r="1857" spans="1:14" x14ac:dyDescent="0.25">
      <c r="A1857" t="s">
        <v>3080</v>
      </c>
      <c r="B1857" t="s">
        <v>22</v>
      </c>
      <c r="C1857">
        <v>59066</v>
      </c>
      <c r="D1857">
        <v>66368.97</v>
      </c>
      <c r="E1857">
        <v>5496.16</v>
      </c>
      <c r="F1857" t="s">
        <v>13</v>
      </c>
      <c r="G1857" t="s">
        <v>14</v>
      </c>
      <c r="H1857" t="s">
        <v>175</v>
      </c>
      <c r="I1857" t="s">
        <v>16</v>
      </c>
      <c r="J1857" t="s">
        <v>32</v>
      </c>
      <c r="K1857" t="s">
        <v>42</v>
      </c>
      <c r="L1857" s="1">
        <v>42156</v>
      </c>
      <c r="M1857">
        <v>20748</v>
      </c>
      <c r="N1857" t="s">
        <v>10635</v>
      </c>
    </row>
    <row r="1858" spans="1:14" x14ac:dyDescent="0.25">
      <c r="A1858" t="s">
        <v>3081</v>
      </c>
      <c r="B1858" t="s">
        <v>22</v>
      </c>
      <c r="C1858">
        <v>78957</v>
      </c>
      <c r="D1858">
        <v>89425.13</v>
      </c>
      <c r="E1858">
        <v>7568.88</v>
      </c>
      <c r="F1858" t="s">
        <v>45</v>
      </c>
      <c r="G1858" t="s">
        <v>46</v>
      </c>
      <c r="H1858" t="s">
        <v>383</v>
      </c>
      <c r="I1858" t="s">
        <v>16</v>
      </c>
      <c r="J1858" t="s">
        <v>48</v>
      </c>
      <c r="L1858" s="1">
        <v>38145</v>
      </c>
      <c r="M1858">
        <v>20735</v>
      </c>
      <c r="N1858" t="s">
        <v>10649</v>
      </c>
    </row>
    <row r="1859" spans="1:14" x14ac:dyDescent="0.25">
      <c r="A1859" t="s">
        <v>3082</v>
      </c>
      <c r="B1859" t="s">
        <v>22</v>
      </c>
      <c r="C1859">
        <v>70843</v>
      </c>
      <c r="D1859">
        <v>103814.77</v>
      </c>
      <c r="E1859">
        <v>31229.27</v>
      </c>
      <c r="F1859" t="s">
        <v>45</v>
      </c>
      <c r="G1859" t="s">
        <v>46</v>
      </c>
      <c r="H1859" t="s">
        <v>563</v>
      </c>
      <c r="I1859" t="s">
        <v>16</v>
      </c>
      <c r="J1859" t="s">
        <v>48</v>
      </c>
      <c r="L1859" s="1">
        <v>40085</v>
      </c>
      <c r="M1859">
        <v>20613</v>
      </c>
      <c r="N1859" t="s">
        <v>10640</v>
      </c>
    </row>
    <row r="1860" spans="1:14" x14ac:dyDescent="0.25">
      <c r="A1860" t="s">
        <v>3083</v>
      </c>
      <c r="B1860" t="s">
        <v>22</v>
      </c>
      <c r="C1860">
        <v>74732</v>
      </c>
      <c r="D1860">
        <v>87146.32</v>
      </c>
      <c r="E1860">
        <v>12601.04</v>
      </c>
      <c r="F1860" t="s">
        <v>13</v>
      </c>
      <c r="G1860" t="s">
        <v>14</v>
      </c>
      <c r="H1860" t="s">
        <v>162</v>
      </c>
      <c r="I1860" t="s">
        <v>16</v>
      </c>
      <c r="J1860" t="s">
        <v>32</v>
      </c>
      <c r="L1860" s="1">
        <v>39412</v>
      </c>
      <c r="M1860">
        <v>20623</v>
      </c>
      <c r="N1860" t="s">
        <v>10651</v>
      </c>
    </row>
    <row r="1861" spans="1:14" x14ac:dyDescent="0.25">
      <c r="A1861" t="s">
        <v>3084</v>
      </c>
      <c r="B1861" t="s">
        <v>12</v>
      </c>
      <c r="C1861">
        <v>62457.52</v>
      </c>
      <c r="D1861">
        <v>61919.29</v>
      </c>
      <c r="E1861">
        <v>0</v>
      </c>
      <c r="F1861" t="s">
        <v>76</v>
      </c>
      <c r="G1861" t="s">
        <v>77</v>
      </c>
      <c r="H1861" t="s">
        <v>80</v>
      </c>
      <c r="I1861" t="s">
        <v>16</v>
      </c>
      <c r="J1861" t="s">
        <v>558</v>
      </c>
      <c r="L1861" s="1">
        <v>42030</v>
      </c>
      <c r="M1861">
        <v>20608</v>
      </c>
      <c r="N1861" t="s">
        <v>10646</v>
      </c>
    </row>
    <row r="1862" spans="1:14" x14ac:dyDescent="0.25">
      <c r="A1862" t="s">
        <v>3085</v>
      </c>
      <c r="B1862" t="s">
        <v>22</v>
      </c>
      <c r="C1862">
        <v>86131.4</v>
      </c>
      <c r="D1862">
        <v>89480.48</v>
      </c>
      <c r="E1862">
        <v>7576.11</v>
      </c>
      <c r="F1862" t="s">
        <v>52</v>
      </c>
      <c r="G1862" t="s">
        <v>53</v>
      </c>
      <c r="H1862" t="s">
        <v>54</v>
      </c>
      <c r="I1862" t="s">
        <v>16</v>
      </c>
      <c r="J1862" t="s">
        <v>762</v>
      </c>
      <c r="L1862" s="1">
        <v>38474</v>
      </c>
      <c r="M1862">
        <v>20740</v>
      </c>
      <c r="N1862" t="s">
        <v>10638</v>
      </c>
    </row>
    <row r="1863" spans="1:14" x14ac:dyDescent="0.25">
      <c r="A1863" t="s">
        <v>3086</v>
      </c>
      <c r="B1863" t="s">
        <v>12</v>
      </c>
      <c r="C1863">
        <v>54159.95</v>
      </c>
      <c r="D1863">
        <v>59197.58</v>
      </c>
      <c r="E1863">
        <v>6242.31</v>
      </c>
      <c r="F1863" t="s">
        <v>129</v>
      </c>
      <c r="G1863" t="s">
        <v>130</v>
      </c>
      <c r="H1863" t="s">
        <v>350</v>
      </c>
      <c r="I1863" t="s">
        <v>16</v>
      </c>
      <c r="J1863" t="s">
        <v>17</v>
      </c>
      <c r="L1863" s="1">
        <v>39566</v>
      </c>
      <c r="M1863">
        <v>20747</v>
      </c>
      <c r="N1863" t="s">
        <v>10642</v>
      </c>
    </row>
    <row r="1864" spans="1:14" x14ac:dyDescent="0.25">
      <c r="A1864" t="s">
        <v>3087</v>
      </c>
      <c r="B1864" t="s">
        <v>22</v>
      </c>
      <c r="C1864">
        <v>89720.21</v>
      </c>
      <c r="D1864">
        <v>89469.15</v>
      </c>
      <c r="E1864">
        <v>905.84</v>
      </c>
      <c r="F1864" t="s">
        <v>167</v>
      </c>
      <c r="G1864" t="s">
        <v>168</v>
      </c>
      <c r="H1864" t="s">
        <v>737</v>
      </c>
      <c r="I1864" t="s">
        <v>16</v>
      </c>
      <c r="J1864" t="s">
        <v>178</v>
      </c>
      <c r="L1864" s="1">
        <v>32902</v>
      </c>
      <c r="M1864">
        <v>20716</v>
      </c>
      <c r="N1864" t="s">
        <v>10641</v>
      </c>
    </row>
    <row r="1865" spans="1:14" x14ac:dyDescent="0.25">
      <c r="A1865" t="s">
        <v>3088</v>
      </c>
      <c r="B1865" t="s">
        <v>22</v>
      </c>
      <c r="C1865">
        <v>47187.47</v>
      </c>
      <c r="D1865">
        <v>49355.16</v>
      </c>
      <c r="E1865">
        <v>4363.54</v>
      </c>
      <c r="F1865" t="s">
        <v>99</v>
      </c>
      <c r="G1865" t="s">
        <v>100</v>
      </c>
      <c r="H1865" t="s">
        <v>259</v>
      </c>
      <c r="I1865" t="s">
        <v>16</v>
      </c>
      <c r="J1865" t="s">
        <v>633</v>
      </c>
      <c r="L1865" s="1">
        <v>39426</v>
      </c>
      <c r="M1865">
        <v>20608</v>
      </c>
      <c r="N1865" t="s">
        <v>10646</v>
      </c>
    </row>
    <row r="1866" spans="1:14" x14ac:dyDescent="0.25">
      <c r="A1866" t="s">
        <v>3089</v>
      </c>
      <c r="B1866" t="s">
        <v>22</v>
      </c>
      <c r="C1866">
        <v>101747</v>
      </c>
      <c r="D1866">
        <v>148044.95000000001</v>
      </c>
      <c r="E1866">
        <v>41422.58</v>
      </c>
      <c r="F1866" t="s">
        <v>45</v>
      </c>
      <c r="G1866" t="s">
        <v>46</v>
      </c>
      <c r="H1866" t="s">
        <v>827</v>
      </c>
      <c r="I1866" t="s">
        <v>16</v>
      </c>
      <c r="J1866" t="s">
        <v>297</v>
      </c>
      <c r="L1866" s="1">
        <v>36493</v>
      </c>
      <c r="M1866">
        <v>20722</v>
      </c>
      <c r="N1866" t="s">
        <v>10632</v>
      </c>
    </row>
    <row r="1867" spans="1:14" x14ac:dyDescent="0.25">
      <c r="A1867" t="s">
        <v>3090</v>
      </c>
      <c r="B1867" t="s">
        <v>22</v>
      </c>
      <c r="C1867">
        <v>99337</v>
      </c>
      <c r="D1867">
        <v>150882.41</v>
      </c>
      <c r="E1867">
        <v>48568.23</v>
      </c>
      <c r="F1867" t="s">
        <v>45</v>
      </c>
      <c r="G1867" t="s">
        <v>46</v>
      </c>
      <c r="H1867" t="s">
        <v>439</v>
      </c>
      <c r="I1867" t="s">
        <v>16</v>
      </c>
      <c r="J1867" t="s">
        <v>250</v>
      </c>
      <c r="L1867" s="1">
        <v>36024</v>
      </c>
      <c r="M1867">
        <v>20706</v>
      </c>
      <c r="N1867" t="s">
        <v>10645</v>
      </c>
    </row>
    <row r="1868" spans="1:14" x14ac:dyDescent="0.25">
      <c r="A1868" t="s">
        <v>3091</v>
      </c>
      <c r="B1868" t="s">
        <v>22</v>
      </c>
      <c r="C1868">
        <v>40242.06</v>
      </c>
      <c r="D1868">
        <v>19698.57</v>
      </c>
      <c r="E1868">
        <v>2699.19</v>
      </c>
      <c r="F1868" t="s">
        <v>56</v>
      </c>
      <c r="G1868" t="s">
        <v>57</v>
      </c>
      <c r="H1868" t="s">
        <v>84</v>
      </c>
      <c r="I1868" t="s">
        <v>16</v>
      </c>
      <c r="J1868" t="s">
        <v>59</v>
      </c>
      <c r="L1868" s="1">
        <v>42926</v>
      </c>
      <c r="M1868">
        <v>20721</v>
      </c>
      <c r="N1868" t="s">
        <v>10634</v>
      </c>
    </row>
    <row r="1869" spans="1:14" x14ac:dyDescent="0.25">
      <c r="A1869" t="s">
        <v>3092</v>
      </c>
      <c r="B1869" t="s">
        <v>12</v>
      </c>
      <c r="C1869">
        <v>47635</v>
      </c>
      <c r="D1869">
        <v>47007.48</v>
      </c>
      <c r="E1869">
        <v>0</v>
      </c>
      <c r="F1869" t="s">
        <v>52</v>
      </c>
      <c r="G1869" t="s">
        <v>53</v>
      </c>
      <c r="H1869" t="s">
        <v>54</v>
      </c>
      <c r="I1869" t="s">
        <v>16</v>
      </c>
      <c r="J1869" t="s">
        <v>310</v>
      </c>
      <c r="L1869" s="1">
        <v>36800</v>
      </c>
      <c r="M1869">
        <v>20774</v>
      </c>
      <c r="N1869" t="s">
        <v>10633</v>
      </c>
    </row>
    <row r="1870" spans="1:14" x14ac:dyDescent="0.25">
      <c r="A1870" t="s">
        <v>3093</v>
      </c>
      <c r="B1870" t="s">
        <v>12</v>
      </c>
      <c r="C1870">
        <v>57590.65</v>
      </c>
      <c r="D1870">
        <v>57125.69</v>
      </c>
      <c r="E1870">
        <v>366.46</v>
      </c>
      <c r="F1870" t="s">
        <v>13</v>
      </c>
      <c r="G1870" t="s">
        <v>14</v>
      </c>
      <c r="H1870" t="s">
        <v>443</v>
      </c>
      <c r="I1870" t="s">
        <v>16</v>
      </c>
      <c r="J1870" t="s">
        <v>17</v>
      </c>
      <c r="L1870" s="1">
        <v>38628</v>
      </c>
      <c r="M1870">
        <v>20707</v>
      </c>
      <c r="N1870" t="s">
        <v>10628</v>
      </c>
    </row>
    <row r="1871" spans="1:14" x14ac:dyDescent="0.25">
      <c r="A1871" t="s">
        <v>3094</v>
      </c>
      <c r="B1871" t="s">
        <v>22</v>
      </c>
      <c r="C1871">
        <v>74533.22</v>
      </c>
      <c r="D1871">
        <v>84747.85</v>
      </c>
      <c r="E1871">
        <v>11903.3</v>
      </c>
      <c r="F1871" t="s">
        <v>167</v>
      </c>
      <c r="G1871" t="s">
        <v>168</v>
      </c>
      <c r="H1871" t="s">
        <v>286</v>
      </c>
      <c r="I1871" t="s">
        <v>16</v>
      </c>
      <c r="J1871" t="s">
        <v>185</v>
      </c>
      <c r="L1871" s="1">
        <v>42464</v>
      </c>
      <c r="M1871">
        <v>20716</v>
      </c>
      <c r="N1871" t="s">
        <v>10641</v>
      </c>
    </row>
    <row r="1872" spans="1:14" x14ac:dyDescent="0.25">
      <c r="A1872" t="s">
        <v>3095</v>
      </c>
      <c r="B1872" t="s">
        <v>22</v>
      </c>
      <c r="C1872">
        <v>53274</v>
      </c>
      <c r="D1872">
        <v>52188.7</v>
      </c>
      <c r="E1872">
        <v>2532.3200000000002</v>
      </c>
      <c r="F1872" t="s">
        <v>13</v>
      </c>
      <c r="G1872" t="s">
        <v>14</v>
      </c>
      <c r="H1872" t="s">
        <v>263</v>
      </c>
      <c r="I1872" t="s">
        <v>16</v>
      </c>
      <c r="J1872" t="s">
        <v>32</v>
      </c>
      <c r="K1872" t="s">
        <v>42</v>
      </c>
      <c r="L1872" s="1">
        <v>42744</v>
      </c>
      <c r="M1872">
        <v>20705</v>
      </c>
      <c r="N1872" t="s">
        <v>10626</v>
      </c>
    </row>
    <row r="1873" spans="1:14" x14ac:dyDescent="0.25">
      <c r="A1873" t="s">
        <v>3096</v>
      </c>
      <c r="B1873" t="s">
        <v>22</v>
      </c>
      <c r="C1873">
        <v>49064.05</v>
      </c>
      <c r="D1873">
        <v>48419.31</v>
      </c>
      <c r="E1873">
        <v>0</v>
      </c>
      <c r="F1873" t="s">
        <v>52</v>
      </c>
      <c r="G1873" t="s">
        <v>53</v>
      </c>
      <c r="H1873" t="s">
        <v>54</v>
      </c>
      <c r="I1873" t="s">
        <v>16</v>
      </c>
      <c r="J1873" t="s">
        <v>310</v>
      </c>
      <c r="L1873" s="1">
        <v>34008</v>
      </c>
      <c r="M1873">
        <v>20737</v>
      </c>
      <c r="N1873" t="s">
        <v>10655</v>
      </c>
    </row>
    <row r="1874" spans="1:14" x14ac:dyDescent="0.25">
      <c r="A1874" t="s">
        <v>3097</v>
      </c>
      <c r="B1874" t="s">
        <v>22</v>
      </c>
      <c r="C1874">
        <v>40242.06</v>
      </c>
      <c r="D1874">
        <v>43514.63</v>
      </c>
      <c r="E1874">
        <v>7870.41</v>
      </c>
      <c r="F1874" t="s">
        <v>56</v>
      </c>
      <c r="G1874" t="s">
        <v>57</v>
      </c>
      <c r="H1874" t="s">
        <v>84</v>
      </c>
      <c r="I1874" t="s">
        <v>16</v>
      </c>
      <c r="J1874" t="s">
        <v>59</v>
      </c>
      <c r="L1874" s="1">
        <v>42758</v>
      </c>
      <c r="M1874">
        <v>20746</v>
      </c>
      <c r="N1874" t="s">
        <v>10647</v>
      </c>
    </row>
    <row r="1875" spans="1:14" x14ac:dyDescent="0.25">
      <c r="A1875" t="s">
        <v>3098</v>
      </c>
      <c r="B1875" t="s">
        <v>12</v>
      </c>
      <c r="C1875">
        <v>31594.95</v>
      </c>
      <c r="D1875">
        <v>37972.67</v>
      </c>
      <c r="E1875">
        <v>1809.83</v>
      </c>
      <c r="F1875" t="s">
        <v>99</v>
      </c>
      <c r="G1875" t="s">
        <v>100</v>
      </c>
      <c r="H1875" t="s">
        <v>835</v>
      </c>
      <c r="I1875" t="s">
        <v>34</v>
      </c>
      <c r="J1875" t="s">
        <v>102</v>
      </c>
      <c r="L1875" s="1">
        <v>39554</v>
      </c>
      <c r="M1875">
        <v>20774</v>
      </c>
      <c r="N1875" t="s">
        <v>10633</v>
      </c>
    </row>
    <row r="1876" spans="1:14" x14ac:dyDescent="0.25">
      <c r="A1876" t="s">
        <v>3099</v>
      </c>
      <c r="B1876" t="s">
        <v>12</v>
      </c>
      <c r="C1876">
        <v>59390.36</v>
      </c>
      <c r="D1876">
        <v>58078.7</v>
      </c>
      <c r="E1876">
        <v>0</v>
      </c>
      <c r="F1876" t="s">
        <v>326</v>
      </c>
      <c r="G1876" t="s">
        <v>327</v>
      </c>
      <c r="H1876" t="s">
        <v>328</v>
      </c>
      <c r="I1876" t="s">
        <v>16</v>
      </c>
      <c r="J1876" t="s">
        <v>329</v>
      </c>
      <c r="K1876" t="s">
        <v>330</v>
      </c>
      <c r="L1876" s="1">
        <v>40994</v>
      </c>
      <c r="M1876">
        <v>20772</v>
      </c>
      <c r="N1876" t="s">
        <v>10648</v>
      </c>
    </row>
    <row r="1877" spans="1:14" x14ac:dyDescent="0.25">
      <c r="A1877" t="s">
        <v>3100</v>
      </c>
      <c r="B1877" t="s">
        <v>12</v>
      </c>
      <c r="C1877">
        <v>100370</v>
      </c>
      <c r="D1877">
        <v>81758.48</v>
      </c>
      <c r="E1877">
        <v>0</v>
      </c>
      <c r="F1877" t="s">
        <v>18</v>
      </c>
      <c r="G1877" t="s">
        <v>19</v>
      </c>
      <c r="H1877" t="s">
        <v>183</v>
      </c>
      <c r="I1877" t="s">
        <v>16</v>
      </c>
      <c r="J1877" t="s">
        <v>147</v>
      </c>
      <c r="L1877" s="1">
        <v>36395</v>
      </c>
      <c r="M1877">
        <v>20607</v>
      </c>
      <c r="N1877" t="s">
        <v>10631</v>
      </c>
    </row>
    <row r="1878" spans="1:14" x14ac:dyDescent="0.25">
      <c r="A1878" t="s">
        <v>3101</v>
      </c>
      <c r="B1878" t="s">
        <v>22</v>
      </c>
      <c r="C1878">
        <v>76589</v>
      </c>
      <c r="D1878">
        <v>122661.4</v>
      </c>
      <c r="E1878">
        <v>36000.410000000003</v>
      </c>
      <c r="F1878" t="s">
        <v>23</v>
      </c>
      <c r="G1878" t="s">
        <v>24</v>
      </c>
      <c r="H1878" t="s">
        <v>140</v>
      </c>
      <c r="I1878" t="s">
        <v>16</v>
      </c>
      <c r="J1878" t="s">
        <v>141</v>
      </c>
      <c r="L1878" s="1">
        <v>37655</v>
      </c>
      <c r="M1878">
        <v>20770</v>
      </c>
      <c r="N1878" t="s">
        <v>10629</v>
      </c>
    </row>
    <row r="1879" spans="1:14" x14ac:dyDescent="0.25">
      <c r="A1879" t="s">
        <v>3102</v>
      </c>
      <c r="B1879" t="s">
        <v>12</v>
      </c>
      <c r="C1879">
        <v>45412</v>
      </c>
      <c r="D1879">
        <v>3823.94</v>
      </c>
      <c r="E1879">
        <v>207.34</v>
      </c>
      <c r="F1879" t="s">
        <v>23</v>
      </c>
      <c r="G1879" t="s">
        <v>24</v>
      </c>
      <c r="H1879" t="s">
        <v>544</v>
      </c>
      <c r="I1879" t="s">
        <v>16</v>
      </c>
      <c r="J1879" t="s">
        <v>141</v>
      </c>
      <c r="K1879" t="s">
        <v>282</v>
      </c>
      <c r="L1879" s="1">
        <v>43052</v>
      </c>
      <c r="M1879">
        <v>20785</v>
      </c>
      <c r="N1879" t="s">
        <v>10652</v>
      </c>
    </row>
    <row r="1880" spans="1:14" x14ac:dyDescent="0.25">
      <c r="A1880" t="s">
        <v>3103</v>
      </c>
      <c r="B1880" t="s">
        <v>22</v>
      </c>
      <c r="C1880">
        <v>64413.42</v>
      </c>
      <c r="D1880">
        <v>77311.95</v>
      </c>
      <c r="E1880">
        <v>10423.31</v>
      </c>
      <c r="F1880" t="s">
        <v>56</v>
      </c>
      <c r="G1880" t="s">
        <v>57</v>
      </c>
      <c r="H1880" t="s">
        <v>58</v>
      </c>
      <c r="I1880" t="s">
        <v>16</v>
      </c>
      <c r="J1880" t="s">
        <v>59</v>
      </c>
      <c r="L1880" s="1">
        <v>37024</v>
      </c>
      <c r="M1880">
        <v>20712</v>
      </c>
      <c r="N1880" t="s">
        <v>10639</v>
      </c>
    </row>
    <row r="1881" spans="1:14" x14ac:dyDescent="0.25">
      <c r="A1881" t="s">
        <v>3104</v>
      </c>
      <c r="B1881" t="s">
        <v>22</v>
      </c>
      <c r="C1881">
        <v>67723.53</v>
      </c>
      <c r="D1881">
        <v>86484.82</v>
      </c>
      <c r="E1881">
        <v>15645.18</v>
      </c>
      <c r="F1881" t="s">
        <v>56</v>
      </c>
      <c r="G1881" t="s">
        <v>57</v>
      </c>
      <c r="H1881" t="s">
        <v>84</v>
      </c>
      <c r="I1881" t="s">
        <v>16</v>
      </c>
      <c r="J1881" t="s">
        <v>59</v>
      </c>
      <c r="L1881" s="1">
        <v>33763</v>
      </c>
      <c r="M1881">
        <v>20737</v>
      </c>
      <c r="N1881" t="s">
        <v>10655</v>
      </c>
    </row>
    <row r="1882" spans="1:14" x14ac:dyDescent="0.25">
      <c r="A1882" t="s">
        <v>3105</v>
      </c>
      <c r="B1882" t="s">
        <v>22</v>
      </c>
      <c r="C1882">
        <v>45877</v>
      </c>
      <c r="D1882">
        <v>5293.5</v>
      </c>
      <c r="E1882">
        <v>0</v>
      </c>
      <c r="F1882" t="s">
        <v>52</v>
      </c>
      <c r="G1882" t="s">
        <v>53</v>
      </c>
      <c r="H1882" t="s">
        <v>54</v>
      </c>
      <c r="I1882" t="s">
        <v>16</v>
      </c>
      <c r="J1882" t="s">
        <v>831</v>
      </c>
      <c r="L1882" s="1">
        <v>43038</v>
      </c>
      <c r="M1882">
        <v>20708</v>
      </c>
      <c r="N1882" t="s">
        <v>10653</v>
      </c>
    </row>
    <row r="1883" spans="1:14" x14ac:dyDescent="0.25">
      <c r="A1883" t="s">
        <v>3106</v>
      </c>
      <c r="B1883" t="s">
        <v>12</v>
      </c>
      <c r="C1883">
        <v>103381.1</v>
      </c>
      <c r="D1883">
        <v>102018.58</v>
      </c>
      <c r="E1883">
        <v>0</v>
      </c>
      <c r="F1883" t="s">
        <v>18</v>
      </c>
      <c r="G1883" t="s">
        <v>19</v>
      </c>
      <c r="H1883" t="s">
        <v>60</v>
      </c>
      <c r="I1883" t="s">
        <v>16</v>
      </c>
      <c r="J1883" t="s">
        <v>147</v>
      </c>
      <c r="L1883" s="1">
        <v>31187</v>
      </c>
      <c r="M1883">
        <v>20785</v>
      </c>
      <c r="N1883" t="s">
        <v>10652</v>
      </c>
    </row>
    <row r="1884" spans="1:14" x14ac:dyDescent="0.25">
      <c r="A1884" t="s">
        <v>3107</v>
      </c>
      <c r="B1884" t="s">
        <v>22</v>
      </c>
      <c r="C1884">
        <v>74732</v>
      </c>
      <c r="D1884">
        <v>86631.06</v>
      </c>
      <c r="E1884">
        <v>9695.94</v>
      </c>
      <c r="F1884" t="s">
        <v>13</v>
      </c>
      <c r="G1884" t="s">
        <v>14</v>
      </c>
      <c r="H1884" t="s">
        <v>232</v>
      </c>
      <c r="I1884" t="s">
        <v>16</v>
      </c>
      <c r="J1884" t="s">
        <v>32</v>
      </c>
      <c r="L1884" s="1">
        <v>39279</v>
      </c>
      <c r="M1884">
        <v>20708</v>
      </c>
      <c r="N1884" t="s">
        <v>10653</v>
      </c>
    </row>
    <row r="1885" spans="1:14" x14ac:dyDescent="0.25">
      <c r="A1885" t="s">
        <v>3108</v>
      </c>
      <c r="B1885" t="s">
        <v>22</v>
      </c>
      <c r="C1885">
        <v>78300.86</v>
      </c>
      <c r="D1885">
        <v>94800.67</v>
      </c>
      <c r="E1885">
        <v>13612.59</v>
      </c>
      <c r="F1885" t="s">
        <v>52</v>
      </c>
      <c r="G1885" t="s">
        <v>53</v>
      </c>
      <c r="H1885" t="s">
        <v>205</v>
      </c>
      <c r="I1885" t="s">
        <v>16</v>
      </c>
      <c r="J1885" t="s">
        <v>94</v>
      </c>
      <c r="L1885" s="1">
        <v>36619</v>
      </c>
      <c r="M1885">
        <v>20737</v>
      </c>
      <c r="N1885" t="s">
        <v>10655</v>
      </c>
    </row>
    <row r="1886" spans="1:14" x14ac:dyDescent="0.25">
      <c r="A1886" t="s">
        <v>3109</v>
      </c>
      <c r="B1886" t="s">
        <v>22</v>
      </c>
      <c r="C1886">
        <v>64430.85</v>
      </c>
      <c r="D1886">
        <v>66901.94</v>
      </c>
      <c r="E1886">
        <v>4847.46</v>
      </c>
      <c r="F1886" t="s">
        <v>52</v>
      </c>
      <c r="G1886" t="s">
        <v>53</v>
      </c>
      <c r="H1886" t="s">
        <v>205</v>
      </c>
      <c r="I1886" t="s">
        <v>16</v>
      </c>
      <c r="J1886" t="s">
        <v>94</v>
      </c>
      <c r="L1886" s="1">
        <v>41190</v>
      </c>
      <c r="M1886">
        <v>20746</v>
      </c>
      <c r="N1886" t="s">
        <v>10647</v>
      </c>
    </row>
    <row r="1887" spans="1:14" x14ac:dyDescent="0.25">
      <c r="A1887" t="s">
        <v>3110</v>
      </c>
      <c r="B1887" t="s">
        <v>12</v>
      </c>
      <c r="C1887">
        <v>105241</v>
      </c>
      <c r="D1887">
        <v>101561</v>
      </c>
      <c r="E1887">
        <v>0</v>
      </c>
      <c r="F1887" t="s">
        <v>18</v>
      </c>
      <c r="G1887" t="s">
        <v>19</v>
      </c>
      <c r="H1887" t="s">
        <v>183</v>
      </c>
      <c r="I1887" t="s">
        <v>16</v>
      </c>
      <c r="J1887" t="s">
        <v>572</v>
      </c>
      <c r="L1887" s="1">
        <v>39006</v>
      </c>
      <c r="M1887">
        <v>20740</v>
      </c>
      <c r="N1887" t="s">
        <v>10638</v>
      </c>
    </row>
    <row r="1888" spans="1:14" x14ac:dyDescent="0.25">
      <c r="A1888" t="s">
        <v>3111</v>
      </c>
      <c r="B1888" t="s">
        <v>22</v>
      </c>
      <c r="C1888">
        <v>73713</v>
      </c>
      <c r="D1888">
        <v>77731.69</v>
      </c>
      <c r="E1888">
        <v>4568.13</v>
      </c>
      <c r="F1888" t="s">
        <v>129</v>
      </c>
      <c r="G1888" t="s">
        <v>130</v>
      </c>
      <c r="H1888" t="s">
        <v>451</v>
      </c>
      <c r="I1888" t="s">
        <v>16</v>
      </c>
      <c r="J1888" t="s">
        <v>132</v>
      </c>
      <c r="L1888" s="1">
        <v>38915</v>
      </c>
      <c r="M1888">
        <v>20781</v>
      </c>
      <c r="N1888" t="s">
        <v>10627</v>
      </c>
    </row>
    <row r="1889" spans="1:14" x14ac:dyDescent="0.25">
      <c r="A1889" t="s">
        <v>3112</v>
      </c>
      <c r="B1889" t="s">
        <v>22</v>
      </c>
      <c r="C1889">
        <v>112434</v>
      </c>
      <c r="D1889">
        <v>146431.46</v>
      </c>
      <c r="E1889">
        <v>30903.72</v>
      </c>
      <c r="F1889" t="s">
        <v>45</v>
      </c>
      <c r="G1889" t="s">
        <v>46</v>
      </c>
      <c r="H1889" t="s">
        <v>474</v>
      </c>
      <c r="I1889" t="s">
        <v>16</v>
      </c>
      <c r="J1889" t="s">
        <v>222</v>
      </c>
      <c r="L1889" s="1">
        <v>37502</v>
      </c>
      <c r="M1889">
        <v>20744</v>
      </c>
      <c r="N1889" t="s">
        <v>10630</v>
      </c>
    </row>
    <row r="1890" spans="1:14" x14ac:dyDescent="0.25">
      <c r="A1890" t="s">
        <v>3113</v>
      </c>
      <c r="B1890" t="s">
        <v>22</v>
      </c>
      <c r="C1890">
        <v>73543.77</v>
      </c>
      <c r="D1890">
        <v>90121.17</v>
      </c>
      <c r="E1890">
        <v>17155.39</v>
      </c>
      <c r="F1890" t="s">
        <v>23</v>
      </c>
      <c r="G1890" t="s">
        <v>24</v>
      </c>
      <c r="H1890" t="s">
        <v>393</v>
      </c>
      <c r="I1890" t="s">
        <v>16</v>
      </c>
      <c r="J1890" t="s">
        <v>394</v>
      </c>
      <c r="L1890" s="1">
        <v>39244</v>
      </c>
      <c r="M1890">
        <v>20769</v>
      </c>
      <c r="N1890" t="s">
        <v>10636</v>
      </c>
    </row>
    <row r="1891" spans="1:14" x14ac:dyDescent="0.25">
      <c r="A1891" t="s">
        <v>3114</v>
      </c>
      <c r="B1891" t="s">
        <v>12</v>
      </c>
      <c r="C1891">
        <v>53805</v>
      </c>
      <c r="D1891">
        <v>22683.32</v>
      </c>
      <c r="E1891">
        <v>0</v>
      </c>
      <c r="F1891" t="s">
        <v>18</v>
      </c>
      <c r="G1891" t="s">
        <v>19</v>
      </c>
      <c r="H1891" t="s">
        <v>144</v>
      </c>
      <c r="I1891" t="s">
        <v>16</v>
      </c>
      <c r="J1891" t="s">
        <v>145</v>
      </c>
      <c r="K1891" t="s">
        <v>535</v>
      </c>
      <c r="L1891" s="1">
        <v>42926</v>
      </c>
      <c r="M1891">
        <v>20707</v>
      </c>
      <c r="N1891" t="s">
        <v>10628</v>
      </c>
    </row>
    <row r="1892" spans="1:14" x14ac:dyDescent="0.25">
      <c r="A1892" t="s">
        <v>3115</v>
      </c>
      <c r="B1892" t="s">
        <v>22</v>
      </c>
      <c r="C1892">
        <v>95084.42</v>
      </c>
      <c r="D1892">
        <v>105660.18</v>
      </c>
      <c r="E1892">
        <v>8214.0300000000007</v>
      </c>
      <c r="F1892" t="s">
        <v>13</v>
      </c>
      <c r="G1892" t="s">
        <v>14</v>
      </c>
      <c r="H1892" t="s">
        <v>560</v>
      </c>
      <c r="I1892" t="s">
        <v>16</v>
      </c>
      <c r="J1892" t="s">
        <v>32</v>
      </c>
      <c r="L1892" s="1">
        <v>32028</v>
      </c>
      <c r="M1892">
        <v>20721</v>
      </c>
      <c r="N1892" t="s">
        <v>10634</v>
      </c>
    </row>
    <row r="1893" spans="1:14" x14ac:dyDescent="0.25">
      <c r="A1893" t="s">
        <v>3116</v>
      </c>
      <c r="B1893" t="s">
        <v>12</v>
      </c>
      <c r="C1893">
        <v>70959.789999999994</v>
      </c>
      <c r="D1893">
        <v>85120.99</v>
      </c>
      <c r="E1893">
        <v>15095.48</v>
      </c>
      <c r="F1893" t="s">
        <v>13</v>
      </c>
      <c r="G1893" t="s">
        <v>14</v>
      </c>
      <c r="H1893" t="s">
        <v>489</v>
      </c>
      <c r="I1893" t="s">
        <v>16</v>
      </c>
      <c r="J1893" t="s">
        <v>17</v>
      </c>
      <c r="L1893" s="1">
        <v>29325</v>
      </c>
      <c r="M1893">
        <v>20746</v>
      </c>
      <c r="N1893" t="s">
        <v>10647</v>
      </c>
    </row>
    <row r="1894" spans="1:14" x14ac:dyDescent="0.25">
      <c r="A1894" t="s">
        <v>3117</v>
      </c>
      <c r="B1894" t="s">
        <v>22</v>
      </c>
      <c r="C1894">
        <v>120442.11</v>
      </c>
      <c r="D1894">
        <v>117025.04</v>
      </c>
      <c r="E1894">
        <v>0</v>
      </c>
      <c r="F1894" t="s">
        <v>45</v>
      </c>
      <c r="G1894" t="s">
        <v>46</v>
      </c>
      <c r="H1894" t="s">
        <v>709</v>
      </c>
      <c r="I1894" t="s">
        <v>16</v>
      </c>
      <c r="J1894" t="s">
        <v>222</v>
      </c>
      <c r="L1894" s="1">
        <v>33112</v>
      </c>
      <c r="M1894">
        <v>20740</v>
      </c>
      <c r="N1894" t="s">
        <v>10638</v>
      </c>
    </row>
    <row r="1895" spans="1:14" x14ac:dyDescent="0.25">
      <c r="A1895" t="s">
        <v>3118</v>
      </c>
      <c r="B1895" t="s">
        <v>22</v>
      </c>
      <c r="C1895">
        <v>40242</v>
      </c>
      <c r="D1895">
        <v>17860.88</v>
      </c>
      <c r="E1895">
        <v>854.13</v>
      </c>
      <c r="F1895" t="s">
        <v>56</v>
      </c>
      <c r="G1895" t="s">
        <v>57</v>
      </c>
      <c r="H1895" t="s">
        <v>84</v>
      </c>
      <c r="I1895" t="s">
        <v>16</v>
      </c>
      <c r="J1895" t="s">
        <v>59</v>
      </c>
      <c r="L1895" s="1">
        <v>42926</v>
      </c>
      <c r="M1895">
        <v>20781</v>
      </c>
      <c r="N1895" t="s">
        <v>10627</v>
      </c>
    </row>
    <row r="1896" spans="1:14" x14ac:dyDescent="0.25">
      <c r="A1896" t="s">
        <v>3119</v>
      </c>
      <c r="B1896" t="s">
        <v>22</v>
      </c>
      <c r="C1896">
        <v>45412</v>
      </c>
      <c r="D1896">
        <v>7963.71</v>
      </c>
      <c r="E1896">
        <v>752.91</v>
      </c>
      <c r="F1896" t="s">
        <v>23</v>
      </c>
      <c r="G1896" t="s">
        <v>24</v>
      </c>
      <c r="H1896" t="s">
        <v>319</v>
      </c>
      <c r="I1896" t="s">
        <v>16</v>
      </c>
      <c r="J1896" t="s">
        <v>141</v>
      </c>
      <c r="K1896" t="s">
        <v>282</v>
      </c>
      <c r="L1896" s="1">
        <v>43024</v>
      </c>
      <c r="M1896">
        <v>20608</v>
      </c>
      <c r="N1896" t="s">
        <v>10646</v>
      </c>
    </row>
    <row r="1897" spans="1:14" x14ac:dyDescent="0.25">
      <c r="A1897" t="s">
        <v>3120</v>
      </c>
      <c r="B1897" t="s">
        <v>12</v>
      </c>
      <c r="C1897">
        <v>47686.239999999998</v>
      </c>
      <c r="D1897">
        <v>37315.35</v>
      </c>
      <c r="E1897">
        <v>29.48</v>
      </c>
      <c r="F1897" t="s">
        <v>18</v>
      </c>
      <c r="G1897" t="s">
        <v>19</v>
      </c>
      <c r="H1897" t="s">
        <v>183</v>
      </c>
      <c r="I1897" t="s">
        <v>34</v>
      </c>
      <c r="J1897" t="s">
        <v>174</v>
      </c>
      <c r="L1897" s="1">
        <v>38034</v>
      </c>
      <c r="M1897">
        <v>20721</v>
      </c>
      <c r="N1897" t="s">
        <v>10634</v>
      </c>
    </row>
    <row r="1898" spans="1:14" x14ac:dyDescent="0.25">
      <c r="A1898" t="s">
        <v>3121</v>
      </c>
      <c r="B1898" t="s">
        <v>22</v>
      </c>
      <c r="C1898">
        <v>62248.7</v>
      </c>
      <c r="D1898">
        <v>61081.04</v>
      </c>
      <c r="E1898">
        <v>4613.51</v>
      </c>
      <c r="F1898" t="s">
        <v>56</v>
      </c>
      <c r="G1898" t="s">
        <v>57</v>
      </c>
      <c r="H1898" t="s">
        <v>84</v>
      </c>
      <c r="I1898" t="s">
        <v>16</v>
      </c>
      <c r="J1898" t="s">
        <v>59</v>
      </c>
      <c r="L1898" s="1">
        <v>37304</v>
      </c>
      <c r="M1898">
        <v>20706</v>
      </c>
      <c r="N1898" t="s">
        <v>10645</v>
      </c>
    </row>
    <row r="1899" spans="1:14" x14ac:dyDescent="0.25">
      <c r="A1899" t="s">
        <v>3122</v>
      </c>
      <c r="B1899" t="s">
        <v>22</v>
      </c>
      <c r="C1899">
        <v>62020</v>
      </c>
      <c r="D1899">
        <v>66697.039999999994</v>
      </c>
      <c r="E1899">
        <v>4309.88</v>
      </c>
      <c r="F1899" t="s">
        <v>13</v>
      </c>
      <c r="G1899" t="s">
        <v>14</v>
      </c>
      <c r="H1899" t="s">
        <v>162</v>
      </c>
      <c r="I1899" t="s">
        <v>16</v>
      </c>
      <c r="J1899" t="s">
        <v>32</v>
      </c>
      <c r="K1899" t="s">
        <v>176</v>
      </c>
      <c r="L1899" s="1">
        <v>41498</v>
      </c>
      <c r="M1899">
        <v>20762</v>
      </c>
      <c r="N1899" t="s">
        <v>10644</v>
      </c>
    </row>
    <row r="1900" spans="1:14" x14ac:dyDescent="0.25">
      <c r="A1900" t="s">
        <v>3123</v>
      </c>
      <c r="B1900" t="s">
        <v>22</v>
      </c>
      <c r="C1900">
        <v>91869</v>
      </c>
      <c r="D1900">
        <v>97474.78</v>
      </c>
      <c r="E1900">
        <v>6319.92</v>
      </c>
      <c r="F1900" t="s">
        <v>13</v>
      </c>
      <c r="G1900" t="s">
        <v>14</v>
      </c>
      <c r="H1900" t="s">
        <v>615</v>
      </c>
      <c r="I1900" t="s">
        <v>16</v>
      </c>
      <c r="J1900" t="s">
        <v>32</v>
      </c>
      <c r="L1900" s="1">
        <v>36262</v>
      </c>
      <c r="M1900">
        <v>20774</v>
      </c>
      <c r="N1900" t="s">
        <v>10633</v>
      </c>
    </row>
    <row r="1901" spans="1:14" x14ac:dyDescent="0.25">
      <c r="A1901" t="s">
        <v>3124</v>
      </c>
      <c r="B1901" t="s">
        <v>22</v>
      </c>
      <c r="C1901">
        <v>73713</v>
      </c>
      <c r="D1901">
        <v>71480.789999999994</v>
      </c>
      <c r="E1901">
        <v>233.89</v>
      </c>
      <c r="F1901" t="s">
        <v>129</v>
      </c>
      <c r="G1901" t="s">
        <v>130</v>
      </c>
      <c r="H1901" t="s">
        <v>451</v>
      </c>
      <c r="I1901" t="s">
        <v>16</v>
      </c>
      <c r="J1901" t="s">
        <v>132</v>
      </c>
      <c r="L1901" s="1">
        <v>39098</v>
      </c>
      <c r="M1901">
        <v>20762</v>
      </c>
      <c r="N1901" t="s">
        <v>10644</v>
      </c>
    </row>
    <row r="1902" spans="1:14" x14ac:dyDescent="0.25">
      <c r="A1902" t="s">
        <v>3125</v>
      </c>
      <c r="B1902" t="s">
        <v>12</v>
      </c>
      <c r="C1902">
        <v>52684.02</v>
      </c>
      <c r="D1902">
        <v>22420.67</v>
      </c>
      <c r="E1902">
        <v>0</v>
      </c>
      <c r="F1902" t="s">
        <v>18</v>
      </c>
      <c r="G1902" t="s">
        <v>19</v>
      </c>
      <c r="H1902" t="s">
        <v>172</v>
      </c>
      <c r="I1902" t="s">
        <v>16</v>
      </c>
      <c r="J1902" t="s">
        <v>154</v>
      </c>
      <c r="K1902" t="s">
        <v>345</v>
      </c>
      <c r="L1902" s="1">
        <v>42870</v>
      </c>
      <c r="M1902">
        <v>20781</v>
      </c>
      <c r="N1902" t="s">
        <v>10627</v>
      </c>
    </row>
    <row r="1903" spans="1:14" x14ac:dyDescent="0.25">
      <c r="A1903" t="s">
        <v>3126</v>
      </c>
      <c r="B1903" t="s">
        <v>22</v>
      </c>
      <c r="C1903">
        <v>157249.46</v>
      </c>
      <c r="D1903">
        <v>152586.76999999999</v>
      </c>
      <c r="E1903">
        <v>0</v>
      </c>
      <c r="F1903" t="s">
        <v>56</v>
      </c>
      <c r="G1903" t="s">
        <v>57</v>
      </c>
      <c r="H1903" t="s">
        <v>179</v>
      </c>
      <c r="I1903" t="s">
        <v>16</v>
      </c>
      <c r="J1903" t="s">
        <v>98</v>
      </c>
      <c r="L1903" s="1">
        <v>37572</v>
      </c>
      <c r="M1903">
        <v>20710</v>
      </c>
      <c r="N1903" t="s">
        <v>10637</v>
      </c>
    </row>
    <row r="1904" spans="1:14" x14ac:dyDescent="0.25">
      <c r="A1904" t="s">
        <v>3127</v>
      </c>
      <c r="B1904" t="s">
        <v>22</v>
      </c>
      <c r="C1904">
        <v>67403</v>
      </c>
      <c r="D1904">
        <v>69907.460000000006</v>
      </c>
      <c r="E1904">
        <v>4491.8599999999997</v>
      </c>
      <c r="F1904" t="s">
        <v>13</v>
      </c>
      <c r="G1904" t="s">
        <v>14</v>
      </c>
      <c r="H1904" t="s">
        <v>463</v>
      </c>
      <c r="I1904" t="s">
        <v>16</v>
      </c>
      <c r="J1904" t="s">
        <v>32</v>
      </c>
      <c r="L1904" s="1">
        <v>41106</v>
      </c>
      <c r="M1904">
        <v>20772</v>
      </c>
      <c r="N1904" t="s">
        <v>10648</v>
      </c>
    </row>
    <row r="1905" spans="1:14" x14ac:dyDescent="0.25">
      <c r="A1905" t="s">
        <v>3128</v>
      </c>
      <c r="B1905" t="s">
        <v>22</v>
      </c>
      <c r="C1905">
        <v>109817.64</v>
      </c>
      <c r="D1905">
        <v>128872.67</v>
      </c>
      <c r="E1905">
        <v>11264.39</v>
      </c>
      <c r="F1905" t="s">
        <v>13</v>
      </c>
      <c r="G1905" t="s">
        <v>14</v>
      </c>
      <c r="H1905" t="s">
        <v>648</v>
      </c>
      <c r="I1905" t="s">
        <v>16</v>
      </c>
      <c r="J1905" t="s">
        <v>361</v>
      </c>
      <c r="L1905" s="1">
        <v>35296</v>
      </c>
      <c r="M1905">
        <v>20770</v>
      </c>
      <c r="N1905" t="s">
        <v>10629</v>
      </c>
    </row>
    <row r="1906" spans="1:14" x14ac:dyDescent="0.25">
      <c r="A1906" t="s">
        <v>3129</v>
      </c>
      <c r="B1906" t="s">
        <v>22</v>
      </c>
      <c r="C1906">
        <v>45881.25</v>
      </c>
      <c r="D1906">
        <v>49036.56</v>
      </c>
      <c r="E1906">
        <v>5403.48</v>
      </c>
      <c r="F1906" t="s">
        <v>56</v>
      </c>
      <c r="G1906" t="s">
        <v>57</v>
      </c>
      <c r="H1906" t="s">
        <v>158</v>
      </c>
      <c r="I1906" t="s">
        <v>16</v>
      </c>
      <c r="J1906" t="s">
        <v>159</v>
      </c>
      <c r="L1906" s="1">
        <v>40925</v>
      </c>
      <c r="M1906">
        <v>20707</v>
      </c>
      <c r="N1906" t="s">
        <v>10628</v>
      </c>
    </row>
    <row r="1907" spans="1:14" x14ac:dyDescent="0.25">
      <c r="A1907" t="s">
        <v>3130</v>
      </c>
      <c r="B1907" t="s">
        <v>12</v>
      </c>
      <c r="C1907">
        <v>44266.27</v>
      </c>
      <c r="D1907">
        <v>37514.5</v>
      </c>
      <c r="E1907">
        <v>1660.36</v>
      </c>
      <c r="F1907" t="s">
        <v>13</v>
      </c>
      <c r="G1907" t="s">
        <v>14</v>
      </c>
      <c r="H1907" t="s">
        <v>190</v>
      </c>
      <c r="I1907" t="s">
        <v>16</v>
      </c>
      <c r="J1907" t="s">
        <v>718</v>
      </c>
      <c r="K1907" t="s">
        <v>836</v>
      </c>
      <c r="L1907" s="1">
        <v>42787</v>
      </c>
      <c r="M1907">
        <v>20744</v>
      </c>
      <c r="N1907" t="s">
        <v>10630</v>
      </c>
    </row>
    <row r="1908" spans="1:14" x14ac:dyDescent="0.25">
      <c r="A1908" t="s">
        <v>3131</v>
      </c>
      <c r="B1908" t="s">
        <v>22</v>
      </c>
      <c r="C1908">
        <v>66093.02</v>
      </c>
      <c r="D1908">
        <v>86210.63</v>
      </c>
      <c r="E1908">
        <v>22335.47</v>
      </c>
      <c r="F1908" t="s">
        <v>56</v>
      </c>
      <c r="G1908" t="s">
        <v>57</v>
      </c>
      <c r="H1908" t="s">
        <v>158</v>
      </c>
      <c r="I1908" t="s">
        <v>16</v>
      </c>
      <c r="J1908" t="s">
        <v>473</v>
      </c>
      <c r="L1908" s="1">
        <v>37928</v>
      </c>
      <c r="M1908">
        <v>20707</v>
      </c>
      <c r="N1908" t="s">
        <v>10628</v>
      </c>
    </row>
    <row r="1909" spans="1:14" x14ac:dyDescent="0.25">
      <c r="A1909" t="s">
        <v>3132</v>
      </c>
      <c r="B1909" t="s">
        <v>12</v>
      </c>
      <c r="C1909">
        <v>69762</v>
      </c>
      <c r="D1909">
        <v>79904.63</v>
      </c>
      <c r="E1909">
        <v>8482.2900000000009</v>
      </c>
      <c r="F1909" t="s">
        <v>13</v>
      </c>
      <c r="G1909" t="s">
        <v>14</v>
      </c>
      <c r="H1909" t="s">
        <v>103</v>
      </c>
      <c r="I1909" t="s">
        <v>16</v>
      </c>
      <c r="J1909" t="s">
        <v>32</v>
      </c>
      <c r="L1909" s="1">
        <v>40742</v>
      </c>
      <c r="M1909">
        <v>20772</v>
      </c>
      <c r="N1909" t="s">
        <v>10648</v>
      </c>
    </row>
    <row r="1910" spans="1:14" x14ac:dyDescent="0.25">
      <c r="A1910" t="s">
        <v>3133</v>
      </c>
      <c r="B1910" t="s">
        <v>22</v>
      </c>
      <c r="C1910">
        <v>92673</v>
      </c>
      <c r="D1910">
        <v>124842.59</v>
      </c>
      <c r="E1910">
        <v>27160.55</v>
      </c>
      <c r="F1910" t="s">
        <v>45</v>
      </c>
      <c r="G1910" t="s">
        <v>46</v>
      </c>
      <c r="H1910" t="s">
        <v>292</v>
      </c>
      <c r="I1910" t="s">
        <v>16</v>
      </c>
      <c r="J1910" t="s">
        <v>250</v>
      </c>
      <c r="L1910" s="1">
        <v>37138</v>
      </c>
      <c r="M1910">
        <v>20745</v>
      </c>
      <c r="N1910" t="s">
        <v>10643</v>
      </c>
    </row>
    <row r="1911" spans="1:14" x14ac:dyDescent="0.25">
      <c r="A1911" t="s">
        <v>3134</v>
      </c>
      <c r="B1911" t="s">
        <v>12</v>
      </c>
      <c r="C1911">
        <v>77922.59</v>
      </c>
      <c r="D1911">
        <v>76111.5</v>
      </c>
      <c r="E1911">
        <v>0</v>
      </c>
      <c r="F1911" t="s">
        <v>18</v>
      </c>
      <c r="G1911" t="s">
        <v>19</v>
      </c>
      <c r="H1911" t="s">
        <v>172</v>
      </c>
      <c r="I1911" t="s">
        <v>16</v>
      </c>
      <c r="J1911" t="s">
        <v>331</v>
      </c>
      <c r="L1911" s="1">
        <v>32889</v>
      </c>
      <c r="M1911">
        <v>20783</v>
      </c>
      <c r="N1911" t="s">
        <v>10656</v>
      </c>
    </row>
    <row r="1912" spans="1:14" x14ac:dyDescent="0.25">
      <c r="A1912" t="s">
        <v>3135</v>
      </c>
      <c r="B1912" t="s">
        <v>22</v>
      </c>
      <c r="C1912">
        <v>95084.42</v>
      </c>
      <c r="D1912">
        <v>98707.28</v>
      </c>
      <c r="E1912">
        <v>2699.18</v>
      </c>
      <c r="F1912" t="s">
        <v>13</v>
      </c>
      <c r="G1912" t="s">
        <v>14</v>
      </c>
      <c r="H1912" t="s">
        <v>463</v>
      </c>
      <c r="I1912" t="s">
        <v>16</v>
      </c>
      <c r="J1912" t="s">
        <v>32</v>
      </c>
      <c r="L1912" s="1">
        <v>35296</v>
      </c>
      <c r="M1912">
        <v>20735</v>
      </c>
      <c r="N1912" t="s">
        <v>10649</v>
      </c>
    </row>
    <row r="1913" spans="1:14" x14ac:dyDescent="0.25">
      <c r="A1913" t="s">
        <v>3136</v>
      </c>
      <c r="B1913" t="s">
        <v>22</v>
      </c>
      <c r="C1913">
        <v>46960.53</v>
      </c>
      <c r="D1913">
        <v>54568.47</v>
      </c>
      <c r="E1913">
        <v>9549.74</v>
      </c>
      <c r="F1913" t="s">
        <v>56</v>
      </c>
      <c r="G1913" t="s">
        <v>57</v>
      </c>
      <c r="H1913" t="s">
        <v>158</v>
      </c>
      <c r="I1913" t="s">
        <v>16</v>
      </c>
      <c r="J1913" t="s">
        <v>445</v>
      </c>
      <c r="L1913" s="1">
        <v>41204</v>
      </c>
      <c r="M1913">
        <v>20748</v>
      </c>
      <c r="N1913" t="s">
        <v>10635</v>
      </c>
    </row>
    <row r="1914" spans="1:14" x14ac:dyDescent="0.25">
      <c r="A1914" t="s">
        <v>3137</v>
      </c>
      <c r="B1914" t="s">
        <v>22</v>
      </c>
      <c r="C1914">
        <v>98612.2</v>
      </c>
      <c r="D1914">
        <v>111710.95</v>
      </c>
      <c r="E1914">
        <v>14397.14</v>
      </c>
      <c r="F1914" t="s">
        <v>133</v>
      </c>
      <c r="G1914" t="s">
        <v>134</v>
      </c>
      <c r="H1914" t="s">
        <v>754</v>
      </c>
      <c r="I1914" t="s">
        <v>16</v>
      </c>
      <c r="J1914" t="s">
        <v>252</v>
      </c>
      <c r="L1914" s="1">
        <v>33007</v>
      </c>
      <c r="M1914">
        <v>20710</v>
      </c>
      <c r="N1914" t="s">
        <v>10637</v>
      </c>
    </row>
    <row r="1915" spans="1:14" x14ac:dyDescent="0.25">
      <c r="A1915" t="s">
        <v>3138</v>
      </c>
      <c r="B1915" t="s">
        <v>12</v>
      </c>
      <c r="C1915">
        <v>47686.239999999998</v>
      </c>
      <c r="D1915">
        <v>40819.46</v>
      </c>
      <c r="E1915">
        <v>0</v>
      </c>
      <c r="F1915" t="s">
        <v>18</v>
      </c>
      <c r="G1915" t="s">
        <v>19</v>
      </c>
      <c r="H1915" t="s">
        <v>183</v>
      </c>
      <c r="I1915" t="s">
        <v>34</v>
      </c>
      <c r="J1915" t="s">
        <v>174</v>
      </c>
      <c r="L1915" s="1">
        <v>37901</v>
      </c>
      <c r="M1915">
        <v>20747</v>
      </c>
      <c r="N1915" t="s">
        <v>10642</v>
      </c>
    </row>
    <row r="1916" spans="1:14" x14ac:dyDescent="0.25">
      <c r="A1916" t="s">
        <v>3139</v>
      </c>
      <c r="B1916" t="s">
        <v>22</v>
      </c>
      <c r="C1916">
        <v>109817.64</v>
      </c>
      <c r="D1916">
        <v>138958.84</v>
      </c>
      <c r="E1916">
        <v>22076.06</v>
      </c>
      <c r="F1916" t="s">
        <v>13</v>
      </c>
      <c r="G1916" t="s">
        <v>14</v>
      </c>
      <c r="H1916" t="s">
        <v>116</v>
      </c>
      <c r="I1916" t="s">
        <v>16</v>
      </c>
      <c r="J1916" t="s">
        <v>361</v>
      </c>
      <c r="L1916" s="1">
        <v>32398</v>
      </c>
      <c r="M1916">
        <v>20770</v>
      </c>
      <c r="N1916" t="s">
        <v>10629</v>
      </c>
    </row>
    <row r="1917" spans="1:14" x14ac:dyDescent="0.25">
      <c r="A1917" t="s">
        <v>3140</v>
      </c>
      <c r="B1917" t="s">
        <v>12</v>
      </c>
      <c r="C1917">
        <v>37803.089999999997</v>
      </c>
      <c r="D1917">
        <v>36622.75</v>
      </c>
      <c r="E1917">
        <v>17.22</v>
      </c>
      <c r="F1917" t="s">
        <v>837</v>
      </c>
      <c r="G1917" t="s">
        <v>838</v>
      </c>
      <c r="H1917" t="s">
        <v>839</v>
      </c>
      <c r="I1917" t="s">
        <v>34</v>
      </c>
      <c r="J1917" t="s">
        <v>17</v>
      </c>
      <c r="L1917" s="1">
        <v>42562</v>
      </c>
      <c r="M1917">
        <v>20784</v>
      </c>
      <c r="N1917" t="s">
        <v>10650</v>
      </c>
    </row>
    <row r="1918" spans="1:14" x14ac:dyDescent="0.25">
      <c r="A1918" t="s">
        <v>3141</v>
      </c>
      <c r="B1918" t="s">
        <v>22</v>
      </c>
      <c r="C1918">
        <v>61712.45</v>
      </c>
      <c r="D1918">
        <v>61175.9</v>
      </c>
      <c r="E1918">
        <v>347.32</v>
      </c>
      <c r="F1918" t="s">
        <v>99</v>
      </c>
      <c r="G1918" t="s">
        <v>100</v>
      </c>
      <c r="H1918" t="s">
        <v>108</v>
      </c>
      <c r="I1918" t="s">
        <v>16</v>
      </c>
      <c r="J1918" t="s">
        <v>633</v>
      </c>
      <c r="L1918" s="1">
        <v>31893</v>
      </c>
      <c r="M1918">
        <v>20772</v>
      </c>
      <c r="N1918" t="s">
        <v>10648</v>
      </c>
    </row>
    <row r="1919" spans="1:14" x14ac:dyDescent="0.25">
      <c r="A1919" t="s">
        <v>3142</v>
      </c>
      <c r="B1919" t="s">
        <v>12</v>
      </c>
      <c r="C1919">
        <v>37720.32</v>
      </c>
      <c r="D1919">
        <v>29995.73</v>
      </c>
      <c r="E1919">
        <v>0</v>
      </c>
      <c r="F1919" t="s">
        <v>18</v>
      </c>
      <c r="G1919" t="s">
        <v>19</v>
      </c>
      <c r="H1919" t="s">
        <v>183</v>
      </c>
      <c r="I1919" t="s">
        <v>34</v>
      </c>
      <c r="J1919" t="s">
        <v>174</v>
      </c>
      <c r="L1919" s="1">
        <v>41975</v>
      </c>
      <c r="M1919">
        <v>20608</v>
      </c>
      <c r="N1919" t="s">
        <v>10646</v>
      </c>
    </row>
    <row r="1920" spans="1:14" x14ac:dyDescent="0.25">
      <c r="A1920" t="s">
        <v>3143</v>
      </c>
      <c r="B1920" t="s">
        <v>22</v>
      </c>
      <c r="C1920">
        <v>109817.64</v>
      </c>
      <c r="D1920">
        <v>116215.37</v>
      </c>
      <c r="E1920">
        <v>3154.12</v>
      </c>
      <c r="F1920" t="s">
        <v>13</v>
      </c>
      <c r="G1920" t="s">
        <v>14</v>
      </c>
      <c r="H1920" t="s">
        <v>443</v>
      </c>
      <c r="I1920" t="s">
        <v>16</v>
      </c>
      <c r="J1920" t="s">
        <v>361</v>
      </c>
      <c r="L1920" s="1">
        <v>35687</v>
      </c>
      <c r="M1920">
        <v>20613</v>
      </c>
      <c r="N1920" t="s">
        <v>10640</v>
      </c>
    </row>
    <row r="1921" spans="1:14" x14ac:dyDescent="0.25">
      <c r="A1921" t="s">
        <v>3144</v>
      </c>
      <c r="B1921" t="s">
        <v>22</v>
      </c>
      <c r="C1921">
        <v>56768.3</v>
      </c>
      <c r="D1921">
        <v>64226.13</v>
      </c>
      <c r="E1921">
        <v>8712.5</v>
      </c>
      <c r="F1921" t="s">
        <v>56</v>
      </c>
      <c r="G1921" t="s">
        <v>57</v>
      </c>
      <c r="H1921" t="s">
        <v>149</v>
      </c>
      <c r="I1921" t="s">
        <v>16</v>
      </c>
      <c r="J1921" t="s">
        <v>840</v>
      </c>
      <c r="L1921" s="1">
        <v>39160</v>
      </c>
      <c r="M1921">
        <v>20743</v>
      </c>
      <c r="N1921" t="s">
        <v>10654</v>
      </c>
    </row>
    <row r="1922" spans="1:14" x14ac:dyDescent="0.25">
      <c r="A1922" t="s">
        <v>3145</v>
      </c>
      <c r="B1922" t="s">
        <v>12</v>
      </c>
      <c r="C1922">
        <v>80986.84</v>
      </c>
      <c r="D1922">
        <v>79404.5</v>
      </c>
      <c r="E1922">
        <v>0</v>
      </c>
      <c r="F1922" t="s">
        <v>76</v>
      </c>
      <c r="G1922" t="s">
        <v>77</v>
      </c>
      <c r="H1922" t="s">
        <v>841</v>
      </c>
      <c r="I1922" t="s">
        <v>16</v>
      </c>
      <c r="J1922" t="s">
        <v>598</v>
      </c>
      <c r="L1922" s="1">
        <v>41330</v>
      </c>
      <c r="M1922">
        <v>20708</v>
      </c>
      <c r="N1922" t="s">
        <v>10653</v>
      </c>
    </row>
    <row r="1923" spans="1:14" x14ac:dyDescent="0.25">
      <c r="A1923" t="s">
        <v>3146</v>
      </c>
      <c r="B1923" t="s">
        <v>22</v>
      </c>
      <c r="C1923">
        <v>45412</v>
      </c>
      <c r="D1923">
        <v>12560.51</v>
      </c>
      <c r="E1923">
        <v>1939.1</v>
      </c>
      <c r="F1923" t="s">
        <v>23</v>
      </c>
      <c r="G1923" t="s">
        <v>24</v>
      </c>
      <c r="H1923" t="s">
        <v>544</v>
      </c>
      <c r="I1923" t="s">
        <v>16</v>
      </c>
      <c r="J1923" t="s">
        <v>141</v>
      </c>
      <c r="K1923" t="s">
        <v>282</v>
      </c>
      <c r="L1923" s="1">
        <v>42996</v>
      </c>
      <c r="M1923">
        <v>20784</v>
      </c>
      <c r="N1923" t="s">
        <v>10650</v>
      </c>
    </row>
    <row r="1924" spans="1:14" x14ac:dyDescent="0.25">
      <c r="A1924" t="s">
        <v>3147</v>
      </c>
      <c r="B1924" t="s">
        <v>12</v>
      </c>
      <c r="C1924">
        <v>97311.46</v>
      </c>
      <c r="D1924">
        <v>83181.69</v>
      </c>
      <c r="E1924">
        <v>0</v>
      </c>
      <c r="F1924" t="s">
        <v>18</v>
      </c>
      <c r="G1924" t="s">
        <v>19</v>
      </c>
      <c r="H1924" t="s">
        <v>183</v>
      </c>
      <c r="I1924" t="s">
        <v>16</v>
      </c>
      <c r="J1924" t="s">
        <v>147</v>
      </c>
      <c r="L1924" s="1">
        <v>38635</v>
      </c>
      <c r="M1924">
        <v>20706</v>
      </c>
      <c r="N1924" t="s">
        <v>10645</v>
      </c>
    </row>
    <row r="1925" spans="1:14" x14ac:dyDescent="0.25">
      <c r="A1925" t="s">
        <v>3148</v>
      </c>
      <c r="B1925" t="s">
        <v>22</v>
      </c>
      <c r="C1925">
        <v>55138</v>
      </c>
      <c r="D1925">
        <v>54040.61</v>
      </c>
      <c r="E1925">
        <v>3351.62</v>
      </c>
      <c r="F1925" t="s">
        <v>13</v>
      </c>
      <c r="G1925" t="s">
        <v>14</v>
      </c>
      <c r="H1925" t="s">
        <v>175</v>
      </c>
      <c r="I1925" t="s">
        <v>16</v>
      </c>
      <c r="J1925" t="s">
        <v>32</v>
      </c>
      <c r="K1925" t="s">
        <v>42</v>
      </c>
      <c r="L1925" s="1">
        <v>42744</v>
      </c>
      <c r="M1925">
        <v>20782</v>
      </c>
      <c r="N1925" t="s">
        <v>10625</v>
      </c>
    </row>
    <row r="1926" spans="1:14" x14ac:dyDescent="0.25">
      <c r="A1926" t="s">
        <v>3149</v>
      </c>
      <c r="B1926" t="s">
        <v>12</v>
      </c>
      <c r="C1926">
        <v>118046.64</v>
      </c>
      <c r="D1926">
        <v>116490.73</v>
      </c>
      <c r="E1926">
        <v>0</v>
      </c>
      <c r="F1926" t="s">
        <v>18</v>
      </c>
      <c r="G1926" t="s">
        <v>19</v>
      </c>
      <c r="H1926" t="s">
        <v>842</v>
      </c>
      <c r="I1926" t="s">
        <v>16</v>
      </c>
      <c r="J1926" t="s">
        <v>843</v>
      </c>
      <c r="L1926" s="1">
        <v>28319</v>
      </c>
      <c r="M1926">
        <v>20762</v>
      </c>
      <c r="N1926" t="s">
        <v>10644</v>
      </c>
    </row>
    <row r="1927" spans="1:14" x14ac:dyDescent="0.25">
      <c r="A1927" t="s">
        <v>3150</v>
      </c>
      <c r="B1927" t="s">
        <v>22</v>
      </c>
      <c r="C1927">
        <v>57908.24</v>
      </c>
      <c r="D1927">
        <v>86112.31</v>
      </c>
      <c r="E1927">
        <v>29429.73</v>
      </c>
      <c r="F1927" t="s">
        <v>23</v>
      </c>
      <c r="G1927" t="s">
        <v>24</v>
      </c>
      <c r="H1927" t="s">
        <v>25</v>
      </c>
      <c r="I1927" t="s">
        <v>16</v>
      </c>
      <c r="J1927" t="s">
        <v>26</v>
      </c>
      <c r="L1927" s="1">
        <v>41652</v>
      </c>
      <c r="M1927">
        <v>20721</v>
      </c>
      <c r="N1927" t="s">
        <v>10634</v>
      </c>
    </row>
    <row r="1928" spans="1:14" x14ac:dyDescent="0.25">
      <c r="A1928" t="s">
        <v>3151</v>
      </c>
      <c r="B1928" t="s">
        <v>22</v>
      </c>
      <c r="C1928">
        <v>69883</v>
      </c>
      <c r="D1928">
        <v>107595.1</v>
      </c>
      <c r="E1928">
        <v>35703.919999999998</v>
      </c>
      <c r="F1928" t="s">
        <v>45</v>
      </c>
      <c r="G1928" t="s">
        <v>46</v>
      </c>
      <c r="H1928" t="s">
        <v>249</v>
      </c>
      <c r="I1928" t="s">
        <v>16</v>
      </c>
      <c r="J1928" t="s">
        <v>48</v>
      </c>
      <c r="L1928" s="1">
        <v>40966</v>
      </c>
      <c r="M1928">
        <v>20744</v>
      </c>
      <c r="N1928" t="s">
        <v>10630</v>
      </c>
    </row>
    <row r="1929" spans="1:14" x14ac:dyDescent="0.25">
      <c r="A1929" t="s">
        <v>3152</v>
      </c>
      <c r="B1929" t="s">
        <v>22</v>
      </c>
      <c r="C1929">
        <v>95740</v>
      </c>
      <c r="D1929">
        <v>94682.08</v>
      </c>
      <c r="E1929">
        <v>203.08</v>
      </c>
      <c r="F1929" t="s">
        <v>133</v>
      </c>
      <c r="G1929" t="s">
        <v>134</v>
      </c>
      <c r="H1929" t="s">
        <v>729</v>
      </c>
      <c r="I1929" t="s">
        <v>16</v>
      </c>
      <c r="J1929" t="s">
        <v>252</v>
      </c>
      <c r="L1929" s="1">
        <v>36017</v>
      </c>
      <c r="M1929">
        <v>20710</v>
      </c>
      <c r="N1929" t="s">
        <v>10637</v>
      </c>
    </row>
    <row r="1930" spans="1:14" x14ac:dyDescent="0.25">
      <c r="A1930" t="s">
        <v>3153</v>
      </c>
      <c r="B1930" t="s">
        <v>22</v>
      </c>
      <c r="C1930">
        <v>46179.85</v>
      </c>
      <c r="D1930">
        <v>54866.64</v>
      </c>
      <c r="E1930">
        <v>6136.85</v>
      </c>
      <c r="F1930" t="s">
        <v>56</v>
      </c>
      <c r="G1930" t="s">
        <v>57</v>
      </c>
      <c r="H1930" t="s">
        <v>64</v>
      </c>
      <c r="I1930" t="s">
        <v>16</v>
      </c>
      <c r="J1930" t="s">
        <v>59</v>
      </c>
      <c r="L1930" s="1">
        <v>41372</v>
      </c>
      <c r="M1930">
        <v>20735</v>
      </c>
      <c r="N1930" t="s">
        <v>10649</v>
      </c>
    </row>
    <row r="1931" spans="1:14" x14ac:dyDescent="0.25">
      <c r="A1931" t="s">
        <v>3154</v>
      </c>
      <c r="B1931" t="s">
        <v>22</v>
      </c>
      <c r="C1931">
        <v>105241</v>
      </c>
      <c r="D1931">
        <v>103853.2</v>
      </c>
      <c r="E1931">
        <v>0</v>
      </c>
      <c r="F1931" t="s">
        <v>436</v>
      </c>
      <c r="G1931" t="s">
        <v>437</v>
      </c>
      <c r="H1931" t="s">
        <v>438</v>
      </c>
      <c r="I1931" t="s">
        <v>16</v>
      </c>
      <c r="J1931" t="s">
        <v>276</v>
      </c>
      <c r="L1931" s="1">
        <v>36843</v>
      </c>
      <c r="M1931">
        <v>20740</v>
      </c>
      <c r="N1931" t="s">
        <v>10638</v>
      </c>
    </row>
    <row r="1932" spans="1:14" x14ac:dyDescent="0.25">
      <c r="A1932" t="s">
        <v>3155</v>
      </c>
      <c r="B1932" t="s">
        <v>22</v>
      </c>
      <c r="C1932">
        <v>122479.11</v>
      </c>
      <c r="D1932">
        <v>126572.36</v>
      </c>
      <c r="E1932">
        <v>932.1</v>
      </c>
      <c r="F1932" t="s">
        <v>45</v>
      </c>
      <c r="G1932" t="s">
        <v>46</v>
      </c>
      <c r="H1932" t="s">
        <v>524</v>
      </c>
      <c r="I1932" t="s">
        <v>16</v>
      </c>
      <c r="J1932" t="s">
        <v>222</v>
      </c>
      <c r="L1932" s="1">
        <v>32930</v>
      </c>
      <c r="M1932">
        <v>20716</v>
      </c>
      <c r="N1932" t="s">
        <v>10641</v>
      </c>
    </row>
    <row r="1933" spans="1:14" x14ac:dyDescent="0.25">
      <c r="A1933" t="s">
        <v>3156</v>
      </c>
      <c r="B1933" t="s">
        <v>22</v>
      </c>
      <c r="C1933">
        <v>76314.039999999994</v>
      </c>
      <c r="D1933">
        <v>78762.820000000007</v>
      </c>
      <c r="E1933">
        <v>4621.3900000000003</v>
      </c>
      <c r="F1933" t="s">
        <v>133</v>
      </c>
      <c r="G1933" t="s">
        <v>134</v>
      </c>
      <c r="H1933" t="s">
        <v>732</v>
      </c>
      <c r="I1933" t="s">
        <v>16</v>
      </c>
      <c r="J1933" t="s">
        <v>252</v>
      </c>
      <c r="K1933" t="s">
        <v>431</v>
      </c>
      <c r="L1933" s="1">
        <v>37774</v>
      </c>
      <c r="M1933">
        <v>20742</v>
      </c>
      <c r="N1933" t="s">
        <v>10638</v>
      </c>
    </row>
    <row r="1934" spans="1:14" x14ac:dyDescent="0.25">
      <c r="A1934" t="s">
        <v>3157</v>
      </c>
      <c r="B1934" t="s">
        <v>22</v>
      </c>
      <c r="C1934">
        <v>121372</v>
      </c>
      <c r="D1934">
        <v>119772.1</v>
      </c>
      <c r="E1934">
        <v>0</v>
      </c>
      <c r="F1934" t="s">
        <v>72</v>
      </c>
      <c r="G1934" t="s">
        <v>73</v>
      </c>
      <c r="H1934" t="s">
        <v>107</v>
      </c>
      <c r="I1934" t="s">
        <v>16</v>
      </c>
      <c r="J1934" t="s">
        <v>75</v>
      </c>
      <c r="L1934" s="1">
        <v>37886</v>
      </c>
      <c r="M1934">
        <v>20762</v>
      </c>
      <c r="N1934" t="s">
        <v>10644</v>
      </c>
    </row>
    <row r="1935" spans="1:14" x14ac:dyDescent="0.25">
      <c r="A1935" t="s">
        <v>3158</v>
      </c>
      <c r="B1935" t="s">
        <v>12</v>
      </c>
      <c r="C1935">
        <v>47003</v>
      </c>
      <c r="D1935">
        <v>47261.57</v>
      </c>
      <c r="E1935">
        <v>5855.26</v>
      </c>
      <c r="F1935" t="s">
        <v>23</v>
      </c>
      <c r="G1935" t="s">
        <v>24</v>
      </c>
      <c r="H1935" t="s">
        <v>544</v>
      </c>
      <c r="I1935" t="s">
        <v>16</v>
      </c>
      <c r="J1935" t="s">
        <v>141</v>
      </c>
      <c r="K1935" t="s">
        <v>282</v>
      </c>
      <c r="L1935" s="1">
        <v>42744</v>
      </c>
      <c r="M1935">
        <v>20740</v>
      </c>
      <c r="N1935" t="s">
        <v>10638</v>
      </c>
    </row>
    <row r="1936" spans="1:14" x14ac:dyDescent="0.25">
      <c r="A1936" t="s">
        <v>3159</v>
      </c>
      <c r="B1936" t="s">
        <v>12</v>
      </c>
      <c r="C1936">
        <v>86769.33</v>
      </c>
      <c r="D1936">
        <v>85183.59</v>
      </c>
      <c r="E1936">
        <v>1012.26</v>
      </c>
      <c r="F1936" t="s">
        <v>18</v>
      </c>
      <c r="G1936" t="s">
        <v>19</v>
      </c>
      <c r="H1936" t="s">
        <v>144</v>
      </c>
      <c r="I1936" t="s">
        <v>16</v>
      </c>
      <c r="J1936" t="s">
        <v>218</v>
      </c>
      <c r="L1936" s="1">
        <v>38405</v>
      </c>
      <c r="M1936">
        <v>20785</v>
      </c>
      <c r="N1936" t="s">
        <v>10652</v>
      </c>
    </row>
    <row r="1937" spans="1:14" x14ac:dyDescent="0.25">
      <c r="A1937" t="s">
        <v>3160</v>
      </c>
      <c r="B1937" t="s">
        <v>12</v>
      </c>
      <c r="C1937">
        <v>122318.43</v>
      </c>
      <c r="D1937">
        <v>119303.48</v>
      </c>
      <c r="E1937">
        <v>0</v>
      </c>
      <c r="F1937" t="s">
        <v>322</v>
      </c>
      <c r="G1937" t="s">
        <v>323</v>
      </c>
      <c r="H1937" t="s">
        <v>844</v>
      </c>
      <c r="I1937" t="s">
        <v>16</v>
      </c>
      <c r="J1937" t="s">
        <v>325</v>
      </c>
      <c r="L1937" s="1">
        <v>36191</v>
      </c>
      <c r="M1937">
        <v>20706</v>
      </c>
      <c r="N1937" t="s">
        <v>10645</v>
      </c>
    </row>
    <row r="1938" spans="1:14" x14ac:dyDescent="0.25">
      <c r="A1938" t="s">
        <v>3161</v>
      </c>
      <c r="B1938" t="s">
        <v>12</v>
      </c>
      <c r="C1938">
        <v>100370</v>
      </c>
      <c r="D1938">
        <v>128939.16</v>
      </c>
      <c r="E1938">
        <v>26084.27</v>
      </c>
      <c r="F1938" t="s">
        <v>23</v>
      </c>
      <c r="G1938" t="s">
        <v>24</v>
      </c>
      <c r="H1938" t="s">
        <v>165</v>
      </c>
      <c r="I1938" t="s">
        <v>16</v>
      </c>
      <c r="J1938" t="s">
        <v>166</v>
      </c>
      <c r="L1938" s="1">
        <v>37473</v>
      </c>
      <c r="M1938">
        <v>20613</v>
      </c>
      <c r="N1938" t="s">
        <v>10640</v>
      </c>
    </row>
    <row r="1939" spans="1:14" x14ac:dyDescent="0.25">
      <c r="A1939" t="s">
        <v>3162</v>
      </c>
      <c r="B1939" t="s">
        <v>22</v>
      </c>
      <c r="C1939">
        <v>127013.13</v>
      </c>
      <c r="D1939">
        <v>139474.76999999999</v>
      </c>
      <c r="E1939">
        <v>5714.44</v>
      </c>
      <c r="F1939" t="s">
        <v>13</v>
      </c>
      <c r="G1939" t="s">
        <v>14</v>
      </c>
      <c r="H1939" t="s">
        <v>845</v>
      </c>
      <c r="I1939" t="s">
        <v>16</v>
      </c>
      <c r="J1939" t="s">
        <v>402</v>
      </c>
      <c r="L1939" s="1">
        <v>32028</v>
      </c>
      <c r="M1939">
        <v>20784</v>
      </c>
      <c r="N1939" t="s">
        <v>10650</v>
      </c>
    </row>
    <row r="1940" spans="1:14" x14ac:dyDescent="0.25">
      <c r="A1940" t="s">
        <v>3163</v>
      </c>
      <c r="B1940" t="s">
        <v>22</v>
      </c>
      <c r="C1940">
        <v>62020</v>
      </c>
      <c r="D1940">
        <v>75618.69</v>
      </c>
      <c r="E1940">
        <v>10947.79</v>
      </c>
      <c r="F1940" t="s">
        <v>13</v>
      </c>
      <c r="G1940" t="s">
        <v>14</v>
      </c>
      <c r="H1940" t="s">
        <v>162</v>
      </c>
      <c r="I1940" t="s">
        <v>16</v>
      </c>
      <c r="J1940" t="s">
        <v>32</v>
      </c>
      <c r="K1940" t="s">
        <v>176</v>
      </c>
      <c r="L1940" s="1">
        <v>41050</v>
      </c>
      <c r="M1940">
        <v>20613</v>
      </c>
      <c r="N1940" t="s">
        <v>10640</v>
      </c>
    </row>
    <row r="1941" spans="1:14" x14ac:dyDescent="0.25">
      <c r="A1941" t="s">
        <v>3164</v>
      </c>
      <c r="B1941" t="s">
        <v>22</v>
      </c>
      <c r="C1941">
        <v>47796.15</v>
      </c>
      <c r="D1941">
        <v>70801.87</v>
      </c>
      <c r="E1941">
        <v>21179.43</v>
      </c>
      <c r="F1941" t="s">
        <v>56</v>
      </c>
      <c r="G1941" t="s">
        <v>57</v>
      </c>
      <c r="H1941" t="s">
        <v>84</v>
      </c>
      <c r="I1941" t="s">
        <v>16</v>
      </c>
      <c r="J1941" t="s">
        <v>59</v>
      </c>
      <c r="L1941" s="1">
        <v>40917</v>
      </c>
      <c r="M1941">
        <v>20745</v>
      </c>
      <c r="N1941" t="s">
        <v>10643</v>
      </c>
    </row>
    <row r="1942" spans="1:14" x14ac:dyDescent="0.25">
      <c r="A1942" t="s">
        <v>3165</v>
      </c>
      <c r="B1942" t="s">
        <v>22</v>
      </c>
      <c r="C1942">
        <v>74318</v>
      </c>
      <c r="D1942">
        <v>76732.759999999995</v>
      </c>
      <c r="E1942">
        <v>535.96</v>
      </c>
      <c r="F1942" t="s">
        <v>45</v>
      </c>
      <c r="G1942" t="s">
        <v>46</v>
      </c>
      <c r="H1942" t="s">
        <v>240</v>
      </c>
      <c r="I1942" t="s">
        <v>16</v>
      </c>
      <c r="J1942" t="s">
        <v>48</v>
      </c>
      <c r="L1942" s="1">
        <v>38488</v>
      </c>
      <c r="M1942">
        <v>20785</v>
      </c>
      <c r="N1942" t="s">
        <v>10652</v>
      </c>
    </row>
    <row r="1943" spans="1:14" x14ac:dyDescent="0.25">
      <c r="A1943" t="s">
        <v>3166</v>
      </c>
      <c r="B1943" t="s">
        <v>22</v>
      </c>
      <c r="C1943">
        <v>46166</v>
      </c>
      <c r="D1943">
        <v>9766.02</v>
      </c>
      <c r="E1943">
        <v>0</v>
      </c>
      <c r="F1943" t="s">
        <v>45</v>
      </c>
      <c r="G1943" t="s">
        <v>46</v>
      </c>
      <c r="H1943" t="s">
        <v>95</v>
      </c>
      <c r="I1943" t="s">
        <v>16</v>
      </c>
      <c r="J1943" t="s">
        <v>48</v>
      </c>
      <c r="K1943" t="s">
        <v>96</v>
      </c>
      <c r="L1943" s="1">
        <v>43010</v>
      </c>
      <c r="M1943">
        <v>20782</v>
      </c>
      <c r="N1943" t="s">
        <v>10625</v>
      </c>
    </row>
    <row r="1944" spans="1:14" x14ac:dyDescent="0.25">
      <c r="A1944" t="s">
        <v>3167</v>
      </c>
      <c r="B1944" t="s">
        <v>22</v>
      </c>
      <c r="C1944">
        <v>80056</v>
      </c>
      <c r="D1944">
        <v>84483.15</v>
      </c>
      <c r="E1944">
        <v>6403.68</v>
      </c>
      <c r="F1944" t="s">
        <v>13</v>
      </c>
      <c r="G1944" t="s">
        <v>14</v>
      </c>
      <c r="H1944" t="s">
        <v>175</v>
      </c>
      <c r="I1944" t="s">
        <v>16</v>
      </c>
      <c r="J1944" t="s">
        <v>32</v>
      </c>
      <c r="L1944" s="1">
        <v>38734</v>
      </c>
      <c r="M1944">
        <v>20762</v>
      </c>
      <c r="N1944" t="s">
        <v>10644</v>
      </c>
    </row>
    <row r="1945" spans="1:14" x14ac:dyDescent="0.25">
      <c r="A1945" t="s">
        <v>3168</v>
      </c>
      <c r="B1945" t="s">
        <v>22</v>
      </c>
      <c r="C1945">
        <v>99710</v>
      </c>
      <c r="D1945">
        <v>101685.5</v>
      </c>
      <c r="E1945">
        <v>5969.67</v>
      </c>
      <c r="F1945" t="s">
        <v>45</v>
      </c>
      <c r="G1945" t="s">
        <v>46</v>
      </c>
      <c r="H1945" t="s">
        <v>546</v>
      </c>
      <c r="I1945" t="s">
        <v>16</v>
      </c>
      <c r="J1945" t="s">
        <v>297</v>
      </c>
      <c r="L1945" s="1">
        <v>37502</v>
      </c>
      <c r="M1945">
        <v>20781</v>
      </c>
      <c r="N1945" t="s">
        <v>10627</v>
      </c>
    </row>
    <row r="1946" spans="1:14" x14ac:dyDescent="0.25">
      <c r="A1946" t="s">
        <v>3169</v>
      </c>
      <c r="B1946" t="s">
        <v>12</v>
      </c>
      <c r="C1946">
        <v>59598.239999999998</v>
      </c>
      <c r="D1946">
        <v>60139.62</v>
      </c>
      <c r="E1946">
        <v>0</v>
      </c>
      <c r="F1946" t="s">
        <v>18</v>
      </c>
      <c r="G1946" t="s">
        <v>19</v>
      </c>
      <c r="H1946" t="s">
        <v>60</v>
      </c>
      <c r="I1946" t="s">
        <v>16</v>
      </c>
      <c r="J1946" t="s">
        <v>61</v>
      </c>
      <c r="L1946" s="1">
        <v>38769</v>
      </c>
      <c r="M1946">
        <v>20769</v>
      </c>
      <c r="N1946" t="s">
        <v>10636</v>
      </c>
    </row>
    <row r="1947" spans="1:14" x14ac:dyDescent="0.25">
      <c r="A1947" t="s">
        <v>3170</v>
      </c>
      <c r="B1947" t="s">
        <v>22</v>
      </c>
      <c r="C1947">
        <v>62020</v>
      </c>
      <c r="D1947">
        <v>72880.12</v>
      </c>
      <c r="E1947">
        <v>9640.3799999999992</v>
      </c>
      <c r="F1947" t="s">
        <v>13</v>
      </c>
      <c r="G1947" t="s">
        <v>14</v>
      </c>
      <c r="H1947" t="s">
        <v>162</v>
      </c>
      <c r="I1947" t="s">
        <v>16</v>
      </c>
      <c r="J1947" t="s">
        <v>32</v>
      </c>
      <c r="K1947" t="s">
        <v>176</v>
      </c>
      <c r="L1947" s="1">
        <v>41498</v>
      </c>
      <c r="M1947">
        <v>20740</v>
      </c>
      <c r="N1947" t="s">
        <v>10638</v>
      </c>
    </row>
    <row r="1948" spans="1:14" x14ac:dyDescent="0.25">
      <c r="A1948" t="s">
        <v>3171</v>
      </c>
      <c r="B1948" t="s">
        <v>22</v>
      </c>
      <c r="C1948">
        <v>92673</v>
      </c>
      <c r="D1948">
        <v>103784.14</v>
      </c>
      <c r="E1948">
        <v>6679.08</v>
      </c>
      <c r="F1948" t="s">
        <v>45</v>
      </c>
      <c r="G1948" t="s">
        <v>46</v>
      </c>
      <c r="H1948" t="s">
        <v>578</v>
      </c>
      <c r="I1948" t="s">
        <v>16</v>
      </c>
      <c r="J1948" t="s">
        <v>250</v>
      </c>
      <c r="L1948" s="1">
        <v>36024</v>
      </c>
      <c r="M1948">
        <v>20613</v>
      </c>
      <c r="N1948" t="s">
        <v>10640</v>
      </c>
    </row>
    <row r="1949" spans="1:14" x14ac:dyDescent="0.25">
      <c r="A1949" t="s">
        <v>3172</v>
      </c>
      <c r="B1949" t="s">
        <v>12</v>
      </c>
      <c r="C1949">
        <v>88714.78</v>
      </c>
      <c r="D1949">
        <v>86528.79</v>
      </c>
      <c r="E1949">
        <v>0</v>
      </c>
      <c r="F1949" t="s">
        <v>18</v>
      </c>
      <c r="G1949" t="s">
        <v>19</v>
      </c>
      <c r="H1949" t="s">
        <v>842</v>
      </c>
      <c r="I1949" t="s">
        <v>16</v>
      </c>
      <c r="J1949" t="s">
        <v>39</v>
      </c>
      <c r="L1949" s="1">
        <v>42478</v>
      </c>
      <c r="M1949">
        <v>20743</v>
      </c>
      <c r="N1949" t="s">
        <v>10654</v>
      </c>
    </row>
    <row r="1950" spans="1:14" x14ac:dyDescent="0.25">
      <c r="A1950" t="s">
        <v>3173</v>
      </c>
      <c r="B1950" t="s">
        <v>22</v>
      </c>
      <c r="C1950">
        <v>40555.019999999997</v>
      </c>
      <c r="D1950">
        <v>40276.199999999997</v>
      </c>
      <c r="E1950">
        <v>3083</v>
      </c>
      <c r="F1950" t="s">
        <v>13</v>
      </c>
      <c r="G1950" t="s">
        <v>14</v>
      </c>
      <c r="H1950" t="s">
        <v>293</v>
      </c>
      <c r="I1950" t="s">
        <v>16</v>
      </c>
      <c r="J1950" t="s">
        <v>724</v>
      </c>
      <c r="L1950" s="1">
        <v>42408</v>
      </c>
      <c r="M1950">
        <v>20770</v>
      </c>
      <c r="N1950" t="s">
        <v>10629</v>
      </c>
    </row>
    <row r="1951" spans="1:14" x14ac:dyDescent="0.25">
      <c r="A1951" t="s">
        <v>3174</v>
      </c>
      <c r="B1951" t="s">
        <v>12</v>
      </c>
      <c r="C1951">
        <v>30856.23</v>
      </c>
      <c r="D1951">
        <v>32389.33</v>
      </c>
      <c r="E1951">
        <v>0</v>
      </c>
      <c r="F1951" t="s">
        <v>76</v>
      </c>
      <c r="G1951" t="s">
        <v>77</v>
      </c>
      <c r="H1951" t="s">
        <v>256</v>
      </c>
      <c r="I1951" t="s">
        <v>34</v>
      </c>
      <c r="J1951" t="s">
        <v>83</v>
      </c>
      <c r="L1951" s="1">
        <v>32370</v>
      </c>
      <c r="M1951">
        <v>20743</v>
      </c>
      <c r="N1951" t="s">
        <v>10654</v>
      </c>
    </row>
    <row r="1952" spans="1:14" x14ac:dyDescent="0.25">
      <c r="A1952" t="s">
        <v>3175</v>
      </c>
      <c r="B1952" t="s">
        <v>22</v>
      </c>
      <c r="C1952">
        <v>66300</v>
      </c>
      <c r="D1952">
        <v>58270.63</v>
      </c>
      <c r="E1952">
        <v>5320.63</v>
      </c>
      <c r="F1952" t="s">
        <v>56</v>
      </c>
      <c r="G1952" t="s">
        <v>57</v>
      </c>
      <c r="H1952" t="s">
        <v>84</v>
      </c>
      <c r="I1952" t="s">
        <v>16</v>
      </c>
      <c r="J1952" t="s">
        <v>392</v>
      </c>
      <c r="L1952" s="1">
        <v>42787</v>
      </c>
      <c r="M1952">
        <v>20735</v>
      </c>
      <c r="N1952" t="s">
        <v>10649</v>
      </c>
    </row>
    <row r="1953" spans="1:14" x14ac:dyDescent="0.25">
      <c r="A1953" t="s">
        <v>3176</v>
      </c>
      <c r="B1953" t="s">
        <v>12</v>
      </c>
      <c r="C1953">
        <v>30856.23</v>
      </c>
      <c r="D1953">
        <v>32641.27</v>
      </c>
      <c r="E1953">
        <v>178.02</v>
      </c>
      <c r="F1953" t="s">
        <v>76</v>
      </c>
      <c r="G1953" t="s">
        <v>77</v>
      </c>
      <c r="H1953" t="s">
        <v>256</v>
      </c>
      <c r="I1953" t="s">
        <v>34</v>
      </c>
      <c r="J1953" t="s">
        <v>83</v>
      </c>
      <c r="L1953" s="1">
        <v>31845</v>
      </c>
      <c r="M1953">
        <v>20762</v>
      </c>
      <c r="N1953" t="s">
        <v>10644</v>
      </c>
    </row>
    <row r="1954" spans="1:14" x14ac:dyDescent="0.25">
      <c r="A1954" t="s">
        <v>3177</v>
      </c>
      <c r="B1954" t="s">
        <v>22</v>
      </c>
      <c r="C1954">
        <v>138776.03</v>
      </c>
      <c r="D1954">
        <v>142388.15</v>
      </c>
      <c r="E1954">
        <v>0</v>
      </c>
      <c r="F1954" t="s">
        <v>72</v>
      </c>
      <c r="G1954" t="s">
        <v>73</v>
      </c>
      <c r="H1954" t="s">
        <v>107</v>
      </c>
      <c r="I1954" t="s">
        <v>16</v>
      </c>
      <c r="J1954" t="s">
        <v>139</v>
      </c>
      <c r="L1954" s="1">
        <v>36451</v>
      </c>
      <c r="M1954">
        <v>20747</v>
      </c>
      <c r="N1954" t="s">
        <v>10642</v>
      </c>
    </row>
    <row r="1955" spans="1:14" x14ac:dyDescent="0.25">
      <c r="A1955" t="s">
        <v>3178</v>
      </c>
      <c r="B1955" t="s">
        <v>22</v>
      </c>
      <c r="C1955">
        <v>127013.13</v>
      </c>
      <c r="D1955">
        <v>127940.24</v>
      </c>
      <c r="E1955">
        <v>2319.1799999999998</v>
      </c>
      <c r="F1955" t="s">
        <v>13</v>
      </c>
      <c r="G1955" t="s">
        <v>14</v>
      </c>
      <c r="H1955" t="s">
        <v>600</v>
      </c>
      <c r="I1955" t="s">
        <v>16</v>
      </c>
      <c r="J1955" t="s">
        <v>402</v>
      </c>
      <c r="L1955" s="1">
        <v>32398</v>
      </c>
      <c r="M1955">
        <v>20623</v>
      </c>
      <c r="N1955" t="s">
        <v>10651</v>
      </c>
    </row>
    <row r="1956" spans="1:14" x14ac:dyDescent="0.25">
      <c r="A1956" t="s">
        <v>3179</v>
      </c>
      <c r="B1956" t="s">
        <v>22</v>
      </c>
      <c r="C1956">
        <v>65542.8</v>
      </c>
      <c r="D1956">
        <v>75482.97</v>
      </c>
      <c r="E1956">
        <v>8832.36</v>
      </c>
      <c r="F1956" t="s">
        <v>13</v>
      </c>
      <c r="G1956" t="s">
        <v>14</v>
      </c>
      <c r="H1956" t="s">
        <v>293</v>
      </c>
      <c r="I1956" t="s">
        <v>16</v>
      </c>
      <c r="J1956" t="s">
        <v>724</v>
      </c>
      <c r="L1956" s="1">
        <v>38110</v>
      </c>
      <c r="M1956">
        <v>20715</v>
      </c>
      <c r="N1956" t="s">
        <v>10641</v>
      </c>
    </row>
    <row r="1957" spans="1:14" x14ac:dyDescent="0.25">
      <c r="A1957" t="s">
        <v>3180</v>
      </c>
      <c r="B1957" t="s">
        <v>12</v>
      </c>
      <c r="C1957">
        <v>66236.2</v>
      </c>
      <c r="D1957">
        <v>66348.37</v>
      </c>
      <c r="E1957">
        <v>18</v>
      </c>
      <c r="F1957" t="s">
        <v>18</v>
      </c>
      <c r="G1957" t="s">
        <v>19</v>
      </c>
      <c r="H1957" t="s">
        <v>62</v>
      </c>
      <c r="I1957" t="s">
        <v>16</v>
      </c>
      <c r="J1957" t="s">
        <v>347</v>
      </c>
      <c r="L1957" s="1">
        <v>39329</v>
      </c>
      <c r="M1957">
        <v>20744</v>
      </c>
      <c r="N1957" t="s">
        <v>10630</v>
      </c>
    </row>
    <row r="1958" spans="1:14" x14ac:dyDescent="0.25">
      <c r="A1958" t="s">
        <v>3181</v>
      </c>
      <c r="B1958" t="s">
        <v>12</v>
      </c>
      <c r="C1958">
        <v>138664.72</v>
      </c>
      <c r="D1958">
        <v>161779.19</v>
      </c>
      <c r="E1958">
        <v>18797.88</v>
      </c>
      <c r="F1958" t="s">
        <v>45</v>
      </c>
      <c r="G1958" t="s">
        <v>46</v>
      </c>
      <c r="H1958" t="s">
        <v>643</v>
      </c>
      <c r="I1958" t="s">
        <v>16</v>
      </c>
      <c r="J1958" t="s">
        <v>456</v>
      </c>
      <c r="L1958" s="1">
        <v>33924</v>
      </c>
      <c r="M1958">
        <v>20769</v>
      </c>
      <c r="N1958" t="s">
        <v>10636</v>
      </c>
    </row>
    <row r="1959" spans="1:14" x14ac:dyDescent="0.25">
      <c r="A1959" t="s">
        <v>3182</v>
      </c>
      <c r="B1959" t="s">
        <v>22</v>
      </c>
      <c r="C1959">
        <v>97114.05</v>
      </c>
      <c r="D1959">
        <v>158439.72</v>
      </c>
      <c r="E1959">
        <v>59569.16</v>
      </c>
      <c r="F1959" t="s">
        <v>23</v>
      </c>
      <c r="G1959" t="s">
        <v>24</v>
      </c>
      <c r="H1959" t="s">
        <v>140</v>
      </c>
      <c r="I1959" t="s">
        <v>16</v>
      </c>
      <c r="J1959" t="s">
        <v>320</v>
      </c>
      <c r="L1959" s="1">
        <v>34736</v>
      </c>
      <c r="M1959">
        <v>20720</v>
      </c>
      <c r="N1959" t="s">
        <v>10641</v>
      </c>
    </row>
    <row r="1960" spans="1:14" x14ac:dyDescent="0.25">
      <c r="A1960" t="s">
        <v>3183</v>
      </c>
      <c r="B1960" t="s">
        <v>12</v>
      </c>
      <c r="C1960">
        <v>37720.730000000003</v>
      </c>
      <c r="D1960">
        <v>30286.44</v>
      </c>
      <c r="E1960">
        <v>0</v>
      </c>
      <c r="F1960" t="s">
        <v>18</v>
      </c>
      <c r="G1960" t="s">
        <v>19</v>
      </c>
      <c r="H1960" t="s">
        <v>183</v>
      </c>
      <c r="I1960" t="s">
        <v>34</v>
      </c>
      <c r="J1960" t="s">
        <v>174</v>
      </c>
      <c r="L1960" s="1">
        <v>41666</v>
      </c>
      <c r="M1960">
        <v>20742</v>
      </c>
      <c r="N1960" t="s">
        <v>10638</v>
      </c>
    </row>
    <row r="1961" spans="1:14" x14ac:dyDescent="0.25">
      <c r="A1961" t="s">
        <v>3184</v>
      </c>
      <c r="B1961" t="s">
        <v>22</v>
      </c>
      <c r="C1961">
        <v>103381.1</v>
      </c>
      <c r="D1961">
        <v>102018.56</v>
      </c>
      <c r="E1961">
        <v>0</v>
      </c>
      <c r="F1961" t="s">
        <v>133</v>
      </c>
      <c r="G1961" t="s">
        <v>134</v>
      </c>
      <c r="H1961" t="s">
        <v>501</v>
      </c>
      <c r="I1961" t="s">
        <v>16</v>
      </c>
      <c r="J1961" t="s">
        <v>161</v>
      </c>
      <c r="K1961" t="s">
        <v>526</v>
      </c>
      <c r="L1961" s="1">
        <v>33077</v>
      </c>
      <c r="M1961">
        <v>20707</v>
      </c>
      <c r="N1961" t="s">
        <v>10628</v>
      </c>
    </row>
    <row r="1962" spans="1:14" x14ac:dyDescent="0.25">
      <c r="A1962" t="s">
        <v>3185</v>
      </c>
      <c r="B1962" t="s">
        <v>22</v>
      </c>
      <c r="C1962">
        <v>58483.38</v>
      </c>
      <c r="D1962">
        <v>67933.48</v>
      </c>
      <c r="E1962">
        <v>10682.51</v>
      </c>
      <c r="F1962" t="s">
        <v>56</v>
      </c>
      <c r="G1962" t="s">
        <v>57</v>
      </c>
      <c r="H1962" t="s">
        <v>58</v>
      </c>
      <c r="I1962" t="s">
        <v>16</v>
      </c>
      <c r="J1962" t="s">
        <v>59</v>
      </c>
      <c r="L1962" s="1">
        <v>37963</v>
      </c>
      <c r="M1962">
        <v>20742</v>
      </c>
      <c r="N1962" t="s">
        <v>10638</v>
      </c>
    </row>
    <row r="1963" spans="1:14" x14ac:dyDescent="0.25">
      <c r="A1963" t="s">
        <v>3186</v>
      </c>
      <c r="B1963" t="s">
        <v>22</v>
      </c>
      <c r="C1963">
        <v>113468.07</v>
      </c>
      <c r="D1963">
        <v>109947.53</v>
      </c>
      <c r="E1963">
        <v>0</v>
      </c>
      <c r="F1963" t="s">
        <v>299</v>
      </c>
      <c r="G1963" t="s">
        <v>300</v>
      </c>
      <c r="H1963" t="s">
        <v>442</v>
      </c>
      <c r="I1963" t="s">
        <v>16</v>
      </c>
      <c r="J1963" t="s">
        <v>846</v>
      </c>
      <c r="L1963" s="1">
        <v>29434</v>
      </c>
      <c r="M1963">
        <v>20720</v>
      </c>
      <c r="N1963" t="s">
        <v>10641</v>
      </c>
    </row>
    <row r="1964" spans="1:14" x14ac:dyDescent="0.25">
      <c r="A1964" t="s">
        <v>3187</v>
      </c>
      <c r="B1964" t="s">
        <v>22</v>
      </c>
      <c r="C1964">
        <v>67403</v>
      </c>
      <c r="D1964">
        <v>77321.52</v>
      </c>
      <c r="E1964">
        <v>306.44</v>
      </c>
      <c r="F1964" t="s">
        <v>13</v>
      </c>
      <c r="G1964" t="s">
        <v>14</v>
      </c>
      <c r="H1964" t="s">
        <v>232</v>
      </c>
      <c r="I1964" t="s">
        <v>16</v>
      </c>
      <c r="J1964" t="s">
        <v>32</v>
      </c>
      <c r="L1964" s="1">
        <v>41106</v>
      </c>
      <c r="M1964">
        <v>20735</v>
      </c>
      <c r="N1964" t="s">
        <v>10649</v>
      </c>
    </row>
    <row r="1965" spans="1:14" x14ac:dyDescent="0.25">
      <c r="A1965" t="s">
        <v>3188</v>
      </c>
      <c r="B1965" t="s">
        <v>12</v>
      </c>
      <c r="C1965">
        <v>43443.05</v>
      </c>
      <c r="D1965">
        <v>45141.52</v>
      </c>
      <c r="E1965">
        <v>3613.12</v>
      </c>
      <c r="F1965" t="s">
        <v>99</v>
      </c>
      <c r="G1965" t="s">
        <v>100</v>
      </c>
      <c r="H1965" t="s">
        <v>606</v>
      </c>
      <c r="I1965" t="s">
        <v>16</v>
      </c>
      <c r="J1965" t="s">
        <v>198</v>
      </c>
      <c r="L1965" s="1">
        <v>41483</v>
      </c>
      <c r="M1965">
        <v>20785</v>
      </c>
      <c r="N1965" t="s">
        <v>10652</v>
      </c>
    </row>
    <row r="1966" spans="1:14" x14ac:dyDescent="0.25">
      <c r="A1966" t="s">
        <v>3189</v>
      </c>
      <c r="B1966" t="s">
        <v>12</v>
      </c>
      <c r="C1966">
        <v>68786.759999999995</v>
      </c>
      <c r="D1966">
        <v>60754.92</v>
      </c>
      <c r="E1966">
        <v>0</v>
      </c>
      <c r="F1966" t="s">
        <v>13</v>
      </c>
      <c r="G1966" t="s">
        <v>14</v>
      </c>
      <c r="H1966" t="s">
        <v>650</v>
      </c>
      <c r="I1966" t="s">
        <v>16</v>
      </c>
      <c r="J1966" t="s">
        <v>782</v>
      </c>
      <c r="L1966" s="1">
        <v>40462</v>
      </c>
      <c r="M1966">
        <v>20716</v>
      </c>
      <c r="N1966" t="s">
        <v>10641</v>
      </c>
    </row>
    <row r="1967" spans="1:14" x14ac:dyDescent="0.25">
      <c r="A1967" t="s">
        <v>3190</v>
      </c>
      <c r="B1967" t="s">
        <v>22</v>
      </c>
      <c r="C1967">
        <v>51471</v>
      </c>
      <c r="D1967">
        <v>19811.14</v>
      </c>
      <c r="E1967">
        <v>0</v>
      </c>
      <c r="F1967" t="s">
        <v>13</v>
      </c>
      <c r="G1967" t="s">
        <v>14</v>
      </c>
      <c r="H1967" t="s">
        <v>103</v>
      </c>
      <c r="I1967" t="s">
        <v>16</v>
      </c>
      <c r="J1967" t="s">
        <v>104</v>
      </c>
      <c r="L1967" s="1">
        <v>42940</v>
      </c>
      <c r="M1967">
        <v>20747</v>
      </c>
      <c r="N1967" t="s">
        <v>10642</v>
      </c>
    </row>
    <row r="1968" spans="1:14" x14ac:dyDescent="0.25">
      <c r="A1968" t="s">
        <v>3191</v>
      </c>
      <c r="B1968" t="s">
        <v>12</v>
      </c>
      <c r="C1968">
        <v>99337</v>
      </c>
      <c r="D1968">
        <v>136340.45000000001</v>
      </c>
      <c r="E1968">
        <v>36747.339999999997</v>
      </c>
      <c r="F1968" t="s">
        <v>45</v>
      </c>
      <c r="G1968" t="s">
        <v>46</v>
      </c>
      <c r="H1968" t="s">
        <v>265</v>
      </c>
      <c r="I1968" t="s">
        <v>16</v>
      </c>
      <c r="J1968" t="s">
        <v>250</v>
      </c>
      <c r="L1968" s="1">
        <v>37298</v>
      </c>
      <c r="M1968">
        <v>20715</v>
      </c>
      <c r="N1968" t="s">
        <v>10641</v>
      </c>
    </row>
    <row r="1969" spans="1:14" x14ac:dyDescent="0.25">
      <c r="A1969" t="s">
        <v>3192</v>
      </c>
      <c r="B1969" t="s">
        <v>12</v>
      </c>
      <c r="C1969">
        <v>79387.23</v>
      </c>
      <c r="D1969">
        <v>76517.850000000006</v>
      </c>
      <c r="E1969">
        <v>0</v>
      </c>
      <c r="F1969" t="s">
        <v>133</v>
      </c>
      <c r="G1969" t="s">
        <v>134</v>
      </c>
      <c r="H1969" t="s">
        <v>135</v>
      </c>
      <c r="I1969" t="s">
        <v>16</v>
      </c>
      <c r="J1969" t="s">
        <v>44</v>
      </c>
      <c r="L1969" s="1">
        <v>41148</v>
      </c>
      <c r="M1969">
        <v>20608</v>
      </c>
      <c r="N1969" t="s">
        <v>10646</v>
      </c>
    </row>
    <row r="1970" spans="1:14" x14ac:dyDescent="0.25">
      <c r="A1970" t="s">
        <v>3193</v>
      </c>
      <c r="B1970" t="s">
        <v>22</v>
      </c>
      <c r="C1970">
        <v>19539.02</v>
      </c>
      <c r="D1970">
        <v>20828.78</v>
      </c>
      <c r="E1970">
        <v>492.66</v>
      </c>
      <c r="F1970" t="s">
        <v>13</v>
      </c>
      <c r="G1970" t="s">
        <v>14</v>
      </c>
      <c r="H1970" t="s">
        <v>85</v>
      </c>
      <c r="I1970" t="s">
        <v>34</v>
      </c>
      <c r="J1970" t="s">
        <v>86</v>
      </c>
      <c r="L1970" s="1">
        <v>41148</v>
      </c>
      <c r="M1970">
        <v>20707</v>
      </c>
      <c r="N1970" t="s">
        <v>10628</v>
      </c>
    </row>
    <row r="1971" spans="1:14" x14ac:dyDescent="0.25">
      <c r="A1971" t="s">
        <v>3194</v>
      </c>
      <c r="B1971" t="s">
        <v>12</v>
      </c>
      <c r="C1971">
        <v>70959.789999999994</v>
      </c>
      <c r="D1971">
        <v>70025.73</v>
      </c>
      <c r="E1971">
        <v>0</v>
      </c>
      <c r="F1971" t="s">
        <v>18</v>
      </c>
      <c r="G1971" t="s">
        <v>19</v>
      </c>
      <c r="H1971" t="s">
        <v>830</v>
      </c>
      <c r="I1971" t="s">
        <v>16</v>
      </c>
      <c r="J1971" t="s">
        <v>17</v>
      </c>
      <c r="L1971" s="1">
        <v>29837</v>
      </c>
      <c r="M1971">
        <v>20784</v>
      </c>
      <c r="N1971" t="s">
        <v>10650</v>
      </c>
    </row>
    <row r="1972" spans="1:14" x14ac:dyDescent="0.25">
      <c r="A1972" t="s">
        <v>3195</v>
      </c>
      <c r="B1972" t="s">
        <v>22</v>
      </c>
      <c r="C1972">
        <v>69075</v>
      </c>
      <c r="D1972">
        <v>84132.19</v>
      </c>
      <c r="E1972">
        <v>14597.21</v>
      </c>
      <c r="F1972" t="s">
        <v>23</v>
      </c>
      <c r="G1972" t="s">
        <v>24</v>
      </c>
      <c r="H1972" t="s">
        <v>664</v>
      </c>
      <c r="I1972" t="s">
        <v>16</v>
      </c>
      <c r="J1972" t="s">
        <v>141</v>
      </c>
      <c r="L1972" s="1">
        <v>38867</v>
      </c>
      <c r="M1972">
        <v>20608</v>
      </c>
      <c r="N1972" t="s">
        <v>10646</v>
      </c>
    </row>
    <row r="1973" spans="1:14" x14ac:dyDescent="0.25">
      <c r="A1973" t="s">
        <v>3196</v>
      </c>
      <c r="B1973" t="s">
        <v>22</v>
      </c>
      <c r="C1973">
        <v>64192</v>
      </c>
      <c r="D1973">
        <v>71957.87</v>
      </c>
      <c r="E1973">
        <v>4527.91</v>
      </c>
      <c r="F1973" t="s">
        <v>13</v>
      </c>
      <c r="G1973" t="s">
        <v>14</v>
      </c>
      <c r="H1973" t="s">
        <v>263</v>
      </c>
      <c r="I1973" t="s">
        <v>16</v>
      </c>
      <c r="J1973" t="s">
        <v>32</v>
      </c>
      <c r="K1973" t="s">
        <v>176</v>
      </c>
      <c r="L1973" s="1">
        <v>41694</v>
      </c>
      <c r="M1973">
        <v>20743</v>
      </c>
      <c r="N1973" t="s">
        <v>10654</v>
      </c>
    </row>
    <row r="1974" spans="1:14" x14ac:dyDescent="0.25">
      <c r="A1974" t="s">
        <v>3197</v>
      </c>
      <c r="B1974" t="s">
        <v>12</v>
      </c>
      <c r="C1974">
        <v>74400.56</v>
      </c>
      <c r="D1974">
        <v>72187.83</v>
      </c>
      <c r="E1974">
        <v>0</v>
      </c>
      <c r="F1974" t="s">
        <v>404</v>
      </c>
      <c r="G1974" t="s">
        <v>405</v>
      </c>
      <c r="H1974" t="s">
        <v>406</v>
      </c>
      <c r="I1974" t="s">
        <v>16</v>
      </c>
      <c r="J1974" t="s">
        <v>422</v>
      </c>
      <c r="L1974" s="1">
        <v>39622</v>
      </c>
      <c r="M1974">
        <v>20706</v>
      </c>
      <c r="N1974" t="s">
        <v>10645</v>
      </c>
    </row>
    <row r="1975" spans="1:14" x14ac:dyDescent="0.25">
      <c r="A1975" t="s">
        <v>3198</v>
      </c>
      <c r="B1975" t="s">
        <v>22</v>
      </c>
      <c r="C1975">
        <v>45412</v>
      </c>
      <c r="D1975">
        <v>41049.15</v>
      </c>
      <c r="E1975">
        <v>8404.81</v>
      </c>
      <c r="F1975" t="s">
        <v>23</v>
      </c>
      <c r="G1975" t="s">
        <v>24</v>
      </c>
      <c r="H1975" t="s">
        <v>140</v>
      </c>
      <c r="I1975" t="s">
        <v>16</v>
      </c>
      <c r="J1975" t="s">
        <v>141</v>
      </c>
      <c r="K1975" t="s">
        <v>282</v>
      </c>
      <c r="L1975" s="1">
        <v>42828</v>
      </c>
      <c r="M1975">
        <v>20716</v>
      </c>
      <c r="N1975" t="s">
        <v>10641</v>
      </c>
    </row>
    <row r="1976" spans="1:14" x14ac:dyDescent="0.25">
      <c r="A1976" t="s">
        <v>3199</v>
      </c>
      <c r="B1976" t="s">
        <v>22</v>
      </c>
      <c r="C1976">
        <v>59613</v>
      </c>
      <c r="D1976">
        <v>63176.55</v>
      </c>
      <c r="E1976">
        <v>5355.94</v>
      </c>
      <c r="F1976" t="s">
        <v>45</v>
      </c>
      <c r="G1976" t="s">
        <v>46</v>
      </c>
      <c r="H1976" t="s">
        <v>383</v>
      </c>
      <c r="I1976" t="s">
        <v>16</v>
      </c>
      <c r="J1976" t="s">
        <v>48</v>
      </c>
      <c r="K1976" t="s">
        <v>49</v>
      </c>
      <c r="L1976" s="1">
        <v>41064</v>
      </c>
      <c r="M1976">
        <v>20745</v>
      </c>
      <c r="N1976" t="s">
        <v>10643</v>
      </c>
    </row>
    <row r="1977" spans="1:14" x14ac:dyDescent="0.25">
      <c r="A1977" t="s">
        <v>3200</v>
      </c>
      <c r="B1977" t="s">
        <v>12</v>
      </c>
      <c r="C1977">
        <v>78492.759999999995</v>
      </c>
      <c r="D1977">
        <v>75042.98</v>
      </c>
      <c r="E1977">
        <v>0</v>
      </c>
      <c r="F1977" t="s">
        <v>76</v>
      </c>
      <c r="G1977" t="s">
        <v>77</v>
      </c>
      <c r="H1977" t="s">
        <v>760</v>
      </c>
      <c r="I1977" t="s">
        <v>16</v>
      </c>
      <c r="J1977" t="s">
        <v>211</v>
      </c>
      <c r="L1977" s="1">
        <v>39776</v>
      </c>
      <c r="M1977">
        <v>20781</v>
      </c>
      <c r="N1977" t="s">
        <v>10627</v>
      </c>
    </row>
    <row r="1978" spans="1:14" x14ac:dyDescent="0.25">
      <c r="A1978" t="s">
        <v>3201</v>
      </c>
      <c r="B1978" t="s">
        <v>12</v>
      </c>
      <c r="C1978">
        <v>77000</v>
      </c>
      <c r="D1978">
        <v>29028.62</v>
      </c>
      <c r="E1978">
        <v>0</v>
      </c>
      <c r="F1978" t="s">
        <v>18</v>
      </c>
      <c r="G1978" t="s">
        <v>19</v>
      </c>
      <c r="H1978" t="s">
        <v>480</v>
      </c>
      <c r="I1978" t="s">
        <v>16</v>
      </c>
      <c r="J1978" t="s">
        <v>39</v>
      </c>
      <c r="K1978" t="s">
        <v>40</v>
      </c>
      <c r="L1978" s="1">
        <v>42632</v>
      </c>
      <c r="M1978">
        <v>20737</v>
      </c>
      <c r="N1978" t="s">
        <v>10655</v>
      </c>
    </row>
    <row r="1979" spans="1:14" x14ac:dyDescent="0.25">
      <c r="A1979" t="s">
        <v>3202</v>
      </c>
      <c r="B1979" t="s">
        <v>12</v>
      </c>
      <c r="C1979">
        <v>60068.03</v>
      </c>
      <c r="D1979">
        <v>57741.8</v>
      </c>
      <c r="E1979">
        <v>0</v>
      </c>
      <c r="F1979" t="s">
        <v>23</v>
      </c>
      <c r="G1979" t="s">
        <v>24</v>
      </c>
      <c r="H1979" t="s">
        <v>847</v>
      </c>
      <c r="I1979" t="s">
        <v>16</v>
      </c>
      <c r="J1979" t="s">
        <v>17</v>
      </c>
      <c r="L1979" s="1">
        <v>37886</v>
      </c>
      <c r="M1979">
        <v>20785</v>
      </c>
      <c r="N1979" t="s">
        <v>10652</v>
      </c>
    </row>
    <row r="1980" spans="1:14" x14ac:dyDescent="0.25">
      <c r="A1980" t="s">
        <v>3203</v>
      </c>
      <c r="B1980" t="s">
        <v>22</v>
      </c>
      <c r="C1980">
        <v>51202.98</v>
      </c>
      <c r="D1980">
        <v>54061.74</v>
      </c>
      <c r="E1980">
        <v>1958.73</v>
      </c>
      <c r="F1980" t="s">
        <v>56</v>
      </c>
      <c r="G1980" t="s">
        <v>57</v>
      </c>
      <c r="H1980" t="s">
        <v>58</v>
      </c>
      <c r="I1980" t="s">
        <v>16</v>
      </c>
      <c r="J1980" t="s">
        <v>59</v>
      </c>
      <c r="L1980" s="1">
        <v>39006</v>
      </c>
      <c r="M1980">
        <v>20705</v>
      </c>
      <c r="N1980" t="s">
        <v>10626</v>
      </c>
    </row>
    <row r="1981" spans="1:14" x14ac:dyDescent="0.25">
      <c r="A1981" t="s">
        <v>3204</v>
      </c>
      <c r="B1981" t="s">
        <v>22</v>
      </c>
      <c r="C1981">
        <v>71804</v>
      </c>
      <c r="D1981">
        <v>70435.87</v>
      </c>
      <c r="E1981">
        <v>43.16</v>
      </c>
      <c r="F1981" t="s">
        <v>45</v>
      </c>
      <c r="G1981" t="s">
        <v>46</v>
      </c>
      <c r="H1981" t="s">
        <v>265</v>
      </c>
      <c r="I1981" t="s">
        <v>16</v>
      </c>
      <c r="J1981" t="s">
        <v>48</v>
      </c>
      <c r="L1981" s="1">
        <v>38747</v>
      </c>
      <c r="M1981">
        <v>20623</v>
      </c>
      <c r="N1981" t="s">
        <v>10651</v>
      </c>
    </row>
    <row r="1982" spans="1:14" x14ac:dyDescent="0.25">
      <c r="A1982" t="s">
        <v>3205</v>
      </c>
      <c r="B1982" t="s">
        <v>12</v>
      </c>
      <c r="C1982">
        <v>113906.35</v>
      </c>
      <c r="D1982">
        <v>108835.7</v>
      </c>
      <c r="E1982">
        <v>1923.86</v>
      </c>
      <c r="F1982" t="s">
        <v>13</v>
      </c>
      <c r="G1982" t="s">
        <v>14</v>
      </c>
      <c r="H1982" t="s">
        <v>360</v>
      </c>
      <c r="I1982" t="s">
        <v>16</v>
      </c>
      <c r="J1982" t="s">
        <v>402</v>
      </c>
      <c r="L1982" s="1">
        <v>37655</v>
      </c>
      <c r="M1982">
        <v>20770</v>
      </c>
      <c r="N1982" t="s">
        <v>10629</v>
      </c>
    </row>
    <row r="1983" spans="1:14" x14ac:dyDescent="0.25">
      <c r="A1983" t="s">
        <v>3206</v>
      </c>
      <c r="B1983" t="s">
        <v>12</v>
      </c>
      <c r="C1983">
        <v>33570.400000000001</v>
      </c>
      <c r="D1983">
        <v>32942.31</v>
      </c>
      <c r="E1983">
        <v>0</v>
      </c>
      <c r="F1983" t="s">
        <v>743</v>
      </c>
      <c r="G1983" t="s">
        <v>744</v>
      </c>
      <c r="H1983" t="s">
        <v>848</v>
      </c>
      <c r="I1983" t="s">
        <v>34</v>
      </c>
      <c r="J1983" t="s">
        <v>17</v>
      </c>
      <c r="L1983" s="1">
        <v>39713</v>
      </c>
      <c r="M1983">
        <v>20774</v>
      </c>
      <c r="N1983" t="s">
        <v>10633</v>
      </c>
    </row>
    <row r="1984" spans="1:14" x14ac:dyDescent="0.25">
      <c r="A1984" t="s">
        <v>3207</v>
      </c>
      <c r="B1984" t="s">
        <v>12</v>
      </c>
      <c r="C1984">
        <v>86469.75</v>
      </c>
      <c r="D1984">
        <v>81189.91</v>
      </c>
      <c r="E1984">
        <v>0</v>
      </c>
      <c r="F1984" t="s">
        <v>23</v>
      </c>
      <c r="G1984" t="s">
        <v>24</v>
      </c>
      <c r="H1984" t="s">
        <v>849</v>
      </c>
      <c r="I1984" t="s">
        <v>16</v>
      </c>
      <c r="J1984" t="s">
        <v>414</v>
      </c>
      <c r="L1984" s="1">
        <v>42716</v>
      </c>
      <c r="M1984">
        <v>20743</v>
      </c>
      <c r="N1984" t="s">
        <v>10654</v>
      </c>
    </row>
    <row r="1985" spans="1:14" x14ac:dyDescent="0.25">
      <c r="A1985" t="s">
        <v>3208</v>
      </c>
      <c r="B1985" t="s">
        <v>22</v>
      </c>
      <c r="C1985">
        <v>105241</v>
      </c>
      <c r="D1985">
        <v>102596.89</v>
      </c>
      <c r="E1985">
        <v>312.29000000000002</v>
      </c>
      <c r="F1985" t="s">
        <v>56</v>
      </c>
      <c r="G1985" t="s">
        <v>57</v>
      </c>
      <c r="H1985" t="s">
        <v>564</v>
      </c>
      <c r="I1985" t="s">
        <v>16</v>
      </c>
      <c r="J1985" t="s">
        <v>565</v>
      </c>
      <c r="L1985" s="1">
        <v>38922</v>
      </c>
      <c r="M1985">
        <v>20722</v>
      </c>
      <c r="N1985" t="s">
        <v>10632</v>
      </c>
    </row>
    <row r="1986" spans="1:14" x14ac:dyDescent="0.25">
      <c r="A1986" t="s">
        <v>3209</v>
      </c>
      <c r="B1986" t="s">
        <v>12</v>
      </c>
      <c r="C1986">
        <v>102256.19</v>
      </c>
      <c r="D1986">
        <v>100489.27</v>
      </c>
      <c r="E1986">
        <v>361.49</v>
      </c>
      <c r="F1986" t="s">
        <v>18</v>
      </c>
      <c r="G1986" t="s">
        <v>19</v>
      </c>
      <c r="H1986" t="s">
        <v>170</v>
      </c>
      <c r="I1986" t="s">
        <v>16</v>
      </c>
      <c r="J1986" t="s">
        <v>484</v>
      </c>
      <c r="L1986" s="1">
        <v>36332</v>
      </c>
      <c r="M1986">
        <v>20743</v>
      </c>
      <c r="N1986" t="s">
        <v>10654</v>
      </c>
    </row>
    <row r="1987" spans="1:14" x14ac:dyDescent="0.25">
      <c r="A1987" t="s">
        <v>3210</v>
      </c>
      <c r="B1987" t="s">
        <v>22</v>
      </c>
      <c r="C1987">
        <v>81379.33</v>
      </c>
      <c r="D1987">
        <v>78544.149999999994</v>
      </c>
      <c r="E1987">
        <v>0</v>
      </c>
      <c r="F1987" t="s">
        <v>18</v>
      </c>
      <c r="G1987" t="s">
        <v>19</v>
      </c>
      <c r="H1987" t="s">
        <v>144</v>
      </c>
      <c r="I1987" t="s">
        <v>16</v>
      </c>
      <c r="J1987" t="s">
        <v>145</v>
      </c>
      <c r="L1987" s="1">
        <v>36808</v>
      </c>
      <c r="M1987">
        <v>20607</v>
      </c>
      <c r="N1987" t="s">
        <v>10631</v>
      </c>
    </row>
    <row r="1988" spans="1:14" x14ac:dyDescent="0.25">
      <c r="A1988" t="s">
        <v>3211</v>
      </c>
      <c r="B1988" t="s">
        <v>22</v>
      </c>
      <c r="C1988">
        <v>28496.799999999999</v>
      </c>
      <c r="D1988">
        <v>7024.99</v>
      </c>
      <c r="E1988">
        <v>524.07000000000005</v>
      </c>
      <c r="F1988" t="s">
        <v>99</v>
      </c>
      <c r="G1988" t="s">
        <v>100</v>
      </c>
      <c r="H1988" t="s">
        <v>197</v>
      </c>
      <c r="I1988" t="s">
        <v>34</v>
      </c>
      <c r="J1988" t="s">
        <v>102</v>
      </c>
      <c r="L1988" s="1">
        <v>43010</v>
      </c>
      <c r="M1988">
        <v>20708</v>
      </c>
      <c r="N1988" t="s">
        <v>10653</v>
      </c>
    </row>
    <row r="1989" spans="1:14" x14ac:dyDescent="0.25">
      <c r="A1989" t="s">
        <v>3212</v>
      </c>
      <c r="B1989" t="s">
        <v>12</v>
      </c>
      <c r="C1989">
        <v>66501.039999999994</v>
      </c>
      <c r="D1989">
        <v>64128.91</v>
      </c>
      <c r="E1989">
        <v>204.43</v>
      </c>
      <c r="F1989" t="s">
        <v>18</v>
      </c>
      <c r="G1989" t="s">
        <v>19</v>
      </c>
      <c r="H1989" t="s">
        <v>172</v>
      </c>
      <c r="I1989" t="s">
        <v>16</v>
      </c>
      <c r="J1989" t="s">
        <v>154</v>
      </c>
      <c r="L1989" s="1">
        <v>41442</v>
      </c>
      <c r="M1989">
        <v>20743</v>
      </c>
      <c r="N1989" t="s">
        <v>10654</v>
      </c>
    </row>
    <row r="1990" spans="1:14" x14ac:dyDescent="0.25">
      <c r="A1990" t="s">
        <v>3213</v>
      </c>
      <c r="B1990" t="s">
        <v>12</v>
      </c>
      <c r="C1990">
        <v>132496.79999999999</v>
      </c>
      <c r="D1990">
        <v>127883.56</v>
      </c>
      <c r="E1990">
        <v>2387.7800000000002</v>
      </c>
      <c r="F1990" t="s">
        <v>23</v>
      </c>
      <c r="G1990" t="s">
        <v>24</v>
      </c>
      <c r="H1990" t="s">
        <v>850</v>
      </c>
      <c r="I1990" t="s">
        <v>16</v>
      </c>
      <c r="J1990" t="s">
        <v>139</v>
      </c>
      <c r="L1990" s="1">
        <v>31719</v>
      </c>
      <c r="M1990">
        <v>20784</v>
      </c>
      <c r="N1990" t="s">
        <v>10650</v>
      </c>
    </row>
    <row r="1991" spans="1:14" x14ac:dyDescent="0.25">
      <c r="A1991" t="s">
        <v>3214</v>
      </c>
      <c r="B1991" t="s">
        <v>12</v>
      </c>
      <c r="C1991">
        <v>40145.78</v>
      </c>
      <c r="D1991">
        <v>38938.92</v>
      </c>
      <c r="E1991">
        <v>0</v>
      </c>
      <c r="F1991" t="s">
        <v>18</v>
      </c>
      <c r="G1991" t="s">
        <v>19</v>
      </c>
      <c r="H1991" t="s">
        <v>183</v>
      </c>
      <c r="I1991" t="s">
        <v>34</v>
      </c>
      <c r="J1991" t="s">
        <v>174</v>
      </c>
      <c r="L1991" s="1">
        <v>36276</v>
      </c>
      <c r="M1991">
        <v>20710</v>
      </c>
      <c r="N1991" t="s">
        <v>10637</v>
      </c>
    </row>
    <row r="1992" spans="1:14" x14ac:dyDescent="0.25">
      <c r="A1992" t="s">
        <v>3215</v>
      </c>
      <c r="B1992" t="s">
        <v>22</v>
      </c>
      <c r="C1992">
        <v>127013.13</v>
      </c>
      <c r="D1992">
        <v>131270.57999999999</v>
      </c>
      <c r="E1992">
        <v>4944.8</v>
      </c>
      <c r="F1992" t="s">
        <v>13</v>
      </c>
      <c r="G1992" t="s">
        <v>14</v>
      </c>
      <c r="H1992" t="s">
        <v>295</v>
      </c>
      <c r="I1992" t="s">
        <v>16</v>
      </c>
      <c r="J1992" t="s">
        <v>402</v>
      </c>
      <c r="L1992" s="1">
        <v>34498</v>
      </c>
      <c r="M1992">
        <v>20737</v>
      </c>
      <c r="N1992" t="s">
        <v>10655</v>
      </c>
    </row>
    <row r="1993" spans="1:14" x14ac:dyDescent="0.25">
      <c r="A1993" t="s">
        <v>3216</v>
      </c>
      <c r="B1993" t="s">
        <v>22</v>
      </c>
      <c r="C1993">
        <v>50185.26</v>
      </c>
      <c r="D1993">
        <v>56513.77</v>
      </c>
      <c r="E1993">
        <v>8076.45</v>
      </c>
      <c r="F1993" t="s">
        <v>13</v>
      </c>
      <c r="G1993" t="s">
        <v>14</v>
      </c>
      <c r="H1993" t="s">
        <v>851</v>
      </c>
      <c r="I1993" t="s">
        <v>16</v>
      </c>
      <c r="J1993" t="s">
        <v>852</v>
      </c>
      <c r="L1993" s="1">
        <v>37104</v>
      </c>
      <c r="M1993">
        <v>20772</v>
      </c>
      <c r="N1993" t="s">
        <v>10648</v>
      </c>
    </row>
    <row r="1994" spans="1:14" x14ac:dyDescent="0.25">
      <c r="A1994" t="s">
        <v>3217</v>
      </c>
      <c r="B1994" t="s">
        <v>12</v>
      </c>
      <c r="C1994">
        <v>73997</v>
      </c>
      <c r="D1994">
        <v>75810.990000000005</v>
      </c>
      <c r="E1994">
        <v>3354.19</v>
      </c>
      <c r="F1994" t="s">
        <v>23</v>
      </c>
      <c r="G1994" t="s">
        <v>24</v>
      </c>
      <c r="H1994" t="s">
        <v>544</v>
      </c>
      <c r="I1994" t="s">
        <v>16</v>
      </c>
      <c r="J1994" t="s">
        <v>141</v>
      </c>
      <c r="L1994" s="1">
        <v>38054</v>
      </c>
      <c r="M1994">
        <v>20748</v>
      </c>
      <c r="N1994" t="s">
        <v>10635</v>
      </c>
    </row>
    <row r="1995" spans="1:14" x14ac:dyDescent="0.25">
      <c r="A1995" t="s">
        <v>3218</v>
      </c>
      <c r="B1995" t="s">
        <v>22</v>
      </c>
      <c r="C1995">
        <v>160454</v>
      </c>
      <c r="D1995">
        <v>162271.92000000001</v>
      </c>
      <c r="E1995">
        <v>0</v>
      </c>
      <c r="F1995" t="s">
        <v>167</v>
      </c>
      <c r="G1995" t="s">
        <v>168</v>
      </c>
      <c r="H1995" t="s">
        <v>285</v>
      </c>
      <c r="I1995" t="s">
        <v>16</v>
      </c>
      <c r="J1995" t="s">
        <v>98</v>
      </c>
      <c r="L1995" s="1">
        <v>36227</v>
      </c>
      <c r="M1995">
        <v>20706</v>
      </c>
      <c r="N1995" t="s">
        <v>10645</v>
      </c>
    </row>
    <row r="1996" spans="1:14" x14ac:dyDescent="0.25">
      <c r="A1996" t="s">
        <v>3219</v>
      </c>
      <c r="B1996" t="s">
        <v>12</v>
      </c>
      <c r="C1996">
        <v>100370</v>
      </c>
      <c r="D1996">
        <v>100451.96</v>
      </c>
      <c r="E1996">
        <v>0</v>
      </c>
      <c r="F1996" t="s">
        <v>18</v>
      </c>
      <c r="G1996" t="s">
        <v>19</v>
      </c>
      <c r="H1996" t="s">
        <v>60</v>
      </c>
      <c r="I1996" t="s">
        <v>16</v>
      </c>
      <c r="J1996" t="s">
        <v>147</v>
      </c>
      <c r="L1996" s="1">
        <v>38082</v>
      </c>
      <c r="M1996">
        <v>20783</v>
      </c>
      <c r="N1996" t="s">
        <v>10656</v>
      </c>
    </row>
    <row r="1997" spans="1:14" x14ac:dyDescent="0.25">
      <c r="A1997" t="s">
        <v>3220</v>
      </c>
      <c r="B1997" t="s">
        <v>22</v>
      </c>
      <c r="C1997">
        <v>103162.59</v>
      </c>
      <c r="D1997">
        <v>108724.01</v>
      </c>
      <c r="E1997">
        <v>8478.92</v>
      </c>
      <c r="F1997" t="s">
        <v>129</v>
      </c>
      <c r="G1997" t="s">
        <v>130</v>
      </c>
      <c r="H1997" t="s">
        <v>350</v>
      </c>
      <c r="I1997" t="s">
        <v>16</v>
      </c>
      <c r="J1997" t="s">
        <v>223</v>
      </c>
      <c r="L1997" s="1">
        <v>32166</v>
      </c>
      <c r="M1997">
        <v>20716</v>
      </c>
      <c r="N1997" t="s">
        <v>10641</v>
      </c>
    </row>
    <row r="1998" spans="1:14" x14ac:dyDescent="0.25">
      <c r="A1998" t="s">
        <v>3221</v>
      </c>
      <c r="B1998" t="s">
        <v>22</v>
      </c>
      <c r="C1998">
        <v>34055.29</v>
      </c>
      <c r="D1998">
        <v>37439.82</v>
      </c>
      <c r="E1998">
        <v>3764.36</v>
      </c>
      <c r="F1998" t="s">
        <v>117</v>
      </c>
      <c r="G1998" t="s">
        <v>118</v>
      </c>
      <c r="H1998" t="s">
        <v>308</v>
      </c>
      <c r="I1998" t="s">
        <v>16</v>
      </c>
      <c r="J1998" t="s">
        <v>499</v>
      </c>
      <c r="L1998" s="1">
        <v>42646</v>
      </c>
      <c r="M1998">
        <v>20715</v>
      </c>
      <c r="N1998" t="s">
        <v>10641</v>
      </c>
    </row>
    <row r="1999" spans="1:14" x14ac:dyDescent="0.25">
      <c r="A1999" t="s">
        <v>3222</v>
      </c>
      <c r="B1999" t="s">
        <v>22</v>
      </c>
      <c r="C1999">
        <v>57576</v>
      </c>
      <c r="D1999">
        <v>54766.85</v>
      </c>
      <c r="E1999">
        <v>142.5</v>
      </c>
      <c r="F1999" t="s">
        <v>45</v>
      </c>
      <c r="G1999" t="s">
        <v>46</v>
      </c>
      <c r="H1999" t="s">
        <v>397</v>
      </c>
      <c r="I1999" t="s">
        <v>16</v>
      </c>
      <c r="J1999" t="s">
        <v>48</v>
      </c>
      <c r="K1999" t="s">
        <v>49</v>
      </c>
      <c r="L1999" s="1">
        <v>41288</v>
      </c>
      <c r="M1999">
        <v>20705</v>
      </c>
      <c r="N1999" t="s">
        <v>10626</v>
      </c>
    </row>
    <row r="2000" spans="1:14" x14ac:dyDescent="0.25">
      <c r="A2000" t="s">
        <v>3223</v>
      </c>
      <c r="B2000" t="s">
        <v>22</v>
      </c>
      <c r="C2000">
        <v>32741.8</v>
      </c>
      <c r="D2000">
        <v>34304.629999999997</v>
      </c>
      <c r="E2000">
        <v>2542.19</v>
      </c>
      <c r="F2000" t="s">
        <v>117</v>
      </c>
      <c r="G2000" t="s">
        <v>118</v>
      </c>
      <c r="H2000" t="s">
        <v>308</v>
      </c>
      <c r="I2000" t="s">
        <v>16</v>
      </c>
      <c r="J2000" t="s">
        <v>309</v>
      </c>
      <c r="L2000" s="1">
        <v>42506</v>
      </c>
      <c r="M2000">
        <v>20722</v>
      </c>
      <c r="N2000" t="s">
        <v>10632</v>
      </c>
    </row>
    <row r="2001" spans="1:14" x14ac:dyDescent="0.25">
      <c r="A2001" t="s">
        <v>3224</v>
      </c>
      <c r="B2001" t="s">
        <v>12</v>
      </c>
      <c r="C2001">
        <v>77166.06</v>
      </c>
      <c r="D2001">
        <v>83211.350000000006</v>
      </c>
      <c r="E2001">
        <v>6545.83</v>
      </c>
      <c r="F2001" t="s">
        <v>56</v>
      </c>
      <c r="G2001" t="s">
        <v>57</v>
      </c>
      <c r="H2001" t="s">
        <v>853</v>
      </c>
      <c r="I2001" t="s">
        <v>16</v>
      </c>
      <c r="J2001" t="s">
        <v>854</v>
      </c>
      <c r="L2001" s="1">
        <v>30851</v>
      </c>
      <c r="M2001">
        <v>20743</v>
      </c>
      <c r="N2001" t="s">
        <v>10654</v>
      </c>
    </row>
    <row r="2002" spans="1:14" x14ac:dyDescent="0.25">
      <c r="A2002" t="s">
        <v>3225</v>
      </c>
      <c r="B2002" t="s">
        <v>22</v>
      </c>
      <c r="C2002">
        <v>95084.42</v>
      </c>
      <c r="D2002">
        <v>103004.41</v>
      </c>
      <c r="E2002">
        <v>7184.54</v>
      </c>
      <c r="F2002" t="s">
        <v>13</v>
      </c>
      <c r="G2002" t="s">
        <v>14</v>
      </c>
      <c r="H2002" t="s">
        <v>803</v>
      </c>
      <c r="I2002" t="s">
        <v>16</v>
      </c>
      <c r="J2002" t="s">
        <v>32</v>
      </c>
      <c r="L2002" s="1">
        <v>35492</v>
      </c>
      <c r="M2002">
        <v>20720</v>
      </c>
      <c r="N2002" t="s">
        <v>10641</v>
      </c>
    </row>
    <row r="2003" spans="1:14" x14ac:dyDescent="0.25">
      <c r="A2003" t="s">
        <v>3226</v>
      </c>
      <c r="B2003" t="s">
        <v>22</v>
      </c>
      <c r="C2003">
        <v>109817.64</v>
      </c>
      <c r="D2003">
        <v>118576.28</v>
      </c>
      <c r="E2003">
        <v>9865.36</v>
      </c>
      <c r="F2003" t="s">
        <v>13</v>
      </c>
      <c r="G2003" t="s">
        <v>14</v>
      </c>
      <c r="H2003" t="s">
        <v>360</v>
      </c>
      <c r="I2003" t="s">
        <v>16</v>
      </c>
      <c r="J2003" t="s">
        <v>361</v>
      </c>
      <c r="L2003" s="1">
        <v>33368</v>
      </c>
      <c r="M2003">
        <v>20710</v>
      </c>
      <c r="N2003" t="s">
        <v>10637</v>
      </c>
    </row>
    <row r="2004" spans="1:14" x14ac:dyDescent="0.25">
      <c r="A2004" t="s">
        <v>3227</v>
      </c>
      <c r="B2004" t="s">
        <v>22</v>
      </c>
      <c r="C2004">
        <v>75653</v>
      </c>
      <c r="D2004">
        <v>76498.17</v>
      </c>
      <c r="E2004">
        <v>1321.56</v>
      </c>
      <c r="F2004" t="s">
        <v>18</v>
      </c>
      <c r="G2004" t="s">
        <v>19</v>
      </c>
      <c r="H2004" t="s">
        <v>241</v>
      </c>
      <c r="I2004" t="s">
        <v>16</v>
      </c>
      <c r="J2004" t="s">
        <v>61</v>
      </c>
      <c r="L2004" s="1">
        <v>38390</v>
      </c>
      <c r="M2004">
        <v>20716</v>
      </c>
      <c r="N2004" t="s">
        <v>10641</v>
      </c>
    </row>
    <row r="2005" spans="1:14" x14ac:dyDescent="0.25">
      <c r="A2005" t="s">
        <v>3228</v>
      </c>
      <c r="B2005" t="s">
        <v>22</v>
      </c>
      <c r="C2005">
        <v>60618.21</v>
      </c>
      <c r="D2005">
        <v>59277.69</v>
      </c>
      <c r="E2005">
        <v>462.43</v>
      </c>
      <c r="F2005" t="s">
        <v>89</v>
      </c>
      <c r="G2005" t="s">
        <v>90</v>
      </c>
      <c r="H2005" t="s">
        <v>534</v>
      </c>
      <c r="I2005" t="s">
        <v>16</v>
      </c>
      <c r="J2005" t="s">
        <v>92</v>
      </c>
      <c r="L2005" s="1">
        <v>38551</v>
      </c>
      <c r="M2005">
        <v>20721</v>
      </c>
      <c r="N2005" t="s">
        <v>10634</v>
      </c>
    </row>
    <row r="2006" spans="1:14" x14ac:dyDescent="0.25">
      <c r="A2006" t="s">
        <v>3229</v>
      </c>
      <c r="B2006" t="s">
        <v>22</v>
      </c>
      <c r="C2006">
        <v>46166</v>
      </c>
      <c r="D2006">
        <v>9313.2000000000007</v>
      </c>
      <c r="E2006">
        <v>0</v>
      </c>
      <c r="F2006" t="s">
        <v>45</v>
      </c>
      <c r="G2006" t="s">
        <v>46</v>
      </c>
      <c r="H2006" t="s">
        <v>95</v>
      </c>
      <c r="I2006" t="s">
        <v>16</v>
      </c>
      <c r="J2006" t="s">
        <v>48</v>
      </c>
      <c r="K2006" t="s">
        <v>96</v>
      </c>
      <c r="L2006" s="1">
        <v>42493</v>
      </c>
      <c r="M2006">
        <v>20722</v>
      </c>
      <c r="N2006" t="s">
        <v>10632</v>
      </c>
    </row>
    <row r="2007" spans="1:14" x14ac:dyDescent="0.25">
      <c r="A2007" t="s">
        <v>3230</v>
      </c>
      <c r="B2007" t="s">
        <v>12</v>
      </c>
      <c r="C2007">
        <v>72888.17</v>
      </c>
      <c r="D2007">
        <v>58752.54</v>
      </c>
      <c r="E2007">
        <v>0</v>
      </c>
      <c r="F2007" t="s">
        <v>18</v>
      </c>
      <c r="G2007" t="s">
        <v>19</v>
      </c>
      <c r="H2007" t="s">
        <v>242</v>
      </c>
      <c r="I2007" t="s">
        <v>16</v>
      </c>
      <c r="J2007" t="s">
        <v>243</v>
      </c>
      <c r="L2007" s="1">
        <v>41022</v>
      </c>
      <c r="M2007">
        <v>20707</v>
      </c>
      <c r="N2007" t="s">
        <v>10628</v>
      </c>
    </row>
    <row r="2008" spans="1:14" x14ac:dyDescent="0.25">
      <c r="A2008" t="s">
        <v>3231</v>
      </c>
      <c r="B2008" t="s">
        <v>12</v>
      </c>
      <c r="C2008">
        <v>105013.27</v>
      </c>
      <c r="D2008">
        <v>102023.23</v>
      </c>
      <c r="E2008">
        <v>0</v>
      </c>
      <c r="F2008" t="s">
        <v>117</v>
      </c>
      <c r="G2008" t="s">
        <v>118</v>
      </c>
      <c r="H2008" t="s">
        <v>118</v>
      </c>
      <c r="I2008" t="s">
        <v>16</v>
      </c>
      <c r="J2008" t="s">
        <v>235</v>
      </c>
      <c r="L2008" s="1">
        <v>39888</v>
      </c>
      <c r="M2008">
        <v>20772</v>
      </c>
      <c r="N2008" t="s">
        <v>10648</v>
      </c>
    </row>
    <row r="2009" spans="1:14" x14ac:dyDescent="0.25">
      <c r="A2009" t="s">
        <v>3232</v>
      </c>
      <c r="B2009" t="s">
        <v>22</v>
      </c>
      <c r="C2009">
        <v>59922</v>
      </c>
      <c r="D2009">
        <v>59780.45</v>
      </c>
      <c r="E2009">
        <v>2813.47</v>
      </c>
      <c r="F2009" t="s">
        <v>13</v>
      </c>
      <c r="G2009" t="s">
        <v>14</v>
      </c>
      <c r="H2009" t="s">
        <v>41</v>
      </c>
      <c r="I2009" t="s">
        <v>16</v>
      </c>
      <c r="J2009" t="s">
        <v>32</v>
      </c>
      <c r="K2009" t="s">
        <v>176</v>
      </c>
      <c r="L2009" s="1">
        <v>41918</v>
      </c>
      <c r="M2009">
        <v>20785</v>
      </c>
      <c r="N2009" t="s">
        <v>10652</v>
      </c>
    </row>
    <row r="2010" spans="1:14" x14ac:dyDescent="0.25">
      <c r="A2010" t="s">
        <v>3233</v>
      </c>
      <c r="B2010" t="s">
        <v>12</v>
      </c>
      <c r="C2010">
        <v>73997</v>
      </c>
      <c r="D2010">
        <v>89815.76</v>
      </c>
      <c r="E2010">
        <v>17162.72</v>
      </c>
      <c r="F2010" t="s">
        <v>23</v>
      </c>
      <c r="G2010" t="s">
        <v>24</v>
      </c>
      <c r="H2010" t="s">
        <v>140</v>
      </c>
      <c r="I2010" t="s">
        <v>16</v>
      </c>
      <c r="J2010" t="s">
        <v>141</v>
      </c>
      <c r="L2010" s="1">
        <v>38068</v>
      </c>
      <c r="M2010">
        <v>20721</v>
      </c>
      <c r="N2010" t="s">
        <v>10634</v>
      </c>
    </row>
    <row r="2011" spans="1:14" x14ac:dyDescent="0.25">
      <c r="A2011" t="s">
        <v>3234</v>
      </c>
      <c r="B2011" t="s">
        <v>12</v>
      </c>
      <c r="C2011">
        <v>52347.42</v>
      </c>
      <c r="D2011">
        <v>50202.11</v>
      </c>
      <c r="E2011">
        <v>756.63</v>
      </c>
      <c r="F2011" t="s">
        <v>18</v>
      </c>
      <c r="G2011" t="s">
        <v>19</v>
      </c>
      <c r="H2011" t="s">
        <v>172</v>
      </c>
      <c r="I2011" t="s">
        <v>16</v>
      </c>
      <c r="J2011" t="s">
        <v>61</v>
      </c>
      <c r="K2011" t="s">
        <v>855</v>
      </c>
      <c r="L2011" s="1">
        <v>38726</v>
      </c>
      <c r="M2011">
        <v>20607</v>
      </c>
      <c r="N2011" t="s">
        <v>10631</v>
      </c>
    </row>
    <row r="2012" spans="1:14" x14ac:dyDescent="0.25">
      <c r="A2012" t="s">
        <v>3235</v>
      </c>
      <c r="B2012" t="s">
        <v>12</v>
      </c>
      <c r="C2012">
        <v>47794.55</v>
      </c>
      <c r="D2012">
        <v>7594.49</v>
      </c>
      <c r="E2012">
        <v>241.29</v>
      </c>
      <c r="F2012" t="s">
        <v>13</v>
      </c>
      <c r="G2012" t="s">
        <v>14</v>
      </c>
      <c r="H2012" t="s">
        <v>68</v>
      </c>
      <c r="I2012" t="s">
        <v>16</v>
      </c>
      <c r="J2012" t="s">
        <v>268</v>
      </c>
      <c r="K2012" t="s">
        <v>269</v>
      </c>
      <c r="L2012" s="1">
        <v>43024</v>
      </c>
      <c r="M2012">
        <v>20608</v>
      </c>
      <c r="N2012" t="s">
        <v>10646</v>
      </c>
    </row>
    <row r="2013" spans="1:14" x14ac:dyDescent="0.25">
      <c r="A2013" t="s">
        <v>3236</v>
      </c>
      <c r="B2013" t="s">
        <v>12</v>
      </c>
      <c r="C2013">
        <v>70959.789999999994</v>
      </c>
      <c r="D2013">
        <v>79618.78</v>
      </c>
      <c r="E2013">
        <v>7859.38</v>
      </c>
      <c r="F2013" t="s">
        <v>52</v>
      </c>
      <c r="G2013" t="s">
        <v>53</v>
      </c>
      <c r="H2013" t="s">
        <v>184</v>
      </c>
      <c r="I2013" t="s">
        <v>16</v>
      </c>
      <c r="J2013" t="s">
        <v>17</v>
      </c>
      <c r="L2013" s="1">
        <v>35073</v>
      </c>
      <c r="M2013">
        <v>20769</v>
      </c>
      <c r="N2013" t="s">
        <v>10636</v>
      </c>
    </row>
    <row r="2014" spans="1:14" x14ac:dyDescent="0.25">
      <c r="A2014" t="s">
        <v>3237</v>
      </c>
      <c r="B2014" t="s">
        <v>12</v>
      </c>
      <c r="C2014">
        <v>101824.76</v>
      </c>
      <c r="D2014">
        <v>99315.64</v>
      </c>
      <c r="E2014">
        <v>0</v>
      </c>
      <c r="F2014" t="s">
        <v>23</v>
      </c>
      <c r="G2014" t="s">
        <v>24</v>
      </c>
      <c r="H2014" t="s">
        <v>856</v>
      </c>
      <c r="I2014" t="s">
        <v>16</v>
      </c>
      <c r="J2014" t="s">
        <v>584</v>
      </c>
      <c r="L2014" s="1">
        <v>37270</v>
      </c>
      <c r="M2014">
        <v>20623</v>
      </c>
      <c r="N2014" t="s">
        <v>10651</v>
      </c>
    </row>
    <row r="2015" spans="1:14" x14ac:dyDescent="0.25">
      <c r="A2015" t="s">
        <v>3238</v>
      </c>
      <c r="B2015" t="s">
        <v>22</v>
      </c>
      <c r="C2015">
        <v>67865.5</v>
      </c>
      <c r="D2015">
        <v>62968.76</v>
      </c>
      <c r="E2015">
        <v>876.65</v>
      </c>
      <c r="F2015" t="s">
        <v>380</v>
      </c>
      <c r="G2015" t="s">
        <v>381</v>
      </c>
      <c r="H2015" t="s">
        <v>382</v>
      </c>
      <c r="I2015" t="s">
        <v>16</v>
      </c>
      <c r="J2015" t="s">
        <v>178</v>
      </c>
      <c r="L2015" s="1">
        <v>42632</v>
      </c>
      <c r="M2015">
        <v>20746</v>
      </c>
      <c r="N2015" t="s">
        <v>10647</v>
      </c>
    </row>
    <row r="2016" spans="1:14" x14ac:dyDescent="0.25">
      <c r="A2016" t="s">
        <v>3239</v>
      </c>
      <c r="B2016" t="s">
        <v>22</v>
      </c>
      <c r="C2016">
        <v>64566.43</v>
      </c>
      <c r="D2016">
        <v>81034.45</v>
      </c>
      <c r="E2016">
        <v>18551.990000000002</v>
      </c>
      <c r="F2016" t="s">
        <v>45</v>
      </c>
      <c r="G2016" t="s">
        <v>46</v>
      </c>
      <c r="H2016" t="s">
        <v>589</v>
      </c>
      <c r="I2016" t="s">
        <v>16</v>
      </c>
      <c r="J2016" t="s">
        <v>260</v>
      </c>
      <c r="L2016" s="1">
        <v>38544</v>
      </c>
      <c r="M2016">
        <v>20782</v>
      </c>
      <c r="N2016" t="s">
        <v>10625</v>
      </c>
    </row>
    <row r="2017" spans="1:14" x14ac:dyDescent="0.25">
      <c r="A2017" t="s">
        <v>3240</v>
      </c>
      <c r="B2017" t="s">
        <v>22</v>
      </c>
      <c r="C2017">
        <v>40445.839999999997</v>
      </c>
      <c r="D2017">
        <v>44142.43</v>
      </c>
      <c r="E2017">
        <v>2488.5500000000002</v>
      </c>
      <c r="F2017" t="s">
        <v>117</v>
      </c>
      <c r="G2017" t="s">
        <v>118</v>
      </c>
      <c r="H2017" t="s">
        <v>308</v>
      </c>
      <c r="I2017" t="s">
        <v>16</v>
      </c>
      <c r="J2017" t="s">
        <v>499</v>
      </c>
      <c r="L2017" s="1">
        <v>39761</v>
      </c>
      <c r="M2017">
        <v>20705</v>
      </c>
      <c r="N2017" t="s">
        <v>10626</v>
      </c>
    </row>
    <row r="2018" spans="1:14" x14ac:dyDescent="0.25">
      <c r="A2018" t="s">
        <v>3241</v>
      </c>
      <c r="B2018" t="s">
        <v>22</v>
      </c>
      <c r="C2018">
        <v>143746.54999999999</v>
      </c>
      <c r="D2018">
        <v>195524.34</v>
      </c>
      <c r="E2018">
        <v>53945.73</v>
      </c>
      <c r="F2018" t="s">
        <v>45</v>
      </c>
      <c r="G2018" t="s">
        <v>46</v>
      </c>
      <c r="H2018" t="s">
        <v>747</v>
      </c>
      <c r="I2018" t="s">
        <v>16</v>
      </c>
      <c r="J2018" t="s">
        <v>456</v>
      </c>
      <c r="L2018" s="1">
        <v>30879</v>
      </c>
      <c r="M2018">
        <v>20774</v>
      </c>
      <c r="N2018" t="s">
        <v>10633</v>
      </c>
    </row>
    <row r="2019" spans="1:14" x14ac:dyDescent="0.25">
      <c r="A2019" t="s">
        <v>3242</v>
      </c>
      <c r="B2019" t="s">
        <v>12</v>
      </c>
      <c r="C2019">
        <v>109817.64</v>
      </c>
      <c r="D2019">
        <v>158648.94</v>
      </c>
      <c r="E2019">
        <v>33669.78</v>
      </c>
      <c r="F2019" t="s">
        <v>13</v>
      </c>
      <c r="G2019" t="s">
        <v>14</v>
      </c>
      <c r="H2019" t="s">
        <v>657</v>
      </c>
      <c r="I2019" t="s">
        <v>16</v>
      </c>
      <c r="J2019" t="s">
        <v>361</v>
      </c>
      <c r="L2019" s="1">
        <v>31754</v>
      </c>
      <c r="M2019">
        <v>20745</v>
      </c>
      <c r="N2019" t="s">
        <v>10643</v>
      </c>
    </row>
    <row r="2020" spans="1:14" x14ac:dyDescent="0.25">
      <c r="A2020" t="s">
        <v>3243</v>
      </c>
      <c r="B2020" t="s">
        <v>22</v>
      </c>
      <c r="C2020">
        <v>95084.42</v>
      </c>
      <c r="D2020">
        <v>118464.55</v>
      </c>
      <c r="E2020">
        <v>21944.94</v>
      </c>
      <c r="F2020" t="s">
        <v>13</v>
      </c>
      <c r="G2020" t="s">
        <v>14</v>
      </c>
      <c r="H2020" t="s">
        <v>232</v>
      </c>
      <c r="I2020" t="s">
        <v>16</v>
      </c>
      <c r="J2020" t="s">
        <v>32</v>
      </c>
      <c r="L2020" s="1">
        <v>35492</v>
      </c>
      <c r="M2020">
        <v>20762</v>
      </c>
      <c r="N2020" t="s">
        <v>10644</v>
      </c>
    </row>
    <row r="2021" spans="1:14" x14ac:dyDescent="0.25">
      <c r="A2021" t="s">
        <v>3244</v>
      </c>
      <c r="B2021" t="s">
        <v>22</v>
      </c>
      <c r="C2021">
        <v>50172</v>
      </c>
      <c r="D2021">
        <v>48056.33</v>
      </c>
      <c r="E2021">
        <v>278.45</v>
      </c>
      <c r="F2021" t="s">
        <v>45</v>
      </c>
      <c r="G2021" t="s">
        <v>46</v>
      </c>
      <c r="H2021" t="s">
        <v>795</v>
      </c>
      <c r="I2021" t="s">
        <v>16</v>
      </c>
      <c r="J2021" t="s">
        <v>48</v>
      </c>
      <c r="K2021" t="s">
        <v>49</v>
      </c>
      <c r="L2021" s="1">
        <v>42716</v>
      </c>
      <c r="M2021">
        <v>20706</v>
      </c>
      <c r="N2021" t="s">
        <v>10645</v>
      </c>
    </row>
    <row r="2022" spans="1:14" x14ac:dyDescent="0.25">
      <c r="A2022" t="s">
        <v>3245</v>
      </c>
      <c r="B2022" t="s">
        <v>12</v>
      </c>
      <c r="C2022">
        <v>154000</v>
      </c>
      <c r="D2022">
        <v>47384.800000000003</v>
      </c>
      <c r="E2022">
        <v>0</v>
      </c>
      <c r="F2022" t="s">
        <v>99</v>
      </c>
      <c r="G2022" t="s">
        <v>100</v>
      </c>
      <c r="H2022" t="s">
        <v>179</v>
      </c>
      <c r="I2022" t="s">
        <v>16</v>
      </c>
      <c r="J2022" t="s">
        <v>98</v>
      </c>
      <c r="L2022" s="1">
        <v>42968</v>
      </c>
      <c r="M2022">
        <v>20716</v>
      </c>
      <c r="N2022" t="s">
        <v>10641</v>
      </c>
    </row>
    <row r="2023" spans="1:14" x14ac:dyDescent="0.25">
      <c r="A2023" t="s">
        <v>3246</v>
      </c>
      <c r="B2023" t="s">
        <v>12</v>
      </c>
      <c r="C2023">
        <v>138790</v>
      </c>
      <c r="D2023">
        <v>139681.75</v>
      </c>
      <c r="E2023">
        <v>0</v>
      </c>
      <c r="F2023" t="s">
        <v>299</v>
      </c>
      <c r="G2023" t="s">
        <v>300</v>
      </c>
      <c r="H2023" t="s">
        <v>301</v>
      </c>
      <c r="I2023" t="s">
        <v>16</v>
      </c>
      <c r="J2023" t="s">
        <v>139</v>
      </c>
      <c r="L2023" s="1">
        <v>32097</v>
      </c>
      <c r="M2023">
        <v>20735</v>
      </c>
      <c r="N2023" t="s">
        <v>10649</v>
      </c>
    </row>
    <row r="2024" spans="1:14" x14ac:dyDescent="0.25">
      <c r="A2024" t="s">
        <v>3247</v>
      </c>
      <c r="B2024" t="s">
        <v>12</v>
      </c>
      <c r="C2024">
        <v>40872.33</v>
      </c>
      <c r="D2024">
        <v>37422.120000000003</v>
      </c>
      <c r="E2024">
        <v>0</v>
      </c>
      <c r="F2024" t="s">
        <v>18</v>
      </c>
      <c r="G2024" t="s">
        <v>19</v>
      </c>
      <c r="H2024" t="s">
        <v>857</v>
      </c>
      <c r="I2024" t="s">
        <v>34</v>
      </c>
      <c r="J2024" t="s">
        <v>174</v>
      </c>
      <c r="L2024" s="1">
        <v>37375</v>
      </c>
      <c r="M2024">
        <v>20747</v>
      </c>
      <c r="N2024" t="s">
        <v>10642</v>
      </c>
    </row>
    <row r="2025" spans="1:14" x14ac:dyDescent="0.25">
      <c r="A2025" t="s">
        <v>3248</v>
      </c>
      <c r="B2025" t="s">
        <v>12</v>
      </c>
      <c r="C2025">
        <v>59258.09</v>
      </c>
      <c r="D2025">
        <v>50572.5</v>
      </c>
      <c r="E2025">
        <v>97.68</v>
      </c>
      <c r="F2025" t="s">
        <v>18</v>
      </c>
      <c r="G2025" t="s">
        <v>19</v>
      </c>
      <c r="H2025" t="s">
        <v>183</v>
      </c>
      <c r="I2025" t="s">
        <v>34</v>
      </c>
      <c r="J2025" t="s">
        <v>174</v>
      </c>
      <c r="L2025" s="1">
        <v>34561</v>
      </c>
      <c r="M2025">
        <v>20722</v>
      </c>
      <c r="N2025" t="s">
        <v>10632</v>
      </c>
    </row>
    <row r="2026" spans="1:14" x14ac:dyDescent="0.25">
      <c r="A2026" t="s">
        <v>3249</v>
      </c>
      <c r="B2026" t="s">
        <v>22</v>
      </c>
      <c r="C2026">
        <v>48107.09</v>
      </c>
      <c r="D2026">
        <v>63722.79</v>
      </c>
      <c r="E2026">
        <v>17542.86</v>
      </c>
      <c r="F2026" t="s">
        <v>13</v>
      </c>
      <c r="G2026" t="s">
        <v>14</v>
      </c>
      <c r="H2026" t="s">
        <v>68</v>
      </c>
      <c r="I2026" t="s">
        <v>16</v>
      </c>
      <c r="J2026" t="s">
        <v>69</v>
      </c>
      <c r="K2026" t="s">
        <v>70</v>
      </c>
      <c r="L2026" s="1">
        <v>42422</v>
      </c>
      <c r="M2026">
        <v>20784</v>
      </c>
      <c r="N2026" t="s">
        <v>10650</v>
      </c>
    </row>
    <row r="2027" spans="1:14" x14ac:dyDescent="0.25">
      <c r="A2027" t="s">
        <v>3250</v>
      </c>
      <c r="B2027" t="s">
        <v>22</v>
      </c>
      <c r="C2027">
        <v>91869</v>
      </c>
      <c r="D2027">
        <v>106022.24</v>
      </c>
      <c r="E2027">
        <v>14658.34</v>
      </c>
      <c r="F2027" t="s">
        <v>13</v>
      </c>
      <c r="G2027" t="s">
        <v>14</v>
      </c>
      <c r="H2027" t="s">
        <v>720</v>
      </c>
      <c r="I2027" t="s">
        <v>16</v>
      </c>
      <c r="J2027" t="s">
        <v>32</v>
      </c>
      <c r="L2027" s="1">
        <v>37823</v>
      </c>
      <c r="M2027">
        <v>20735</v>
      </c>
      <c r="N2027" t="s">
        <v>10649</v>
      </c>
    </row>
    <row r="2028" spans="1:14" x14ac:dyDescent="0.25">
      <c r="A2028" t="s">
        <v>3251</v>
      </c>
      <c r="B2028" t="s">
        <v>22</v>
      </c>
      <c r="C2028">
        <v>91869</v>
      </c>
      <c r="D2028">
        <v>96396.479999999996</v>
      </c>
      <c r="E2028">
        <v>3113.92</v>
      </c>
      <c r="F2028" t="s">
        <v>13</v>
      </c>
      <c r="G2028" t="s">
        <v>14</v>
      </c>
      <c r="H2028" t="s">
        <v>232</v>
      </c>
      <c r="I2028" t="s">
        <v>16</v>
      </c>
      <c r="J2028" t="s">
        <v>32</v>
      </c>
      <c r="L2028" s="1">
        <v>36262</v>
      </c>
      <c r="M2028">
        <v>20707</v>
      </c>
      <c r="N2028" t="s">
        <v>10628</v>
      </c>
    </row>
    <row r="2029" spans="1:14" x14ac:dyDescent="0.25">
      <c r="A2029" t="s">
        <v>3252</v>
      </c>
      <c r="B2029" t="s">
        <v>12</v>
      </c>
      <c r="C2029">
        <v>41120.25</v>
      </c>
      <c r="D2029">
        <v>39207.43</v>
      </c>
      <c r="E2029">
        <v>7.0000000000000007E-2</v>
      </c>
      <c r="F2029" t="s">
        <v>18</v>
      </c>
      <c r="G2029" t="s">
        <v>19</v>
      </c>
      <c r="H2029" t="s">
        <v>144</v>
      </c>
      <c r="I2029" t="s">
        <v>16</v>
      </c>
      <c r="J2029" t="s">
        <v>279</v>
      </c>
      <c r="L2029" s="1">
        <v>41988</v>
      </c>
      <c r="M2029">
        <v>20623</v>
      </c>
      <c r="N2029" t="s">
        <v>10651</v>
      </c>
    </row>
    <row r="2030" spans="1:14" x14ac:dyDescent="0.25">
      <c r="A2030" t="s">
        <v>3253</v>
      </c>
      <c r="B2030" t="s">
        <v>12</v>
      </c>
      <c r="C2030">
        <v>100370</v>
      </c>
      <c r="D2030">
        <v>99046.38</v>
      </c>
      <c r="E2030">
        <v>0</v>
      </c>
      <c r="F2030" t="s">
        <v>18</v>
      </c>
      <c r="G2030" t="s">
        <v>19</v>
      </c>
      <c r="H2030" t="s">
        <v>20</v>
      </c>
      <c r="I2030" t="s">
        <v>16</v>
      </c>
      <c r="J2030" t="s">
        <v>71</v>
      </c>
      <c r="L2030" s="1">
        <v>36570</v>
      </c>
      <c r="M2030">
        <v>20782</v>
      </c>
      <c r="N2030" t="s">
        <v>10625</v>
      </c>
    </row>
    <row r="2031" spans="1:14" x14ac:dyDescent="0.25">
      <c r="A2031" t="s">
        <v>3254</v>
      </c>
      <c r="B2031" t="s">
        <v>12</v>
      </c>
      <c r="C2031">
        <v>34233.24</v>
      </c>
      <c r="D2031">
        <v>13915.75</v>
      </c>
      <c r="E2031">
        <v>0</v>
      </c>
      <c r="F2031" t="s">
        <v>468</v>
      </c>
      <c r="G2031" t="s">
        <v>469</v>
      </c>
      <c r="H2031" t="s">
        <v>470</v>
      </c>
      <c r="I2031" t="s">
        <v>16</v>
      </c>
      <c r="J2031" t="s">
        <v>858</v>
      </c>
      <c r="K2031" t="s">
        <v>859</v>
      </c>
      <c r="L2031" s="1">
        <v>42926</v>
      </c>
      <c r="M2031">
        <v>20735</v>
      </c>
      <c r="N2031" t="s">
        <v>10649</v>
      </c>
    </row>
    <row r="2032" spans="1:14" x14ac:dyDescent="0.25">
      <c r="A2032" t="s">
        <v>3255</v>
      </c>
      <c r="B2032" t="s">
        <v>12</v>
      </c>
      <c r="C2032">
        <v>68651.06</v>
      </c>
      <c r="D2032">
        <v>66522.45</v>
      </c>
      <c r="E2032">
        <v>0</v>
      </c>
      <c r="F2032" t="s">
        <v>18</v>
      </c>
      <c r="G2032" t="s">
        <v>19</v>
      </c>
      <c r="H2032" t="s">
        <v>172</v>
      </c>
      <c r="I2032" t="s">
        <v>16</v>
      </c>
      <c r="J2032" t="s">
        <v>154</v>
      </c>
      <c r="L2032" s="1">
        <v>41092</v>
      </c>
      <c r="M2032">
        <v>20707</v>
      </c>
      <c r="N2032" t="s">
        <v>10628</v>
      </c>
    </row>
    <row r="2033" spans="1:14" x14ac:dyDescent="0.25">
      <c r="A2033" t="s">
        <v>3256</v>
      </c>
      <c r="B2033" t="s">
        <v>12</v>
      </c>
      <c r="C2033">
        <v>72189</v>
      </c>
      <c r="D2033">
        <v>71237.279999999999</v>
      </c>
      <c r="E2033">
        <v>0</v>
      </c>
      <c r="F2033" t="s">
        <v>56</v>
      </c>
      <c r="G2033" t="s">
        <v>57</v>
      </c>
      <c r="H2033" t="s">
        <v>860</v>
      </c>
      <c r="I2033" t="s">
        <v>16</v>
      </c>
      <c r="J2033" t="s">
        <v>528</v>
      </c>
      <c r="L2033" s="1">
        <v>34995</v>
      </c>
      <c r="M2033">
        <v>20705</v>
      </c>
      <c r="N2033" t="s">
        <v>10626</v>
      </c>
    </row>
    <row r="2034" spans="1:14" x14ac:dyDescent="0.25">
      <c r="A2034" t="s">
        <v>3257</v>
      </c>
      <c r="B2034" t="s">
        <v>12</v>
      </c>
      <c r="C2034">
        <v>135492.60999999999</v>
      </c>
      <c r="D2034">
        <v>132675.12</v>
      </c>
      <c r="E2034">
        <v>0</v>
      </c>
      <c r="F2034" t="s">
        <v>215</v>
      </c>
      <c r="G2034" t="s">
        <v>216</v>
      </c>
      <c r="H2034" t="s">
        <v>769</v>
      </c>
      <c r="I2034" t="s">
        <v>16</v>
      </c>
      <c r="J2034" t="s">
        <v>139</v>
      </c>
      <c r="L2034" s="1">
        <v>32958</v>
      </c>
      <c r="M2034">
        <v>20712</v>
      </c>
      <c r="N2034" t="s">
        <v>10639</v>
      </c>
    </row>
    <row r="2035" spans="1:14" x14ac:dyDescent="0.25">
      <c r="A2035" t="s">
        <v>3258</v>
      </c>
      <c r="B2035" t="s">
        <v>12</v>
      </c>
      <c r="C2035">
        <v>110359</v>
      </c>
      <c r="D2035">
        <v>108904.14</v>
      </c>
      <c r="E2035">
        <v>0</v>
      </c>
      <c r="F2035" t="s">
        <v>13</v>
      </c>
      <c r="G2035" t="s">
        <v>14</v>
      </c>
      <c r="H2035" t="s">
        <v>105</v>
      </c>
      <c r="I2035" t="s">
        <v>16</v>
      </c>
      <c r="J2035" t="s">
        <v>152</v>
      </c>
      <c r="L2035" s="1">
        <v>35625</v>
      </c>
      <c r="M2035">
        <v>20705</v>
      </c>
      <c r="N2035" t="s">
        <v>10626</v>
      </c>
    </row>
    <row r="2036" spans="1:14" x14ac:dyDescent="0.25">
      <c r="A2036" t="s">
        <v>3259</v>
      </c>
      <c r="B2036" t="s">
        <v>22</v>
      </c>
      <c r="C2036">
        <v>121372</v>
      </c>
      <c r="D2036">
        <v>119771.96</v>
      </c>
      <c r="E2036">
        <v>0</v>
      </c>
      <c r="F2036" t="s">
        <v>52</v>
      </c>
      <c r="G2036" t="s">
        <v>53</v>
      </c>
      <c r="H2036" t="s">
        <v>184</v>
      </c>
      <c r="I2036" t="s">
        <v>16</v>
      </c>
      <c r="J2036" t="s">
        <v>231</v>
      </c>
      <c r="L2036" s="1">
        <v>41372</v>
      </c>
      <c r="M2036">
        <v>20613</v>
      </c>
      <c r="N2036" t="s">
        <v>10640</v>
      </c>
    </row>
    <row r="2037" spans="1:14" x14ac:dyDescent="0.25">
      <c r="A2037" t="s">
        <v>3260</v>
      </c>
      <c r="B2037" t="s">
        <v>12</v>
      </c>
      <c r="C2037">
        <v>138790</v>
      </c>
      <c r="D2037">
        <v>142401.99</v>
      </c>
      <c r="E2037">
        <v>0</v>
      </c>
      <c r="F2037" t="s">
        <v>52</v>
      </c>
      <c r="G2037" t="s">
        <v>53</v>
      </c>
      <c r="H2037" t="s">
        <v>184</v>
      </c>
      <c r="I2037" t="s">
        <v>16</v>
      </c>
      <c r="J2037" t="s">
        <v>139</v>
      </c>
      <c r="L2037" s="1">
        <v>39104</v>
      </c>
      <c r="M2037">
        <v>20745</v>
      </c>
      <c r="N2037" t="s">
        <v>10643</v>
      </c>
    </row>
    <row r="2038" spans="1:14" x14ac:dyDescent="0.25">
      <c r="A2038" t="s">
        <v>3261</v>
      </c>
      <c r="B2038" t="s">
        <v>22</v>
      </c>
      <c r="C2038">
        <v>95740</v>
      </c>
      <c r="D2038">
        <v>119154.37</v>
      </c>
      <c r="E2038">
        <v>25779.87</v>
      </c>
      <c r="F2038" t="s">
        <v>13</v>
      </c>
      <c r="G2038" t="s">
        <v>14</v>
      </c>
      <c r="H2038" t="s">
        <v>293</v>
      </c>
      <c r="I2038" t="s">
        <v>16</v>
      </c>
      <c r="J2038" t="s">
        <v>294</v>
      </c>
      <c r="L2038" s="1">
        <v>38880</v>
      </c>
      <c r="M2038">
        <v>20715</v>
      </c>
      <c r="N2038" t="s">
        <v>10641</v>
      </c>
    </row>
    <row r="2039" spans="1:14" x14ac:dyDescent="0.25">
      <c r="A2039" t="s">
        <v>3262</v>
      </c>
      <c r="B2039" t="s">
        <v>12</v>
      </c>
      <c r="C2039">
        <v>105241</v>
      </c>
      <c r="D2039">
        <v>120354.12</v>
      </c>
      <c r="E2039">
        <v>15267.64</v>
      </c>
      <c r="F2039" t="s">
        <v>13</v>
      </c>
      <c r="G2039" t="s">
        <v>14</v>
      </c>
      <c r="H2039" t="s">
        <v>68</v>
      </c>
      <c r="I2039" t="s">
        <v>16</v>
      </c>
      <c r="J2039" t="s">
        <v>861</v>
      </c>
      <c r="L2039" s="1">
        <v>30838</v>
      </c>
      <c r="M2039">
        <v>20769</v>
      </c>
      <c r="N2039" t="s">
        <v>10636</v>
      </c>
    </row>
    <row r="2040" spans="1:14" x14ac:dyDescent="0.25">
      <c r="A2040" t="s">
        <v>3263</v>
      </c>
      <c r="B2040" t="s">
        <v>12</v>
      </c>
      <c r="C2040">
        <v>102377.4</v>
      </c>
      <c r="D2040">
        <v>101028.63</v>
      </c>
      <c r="E2040">
        <v>0</v>
      </c>
      <c r="F2040" t="s">
        <v>18</v>
      </c>
      <c r="G2040" t="s">
        <v>19</v>
      </c>
      <c r="H2040" t="s">
        <v>144</v>
      </c>
      <c r="I2040" t="s">
        <v>16</v>
      </c>
      <c r="J2040" t="s">
        <v>112</v>
      </c>
      <c r="L2040" s="1">
        <v>34442</v>
      </c>
      <c r="M2040">
        <v>20623</v>
      </c>
      <c r="N2040" t="s">
        <v>10651</v>
      </c>
    </row>
    <row r="2041" spans="1:14" x14ac:dyDescent="0.25">
      <c r="A2041" t="s">
        <v>3264</v>
      </c>
      <c r="B2041" t="s">
        <v>22</v>
      </c>
      <c r="C2041">
        <v>54498.53</v>
      </c>
      <c r="D2041">
        <v>66365.03</v>
      </c>
      <c r="E2041">
        <v>13832.22</v>
      </c>
      <c r="F2041" t="s">
        <v>56</v>
      </c>
      <c r="G2041" t="s">
        <v>57</v>
      </c>
      <c r="H2041" t="s">
        <v>158</v>
      </c>
      <c r="I2041" t="s">
        <v>16</v>
      </c>
      <c r="J2041" t="s">
        <v>159</v>
      </c>
      <c r="L2041" s="1">
        <v>38305</v>
      </c>
      <c r="M2041">
        <v>20762</v>
      </c>
      <c r="N2041" t="s">
        <v>10644</v>
      </c>
    </row>
    <row r="2042" spans="1:14" x14ac:dyDescent="0.25">
      <c r="A2042" t="s">
        <v>3265</v>
      </c>
      <c r="B2042" t="s">
        <v>22</v>
      </c>
      <c r="C2042">
        <v>41974</v>
      </c>
      <c r="D2042">
        <v>42091.73</v>
      </c>
      <c r="E2042">
        <v>3030.56</v>
      </c>
      <c r="F2042" t="s">
        <v>99</v>
      </c>
      <c r="G2042" t="s">
        <v>100</v>
      </c>
      <c r="H2042" t="s">
        <v>862</v>
      </c>
      <c r="I2042" t="s">
        <v>16</v>
      </c>
      <c r="J2042" t="s">
        <v>198</v>
      </c>
      <c r="L2042" s="1">
        <v>42184</v>
      </c>
      <c r="M2042">
        <v>20708</v>
      </c>
      <c r="N2042" t="s">
        <v>10653</v>
      </c>
    </row>
    <row r="2043" spans="1:14" x14ac:dyDescent="0.25">
      <c r="A2043" t="s">
        <v>3266</v>
      </c>
      <c r="B2043" t="s">
        <v>22</v>
      </c>
      <c r="C2043">
        <v>148558.51999999999</v>
      </c>
      <c r="D2043">
        <v>144152.84</v>
      </c>
      <c r="E2043">
        <v>0</v>
      </c>
      <c r="F2043" t="s">
        <v>167</v>
      </c>
      <c r="G2043" t="s">
        <v>168</v>
      </c>
      <c r="H2043" t="s">
        <v>863</v>
      </c>
      <c r="I2043" t="s">
        <v>16</v>
      </c>
      <c r="J2043" t="s">
        <v>98</v>
      </c>
      <c r="L2043" s="1">
        <v>42450</v>
      </c>
      <c r="M2043">
        <v>20608</v>
      </c>
      <c r="N2043" t="s">
        <v>10646</v>
      </c>
    </row>
    <row r="2044" spans="1:14" x14ac:dyDescent="0.25">
      <c r="A2044" t="s">
        <v>3267</v>
      </c>
      <c r="B2044" t="s">
        <v>12</v>
      </c>
      <c r="C2044">
        <v>60554.34</v>
      </c>
      <c r="D2044">
        <v>32052.05</v>
      </c>
      <c r="E2044">
        <v>94.54</v>
      </c>
      <c r="F2044" t="s">
        <v>23</v>
      </c>
      <c r="G2044" t="s">
        <v>24</v>
      </c>
      <c r="H2044" t="s">
        <v>486</v>
      </c>
      <c r="I2044" t="s">
        <v>16</v>
      </c>
      <c r="J2044" t="s">
        <v>487</v>
      </c>
      <c r="L2044" s="1">
        <v>42898</v>
      </c>
      <c r="M2044">
        <v>20748</v>
      </c>
      <c r="N2044" t="s">
        <v>10635</v>
      </c>
    </row>
    <row r="2045" spans="1:14" x14ac:dyDescent="0.25">
      <c r="A2045" t="s">
        <v>3268</v>
      </c>
      <c r="B2045" t="s">
        <v>12</v>
      </c>
      <c r="C2045">
        <v>51081</v>
      </c>
      <c r="D2045">
        <v>41432.339999999997</v>
      </c>
      <c r="E2045">
        <v>21.06</v>
      </c>
      <c r="F2045" t="s">
        <v>18</v>
      </c>
      <c r="G2045" t="s">
        <v>19</v>
      </c>
      <c r="H2045" t="s">
        <v>183</v>
      </c>
      <c r="I2045" t="s">
        <v>34</v>
      </c>
      <c r="J2045" t="s">
        <v>174</v>
      </c>
      <c r="L2045" s="1">
        <v>37473</v>
      </c>
      <c r="M2045">
        <v>20708</v>
      </c>
      <c r="N2045" t="s">
        <v>10653</v>
      </c>
    </row>
    <row r="2046" spans="1:14" x14ac:dyDescent="0.25">
      <c r="A2046" t="s">
        <v>3269</v>
      </c>
      <c r="B2046" t="s">
        <v>22</v>
      </c>
      <c r="C2046">
        <v>35101.42</v>
      </c>
      <c r="D2046">
        <v>10051.83</v>
      </c>
      <c r="E2046">
        <v>853.02</v>
      </c>
      <c r="F2046" t="s">
        <v>468</v>
      </c>
      <c r="G2046" t="s">
        <v>469</v>
      </c>
      <c r="H2046" t="s">
        <v>706</v>
      </c>
      <c r="I2046" t="s">
        <v>34</v>
      </c>
      <c r="J2046" t="s">
        <v>790</v>
      </c>
      <c r="L2046" s="1">
        <v>42912</v>
      </c>
      <c r="M2046">
        <v>20715</v>
      </c>
      <c r="N2046" t="s">
        <v>10641</v>
      </c>
    </row>
    <row r="2047" spans="1:14" x14ac:dyDescent="0.25">
      <c r="A2047" t="s">
        <v>3270</v>
      </c>
      <c r="B2047" t="s">
        <v>22</v>
      </c>
      <c r="C2047">
        <v>62003.9</v>
      </c>
      <c r="D2047">
        <v>69994.789999999994</v>
      </c>
      <c r="E2047">
        <v>5072.1099999999997</v>
      </c>
      <c r="F2047" t="s">
        <v>52</v>
      </c>
      <c r="G2047" t="s">
        <v>53</v>
      </c>
      <c r="H2047" t="s">
        <v>545</v>
      </c>
      <c r="I2047" t="s">
        <v>16</v>
      </c>
      <c r="J2047" t="s">
        <v>749</v>
      </c>
      <c r="L2047" s="1">
        <v>39384</v>
      </c>
      <c r="M2047">
        <v>20744</v>
      </c>
      <c r="N2047" t="s">
        <v>10630</v>
      </c>
    </row>
    <row r="2048" spans="1:14" x14ac:dyDescent="0.25">
      <c r="A2048" t="s">
        <v>3271</v>
      </c>
      <c r="B2048" t="s">
        <v>12</v>
      </c>
      <c r="C2048">
        <v>68893</v>
      </c>
      <c r="D2048">
        <v>67985.210000000006</v>
      </c>
      <c r="E2048">
        <v>0</v>
      </c>
      <c r="F2048" t="s">
        <v>18</v>
      </c>
      <c r="G2048" t="s">
        <v>19</v>
      </c>
      <c r="H2048" t="s">
        <v>389</v>
      </c>
      <c r="I2048" t="s">
        <v>16</v>
      </c>
      <c r="J2048" t="s">
        <v>17</v>
      </c>
      <c r="L2048" s="1">
        <v>36696</v>
      </c>
      <c r="M2048">
        <v>20712</v>
      </c>
      <c r="N2048" t="s">
        <v>10639</v>
      </c>
    </row>
    <row r="2049" spans="1:14" x14ac:dyDescent="0.25">
      <c r="A2049" t="s">
        <v>3272</v>
      </c>
      <c r="B2049" t="s">
        <v>22</v>
      </c>
      <c r="C2049">
        <v>97114.05</v>
      </c>
      <c r="D2049">
        <v>105031.16</v>
      </c>
      <c r="E2049">
        <v>9462.42</v>
      </c>
      <c r="F2049" t="s">
        <v>23</v>
      </c>
      <c r="G2049" t="s">
        <v>24</v>
      </c>
      <c r="H2049" t="s">
        <v>748</v>
      </c>
      <c r="I2049" t="s">
        <v>16</v>
      </c>
      <c r="J2049" t="s">
        <v>320</v>
      </c>
      <c r="L2049" s="1">
        <v>34876</v>
      </c>
      <c r="M2049">
        <v>20707</v>
      </c>
      <c r="N2049" t="s">
        <v>10628</v>
      </c>
    </row>
    <row r="2050" spans="1:14" x14ac:dyDescent="0.25">
      <c r="A2050" t="s">
        <v>3273</v>
      </c>
      <c r="B2050" t="s">
        <v>12</v>
      </c>
      <c r="C2050">
        <v>59376.160000000003</v>
      </c>
      <c r="D2050">
        <v>57007.05</v>
      </c>
      <c r="E2050">
        <v>162.27000000000001</v>
      </c>
      <c r="F2050" t="s">
        <v>13</v>
      </c>
      <c r="G2050" t="s">
        <v>14</v>
      </c>
      <c r="H2050" t="s">
        <v>125</v>
      </c>
      <c r="I2050" t="s">
        <v>16</v>
      </c>
      <c r="J2050" t="s">
        <v>17</v>
      </c>
      <c r="L2050" s="1">
        <v>38292</v>
      </c>
      <c r="M2050">
        <v>20785</v>
      </c>
      <c r="N2050" t="s">
        <v>10652</v>
      </c>
    </row>
    <row r="2051" spans="1:14" x14ac:dyDescent="0.25">
      <c r="A2051" t="s">
        <v>3274</v>
      </c>
      <c r="B2051" t="s">
        <v>22</v>
      </c>
      <c r="C2051">
        <v>68764</v>
      </c>
      <c r="D2051">
        <v>77717.2</v>
      </c>
      <c r="E2051">
        <v>7286.56</v>
      </c>
      <c r="F2051" t="s">
        <v>13</v>
      </c>
      <c r="G2051" t="s">
        <v>14</v>
      </c>
      <c r="H2051" t="s">
        <v>463</v>
      </c>
      <c r="I2051" t="s">
        <v>16</v>
      </c>
      <c r="J2051" t="s">
        <v>32</v>
      </c>
      <c r="K2051" t="s">
        <v>176</v>
      </c>
      <c r="L2051" s="1">
        <v>38734</v>
      </c>
      <c r="M2051">
        <v>20781</v>
      </c>
      <c r="N2051" t="s">
        <v>10627</v>
      </c>
    </row>
    <row r="2052" spans="1:14" x14ac:dyDescent="0.25">
      <c r="A2052" t="s">
        <v>3275</v>
      </c>
      <c r="B2052" t="s">
        <v>22</v>
      </c>
      <c r="C2052">
        <v>62515</v>
      </c>
      <c r="D2052">
        <v>77278.52</v>
      </c>
      <c r="E2052">
        <v>13710.62</v>
      </c>
      <c r="F2052" t="s">
        <v>45</v>
      </c>
      <c r="G2052" t="s">
        <v>46</v>
      </c>
      <c r="H2052" t="s">
        <v>315</v>
      </c>
      <c r="I2052" t="s">
        <v>16</v>
      </c>
      <c r="J2052" t="s">
        <v>48</v>
      </c>
      <c r="L2052" s="1">
        <v>41708</v>
      </c>
      <c r="M2052">
        <v>20781</v>
      </c>
      <c r="N2052" t="s">
        <v>10627</v>
      </c>
    </row>
    <row r="2053" spans="1:14" x14ac:dyDescent="0.25">
      <c r="A2053" t="s">
        <v>3276</v>
      </c>
      <c r="B2053" t="s">
        <v>22</v>
      </c>
      <c r="C2053">
        <v>47003</v>
      </c>
      <c r="D2053">
        <v>60501.41</v>
      </c>
      <c r="E2053">
        <v>17380.22</v>
      </c>
      <c r="F2053" t="s">
        <v>23</v>
      </c>
      <c r="G2053" t="s">
        <v>24</v>
      </c>
      <c r="H2053" t="s">
        <v>544</v>
      </c>
      <c r="I2053" t="s">
        <v>16</v>
      </c>
      <c r="J2053" t="s">
        <v>141</v>
      </c>
      <c r="K2053" t="s">
        <v>282</v>
      </c>
      <c r="L2053" s="1">
        <v>42744</v>
      </c>
      <c r="M2053">
        <v>20748</v>
      </c>
      <c r="N2053" t="s">
        <v>10635</v>
      </c>
    </row>
    <row r="2054" spans="1:14" x14ac:dyDescent="0.25">
      <c r="A2054" t="s">
        <v>3277</v>
      </c>
      <c r="B2054" t="s">
        <v>12</v>
      </c>
      <c r="C2054">
        <v>75653</v>
      </c>
      <c r="D2054">
        <v>75607.97</v>
      </c>
      <c r="E2054">
        <v>952.11</v>
      </c>
      <c r="F2054" t="s">
        <v>380</v>
      </c>
      <c r="G2054" t="s">
        <v>381</v>
      </c>
      <c r="H2054" t="s">
        <v>628</v>
      </c>
      <c r="I2054" t="s">
        <v>16</v>
      </c>
      <c r="J2054" t="s">
        <v>331</v>
      </c>
      <c r="L2054" s="1">
        <v>37186</v>
      </c>
      <c r="M2054">
        <v>20747</v>
      </c>
      <c r="N2054" t="s">
        <v>10642</v>
      </c>
    </row>
    <row r="2055" spans="1:14" x14ac:dyDescent="0.25">
      <c r="A2055" t="s">
        <v>3278</v>
      </c>
      <c r="B2055" t="s">
        <v>22</v>
      </c>
      <c r="C2055">
        <v>43743.35</v>
      </c>
      <c r="D2055">
        <v>56299.7</v>
      </c>
      <c r="E2055">
        <v>12097.89</v>
      </c>
      <c r="F2055" t="s">
        <v>56</v>
      </c>
      <c r="G2055" t="s">
        <v>57</v>
      </c>
      <c r="H2055" t="s">
        <v>58</v>
      </c>
      <c r="I2055" t="s">
        <v>16</v>
      </c>
      <c r="J2055" t="s">
        <v>59</v>
      </c>
      <c r="L2055" s="1">
        <v>41372</v>
      </c>
      <c r="M2055">
        <v>20746</v>
      </c>
      <c r="N2055" t="s">
        <v>10647</v>
      </c>
    </row>
    <row r="2056" spans="1:14" x14ac:dyDescent="0.25">
      <c r="A2056" t="s">
        <v>3279</v>
      </c>
      <c r="B2056" t="s">
        <v>22</v>
      </c>
      <c r="C2056">
        <v>65751</v>
      </c>
      <c r="D2056">
        <v>71853.16</v>
      </c>
      <c r="E2056">
        <v>4008.17</v>
      </c>
      <c r="F2056" t="s">
        <v>56</v>
      </c>
      <c r="G2056" t="s">
        <v>57</v>
      </c>
      <c r="H2056" t="s">
        <v>84</v>
      </c>
      <c r="I2056" t="s">
        <v>16</v>
      </c>
      <c r="J2056" t="s">
        <v>59</v>
      </c>
      <c r="L2056" s="1">
        <v>36233</v>
      </c>
      <c r="M2056">
        <v>20715</v>
      </c>
      <c r="N2056" t="s">
        <v>10641</v>
      </c>
    </row>
    <row r="2057" spans="1:14" x14ac:dyDescent="0.25">
      <c r="A2057" t="s">
        <v>3280</v>
      </c>
      <c r="B2057" t="s">
        <v>22</v>
      </c>
      <c r="C2057">
        <v>86466.43</v>
      </c>
      <c r="D2057">
        <v>84188.6</v>
      </c>
      <c r="E2057">
        <v>0</v>
      </c>
      <c r="F2057" t="s">
        <v>27</v>
      </c>
      <c r="G2057" t="s">
        <v>28</v>
      </c>
      <c r="H2057" t="s">
        <v>29</v>
      </c>
      <c r="I2057" t="s">
        <v>16</v>
      </c>
      <c r="J2057" t="s">
        <v>271</v>
      </c>
      <c r="L2057" s="1">
        <v>38334</v>
      </c>
      <c r="M2057">
        <v>20770</v>
      </c>
      <c r="N2057" t="s">
        <v>10629</v>
      </c>
    </row>
    <row r="2058" spans="1:14" x14ac:dyDescent="0.25">
      <c r="A2058" t="s">
        <v>3281</v>
      </c>
      <c r="B2058" t="s">
        <v>22</v>
      </c>
      <c r="C2058">
        <v>102574.94</v>
      </c>
      <c r="D2058">
        <v>94004.67</v>
      </c>
      <c r="E2058">
        <v>350.37</v>
      </c>
      <c r="F2058" t="s">
        <v>36</v>
      </c>
      <c r="G2058" t="s">
        <v>37</v>
      </c>
      <c r="H2058" t="s">
        <v>750</v>
      </c>
      <c r="I2058" t="s">
        <v>16</v>
      </c>
      <c r="J2058" t="s">
        <v>484</v>
      </c>
      <c r="L2058" s="1">
        <v>41498</v>
      </c>
      <c r="M2058">
        <v>20706</v>
      </c>
      <c r="N2058" t="s">
        <v>10645</v>
      </c>
    </row>
    <row r="2059" spans="1:14" x14ac:dyDescent="0.25">
      <c r="A2059" t="s">
        <v>3282</v>
      </c>
      <c r="B2059" t="s">
        <v>22</v>
      </c>
      <c r="C2059">
        <v>50172</v>
      </c>
      <c r="D2059">
        <v>50941.62</v>
      </c>
      <c r="E2059">
        <v>2117.6999999999998</v>
      </c>
      <c r="F2059" t="s">
        <v>45</v>
      </c>
      <c r="G2059" t="s">
        <v>46</v>
      </c>
      <c r="H2059" t="s">
        <v>47</v>
      </c>
      <c r="I2059" t="s">
        <v>16</v>
      </c>
      <c r="J2059" t="s">
        <v>48</v>
      </c>
      <c r="K2059" t="s">
        <v>49</v>
      </c>
      <c r="L2059" s="1">
        <v>42716</v>
      </c>
      <c r="M2059">
        <v>20762</v>
      </c>
      <c r="N2059" t="s">
        <v>10644</v>
      </c>
    </row>
    <row r="2060" spans="1:14" x14ac:dyDescent="0.25">
      <c r="A2060" t="s">
        <v>3283</v>
      </c>
      <c r="B2060" t="s">
        <v>22</v>
      </c>
      <c r="C2060">
        <v>98460.22</v>
      </c>
      <c r="D2060">
        <v>95090.04</v>
      </c>
      <c r="E2060">
        <v>0</v>
      </c>
      <c r="F2060" t="s">
        <v>133</v>
      </c>
      <c r="G2060" t="s">
        <v>134</v>
      </c>
      <c r="H2060" t="s">
        <v>864</v>
      </c>
      <c r="I2060" t="s">
        <v>16</v>
      </c>
      <c r="J2060" t="s">
        <v>161</v>
      </c>
      <c r="L2060" s="1">
        <v>39650</v>
      </c>
      <c r="M2060">
        <v>20722</v>
      </c>
      <c r="N2060" t="s">
        <v>10632</v>
      </c>
    </row>
    <row r="2061" spans="1:14" x14ac:dyDescent="0.25">
      <c r="A2061" t="s">
        <v>3284</v>
      </c>
      <c r="B2061" t="s">
        <v>12</v>
      </c>
      <c r="C2061">
        <v>47871.34</v>
      </c>
      <c r="D2061">
        <v>47059.43</v>
      </c>
      <c r="E2061">
        <v>0</v>
      </c>
      <c r="F2061" t="s">
        <v>18</v>
      </c>
      <c r="G2061" t="s">
        <v>19</v>
      </c>
      <c r="H2061" t="s">
        <v>144</v>
      </c>
      <c r="I2061" t="s">
        <v>16</v>
      </c>
      <c r="J2061" t="s">
        <v>279</v>
      </c>
      <c r="L2061" s="1">
        <v>39482</v>
      </c>
      <c r="M2061">
        <v>20785</v>
      </c>
      <c r="N2061" t="s">
        <v>10652</v>
      </c>
    </row>
    <row r="2062" spans="1:14" x14ac:dyDescent="0.25">
      <c r="A2062" t="s">
        <v>3285</v>
      </c>
      <c r="B2062" t="s">
        <v>12</v>
      </c>
      <c r="C2062">
        <v>88096.99</v>
      </c>
      <c r="D2062">
        <v>85364.23</v>
      </c>
      <c r="E2062">
        <v>0</v>
      </c>
      <c r="F2062" t="s">
        <v>18</v>
      </c>
      <c r="G2062" t="s">
        <v>19</v>
      </c>
      <c r="H2062" t="s">
        <v>540</v>
      </c>
      <c r="I2062" t="s">
        <v>16</v>
      </c>
      <c r="J2062" t="s">
        <v>414</v>
      </c>
      <c r="L2062" s="1">
        <v>41456</v>
      </c>
      <c r="M2062">
        <v>20613</v>
      </c>
      <c r="N2062" t="s">
        <v>10640</v>
      </c>
    </row>
    <row r="2063" spans="1:14" x14ac:dyDescent="0.25">
      <c r="A2063" t="s">
        <v>3286</v>
      </c>
      <c r="B2063" t="s">
        <v>12</v>
      </c>
      <c r="C2063">
        <v>72083.710000000006</v>
      </c>
      <c r="D2063">
        <v>69374.39</v>
      </c>
      <c r="E2063">
        <v>0</v>
      </c>
      <c r="F2063" t="s">
        <v>18</v>
      </c>
      <c r="G2063" t="s">
        <v>19</v>
      </c>
      <c r="H2063" t="s">
        <v>172</v>
      </c>
      <c r="I2063" t="s">
        <v>16</v>
      </c>
      <c r="J2063" t="s">
        <v>71</v>
      </c>
      <c r="L2063" s="1">
        <v>39959</v>
      </c>
      <c r="M2063">
        <v>20748</v>
      </c>
      <c r="N2063" t="s">
        <v>10635</v>
      </c>
    </row>
    <row r="2064" spans="1:14" x14ac:dyDescent="0.25">
      <c r="A2064" t="s">
        <v>3287</v>
      </c>
      <c r="B2064" t="s">
        <v>22</v>
      </c>
      <c r="C2064">
        <v>83792.02</v>
      </c>
      <c r="D2064">
        <v>92575.97</v>
      </c>
      <c r="E2064">
        <v>14829.89</v>
      </c>
      <c r="F2064" t="s">
        <v>56</v>
      </c>
      <c r="G2064" t="s">
        <v>57</v>
      </c>
      <c r="H2064" t="s">
        <v>84</v>
      </c>
      <c r="I2064" t="s">
        <v>16</v>
      </c>
      <c r="J2064" t="s">
        <v>349</v>
      </c>
      <c r="L2064" s="1">
        <v>38642</v>
      </c>
      <c r="M2064">
        <v>20722</v>
      </c>
      <c r="N2064" t="s">
        <v>10632</v>
      </c>
    </row>
    <row r="2065" spans="1:14" x14ac:dyDescent="0.25">
      <c r="A2065" t="s">
        <v>3288</v>
      </c>
      <c r="B2065" t="s">
        <v>22</v>
      </c>
      <c r="C2065">
        <v>103381.1</v>
      </c>
      <c r="D2065">
        <v>102615.38</v>
      </c>
      <c r="E2065">
        <v>596.45000000000005</v>
      </c>
      <c r="F2065" t="s">
        <v>133</v>
      </c>
      <c r="G2065" t="s">
        <v>134</v>
      </c>
      <c r="H2065" t="s">
        <v>284</v>
      </c>
      <c r="I2065" t="s">
        <v>16</v>
      </c>
      <c r="J2065" t="s">
        <v>161</v>
      </c>
      <c r="K2065" t="s">
        <v>526</v>
      </c>
      <c r="L2065" s="1">
        <v>30158</v>
      </c>
      <c r="M2065">
        <v>20708</v>
      </c>
      <c r="N2065" t="s">
        <v>10653</v>
      </c>
    </row>
    <row r="2066" spans="1:14" x14ac:dyDescent="0.25">
      <c r="A2066" t="s">
        <v>3289</v>
      </c>
      <c r="B2066" t="s">
        <v>12</v>
      </c>
      <c r="C2066">
        <v>101812.05</v>
      </c>
      <c r="D2066">
        <v>99822.2</v>
      </c>
      <c r="E2066">
        <v>0</v>
      </c>
      <c r="F2066" t="s">
        <v>18</v>
      </c>
      <c r="G2066" t="s">
        <v>19</v>
      </c>
      <c r="H2066" t="s">
        <v>311</v>
      </c>
      <c r="I2066" t="s">
        <v>16</v>
      </c>
      <c r="J2066" t="s">
        <v>235</v>
      </c>
      <c r="L2066" s="1">
        <v>41288</v>
      </c>
      <c r="M2066">
        <v>20608</v>
      </c>
      <c r="N2066" t="s">
        <v>10646</v>
      </c>
    </row>
    <row r="2067" spans="1:14" x14ac:dyDescent="0.25">
      <c r="A2067" t="s">
        <v>3290</v>
      </c>
      <c r="B2067" t="s">
        <v>12</v>
      </c>
      <c r="C2067">
        <v>75872.72</v>
      </c>
      <c r="D2067">
        <v>71138.17</v>
      </c>
      <c r="E2067">
        <v>0</v>
      </c>
      <c r="F2067" t="s">
        <v>56</v>
      </c>
      <c r="G2067" t="s">
        <v>57</v>
      </c>
      <c r="H2067" t="s">
        <v>865</v>
      </c>
      <c r="I2067" t="s">
        <v>16</v>
      </c>
      <c r="J2067" t="s">
        <v>178</v>
      </c>
      <c r="L2067" s="1">
        <v>42268</v>
      </c>
      <c r="M2067">
        <v>20737</v>
      </c>
      <c r="N2067" t="s">
        <v>10655</v>
      </c>
    </row>
    <row r="2068" spans="1:14" x14ac:dyDescent="0.25">
      <c r="A2068" t="s">
        <v>3291</v>
      </c>
      <c r="B2068" t="s">
        <v>12</v>
      </c>
      <c r="C2068">
        <v>59936.19</v>
      </c>
      <c r="D2068">
        <v>58765.79</v>
      </c>
      <c r="E2068">
        <v>0</v>
      </c>
      <c r="F2068" t="s">
        <v>18</v>
      </c>
      <c r="G2068" t="s">
        <v>19</v>
      </c>
      <c r="H2068" t="s">
        <v>172</v>
      </c>
      <c r="I2068" t="s">
        <v>16</v>
      </c>
      <c r="J2068" t="s">
        <v>178</v>
      </c>
      <c r="L2068" s="1">
        <v>39874</v>
      </c>
      <c r="M2068">
        <v>20772</v>
      </c>
      <c r="N2068" t="s">
        <v>10648</v>
      </c>
    </row>
    <row r="2069" spans="1:14" x14ac:dyDescent="0.25">
      <c r="A2069" t="s">
        <v>3292</v>
      </c>
      <c r="B2069" t="s">
        <v>22</v>
      </c>
      <c r="C2069">
        <v>91179.71</v>
      </c>
      <c r="D2069">
        <v>88933.05</v>
      </c>
      <c r="E2069">
        <v>0</v>
      </c>
      <c r="F2069" t="s">
        <v>36</v>
      </c>
      <c r="G2069" t="s">
        <v>37</v>
      </c>
      <c r="H2069" t="s">
        <v>318</v>
      </c>
      <c r="I2069" t="s">
        <v>16</v>
      </c>
      <c r="J2069" t="s">
        <v>414</v>
      </c>
      <c r="L2069" s="1">
        <v>42114</v>
      </c>
      <c r="M2069">
        <v>20708</v>
      </c>
      <c r="N2069" t="s">
        <v>10653</v>
      </c>
    </row>
    <row r="2070" spans="1:14" x14ac:dyDescent="0.25">
      <c r="A2070" t="s">
        <v>3293</v>
      </c>
      <c r="B2070" t="s">
        <v>12</v>
      </c>
      <c r="C2070">
        <v>19746.87</v>
      </c>
      <c r="D2070">
        <v>21669.53</v>
      </c>
      <c r="E2070">
        <v>0</v>
      </c>
      <c r="F2070" t="s">
        <v>76</v>
      </c>
      <c r="G2070" t="s">
        <v>77</v>
      </c>
      <c r="H2070" t="s">
        <v>335</v>
      </c>
      <c r="I2070" t="s">
        <v>34</v>
      </c>
      <c r="J2070" t="s">
        <v>351</v>
      </c>
      <c r="L2070" s="1">
        <v>41932</v>
      </c>
      <c r="M2070">
        <v>20737</v>
      </c>
      <c r="N2070" t="s">
        <v>10655</v>
      </c>
    </row>
    <row r="2071" spans="1:14" x14ac:dyDescent="0.25">
      <c r="A2071" t="s">
        <v>3294</v>
      </c>
      <c r="B2071" t="s">
        <v>12</v>
      </c>
      <c r="C2071">
        <v>53274</v>
      </c>
      <c r="D2071">
        <v>50776.28</v>
      </c>
      <c r="E2071">
        <v>1330.09</v>
      </c>
      <c r="F2071" t="s">
        <v>13</v>
      </c>
      <c r="G2071" t="s">
        <v>14</v>
      </c>
      <c r="H2071" t="s">
        <v>463</v>
      </c>
      <c r="I2071" t="s">
        <v>16</v>
      </c>
      <c r="J2071" t="s">
        <v>32</v>
      </c>
      <c r="K2071" t="s">
        <v>42</v>
      </c>
      <c r="L2071" s="1">
        <v>42744</v>
      </c>
      <c r="M2071">
        <v>20772</v>
      </c>
      <c r="N2071" t="s">
        <v>10648</v>
      </c>
    </row>
    <row r="2072" spans="1:14" x14ac:dyDescent="0.25">
      <c r="A2072" t="s">
        <v>3295</v>
      </c>
      <c r="B2072" t="s">
        <v>22</v>
      </c>
      <c r="C2072">
        <v>78300.86</v>
      </c>
      <c r="D2072">
        <v>88714.71</v>
      </c>
      <c r="E2072">
        <v>12212.43</v>
      </c>
      <c r="F2072" t="s">
        <v>52</v>
      </c>
      <c r="G2072" t="s">
        <v>53</v>
      </c>
      <c r="H2072" t="s">
        <v>205</v>
      </c>
      <c r="I2072" t="s">
        <v>16</v>
      </c>
      <c r="J2072" t="s">
        <v>94</v>
      </c>
      <c r="L2072" s="1">
        <v>38656</v>
      </c>
      <c r="M2072">
        <v>20715</v>
      </c>
      <c r="N2072" t="s">
        <v>10641</v>
      </c>
    </row>
    <row r="2073" spans="1:14" x14ac:dyDescent="0.25">
      <c r="A2073" t="s">
        <v>3296</v>
      </c>
      <c r="B2073" t="s">
        <v>22</v>
      </c>
      <c r="C2073">
        <v>76894.89</v>
      </c>
      <c r="D2073">
        <v>86685.58</v>
      </c>
      <c r="E2073">
        <v>3171.68</v>
      </c>
      <c r="F2073" t="s">
        <v>45</v>
      </c>
      <c r="G2073" t="s">
        <v>46</v>
      </c>
      <c r="H2073" t="s">
        <v>395</v>
      </c>
      <c r="I2073" t="s">
        <v>16</v>
      </c>
      <c r="J2073" t="s">
        <v>396</v>
      </c>
      <c r="L2073" s="1">
        <v>42184</v>
      </c>
      <c r="M2073">
        <v>20706</v>
      </c>
      <c r="N2073" t="s">
        <v>10645</v>
      </c>
    </row>
    <row r="2074" spans="1:14" x14ac:dyDescent="0.25">
      <c r="A2074" t="s">
        <v>3297</v>
      </c>
      <c r="B2074" t="s">
        <v>22</v>
      </c>
      <c r="C2074">
        <v>78300.86</v>
      </c>
      <c r="D2074">
        <v>98298.11</v>
      </c>
      <c r="E2074">
        <v>17427.830000000002</v>
      </c>
      <c r="F2074" t="s">
        <v>52</v>
      </c>
      <c r="G2074" t="s">
        <v>53</v>
      </c>
      <c r="H2074" t="s">
        <v>205</v>
      </c>
      <c r="I2074" t="s">
        <v>16</v>
      </c>
      <c r="J2074" t="s">
        <v>94</v>
      </c>
      <c r="L2074" s="1">
        <v>36185</v>
      </c>
      <c r="M2074">
        <v>20745</v>
      </c>
      <c r="N2074" t="s">
        <v>10643</v>
      </c>
    </row>
    <row r="2075" spans="1:14" x14ac:dyDescent="0.25">
      <c r="A2075" t="s">
        <v>3298</v>
      </c>
      <c r="B2075" t="s">
        <v>22</v>
      </c>
      <c r="C2075">
        <v>38839.75</v>
      </c>
      <c r="D2075">
        <v>45591.56</v>
      </c>
      <c r="E2075">
        <v>2013.13</v>
      </c>
      <c r="F2075" t="s">
        <v>99</v>
      </c>
      <c r="G2075" t="s">
        <v>100</v>
      </c>
      <c r="H2075" t="s">
        <v>630</v>
      </c>
      <c r="I2075" t="s">
        <v>34</v>
      </c>
      <c r="J2075" t="s">
        <v>102</v>
      </c>
      <c r="L2075" s="1">
        <v>38488</v>
      </c>
      <c r="M2075">
        <v>20722</v>
      </c>
      <c r="N2075" t="s">
        <v>10632</v>
      </c>
    </row>
    <row r="2076" spans="1:14" x14ac:dyDescent="0.25">
      <c r="A2076" t="s">
        <v>3299</v>
      </c>
      <c r="B2076" t="s">
        <v>12</v>
      </c>
      <c r="C2076">
        <v>60072.959999999999</v>
      </c>
      <c r="D2076">
        <v>58745.2</v>
      </c>
      <c r="E2076">
        <v>0</v>
      </c>
      <c r="F2076" t="s">
        <v>23</v>
      </c>
      <c r="G2076" t="s">
        <v>24</v>
      </c>
      <c r="H2076" t="s">
        <v>780</v>
      </c>
      <c r="I2076" t="s">
        <v>16</v>
      </c>
      <c r="J2076" t="s">
        <v>781</v>
      </c>
      <c r="L2076" s="1">
        <v>36850</v>
      </c>
      <c r="M2076">
        <v>20785</v>
      </c>
      <c r="N2076" t="s">
        <v>10652</v>
      </c>
    </row>
    <row r="2077" spans="1:14" x14ac:dyDescent="0.25">
      <c r="A2077" t="s">
        <v>3300</v>
      </c>
      <c r="B2077" t="s">
        <v>12</v>
      </c>
      <c r="C2077">
        <v>43808.49</v>
      </c>
      <c r="D2077">
        <v>44434.51</v>
      </c>
      <c r="E2077">
        <v>0</v>
      </c>
      <c r="F2077" t="s">
        <v>76</v>
      </c>
      <c r="G2077" t="s">
        <v>77</v>
      </c>
      <c r="H2077" t="s">
        <v>244</v>
      </c>
      <c r="I2077" t="s">
        <v>34</v>
      </c>
      <c r="J2077" t="s">
        <v>558</v>
      </c>
      <c r="L2077" s="1">
        <v>41988</v>
      </c>
      <c r="M2077">
        <v>20781</v>
      </c>
      <c r="N2077" t="s">
        <v>10627</v>
      </c>
    </row>
    <row r="2078" spans="1:14" x14ac:dyDescent="0.25">
      <c r="A2078" t="s">
        <v>3301</v>
      </c>
      <c r="B2078" t="s">
        <v>12</v>
      </c>
      <c r="C2078">
        <v>61712.45</v>
      </c>
      <c r="D2078">
        <v>62619.47</v>
      </c>
      <c r="E2078">
        <v>0</v>
      </c>
      <c r="F2078" t="s">
        <v>18</v>
      </c>
      <c r="G2078" t="s">
        <v>19</v>
      </c>
      <c r="H2078" t="s">
        <v>111</v>
      </c>
      <c r="I2078" t="s">
        <v>16</v>
      </c>
      <c r="J2078" t="s">
        <v>279</v>
      </c>
      <c r="L2078" s="1">
        <v>34117</v>
      </c>
      <c r="M2078">
        <v>20747</v>
      </c>
      <c r="N2078" t="s">
        <v>10642</v>
      </c>
    </row>
    <row r="2079" spans="1:14" x14ac:dyDescent="0.25">
      <c r="A2079" t="s">
        <v>3302</v>
      </c>
      <c r="B2079" t="s">
        <v>22</v>
      </c>
      <c r="C2079">
        <v>66482</v>
      </c>
      <c r="D2079">
        <v>64790.5</v>
      </c>
      <c r="E2079">
        <v>423.89</v>
      </c>
      <c r="F2079" t="s">
        <v>129</v>
      </c>
      <c r="G2079" t="s">
        <v>130</v>
      </c>
      <c r="H2079" t="s">
        <v>350</v>
      </c>
      <c r="I2079" t="s">
        <v>16</v>
      </c>
      <c r="J2079" t="s">
        <v>132</v>
      </c>
      <c r="L2079" s="1">
        <v>41106</v>
      </c>
      <c r="M2079">
        <v>20706</v>
      </c>
      <c r="N2079" t="s">
        <v>10645</v>
      </c>
    </row>
    <row r="2080" spans="1:14" x14ac:dyDescent="0.25">
      <c r="A2080" t="s">
        <v>3303</v>
      </c>
      <c r="B2080" t="s">
        <v>22</v>
      </c>
      <c r="C2080">
        <v>117510.8</v>
      </c>
      <c r="D2080">
        <v>118805.68</v>
      </c>
      <c r="E2080">
        <v>6260.96</v>
      </c>
      <c r="F2080" t="s">
        <v>23</v>
      </c>
      <c r="G2080" t="s">
        <v>24</v>
      </c>
      <c r="H2080" t="s">
        <v>319</v>
      </c>
      <c r="I2080" t="s">
        <v>16</v>
      </c>
      <c r="J2080" t="s">
        <v>866</v>
      </c>
      <c r="L2080" s="1">
        <v>35345</v>
      </c>
      <c r="M2080">
        <v>20722</v>
      </c>
      <c r="N2080" t="s">
        <v>10632</v>
      </c>
    </row>
    <row r="2081" spans="1:14" x14ac:dyDescent="0.25">
      <c r="A2081" t="s">
        <v>3304</v>
      </c>
      <c r="B2081" t="s">
        <v>22</v>
      </c>
      <c r="C2081">
        <v>77993.100000000006</v>
      </c>
      <c r="D2081">
        <v>137112.54</v>
      </c>
      <c r="E2081">
        <v>53551.98</v>
      </c>
      <c r="F2081" t="s">
        <v>45</v>
      </c>
      <c r="G2081" t="s">
        <v>46</v>
      </c>
      <c r="H2081" t="s">
        <v>249</v>
      </c>
      <c r="I2081" t="s">
        <v>16</v>
      </c>
      <c r="J2081" t="s">
        <v>48</v>
      </c>
      <c r="L2081" s="1">
        <v>38642</v>
      </c>
      <c r="M2081">
        <v>20770</v>
      </c>
      <c r="N2081" t="s">
        <v>10629</v>
      </c>
    </row>
    <row r="2082" spans="1:14" x14ac:dyDescent="0.25">
      <c r="A2082" t="s">
        <v>3305</v>
      </c>
      <c r="B2082" t="s">
        <v>12</v>
      </c>
      <c r="C2082">
        <v>32102.94</v>
      </c>
      <c r="D2082">
        <v>49103.360000000001</v>
      </c>
      <c r="E2082">
        <v>552.01</v>
      </c>
      <c r="F2082" t="s">
        <v>76</v>
      </c>
      <c r="G2082" t="s">
        <v>77</v>
      </c>
      <c r="H2082" t="s">
        <v>256</v>
      </c>
      <c r="I2082" t="s">
        <v>34</v>
      </c>
      <c r="J2082" t="s">
        <v>257</v>
      </c>
      <c r="L2082" s="1">
        <v>38554</v>
      </c>
      <c r="M2082">
        <v>20712</v>
      </c>
      <c r="N2082" t="s">
        <v>10639</v>
      </c>
    </row>
    <row r="2083" spans="1:14" x14ac:dyDescent="0.25">
      <c r="A2083" t="s">
        <v>3306</v>
      </c>
      <c r="B2083" t="s">
        <v>22</v>
      </c>
      <c r="C2083">
        <v>95084.42</v>
      </c>
      <c r="D2083">
        <v>100560.78</v>
      </c>
      <c r="E2083">
        <v>3839.72</v>
      </c>
      <c r="F2083" t="s">
        <v>13</v>
      </c>
      <c r="G2083" t="s">
        <v>14</v>
      </c>
      <c r="H2083" t="s">
        <v>162</v>
      </c>
      <c r="I2083" t="s">
        <v>16</v>
      </c>
      <c r="J2083" t="s">
        <v>32</v>
      </c>
      <c r="L2083" s="1">
        <v>29982</v>
      </c>
      <c r="M2083">
        <v>20737</v>
      </c>
      <c r="N2083" t="s">
        <v>10655</v>
      </c>
    </row>
    <row r="2084" spans="1:14" x14ac:dyDescent="0.25">
      <c r="A2084" t="s">
        <v>3307</v>
      </c>
      <c r="B2084" t="s">
        <v>12</v>
      </c>
      <c r="C2084">
        <v>72083.600000000006</v>
      </c>
      <c r="D2084">
        <v>66382.83</v>
      </c>
      <c r="E2084">
        <v>0</v>
      </c>
      <c r="F2084" t="s">
        <v>18</v>
      </c>
      <c r="G2084" t="s">
        <v>19</v>
      </c>
      <c r="H2084" t="s">
        <v>20</v>
      </c>
      <c r="I2084" t="s">
        <v>16</v>
      </c>
      <c r="J2084" t="s">
        <v>71</v>
      </c>
      <c r="L2084" s="1">
        <v>40518</v>
      </c>
      <c r="M2084">
        <v>20746</v>
      </c>
      <c r="N2084" t="s">
        <v>10647</v>
      </c>
    </row>
    <row r="2085" spans="1:14" x14ac:dyDescent="0.25">
      <c r="A2085" t="s">
        <v>3308</v>
      </c>
      <c r="B2085" t="s">
        <v>22</v>
      </c>
      <c r="C2085">
        <v>50172</v>
      </c>
      <c r="D2085">
        <v>48326.17</v>
      </c>
      <c r="E2085">
        <v>562.82000000000005</v>
      </c>
      <c r="F2085" t="s">
        <v>45</v>
      </c>
      <c r="G2085" t="s">
        <v>46</v>
      </c>
      <c r="H2085" t="s">
        <v>47</v>
      </c>
      <c r="I2085" t="s">
        <v>16</v>
      </c>
      <c r="J2085" t="s">
        <v>48</v>
      </c>
      <c r="K2085" t="s">
        <v>49</v>
      </c>
      <c r="L2085" s="1">
        <v>42716</v>
      </c>
      <c r="M2085">
        <v>20742</v>
      </c>
      <c r="N2085" t="s">
        <v>10638</v>
      </c>
    </row>
    <row r="2086" spans="1:14" x14ac:dyDescent="0.25">
      <c r="A2086" t="s">
        <v>3309</v>
      </c>
      <c r="B2086" t="s">
        <v>12</v>
      </c>
      <c r="C2086">
        <v>43006.21</v>
      </c>
      <c r="D2086">
        <v>33068.910000000003</v>
      </c>
      <c r="E2086">
        <v>0</v>
      </c>
      <c r="F2086" t="s">
        <v>18</v>
      </c>
      <c r="G2086" t="s">
        <v>19</v>
      </c>
      <c r="H2086" t="s">
        <v>183</v>
      </c>
      <c r="I2086" t="s">
        <v>34</v>
      </c>
      <c r="J2086" t="s">
        <v>174</v>
      </c>
      <c r="L2086" s="1">
        <v>39300</v>
      </c>
      <c r="M2086">
        <v>20747</v>
      </c>
      <c r="N2086" t="s">
        <v>10642</v>
      </c>
    </row>
    <row r="2087" spans="1:14" x14ac:dyDescent="0.25">
      <c r="A2087" t="s">
        <v>3310</v>
      </c>
      <c r="B2087" t="s">
        <v>12</v>
      </c>
      <c r="C2087">
        <v>103381.1</v>
      </c>
      <c r="D2087">
        <v>98827.09</v>
      </c>
      <c r="E2087">
        <v>0</v>
      </c>
      <c r="F2087" t="s">
        <v>18</v>
      </c>
      <c r="G2087" t="s">
        <v>19</v>
      </c>
      <c r="H2087" t="s">
        <v>62</v>
      </c>
      <c r="I2087" t="s">
        <v>16</v>
      </c>
      <c r="J2087" t="s">
        <v>147</v>
      </c>
      <c r="L2087" s="1">
        <v>32495</v>
      </c>
      <c r="M2087">
        <v>20623</v>
      </c>
      <c r="N2087" t="s">
        <v>10651</v>
      </c>
    </row>
    <row r="2088" spans="1:14" x14ac:dyDescent="0.25">
      <c r="A2088" t="s">
        <v>3311</v>
      </c>
      <c r="B2088" t="s">
        <v>12</v>
      </c>
      <c r="C2088">
        <v>110359</v>
      </c>
      <c r="D2088">
        <v>108904.05</v>
      </c>
      <c r="E2088">
        <v>0</v>
      </c>
      <c r="F2088" t="s">
        <v>299</v>
      </c>
      <c r="G2088" t="s">
        <v>300</v>
      </c>
      <c r="H2088" t="s">
        <v>778</v>
      </c>
      <c r="I2088" t="s">
        <v>16</v>
      </c>
      <c r="J2088" t="s">
        <v>867</v>
      </c>
      <c r="L2088" s="1">
        <v>39580</v>
      </c>
      <c r="M2088">
        <v>20748</v>
      </c>
      <c r="N2088" t="s">
        <v>10635</v>
      </c>
    </row>
    <row r="2089" spans="1:14" x14ac:dyDescent="0.25">
      <c r="A2089" t="s">
        <v>3312</v>
      </c>
      <c r="B2089" t="s">
        <v>22</v>
      </c>
      <c r="C2089">
        <v>131903.07</v>
      </c>
      <c r="D2089">
        <v>128701.15</v>
      </c>
      <c r="E2089">
        <v>0</v>
      </c>
      <c r="F2089" t="s">
        <v>608</v>
      </c>
      <c r="G2089" t="s">
        <v>609</v>
      </c>
      <c r="H2089" t="s">
        <v>610</v>
      </c>
      <c r="I2089" t="s">
        <v>16</v>
      </c>
      <c r="J2089" t="s">
        <v>139</v>
      </c>
      <c r="L2089" s="1">
        <v>39314</v>
      </c>
      <c r="M2089">
        <v>20744</v>
      </c>
      <c r="N2089" t="s">
        <v>10630</v>
      </c>
    </row>
    <row r="2090" spans="1:14" x14ac:dyDescent="0.25">
      <c r="A2090" t="s">
        <v>3313</v>
      </c>
      <c r="B2090" t="s">
        <v>12</v>
      </c>
      <c r="C2090">
        <v>65289.17</v>
      </c>
      <c r="D2090">
        <v>63597.41</v>
      </c>
      <c r="E2090">
        <v>0</v>
      </c>
      <c r="F2090" t="s">
        <v>89</v>
      </c>
      <c r="G2090" t="s">
        <v>90</v>
      </c>
      <c r="H2090" t="s">
        <v>868</v>
      </c>
      <c r="I2090" t="s">
        <v>16</v>
      </c>
      <c r="J2090" t="s">
        <v>92</v>
      </c>
      <c r="L2090" s="1">
        <v>42128</v>
      </c>
      <c r="M2090">
        <v>20774</v>
      </c>
      <c r="N2090" t="s">
        <v>10633</v>
      </c>
    </row>
    <row r="2091" spans="1:14" x14ac:dyDescent="0.25">
      <c r="A2091" t="s">
        <v>3314</v>
      </c>
      <c r="B2091" t="s">
        <v>12</v>
      </c>
      <c r="C2091">
        <v>89899</v>
      </c>
      <c r="D2091">
        <v>83373.279999999999</v>
      </c>
      <c r="E2091">
        <v>2208.91</v>
      </c>
      <c r="F2091" t="s">
        <v>129</v>
      </c>
      <c r="G2091" t="s">
        <v>130</v>
      </c>
      <c r="H2091" t="s">
        <v>131</v>
      </c>
      <c r="I2091" t="s">
        <v>16</v>
      </c>
      <c r="J2091" t="s">
        <v>223</v>
      </c>
      <c r="L2091" s="1">
        <v>37823</v>
      </c>
      <c r="M2091">
        <v>20747</v>
      </c>
      <c r="N2091" t="s">
        <v>10642</v>
      </c>
    </row>
    <row r="2092" spans="1:14" x14ac:dyDescent="0.25">
      <c r="A2092" t="s">
        <v>3315</v>
      </c>
      <c r="B2092" t="s">
        <v>12</v>
      </c>
      <c r="C2092">
        <v>57976.31</v>
      </c>
      <c r="D2092">
        <v>56400.52</v>
      </c>
      <c r="E2092">
        <v>0</v>
      </c>
      <c r="F2092" t="s">
        <v>18</v>
      </c>
      <c r="G2092" t="s">
        <v>19</v>
      </c>
      <c r="H2092" t="s">
        <v>111</v>
      </c>
      <c r="I2092" t="s">
        <v>16</v>
      </c>
      <c r="J2092" t="s">
        <v>145</v>
      </c>
      <c r="L2092" s="1">
        <v>41414</v>
      </c>
      <c r="M2092">
        <v>20721</v>
      </c>
      <c r="N2092" t="s">
        <v>10634</v>
      </c>
    </row>
    <row r="2093" spans="1:14" x14ac:dyDescent="0.25">
      <c r="A2093" t="s">
        <v>3316</v>
      </c>
      <c r="B2093" t="s">
        <v>22</v>
      </c>
      <c r="C2093">
        <v>100370</v>
      </c>
      <c r="D2093">
        <v>107057.13</v>
      </c>
      <c r="E2093">
        <v>8010.92</v>
      </c>
      <c r="F2093" t="s">
        <v>133</v>
      </c>
      <c r="G2093" t="s">
        <v>134</v>
      </c>
      <c r="H2093" t="s">
        <v>160</v>
      </c>
      <c r="I2093" t="s">
        <v>16</v>
      </c>
      <c r="J2093" t="s">
        <v>161</v>
      </c>
      <c r="K2093" t="s">
        <v>526</v>
      </c>
      <c r="L2093" s="1">
        <v>38684</v>
      </c>
      <c r="M2093">
        <v>20783</v>
      </c>
      <c r="N2093" t="s">
        <v>10656</v>
      </c>
    </row>
    <row r="2094" spans="1:14" x14ac:dyDescent="0.25">
      <c r="A2094" t="s">
        <v>3317</v>
      </c>
      <c r="B2094" t="s">
        <v>12</v>
      </c>
      <c r="C2094">
        <v>86600.69</v>
      </c>
      <c r="D2094">
        <v>84032.95</v>
      </c>
      <c r="E2094">
        <v>0</v>
      </c>
      <c r="F2094" t="s">
        <v>76</v>
      </c>
      <c r="G2094" t="s">
        <v>77</v>
      </c>
      <c r="H2094" t="s">
        <v>428</v>
      </c>
      <c r="I2094" t="s">
        <v>16</v>
      </c>
      <c r="J2094" t="s">
        <v>139</v>
      </c>
      <c r="L2094" s="1">
        <v>39818</v>
      </c>
      <c r="M2094">
        <v>20747</v>
      </c>
      <c r="N2094" t="s">
        <v>10642</v>
      </c>
    </row>
    <row r="2095" spans="1:14" x14ac:dyDescent="0.25">
      <c r="A2095" t="s">
        <v>3318</v>
      </c>
      <c r="B2095" t="s">
        <v>12</v>
      </c>
      <c r="C2095">
        <v>84472</v>
      </c>
      <c r="D2095">
        <v>82355.539999999994</v>
      </c>
      <c r="E2095">
        <v>0</v>
      </c>
      <c r="F2095" t="s">
        <v>18</v>
      </c>
      <c r="G2095" t="s">
        <v>19</v>
      </c>
      <c r="H2095" t="s">
        <v>820</v>
      </c>
      <c r="I2095" t="s">
        <v>16</v>
      </c>
      <c r="J2095" t="s">
        <v>228</v>
      </c>
      <c r="L2095" s="1">
        <v>39622</v>
      </c>
      <c r="M2095">
        <v>20720</v>
      </c>
      <c r="N2095" t="s">
        <v>10641</v>
      </c>
    </row>
    <row r="2096" spans="1:14" x14ac:dyDescent="0.25">
      <c r="A2096" t="s">
        <v>3319</v>
      </c>
      <c r="B2096" t="s">
        <v>22</v>
      </c>
      <c r="C2096">
        <v>62445.23</v>
      </c>
      <c r="D2096">
        <v>87220.38</v>
      </c>
      <c r="E2096">
        <v>27599.67</v>
      </c>
      <c r="F2096" t="s">
        <v>99</v>
      </c>
      <c r="G2096" t="s">
        <v>100</v>
      </c>
      <c r="H2096" t="s">
        <v>348</v>
      </c>
      <c r="I2096" t="s">
        <v>16</v>
      </c>
      <c r="J2096" t="s">
        <v>260</v>
      </c>
      <c r="L2096" s="1">
        <v>37900</v>
      </c>
      <c r="M2096">
        <v>20707</v>
      </c>
      <c r="N2096" t="s">
        <v>10628</v>
      </c>
    </row>
    <row r="2097" spans="1:14" x14ac:dyDescent="0.25">
      <c r="A2097" t="s">
        <v>3320</v>
      </c>
      <c r="B2097" t="s">
        <v>22</v>
      </c>
      <c r="C2097">
        <v>38580.720000000001</v>
      </c>
      <c r="D2097">
        <v>47449.17</v>
      </c>
      <c r="E2097">
        <v>10313.24</v>
      </c>
      <c r="F2097" t="s">
        <v>99</v>
      </c>
      <c r="G2097" t="s">
        <v>100</v>
      </c>
      <c r="H2097" t="s">
        <v>259</v>
      </c>
      <c r="I2097" t="s">
        <v>16</v>
      </c>
      <c r="J2097" t="s">
        <v>109</v>
      </c>
      <c r="K2097" t="s">
        <v>110</v>
      </c>
      <c r="L2097" s="1">
        <v>41582</v>
      </c>
      <c r="M2097">
        <v>20708</v>
      </c>
      <c r="N2097" t="s">
        <v>10653</v>
      </c>
    </row>
    <row r="2098" spans="1:14" x14ac:dyDescent="0.25">
      <c r="A2098" t="s">
        <v>3321</v>
      </c>
      <c r="B2098" t="s">
        <v>22</v>
      </c>
      <c r="C2098">
        <v>107345.82</v>
      </c>
      <c r="D2098">
        <v>105930.91</v>
      </c>
      <c r="E2098">
        <v>0</v>
      </c>
      <c r="F2098" t="s">
        <v>468</v>
      </c>
      <c r="G2098" t="s">
        <v>469</v>
      </c>
      <c r="H2098" t="s">
        <v>470</v>
      </c>
      <c r="I2098" t="s">
        <v>16</v>
      </c>
      <c r="J2098" t="s">
        <v>235</v>
      </c>
      <c r="L2098" s="1">
        <v>34498</v>
      </c>
      <c r="M2098">
        <v>20772</v>
      </c>
      <c r="N2098" t="s">
        <v>10648</v>
      </c>
    </row>
    <row r="2099" spans="1:14" x14ac:dyDescent="0.25">
      <c r="A2099" t="s">
        <v>3322</v>
      </c>
      <c r="B2099" t="s">
        <v>12</v>
      </c>
      <c r="C2099">
        <v>85593</v>
      </c>
      <c r="D2099">
        <v>90138.54</v>
      </c>
      <c r="E2099">
        <v>3963.62</v>
      </c>
      <c r="F2099" t="s">
        <v>18</v>
      </c>
      <c r="G2099" t="s">
        <v>19</v>
      </c>
      <c r="H2099" t="s">
        <v>111</v>
      </c>
      <c r="I2099" t="s">
        <v>16</v>
      </c>
      <c r="J2099" t="s">
        <v>145</v>
      </c>
      <c r="L2099" s="1">
        <v>32875</v>
      </c>
      <c r="M2099">
        <v>20737</v>
      </c>
      <c r="N2099" t="s">
        <v>10655</v>
      </c>
    </row>
    <row r="2100" spans="1:14" x14ac:dyDescent="0.25">
      <c r="A2100" t="s">
        <v>3323</v>
      </c>
      <c r="B2100" t="s">
        <v>22</v>
      </c>
      <c r="C2100">
        <v>160442.82</v>
      </c>
      <c r="D2100">
        <v>161198.72</v>
      </c>
      <c r="E2100">
        <v>0</v>
      </c>
      <c r="F2100" t="s">
        <v>45</v>
      </c>
      <c r="G2100" t="s">
        <v>46</v>
      </c>
      <c r="H2100" t="s">
        <v>869</v>
      </c>
      <c r="I2100" t="s">
        <v>16</v>
      </c>
      <c r="J2100" t="s">
        <v>98</v>
      </c>
      <c r="L2100" s="1">
        <v>39034</v>
      </c>
      <c r="M2100">
        <v>20735</v>
      </c>
      <c r="N2100" t="s">
        <v>10649</v>
      </c>
    </row>
    <row r="2101" spans="1:14" x14ac:dyDescent="0.25">
      <c r="A2101" t="s">
        <v>3324</v>
      </c>
      <c r="B2101" t="s">
        <v>22</v>
      </c>
      <c r="C2101">
        <v>77044.2</v>
      </c>
      <c r="D2101">
        <v>84182.64</v>
      </c>
      <c r="E2101">
        <v>4764.03</v>
      </c>
      <c r="F2101" t="s">
        <v>18</v>
      </c>
      <c r="G2101" t="s">
        <v>19</v>
      </c>
      <c r="H2101" t="s">
        <v>245</v>
      </c>
      <c r="I2101" t="s">
        <v>16</v>
      </c>
      <c r="J2101" t="s">
        <v>228</v>
      </c>
      <c r="L2101" s="1">
        <v>39133</v>
      </c>
      <c r="M2101">
        <v>20705</v>
      </c>
      <c r="N2101" t="s">
        <v>10626</v>
      </c>
    </row>
    <row r="2102" spans="1:14" x14ac:dyDescent="0.25">
      <c r="A2102" t="s">
        <v>3325</v>
      </c>
      <c r="B2102" t="s">
        <v>22</v>
      </c>
      <c r="C2102">
        <v>77528.149999999994</v>
      </c>
      <c r="D2102">
        <v>76526</v>
      </c>
      <c r="E2102">
        <v>1308.92</v>
      </c>
      <c r="F2102" t="s">
        <v>52</v>
      </c>
      <c r="G2102" t="s">
        <v>53</v>
      </c>
      <c r="H2102" t="s">
        <v>205</v>
      </c>
      <c r="I2102" t="s">
        <v>16</v>
      </c>
      <c r="J2102" t="s">
        <v>94</v>
      </c>
      <c r="L2102" s="1">
        <v>38082</v>
      </c>
      <c r="M2102">
        <v>20744</v>
      </c>
      <c r="N2102" t="s">
        <v>10630</v>
      </c>
    </row>
    <row r="2103" spans="1:14" x14ac:dyDescent="0.25">
      <c r="A2103" t="s">
        <v>3326</v>
      </c>
      <c r="B2103" t="s">
        <v>22</v>
      </c>
      <c r="C2103">
        <v>95084.42</v>
      </c>
      <c r="D2103">
        <v>126833.32</v>
      </c>
      <c r="E2103">
        <v>4080.68</v>
      </c>
      <c r="F2103" t="s">
        <v>13</v>
      </c>
      <c r="G2103" t="s">
        <v>14</v>
      </c>
      <c r="H2103" t="s">
        <v>232</v>
      </c>
      <c r="I2103" t="s">
        <v>16</v>
      </c>
      <c r="J2103" t="s">
        <v>32</v>
      </c>
      <c r="L2103" s="1">
        <v>34498</v>
      </c>
      <c r="M2103">
        <v>20710</v>
      </c>
      <c r="N2103" t="s">
        <v>10637</v>
      </c>
    </row>
    <row r="2104" spans="1:14" x14ac:dyDescent="0.25">
      <c r="A2104" t="s">
        <v>3327</v>
      </c>
      <c r="B2104" t="s">
        <v>22</v>
      </c>
      <c r="C2104">
        <v>56435</v>
      </c>
      <c r="D2104">
        <v>83873.52</v>
      </c>
      <c r="E2104">
        <v>27382.03</v>
      </c>
      <c r="F2104" t="s">
        <v>45</v>
      </c>
      <c r="G2104" t="s">
        <v>46</v>
      </c>
      <c r="H2104" t="s">
        <v>240</v>
      </c>
      <c r="I2104" t="s">
        <v>16</v>
      </c>
      <c r="J2104" t="s">
        <v>48</v>
      </c>
      <c r="L2104" s="1">
        <v>41904</v>
      </c>
      <c r="M2104">
        <v>20706</v>
      </c>
      <c r="N2104" t="s">
        <v>10645</v>
      </c>
    </row>
    <row r="2105" spans="1:14" x14ac:dyDescent="0.25">
      <c r="A2105" t="s">
        <v>3328</v>
      </c>
      <c r="B2105" t="s">
        <v>22</v>
      </c>
      <c r="C2105">
        <v>73444.800000000003</v>
      </c>
      <c r="D2105">
        <v>67778.210000000006</v>
      </c>
      <c r="E2105">
        <v>0</v>
      </c>
      <c r="F2105" t="s">
        <v>133</v>
      </c>
      <c r="G2105" t="s">
        <v>134</v>
      </c>
      <c r="H2105" t="s">
        <v>430</v>
      </c>
      <c r="I2105" t="s">
        <v>16</v>
      </c>
      <c r="J2105" t="s">
        <v>252</v>
      </c>
      <c r="L2105" s="1">
        <v>42255</v>
      </c>
      <c r="M2105">
        <v>20720</v>
      </c>
      <c r="N2105" t="s">
        <v>10641</v>
      </c>
    </row>
    <row r="2106" spans="1:14" x14ac:dyDescent="0.25">
      <c r="A2106" t="s">
        <v>3329</v>
      </c>
      <c r="B2106" t="s">
        <v>22</v>
      </c>
      <c r="C2106">
        <v>58160.13</v>
      </c>
      <c r="D2106">
        <v>65582.240000000005</v>
      </c>
      <c r="E2106">
        <v>6284.31</v>
      </c>
      <c r="F2106" t="s">
        <v>56</v>
      </c>
      <c r="G2106" t="s">
        <v>57</v>
      </c>
      <c r="H2106" t="s">
        <v>64</v>
      </c>
      <c r="I2106" t="s">
        <v>16</v>
      </c>
      <c r="J2106" t="s">
        <v>59</v>
      </c>
      <c r="L2106" s="1">
        <v>39509</v>
      </c>
      <c r="M2106">
        <v>20782</v>
      </c>
      <c r="N2106" t="s">
        <v>10625</v>
      </c>
    </row>
    <row r="2107" spans="1:14" x14ac:dyDescent="0.25">
      <c r="A2107" t="s">
        <v>3330</v>
      </c>
      <c r="B2107" t="s">
        <v>12</v>
      </c>
      <c r="C2107">
        <v>59922</v>
      </c>
      <c r="D2107">
        <v>65921.98</v>
      </c>
      <c r="E2107">
        <v>6613.22</v>
      </c>
      <c r="F2107" t="s">
        <v>13</v>
      </c>
      <c r="G2107" t="s">
        <v>14</v>
      </c>
      <c r="H2107" t="s">
        <v>162</v>
      </c>
      <c r="I2107" t="s">
        <v>16</v>
      </c>
      <c r="J2107" t="s">
        <v>32</v>
      </c>
      <c r="K2107" t="s">
        <v>176</v>
      </c>
      <c r="L2107" s="1">
        <v>41918</v>
      </c>
      <c r="M2107">
        <v>20772</v>
      </c>
      <c r="N2107" t="s">
        <v>10648</v>
      </c>
    </row>
    <row r="2108" spans="1:14" x14ac:dyDescent="0.25">
      <c r="A2108" t="s">
        <v>3331</v>
      </c>
      <c r="B2108" t="s">
        <v>12</v>
      </c>
      <c r="C2108">
        <v>98612.2</v>
      </c>
      <c r="D2108">
        <v>103316.31</v>
      </c>
      <c r="E2108">
        <v>3314.51</v>
      </c>
      <c r="F2108" t="s">
        <v>23</v>
      </c>
      <c r="G2108" t="s">
        <v>24</v>
      </c>
      <c r="H2108" t="s">
        <v>870</v>
      </c>
      <c r="I2108" t="s">
        <v>16</v>
      </c>
      <c r="J2108" t="s">
        <v>414</v>
      </c>
      <c r="L2108" s="1">
        <v>34455</v>
      </c>
      <c r="M2108">
        <v>20784</v>
      </c>
      <c r="N2108" t="s">
        <v>10650</v>
      </c>
    </row>
    <row r="2109" spans="1:14" x14ac:dyDescent="0.25">
      <c r="A2109" t="s">
        <v>3332</v>
      </c>
      <c r="B2109" t="s">
        <v>22</v>
      </c>
      <c r="C2109">
        <v>67723.53</v>
      </c>
      <c r="D2109">
        <v>77515.740000000005</v>
      </c>
      <c r="E2109">
        <v>7086.29</v>
      </c>
      <c r="F2109" t="s">
        <v>56</v>
      </c>
      <c r="G2109" t="s">
        <v>57</v>
      </c>
      <c r="H2109" t="s">
        <v>84</v>
      </c>
      <c r="I2109" t="s">
        <v>16</v>
      </c>
      <c r="J2109" t="s">
        <v>59</v>
      </c>
      <c r="L2109" s="1">
        <v>35030</v>
      </c>
      <c r="M2109">
        <v>20710</v>
      </c>
      <c r="N2109" t="s">
        <v>10637</v>
      </c>
    </row>
    <row r="2110" spans="1:14" x14ac:dyDescent="0.25">
      <c r="A2110" t="s">
        <v>3333</v>
      </c>
      <c r="B2110" t="s">
        <v>12</v>
      </c>
      <c r="C2110">
        <v>68893</v>
      </c>
      <c r="D2110">
        <v>74360.259999999995</v>
      </c>
      <c r="E2110">
        <v>6278.89</v>
      </c>
      <c r="F2110" t="s">
        <v>129</v>
      </c>
      <c r="G2110" t="s">
        <v>130</v>
      </c>
      <c r="H2110" t="s">
        <v>451</v>
      </c>
      <c r="I2110" t="s">
        <v>16</v>
      </c>
      <c r="J2110" t="s">
        <v>557</v>
      </c>
      <c r="L2110" s="1">
        <v>38405</v>
      </c>
      <c r="M2110">
        <v>20781</v>
      </c>
      <c r="N2110" t="s">
        <v>10627</v>
      </c>
    </row>
    <row r="2111" spans="1:14" x14ac:dyDescent="0.25">
      <c r="A2111" t="s">
        <v>3334</v>
      </c>
      <c r="B2111" t="s">
        <v>22</v>
      </c>
      <c r="C2111">
        <v>47635</v>
      </c>
      <c r="D2111">
        <v>46499.15</v>
      </c>
      <c r="E2111">
        <v>0</v>
      </c>
      <c r="F2111" t="s">
        <v>52</v>
      </c>
      <c r="G2111" t="s">
        <v>53</v>
      </c>
      <c r="H2111" t="s">
        <v>54</v>
      </c>
      <c r="I2111" t="s">
        <v>16</v>
      </c>
      <c r="J2111" t="s">
        <v>310</v>
      </c>
      <c r="L2111" s="1">
        <v>37873</v>
      </c>
      <c r="M2111">
        <v>20707</v>
      </c>
      <c r="N2111" t="s">
        <v>10628</v>
      </c>
    </row>
    <row r="2112" spans="1:14" x14ac:dyDescent="0.25">
      <c r="A2112" t="s">
        <v>3335</v>
      </c>
      <c r="B2112" t="s">
        <v>22</v>
      </c>
      <c r="C2112">
        <v>46179.23</v>
      </c>
      <c r="D2112">
        <v>63343.69</v>
      </c>
      <c r="E2112">
        <v>14628.89</v>
      </c>
      <c r="F2112" t="s">
        <v>56</v>
      </c>
      <c r="G2112" t="s">
        <v>57</v>
      </c>
      <c r="H2112" t="s">
        <v>58</v>
      </c>
      <c r="I2112" t="s">
        <v>16</v>
      </c>
      <c r="J2112" t="s">
        <v>59</v>
      </c>
      <c r="L2112" s="1">
        <v>41015</v>
      </c>
      <c r="M2112">
        <v>20742</v>
      </c>
      <c r="N2112" t="s">
        <v>10638</v>
      </c>
    </row>
    <row r="2113" spans="1:14" x14ac:dyDescent="0.25">
      <c r="A2113" t="s">
        <v>3336</v>
      </c>
      <c r="B2113" t="s">
        <v>22</v>
      </c>
      <c r="C2113">
        <v>74268.5</v>
      </c>
      <c r="D2113">
        <v>70907.56</v>
      </c>
      <c r="E2113">
        <v>0</v>
      </c>
      <c r="F2113" t="s">
        <v>56</v>
      </c>
      <c r="G2113" t="s">
        <v>57</v>
      </c>
      <c r="H2113" t="s">
        <v>871</v>
      </c>
      <c r="I2113" t="s">
        <v>16</v>
      </c>
      <c r="J2113" t="s">
        <v>30</v>
      </c>
      <c r="L2113" s="1">
        <v>42702</v>
      </c>
      <c r="M2113">
        <v>20740</v>
      </c>
      <c r="N2113" t="s">
        <v>10638</v>
      </c>
    </row>
    <row r="2114" spans="1:14" x14ac:dyDescent="0.25">
      <c r="A2114" t="s">
        <v>3337</v>
      </c>
      <c r="B2114" t="s">
        <v>12</v>
      </c>
      <c r="C2114">
        <v>73632.78</v>
      </c>
      <c r="D2114">
        <v>72689.48</v>
      </c>
      <c r="E2114">
        <v>26.04</v>
      </c>
      <c r="F2114" t="s">
        <v>326</v>
      </c>
      <c r="G2114" t="s">
        <v>327</v>
      </c>
      <c r="H2114" t="s">
        <v>364</v>
      </c>
      <c r="I2114" t="s">
        <v>16</v>
      </c>
      <c r="J2114" t="s">
        <v>872</v>
      </c>
      <c r="L2114" s="1">
        <v>34666</v>
      </c>
      <c r="M2114">
        <v>20747</v>
      </c>
      <c r="N2114" t="s">
        <v>10642</v>
      </c>
    </row>
    <row r="2115" spans="1:14" x14ac:dyDescent="0.25">
      <c r="A2115" t="s">
        <v>3338</v>
      </c>
      <c r="B2115" t="s">
        <v>12</v>
      </c>
      <c r="C2115">
        <v>68828.58</v>
      </c>
      <c r="D2115">
        <v>67362.179999999993</v>
      </c>
      <c r="E2115">
        <v>0</v>
      </c>
      <c r="F2115" t="s">
        <v>18</v>
      </c>
      <c r="G2115" t="s">
        <v>19</v>
      </c>
      <c r="H2115" t="s">
        <v>62</v>
      </c>
      <c r="I2115" t="s">
        <v>16</v>
      </c>
      <c r="J2115" t="s">
        <v>154</v>
      </c>
      <c r="L2115" s="1">
        <v>41246</v>
      </c>
      <c r="M2115">
        <v>20720</v>
      </c>
      <c r="N2115" t="s">
        <v>10641</v>
      </c>
    </row>
    <row r="2116" spans="1:14" x14ac:dyDescent="0.25">
      <c r="A2116" t="s">
        <v>3339</v>
      </c>
      <c r="B2116" t="s">
        <v>22</v>
      </c>
      <c r="C2116">
        <v>82400</v>
      </c>
      <c r="D2116">
        <v>143185.95000000001</v>
      </c>
      <c r="E2116">
        <v>54879.38</v>
      </c>
      <c r="F2116" t="s">
        <v>45</v>
      </c>
      <c r="G2116" t="s">
        <v>46</v>
      </c>
      <c r="H2116" t="s">
        <v>590</v>
      </c>
      <c r="I2116" t="s">
        <v>16</v>
      </c>
      <c r="J2116" t="s">
        <v>48</v>
      </c>
      <c r="L2116" s="1">
        <v>36942</v>
      </c>
      <c r="M2116">
        <v>20705</v>
      </c>
      <c r="N2116" t="s">
        <v>10626</v>
      </c>
    </row>
    <row r="2117" spans="1:14" x14ac:dyDescent="0.25">
      <c r="A2117" t="s">
        <v>3340</v>
      </c>
      <c r="B2117" t="s">
        <v>22</v>
      </c>
      <c r="C2117">
        <v>60698.18</v>
      </c>
      <c r="D2117">
        <v>57489.86</v>
      </c>
      <c r="E2117">
        <v>0</v>
      </c>
      <c r="F2117" t="s">
        <v>76</v>
      </c>
      <c r="G2117" t="s">
        <v>77</v>
      </c>
      <c r="H2117" t="s">
        <v>739</v>
      </c>
      <c r="I2117" t="s">
        <v>16</v>
      </c>
      <c r="J2117" t="s">
        <v>106</v>
      </c>
      <c r="L2117" s="1">
        <v>42212</v>
      </c>
      <c r="M2117">
        <v>20784</v>
      </c>
      <c r="N2117" t="s">
        <v>10650</v>
      </c>
    </row>
    <row r="2118" spans="1:14" x14ac:dyDescent="0.25">
      <c r="A2118" t="s">
        <v>3341</v>
      </c>
      <c r="B2118" t="s">
        <v>22</v>
      </c>
      <c r="C2118">
        <v>138787.5</v>
      </c>
      <c r="D2118">
        <v>141039.64000000001</v>
      </c>
      <c r="E2118">
        <v>0</v>
      </c>
      <c r="F2118" t="s">
        <v>36</v>
      </c>
      <c r="G2118" t="s">
        <v>37</v>
      </c>
      <c r="H2118" t="s">
        <v>873</v>
      </c>
      <c r="I2118" t="s">
        <v>16</v>
      </c>
      <c r="J2118" t="s">
        <v>139</v>
      </c>
      <c r="L2118" s="1">
        <v>38292</v>
      </c>
      <c r="M2118">
        <v>20707</v>
      </c>
      <c r="N2118" t="s">
        <v>10628</v>
      </c>
    </row>
    <row r="2119" spans="1:14" x14ac:dyDescent="0.25">
      <c r="A2119" t="s">
        <v>3342</v>
      </c>
      <c r="B2119" t="s">
        <v>12</v>
      </c>
      <c r="C2119">
        <v>43733.38</v>
      </c>
      <c r="D2119">
        <v>38359.339999999997</v>
      </c>
      <c r="E2119">
        <v>1451.25</v>
      </c>
      <c r="F2119" t="s">
        <v>13</v>
      </c>
      <c r="G2119" t="s">
        <v>14</v>
      </c>
      <c r="H2119" t="s">
        <v>68</v>
      </c>
      <c r="I2119" t="s">
        <v>16</v>
      </c>
      <c r="J2119" t="s">
        <v>69</v>
      </c>
      <c r="K2119" t="s">
        <v>579</v>
      </c>
      <c r="L2119" s="1">
        <v>42731</v>
      </c>
      <c r="M2119">
        <v>20735</v>
      </c>
      <c r="N2119" t="s">
        <v>10649</v>
      </c>
    </row>
    <row r="2120" spans="1:14" x14ac:dyDescent="0.25">
      <c r="A2120" t="s">
        <v>3343</v>
      </c>
      <c r="B2120" t="s">
        <v>12</v>
      </c>
      <c r="C2120">
        <v>43006.21</v>
      </c>
      <c r="D2120">
        <v>34702.07</v>
      </c>
      <c r="E2120">
        <v>0</v>
      </c>
      <c r="F2120" t="s">
        <v>18</v>
      </c>
      <c r="G2120" t="s">
        <v>19</v>
      </c>
      <c r="H2120" t="s">
        <v>183</v>
      </c>
      <c r="I2120" t="s">
        <v>34</v>
      </c>
      <c r="J2120" t="s">
        <v>174</v>
      </c>
      <c r="L2120" s="1">
        <v>39300</v>
      </c>
      <c r="M2120">
        <v>20623</v>
      </c>
      <c r="N2120" t="s">
        <v>10651</v>
      </c>
    </row>
    <row r="2121" spans="1:14" x14ac:dyDescent="0.25">
      <c r="A2121" t="s">
        <v>3344</v>
      </c>
      <c r="B2121" t="s">
        <v>12</v>
      </c>
      <c r="C2121">
        <v>52868.01</v>
      </c>
      <c r="D2121">
        <v>40636.660000000003</v>
      </c>
      <c r="E2121">
        <v>0</v>
      </c>
      <c r="F2121" t="s">
        <v>18</v>
      </c>
      <c r="G2121" t="s">
        <v>19</v>
      </c>
      <c r="H2121" t="s">
        <v>183</v>
      </c>
      <c r="I2121" t="s">
        <v>34</v>
      </c>
      <c r="J2121" t="s">
        <v>174</v>
      </c>
      <c r="L2121" s="1">
        <v>37025</v>
      </c>
      <c r="M2121">
        <v>20735</v>
      </c>
      <c r="N2121" t="s">
        <v>10649</v>
      </c>
    </row>
    <row r="2122" spans="1:14" x14ac:dyDescent="0.25">
      <c r="A2122" t="s">
        <v>3345</v>
      </c>
      <c r="B2122" t="s">
        <v>22</v>
      </c>
      <c r="C2122">
        <v>74318</v>
      </c>
      <c r="D2122">
        <v>92325.98</v>
      </c>
      <c r="E2122">
        <v>15140.3</v>
      </c>
      <c r="F2122" t="s">
        <v>45</v>
      </c>
      <c r="G2122" t="s">
        <v>46</v>
      </c>
      <c r="H2122" t="s">
        <v>230</v>
      </c>
      <c r="I2122" t="s">
        <v>16</v>
      </c>
      <c r="J2122" t="s">
        <v>48</v>
      </c>
      <c r="L2122" s="1">
        <v>38488</v>
      </c>
      <c r="M2122">
        <v>20735</v>
      </c>
      <c r="N2122" t="s">
        <v>10649</v>
      </c>
    </row>
    <row r="2123" spans="1:14" x14ac:dyDescent="0.25">
      <c r="A2123" t="s">
        <v>3346</v>
      </c>
      <c r="B2123" t="s">
        <v>22</v>
      </c>
      <c r="C2123">
        <v>49017.21</v>
      </c>
      <c r="D2123">
        <v>67685.16</v>
      </c>
      <c r="E2123">
        <v>24997.200000000001</v>
      </c>
      <c r="F2123" t="s">
        <v>52</v>
      </c>
      <c r="G2123" t="s">
        <v>53</v>
      </c>
      <c r="H2123" t="s">
        <v>114</v>
      </c>
      <c r="I2123" t="s">
        <v>16</v>
      </c>
      <c r="J2123" t="s">
        <v>874</v>
      </c>
      <c r="K2123" t="s">
        <v>875</v>
      </c>
      <c r="L2123" s="1">
        <v>42731</v>
      </c>
      <c r="M2123">
        <v>20707</v>
      </c>
      <c r="N2123" t="s">
        <v>10628</v>
      </c>
    </row>
    <row r="2124" spans="1:14" x14ac:dyDescent="0.25">
      <c r="A2124" t="s">
        <v>3347</v>
      </c>
      <c r="B2124" t="s">
        <v>22</v>
      </c>
      <c r="C2124">
        <v>29494.560000000001</v>
      </c>
      <c r="D2124">
        <v>37993.71</v>
      </c>
      <c r="E2124">
        <v>1641.62</v>
      </c>
      <c r="F2124" t="s">
        <v>99</v>
      </c>
      <c r="G2124" t="s">
        <v>100</v>
      </c>
      <c r="H2124" t="s">
        <v>876</v>
      </c>
      <c r="I2124" t="s">
        <v>34</v>
      </c>
      <c r="J2124" t="s">
        <v>102</v>
      </c>
      <c r="L2124" s="1">
        <v>42478</v>
      </c>
      <c r="M2124">
        <v>20607</v>
      </c>
      <c r="N2124" t="s">
        <v>10631</v>
      </c>
    </row>
    <row r="2125" spans="1:14" x14ac:dyDescent="0.25">
      <c r="A2125" t="s">
        <v>3348</v>
      </c>
      <c r="B2125" t="s">
        <v>12</v>
      </c>
      <c r="C2125">
        <v>62814.15</v>
      </c>
      <c r="D2125">
        <v>53944.58</v>
      </c>
      <c r="E2125">
        <v>0</v>
      </c>
      <c r="F2125" t="s">
        <v>18</v>
      </c>
      <c r="G2125" t="s">
        <v>19</v>
      </c>
      <c r="H2125" t="s">
        <v>611</v>
      </c>
      <c r="I2125" t="s">
        <v>16</v>
      </c>
      <c r="J2125" t="s">
        <v>178</v>
      </c>
      <c r="L2125" s="1">
        <v>42744</v>
      </c>
      <c r="M2125">
        <v>20772</v>
      </c>
      <c r="N2125" t="s">
        <v>10648</v>
      </c>
    </row>
    <row r="2126" spans="1:14" x14ac:dyDescent="0.25">
      <c r="A2126" t="s">
        <v>3349</v>
      </c>
      <c r="B2126" t="s">
        <v>12</v>
      </c>
      <c r="C2126">
        <v>108398.23</v>
      </c>
      <c r="D2126">
        <v>107311.7</v>
      </c>
      <c r="E2126">
        <v>0</v>
      </c>
      <c r="F2126" t="s">
        <v>215</v>
      </c>
      <c r="G2126" t="s">
        <v>216</v>
      </c>
      <c r="H2126" t="s">
        <v>769</v>
      </c>
      <c r="I2126" t="s">
        <v>16</v>
      </c>
      <c r="J2126" t="s">
        <v>679</v>
      </c>
      <c r="K2126" t="s">
        <v>810</v>
      </c>
      <c r="L2126" s="1">
        <v>35051</v>
      </c>
      <c r="M2126">
        <v>20735</v>
      </c>
      <c r="N2126" t="s">
        <v>10649</v>
      </c>
    </row>
    <row r="2127" spans="1:14" x14ac:dyDescent="0.25">
      <c r="A2127" t="s">
        <v>3350</v>
      </c>
      <c r="B2127" t="s">
        <v>22</v>
      </c>
      <c r="C2127">
        <v>58484.72</v>
      </c>
      <c r="D2127">
        <v>59754.7</v>
      </c>
      <c r="E2127">
        <v>2363.1799999999998</v>
      </c>
      <c r="F2127" t="s">
        <v>56</v>
      </c>
      <c r="G2127" t="s">
        <v>57</v>
      </c>
      <c r="H2127" t="s">
        <v>64</v>
      </c>
      <c r="I2127" t="s">
        <v>16</v>
      </c>
      <c r="J2127" t="s">
        <v>59</v>
      </c>
      <c r="L2127" s="1">
        <v>38250</v>
      </c>
      <c r="M2127">
        <v>20735</v>
      </c>
      <c r="N2127" t="s">
        <v>10649</v>
      </c>
    </row>
    <row r="2128" spans="1:14" x14ac:dyDescent="0.25">
      <c r="A2128" t="s">
        <v>3351</v>
      </c>
      <c r="B2128" t="s">
        <v>22</v>
      </c>
      <c r="C2128">
        <v>129143.11</v>
      </c>
      <c r="D2128">
        <v>247015.03</v>
      </c>
      <c r="E2128">
        <v>109524.59</v>
      </c>
      <c r="F2128" t="s">
        <v>45</v>
      </c>
      <c r="G2128" t="s">
        <v>46</v>
      </c>
      <c r="H2128" t="s">
        <v>719</v>
      </c>
      <c r="I2128" t="s">
        <v>16</v>
      </c>
      <c r="J2128" t="s">
        <v>222</v>
      </c>
      <c r="L2128" s="1">
        <v>32475</v>
      </c>
      <c r="M2128">
        <v>20710</v>
      </c>
      <c r="N2128" t="s">
        <v>10637</v>
      </c>
    </row>
    <row r="2129" spans="1:14" x14ac:dyDescent="0.25">
      <c r="A2129" t="s">
        <v>3352</v>
      </c>
      <c r="B2129" t="s">
        <v>12</v>
      </c>
      <c r="C2129">
        <v>69075</v>
      </c>
      <c r="D2129">
        <v>97049.38</v>
      </c>
      <c r="E2129">
        <v>32099.89</v>
      </c>
      <c r="F2129" t="s">
        <v>23</v>
      </c>
      <c r="G2129" t="s">
        <v>24</v>
      </c>
      <c r="H2129" t="s">
        <v>140</v>
      </c>
      <c r="I2129" t="s">
        <v>16</v>
      </c>
      <c r="J2129" t="s">
        <v>141</v>
      </c>
      <c r="L2129" s="1">
        <v>36275</v>
      </c>
      <c r="M2129">
        <v>20785</v>
      </c>
      <c r="N2129" t="s">
        <v>10652</v>
      </c>
    </row>
    <row r="2130" spans="1:14" x14ac:dyDescent="0.25">
      <c r="A2130" t="s">
        <v>3353</v>
      </c>
      <c r="B2130" t="s">
        <v>22</v>
      </c>
      <c r="C2130">
        <v>72189</v>
      </c>
      <c r="D2130">
        <v>97226.63</v>
      </c>
      <c r="E2130">
        <v>23460.26</v>
      </c>
      <c r="F2130" t="s">
        <v>56</v>
      </c>
      <c r="G2130" t="s">
        <v>57</v>
      </c>
      <c r="H2130" t="s">
        <v>84</v>
      </c>
      <c r="I2130" t="s">
        <v>16</v>
      </c>
      <c r="J2130" t="s">
        <v>420</v>
      </c>
      <c r="L2130" s="1">
        <v>36632</v>
      </c>
      <c r="M2130">
        <v>20785</v>
      </c>
      <c r="N2130" t="s">
        <v>10652</v>
      </c>
    </row>
    <row r="2131" spans="1:14" x14ac:dyDescent="0.25">
      <c r="A2131" t="s">
        <v>3354</v>
      </c>
      <c r="B2131" t="s">
        <v>12</v>
      </c>
      <c r="C2131">
        <v>15216.03</v>
      </c>
      <c r="D2131">
        <v>10960.47</v>
      </c>
      <c r="E2131">
        <v>0</v>
      </c>
      <c r="F2131" t="s">
        <v>76</v>
      </c>
      <c r="G2131" t="s">
        <v>77</v>
      </c>
      <c r="H2131" t="s">
        <v>877</v>
      </c>
      <c r="I2131" t="s">
        <v>34</v>
      </c>
      <c r="J2131" t="s">
        <v>81</v>
      </c>
      <c r="L2131" s="1">
        <v>41539</v>
      </c>
      <c r="M2131">
        <v>20716</v>
      </c>
      <c r="N2131" t="s">
        <v>10641</v>
      </c>
    </row>
    <row r="2132" spans="1:14" x14ac:dyDescent="0.25">
      <c r="A2132" t="s">
        <v>3355</v>
      </c>
      <c r="B2132" t="s">
        <v>22</v>
      </c>
      <c r="C2132">
        <v>60412.6</v>
      </c>
      <c r="D2132">
        <v>58449.39</v>
      </c>
      <c r="E2132">
        <v>220.11</v>
      </c>
      <c r="F2132" t="s">
        <v>56</v>
      </c>
      <c r="G2132" t="s">
        <v>57</v>
      </c>
      <c r="H2132" t="s">
        <v>523</v>
      </c>
      <c r="I2132" t="s">
        <v>16</v>
      </c>
      <c r="J2132" t="s">
        <v>530</v>
      </c>
      <c r="L2132" s="1">
        <v>39580</v>
      </c>
      <c r="M2132">
        <v>20785</v>
      </c>
      <c r="N2132" t="s">
        <v>10652</v>
      </c>
    </row>
    <row r="2133" spans="1:14" x14ac:dyDescent="0.25">
      <c r="A2133" t="s">
        <v>3356</v>
      </c>
      <c r="B2133" t="s">
        <v>22</v>
      </c>
      <c r="C2133">
        <v>109817.64</v>
      </c>
      <c r="D2133">
        <v>119184.51</v>
      </c>
      <c r="E2133">
        <v>5290.43</v>
      </c>
      <c r="F2133" t="s">
        <v>13</v>
      </c>
      <c r="G2133" t="s">
        <v>14</v>
      </c>
      <c r="H2133" t="s">
        <v>878</v>
      </c>
      <c r="I2133" t="s">
        <v>16</v>
      </c>
      <c r="J2133" t="s">
        <v>361</v>
      </c>
      <c r="L2133" s="1">
        <v>32727</v>
      </c>
      <c r="M2133">
        <v>20745</v>
      </c>
      <c r="N2133" t="s">
        <v>10643</v>
      </c>
    </row>
    <row r="2134" spans="1:14" x14ac:dyDescent="0.25">
      <c r="A2134" t="s">
        <v>3357</v>
      </c>
      <c r="B2134" t="s">
        <v>22</v>
      </c>
      <c r="C2134">
        <v>80505</v>
      </c>
      <c r="D2134">
        <v>108640.11</v>
      </c>
      <c r="E2134">
        <v>27517.15</v>
      </c>
      <c r="F2134" t="s">
        <v>45</v>
      </c>
      <c r="G2134" t="s">
        <v>46</v>
      </c>
      <c r="H2134" t="s">
        <v>352</v>
      </c>
      <c r="I2134" t="s">
        <v>16</v>
      </c>
      <c r="J2134" t="s">
        <v>48</v>
      </c>
      <c r="L2134" s="1">
        <v>38999</v>
      </c>
      <c r="M2134">
        <v>20769</v>
      </c>
      <c r="N2134" t="s">
        <v>10636</v>
      </c>
    </row>
    <row r="2135" spans="1:14" x14ac:dyDescent="0.25">
      <c r="A2135" t="s">
        <v>3358</v>
      </c>
      <c r="B2135" t="s">
        <v>12</v>
      </c>
      <c r="C2135">
        <v>78428.710000000006</v>
      </c>
      <c r="D2135">
        <v>76996.27</v>
      </c>
      <c r="E2135">
        <v>0</v>
      </c>
      <c r="F2135" t="s">
        <v>13</v>
      </c>
      <c r="G2135" t="s">
        <v>14</v>
      </c>
      <c r="H2135" t="s">
        <v>710</v>
      </c>
      <c r="I2135" t="s">
        <v>16</v>
      </c>
      <c r="J2135" t="s">
        <v>711</v>
      </c>
      <c r="L2135" s="1">
        <v>37655</v>
      </c>
      <c r="M2135">
        <v>20747</v>
      </c>
      <c r="N2135" t="s">
        <v>10642</v>
      </c>
    </row>
    <row r="2136" spans="1:14" x14ac:dyDescent="0.25">
      <c r="A2136" t="s">
        <v>3359</v>
      </c>
      <c r="B2136" t="s">
        <v>22</v>
      </c>
      <c r="C2136">
        <v>50172</v>
      </c>
      <c r="D2136">
        <v>51742.02</v>
      </c>
      <c r="E2136">
        <v>799.67</v>
      </c>
      <c r="F2136" t="s">
        <v>45</v>
      </c>
      <c r="G2136" t="s">
        <v>46</v>
      </c>
      <c r="H2136" t="s">
        <v>47</v>
      </c>
      <c r="I2136" t="s">
        <v>16</v>
      </c>
      <c r="J2136" t="s">
        <v>48</v>
      </c>
      <c r="K2136" t="s">
        <v>49</v>
      </c>
      <c r="L2136" s="1">
        <v>42506</v>
      </c>
      <c r="M2136">
        <v>20708</v>
      </c>
      <c r="N2136" t="s">
        <v>10653</v>
      </c>
    </row>
    <row r="2137" spans="1:14" x14ac:dyDescent="0.25">
      <c r="A2137" t="s">
        <v>3360</v>
      </c>
      <c r="B2137" t="s">
        <v>22</v>
      </c>
      <c r="C2137">
        <v>46166</v>
      </c>
      <c r="D2137">
        <v>533</v>
      </c>
      <c r="E2137">
        <v>0</v>
      </c>
      <c r="F2137" t="s">
        <v>45</v>
      </c>
      <c r="G2137" t="s">
        <v>46</v>
      </c>
      <c r="H2137" t="s">
        <v>95</v>
      </c>
      <c r="I2137" t="s">
        <v>16</v>
      </c>
      <c r="J2137" t="s">
        <v>48</v>
      </c>
      <c r="K2137" t="s">
        <v>96</v>
      </c>
      <c r="L2137" s="1">
        <v>43080</v>
      </c>
      <c r="M2137">
        <v>20747</v>
      </c>
      <c r="N2137" t="s">
        <v>10642</v>
      </c>
    </row>
    <row r="2138" spans="1:14" x14ac:dyDescent="0.25">
      <c r="A2138" t="s">
        <v>3361</v>
      </c>
      <c r="B2138" t="s">
        <v>12</v>
      </c>
      <c r="C2138">
        <v>90000</v>
      </c>
      <c r="D2138">
        <v>24014.85</v>
      </c>
      <c r="E2138">
        <v>0</v>
      </c>
      <c r="F2138" t="s">
        <v>18</v>
      </c>
      <c r="G2138" t="s">
        <v>19</v>
      </c>
      <c r="H2138" t="s">
        <v>771</v>
      </c>
      <c r="I2138" t="s">
        <v>16</v>
      </c>
      <c r="J2138" t="s">
        <v>271</v>
      </c>
      <c r="L2138" s="1">
        <v>42983</v>
      </c>
      <c r="M2138">
        <v>20712</v>
      </c>
      <c r="N2138" t="s">
        <v>10639</v>
      </c>
    </row>
    <row r="2139" spans="1:14" x14ac:dyDescent="0.25">
      <c r="A2139" t="s">
        <v>3362</v>
      </c>
      <c r="B2139" t="s">
        <v>12</v>
      </c>
      <c r="C2139">
        <v>46105.1</v>
      </c>
      <c r="D2139">
        <v>55015.040000000001</v>
      </c>
      <c r="E2139">
        <v>0</v>
      </c>
      <c r="F2139" t="s">
        <v>18</v>
      </c>
      <c r="G2139" t="s">
        <v>19</v>
      </c>
      <c r="H2139" t="s">
        <v>362</v>
      </c>
      <c r="I2139" t="s">
        <v>34</v>
      </c>
      <c r="J2139" t="s">
        <v>147</v>
      </c>
      <c r="L2139" s="1">
        <v>39790</v>
      </c>
      <c r="M2139">
        <v>20781</v>
      </c>
      <c r="N2139" t="s">
        <v>10627</v>
      </c>
    </row>
    <row r="2140" spans="1:14" x14ac:dyDescent="0.25">
      <c r="A2140" t="s">
        <v>3363</v>
      </c>
      <c r="B2140" t="s">
        <v>12</v>
      </c>
      <c r="C2140">
        <v>40100.15</v>
      </c>
      <c r="D2140">
        <v>43452.79</v>
      </c>
      <c r="E2140">
        <v>45</v>
      </c>
      <c r="F2140" t="s">
        <v>117</v>
      </c>
      <c r="G2140" t="s">
        <v>118</v>
      </c>
      <c r="H2140" t="s">
        <v>879</v>
      </c>
      <c r="I2140" t="s">
        <v>34</v>
      </c>
      <c r="J2140" t="s">
        <v>414</v>
      </c>
      <c r="L2140" s="1">
        <v>41232</v>
      </c>
      <c r="M2140">
        <v>20748</v>
      </c>
      <c r="N2140" t="s">
        <v>10635</v>
      </c>
    </row>
    <row r="2141" spans="1:14" x14ac:dyDescent="0.25">
      <c r="A2141" t="s">
        <v>3364</v>
      </c>
      <c r="B2141" t="s">
        <v>12</v>
      </c>
      <c r="C2141">
        <v>22313.16</v>
      </c>
      <c r="D2141">
        <v>11197.22</v>
      </c>
      <c r="E2141">
        <v>80.459999999999994</v>
      </c>
      <c r="F2141" t="s">
        <v>13</v>
      </c>
      <c r="G2141" t="s">
        <v>14</v>
      </c>
      <c r="H2141" t="s">
        <v>85</v>
      </c>
      <c r="I2141" t="s">
        <v>34</v>
      </c>
      <c r="J2141" t="s">
        <v>86</v>
      </c>
      <c r="L2141" s="1">
        <v>38334</v>
      </c>
      <c r="M2141">
        <v>20708</v>
      </c>
      <c r="N2141" t="s">
        <v>10653</v>
      </c>
    </row>
    <row r="2142" spans="1:14" x14ac:dyDescent="0.25">
      <c r="A2142" t="s">
        <v>3365</v>
      </c>
      <c r="B2142" t="s">
        <v>22</v>
      </c>
      <c r="C2142">
        <v>59922</v>
      </c>
      <c r="D2142">
        <v>65703.649999999994</v>
      </c>
      <c r="E2142">
        <v>5178.03</v>
      </c>
      <c r="F2142" t="s">
        <v>13</v>
      </c>
      <c r="G2142" t="s">
        <v>14</v>
      </c>
      <c r="H2142" t="s">
        <v>41</v>
      </c>
      <c r="I2142" t="s">
        <v>16</v>
      </c>
      <c r="J2142" t="s">
        <v>32</v>
      </c>
      <c r="K2142" t="s">
        <v>176</v>
      </c>
      <c r="L2142" s="1">
        <v>41918</v>
      </c>
      <c r="M2142">
        <v>20742</v>
      </c>
      <c r="N2142" t="s">
        <v>10638</v>
      </c>
    </row>
    <row r="2143" spans="1:14" x14ac:dyDescent="0.25">
      <c r="A2143" t="s">
        <v>3366</v>
      </c>
      <c r="B2143" t="s">
        <v>12</v>
      </c>
      <c r="C2143">
        <v>87107</v>
      </c>
      <c r="D2143">
        <v>85958.46</v>
      </c>
      <c r="E2143">
        <v>0</v>
      </c>
      <c r="F2143" t="s">
        <v>56</v>
      </c>
      <c r="G2143" t="s">
        <v>57</v>
      </c>
      <c r="H2143" t="s">
        <v>652</v>
      </c>
      <c r="I2143" t="s">
        <v>16</v>
      </c>
      <c r="J2143" t="s">
        <v>178</v>
      </c>
      <c r="L2143" s="1">
        <v>37970</v>
      </c>
      <c r="M2143">
        <v>20716</v>
      </c>
      <c r="N2143" t="s">
        <v>10641</v>
      </c>
    </row>
    <row r="2144" spans="1:14" x14ac:dyDescent="0.25">
      <c r="A2144" t="s">
        <v>3367</v>
      </c>
      <c r="B2144" t="s">
        <v>12</v>
      </c>
      <c r="C2144">
        <v>30856.23</v>
      </c>
      <c r="D2144">
        <v>30724.87</v>
      </c>
      <c r="E2144">
        <v>178.02</v>
      </c>
      <c r="F2144" t="s">
        <v>76</v>
      </c>
      <c r="G2144" t="s">
        <v>77</v>
      </c>
      <c r="H2144" t="s">
        <v>210</v>
      </c>
      <c r="I2144" t="s">
        <v>34</v>
      </c>
      <c r="J2144" t="s">
        <v>83</v>
      </c>
      <c r="L2144" s="1">
        <v>35297</v>
      </c>
      <c r="M2144">
        <v>20785</v>
      </c>
      <c r="N2144" t="s">
        <v>10652</v>
      </c>
    </row>
    <row r="2145" spans="1:14" x14ac:dyDescent="0.25">
      <c r="A2145" t="s">
        <v>3368</v>
      </c>
      <c r="B2145" t="s">
        <v>22</v>
      </c>
      <c r="C2145">
        <v>97091.55</v>
      </c>
      <c r="D2145">
        <v>100197.12</v>
      </c>
      <c r="E2145">
        <v>0</v>
      </c>
      <c r="F2145" t="s">
        <v>45</v>
      </c>
      <c r="G2145" t="s">
        <v>46</v>
      </c>
      <c r="H2145" t="s">
        <v>230</v>
      </c>
      <c r="I2145" t="s">
        <v>16</v>
      </c>
      <c r="J2145" t="s">
        <v>250</v>
      </c>
      <c r="L2145" s="1">
        <v>32930</v>
      </c>
      <c r="M2145">
        <v>20784</v>
      </c>
      <c r="N2145" t="s">
        <v>10650</v>
      </c>
    </row>
    <row r="2146" spans="1:14" x14ac:dyDescent="0.25">
      <c r="A2146" t="s">
        <v>3369</v>
      </c>
      <c r="B2146" t="s">
        <v>12</v>
      </c>
      <c r="C2146">
        <v>105241</v>
      </c>
      <c r="D2146">
        <v>103853.67</v>
      </c>
      <c r="E2146">
        <v>0</v>
      </c>
      <c r="F2146" t="s">
        <v>299</v>
      </c>
      <c r="G2146" t="s">
        <v>300</v>
      </c>
      <c r="H2146" t="s">
        <v>408</v>
      </c>
      <c r="I2146" t="s">
        <v>16</v>
      </c>
      <c r="J2146" t="s">
        <v>302</v>
      </c>
      <c r="L2146" s="1">
        <v>38922</v>
      </c>
      <c r="M2146">
        <v>20762</v>
      </c>
      <c r="N2146" t="s">
        <v>10644</v>
      </c>
    </row>
    <row r="2147" spans="1:14" x14ac:dyDescent="0.25">
      <c r="A2147" t="s">
        <v>3370</v>
      </c>
      <c r="B2147" t="s">
        <v>12</v>
      </c>
      <c r="C2147">
        <v>85593</v>
      </c>
      <c r="D2147">
        <v>88550.88</v>
      </c>
      <c r="E2147">
        <v>4084.9</v>
      </c>
      <c r="F2147" t="s">
        <v>167</v>
      </c>
      <c r="G2147" t="s">
        <v>168</v>
      </c>
      <c r="H2147" t="s">
        <v>638</v>
      </c>
      <c r="I2147" t="s">
        <v>16</v>
      </c>
      <c r="J2147" t="s">
        <v>718</v>
      </c>
      <c r="L2147" s="1">
        <v>32313</v>
      </c>
      <c r="M2147">
        <v>20742</v>
      </c>
      <c r="N2147" t="s">
        <v>10638</v>
      </c>
    </row>
    <row r="2148" spans="1:14" x14ac:dyDescent="0.25">
      <c r="A2148" t="s">
        <v>3371</v>
      </c>
      <c r="B2148" t="s">
        <v>12</v>
      </c>
      <c r="C2148">
        <v>70959.789999999994</v>
      </c>
      <c r="D2148">
        <v>68675.16</v>
      </c>
      <c r="E2148">
        <v>0</v>
      </c>
      <c r="F2148" t="s">
        <v>167</v>
      </c>
      <c r="G2148" t="s">
        <v>168</v>
      </c>
      <c r="H2148" t="s">
        <v>880</v>
      </c>
      <c r="I2148" t="s">
        <v>16</v>
      </c>
      <c r="J2148" t="s">
        <v>17</v>
      </c>
      <c r="L2148" s="1">
        <v>33952</v>
      </c>
      <c r="M2148">
        <v>20613</v>
      </c>
      <c r="N2148" t="s">
        <v>10640</v>
      </c>
    </row>
    <row r="2149" spans="1:14" x14ac:dyDescent="0.25">
      <c r="A2149" t="s">
        <v>3372</v>
      </c>
      <c r="B2149" t="s">
        <v>12</v>
      </c>
      <c r="C2149">
        <v>65801</v>
      </c>
      <c r="D2149">
        <v>98406.63</v>
      </c>
      <c r="E2149">
        <v>33558.43</v>
      </c>
      <c r="F2149" t="s">
        <v>45</v>
      </c>
      <c r="G2149" t="s">
        <v>46</v>
      </c>
      <c r="H2149" t="s">
        <v>794</v>
      </c>
      <c r="I2149" t="s">
        <v>16</v>
      </c>
      <c r="J2149" t="s">
        <v>48</v>
      </c>
      <c r="L2149" s="1">
        <v>41288</v>
      </c>
      <c r="M2149">
        <v>20747</v>
      </c>
      <c r="N2149" t="s">
        <v>10642</v>
      </c>
    </row>
    <row r="2150" spans="1:14" x14ac:dyDescent="0.25">
      <c r="A2150" t="s">
        <v>3373</v>
      </c>
      <c r="B2150" t="s">
        <v>12</v>
      </c>
      <c r="C2150">
        <v>120689.69</v>
      </c>
      <c r="D2150">
        <v>118474.77</v>
      </c>
      <c r="E2150">
        <v>0</v>
      </c>
      <c r="F2150" t="s">
        <v>215</v>
      </c>
      <c r="G2150" t="s">
        <v>216</v>
      </c>
      <c r="H2150" t="s">
        <v>217</v>
      </c>
      <c r="I2150" t="s">
        <v>16</v>
      </c>
      <c r="J2150" t="s">
        <v>139</v>
      </c>
      <c r="L2150" s="1">
        <v>37760</v>
      </c>
      <c r="M2150">
        <v>20722</v>
      </c>
      <c r="N2150" t="s">
        <v>10632</v>
      </c>
    </row>
    <row r="2151" spans="1:14" x14ac:dyDescent="0.25">
      <c r="A2151" t="s">
        <v>3374</v>
      </c>
      <c r="B2151" t="s">
        <v>22</v>
      </c>
      <c r="C2151">
        <v>56768.38</v>
      </c>
      <c r="D2151">
        <v>58358.69</v>
      </c>
      <c r="E2151">
        <v>3220.21</v>
      </c>
      <c r="F2151" t="s">
        <v>13</v>
      </c>
      <c r="G2151" t="s">
        <v>14</v>
      </c>
      <c r="H2151" t="s">
        <v>293</v>
      </c>
      <c r="I2151" t="s">
        <v>16</v>
      </c>
      <c r="J2151" t="s">
        <v>724</v>
      </c>
      <c r="L2151" s="1">
        <v>38250</v>
      </c>
      <c r="M2151">
        <v>20737</v>
      </c>
      <c r="N2151" t="s">
        <v>10655</v>
      </c>
    </row>
    <row r="2152" spans="1:14" x14ac:dyDescent="0.25">
      <c r="A2152" t="s">
        <v>3375</v>
      </c>
      <c r="B2152" t="s">
        <v>22</v>
      </c>
      <c r="C2152">
        <v>62020</v>
      </c>
      <c r="D2152">
        <v>68118.86</v>
      </c>
      <c r="E2152">
        <v>6452.02</v>
      </c>
      <c r="F2152" t="s">
        <v>13</v>
      </c>
      <c r="G2152" t="s">
        <v>14</v>
      </c>
      <c r="H2152" t="s">
        <v>162</v>
      </c>
      <c r="I2152" t="s">
        <v>16</v>
      </c>
      <c r="J2152" t="s">
        <v>32</v>
      </c>
      <c r="K2152" t="s">
        <v>176</v>
      </c>
      <c r="L2152" s="1">
        <v>41498</v>
      </c>
      <c r="M2152">
        <v>20737</v>
      </c>
      <c r="N2152" t="s">
        <v>10655</v>
      </c>
    </row>
    <row r="2153" spans="1:14" x14ac:dyDescent="0.25">
      <c r="A2153" t="s">
        <v>3376</v>
      </c>
      <c r="B2153" t="s">
        <v>12</v>
      </c>
      <c r="C2153">
        <v>71805.649999999994</v>
      </c>
      <c r="D2153">
        <v>72766.929999999993</v>
      </c>
      <c r="E2153">
        <v>2758.7</v>
      </c>
      <c r="F2153" t="s">
        <v>89</v>
      </c>
      <c r="G2153" t="s">
        <v>90</v>
      </c>
      <c r="H2153" t="s">
        <v>336</v>
      </c>
      <c r="I2153" t="s">
        <v>16</v>
      </c>
      <c r="J2153" t="s">
        <v>92</v>
      </c>
      <c r="L2153" s="1">
        <v>34966</v>
      </c>
      <c r="M2153">
        <v>20747</v>
      </c>
      <c r="N2153" t="s">
        <v>10642</v>
      </c>
    </row>
    <row r="2154" spans="1:14" x14ac:dyDescent="0.25">
      <c r="A2154" t="s">
        <v>3377</v>
      </c>
      <c r="B2154" t="s">
        <v>22</v>
      </c>
      <c r="C2154">
        <v>110434.98</v>
      </c>
      <c r="D2154">
        <v>106585.37</v>
      </c>
      <c r="E2154">
        <v>0</v>
      </c>
      <c r="F2154" t="s">
        <v>56</v>
      </c>
      <c r="G2154" t="s">
        <v>57</v>
      </c>
      <c r="H2154" t="s">
        <v>523</v>
      </c>
      <c r="I2154" t="s">
        <v>16</v>
      </c>
      <c r="J2154" t="s">
        <v>814</v>
      </c>
      <c r="L2154" s="1">
        <v>38936</v>
      </c>
      <c r="M2154">
        <v>20745</v>
      </c>
      <c r="N2154" t="s">
        <v>10643</v>
      </c>
    </row>
    <row r="2155" spans="1:14" x14ac:dyDescent="0.25">
      <c r="A2155" t="s">
        <v>3378</v>
      </c>
      <c r="B2155" t="s">
        <v>12</v>
      </c>
      <c r="C2155">
        <v>49720.639999999999</v>
      </c>
      <c r="D2155">
        <v>54044.55</v>
      </c>
      <c r="E2155">
        <v>5351.8</v>
      </c>
      <c r="F2155" t="s">
        <v>13</v>
      </c>
      <c r="G2155" t="s">
        <v>14</v>
      </c>
      <c r="H2155" t="s">
        <v>190</v>
      </c>
      <c r="I2155" t="s">
        <v>16</v>
      </c>
      <c r="J2155" t="s">
        <v>191</v>
      </c>
      <c r="L2155" s="1">
        <v>42590</v>
      </c>
      <c r="M2155">
        <v>20782</v>
      </c>
      <c r="N2155" t="s">
        <v>10625</v>
      </c>
    </row>
    <row r="2156" spans="1:14" x14ac:dyDescent="0.25">
      <c r="A2156" t="s">
        <v>3379</v>
      </c>
      <c r="B2156" t="s">
        <v>22</v>
      </c>
      <c r="C2156">
        <v>85758</v>
      </c>
      <c r="D2156">
        <v>94727.09</v>
      </c>
      <c r="E2156">
        <v>8907.7199999999993</v>
      </c>
      <c r="F2156" t="s">
        <v>13</v>
      </c>
      <c r="G2156" t="s">
        <v>14</v>
      </c>
      <c r="H2156" t="s">
        <v>648</v>
      </c>
      <c r="I2156" t="s">
        <v>16</v>
      </c>
      <c r="J2156" t="s">
        <v>32</v>
      </c>
      <c r="L2156" s="1">
        <v>37655</v>
      </c>
      <c r="M2156">
        <v>20747</v>
      </c>
      <c r="N2156" t="s">
        <v>10642</v>
      </c>
    </row>
    <row r="2157" spans="1:14" x14ac:dyDescent="0.25">
      <c r="A2157" t="s">
        <v>3380</v>
      </c>
      <c r="B2157" t="s">
        <v>12</v>
      </c>
      <c r="C2157">
        <v>120442.11</v>
      </c>
      <c r="D2157">
        <v>185975.07</v>
      </c>
      <c r="E2157">
        <v>67438.67</v>
      </c>
      <c r="F2157" t="s">
        <v>45</v>
      </c>
      <c r="G2157" t="s">
        <v>46</v>
      </c>
      <c r="H2157" t="s">
        <v>474</v>
      </c>
      <c r="I2157" t="s">
        <v>16</v>
      </c>
      <c r="J2157" t="s">
        <v>222</v>
      </c>
      <c r="L2157" s="1">
        <v>31361</v>
      </c>
      <c r="M2157">
        <v>20782</v>
      </c>
      <c r="N2157" t="s">
        <v>10625</v>
      </c>
    </row>
    <row r="2158" spans="1:14" x14ac:dyDescent="0.25">
      <c r="A2158" t="s">
        <v>3381</v>
      </c>
      <c r="B2158" t="s">
        <v>22</v>
      </c>
      <c r="C2158">
        <v>17027.650000000001</v>
      </c>
      <c r="D2158">
        <v>8869.44</v>
      </c>
      <c r="E2158">
        <v>121.6</v>
      </c>
      <c r="F2158" t="s">
        <v>13</v>
      </c>
      <c r="G2158" t="s">
        <v>14</v>
      </c>
      <c r="H2158" t="s">
        <v>85</v>
      </c>
      <c r="I2158" t="s">
        <v>34</v>
      </c>
      <c r="J2158" t="s">
        <v>86</v>
      </c>
      <c r="L2158" s="1">
        <v>42422</v>
      </c>
      <c r="M2158">
        <v>20746</v>
      </c>
      <c r="N2158" t="s">
        <v>10647</v>
      </c>
    </row>
    <row r="2159" spans="1:14" x14ac:dyDescent="0.25">
      <c r="A2159" t="s">
        <v>3382</v>
      </c>
      <c r="B2159" t="s">
        <v>22</v>
      </c>
      <c r="C2159">
        <v>40242.06</v>
      </c>
      <c r="D2159">
        <v>31513.5</v>
      </c>
      <c r="E2159">
        <v>5199.82</v>
      </c>
      <c r="F2159" t="s">
        <v>56</v>
      </c>
      <c r="G2159" t="s">
        <v>57</v>
      </c>
      <c r="H2159" t="s">
        <v>58</v>
      </c>
      <c r="I2159" t="s">
        <v>16</v>
      </c>
      <c r="J2159" t="s">
        <v>59</v>
      </c>
      <c r="L2159" s="1">
        <v>42842</v>
      </c>
      <c r="M2159">
        <v>20735</v>
      </c>
      <c r="N2159" t="s">
        <v>10649</v>
      </c>
    </row>
    <row r="2160" spans="1:14" x14ac:dyDescent="0.25">
      <c r="A2160" t="s">
        <v>3383</v>
      </c>
      <c r="B2160" t="s">
        <v>12</v>
      </c>
      <c r="C2160">
        <v>100370</v>
      </c>
      <c r="D2160">
        <v>99045.98</v>
      </c>
      <c r="E2160">
        <v>0</v>
      </c>
      <c r="F2160" t="s">
        <v>18</v>
      </c>
      <c r="G2160" t="s">
        <v>19</v>
      </c>
      <c r="H2160" t="s">
        <v>60</v>
      </c>
      <c r="I2160" t="s">
        <v>16</v>
      </c>
      <c r="J2160" t="s">
        <v>147</v>
      </c>
      <c r="L2160" s="1">
        <v>36024</v>
      </c>
      <c r="M2160">
        <v>20710</v>
      </c>
      <c r="N2160" t="s">
        <v>10637</v>
      </c>
    </row>
    <row r="2161" spans="1:14" x14ac:dyDescent="0.25">
      <c r="A2161" t="s">
        <v>3384</v>
      </c>
      <c r="B2161" t="s">
        <v>12</v>
      </c>
      <c r="C2161">
        <v>85758</v>
      </c>
      <c r="D2161">
        <v>95313.78</v>
      </c>
      <c r="E2161">
        <v>8645.16</v>
      </c>
      <c r="F2161" t="s">
        <v>13</v>
      </c>
      <c r="G2161" t="s">
        <v>14</v>
      </c>
      <c r="H2161" t="s">
        <v>824</v>
      </c>
      <c r="I2161" t="s">
        <v>16</v>
      </c>
      <c r="J2161" t="s">
        <v>32</v>
      </c>
      <c r="L2161" s="1">
        <v>37655</v>
      </c>
      <c r="M2161">
        <v>20772</v>
      </c>
      <c r="N2161" t="s">
        <v>10648</v>
      </c>
    </row>
    <row r="2162" spans="1:14" x14ac:dyDescent="0.25">
      <c r="A2162" t="s">
        <v>3385</v>
      </c>
      <c r="B2162" t="s">
        <v>22</v>
      </c>
      <c r="C2162">
        <v>53747</v>
      </c>
      <c r="D2162">
        <v>77425.899999999994</v>
      </c>
      <c r="E2162">
        <v>22239.85</v>
      </c>
      <c r="F2162" t="s">
        <v>45</v>
      </c>
      <c r="G2162" t="s">
        <v>46</v>
      </c>
      <c r="H2162" t="s">
        <v>546</v>
      </c>
      <c r="I2162" t="s">
        <v>16</v>
      </c>
      <c r="J2162" t="s">
        <v>48</v>
      </c>
      <c r="K2162" t="s">
        <v>49</v>
      </c>
      <c r="L2162" s="1">
        <v>41904</v>
      </c>
      <c r="M2162">
        <v>20784</v>
      </c>
      <c r="N2162" t="s">
        <v>10650</v>
      </c>
    </row>
    <row r="2163" spans="1:14" x14ac:dyDescent="0.25">
      <c r="A2163" t="s">
        <v>3386</v>
      </c>
      <c r="B2163" t="s">
        <v>22</v>
      </c>
      <c r="C2163">
        <v>91314</v>
      </c>
      <c r="D2163">
        <v>109095.57</v>
      </c>
      <c r="E2163">
        <v>18984.669999999998</v>
      </c>
      <c r="F2163" t="s">
        <v>56</v>
      </c>
      <c r="G2163" t="s">
        <v>57</v>
      </c>
      <c r="H2163" t="s">
        <v>158</v>
      </c>
      <c r="I2163" t="s">
        <v>16</v>
      </c>
      <c r="J2163" t="s">
        <v>150</v>
      </c>
      <c r="L2163" s="1">
        <v>35225</v>
      </c>
      <c r="M2163">
        <v>20608</v>
      </c>
      <c r="N2163" t="s">
        <v>10646</v>
      </c>
    </row>
    <row r="2164" spans="1:14" x14ac:dyDescent="0.25">
      <c r="A2164" t="s">
        <v>3387</v>
      </c>
      <c r="B2164" t="s">
        <v>12</v>
      </c>
      <c r="C2164">
        <v>85420.67</v>
      </c>
      <c r="D2164">
        <v>82267.539999999994</v>
      </c>
      <c r="E2164">
        <v>0</v>
      </c>
      <c r="F2164" t="s">
        <v>76</v>
      </c>
      <c r="G2164" t="s">
        <v>77</v>
      </c>
      <c r="H2164" t="s">
        <v>823</v>
      </c>
      <c r="I2164" t="s">
        <v>16</v>
      </c>
      <c r="J2164" t="s">
        <v>211</v>
      </c>
      <c r="L2164" s="1">
        <v>38277</v>
      </c>
      <c r="M2164">
        <v>20742</v>
      </c>
      <c r="N2164" t="s">
        <v>10638</v>
      </c>
    </row>
    <row r="2165" spans="1:14" x14ac:dyDescent="0.25">
      <c r="A2165" t="s">
        <v>3388</v>
      </c>
      <c r="B2165" t="s">
        <v>22</v>
      </c>
      <c r="C2165">
        <v>109563.66</v>
      </c>
      <c r="D2165">
        <v>100176.86</v>
      </c>
      <c r="E2165">
        <v>0</v>
      </c>
      <c r="F2165" t="s">
        <v>56</v>
      </c>
      <c r="G2165" t="s">
        <v>57</v>
      </c>
      <c r="H2165" t="s">
        <v>355</v>
      </c>
      <c r="I2165" t="s">
        <v>16</v>
      </c>
      <c r="J2165" t="s">
        <v>814</v>
      </c>
      <c r="L2165" s="1">
        <v>41582</v>
      </c>
      <c r="M2165">
        <v>20613</v>
      </c>
      <c r="N2165" t="s">
        <v>10640</v>
      </c>
    </row>
    <row r="2166" spans="1:14" x14ac:dyDescent="0.25">
      <c r="A2166" t="s">
        <v>3389</v>
      </c>
      <c r="B2166" t="s">
        <v>12</v>
      </c>
      <c r="C2166">
        <v>25431.81</v>
      </c>
      <c r="D2166">
        <v>25362.36</v>
      </c>
      <c r="E2166">
        <v>146.72999999999999</v>
      </c>
      <c r="F2166" t="s">
        <v>76</v>
      </c>
      <c r="G2166" t="s">
        <v>77</v>
      </c>
      <c r="H2166" t="s">
        <v>570</v>
      </c>
      <c r="I2166" t="s">
        <v>34</v>
      </c>
      <c r="J2166" t="s">
        <v>254</v>
      </c>
      <c r="L2166" s="1">
        <v>38259</v>
      </c>
      <c r="M2166">
        <v>20715</v>
      </c>
      <c r="N2166" t="s">
        <v>10641</v>
      </c>
    </row>
    <row r="2167" spans="1:14" x14ac:dyDescent="0.25">
      <c r="A2167" t="s">
        <v>3390</v>
      </c>
      <c r="B2167" t="s">
        <v>22</v>
      </c>
      <c r="C2167">
        <v>49790.85</v>
      </c>
      <c r="D2167">
        <v>50846.23</v>
      </c>
      <c r="E2167">
        <v>3850.44</v>
      </c>
      <c r="F2167" t="s">
        <v>13</v>
      </c>
      <c r="G2167" t="s">
        <v>14</v>
      </c>
      <c r="H2167" t="s">
        <v>68</v>
      </c>
      <c r="I2167" t="s">
        <v>16</v>
      </c>
      <c r="J2167" t="s">
        <v>69</v>
      </c>
      <c r="K2167" t="s">
        <v>70</v>
      </c>
      <c r="L2167" s="1">
        <v>42338</v>
      </c>
      <c r="M2167">
        <v>20712</v>
      </c>
      <c r="N2167" t="s">
        <v>10639</v>
      </c>
    </row>
    <row r="2168" spans="1:14" x14ac:dyDescent="0.25">
      <c r="A2168" t="s">
        <v>3391</v>
      </c>
      <c r="B2168" t="s">
        <v>22</v>
      </c>
      <c r="C2168">
        <v>61286.75</v>
      </c>
      <c r="D2168">
        <v>69548.429999999993</v>
      </c>
      <c r="E2168">
        <v>9412.6</v>
      </c>
      <c r="F2168" t="s">
        <v>99</v>
      </c>
      <c r="G2168" t="s">
        <v>100</v>
      </c>
      <c r="H2168" t="s">
        <v>208</v>
      </c>
      <c r="I2168" t="s">
        <v>16</v>
      </c>
      <c r="J2168" t="s">
        <v>198</v>
      </c>
      <c r="L2168" s="1">
        <v>36551</v>
      </c>
      <c r="M2168">
        <v>20748</v>
      </c>
      <c r="N2168" t="s">
        <v>10635</v>
      </c>
    </row>
    <row r="2169" spans="1:14" x14ac:dyDescent="0.25">
      <c r="A2169" t="s">
        <v>3392</v>
      </c>
      <c r="B2169" t="s">
        <v>22</v>
      </c>
      <c r="C2169">
        <v>31775.21</v>
      </c>
      <c r="D2169">
        <v>46004.22</v>
      </c>
      <c r="E2169">
        <v>6188.63</v>
      </c>
      <c r="F2169" t="s">
        <v>99</v>
      </c>
      <c r="G2169" t="s">
        <v>100</v>
      </c>
      <c r="H2169" t="s">
        <v>681</v>
      </c>
      <c r="I2169" t="s">
        <v>34</v>
      </c>
      <c r="J2169" t="s">
        <v>102</v>
      </c>
      <c r="L2169" s="1">
        <v>40517</v>
      </c>
      <c r="M2169">
        <v>20774</v>
      </c>
      <c r="N2169" t="s">
        <v>10633</v>
      </c>
    </row>
    <row r="2170" spans="1:14" x14ac:dyDescent="0.25">
      <c r="A2170" t="s">
        <v>3393</v>
      </c>
      <c r="B2170" t="s">
        <v>22</v>
      </c>
      <c r="C2170">
        <v>95084.42</v>
      </c>
      <c r="D2170">
        <v>102369.99</v>
      </c>
      <c r="E2170">
        <v>8016.43</v>
      </c>
      <c r="F2170" t="s">
        <v>13</v>
      </c>
      <c r="G2170" t="s">
        <v>14</v>
      </c>
      <c r="H2170" t="s">
        <v>878</v>
      </c>
      <c r="I2170" t="s">
        <v>16</v>
      </c>
      <c r="J2170" t="s">
        <v>32</v>
      </c>
      <c r="L2170" s="1">
        <v>34736</v>
      </c>
      <c r="M2170">
        <v>20781</v>
      </c>
      <c r="N2170" t="s">
        <v>10627</v>
      </c>
    </row>
    <row r="2171" spans="1:14" x14ac:dyDescent="0.25">
      <c r="A2171" t="s">
        <v>3394</v>
      </c>
      <c r="B2171" t="s">
        <v>12</v>
      </c>
      <c r="C2171">
        <v>95740</v>
      </c>
      <c r="D2171">
        <v>94471.41</v>
      </c>
      <c r="E2171">
        <v>0</v>
      </c>
      <c r="F2171" t="s">
        <v>18</v>
      </c>
      <c r="G2171" t="s">
        <v>19</v>
      </c>
      <c r="H2171" t="s">
        <v>172</v>
      </c>
      <c r="I2171" t="s">
        <v>16</v>
      </c>
      <c r="J2171" t="s">
        <v>154</v>
      </c>
      <c r="L2171" s="1">
        <v>36416</v>
      </c>
      <c r="M2171">
        <v>20623</v>
      </c>
      <c r="N2171" t="s">
        <v>10651</v>
      </c>
    </row>
    <row r="2172" spans="1:14" x14ac:dyDescent="0.25">
      <c r="A2172" t="s">
        <v>3395</v>
      </c>
      <c r="B2172" t="s">
        <v>12</v>
      </c>
      <c r="C2172">
        <v>39041.01</v>
      </c>
      <c r="D2172">
        <v>32966.269999999997</v>
      </c>
      <c r="E2172">
        <v>0</v>
      </c>
      <c r="F2172" t="s">
        <v>18</v>
      </c>
      <c r="G2172" t="s">
        <v>19</v>
      </c>
      <c r="H2172" t="s">
        <v>183</v>
      </c>
      <c r="I2172" t="s">
        <v>34</v>
      </c>
      <c r="J2172" t="s">
        <v>174</v>
      </c>
      <c r="L2172" s="1">
        <v>41345</v>
      </c>
      <c r="M2172">
        <v>20607</v>
      </c>
      <c r="N2172" t="s">
        <v>10631</v>
      </c>
    </row>
    <row r="2173" spans="1:14" x14ac:dyDescent="0.25">
      <c r="A2173" t="s">
        <v>3396</v>
      </c>
      <c r="B2173" t="s">
        <v>22</v>
      </c>
      <c r="C2173">
        <v>22313.16</v>
      </c>
      <c r="D2173">
        <v>15084.17</v>
      </c>
      <c r="E2173">
        <v>289.64999999999998</v>
      </c>
      <c r="F2173" t="s">
        <v>13</v>
      </c>
      <c r="G2173" t="s">
        <v>14</v>
      </c>
      <c r="H2173" t="s">
        <v>85</v>
      </c>
      <c r="I2173" t="s">
        <v>34</v>
      </c>
      <c r="J2173" t="s">
        <v>86</v>
      </c>
      <c r="L2173" s="1">
        <v>38292</v>
      </c>
      <c r="M2173">
        <v>20743</v>
      </c>
      <c r="N2173" t="s">
        <v>10654</v>
      </c>
    </row>
    <row r="2174" spans="1:14" x14ac:dyDescent="0.25">
      <c r="A2174" t="s">
        <v>3397</v>
      </c>
      <c r="B2174" t="s">
        <v>12</v>
      </c>
      <c r="C2174">
        <v>59922</v>
      </c>
      <c r="D2174">
        <v>62840.74</v>
      </c>
      <c r="E2174">
        <v>2344.5700000000002</v>
      </c>
      <c r="F2174" t="s">
        <v>13</v>
      </c>
      <c r="G2174" t="s">
        <v>14</v>
      </c>
      <c r="H2174" t="s">
        <v>41</v>
      </c>
      <c r="I2174" t="s">
        <v>16</v>
      </c>
      <c r="J2174" t="s">
        <v>32</v>
      </c>
      <c r="K2174" t="s">
        <v>176</v>
      </c>
      <c r="L2174" s="1">
        <v>41694</v>
      </c>
      <c r="M2174">
        <v>20720</v>
      </c>
      <c r="N2174" t="s">
        <v>10641</v>
      </c>
    </row>
    <row r="2175" spans="1:14" x14ac:dyDescent="0.25">
      <c r="A2175" t="s">
        <v>3398</v>
      </c>
      <c r="B2175" t="s">
        <v>22</v>
      </c>
      <c r="C2175">
        <v>44617.77</v>
      </c>
      <c r="D2175">
        <v>65974.58</v>
      </c>
      <c r="E2175">
        <v>20849.080000000002</v>
      </c>
      <c r="F2175" t="s">
        <v>56</v>
      </c>
      <c r="G2175" t="s">
        <v>57</v>
      </c>
      <c r="H2175" t="s">
        <v>58</v>
      </c>
      <c r="I2175" t="s">
        <v>16</v>
      </c>
      <c r="J2175" t="s">
        <v>59</v>
      </c>
      <c r="L2175" s="1">
        <v>41911</v>
      </c>
      <c r="M2175">
        <v>20769</v>
      </c>
      <c r="N2175" t="s">
        <v>10636</v>
      </c>
    </row>
    <row r="2176" spans="1:14" x14ac:dyDescent="0.25">
      <c r="A2176" t="s">
        <v>3399</v>
      </c>
      <c r="B2176" t="s">
        <v>22</v>
      </c>
      <c r="C2176">
        <v>65200</v>
      </c>
      <c r="D2176">
        <v>15046.21</v>
      </c>
      <c r="E2176">
        <v>0</v>
      </c>
      <c r="F2176" t="s">
        <v>89</v>
      </c>
      <c r="G2176" t="s">
        <v>90</v>
      </c>
      <c r="H2176" t="s">
        <v>506</v>
      </c>
      <c r="I2176" t="s">
        <v>16</v>
      </c>
      <c r="J2176" t="s">
        <v>341</v>
      </c>
      <c r="L2176" s="1">
        <v>42996</v>
      </c>
      <c r="M2176">
        <v>20608</v>
      </c>
      <c r="N2176" t="s">
        <v>10646</v>
      </c>
    </row>
    <row r="2177" spans="1:14" x14ac:dyDescent="0.25">
      <c r="A2177" t="s">
        <v>3400</v>
      </c>
      <c r="B2177" t="s">
        <v>12</v>
      </c>
      <c r="C2177">
        <v>104438.8</v>
      </c>
      <c r="D2177">
        <v>99577.1</v>
      </c>
      <c r="E2177">
        <v>0</v>
      </c>
      <c r="F2177" t="s">
        <v>99</v>
      </c>
      <c r="G2177" t="s">
        <v>100</v>
      </c>
      <c r="H2177" t="s">
        <v>123</v>
      </c>
      <c r="I2177" t="s">
        <v>16</v>
      </c>
      <c r="J2177" t="s">
        <v>235</v>
      </c>
      <c r="L2177" s="1">
        <v>38698</v>
      </c>
      <c r="M2177">
        <v>20783</v>
      </c>
      <c r="N2177" t="s">
        <v>10656</v>
      </c>
    </row>
    <row r="2178" spans="1:14" x14ac:dyDescent="0.25">
      <c r="A2178" t="s">
        <v>3401</v>
      </c>
      <c r="B2178" t="s">
        <v>12</v>
      </c>
      <c r="C2178">
        <v>91804.39</v>
      </c>
      <c r="D2178">
        <v>88366.93</v>
      </c>
      <c r="E2178">
        <v>0</v>
      </c>
      <c r="F2178" t="s">
        <v>299</v>
      </c>
      <c r="G2178" t="s">
        <v>300</v>
      </c>
      <c r="H2178" t="s">
        <v>721</v>
      </c>
      <c r="I2178" t="s">
        <v>16</v>
      </c>
      <c r="J2178" t="s">
        <v>235</v>
      </c>
      <c r="L2178" s="1">
        <v>41162</v>
      </c>
      <c r="M2178">
        <v>20770</v>
      </c>
      <c r="N2178" t="s">
        <v>10629</v>
      </c>
    </row>
    <row r="2179" spans="1:14" x14ac:dyDescent="0.25">
      <c r="A2179" t="s">
        <v>3402</v>
      </c>
      <c r="B2179" t="s">
        <v>12</v>
      </c>
      <c r="C2179">
        <v>36857.879999999997</v>
      </c>
      <c r="D2179">
        <v>38418.269999999997</v>
      </c>
      <c r="E2179">
        <v>212.65</v>
      </c>
      <c r="F2179" t="s">
        <v>76</v>
      </c>
      <c r="G2179" t="s">
        <v>77</v>
      </c>
      <c r="H2179" t="s">
        <v>78</v>
      </c>
      <c r="I2179" t="s">
        <v>34</v>
      </c>
      <c r="J2179" t="s">
        <v>254</v>
      </c>
      <c r="L2179" s="1">
        <v>41199</v>
      </c>
      <c r="M2179">
        <v>20623</v>
      </c>
      <c r="N2179" t="s">
        <v>10651</v>
      </c>
    </row>
    <row r="2180" spans="1:14" x14ac:dyDescent="0.25">
      <c r="A2180" t="s">
        <v>3403</v>
      </c>
      <c r="B2180" t="s">
        <v>12</v>
      </c>
      <c r="C2180">
        <v>79958.44</v>
      </c>
      <c r="D2180">
        <v>81386.62</v>
      </c>
      <c r="E2180">
        <v>718.81</v>
      </c>
      <c r="F2180" t="s">
        <v>167</v>
      </c>
      <c r="G2180" t="s">
        <v>168</v>
      </c>
      <c r="H2180" t="s">
        <v>737</v>
      </c>
      <c r="I2180" t="s">
        <v>16</v>
      </c>
      <c r="J2180" t="s">
        <v>178</v>
      </c>
      <c r="L2180" s="1">
        <v>41372</v>
      </c>
      <c r="M2180">
        <v>20782</v>
      </c>
      <c r="N2180" t="s">
        <v>10625</v>
      </c>
    </row>
    <row r="2181" spans="1:14" x14ac:dyDescent="0.25">
      <c r="A2181" t="s">
        <v>3404</v>
      </c>
      <c r="B2181" t="s">
        <v>12</v>
      </c>
      <c r="C2181">
        <v>17623.57</v>
      </c>
      <c r="D2181">
        <v>8204.85</v>
      </c>
      <c r="E2181">
        <v>63.55</v>
      </c>
      <c r="F2181" t="s">
        <v>13</v>
      </c>
      <c r="G2181" t="s">
        <v>14</v>
      </c>
      <c r="H2181" t="s">
        <v>85</v>
      </c>
      <c r="I2181" t="s">
        <v>34</v>
      </c>
      <c r="J2181" t="s">
        <v>86</v>
      </c>
      <c r="L2181" s="1">
        <v>42100</v>
      </c>
      <c r="M2181">
        <v>20608</v>
      </c>
      <c r="N2181" t="s">
        <v>10646</v>
      </c>
    </row>
    <row r="2182" spans="1:14" x14ac:dyDescent="0.25">
      <c r="A2182" t="s">
        <v>3405</v>
      </c>
      <c r="B2182" t="s">
        <v>22</v>
      </c>
      <c r="C2182">
        <v>92673</v>
      </c>
      <c r="D2182">
        <v>130295.94</v>
      </c>
      <c r="E2182">
        <v>32596.799999999999</v>
      </c>
      <c r="F2182" t="s">
        <v>45</v>
      </c>
      <c r="G2182" t="s">
        <v>46</v>
      </c>
      <c r="H2182" t="s">
        <v>292</v>
      </c>
      <c r="I2182" t="s">
        <v>16</v>
      </c>
      <c r="J2182" t="s">
        <v>250</v>
      </c>
      <c r="L2182" s="1">
        <v>36388</v>
      </c>
      <c r="M2182">
        <v>20737</v>
      </c>
      <c r="N2182" t="s">
        <v>10655</v>
      </c>
    </row>
    <row r="2183" spans="1:14" x14ac:dyDescent="0.25">
      <c r="A2183" t="s">
        <v>3406</v>
      </c>
      <c r="B2183" t="s">
        <v>22</v>
      </c>
      <c r="C2183">
        <v>61712.45</v>
      </c>
      <c r="D2183">
        <v>62483.56</v>
      </c>
      <c r="E2183">
        <v>1582.14</v>
      </c>
      <c r="F2183" t="s">
        <v>99</v>
      </c>
      <c r="G2183" t="s">
        <v>100</v>
      </c>
      <c r="H2183" t="s">
        <v>108</v>
      </c>
      <c r="I2183" t="s">
        <v>16</v>
      </c>
      <c r="J2183" t="s">
        <v>633</v>
      </c>
      <c r="L2183" s="1">
        <v>31641</v>
      </c>
      <c r="M2183">
        <v>20623</v>
      </c>
      <c r="N2183" t="s">
        <v>10651</v>
      </c>
    </row>
    <row r="2184" spans="1:14" x14ac:dyDescent="0.25">
      <c r="A2184" t="s">
        <v>3407</v>
      </c>
      <c r="B2184" t="s">
        <v>22</v>
      </c>
      <c r="C2184">
        <v>34378.370000000003</v>
      </c>
      <c r="D2184">
        <v>40871.279999999999</v>
      </c>
      <c r="E2184">
        <v>7207.06</v>
      </c>
      <c r="F2184" t="s">
        <v>99</v>
      </c>
      <c r="G2184" t="s">
        <v>100</v>
      </c>
      <c r="H2184" t="s">
        <v>236</v>
      </c>
      <c r="I2184" t="s">
        <v>16</v>
      </c>
      <c r="J2184" t="s">
        <v>237</v>
      </c>
      <c r="L2184" s="1">
        <v>42150</v>
      </c>
      <c r="M2184">
        <v>20706</v>
      </c>
      <c r="N2184" t="s">
        <v>10645</v>
      </c>
    </row>
    <row r="2185" spans="1:14" x14ac:dyDescent="0.25">
      <c r="A2185" t="s">
        <v>3408</v>
      </c>
      <c r="B2185" t="s">
        <v>22</v>
      </c>
      <c r="C2185">
        <v>88034.82</v>
      </c>
      <c r="D2185">
        <v>87491.81</v>
      </c>
      <c r="E2185">
        <v>2228.56</v>
      </c>
      <c r="F2185" t="s">
        <v>99</v>
      </c>
      <c r="G2185" t="s">
        <v>100</v>
      </c>
      <c r="H2185" t="s">
        <v>876</v>
      </c>
      <c r="I2185" t="s">
        <v>16</v>
      </c>
      <c r="J2185" t="s">
        <v>388</v>
      </c>
      <c r="L2185" s="1">
        <v>35711</v>
      </c>
      <c r="M2185">
        <v>20720</v>
      </c>
      <c r="N2185" t="s">
        <v>10641</v>
      </c>
    </row>
    <row r="2186" spans="1:14" x14ac:dyDescent="0.25">
      <c r="A2186" t="s">
        <v>3409</v>
      </c>
      <c r="B2186" t="s">
        <v>22</v>
      </c>
      <c r="C2186">
        <v>67030</v>
      </c>
      <c r="D2186">
        <v>74368.86</v>
      </c>
      <c r="E2186">
        <v>5428.46</v>
      </c>
      <c r="F2186" t="s">
        <v>45</v>
      </c>
      <c r="G2186" t="s">
        <v>46</v>
      </c>
      <c r="H2186" t="s">
        <v>240</v>
      </c>
      <c r="I2186" t="s">
        <v>16</v>
      </c>
      <c r="J2186" t="s">
        <v>48</v>
      </c>
      <c r="L2186" s="1">
        <v>39693</v>
      </c>
      <c r="M2186">
        <v>20772</v>
      </c>
      <c r="N2186" t="s">
        <v>10648</v>
      </c>
    </row>
    <row r="2187" spans="1:14" x14ac:dyDescent="0.25">
      <c r="A2187" t="s">
        <v>3410</v>
      </c>
      <c r="B2187" t="s">
        <v>22</v>
      </c>
      <c r="C2187">
        <v>82400</v>
      </c>
      <c r="D2187">
        <v>115919.57</v>
      </c>
      <c r="E2187">
        <v>29081.59</v>
      </c>
      <c r="F2187" t="s">
        <v>45</v>
      </c>
      <c r="G2187" t="s">
        <v>46</v>
      </c>
      <c r="H2187" t="s">
        <v>626</v>
      </c>
      <c r="I2187" t="s">
        <v>16</v>
      </c>
      <c r="J2187" t="s">
        <v>48</v>
      </c>
      <c r="L2187" s="1">
        <v>36942</v>
      </c>
      <c r="M2187">
        <v>20608</v>
      </c>
      <c r="N2187" t="s">
        <v>10646</v>
      </c>
    </row>
    <row r="2188" spans="1:14" x14ac:dyDescent="0.25">
      <c r="A2188" t="s">
        <v>3411</v>
      </c>
      <c r="B2188" t="s">
        <v>22</v>
      </c>
      <c r="C2188">
        <v>123529.11</v>
      </c>
      <c r="D2188">
        <v>164439.85999999999</v>
      </c>
      <c r="E2188">
        <v>34227.17</v>
      </c>
      <c r="F2188" t="s">
        <v>45</v>
      </c>
      <c r="G2188" t="s">
        <v>46</v>
      </c>
      <c r="H2188" t="s">
        <v>127</v>
      </c>
      <c r="I2188" t="s">
        <v>16</v>
      </c>
      <c r="J2188" t="s">
        <v>222</v>
      </c>
      <c r="L2188" s="1">
        <v>31495</v>
      </c>
      <c r="M2188">
        <v>20774</v>
      </c>
      <c r="N2188" t="s">
        <v>10633</v>
      </c>
    </row>
    <row r="2189" spans="1:14" x14ac:dyDescent="0.25">
      <c r="A2189" t="s">
        <v>3412</v>
      </c>
      <c r="B2189" t="s">
        <v>22</v>
      </c>
      <c r="C2189">
        <v>58410</v>
      </c>
      <c r="D2189">
        <v>87650.39</v>
      </c>
      <c r="E2189">
        <v>27383.14</v>
      </c>
      <c r="F2189" t="s">
        <v>45</v>
      </c>
      <c r="G2189" t="s">
        <v>46</v>
      </c>
      <c r="H2189" t="s">
        <v>626</v>
      </c>
      <c r="I2189" t="s">
        <v>16</v>
      </c>
      <c r="J2189" t="s">
        <v>48</v>
      </c>
      <c r="L2189" s="1">
        <v>41484</v>
      </c>
      <c r="M2189">
        <v>20705</v>
      </c>
      <c r="N2189" t="s">
        <v>10626</v>
      </c>
    </row>
    <row r="2190" spans="1:14" x14ac:dyDescent="0.25">
      <c r="A2190" t="s">
        <v>3413</v>
      </c>
      <c r="B2190" t="s">
        <v>12</v>
      </c>
      <c r="C2190">
        <v>105241</v>
      </c>
      <c r="D2190">
        <v>103852.63</v>
      </c>
      <c r="E2190">
        <v>0</v>
      </c>
      <c r="F2190" t="s">
        <v>18</v>
      </c>
      <c r="G2190" t="s">
        <v>19</v>
      </c>
      <c r="H2190" t="s">
        <v>453</v>
      </c>
      <c r="I2190" t="s">
        <v>16</v>
      </c>
      <c r="J2190" t="s">
        <v>235</v>
      </c>
      <c r="L2190" s="1">
        <v>29521</v>
      </c>
      <c r="M2190">
        <v>20747</v>
      </c>
      <c r="N2190" t="s">
        <v>10642</v>
      </c>
    </row>
    <row r="2191" spans="1:14" x14ac:dyDescent="0.25">
      <c r="A2191" t="s">
        <v>3414</v>
      </c>
      <c r="B2191" t="s">
        <v>12</v>
      </c>
      <c r="C2191">
        <v>100000</v>
      </c>
      <c r="D2191">
        <v>7307.78</v>
      </c>
      <c r="E2191">
        <v>0</v>
      </c>
      <c r="F2191" t="s">
        <v>322</v>
      </c>
      <c r="G2191" t="s">
        <v>323</v>
      </c>
      <c r="H2191" t="s">
        <v>376</v>
      </c>
      <c r="I2191" t="s">
        <v>16</v>
      </c>
      <c r="J2191" t="s">
        <v>325</v>
      </c>
      <c r="K2191" t="s">
        <v>881</v>
      </c>
      <c r="L2191" s="1">
        <v>43052</v>
      </c>
      <c r="M2191">
        <v>20737</v>
      </c>
      <c r="N2191" t="s">
        <v>10655</v>
      </c>
    </row>
    <row r="2192" spans="1:14" x14ac:dyDescent="0.25">
      <c r="A2192" t="s">
        <v>3415</v>
      </c>
      <c r="B2192" t="s">
        <v>12</v>
      </c>
      <c r="C2192">
        <v>89720.21</v>
      </c>
      <c r="D2192">
        <v>88538.42</v>
      </c>
      <c r="E2192">
        <v>0</v>
      </c>
      <c r="F2192" t="s">
        <v>18</v>
      </c>
      <c r="G2192" t="s">
        <v>19</v>
      </c>
      <c r="H2192" t="s">
        <v>62</v>
      </c>
      <c r="I2192" t="s">
        <v>16</v>
      </c>
      <c r="J2192" t="s">
        <v>882</v>
      </c>
      <c r="L2192" s="1">
        <v>34707</v>
      </c>
      <c r="M2192">
        <v>20772</v>
      </c>
      <c r="N2192" t="s">
        <v>10648</v>
      </c>
    </row>
    <row r="2193" spans="1:14" x14ac:dyDescent="0.25">
      <c r="A2193" t="s">
        <v>3416</v>
      </c>
      <c r="B2193" t="s">
        <v>22</v>
      </c>
      <c r="C2193">
        <v>62248.7</v>
      </c>
      <c r="D2193">
        <v>77701.7</v>
      </c>
      <c r="E2193">
        <v>17797.61</v>
      </c>
      <c r="F2193" t="s">
        <v>56</v>
      </c>
      <c r="G2193" t="s">
        <v>57</v>
      </c>
      <c r="H2193" t="s">
        <v>58</v>
      </c>
      <c r="I2193" t="s">
        <v>16</v>
      </c>
      <c r="J2193" t="s">
        <v>59</v>
      </c>
      <c r="L2193" s="1">
        <v>37290</v>
      </c>
      <c r="M2193">
        <v>20772</v>
      </c>
      <c r="N2193" t="s">
        <v>10648</v>
      </c>
    </row>
    <row r="2194" spans="1:14" x14ac:dyDescent="0.25">
      <c r="A2194" t="s">
        <v>3417</v>
      </c>
      <c r="B2194" t="s">
        <v>22</v>
      </c>
      <c r="C2194">
        <v>130000</v>
      </c>
      <c r="D2194">
        <v>30000</v>
      </c>
      <c r="E2194">
        <v>0</v>
      </c>
      <c r="F2194" t="s">
        <v>72</v>
      </c>
      <c r="G2194" t="s">
        <v>73</v>
      </c>
      <c r="H2194" t="s">
        <v>883</v>
      </c>
      <c r="I2194" t="s">
        <v>16</v>
      </c>
      <c r="J2194" t="s">
        <v>806</v>
      </c>
      <c r="L2194" s="1">
        <v>42996</v>
      </c>
      <c r="M2194">
        <v>20770</v>
      </c>
      <c r="N2194" t="s">
        <v>10629</v>
      </c>
    </row>
    <row r="2195" spans="1:14" x14ac:dyDescent="0.25">
      <c r="A2195" t="s">
        <v>3418</v>
      </c>
      <c r="B2195" t="s">
        <v>12</v>
      </c>
      <c r="C2195">
        <v>97403.14</v>
      </c>
      <c r="D2195">
        <v>95041.27</v>
      </c>
      <c r="E2195">
        <v>0</v>
      </c>
      <c r="F2195" t="s">
        <v>18</v>
      </c>
      <c r="G2195" t="s">
        <v>19</v>
      </c>
      <c r="H2195" t="s">
        <v>538</v>
      </c>
      <c r="I2195" t="s">
        <v>16</v>
      </c>
      <c r="J2195" t="s">
        <v>147</v>
      </c>
      <c r="L2195" s="1">
        <v>39902</v>
      </c>
      <c r="M2195">
        <v>20720</v>
      </c>
      <c r="N2195" t="s">
        <v>10641</v>
      </c>
    </row>
    <row r="2196" spans="1:14" x14ac:dyDescent="0.25">
      <c r="A2196" t="s">
        <v>3419</v>
      </c>
      <c r="B2196" t="s">
        <v>22</v>
      </c>
      <c r="C2196">
        <v>48371.59</v>
      </c>
      <c r="D2196">
        <v>60757.61</v>
      </c>
      <c r="E2196">
        <v>9074.44</v>
      </c>
      <c r="F2196" t="s">
        <v>99</v>
      </c>
      <c r="G2196" t="s">
        <v>100</v>
      </c>
      <c r="H2196" t="s">
        <v>236</v>
      </c>
      <c r="I2196" t="s">
        <v>16</v>
      </c>
      <c r="J2196" t="s">
        <v>237</v>
      </c>
      <c r="L2196" s="1">
        <v>37160</v>
      </c>
      <c r="M2196">
        <v>20721</v>
      </c>
      <c r="N2196" t="s">
        <v>10634</v>
      </c>
    </row>
    <row r="2197" spans="1:14" x14ac:dyDescent="0.25">
      <c r="A2197" t="s">
        <v>3420</v>
      </c>
      <c r="B2197" t="s">
        <v>12</v>
      </c>
      <c r="C2197">
        <v>57952.42</v>
      </c>
      <c r="D2197">
        <v>55440.77</v>
      </c>
      <c r="E2197">
        <v>20.260000000000002</v>
      </c>
      <c r="F2197" t="s">
        <v>18</v>
      </c>
      <c r="G2197" t="s">
        <v>19</v>
      </c>
      <c r="H2197" t="s">
        <v>172</v>
      </c>
      <c r="I2197" t="s">
        <v>16</v>
      </c>
      <c r="J2197" t="s">
        <v>154</v>
      </c>
      <c r="L2197" s="1">
        <v>42660</v>
      </c>
      <c r="M2197">
        <v>20748</v>
      </c>
      <c r="N2197" t="s">
        <v>10635</v>
      </c>
    </row>
    <row r="2198" spans="1:14" x14ac:dyDescent="0.25">
      <c r="A2198" t="s">
        <v>3421</v>
      </c>
      <c r="B2198" t="s">
        <v>22</v>
      </c>
      <c r="C2198">
        <v>44617.77</v>
      </c>
      <c r="D2198">
        <v>53347.85</v>
      </c>
      <c r="E2198">
        <v>9650.33</v>
      </c>
      <c r="F2198" t="s">
        <v>56</v>
      </c>
      <c r="G2198" t="s">
        <v>57</v>
      </c>
      <c r="H2198" t="s">
        <v>58</v>
      </c>
      <c r="I2198" t="s">
        <v>16</v>
      </c>
      <c r="J2198" t="s">
        <v>59</v>
      </c>
      <c r="L2198" s="1">
        <v>41911</v>
      </c>
      <c r="M2198">
        <v>20783</v>
      </c>
      <c r="N2198" t="s">
        <v>10656</v>
      </c>
    </row>
    <row r="2199" spans="1:14" x14ac:dyDescent="0.25">
      <c r="A2199" t="s">
        <v>3422</v>
      </c>
      <c r="B2199" t="s">
        <v>22</v>
      </c>
      <c r="C2199">
        <v>65751</v>
      </c>
      <c r="D2199">
        <v>75519.070000000007</v>
      </c>
      <c r="E2199">
        <v>11758.78</v>
      </c>
      <c r="F2199" t="s">
        <v>56</v>
      </c>
      <c r="G2199" t="s">
        <v>57</v>
      </c>
      <c r="H2199" t="s">
        <v>84</v>
      </c>
      <c r="I2199" t="s">
        <v>16</v>
      </c>
      <c r="J2199" t="s">
        <v>59</v>
      </c>
      <c r="L2199" s="1">
        <v>34925</v>
      </c>
      <c r="M2199">
        <v>20613</v>
      </c>
      <c r="N2199" t="s">
        <v>10640</v>
      </c>
    </row>
    <row r="2200" spans="1:14" x14ac:dyDescent="0.25">
      <c r="A2200" t="s">
        <v>3423</v>
      </c>
      <c r="B2200" t="s">
        <v>22</v>
      </c>
      <c r="C2200">
        <v>49470.1</v>
      </c>
      <c r="D2200">
        <v>59752.41</v>
      </c>
      <c r="E2200">
        <v>7879.33</v>
      </c>
      <c r="F2200" t="s">
        <v>56</v>
      </c>
      <c r="G2200" t="s">
        <v>57</v>
      </c>
      <c r="H2200" t="s">
        <v>84</v>
      </c>
      <c r="I2200" t="s">
        <v>16</v>
      </c>
      <c r="J2200" t="s">
        <v>59</v>
      </c>
      <c r="L2200" s="1">
        <v>39454</v>
      </c>
      <c r="M2200">
        <v>20746</v>
      </c>
      <c r="N2200" t="s">
        <v>10647</v>
      </c>
    </row>
    <row r="2201" spans="1:14" x14ac:dyDescent="0.25">
      <c r="A2201" t="s">
        <v>3424</v>
      </c>
      <c r="B2201" t="s">
        <v>22</v>
      </c>
      <c r="C2201">
        <v>46179.85</v>
      </c>
      <c r="D2201">
        <v>52826.38</v>
      </c>
      <c r="E2201">
        <v>5579.14</v>
      </c>
      <c r="F2201" t="s">
        <v>13</v>
      </c>
      <c r="G2201" t="s">
        <v>14</v>
      </c>
      <c r="H2201" t="s">
        <v>293</v>
      </c>
      <c r="I2201" t="s">
        <v>16</v>
      </c>
      <c r="J2201" t="s">
        <v>724</v>
      </c>
      <c r="L2201" s="1">
        <v>41442</v>
      </c>
      <c r="M2201">
        <v>20707</v>
      </c>
      <c r="N2201" t="s">
        <v>10628</v>
      </c>
    </row>
    <row r="2202" spans="1:14" x14ac:dyDescent="0.25">
      <c r="A2202" t="s">
        <v>3425</v>
      </c>
      <c r="B2202" t="s">
        <v>12</v>
      </c>
      <c r="C2202">
        <v>79417.25</v>
      </c>
      <c r="D2202">
        <v>81688.160000000003</v>
      </c>
      <c r="E2202">
        <v>2030.31</v>
      </c>
      <c r="F2202" t="s">
        <v>18</v>
      </c>
      <c r="G2202" t="s">
        <v>19</v>
      </c>
      <c r="H2202" t="s">
        <v>111</v>
      </c>
      <c r="I2202" t="s">
        <v>16</v>
      </c>
      <c r="J2202" t="s">
        <v>145</v>
      </c>
      <c r="L2202" s="1">
        <v>36934</v>
      </c>
      <c r="M2202">
        <v>20623</v>
      </c>
      <c r="N2202" t="s">
        <v>10651</v>
      </c>
    </row>
    <row r="2203" spans="1:14" x14ac:dyDescent="0.25">
      <c r="A2203" t="s">
        <v>3426</v>
      </c>
      <c r="B2203" t="s">
        <v>22</v>
      </c>
      <c r="C2203">
        <v>95699</v>
      </c>
      <c r="D2203">
        <v>98346.87</v>
      </c>
      <c r="E2203">
        <v>8307.25</v>
      </c>
      <c r="F2203" t="s">
        <v>13</v>
      </c>
      <c r="G2203" t="s">
        <v>14</v>
      </c>
      <c r="H2203" t="s">
        <v>360</v>
      </c>
      <c r="I2203" t="s">
        <v>16</v>
      </c>
      <c r="J2203" t="s">
        <v>361</v>
      </c>
      <c r="L2203" s="1">
        <v>38187</v>
      </c>
      <c r="M2203">
        <v>20721</v>
      </c>
      <c r="N2203" t="s">
        <v>10634</v>
      </c>
    </row>
    <row r="2204" spans="1:14" x14ac:dyDescent="0.25">
      <c r="A2204" t="s">
        <v>3427</v>
      </c>
      <c r="B2204" t="s">
        <v>22</v>
      </c>
      <c r="C2204">
        <v>69762</v>
      </c>
      <c r="D2204">
        <v>82635.360000000001</v>
      </c>
      <c r="E2204">
        <v>12912.05</v>
      </c>
      <c r="F2204" t="s">
        <v>13</v>
      </c>
      <c r="G2204" t="s">
        <v>14</v>
      </c>
      <c r="H2204" t="s">
        <v>463</v>
      </c>
      <c r="I2204" t="s">
        <v>16</v>
      </c>
      <c r="J2204" t="s">
        <v>32</v>
      </c>
      <c r="L2204" s="1">
        <v>40371</v>
      </c>
      <c r="M2204">
        <v>20772</v>
      </c>
      <c r="N2204" t="s">
        <v>10648</v>
      </c>
    </row>
    <row r="2205" spans="1:14" x14ac:dyDescent="0.25">
      <c r="A2205" t="s">
        <v>3428</v>
      </c>
      <c r="B2205" t="s">
        <v>22</v>
      </c>
      <c r="C2205">
        <v>33570.400000000001</v>
      </c>
      <c r="D2205">
        <v>34156.629999999997</v>
      </c>
      <c r="E2205">
        <v>0</v>
      </c>
      <c r="F2205" t="s">
        <v>743</v>
      </c>
      <c r="G2205" t="s">
        <v>744</v>
      </c>
      <c r="H2205" t="s">
        <v>848</v>
      </c>
      <c r="I2205" t="s">
        <v>34</v>
      </c>
      <c r="J2205" t="s">
        <v>17</v>
      </c>
      <c r="L2205" s="1">
        <v>41771</v>
      </c>
      <c r="M2205">
        <v>20720</v>
      </c>
      <c r="N2205" t="s">
        <v>10641</v>
      </c>
    </row>
    <row r="2206" spans="1:14" x14ac:dyDescent="0.25">
      <c r="A2206" t="s">
        <v>3429</v>
      </c>
      <c r="B2206" t="s">
        <v>22</v>
      </c>
      <c r="C2206">
        <v>74354.67</v>
      </c>
      <c r="D2206">
        <v>78230.16</v>
      </c>
      <c r="E2206">
        <v>58.77</v>
      </c>
      <c r="F2206" t="s">
        <v>133</v>
      </c>
      <c r="G2206" t="s">
        <v>134</v>
      </c>
      <c r="H2206" t="s">
        <v>776</v>
      </c>
      <c r="I2206" t="s">
        <v>16</v>
      </c>
      <c r="J2206" t="s">
        <v>378</v>
      </c>
      <c r="K2206" t="s">
        <v>379</v>
      </c>
      <c r="L2206" s="1">
        <v>32671</v>
      </c>
      <c r="M2206">
        <v>20774</v>
      </c>
      <c r="N2206" t="s">
        <v>10633</v>
      </c>
    </row>
    <row r="2207" spans="1:14" x14ac:dyDescent="0.25">
      <c r="A2207" t="s">
        <v>3430</v>
      </c>
      <c r="B2207" t="s">
        <v>12</v>
      </c>
      <c r="C2207">
        <v>82858</v>
      </c>
      <c r="D2207">
        <v>87903.59</v>
      </c>
      <c r="E2207">
        <v>1692.29</v>
      </c>
      <c r="F2207" t="s">
        <v>13</v>
      </c>
      <c r="G2207" t="s">
        <v>14</v>
      </c>
      <c r="H2207" t="s">
        <v>429</v>
      </c>
      <c r="I2207" t="s">
        <v>16</v>
      </c>
      <c r="J2207" t="s">
        <v>32</v>
      </c>
      <c r="L2207" s="1">
        <v>38012</v>
      </c>
      <c r="M2207">
        <v>20716</v>
      </c>
      <c r="N2207" t="s">
        <v>10641</v>
      </c>
    </row>
    <row r="2208" spans="1:14" x14ac:dyDescent="0.25">
      <c r="A2208" t="s">
        <v>3431</v>
      </c>
      <c r="B2208" t="s">
        <v>12</v>
      </c>
      <c r="C2208">
        <v>49354.74</v>
      </c>
      <c r="D2208">
        <v>40972.22</v>
      </c>
      <c r="E2208">
        <v>0</v>
      </c>
      <c r="F2208" t="s">
        <v>18</v>
      </c>
      <c r="G2208" t="s">
        <v>19</v>
      </c>
      <c r="H2208" t="s">
        <v>183</v>
      </c>
      <c r="I2208" t="s">
        <v>34</v>
      </c>
      <c r="J2208" t="s">
        <v>174</v>
      </c>
      <c r="L2208" s="1">
        <v>37522</v>
      </c>
      <c r="M2208">
        <v>20746</v>
      </c>
      <c r="N2208" t="s">
        <v>10647</v>
      </c>
    </row>
    <row r="2209" spans="1:14" x14ac:dyDescent="0.25">
      <c r="A2209" t="s">
        <v>3432</v>
      </c>
      <c r="B2209" t="s">
        <v>22</v>
      </c>
      <c r="C2209">
        <v>96460</v>
      </c>
      <c r="D2209">
        <v>105930.36</v>
      </c>
      <c r="E2209">
        <v>6097.37</v>
      </c>
      <c r="F2209" t="s">
        <v>13</v>
      </c>
      <c r="G2209" t="s">
        <v>14</v>
      </c>
      <c r="H2209" t="s">
        <v>41</v>
      </c>
      <c r="I2209" t="s">
        <v>16</v>
      </c>
      <c r="J2209" t="s">
        <v>233</v>
      </c>
      <c r="L2209" s="1">
        <v>36038</v>
      </c>
      <c r="M2209">
        <v>20613</v>
      </c>
      <c r="N2209" t="s">
        <v>10640</v>
      </c>
    </row>
    <row r="2210" spans="1:14" x14ac:dyDescent="0.25">
      <c r="A2210" t="s">
        <v>3433</v>
      </c>
      <c r="B2210" t="s">
        <v>22</v>
      </c>
      <c r="C2210">
        <v>50172</v>
      </c>
      <c r="D2210">
        <v>50198.11</v>
      </c>
      <c r="E2210">
        <v>400.69</v>
      </c>
      <c r="F2210" t="s">
        <v>45</v>
      </c>
      <c r="G2210" t="s">
        <v>46</v>
      </c>
      <c r="H2210" t="s">
        <v>427</v>
      </c>
      <c r="I2210" t="s">
        <v>16</v>
      </c>
      <c r="J2210" t="s">
        <v>48</v>
      </c>
      <c r="K2210" t="s">
        <v>49</v>
      </c>
      <c r="L2210" s="1">
        <v>42716</v>
      </c>
      <c r="M2210">
        <v>20608</v>
      </c>
      <c r="N2210" t="s">
        <v>10646</v>
      </c>
    </row>
    <row r="2211" spans="1:14" x14ac:dyDescent="0.25">
      <c r="A2211" t="s">
        <v>3434</v>
      </c>
      <c r="B2211" t="s">
        <v>22</v>
      </c>
      <c r="C2211">
        <v>63450.84</v>
      </c>
      <c r="D2211">
        <v>63363.03</v>
      </c>
      <c r="E2211">
        <v>3456.54</v>
      </c>
      <c r="F2211" t="s">
        <v>52</v>
      </c>
      <c r="G2211" t="s">
        <v>53</v>
      </c>
      <c r="H2211" t="s">
        <v>205</v>
      </c>
      <c r="I2211" t="s">
        <v>16</v>
      </c>
      <c r="J2211" t="s">
        <v>94</v>
      </c>
      <c r="L2211" s="1">
        <v>37235</v>
      </c>
      <c r="M2211">
        <v>20772</v>
      </c>
      <c r="N2211" t="s">
        <v>10648</v>
      </c>
    </row>
    <row r="2212" spans="1:14" x14ac:dyDescent="0.25">
      <c r="A2212" t="s">
        <v>3435</v>
      </c>
      <c r="B2212" t="s">
        <v>12</v>
      </c>
      <c r="C2212">
        <v>56137.72</v>
      </c>
      <c r="D2212">
        <v>56750.47</v>
      </c>
      <c r="E2212">
        <v>0</v>
      </c>
      <c r="F2212" t="s">
        <v>18</v>
      </c>
      <c r="G2212" t="s">
        <v>19</v>
      </c>
      <c r="H2212" t="s">
        <v>357</v>
      </c>
      <c r="I2212" t="s">
        <v>16</v>
      </c>
      <c r="J2212" t="s">
        <v>17</v>
      </c>
      <c r="L2212" s="1">
        <v>38376</v>
      </c>
      <c r="M2212">
        <v>20613</v>
      </c>
      <c r="N2212" t="s">
        <v>10640</v>
      </c>
    </row>
    <row r="2213" spans="1:14" x14ac:dyDescent="0.25">
      <c r="A2213" t="s">
        <v>3436</v>
      </c>
      <c r="B2213" t="s">
        <v>12</v>
      </c>
      <c r="C2213">
        <v>24739.55</v>
      </c>
      <c r="D2213">
        <v>15832.99</v>
      </c>
      <c r="E2213">
        <v>124.9</v>
      </c>
      <c r="F2213" t="s">
        <v>13</v>
      </c>
      <c r="G2213" t="s">
        <v>14</v>
      </c>
      <c r="H2213" t="s">
        <v>85</v>
      </c>
      <c r="I2213" t="s">
        <v>34</v>
      </c>
      <c r="J2213" t="s">
        <v>86</v>
      </c>
      <c r="L2213" s="1">
        <v>37193</v>
      </c>
      <c r="M2213">
        <v>20735</v>
      </c>
      <c r="N2213" t="s">
        <v>10649</v>
      </c>
    </row>
    <row r="2214" spans="1:14" x14ac:dyDescent="0.25">
      <c r="A2214" t="s">
        <v>3437</v>
      </c>
      <c r="B2214" t="s">
        <v>12</v>
      </c>
      <c r="C2214">
        <v>94427.09</v>
      </c>
      <c r="D2214">
        <v>90030.37</v>
      </c>
      <c r="E2214">
        <v>0</v>
      </c>
      <c r="F2214" t="s">
        <v>322</v>
      </c>
      <c r="G2214" t="s">
        <v>323</v>
      </c>
      <c r="H2214" t="s">
        <v>884</v>
      </c>
      <c r="I2214" t="s">
        <v>16</v>
      </c>
      <c r="J2214" t="s">
        <v>325</v>
      </c>
      <c r="K2214" t="s">
        <v>881</v>
      </c>
      <c r="L2214" s="1">
        <v>42716</v>
      </c>
      <c r="M2214">
        <v>20745</v>
      </c>
      <c r="N2214" t="s">
        <v>10643</v>
      </c>
    </row>
    <row r="2215" spans="1:14" x14ac:dyDescent="0.25">
      <c r="A2215" t="s">
        <v>3438</v>
      </c>
      <c r="B2215" t="s">
        <v>22</v>
      </c>
      <c r="C2215">
        <v>78983</v>
      </c>
      <c r="D2215">
        <v>88936.320000000007</v>
      </c>
      <c r="E2215">
        <v>11506.21</v>
      </c>
      <c r="F2215" t="s">
        <v>45</v>
      </c>
      <c r="G2215" t="s">
        <v>46</v>
      </c>
      <c r="H2215" t="s">
        <v>700</v>
      </c>
      <c r="I2215" t="s">
        <v>16</v>
      </c>
      <c r="J2215" t="s">
        <v>250</v>
      </c>
      <c r="L2215" s="1">
        <v>38747</v>
      </c>
      <c r="M2215">
        <v>20743</v>
      </c>
      <c r="N2215" t="s">
        <v>10654</v>
      </c>
    </row>
    <row r="2216" spans="1:14" x14ac:dyDescent="0.25">
      <c r="A2216" t="s">
        <v>3439</v>
      </c>
      <c r="B2216" t="s">
        <v>12</v>
      </c>
      <c r="C2216">
        <v>46179.85</v>
      </c>
      <c r="D2216">
        <v>60908.35</v>
      </c>
      <c r="E2216">
        <v>13905.48</v>
      </c>
      <c r="F2216" t="s">
        <v>56</v>
      </c>
      <c r="G2216" t="s">
        <v>57</v>
      </c>
      <c r="H2216" t="s">
        <v>58</v>
      </c>
      <c r="I2216" t="s">
        <v>16</v>
      </c>
      <c r="J2216" t="s">
        <v>59</v>
      </c>
      <c r="L2216" s="1">
        <v>40623</v>
      </c>
      <c r="M2216">
        <v>20740</v>
      </c>
      <c r="N2216" t="s">
        <v>10638</v>
      </c>
    </row>
    <row r="2217" spans="1:14" x14ac:dyDescent="0.25">
      <c r="A2217" t="s">
        <v>3440</v>
      </c>
      <c r="B2217" t="s">
        <v>22</v>
      </c>
      <c r="C2217">
        <v>82858</v>
      </c>
      <c r="D2217">
        <v>95634.31</v>
      </c>
      <c r="E2217">
        <v>13547.17</v>
      </c>
      <c r="F2217" t="s">
        <v>13</v>
      </c>
      <c r="G2217" t="s">
        <v>14</v>
      </c>
      <c r="H2217" t="s">
        <v>263</v>
      </c>
      <c r="I2217" t="s">
        <v>16</v>
      </c>
      <c r="J2217" t="s">
        <v>32</v>
      </c>
      <c r="L2217" s="1">
        <v>38187</v>
      </c>
      <c r="M2217">
        <v>20783</v>
      </c>
      <c r="N2217" t="s">
        <v>10656</v>
      </c>
    </row>
    <row r="2218" spans="1:14" x14ac:dyDescent="0.25">
      <c r="A2218" t="s">
        <v>3441</v>
      </c>
      <c r="B2218" t="s">
        <v>22</v>
      </c>
      <c r="C2218">
        <v>46166</v>
      </c>
      <c r="D2218">
        <v>9766.02</v>
      </c>
      <c r="E2218">
        <v>0</v>
      </c>
      <c r="F2218" t="s">
        <v>45</v>
      </c>
      <c r="G2218" t="s">
        <v>46</v>
      </c>
      <c r="H2218" t="s">
        <v>95</v>
      </c>
      <c r="I2218" t="s">
        <v>16</v>
      </c>
      <c r="J2218" t="s">
        <v>48</v>
      </c>
      <c r="K2218" t="s">
        <v>96</v>
      </c>
      <c r="L2218" s="1">
        <v>43010</v>
      </c>
      <c r="M2218">
        <v>20722</v>
      </c>
      <c r="N2218" t="s">
        <v>10632</v>
      </c>
    </row>
    <row r="2219" spans="1:14" x14ac:dyDescent="0.25">
      <c r="A2219" t="s">
        <v>3442</v>
      </c>
      <c r="B2219" t="s">
        <v>22</v>
      </c>
      <c r="C2219">
        <v>91869</v>
      </c>
      <c r="D2219">
        <v>95998.93</v>
      </c>
      <c r="E2219">
        <v>3793.26</v>
      </c>
      <c r="F2219" t="s">
        <v>13</v>
      </c>
      <c r="G2219" t="s">
        <v>14</v>
      </c>
      <c r="H2219" t="s">
        <v>232</v>
      </c>
      <c r="I2219" t="s">
        <v>16</v>
      </c>
      <c r="J2219" t="s">
        <v>32</v>
      </c>
      <c r="L2219" s="1">
        <v>37172</v>
      </c>
      <c r="M2219">
        <v>20774</v>
      </c>
      <c r="N2219" t="s">
        <v>10633</v>
      </c>
    </row>
    <row r="2220" spans="1:14" x14ac:dyDescent="0.25">
      <c r="A2220" t="s">
        <v>3443</v>
      </c>
      <c r="B2220" t="s">
        <v>12</v>
      </c>
      <c r="C2220">
        <v>48165.48</v>
      </c>
      <c r="D2220">
        <v>47356.05</v>
      </c>
      <c r="E2220">
        <v>0</v>
      </c>
      <c r="F2220" t="s">
        <v>76</v>
      </c>
      <c r="G2220" t="s">
        <v>77</v>
      </c>
      <c r="H2220" t="s">
        <v>163</v>
      </c>
      <c r="I2220" t="s">
        <v>16</v>
      </c>
      <c r="J2220" t="s">
        <v>79</v>
      </c>
      <c r="L2220" s="1">
        <v>39240</v>
      </c>
      <c r="M2220">
        <v>20712</v>
      </c>
      <c r="N2220" t="s">
        <v>10639</v>
      </c>
    </row>
    <row r="2221" spans="1:14" x14ac:dyDescent="0.25">
      <c r="A2221" t="s">
        <v>3444</v>
      </c>
      <c r="B2221" t="s">
        <v>12</v>
      </c>
      <c r="C2221">
        <v>59740.02</v>
      </c>
      <c r="D2221">
        <v>58496.53</v>
      </c>
      <c r="E2221">
        <v>0</v>
      </c>
      <c r="F2221" t="s">
        <v>18</v>
      </c>
      <c r="G2221" t="s">
        <v>19</v>
      </c>
      <c r="H2221" t="s">
        <v>172</v>
      </c>
      <c r="I2221" t="s">
        <v>16</v>
      </c>
      <c r="J2221" t="s">
        <v>145</v>
      </c>
      <c r="L2221" s="1">
        <v>39426</v>
      </c>
      <c r="M2221">
        <v>20769</v>
      </c>
      <c r="N2221" t="s">
        <v>10636</v>
      </c>
    </row>
    <row r="2222" spans="1:14" x14ac:dyDescent="0.25">
      <c r="A2222" t="s">
        <v>3445</v>
      </c>
      <c r="B2222" t="s">
        <v>22</v>
      </c>
      <c r="C2222">
        <v>145092.51</v>
      </c>
      <c r="D2222">
        <v>148280.32999999999</v>
      </c>
      <c r="E2222">
        <v>4835.8500000000004</v>
      </c>
      <c r="F2222" t="s">
        <v>13</v>
      </c>
      <c r="G2222" t="s">
        <v>14</v>
      </c>
      <c r="H2222" t="s">
        <v>50</v>
      </c>
      <c r="I2222" t="s">
        <v>16</v>
      </c>
      <c r="J2222" t="s">
        <v>296</v>
      </c>
      <c r="L2222" s="1">
        <v>31488</v>
      </c>
      <c r="M2222">
        <v>20742</v>
      </c>
      <c r="N2222" t="s">
        <v>10638</v>
      </c>
    </row>
    <row r="2223" spans="1:14" x14ac:dyDescent="0.25">
      <c r="A2223" t="s">
        <v>3446</v>
      </c>
      <c r="B2223" t="s">
        <v>22</v>
      </c>
      <c r="C2223">
        <v>81663.55</v>
      </c>
      <c r="D2223">
        <v>83831.350000000006</v>
      </c>
      <c r="E2223">
        <v>293.83999999999997</v>
      </c>
      <c r="F2223" t="s">
        <v>52</v>
      </c>
      <c r="G2223" t="s">
        <v>53</v>
      </c>
      <c r="H2223" t="s">
        <v>205</v>
      </c>
      <c r="I2223" t="s">
        <v>16</v>
      </c>
      <c r="J2223" t="s">
        <v>94</v>
      </c>
      <c r="L2223" s="1">
        <v>35387</v>
      </c>
      <c r="M2223">
        <v>20740</v>
      </c>
      <c r="N2223" t="s">
        <v>10638</v>
      </c>
    </row>
    <row r="2224" spans="1:14" x14ac:dyDescent="0.25">
      <c r="A2224" t="s">
        <v>3447</v>
      </c>
      <c r="B2224" t="s">
        <v>12</v>
      </c>
      <c r="C2224">
        <v>99710</v>
      </c>
      <c r="D2224">
        <v>112369.64</v>
      </c>
      <c r="E2224">
        <v>11721.39</v>
      </c>
      <c r="F2224" t="s">
        <v>45</v>
      </c>
      <c r="G2224" t="s">
        <v>46</v>
      </c>
      <c r="H2224" t="s">
        <v>747</v>
      </c>
      <c r="I2224" t="s">
        <v>16</v>
      </c>
      <c r="J2224" t="s">
        <v>297</v>
      </c>
      <c r="L2224" s="1">
        <v>37502</v>
      </c>
      <c r="M2224">
        <v>20782</v>
      </c>
      <c r="N2224" t="s">
        <v>10625</v>
      </c>
    </row>
    <row r="2225" spans="1:14" x14ac:dyDescent="0.25">
      <c r="A2225" t="s">
        <v>3448</v>
      </c>
      <c r="B2225" t="s">
        <v>22</v>
      </c>
      <c r="C2225">
        <v>59922</v>
      </c>
      <c r="D2225">
        <v>72685.87</v>
      </c>
      <c r="E2225">
        <v>8683.9699999999993</v>
      </c>
      <c r="F2225" t="s">
        <v>13</v>
      </c>
      <c r="G2225" t="s">
        <v>14</v>
      </c>
      <c r="H2225" t="s">
        <v>175</v>
      </c>
      <c r="I2225" t="s">
        <v>16</v>
      </c>
      <c r="J2225" t="s">
        <v>32</v>
      </c>
      <c r="K2225" t="s">
        <v>176</v>
      </c>
      <c r="L2225" s="1">
        <v>41918</v>
      </c>
      <c r="M2225">
        <v>20712</v>
      </c>
      <c r="N2225" t="s">
        <v>10639</v>
      </c>
    </row>
    <row r="2226" spans="1:14" x14ac:dyDescent="0.25">
      <c r="A2226" t="s">
        <v>3449</v>
      </c>
      <c r="B2226" t="s">
        <v>22</v>
      </c>
      <c r="C2226">
        <v>90636</v>
      </c>
      <c r="D2226">
        <v>107911.5</v>
      </c>
      <c r="E2226">
        <v>12410.22</v>
      </c>
      <c r="F2226" t="s">
        <v>45</v>
      </c>
      <c r="G2226" t="s">
        <v>46</v>
      </c>
      <c r="H2226" t="s">
        <v>230</v>
      </c>
      <c r="I2226" t="s">
        <v>16</v>
      </c>
      <c r="J2226" t="s">
        <v>250</v>
      </c>
      <c r="L2226" s="1">
        <v>36199</v>
      </c>
      <c r="M2226">
        <v>20613</v>
      </c>
      <c r="N2226" t="s">
        <v>10640</v>
      </c>
    </row>
    <row r="2227" spans="1:14" x14ac:dyDescent="0.25">
      <c r="A2227" t="s">
        <v>3450</v>
      </c>
      <c r="B2227" t="s">
        <v>22</v>
      </c>
      <c r="C2227">
        <v>47795.48</v>
      </c>
      <c r="D2227">
        <v>49290.62</v>
      </c>
      <c r="E2227">
        <v>2765.08</v>
      </c>
      <c r="F2227" t="s">
        <v>56</v>
      </c>
      <c r="G2227" t="s">
        <v>57</v>
      </c>
      <c r="H2227" t="s">
        <v>84</v>
      </c>
      <c r="I2227" t="s">
        <v>16</v>
      </c>
      <c r="J2227" t="s">
        <v>59</v>
      </c>
      <c r="L2227" s="1">
        <v>41148</v>
      </c>
      <c r="M2227">
        <v>20745</v>
      </c>
      <c r="N2227" t="s">
        <v>10643</v>
      </c>
    </row>
    <row r="2228" spans="1:14" x14ac:dyDescent="0.25">
      <c r="A2228" t="s">
        <v>3451</v>
      </c>
      <c r="B2228" t="s">
        <v>22</v>
      </c>
      <c r="C2228">
        <v>69233.47</v>
      </c>
      <c r="D2228">
        <v>81616.210000000006</v>
      </c>
      <c r="E2228">
        <v>14441.28</v>
      </c>
      <c r="F2228" t="s">
        <v>99</v>
      </c>
      <c r="G2228" t="s">
        <v>100</v>
      </c>
      <c r="H2228" t="s">
        <v>236</v>
      </c>
      <c r="I2228" t="s">
        <v>16</v>
      </c>
      <c r="J2228" t="s">
        <v>473</v>
      </c>
      <c r="L2228" s="1">
        <v>36689</v>
      </c>
      <c r="M2228">
        <v>20772</v>
      </c>
      <c r="N2228" t="s">
        <v>10648</v>
      </c>
    </row>
    <row r="2229" spans="1:14" x14ac:dyDescent="0.25">
      <c r="A2229" t="s">
        <v>3452</v>
      </c>
      <c r="B2229" t="s">
        <v>12</v>
      </c>
      <c r="C2229">
        <v>109817.64</v>
      </c>
      <c r="D2229">
        <v>114464.35</v>
      </c>
      <c r="E2229">
        <v>5509.32</v>
      </c>
      <c r="F2229" t="s">
        <v>13</v>
      </c>
      <c r="G2229" t="s">
        <v>14</v>
      </c>
      <c r="H2229" t="s">
        <v>463</v>
      </c>
      <c r="I2229" t="s">
        <v>16</v>
      </c>
      <c r="J2229" t="s">
        <v>361</v>
      </c>
      <c r="L2229" s="1">
        <v>33791</v>
      </c>
      <c r="M2229">
        <v>20608</v>
      </c>
      <c r="N2229" t="s">
        <v>10646</v>
      </c>
    </row>
    <row r="2230" spans="1:14" x14ac:dyDescent="0.25">
      <c r="A2230" t="s">
        <v>3453</v>
      </c>
      <c r="B2230" t="s">
        <v>12</v>
      </c>
      <c r="C2230">
        <v>45412</v>
      </c>
      <c r="D2230">
        <v>12486.63</v>
      </c>
      <c r="E2230">
        <v>1984.03</v>
      </c>
      <c r="F2230" t="s">
        <v>23</v>
      </c>
      <c r="G2230" t="s">
        <v>24</v>
      </c>
      <c r="H2230" t="s">
        <v>140</v>
      </c>
      <c r="I2230" t="s">
        <v>16</v>
      </c>
      <c r="J2230" t="s">
        <v>141</v>
      </c>
      <c r="K2230" t="s">
        <v>282</v>
      </c>
      <c r="L2230" s="1">
        <v>42996</v>
      </c>
      <c r="M2230">
        <v>20772</v>
      </c>
      <c r="N2230" t="s">
        <v>10648</v>
      </c>
    </row>
    <row r="2231" spans="1:14" x14ac:dyDescent="0.25">
      <c r="A2231" t="s">
        <v>3454</v>
      </c>
      <c r="B2231" t="s">
        <v>22</v>
      </c>
      <c r="C2231">
        <v>34895.93</v>
      </c>
      <c r="D2231">
        <v>33948.03</v>
      </c>
      <c r="E2231">
        <v>0</v>
      </c>
      <c r="F2231" t="s">
        <v>52</v>
      </c>
      <c r="G2231" t="s">
        <v>53</v>
      </c>
      <c r="H2231" t="s">
        <v>832</v>
      </c>
      <c r="I2231" t="s">
        <v>16</v>
      </c>
      <c r="J2231" t="s">
        <v>88</v>
      </c>
      <c r="L2231" s="1">
        <v>42142</v>
      </c>
      <c r="M2231">
        <v>20783</v>
      </c>
      <c r="N2231" t="s">
        <v>10656</v>
      </c>
    </row>
    <row r="2232" spans="1:14" x14ac:dyDescent="0.25">
      <c r="A2232" t="s">
        <v>3455</v>
      </c>
      <c r="B2232" t="s">
        <v>22</v>
      </c>
      <c r="C2232">
        <v>44618.21</v>
      </c>
      <c r="D2232">
        <v>36190.03</v>
      </c>
      <c r="E2232">
        <v>0</v>
      </c>
      <c r="F2232" t="s">
        <v>56</v>
      </c>
      <c r="G2232" t="s">
        <v>57</v>
      </c>
      <c r="H2232" t="s">
        <v>84</v>
      </c>
      <c r="I2232" t="s">
        <v>16</v>
      </c>
      <c r="J2232" t="s">
        <v>59</v>
      </c>
      <c r="L2232" s="1">
        <v>41666</v>
      </c>
      <c r="M2232">
        <v>20782</v>
      </c>
      <c r="N2232" t="s">
        <v>10625</v>
      </c>
    </row>
    <row r="2233" spans="1:14" x14ac:dyDescent="0.25">
      <c r="A2233" t="s">
        <v>3456</v>
      </c>
      <c r="B2233" t="s">
        <v>22</v>
      </c>
      <c r="C2233">
        <v>85593</v>
      </c>
      <c r="D2233">
        <v>84466.06</v>
      </c>
      <c r="E2233">
        <v>0</v>
      </c>
      <c r="F2233" t="s">
        <v>167</v>
      </c>
      <c r="G2233" t="s">
        <v>168</v>
      </c>
      <c r="H2233" t="s">
        <v>261</v>
      </c>
      <c r="I2233" t="s">
        <v>16</v>
      </c>
      <c r="J2233" t="s">
        <v>718</v>
      </c>
      <c r="L2233" s="1">
        <v>31320</v>
      </c>
      <c r="M2233">
        <v>20746</v>
      </c>
      <c r="N2233" t="s">
        <v>10647</v>
      </c>
    </row>
    <row r="2234" spans="1:14" x14ac:dyDescent="0.25">
      <c r="A2234" t="s">
        <v>3457</v>
      </c>
      <c r="B2234" t="s">
        <v>12</v>
      </c>
      <c r="C2234">
        <v>82562.89</v>
      </c>
      <c r="D2234">
        <v>80333.06</v>
      </c>
      <c r="E2234">
        <v>226.12</v>
      </c>
      <c r="F2234" t="s">
        <v>18</v>
      </c>
      <c r="G2234" t="s">
        <v>19</v>
      </c>
      <c r="H2234" t="s">
        <v>111</v>
      </c>
      <c r="I2234" t="s">
        <v>16</v>
      </c>
      <c r="J2234" t="s">
        <v>145</v>
      </c>
      <c r="L2234" s="1">
        <v>36905</v>
      </c>
      <c r="M2234">
        <v>20772</v>
      </c>
      <c r="N2234" t="s">
        <v>10648</v>
      </c>
    </row>
    <row r="2235" spans="1:14" x14ac:dyDescent="0.25">
      <c r="A2235" t="s">
        <v>3458</v>
      </c>
      <c r="B2235" t="s">
        <v>22</v>
      </c>
      <c r="C2235">
        <v>90155.73</v>
      </c>
      <c r="D2235">
        <v>96127.79</v>
      </c>
      <c r="E2235">
        <v>8883.4</v>
      </c>
      <c r="F2235" t="s">
        <v>13</v>
      </c>
      <c r="G2235" t="s">
        <v>14</v>
      </c>
      <c r="H2235" t="s">
        <v>804</v>
      </c>
      <c r="I2235" t="s">
        <v>16</v>
      </c>
      <c r="J2235" t="s">
        <v>414</v>
      </c>
      <c r="L2235" s="1">
        <v>37585</v>
      </c>
      <c r="M2235">
        <v>20746</v>
      </c>
      <c r="N2235" t="s">
        <v>10647</v>
      </c>
    </row>
    <row r="2236" spans="1:14" x14ac:dyDescent="0.25">
      <c r="A2236" t="s">
        <v>3459</v>
      </c>
      <c r="B2236" t="s">
        <v>12</v>
      </c>
      <c r="C2236">
        <v>61063.68</v>
      </c>
      <c r="D2236">
        <v>59112.62</v>
      </c>
      <c r="E2236">
        <v>959.99</v>
      </c>
      <c r="F2236" t="s">
        <v>468</v>
      </c>
      <c r="G2236" t="s">
        <v>469</v>
      </c>
      <c r="H2236" t="s">
        <v>470</v>
      </c>
      <c r="I2236" t="s">
        <v>16</v>
      </c>
      <c r="J2236" t="s">
        <v>471</v>
      </c>
      <c r="L2236" s="1">
        <v>41190</v>
      </c>
      <c r="M2236">
        <v>20742</v>
      </c>
      <c r="N2236" t="s">
        <v>10638</v>
      </c>
    </row>
    <row r="2237" spans="1:14" x14ac:dyDescent="0.25">
      <c r="A2237" t="s">
        <v>3460</v>
      </c>
      <c r="B2237" t="s">
        <v>12</v>
      </c>
      <c r="C2237">
        <v>43825</v>
      </c>
      <c r="D2237">
        <v>15170.4</v>
      </c>
      <c r="E2237">
        <v>0</v>
      </c>
      <c r="F2237" t="s">
        <v>18</v>
      </c>
      <c r="G2237" t="s">
        <v>19</v>
      </c>
      <c r="H2237" t="s">
        <v>423</v>
      </c>
      <c r="I2237" t="s">
        <v>16</v>
      </c>
      <c r="J2237" t="s">
        <v>674</v>
      </c>
      <c r="L2237" s="1">
        <v>42954</v>
      </c>
      <c r="M2237">
        <v>20720</v>
      </c>
      <c r="N2237" t="s">
        <v>10641</v>
      </c>
    </row>
    <row r="2238" spans="1:14" x14ac:dyDescent="0.25">
      <c r="A2238" t="s">
        <v>3461</v>
      </c>
      <c r="B2238" t="s">
        <v>22</v>
      </c>
      <c r="C2238">
        <v>126290.29</v>
      </c>
      <c r="D2238">
        <v>144598.74</v>
      </c>
      <c r="E2238">
        <v>27623.63</v>
      </c>
      <c r="F2238" t="s">
        <v>13</v>
      </c>
      <c r="G2238" t="s">
        <v>14</v>
      </c>
      <c r="H2238" t="s">
        <v>885</v>
      </c>
      <c r="I2238" t="s">
        <v>16</v>
      </c>
      <c r="J2238" t="s">
        <v>402</v>
      </c>
      <c r="L2238" s="1">
        <v>34176</v>
      </c>
      <c r="M2238">
        <v>20785</v>
      </c>
      <c r="N2238" t="s">
        <v>10652</v>
      </c>
    </row>
    <row r="2239" spans="1:14" x14ac:dyDescent="0.25">
      <c r="A2239" t="s">
        <v>3462</v>
      </c>
      <c r="B2239" t="s">
        <v>22</v>
      </c>
      <c r="C2239">
        <v>111900.85</v>
      </c>
      <c r="D2239">
        <v>149023.75</v>
      </c>
      <c r="E2239">
        <v>32695.89</v>
      </c>
      <c r="F2239" t="s">
        <v>45</v>
      </c>
      <c r="G2239" t="s">
        <v>46</v>
      </c>
      <c r="H2239" t="s">
        <v>643</v>
      </c>
      <c r="I2239" t="s">
        <v>16</v>
      </c>
      <c r="J2239" t="s">
        <v>297</v>
      </c>
      <c r="L2239" s="1">
        <v>35807</v>
      </c>
      <c r="M2239">
        <v>20705</v>
      </c>
      <c r="N2239" t="s">
        <v>10626</v>
      </c>
    </row>
    <row r="2240" spans="1:14" x14ac:dyDescent="0.25">
      <c r="A2240" t="s">
        <v>3463</v>
      </c>
      <c r="B2240" t="s">
        <v>22</v>
      </c>
      <c r="C2240">
        <v>95740</v>
      </c>
      <c r="D2240">
        <v>109639.35</v>
      </c>
      <c r="E2240">
        <v>15160.35</v>
      </c>
      <c r="F2240" t="s">
        <v>56</v>
      </c>
      <c r="G2240" t="s">
        <v>57</v>
      </c>
      <c r="H2240" t="s">
        <v>355</v>
      </c>
      <c r="I2240" t="s">
        <v>16</v>
      </c>
      <c r="J2240" t="s">
        <v>185</v>
      </c>
      <c r="L2240" s="1">
        <v>36886</v>
      </c>
      <c r="M2240">
        <v>20707</v>
      </c>
      <c r="N2240" t="s">
        <v>10628</v>
      </c>
    </row>
    <row r="2241" spans="1:14" x14ac:dyDescent="0.25">
      <c r="A2241" t="s">
        <v>3464</v>
      </c>
      <c r="B2241" t="s">
        <v>12</v>
      </c>
      <c r="C2241">
        <v>26866.01</v>
      </c>
      <c r="D2241">
        <v>18460.8</v>
      </c>
      <c r="E2241">
        <v>135.63</v>
      </c>
      <c r="F2241" t="s">
        <v>13</v>
      </c>
      <c r="G2241" t="s">
        <v>14</v>
      </c>
      <c r="H2241" t="s">
        <v>85</v>
      </c>
      <c r="I2241" t="s">
        <v>34</v>
      </c>
      <c r="J2241" t="s">
        <v>86</v>
      </c>
      <c r="L2241" s="1">
        <v>35059</v>
      </c>
      <c r="M2241">
        <v>20748</v>
      </c>
      <c r="N2241" t="s">
        <v>10635</v>
      </c>
    </row>
    <row r="2242" spans="1:14" x14ac:dyDescent="0.25">
      <c r="A2242" t="s">
        <v>3465</v>
      </c>
      <c r="B2242" t="s">
        <v>22</v>
      </c>
      <c r="C2242">
        <v>18240.39</v>
      </c>
      <c r="D2242">
        <v>11899.11</v>
      </c>
      <c r="E2242">
        <v>92.08</v>
      </c>
      <c r="F2242" t="s">
        <v>13</v>
      </c>
      <c r="G2242" t="s">
        <v>14</v>
      </c>
      <c r="H2242" t="s">
        <v>85</v>
      </c>
      <c r="I2242" t="s">
        <v>34</v>
      </c>
      <c r="J2242" t="s">
        <v>86</v>
      </c>
      <c r="L2242" s="1">
        <v>41736</v>
      </c>
      <c r="M2242">
        <v>20722</v>
      </c>
      <c r="N2242" t="s">
        <v>10632</v>
      </c>
    </row>
    <row r="2243" spans="1:14" x14ac:dyDescent="0.25">
      <c r="A2243" t="s">
        <v>3466</v>
      </c>
      <c r="B2243" t="s">
        <v>12</v>
      </c>
      <c r="C2243">
        <v>26866.01</v>
      </c>
      <c r="D2243">
        <v>16303.13</v>
      </c>
      <c r="E2243">
        <v>135.63</v>
      </c>
      <c r="F2243" t="s">
        <v>13</v>
      </c>
      <c r="G2243" t="s">
        <v>14</v>
      </c>
      <c r="H2243" t="s">
        <v>85</v>
      </c>
      <c r="I2243" t="s">
        <v>34</v>
      </c>
      <c r="J2243" t="s">
        <v>86</v>
      </c>
      <c r="L2243" s="1">
        <v>34505</v>
      </c>
      <c r="M2243">
        <v>20720</v>
      </c>
      <c r="N2243" t="s">
        <v>10641</v>
      </c>
    </row>
    <row r="2244" spans="1:14" x14ac:dyDescent="0.25">
      <c r="A2244" t="s">
        <v>3467</v>
      </c>
      <c r="B2244" t="s">
        <v>22</v>
      </c>
      <c r="C2244">
        <v>60447</v>
      </c>
      <c r="D2244">
        <v>68364.429999999993</v>
      </c>
      <c r="E2244">
        <v>7470.97</v>
      </c>
      <c r="F2244" t="s">
        <v>45</v>
      </c>
      <c r="G2244" t="s">
        <v>46</v>
      </c>
      <c r="H2244" t="s">
        <v>536</v>
      </c>
      <c r="I2244" t="s">
        <v>16</v>
      </c>
      <c r="J2244" t="s">
        <v>48</v>
      </c>
      <c r="L2244" s="1">
        <v>41484</v>
      </c>
      <c r="M2244">
        <v>20772</v>
      </c>
      <c r="N2244" t="s">
        <v>10648</v>
      </c>
    </row>
    <row r="2245" spans="1:14" x14ac:dyDescent="0.25">
      <c r="A2245" t="s">
        <v>3468</v>
      </c>
      <c r="B2245" t="s">
        <v>12</v>
      </c>
      <c r="C2245">
        <v>75516.240000000005</v>
      </c>
      <c r="D2245">
        <v>72492.490000000005</v>
      </c>
      <c r="E2245">
        <v>0</v>
      </c>
      <c r="F2245" t="s">
        <v>52</v>
      </c>
      <c r="G2245" t="s">
        <v>53</v>
      </c>
      <c r="H2245" t="s">
        <v>128</v>
      </c>
      <c r="I2245" t="s">
        <v>16</v>
      </c>
      <c r="J2245" t="s">
        <v>171</v>
      </c>
      <c r="L2245" s="1">
        <v>41190</v>
      </c>
      <c r="M2245">
        <v>20623</v>
      </c>
      <c r="N2245" t="s">
        <v>10651</v>
      </c>
    </row>
    <row r="2246" spans="1:14" x14ac:dyDescent="0.25">
      <c r="A2246" t="s">
        <v>3469</v>
      </c>
      <c r="B2246" t="s">
        <v>22</v>
      </c>
      <c r="C2246">
        <v>43108.959999999999</v>
      </c>
      <c r="D2246">
        <v>65047.32</v>
      </c>
      <c r="E2246">
        <v>20520.48</v>
      </c>
      <c r="F2246" t="s">
        <v>56</v>
      </c>
      <c r="G2246" t="s">
        <v>57</v>
      </c>
      <c r="H2246" t="s">
        <v>84</v>
      </c>
      <c r="I2246" t="s">
        <v>16</v>
      </c>
      <c r="J2246" t="s">
        <v>59</v>
      </c>
      <c r="L2246" s="1">
        <v>42009</v>
      </c>
      <c r="M2246">
        <v>20607</v>
      </c>
      <c r="N2246" t="s">
        <v>10631</v>
      </c>
    </row>
    <row r="2247" spans="1:14" x14ac:dyDescent="0.25">
      <c r="A2247" t="s">
        <v>3470</v>
      </c>
      <c r="B2247" t="s">
        <v>22</v>
      </c>
      <c r="C2247">
        <v>147362.26999999999</v>
      </c>
      <c r="D2247">
        <v>195428.39</v>
      </c>
      <c r="E2247">
        <v>33129.01</v>
      </c>
      <c r="F2247" t="s">
        <v>45</v>
      </c>
      <c r="G2247" t="s">
        <v>46</v>
      </c>
      <c r="H2247" t="s">
        <v>886</v>
      </c>
      <c r="I2247" t="s">
        <v>16</v>
      </c>
      <c r="J2247" t="s">
        <v>434</v>
      </c>
      <c r="L2247" s="1">
        <v>34387</v>
      </c>
      <c r="M2247">
        <v>20706</v>
      </c>
      <c r="N2247" t="s">
        <v>10645</v>
      </c>
    </row>
    <row r="2248" spans="1:14" x14ac:dyDescent="0.25">
      <c r="A2248" t="s">
        <v>3471</v>
      </c>
      <c r="B2248" t="s">
        <v>12</v>
      </c>
      <c r="C2248">
        <v>59711.46</v>
      </c>
      <c r="D2248">
        <v>58186.94</v>
      </c>
      <c r="E2248">
        <v>326.32</v>
      </c>
      <c r="F2248" t="s">
        <v>76</v>
      </c>
      <c r="G2248" t="s">
        <v>77</v>
      </c>
      <c r="H2248" t="s">
        <v>256</v>
      </c>
      <c r="I2248" t="s">
        <v>16</v>
      </c>
      <c r="J2248" t="s">
        <v>254</v>
      </c>
      <c r="L2248" s="1">
        <v>35583</v>
      </c>
      <c r="M2248">
        <v>20782</v>
      </c>
      <c r="N2248" t="s">
        <v>10625</v>
      </c>
    </row>
    <row r="2249" spans="1:14" x14ac:dyDescent="0.25">
      <c r="A2249" t="s">
        <v>3472</v>
      </c>
      <c r="B2249" t="s">
        <v>12</v>
      </c>
      <c r="C2249">
        <v>76500</v>
      </c>
      <c r="D2249">
        <v>34767.9</v>
      </c>
      <c r="E2249">
        <v>220.68</v>
      </c>
      <c r="F2249" t="s">
        <v>18</v>
      </c>
      <c r="G2249" t="s">
        <v>19</v>
      </c>
      <c r="H2249" t="s">
        <v>842</v>
      </c>
      <c r="I2249" t="s">
        <v>16</v>
      </c>
      <c r="J2249" t="s">
        <v>39</v>
      </c>
      <c r="K2249" t="s">
        <v>40</v>
      </c>
      <c r="L2249" s="1">
        <v>42912</v>
      </c>
      <c r="M2249">
        <v>20715</v>
      </c>
      <c r="N2249" t="s">
        <v>10641</v>
      </c>
    </row>
    <row r="2250" spans="1:14" x14ac:dyDescent="0.25">
      <c r="A2250" t="s">
        <v>3473</v>
      </c>
      <c r="B2250" t="s">
        <v>22</v>
      </c>
      <c r="C2250">
        <v>80344.100000000006</v>
      </c>
      <c r="D2250">
        <v>81734.080000000002</v>
      </c>
      <c r="E2250">
        <v>423.84</v>
      </c>
      <c r="F2250" t="s">
        <v>601</v>
      </c>
      <c r="G2250" t="s">
        <v>602</v>
      </c>
      <c r="H2250" t="s">
        <v>705</v>
      </c>
      <c r="I2250" t="s">
        <v>16</v>
      </c>
      <c r="J2250" t="s">
        <v>363</v>
      </c>
      <c r="L2250" s="1">
        <v>40330</v>
      </c>
      <c r="M2250">
        <v>20722</v>
      </c>
      <c r="N2250" t="s">
        <v>10632</v>
      </c>
    </row>
    <row r="2251" spans="1:14" x14ac:dyDescent="0.25">
      <c r="A2251" t="s">
        <v>3474</v>
      </c>
      <c r="B2251" t="s">
        <v>22</v>
      </c>
      <c r="C2251">
        <v>103411</v>
      </c>
      <c r="D2251">
        <v>168895.87</v>
      </c>
      <c r="E2251">
        <v>64290.65</v>
      </c>
      <c r="F2251" t="s">
        <v>45</v>
      </c>
      <c r="G2251" t="s">
        <v>46</v>
      </c>
      <c r="H2251" t="s">
        <v>536</v>
      </c>
      <c r="I2251" t="s">
        <v>16</v>
      </c>
      <c r="J2251" t="s">
        <v>250</v>
      </c>
      <c r="L2251" s="1">
        <v>36024</v>
      </c>
      <c r="M2251">
        <v>20707</v>
      </c>
      <c r="N2251" t="s">
        <v>10628</v>
      </c>
    </row>
    <row r="2252" spans="1:14" x14ac:dyDescent="0.25">
      <c r="A2252" t="s">
        <v>3475</v>
      </c>
      <c r="B2252" t="s">
        <v>12</v>
      </c>
      <c r="C2252">
        <v>83106.11</v>
      </c>
      <c r="D2252">
        <v>80102</v>
      </c>
      <c r="E2252">
        <v>0</v>
      </c>
      <c r="F2252" t="s">
        <v>18</v>
      </c>
      <c r="G2252" t="s">
        <v>19</v>
      </c>
      <c r="H2252" t="s">
        <v>387</v>
      </c>
      <c r="I2252" t="s">
        <v>16</v>
      </c>
      <c r="J2252" t="s">
        <v>414</v>
      </c>
      <c r="L2252" s="1">
        <v>39118</v>
      </c>
      <c r="M2252">
        <v>20720</v>
      </c>
      <c r="N2252" t="s">
        <v>10641</v>
      </c>
    </row>
    <row r="2253" spans="1:14" x14ac:dyDescent="0.25">
      <c r="A2253" t="s">
        <v>3476</v>
      </c>
      <c r="B2253" t="s">
        <v>22</v>
      </c>
      <c r="C2253">
        <v>125619.85</v>
      </c>
      <c r="D2253">
        <v>122843.7</v>
      </c>
      <c r="E2253">
        <v>0</v>
      </c>
      <c r="F2253" t="s">
        <v>72</v>
      </c>
      <c r="G2253" t="s">
        <v>73</v>
      </c>
      <c r="H2253" t="s">
        <v>647</v>
      </c>
      <c r="I2253" t="s">
        <v>16</v>
      </c>
      <c r="J2253" t="s">
        <v>449</v>
      </c>
      <c r="L2253" s="1">
        <v>37522</v>
      </c>
      <c r="M2253">
        <v>20745</v>
      </c>
      <c r="N2253" t="s">
        <v>10643</v>
      </c>
    </row>
    <row r="2254" spans="1:14" x14ac:dyDescent="0.25">
      <c r="A2254" t="s">
        <v>3477</v>
      </c>
      <c r="B2254" t="s">
        <v>22</v>
      </c>
      <c r="C2254">
        <v>210143</v>
      </c>
      <c r="D2254">
        <v>222609.48</v>
      </c>
      <c r="E2254">
        <v>0</v>
      </c>
      <c r="F2254" t="s">
        <v>52</v>
      </c>
      <c r="G2254" t="s">
        <v>53</v>
      </c>
      <c r="H2254" t="s">
        <v>587</v>
      </c>
      <c r="I2254" t="s">
        <v>16</v>
      </c>
      <c r="J2254" t="s">
        <v>887</v>
      </c>
      <c r="L2254" s="1">
        <v>39126</v>
      </c>
      <c r="M2254">
        <v>20745</v>
      </c>
      <c r="N2254" t="s">
        <v>10643</v>
      </c>
    </row>
    <row r="2255" spans="1:14" x14ac:dyDescent="0.25">
      <c r="A2255" t="s">
        <v>3478</v>
      </c>
      <c r="B2255" t="s">
        <v>22</v>
      </c>
      <c r="C2255">
        <v>78983</v>
      </c>
      <c r="D2255">
        <v>89638.97</v>
      </c>
      <c r="E2255">
        <v>8747.85</v>
      </c>
      <c r="F2255" t="s">
        <v>45</v>
      </c>
      <c r="G2255" t="s">
        <v>46</v>
      </c>
      <c r="H2255" t="s">
        <v>794</v>
      </c>
      <c r="I2255" t="s">
        <v>16</v>
      </c>
      <c r="J2255" t="s">
        <v>250</v>
      </c>
      <c r="L2255" s="1">
        <v>38747</v>
      </c>
      <c r="M2255">
        <v>20721</v>
      </c>
      <c r="N2255" t="s">
        <v>10634</v>
      </c>
    </row>
    <row r="2256" spans="1:14" x14ac:dyDescent="0.25">
      <c r="A2256" t="s">
        <v>3479</v>
      </c>
      <c r="B2256" t="s">
        <v>22</v>
      </c>
      <c r="C2256">
        <v>96460</v>
      </c>
      <c r="D2256">
        <v>116383.98</v>
      </c>
      <c r="E2256">
        <v>15778.71</v>
      </c>
      <c r="F2256" t="s">
        <v>13</v>
      </c>
      <c r="G2256" t="s">
        <v>14</v>
      </c>
      <c r="H2256" t="s">
        <v>753</v>
      </c>
      <c r="I2256" t="s">
        <v>16</v>
      </c>
      <c r="J2256" t="s">
        <v>233</v>
      </c>
      <c r="L2256" s="1">
        <v>37270</v>
      </c>
      <c r="M2256">
        <v>20721</v>
      </c>
      <c r="N2256" t="s">
        <v>10634</v>
      </c>
    </row>
    <row r="2257" spans="1:14" x14ac:dyDescent="0.25">
      <c r="A2257" t="s">
        <v>3480</v>
      </c>
      <c r="B2257" t="s">
        <v>22</v>
      </c>
      <c r="C2257">
        <v>95084.42</v>
      </c>
      <c r="D2257">
        <v>95624.46</v>
      </c>
      <c r="E2257">
        <v>3481.83</v>
      </c>
      <c r="F2257" t="s">
        <v>13</v>
      </c>
      <c r="G2257" t="s">
        <v>14</v>
      </c>
      <c r="H2257" t="s">
        <v>648</v>
      </c>
      <c r="I2257" t="s">
        <v>16</v>
      </c>
      <c r="J2257" t="s">
        <v>32</v>
      </c>
      <c r="L2257" s="1">
        <v>35702</v>
      </c>
      <c r="M2257">
        <v>20782</v>
      </c>
      <c r="N2257" t="s">
        <v>10625</v>
      </c>
    </row>
    <row r="2258" spans="1:14" x14ac:dyDescent="0.25">
      <c r="A2258" t="s">
        <v>3481</v>
      </c>
      <c r="B2258" t="s">
        <v>12</v>
      </c>
      <c r="C2258">
        <v>36444.800000000003</v>
      </c>
      <c r="D2258">
        <v>21589.78</v>
      </c>
      <c r="E2258">
        <v>0</v>
      </c>
      <c r="F2258" t="s">
        <v>18</v>
      </c>
      <c r="G2258" t="s">
        <v>19</v>
      </c>
      <c r="H2258" t="s">
        <v>183</v>
      </c>
      <c r="I2258" t="s">
        <v>34</v>
      </c>
      <c r="J2258" t="s">
        <v>174</v>
      </c>
      <c r="L2258" s="1">
        <v>42437</v>
      </c>
      <c r="M2258">
        <v>20607</v>
      </c>
      <c r="N2258" t="s">
        <v>10631</v>
      </c>
    </row>
    <row r="2259" spans="1:14" x14ac:dyDescent="0.25">
      <c r="A2259" t="s">
        <v>3482</v>
      </c>
      <c r="B2259" t="s">
        <v>22</v>
      </c>
      <c r="C2259">
        <v>43443.1</v>
      </c>
      <c r="D2259">
        <v>49176.28</v>
      </c>
      <c r="E2259">
        <v>6705.57</v>
      </c>
      <c r="F2259" t="s">
        <v>99</v>
      </c>
      <c r="G2259" t="s">
        <v>100</v>
      </c>
      <c r="H2259" t="s">
        <v>208</v>
      </c>
      <c r="I2259" t="s">
        <v>16</v>
      </c>
      <c r="J2259" t="s">
        <v>198</v>
      </c>
      <c r="L2259" s="1">
        <v>41904</v>
      </c>
      <c r="M2259">
        <v>20608</v>
      </c>
      <c r="N2259" t="s">
        <v>10646</v>
      </c>
    </row>
    <row r="2260" spans="1:14" x14ac:dyDescent="0.25">
      <c r="A2260" t="s">
        <v>3483</v>
      </c>
      <c r="B2260" t="s">
        <v>12</v>
      </c>
      <c r="C2260">
        <v>56768.38</v>
      </c>
      <c r="D2260">
        <v>68427.88</v>
      </c>
      <c r="E2260">
        <v>14227.18</v>
      </c>
      <c r="F2260" t="s">
        <v>56</v>
      </c>
      <c r="G2260" t="s">
        <v>57</v>
      </c>
      <c r="H2260" t="s">
        <v>158</v>
      </c>
      <c r="I2260" t="s">
        <v>16</v>
      </c>
      <c r="J2260" t="s">
        <v>159</v>
      </c>
      <c r="L2260" s="1">
        <v>38250</v>
      </c>
      <c r="M2260">
        <v>20747</v>
      </c>
      <c r="N2260" t="s">
        <v>10642</v>
      </c>
    </row>
    <row r="2261" spans="1:14" x14ac:dyDescent="0.25">
      <c r="A2261" t="s">
        <v>3484</v>
      </c>
      <c r="B2261" t="s">
        <v>22</v>
      </c>
      <c r="C2261">
        <v>43108.959999999999</v>
      </c>
      <c r="D2261">
        <v>43171.06</v>
      </c>
      <c r="E2261">
        <v>860.16</v>
      </c>
      <c r="F2261" t="s">
        <v>56</v>
      </c>
      <c r="G2261" t="s">
        <v>57</v>
      </c>
      <c r="H2261" t="s">
        <v>58</v>
      </c>
      <c r="I2261" t="s">
        <v>16</v>
      </c>
      <c r="J2261" t="s">
        <v>59</v>
      </c>
      <c r="L2261" s="1">
        <v>42065</v>
      </c>
      <c r="M2261">
        <v>20772</v>
      </c>
      <c r="N2261" t="s">
        <v>10648</v>
      </c>
    </row>
    <row r="2262" spans="1:14" x14ac:dyDescent="0.25">
      <c r="A2262" t="s">
        <v>3485</v>
      </c>
      <c r="B2262" t="s">
        <v>12</v>
      </c>
      <c r="C2262">
        <v>65563.38</v>
      </c>
      <c r="D2262">
        <v>12608.58</v>
      </c>
      <c r="E2262">
        <v>0.02</v>
      </c>
      <c r="F2262" t="s">
        <v>89</v>
      </c>
      <c r="G2262" t="s">
        <v>90</v>
      </c>
      <c r="H2262" t="s">
        <v>534</v>
      </c>
      <c r="I2262" t="s">
        <v>16</v>
      </c>
      <c r="J2262" t="s">
        <v>17</v>
      </c>
      <c r="L2262" s="1">
        <v>43010</v>
      </c>
      <c r="M2262">
        <v>20782</v>
      </c>
      <c r="N2262" t="s">
        <v>10625</v>
      </c>
    </row>
    <row r="2263" spans="1:14" x14ac:dyDescent="0.25">
      <c r="A2263" t="s">
        <v>3486</v>
      </c>
      <c r="B2263" t="s">
        <v>12</v>
      </c>
      <c r="C2263">
        <v>59258.09</v>
      </c>
      <c r="D2263">
        <v>55031.98</v>
      </c>
      <c r="E2263">
        <v>0</v>
      </c>
      <c r="F2263" t="s">
        <v>18</v>
      </c>
      <c r="G2263" t="s">
        <v>19</v>
      </c>
      <c r="H2263" t="s">
        <v>183</v>
      </c>
      <c r="I2263" t="s">
        <v>34</v>
      </c>
      <c r="J2263" t="s">
        <v>174</v>
      </c>
      <c r="L2263" s="1">
        <v>33826</v>
      </c>
      <c r="M2263">
        <v>20706</v>
      </c>
      <c r="N2263" t="s">
        <v>10645</v>
      </c>
    </row>
    <row r="2264" spans="1:14" x14ac:dyDescent="0.25">
      <c r="A2264" t="s">
        <v>3487</v>
      </c>
      <c r="B2264" t="s">
        <v>22</v>
      </c>
      <c r="C2264">
        <v>58410</v>
      </c>
      <c r="D2264">
        <v>69714.460000000006</v>
      </c>
      <c r="E2264">
        <v>8867.4699999999993</v>
      </c>
      <c r="F2264" t="s">
        <v>45</v>
      </c>
      <c r="G2264" t="s">
        <v>46</v>
      </c>
      <c r="H2264" t="s">
        <v>701</v>
      </c>
      <c r="I2264" t="s">
        <v>16</v>
      </c>
      <c r="J2264" t="s">
        <v>48</v>
      </c>
      <c r="L2264" s="1">
        <v>41484</v>
      </c>
      <c r="M2264">
        <v>20745</v>
      </c>
      <c r="N2264" t="s">
        <v>10643</v>
      </c>
    </row>
    <row r="2265" spans="1:14" x14ac:dyDescent="0.25">
      <c r="A2265" t="s">
        <v>3488</v>
      </c>
      <c r="B2265" t="s">
        <v>12</v>
      </c>
      <c r="C2265">
        <v>91314</v>
      </c>
      <c r="D2265">
        <v>93426.38</v>
      </c>
      <c r="E2265">
        <v>3315.51</v>
      </c>
      <c r="F2265" t="s">
        <v>23</v>
      </c>
      <c r="G2265" t="s">
        <v>24</v>
      </c>
      <c r="H2265" t="s">
        <v>635</v>
      </c>
      <c r="I2265" t="s">
        <v>16</v>
      </c>
      <c r="J2265" t="s">
        <v>667</v>
      </c>
      <c r="L2265" s="1">
        <v>36339</v>
      </c>
      <c r="M2265">
        <v>20743</v>
      </c>
      <c r="N2265" t="s">
        <v>10654</v>
      </c>
    </row>
    <row r="2266" spans="1:14" x14ac:dyDescent="0.25">
      <c r="A2266" t="s">
        <v>3489</v>
      </c>
      <c r="B2266" t="s">
        <v>12</v>
      </c>
      <c r="C2266">
        <v>76589</v>
      </c>
      <c r="D2266">
        <v>89310.16</v>
      </c>
      <c r="E2266">
        <v>13405.05</v>
      </c>
      <c r="F2266" t="s">
        <v>23</v>
      </c>
      <c r="G2266" t="s">
        <v>24</v>
      </c>
      <c r="H2266" t="s">
        <v>544</v>
      </c>
      <c r="I2266" t="s">
        <v>16</v>
      </c>
      <c r="J2266" t="s">
        <v>141</v>
      </c>
      <c r="L2266" s="1">
        <v>37627</v>
      </c>
      <c r="M2266">
        <v>20782</v>
      </c>
      <c r="N2266" t="s">
        <v>10625</v>
      </c>
    </row>
    <row r="2267" spans="1:14" x14ac:dyDescent="0.25">
      <c r="A2267" t="s">
        <v>3490</v>
      </c>
      <c r="B2267" t="s">
        <v>22</v>
      </c>
      <c r="C2267">
        <v>91869</v>
      </c>
      <c r="D2267">
        <v>102865.08</v>
      </c>
      <c r="E2267">
        <v>7181.82</v>
      </c>
      <c r="F2267" t="s">
        <v>13</v>
      </c>
      <c r="G2267" t="s">
        <v>14</v>
      </c>
      <c r="H2267" t="s">
        <v>670</v>
      </c>
      <c r="I2267" t="s">
        <v>16</v>
      </c>
      <c r="J2267" t="s">
        <v>32</v>
      </c>
      <c r="L2267" s="1">
        <v>37375</v>
      </c>
      <c r="M2267">
        <v>20742</v>
      </c>
      <c r="N2267" t="s">
        <v>10638</v>
      </c>
    </row>
    <row r="2268" spans="1:14" x14ac:dyDescent="0.25">
      <c r="A2268" t="s">
        <v>3491</v>
      </c>
      <c r="B2268" t="s">
        <v>22</v>
      </c>
      <c r="C2268">
        <v>62012.03</v>
      </c>
      <c r="D2268">
        <v>69403.94</v>
      </c>
      <c r="E2268">
        <v>10036.09</v>
      </c>
      <c r="F2268" t="s">
        <v>52</v>
      </c>
      <c r="G2268" t="s">
        <v>53</v>
      </c>
      <c r="H2268" t="s">
        <v>545</v>
      </c>
      <c r="I2268" t="s">
        <v>16</v>
      </c>
      <c r="J2268" t="s">
        <v>749</v>
      </c>
      <c r="L2268" s="1">
        <v>38278</v>
      </c>
      <c r="M2268">
        <v>20784</v>
      </c>
      <c r="N2268" t="s">
        <v>10650</v>
      </c>
    </row>
    <row r="2269" spans="1:14" x14ac:dyDescent="0.25">
      <c r="A2269" t="s">
        <v>3492</v>
      </c>
      <c r="B2269" t="s">
        <v>12</v>
      </c>
      <c r="C2269">
        <v>160454</v>
      </c>
      <c r="D2269">
        <v>164631.32</v>
      </c>
      <c r="E2269">
        <v>0</v>
      </c>
      <c r="F2269" t="s">
        <v>52</v>
      </c>
      <c r="G2269" t="s">
        <v>53</v>
      </c>
      <c r="H2269" t="s">
        <v>888</v>
      </c>
      <c r="I2269" t="s">
        <v>16</v>
      </c>
      <c r="J2269" t="s">
        <v>98</v>
      </c>
      <c r="L2269" s="1">
        <v>34358</v>
      </c>
      <c r="M2269">
        <v>20721</v>
      </c>
      <c r="N2269" t="s">
        <v>10634</v>
      </c>
    </row>
    <row r="2270" spans="1:14" x14ac:dyDescent="0.25">
      <c r="A2270" t="s">
        <v>3493</v>
      </c>
      <c r="B2270" t="s">
        <v>22</v>
      </c>
      <c r="C2270">
        <v>87530.73</v>
      </c>
      <c r="D2270">
        <v>78839.7</v>
      </c>
      <c r="E2270">
        <v>0</v>
      </c>
      <c r="F2270" t="s">
        <v>167</v>
      </c>
      <c r="G2270" t="s">
        <v>168</v>
      </c>
      <c r="H2270" t="s">
        <v>889</v>
      </c>
      <c r="I2270" t="s">
        <v>16</v>
      </c>
      <c r="J2270" t="s">
        <v>30</v>
      </c>
      <c r="L2270" s="1">
        <v>42604</v>
      </c>
      <c r="M2270">
        <v>20706</v>
      </c>
      <c r="N2270" t="s">
        <v>10645</v>
      </c>
    </row>
    <row r="2271" spans="1:14" x14ac:dyDescent="0.25">
      <c r="A2271" t="s">
        <v>3494</v>
      </c>
      <c r="B2271" t="s">
        <v>12</v>
      </c>
      <c r="C2271">
        <v>78318.86</v>
      </c>
      <c r="D2271">
        <v>71256.37</v>
      </c>
      <c r="E2271">
        <v>718.86</v>
      </c>
      <c r="F2271" t="s">
        <v>36</v>
      </c>
      <c r="G2271" t="s">
        <v>37</v>
      </c>
      <c r="H2271" t="s">
        <v>384</v>
      </c>
      <c r="I2271" t="s">
        <v>16</v>
      </c>
      <c r="J2271" t="s">
        <v>39</v>
      </c>
      <c r="L2271" s="1">
        <v>42030</v>
      </c>
      <c r="M2271">
        <v>20712</v>
      </c>
      <c r="N2271" t="s">
        <v>10639</v>
      </c>
    </row>
    <row r="2272" spans="1:14" x14ac:dyDescent="0.25">
      <c r="A2272" t="s">
        <v>3495</v>
      </c>
      <c r="B2272" t="s">
        <v>22</v>
      </c>
      <c r="C2272">
        <v>64260</v>
      </c>
      <c r="D2272">
        <v>53744.7</v>
      </c>
      <c r="E2272">
        <v>0</v>
      </c>
      <c r="F2272" t="s">
        <v>76</v>
      </c>
      <c r="G2272" t="s">
        <v>77</v>
      </c>
      <c r="H2272" t="s">
        <v>890</v>
      </c>
      <c r="I2272" t="s">
        <v>16</v>
      </c>
      <c r="J2272" t="s">
        <v>331</v>
      </c>
      <c r="L2272" s="1">
        <v>42772</v>
      </c>
      <c r="M2272">
        <v>20770</v>
      </c>
      <c r="N2272" t="s">
        <v>10629</v>
      </c>
    </row>
    <row r="2273" spans="1:14" x14ac:dyDescent="0.25">
      <c r="A2273" t="s">
        <v>3496</v>
      </c>
      <c r="B2273" t="s">
        <v>12</v>
      </c>
      <c r="C2273">
        <v>39627</v>
      </c>
      <c r="D2273">
        <v>10516.98</v>
      </c>
      <c r="E2273">
        <v>0</v>
      </c>
      <c r="F2273" t="s">
        <v>18</v>
      </c>
      <c r="G2273" t="s">
        <v>19</v>
      </c>
      <c r="H2273" t="s">
        <v>172</v>
      </c>
      <c r="I2273" t="s">
        <v>16</v>
      </c>
      <c r="J2273" t="s">
        <v>279</v>
      </c>
      <c r="L2273" s="1">
        <v>42983</v>
      </c>
      <c r="M2273">
        <v>20705</v>
      </c>
      <c r="N2273" t="s">
        <v>10626</v>
      </c>
    </row>
    <row r="2274" spans="1:14" x14ac:dyDescent="0.25">
      <c r="A2274" t="s">
        <v>3497</v>
      </c>
      <c r="B2274" t="s">
        <v>12</v>
      </c>
      <c r="C2274">
        <v>87325.98</v>
      </c>
      <c r="D2274">
        <v>83260.710000000006</v>
      </c>
      <c r="E2274">
        <v>0</v>
      </c>
      <c r="F2274" t="s">
        <v>18</v>
      </c>
      <c r="G2274" t="s">
        <v>19</v>
      </c>
      <c r="H2274" t="s">
        <v>480</v>
      </c>
      <c r="I2274" t="s">
        <v>16</v>
      </c>
      <c r="J2274" t="s">
        <v>39</v>
      </c>
      <c r="L2274" s="1">
        <v>40896</v>
      </c>
      <c r="M2274">
        <v>20710</v>
      </c>
      <c r="N2274" t="s">
        <v>10637</v>
      </c>
    </row>
    <row r="2275" spans="1:14" x14ac:dyDescent="0.25">
      <c r="A2275" t="s">
        <v>3498</v>
      </c>
      <c r="B2275" t="s">
        <v>22</v>
      </c>
      <c r="C2275">
        <v>110359</v>
      </c>
      <c r="D2275">
        <v>115404.15</v>
      </c>
      <c r="E2275">
        <v>8014.84</v>
      </c>
      <c r="F2275" t="s">
        <v>13</v>
      </c>
      <c r="G2275" t="s">
        <v>14</v>
      </c>
      <c r="H2275" t="s">
        <v>105</v>
      </c>
      <c r="I2275" t="s">
        <v>16</v>
      </c>
      <c r="J2275" t="s">
        <v>152</v>
      </c>
      <c r="L2275" s="1">
        <v>42562</v>
      </c>
      <c r="M2275">
        <v>20748</v>
      </c>
      <c r="N2275" t="s">
        <v>10635</v>
      </c>
    </row>
    <row r="2276" spans="1:14" x14ac:dyDescent="0.25">
      <c r="A2276" t="s">
        <v>3499</v>
      </c>
      <c r="B2276" t="s">
        <v>22</v>
      </c>
      <c r="C2276">
        <v>86131.41</v>
      </c>
      <c r="D2276">
        <v>96879.02</v>
      </c>
      <c r="E2276">
        <v>8245</v>
      </c>
      <c r="F2276" t="s">
        <v>52</v>
      </c>
      <c r="G2276" t="s">
        <v>53</v>
      </c>
      <c r="H2276" t="s">
        <v>93</v>
      </c>
      <c r="I2276" t="s">
        <v>16</v>
      </c>
      <c r="J2276" t="s">
        <v>424</v>
      </c>
      <c r="L2276" s="1">
        <v>38390</v>
      </c>
      <c r="M2276">
        <v>20769</v>
      </c>
      <c r="N2276" t="s">
        <v>10636</v>
      </c>
    </row>
    <row r="2277" spans="1:14" x14ac:dyDescent="0.25">
      <c r="A2277" t="s">
        <v>3500</v>
      </c>
      <c r="B2277" t="s">
        <v>22</v>
      </c>
      <c r="C2277">
        <v>96460</v>
      </c>
      <c r="D2277">
        <v>104748.86</v>
      </c>
      <c r="E2277">
        <v>8951.99</v>
      </c>
      <c r="F2277" t="s">
        <v>13</v>
      </c>
      <c r="G2277" t="s">
        <v>14</v>
      </c>
      <c r="H2277" t="s">
        <v>175</v>
      </c>
      <c r="I2277" t="s">
        <v>16</v>
      </c>
      <c r="J2277" t="s">
        <v>233</v>
      </c>
      <c r="L2277" s="1">
        <v>37116</v>
      </c>
      <c r="M2277">
        <v>20720</v>
      </c>
      <c r="N2277" t="s">
        <v>10641</v>
      </c>
    </row>
    <row r="2278" spans="1:14" x14ac:dyDescent="0.25">
      <c r="A2278" t="s">
        <v>3501</v>
      </c>
      <c r="B2278" t="s">
        <v>12</v>
      </c>
      <c r="C2278">
        <v>45412</v>
      </c>
      <c r="D2278">
        <v>47637.4</v>
      </c>
      <c r="E2278">
        <v>7423.95</v>
      </c>
      <c r="F2278" t="s">
        <v>23</v>
      </c>
      <c r="G2278" t="s">
        <v>24</v>
      </c>
      <c r="H2278" t="s">
        <v>664</v>
      </c>
      <c r="I2278" t="s">
        <v>16</v>
      </c>
      <c r="J2278" t="s">
        <v>141</v>
      </c>
      <c r="K2278" t="s">
        <v>282</v>
      </c>
      <c r="L2278" s="1">
        <v>42772</v>
      </c>
      <c r="M2278">
        <v>20743</v>
      </c>
      <c r="N2278" t="s">
        <v>10654</v>
      </c>
    </row>
    <row r="2279" spans="1:14" x14ac:dyDescent="0.25">
      <c r="A2279" t="s">
        <v>3502</v>
      </c>
      <c r="B2279" t="s">
        <v>22</v>
      </c>
      <c r="C2279">
        <v>90636</v>
      </c>
      <c r="D2279">
        <v>140069.76999999999</v>
      </c>
      <c r="E2279">
        <v>45078.95</v>
      </c>
      <c r="F2279" t="s">
        <v>45</v>
      </c>
      <c r="G2279" t="s">
        <v>46</v>
      </c>
      <c r="H2279" t="s">
        <v>701</v>
      </c>
      <c r="I2279" t="s">
        <v>16</v>
      </c>
      <c r="J2279" t="s">
        <v>250</v>
      </c>
      <c r="L2279" s="1">
        <v>37298</v>
      </c>
      <c r="M2279">
        <v>20769</v>
      </c>
      <c r="N2279" t="s">
        <v>10636</v>
      </c>
    </row>
    <row r="2280" spans="1:14" x14ac:dyDescent="0.25">
      <c r="A2280" t="s">
        <v>3503</v>
      </c>
      <c r="B2280" t="s">
        <v>22</v>
      </c>
      <c r="C2280">
        <v>113487.75</v>
      </c>
      <c r="D2280">
        <v>113886.28</v>
      </c>
      <c r="E2280">
        <v>4248.33</v>
      </c>
      <c r="F2280" t="s">
        <v>129</v>
      </c>
      <c r="G2280" t="s">
        <v>130</v>
      </c>
      <c r="H2280" t="s">
        <v>340</v>
      </c>
      <c r="I2280" t="s">
        <v>16</v>
      </c>
      <c r="J2280" t="s">
        <v>605</v>
      </c>
      <c r="L2280" s="1">
        <v>32392</v>
      </c>
      <c r="M2280">
        <v>20762</v>
      </c>
      <c r="N2280" t="s">
        <v>10644</v>
      </c>
    </row>
    <row r="2281" spans="1:14" x14ac:dyDescent="0.25">
      <c r="A2281" t="s">
        <v>3504</v>
      </c>
      <c r="B2281" t="s">
        <v>22</v>
      </c>
      <c r="C2281">
        <v>58000</v>
      </c>
      <c r="D2281">
        <v>58232.93</v>
      </c>
      <c r="E2281">
        <v>2081.1</v>
      </c>
      <c r="F2281" t="s">
        <v>129</v>
      </c>
      <c r="G2281" t="s">
        <v>130</v>
      </c>
      <c r="H2281" t="s">
        <v>451</v>
      </c>
      <c r="I2281" t="s">
        <v>16</v>
      </c>
      <c r="J2281" t="s">
        <v>132</v>
      </c>
      <c r="K2281" t="s">
        <v>891</v>
      </c>
      <c r="L2281" s="1">
        <v>41918</v>
      </c>
      <c r="M2281">
        <v>20747</v>
      </c>
      <c r="N2281" t="s">
        <v>10642</v>
      </c>
    </row>
    <row r="2282" spans="1:14" x14ac:dyDescent="0.25">
      <c r="A2282" t="s">
        <v>3505</v>
      </c>
      <c r="B2282" t="s">
        <v>12</v>
      </c>
      <c r="C2282">
        <v>44860.11</v>
      </c>
      <c r="D2282">
        <v>45057.11</v>
      </c>
      <c r="E2282">
        <v>258.81</v>
      </c>
      <c r="F2282" t="s">
        <v>76</v>
      </c>
      <c r="G2282" t="s">
        <v>77</v>
      </c>
      <c r="H2282" t="s">
        <v>244</v>
      </c>
      <c r="I2282" t="s">
        <v>34</v>
      </c>
      <c r="J2282" t="s">
        <v>558</v>
      </c>
      <c r="L2282" s="1">
        <v>30186</v>
      </c>
      <c r="M2282">
        <v>20744</v>
      </c>
      <c r="N2282" t="s">
        <v>10630</v>
      </c>
    </row>
    <row r="2283" spans="1:14" x14ac:dyDescent="0.25">
      <c r="A2283" t="s">
        <v>3506</v>
      </c>
      <c r="B2283" t="s">
        <v>12</v>
      </c>
      <c r="C2283">
        <v>53274</v>
      </c>
      <c r="D2283">
        <v>61756.83</v>
      </c>
      <c r="E2283">
        <v>8206.59</v>
      </c>
      <c r="F2283" t="s">
        <v>13</v>
      </c>
      <c r="G2283" t="s">
        <v>14</v>
      </c>
      <c r="H2283" t="s">
        <v>175</v>
      </c>
      <c r="I2283" t="s">
        <v>16</v>
      </c>
      <c r="J2283" t="s">
        <v>32</v>
      </c>
      <c r="K2283" t="s">
        <v>42</v>
      </c>
      <c r="L2283" s="1">
        <v>42562</v>
      </c>
      <c r="M2283">
        <v>20608</v>
      </c>
      <c r="N2283" t="s">
        <v>10646</v>
      </c>
    </row>
    <row r="2284" spans="1:14" x14ac:dyDescent="0.25">
      <c r="A2284" t="s">
        <v>3507</v>
      </c>
      <c r="B2284" t="s">
        <v>22</v>
      </c>
      <c r="C2284">
        <v>46166</v>
      </c>
      <c r="D2284">
        <v>9766.02</v>
      </c>
      <c r="E2284">
        <v>0</v>
      </c>
      <c r="F2284" t="s">
        <v>45</v>
      </c>
      <c r="G2284" t="s">
        <v>46</v>
      </c>
      <c r="H2284" t="s">
        <v>95</v>
      </c>
      <c r="I2284" t="s">
        <v>16</v>
      </c>
      <c r="J2284" t="s">
        <v>48</v>
      </c>
      <c r="K2284" t="s">
        <v>96</v>
      </c>
      <c r="L2284" s="1">
        <v>43010</v>
      </c>
      <c r="M2284">
        <v>20737</v>
      </c>
      <c r="N2284" t="s">
        <v>10655</v>
      </c>
    </row>
    <row r="2285" spans="1:14" x14ac:dyDescent="0.25">
      <c r="A2285" t="s">
        <v>3508</v>
      </c>
      <c r="B2285" t="s">
        <v>12</v>
      </c>
      <c r="C2285">
        <v>92556.39</v>
      </c>
      <c r="D2285">
        <v>90039.3</v>
      </c>
      <c r="E2285">
        <v>0</v>
      </c>
      <c r="F2285" t="s">
        <v>36</v>
      </c>
      <c r="G2285" t="s">
        <v>37</v>
      </c>
      <c r="H2285" t="s">
        <v>384</v>
      </c>
      <c r="I2285" t="s">
        <v>16</v>
      </c>
      <c r="J2285" t="s">
        <v>235</v>
      </c>
      <c r="L2285" s="1">
        <v>41050</v>
      </c>
      <c r="M2285">
        <v>20740</v>
      </c>
      <c r="N2285" t="s">
        <v>10638</v>
      </c>
    </row>
    <row r="2286" spans="1:14" x14ac:dyDescent="0.25">
      <c r="A2286" t="s">
        <v>3509</v>
      </c>
      <c r="B2286" t="s">
        <v>22</v>
      </c>
      <c r="C2286">
        <v>86645</v>
      </c>
      <c r="D2286">
        <v>85079.96</v>
      </c>
      <c r="E2286">
        <v>0</v>
      </c>
      <c r="F2286" t="s">
        <v>45</v>
      </c>
      <c r="G2286" t="s">
        <v>46</v>
      </c>
      <c r="H2286" t="s">
        <v>536</v>
      </c>
      <c r="I2286" t="s">
        <v>16</v>
      </c>
      <c r="J2286" t="s">
        <v>250</v>
      </c>
      <c r="L2286" s="1">
        <v>38334</v>
      </c>
      <c r="M2286">
        <v>20737</v>
      </c>
      <c r="N2286" t="s">
        <v>10655</v>
      </c>
    </row>
    <row r="2287" spans="1:14" x14ac:dyDescent="0.25">
      <c r="A2287" t="s">
        <v>3510</v>
      </c>
      <c r="B2287" t="s">
        <v>22</v>
      </c>
      <c r="C2287">
        <v>99836.1</v>
      </c>
      <c r="D2287">
        <v>100936.63</v>
      </c>
      <c r="E2287">
        <v>269.7</v>
      </c>
      <c r="F2287" t="s">
        <v>13</v>
      </c>
      <c r="G2287" t="s">
        <v>14</v>
      </c>
      <c r="H2287" t="s">
        <v>702</v>
      </c>
      <c r="I2287" t="s">
        <v>16</v>
      </c>
      <c r="J2287" t="s">
        <v>233</v>
      </c>
      <c r="L2287" s="1">
        <v>31754</v>
      </c>
      <c r="M2287">
        <v>20613</v>
      </c>
      <c r="N2287" t="s">
        <v>10640</v>
      </c>
    </row>
    <row r="2288" spans="1:14" x14ac:dyDescent="0.25">
      <c r="A2288" t="s">
        <v>3511</v>
      </c>
      <c r="B2288" t="s">
        <v>12</v>
      </c>
      <c r="C2288">
        <v>115732</v>
      </c>
      <c r="D2288">
        <v>114206.42</v>
      </c>
      <c r="E2288">
        <v>0</v>
      </c>
      <c r="F2288" t="s">
        <v>370</v>
      </c>
      <c r="G2288" t="s">
        <v>371</v>
      </c>
      <c r="H2288" t="s">
        <v>797</v>
      </c>
      <c r="I2288" t="s">
        <v>16</v>
      </c>
      <c r="J2288" t="s">
        <v>755</v>
      </c>
      <c r="L2288" s="1">
        <v>38110</v>
      </c>
      <c r="M2288">
        <v>20746</v>
      </c>
      <c r="N2288" t="s">
        <v>10647</v>
      </c>
    </row>
    <row r="2289" spans="1:14" x14ac:dyDescent="0.25">
      <c r="A2289" t="s">
        <v>3512</v>
      </c>
      <c r="B2289" t="s">
        <v>12</v>
      </c>
      <c r="C2289">
        <v>79269</v>
      </c>
      <c r="D2289">
        <v>87819.82</v>
      </c>
      <c r="E2289">
        <v>9722.51</v>
      </c>
      <c r="F2289" t="s">
        <v>23</v>
      </c>
      <c r="G2289" t="s">
        <v>24</v>
      </c>
      <c r="H2289" t="s">
        <v>194</v>
      </c>
      <c r="I2289" t="s">
        <v>16</v>
      </c>
      <c r="J2289" t="s">
        <v>141</v>
      </c>
      <c r="L2289" s="1">
        <v>37522</v>
      </c>
      <c r="M2289">
        <v>20769</v>
      </c>
      <c r="N2289" t="s">
        <v>10636</v>
      </c>
    </row>
    <row r="2290" spans="1:14" x14ac:dyDescent="0.25">
      <c r="A2290" t="s">
        <v>3513</v>
      </c>
      <c r="B2290" t="s">
        <v>12</v>
      </c>
      <c r="C2290">
        <v>84762</v>
      </c>
      <c r="D2290">
        <v>83646.13</v>
      </c>
      <c r="E2290">
        <v>0</v>
      </c>
      <c r="F2290" t="s">
        <v>404</v>
      </c>
      <c r="G2290" t="s">
        <v>405</v>
      </c>
      <c r="H2290" t="s">
        <v>406</v>
      </c>
      <c r="I2290" t="s">
        <v>16</v>
      </c>
      <c r="J2290" t="s">
        <v>892</v>
      </c>
      <c r="L2290" s="1">
        <v>32692</v>
      </c>
      <c r="M2290">
        <v>20607</v>
      </c>
      <c r="N2290" t="s">
        <v>10631</v>
      </c>
    </row>
    <row r="2291" spans="1:14" x14ac:dyDescent="0.25">
      <c r="A2291" t="s">
        <v>3514</v>
      </c>
      <c r="B2291" t="s">
        <v>12</v>
      </c>
      <c r="C2291">
        <v>70959.789999999994</v>
      </c>
      <c r="D2291">
        <v>78252.72</v>
      </c>
      <c r="E2291">
        <v>5766.06</v>
      </c>
      <c r="F2291" t="s">
        <v>13</v>
      </c>
      <c r="G2291" t="s">
        <v>14</v>
      </c>
      <c r="H2291" t="s">
        <v>263</v>
      </c>
      <c r="I2291" t="s">
        <v>16</v>
      </c>
      <c r="J2291" t="s">
        <v>502</v>
      </c>
      <c r="L2291" s="1">
        <v>33049</v>
      </c>
      <c r="M2291">
        <v>20745</v>
      </c>
      <c r="N2291" t="s">
        <v>10643</v>
      </c>
    </row>
    <row r="2292" spans="1:14" x14ac:dyDescent="0.25">
      <c r="A2292" t="s">
        <v>3515</v>
      </c>
      <c r="B2292" t="s">
        <v>22</v>
      </c>
      <c r="C2292">
        <v>109817.64</v>
      </c>
      <c r="D2292">
        <v>160304.91</v>
      </c>
      <c r="E2292">
        <v>45092.1</v>
      </c>
      <c r="F2292" t="s">
        <v>13</v>
      </c>
      <c r="G2292" t="s">
        <v>14</v>
      </c>
      <c r="H2292" t="s">
        <v>689</v>
      </c>
      <c r="I2292" t="s">
        <v>16</v>
      </c>
      <c r="J2292" t="s">
        <v>361</v>
      </c>
      <c r="L2292" s="1">
        <v>35492</v>
      </c>
      <c r="M2292">
        <v>20747</v>
      </c>
      <c r="N2292" t="s">
        <v>10642</v>
      </c>
    </row>
    <row r="2293" spans="1:14" x14ac:dyDescent="0.25">
      <c r="A2293" t="s">
        <v>3516</v>
      </c>
      <c r="B2293" t="s">
        <v>22</v>
      </c>
      <c r="C2293">
        <v>45412</v>
      </c>
      <c r="D2293">
        <v>43431.71</v>
      </c>
      <c r="E2293">
        <v>7755.9</v>
      </c>
      <c r="F2293" t="s">
        <v>23</v>
      </c>
      <c r="G2293" t="s">
        <v>24</v>
      </c>
      <c r="H2293" t="s">
        <v>319</v>
      </c>
      <c r="I2293" t="s">
        <v>16</v>
      </c>
      <c r="J2293" t="s">
        <v>141</v>
      </c>
      <c r="K2293" t="s">
        <v>282</v>
      </c>
      <c r="L2293" s="1">
        <v>42800</v>
      </c>
      <c r="M2293">
        <v>20623</v>
      </c>
      <c r="N2293" t="s">
        <v>10651</v>
      </c>
    </row>
    <row r="2294" spans="1:14" x14ac:dyDescent="0.25">
      <c r="A2294" t="s">
        <v>3517</v>
      </c>
      <c r="B2294" t="s">
        <v>22</v>
      </c>
      <c r="C2294">
        <v>71804</v>
      </c>
      <c r="D2294">
        <v>76897.86</v>
      </c>
      <c r="E2294">
        <v>1464</v>
      </c>
      <c r="F2294" t="s">
        <v>45</v>
      </c>
      <c r="G2294" t="s">
        <v>46</v>
      </c>
      <c r="H2294" t="s">
        <v>532</v>
      </c>
      <c r="I2294" t="s">
        <v>16</v>
      </c>
      <c r="J2294" t="s">
        <v>48</v>
      </c>
      <c r="L2294" s="1">
        <v>38250</v>
      </c>
      <c r="M2294">
        <v>20613</v>
      </c>
      <c r="N2294" t="s">
        <v>10640</v>
      </c>
    </row>
    <row r="2295" spans="1:14" x14ac:dyDescent="0.25">
      <c r="A2295" t="s">
        <v>3518</v>
      </c>
      <c r="B2295" t="s">
        <v>22</v>
      </c>
      <c r="C2295">
        <v>49470.1</v>
      </c>
      <c r="D2295">
        <v>56659.79</v>
      </c>
      <c r="E2295">
        <v>4579.91</v>
      </c>
      <c r="F2295" t="s">
        <v>56</v>
      </c>
      <c r="G2295" t="s">
        <v>57</v>
      </c>
      <c r="H2295" t="s">
        <v>64</v>
      </c>
      <c r="I2295" t="s">
        <v>16</v>
      </c>
      <c r="J2295" t="s">
        <v>59</v>
      </c>
      <c r="L2295" s="1">
        <v>39412</v>
      </c>
      <c r="M2295">
        <v>20785</v>
      </c>
      <c r="N2295" t="s">
        <v>10652</v>
      </c>
    </row>
    <row r="2296" spans="1:14" x14ac:dyDescent="0.25">
      <c r="A2296" t="s">
        <v>3519</v>
      </c>
      <c r="B2296" t="s">
        <v>22</v>
      </c>
      <c r="C2296">
        <v>116369.19</v>
      </c>
      <c r="D2296">
        <v>164936.75</v>
      </c>
      <c r="E2296">
        <v>45963.32</v>
      </c>
      <c r="F2296" t="s">
        <v>45</v>
      </c>
      <c r="G2296" t="s">
        <v>46</v>
      </c>
      <c r="H2296" t="s">
        <v>701</v>
      </c>
      <c r="I2296" t="s">
        <v>16</v>
      </c>
      <c r="J2296" t="s">
        <v>222</v>
      </c>
      <c r="L2296" s="1">
        <v>35751</v>
      </c>
      <c r="M2296">
        <v>20762</v>
      </c>
      <c r="N2296" t="s">
        <v>10644</v>
      </c>
    </row>
    <row r="2297" spans="1:14" x14ac:dyDescent="0.25">
      <c r="A2297" t="s">
        <v>3520</v>
      </c>
      <c r="B2297" t="s">
        <v>12</v>
      </c>
      <c r="C2297">
        <v>71804</v>
      </c>
      <c r="D2297">
        <v>109720.25</v>
      </c>
      <c r="E2297">
        <v>34397.519999999997</v>
      </c>
      <c r="F2297" t="s">
        <v>45</v>
      </c>
      <c r="G2297" t="s">
        <v>46</v>
      </c>
      <c r="H2297" t="s">
        <v>474</v>
      </c>
      <c r="I2297" t="s">
        <v>16</v>
      </c>
      <c r="J2297" t="s">
        <v>48</v>
      </c>
      <c r="L2297" s="1">
        <v>38747</v>
      </c>
      <c r="M2297">
        <v>20762</v>
      </c>
      <c r="N2297" t="s">
        <v>10644</v>
      </c>
    </row>
    <row r="2298" spans="1:14" x14ac:dyDescent="0.25">
      <c r="A2298" t="s">
        <v>3521</v>
      </c>
      <c r="B2298" t="s">
        <v>12</v>
      </c>
      <c r="C2298">
        <v>127013.13</v>
      </c>
      <c r="D2298">
        <v>127754.2</v>
      </c>
      <c r="E2298">
        <v>2046.28</v>
      </c>
      <c r="F2298" t="s">
        <v>13</v>
      </c>
      <c r="G2298" t="s">
        <v>14</v>
      </c>
      <c r="H2298" t="s">
        <v>295</v>
      </c>
      <c r="I2298" t="s">
        <v>16</v>
      </c>
      <c r="J2298" t="s">
        <v>402</v>
      </c>
      <c r="L2298" s="1">
        <v>34736</v>
      </c>
      <c r="M2298">
        <v>20782</v>
      </c>
      <c r="N2298" t="s">
        <v>10625</v>
      </c>
    </row>
    <row r="2299" spans="1:14" x14ac:dyDescent="0.25">
      <c r="A2299" t="s">
        <v>3522</v>
      </c>
      <c r="B2299" t="s">
        <v>22</v>
      </c>
      <c r="C2299">
        <v>46179.85</v>
      </c>
      <c r="D2299">
        <v>57858.32</v>
      </c>
      <c r="E2299">
        <v>11323.95</v>
      </c>
      <c r="F2299" t="s">
        <v>56</v>
      </c>
      <c r="G2299" t="s">
        <v>57</v>
      </c>
      <c r="H2299" t="s">
        <v>64</v>
      </c>
      <c r="I2299" t="s">
        <v>16</v>
      </c>
      <c r="J2299" t="s">
        <v>59</v>
      </c>
      <c r="L2299" s="1">
        <v>41330</v>
      </c>
      <c r="M2299">
        <v>20708</v>
      </c>
      <c r="N2299" t="s">
        <v>10653</v>
      </c>
    </row>
    <row r="2300" spans="1:14" x14ac:dyDescent="0.25">
      <c r="A2300" t="s">
        <v>3523</v>
      </c>
      <c r="B2300" t="s">
        <v>22</v>
      </c>
      <c r="C2300">
        <v>118406.19</v>
      </c>
      <c r="D2300">
        <v>126474.45</v>
      </c>
      <c r="E2300">
        <v>7676.67</v>
      </c>
      <c r="F2300" t="s">
        <v>45</v>
      </c>
      <c r="G2300" t="s">
        <v>46</v>
      </c>
      <c r="H2300" t="s">
        <v>893</v>
      </c>
      <c r="I2300" t="s">
        <v>16</v>
      </c>
      <c r="J2300" t="s">
        <v>222</v>
      </c>
      <c r="L2300" s="1">
        <v>34722</v>
      </c>
      <c r="M2300">
        <v>20705</v>
      </c>
      <c r="N2300" t="s">
        <v>10626</v>
      </c>
    </row>
    <row r="2301" spans="1:14" x14ac:dyDescent="0.25">
      <c r="A2301" t="s">
        <v>3524</v>
      </c>
      <c r="B2301" t="s">
        <v>22</v>
      </c>
      <c r="C2301">
        <v>90171.7</v>
      </c>
      <c r="D2301">
        <v>101162.06</v>
      </c>
      <c r="E2301">
        <v>1252.96</v>
      </c>
      <c r="F2301" t="s">
        <v>133</v>
      </c>
      <c r="G2301" t="s">
        <v>134</v>
      </c>
      <c r="H2301" t="s">
        <v>344</v>
      </c>
      <c r="I2301" t="s">
        <v>16</v>
      </c>
      <c r="J2301" t="s">
        <v>252</v>
      </c>
      <c r="L2301" s="1">
        <v>41568</v>
      </c>
      <c r="M2301">
        <v>20623</v>
      </c>
      <c r="N2301" t="s">
        <v>10651</v>
      </c>
    </row>
    <row r="2302" spans="1:14" x14ac:dyDescent="0.25">
      <c r="A2302" t="s">
        <v>3525</v>
      </c>
      <c r="B2302" t="s">
        <v>22</v>
      </c>
      <c r="C2302">
        <v>81361</v>
      </c>
      <c r="D2302">
        <v>117206.81</v>
      </c>
      <c r="E2302">
        <v>38580.82</v>
      </c>
      <c r="F2302" t="s">
        <v>45</v>
      </c>
      <c r="G2302" t="s">
        <v>46</v>
      </c>
      <c r="H2302" t="s">
        <v>566</v>
      </c>
      <c r="I2302" t="s">
        <v>16</v>
      </c>
      <c r="J2302" t="s">
        <v>250</v>
      </c>
      <c r="L2302" s="1">
        <v>39160</v>
      </c>
      <c r="M2302">
        <v>20784</v>
      </c>
      <c r="N2302" t="s">
        <v>10650</v>
      </c>
    </row>
    <row r="2303" spans="1:14" x14ac:dyDescent="0.25">
      <c r="A2303" t="s">
        <v>3526</v>
      </c>
      <c r="B2303" t="s">
        <v>22</v>
      </c>
      <c r="C2303">
        <v>87107</v>
      </c>
      <c r="D2303">
        <v>83312.7</v>
      </c>
      <c r="E2303">
        <v>0</v>
      </c>
      <c r="F2303" t="s">
        <v>13</v>
      </c>
      <c r="G2303" t="s">
        <v>14</v>
      </c>
      <c r="H2303" t="s">
        <v>894</v>
      </c>
      <c r="I2303" t="s">
        <v>16</v>
      </c>
      <c r="J2303" t="s">
        <v>178</v>
      </c>
      <c r="L2303" s="1">
        <v>28932</v>
      </c>
      <c r="M2303">
        <v>20715</v>
      </c>
      <c r="N2303" t="s">
        <v>10641</v>
      </c>
    </row>
    <row r="2304" spans="1:14" x14ac:dyDescent="0.25">
      <c r="A2304" t="s">
        <v>3527</v>
      </c>
      <c r="B2304" t="s">
        <v>22</v>
      </c>
      <c r="C2304">
        <v>60455</v>
      </c>
      <c r="D2304">
        <v>88770.53</v>
      </c>
      <c r="E2304">
        <v>28114.02</v>
      </c>
      <c r="F2304" t="s">
        <v>45</v>
      </c>
      <c r="G2304" t="s">
        <v>46</v>
      </c>
      <c r="H2304" t="s">
        <v>590</v>
      </c>
      <c r="I2304" t="s">
        <v>16</v>
      </c>
      <c r="J2304" t="s">
        <v>48</v>
      </c>
      <c r="L2304" s="1">
        <v>41288</v>
      </c>
      <c r="M2304">
        <v>20746</v>
      </c>
      <c r="N2304" t="s">
        <v>10647</v>
      </c>
    </row>
    <row r="2305" spans="1:14" x14ac:dyDescent="0.25">
      <c r="A2305" t="s">
        <v>3528</v>
      </c>
      <c r="B2305" t="s">
        <v>22</v>
      </c>
      <c r="C2305">
        <v>102277.67</v>
      </c>
      <c r="D2305">
        <v>95039.61</v>
      </c>
      <c r="E2305">
        <v>0</v>
      </c>
      <c r="F2305" t="s">
        <v>76</v>
      </c>
      <c r="G2305" t="s">
        <v>77</v>
      </c>
      <c r="H2305" t="s">
        <v>335</v>
      </c>
      <c r="I2305" t="s">
        <v>16</v>
      </c>
      <c r="J2305" t="s">
        <v>139</v>
      </c>
      <c r="L2305" s="1">
        <v>38922</v>
      </c>
      <c r="M2305">
        <v>20623</v>
      </c>
      <c r="N2305" t="s">
        <v>10651</v>
      </c>
    </row>
    <row r="2306" spans="1:14" x14ac:dyDescent="0.25">
      <c r="A2306" t="s">
        <v>3529</v>
      </c>
      <c r="B2306" t="s">
        <v>22</v>
      </c>
      <c r="C2306">
        <v>68764</v>
      </c>
      <c r="D2306">
        <v>79720.47</v>
      </c>
      <c r="E2306">
        <v>9261.3799999999992</v>
      </c>
      <c r="F2306" t="s">
        <v>13</v>
      </c>
      <c r="G2306" t="s">
        <v>14</v>
      </c>
      <c r="H2306" t="s">
        <v>162</v>
      </c>
      <c r="I2306" t="s">
        <v>16</v>
      </c>
      <c r="J2306" t="s">
        <v>32</v>
      </c>
      <c r="K2306" t="s">
        <v>176</v>
      </c>
      <c r="L2306" s="1">
        <v>41498</v>
      </c>
      <c r="M2306">
        <v>20735</v>
      </c>
      <c r="N2306" t="s">
        <v>10649</v>
      </c>
    </row>
    <row r="2307" spans="1:14" x14ac:dyDescent="0.25">
      <c r="A2307" t="s">
        <v>3530</v>
      </c>
      <c r="B2307" t="s">
        <v>22</v>
      </c>
      <c r="C2307">
        <v>41381.82</v>
      </c>
      <c r="D2307">
        <v>48536.34</v>
      </c>
      <c r="E2307">
        <v>9368.5</v>
      </c>
      <c r="F2307" t="s">
        <v>56</v>
      </c>
      <c r="G2307" t="s">
        <v>57</v>
      </c>
      <c r="H2307" t="s">
        <v>158</v>
      </c>
      <c r="I2307" t="s">
        <v>16</v>
      </c>
      <c r="J2307" t="s">
        <v>159</v>
      </c>
      <c r="L2307" s="1">
        <v>42352</v>
      </c>
      <c r="M2307">
        <v>20785</v>
      </c>
      <c r="N2307" t="s">
        <v>10652</v>
      </c>
    </row>
    <row r="2308" spans="1:14" x14ac:dyDescent="0.25">
      <c r="A2308" t="s">
        <v>3531</v>
      </c>
      <c r="B2308" t="s">
        <v>22</v>
      </c>
      <c r="C2308">
        <v>121075.34</v>
      </c>
      <c r="D2308">
        <v>116856.1</v>
      </c>
      <c r="E2308">
        <v>0</v>
      </c>
      <c r="F2308" t="s">
        <v>72</v>
      </c>
      <c r="G2308" t="s">
        <v>73</v>
      </c>
      <c r="H2308" t="s">
        <v>448</v>
      </c>
      <c r="I2308" t="s">
        <v>16</v>
      </c>
      <c r="J2308" t="s">
        <v>75</v>
      </c>
      <c r="L2308" s="1">
        <v>40042</v>
      </c>
      <c r="M2308">
        <v>20737</v>
      </c>
      <c r="N2308" t="s">
        <v>10655</v>
      </c>
    </row>
    <row r="2309" spans="1:14" x14ac:dyDescent="0.25">
      <c r="A2309" t="s">
        <v>3532</v>
      </c>
      <c r="B2309" t="s">
        <v>12</v>
      </c>
      <c r="C2309">
        <v>92644.67</v>
      </c>
      <c r="D2309">
        <v>81363.25</v>
      </c>
      <c r="E2309">
        <v>0</v>
      </c>
      <c r="F2309" t="s">
        <v>52</v>
      </c>
      <c r="G2309" t="s">
        <v>53</v>
      </c>
      <c r="H2309" t="s">
        <v>895</v>
      </c>
      <c r="I2309" t="s">
        <v>16</v>
      </c>
      <c r="J2309" t="s">
        <v>235</v>
      </c>
      <c r="L2309" s="1">
        <v>41610</v>
      </c>
      <c r="M2309">
        <v>20720</v>
      </c>
      <c r="N2309" t="s">
        <v>10641</v>
      </c>
    </row>
    <row r="2310" spans="1:14" x14ac:dyDescent="0.25">
      <c r="A2310" t="s">
        <v>3533</v>
      </c>
      <c r="B2310" t="s">
        <v>22</v>
      </c>
      <c r="C2310">
        <v>69375</v>
      </c>
      <c r="D2310">
        <v>68105.919999999998</v>
      </c>
      <c r="E2310">
        <v>447.6</v>
      </c>
      <c r="F2310" t="s">
        <v>45</v>
      </c>
      <c r="G2310" t="s">
        <v>46</v>
      </c>
      <c r="H2310" t="s">
        <v>258</v>
      </c>
      <c r="I2310" t="s">
        <v>16</v>
      </c>
      <c r="J2310" t="s">
        <v>48</v>
      </c>
      <c r="L2310" s="1">
        <v>39160</v>
      </c>
      <c r="M2310">
        <v>20716</v>
      </c>
      <c r="N2310" t="s">
        <v>10641</v>
      </c>
    </row>
    <row r="2311" spans="1:14" x14ac:dyDescent="0.25">
      <c r="A2311" t="s">
        <v>3534</v>
      </c>
      <c r="B2311" t="s">
        <v>22</v>
      </c>
      <c r="C2311">
        <v>90613</v>
      </c>
      <c r="D2311">
        <v>89923.04</v>
      </c>
      <c r="E2311">
        <v>2202.17</v>
      </c>
      <c r="F2311" t="s">
        <v>129</v>
      </c>
      <c r="G2311" t="s">
        <v>130</v>
      </c>
      <c r="H2311" t="s">
        <v>131</v>
      </c>
      <c r="I2311" t="s">
        <v>16</v>
      </c>
      <c r="J2311" t="s">
        <v>132</v>
      </c>
      <c r="L2311" s="1">
        <v>36962</v>
      </c>
      <c r="M2311">
        <v>20708</v>
      </c>
      <c r="N2311" t="s">
        <v>10653</v>
      </c>
    </row>
    <row r="2312" spans="1:14" x14ac:dyDescent="0.25">
      <c r="A2312" t="s">
        <v>3535</v>
      </c>
      <c r="B2312" t="s">
        <v>22</v>
      </c>
      <c r="C2312">
        <v>102840.46</v>
      </c>
      <c r="D2312">
        <v>100174.88</v>
      </c>
      <c r="E2312">
        <v>0</v>
      </c>
      <c r="F2312" t="s">
        <v>52</v>
      </c>
      <c r="G2312" t="s">
        <v>53</v>
      </c>
      <c r="H2312" t="s">
        <v>493</v>
      </c>
      <c r="I2312" t="s">
        <v>16</v>
      </c>
      <c r="J2312" t="s">
        <v>757</v>
      </c>
      <c r="L2312" s="1">
        <v>41036</v>
      </c>
      <c r="M2312">
        <v>20721</v>
      </c>
      <c r="N2312" t="s">
        <v>10634</v>
      </c>
    </row>
    <row r="2313" spans="1:14" x14ac:dyDescent="0.25">
      <c r="A2313" t="s">
        <v>3536</v>
      </c>
      <c r="B2313" t="s">
        <v>12</v>
      </c>
      <c r="C2313">
        <v>72083.61</v>
      </c>
      <c r="D2313">
        <v>62991.07</v>
      </c>
      <c r="E2313">
        <v>0</v>
      </c>
      <c r="F2313" t="s">
        <v>18</v>
      </c>
      <c r="G2313" t="s">
        <v>19</v>
      </c>
      <c r="H2313" t="s">
        <v>274</v>
      </c>
      <c r="I2313" t="s">
        <v>16</v>
      </c>
      <c r="J2313" t="s">
        <v>228</v>
      </c>
      <c r="L2313" s="1">
        <v>40197</v>
      </c>
      <c r="M2313">
        <v>20735</v>
      </c>
      <c r="N2313" t="s">
        <v>10649</v>
      </c>
    </row>
    <row r="2314" spans="1:14" x14ac:dyDescent="0.25">
      <c r="A2314" t="s">
        <v>3537</v>
      </c>
      <c r="B2314" t="s">
        <v>12</v>
      </c>
      <c r="C2314">
        <v>58989.27</v>
      </c>
      <c r="D2314">
        <v>57687.16</v>
      </c>
      <c r="E2314">
        <v>0</v>
      </c>
      <c r="F2314" t="s">
        <v>18</v>
      </c>
      <c r="G2314" t="s">
        <v>19</v>
      </c>
      <c r="H2314" t="s">
        <v>144</v>
      </c>
      <c r="I2314" t="s">
        <v>16</v>
      </c>
      <c r="J2314" t="s">
        <v>279</v>
      </c>
      <c r="L2314" s="1">
        <v>38068</v>
      </c>
      <c r="M2314">
        <v>20706</v>
      </c>
      <c r="N2314" t="s">
        <v>10645</v>
      </c>
    </row>
    <row r="2315" spans="1:14" x14ac:dyDescent="0.25">
      <c r="A2315" t="s">
        <v>3538</v>
      </c>
      <c r="B2315" t="s">
        <v>22</v>
      </c>
      <c r="C2315">
        <v>78300.86</v>
      </c>
      <c r="D2315">
        <v>95843.08</v>
      </c>
      <c r="E2315">
        <v>14152.77</v>
      </c>
      <c r="F2315" t="s">
        <v>52</v>
      </c>
      <c r="G2315" t="s">
        <v>53</v>
      </c>
      <c r="H2315" t="s">
        <v>205</v>
      </c>
      <c r="I2315" t="s">
        <v>16</v>
      </c>
      <c r="J2315" t="s">
        <v>94</v>
      </c>
      <c r="L2315" s="1">
        <v>37914</v>
      </c>
      <c r="M2315">
        <v>20781</v>
      </c>
      <c r="N2315" t="s">
        <v>10627</v>
      </c>
    </row>
    <row r="2316" spans="1:14" x14ac:dyDescent="0.25">
      <c r="A2316" t="s">
        <v>3539</v>
      </c>
      <c r="B2316" t="s">
        <v>12</v>
      </c>
      <c r="C2316">
        <v>103381.1</v>
      </c>
      <c r="D2316">
        <v>99742.02</v>
      </c>
      <c r="E2316">
        <v>0</v>
      </c>
      <c r="F2316" t="s">
        <v>76</v>
      </c>
      <c r="G2316" t="s">
        <v>77</v>
      </c>
      <c r="H2316" t="s">
        <v>253</v>
      </c>
      <c r="I2316" t="s">
        <v>16</v>
      </c>
      <c r="J2316" t="s">
        <v>211</v>
      </c>
      <c r="L2316" s="1">
        <v>34911</v>
      </c>
      <c r="M2316">
        <v>20774</v>
      </c>
      <c r="N2316" t="s">
        <v>10633</v>
      </c>
    </row>
    <row r="2317" spans="1:14" x14ac:dyDescent="0.25">
      <c r="A2317" t="s">
        <v>3540</v>
      </c>
      <c r="B2317" t="s">
        <v>22</v>
      </c>
      <c r="C2317">
        <v>220000</v>
      </c>
      <c r="D2317">
        <v>198339.82</v>
      </c>
      <c r="E2317">
        <v>0</v>
      </c>
      <c r="F2317" t="s">
        <v>99</v>
      </c>
      <c r="G2317" t="s">
        <v>100</v>
      </c>
      <c r="H2317" t="s">
        <v>587</v>
      </c>
      <c r="I2317" t="s">
        <v>16</v>
      </c>
      <c r="J2317" t="s">
        <v>896</v>
      </c>
      <c r="L2317" s="1">
        <v>42757</v>
      </c>
      <c r="M2317">
        <v>20748</v>
      </c>
      <c r="N2317" t="s">
        <v>10635</v>
      </c>
    </row>
    <row r="2318" spans="1:14" x14ac:dyDescent="0.25">
      <c r="A2318" t="s">
        <v>3541</v>
      </c>
      <c r="B2318" t="s">
        <v>22</v>
      </c>
      <c r="C2318">
        <v>44617.77</v>
      </c>
      <c r="D2318">
        <v>54215.82</v>
      </c>
      <c r="E2318">
        <v>11673.85</v>
      </c>
      <c r="F2318" t="s">
        <v>99</v>
      </c>
      <c r="G2318" t="s">
        <v>100</v>
      </c>
      <c r="H2318" t="s">
        <v>400</v>
      </c>
      <c r="I2318" t="s">
        <v>16</v>
      </c>
      <c r="J2318" t="s">
        <v>316</v>
      </c>
      <c r="L2318" s="1">
        <v>41255</v>
      </c>
      <c r="M2318">
        <v>20715</v>
      </c>
      <c r="N2318" t="s">
        <v>10641</v>
      </c>
    </row>
    <row r="2319" spans="1:14" x14ac:dyDescent="0.25">
      <c r="A2319" t="s">
        <v>3542</v>
      </c>
      <c r="B2319" t="s">
        <v>22</v>
      </c>
      <c r="C2319">
        <v>54708.77</v>
      </c>
      <c r="D2319">
        <v>54647.94</v>
      </c>
      <c r="E2319">
        <v>1021.39</v>
      </c>
      <c r="F2319" t="s">
        <v>13</v>
      </c>
      <c r="G2319" t="s">
        <v>14</v>
      </c>
      <c r="H2319" t="s">
        <v>897</v>
      </c>
      <c r="I2319" t="s">
        <v>16</v>
      </c>
      <c r="J2319" t="s">
        <v>17</v>
      </c>
      <c r="L2319" s="1">
        <v>38936</v>
      </c>
      <c r="M2319">
        <v>20762</v>
      </c>
      <c r="N2319" t="s">
        <v>10644</v>
      </c>
    </row>
    <row r="2320" spans="1:14" x14ac:dyDescent="0.25">
      <c r="A2320" t="s">
        <v>3543</v>
      </c>
      <c r="B2320" t="s">
        <v>12</v>
      </c>
      <c r="C2320">
        <v>44860.11</v>
      </c>
      <c r="D2320">
        <v>44291.41</v>
      </c>
      <c r="E2320">
        <v>0</v>
      </c>
      <c r="F2320" t="s">
        <v>18</v>
      </c>
      <c r="G2320" t="s">
        <v>19</v>
      </c>
      <c r="H2320" t="s">
        <v>440</v>
      </c>
      <c r="I2320" t="s">
        <v>34</v>
      </c>
      <c r="J2320" t="s">
        <v>178</v>
      </c>
      <c r="L2320" s="1">
        <v>34399</v>
      </c>
      <c r="M2320">
        <v>20742</v>
      </c>
      <c r="N2320" t="s">
        <v>10638</v>
      </c>
    </row>
    <row r="2321" spans="1:14" x14ac:dyDescent="0.25">
      <c r="A2321" t="s">
        <v>3544</v>
      </c>
      <c r="B2321" t="s">
        <v>22</v>
      </c>
      <c r="C2321">
        <v>38945.4</v>
      </c>
      <c r="D2321">
        <v>41310.32</v>
      </c>
      <c r="E2321">
        <v>3163.67</v>
      </c>
      <c r="F2321" t="s">
        <v>99</v>
      </c>
      <c r="G2321" t="s">
        <v>100</v>
      </c>
      <c r="H2321" t="s">
        <v>259</v>
      </c>
      <c r="I2321" t="s">
        <v>16</v>
      </c>
      <c r="J2321" t="s">
        <v>109</v>
      </c>
      <c r="K2321" t="s">
        <v>110</v>
      </c>
      <c r="L2321" s="1">
        <v>37563</v>
      </c>
      <c r="M2321">
        <v>20740</v>
      </c>
      <c r="N2321" t="s">
        <v>10638</v>
      </c>
    </row>
    <row r="2322" spans="1:14" x14ac:dyDescent="0.25">
      <c r="A2322" t="s">
        <v>3545</v>
      </c>
      <c r="B2322" t="s">
        <v>12</v>
      </c>
      <c r="C2322">
        <v>61345.46</v>
      </c>
      <c r="D2322">
        <v>80272.210000000006</v>
      </c>
      <c r="E2322">
        <v>21063.85</v>
      </c>
      <c r="F2322" t="s">
        <v>18</v>
      </c>
      <c r="G2322" t="s">
        <v>19</v>
      </c>
      <c r="H2322" t="s">
        <v>111</v>
      </c>
      <c r="I2322" t="s">
        <v>16</v>
      </c>
      <c r="J2322" t="s">
        <v>218</v>
      </c>
      <c r="L2322" s="1">
        <v>41862</v>
      </c>
      <c r="M2322">
        <v>20737</v>
      </c>
      <c r="N2322" t="s">
        <v>10655</v>
      </c>
    </row>
    <row r="2323" spans="1:14" x14ac:dyDescent="0.25">
      <c r="A2323" t="s">
        <v>3546</v>
      </c>
      <c r="B2323" t="s">
        <v>12</v>
      </c>
      <c r="C2323">
        <v>85593</v>
      </c>
      <c r="D2323">
        <v>85768.29</v>
      </c>
      <c r="E2323">
        <v>1502.94</v>
      </c>
      <c r="F2323" t="s">
        <v>18</v>
      </c>
      <c r="G2323" t="s">
        <v>19</v>
      </c>
      <c r="H2323" t="s">
        <v>144</v>
      </c>
      <c r="I2323" t="s">
        <v>16</v>
      </c>
      <c r="J2323" t="s">
        <v>145</v>
      </c>
      <c r="L2323" s="1">
        <v>33147</v>
      </c>
      <c r="M2323">
        <v>20762</v>
      </c>
      <c r="N2323" t="s">
        <v>10644</v>
      </c>
    </row>
    <row r="2324" spans="1:14" x14ac:dyDescent="0.25">
      <c r="A2324" t="s">
        <v>3547</v>
      </c>
      <c r="B2324" t="s">
        <v>22</v>
      </c>
      <c r="C2324">
        <v>43108.959999999999</v>
      </c>
      <c r="D2324">
        <v>49074.83</v>
      </c>
      <c r="E2324">
        <v>5280.57</v>
      </c>
      <c r="F2324" t="s">
        <v>56</v>
      </c>
      <c r="G2324" t="s">
        <v>57</v>
      </c>
      <c r="H2324" t="s">
        <v>84</v>
      </c>
      <c r="I2324" t="s">
        <v>16</v>
      </c>
      <c r="J2324" t="s">
        <v>59</v>
      </c>
      <c r="L2324" s="1">
        <v>42065</v>
      </c>
      <c r="M2324">
        <v>20785</v>
      </c>
      <c r="N2324" t="s">
        <v>10652</v>
      </c>
    </row>
    <row r="2325" spans="1:14" x14ac:dyDescent="0.25">
      <c r="A2325" t="s">
        <v>3548</v>
      </c>
      <c r="B2325" t="s">
        <v>12</v>
      </c>
      <c r="C2325">
        <v>19539.330000000002</v>
      </c>
      <c r="D2325">
        <v>9171.5400000000009</v>
      </c>
      <c r="E2325">
        <v>70.459999999999994</v>
      </c>
      <c r="F2325" t="s">
        <v>13</v>
      </c>
      <c r="G2325" t="s">
        <v>14</v>
      </c>
      <c r="H2325" t="s">
        <v>85</v>
      </c>
      <c r="I2325" t="s">
        <v>34</v>
      </c>
      <c r="J2325" t="s">
        <v>86</v>
      </c>
      <c r="L2325" s="1">
        <v>36821</v>
      </c>
      <c r="M2325">
        <v>20707</v>
      </c>
      <c r="N2325" t="s">
        <v>10628</v>
      </c>
    </row>
    <row r="2326" spans="1:14" x14ac:dyDescent="0.25">
      <c r="A2326" t="s">
        <v>3549</v>
      </c>
      <c r="B2326" t="s">
        <v>22</v>
      </c>
      <c r="C2326">
        <v>71330.67</v>
      </c>
      <c r="D2326">
        <v>96038.82</v>
      </c>
      <c r="E2326">
        <v>26575.119999999999</v>
      </c>
      <c r="F2326" t="s">
        <v>167</v>
      </c>
      <c r="G2326" t="s">
        <v>168</v>
      </c>
      <c r="H2326" t="s">
        <v>488</v>
      </c>
      <c r="I2326" t="s">
        <v>16</v>
      </c>
      <c r="J2326" t="s">
        <v>528</v>
      </c>
      <c r="L2326" s="1">
        <v>39734</v>
      </c>
      <c r="M2326">
        <v>20785</v>
      </c>
      <c r="N2326" t="s">
        <v>10652</v>
      </c>
    </row>
    <row r="2327" spans="1:14" x14ac:dyDescent="0.25">
      <c r="A2327" t="s">
        <v>3550</v>
      </c>
      <c r="B2327" t="s">
        <v>12</v>
      </c>
      <c r="C2327">
        <v>81870.899999999994</v>
      </c>
      <c r="D2327">
        <v>79226.97</v>
      </c>
      <c r="E2327">
        <v>0</v>
      </c>
      <c r="F2327" t="s">
        <v>743</v>
      </c>
      <c r="G2327" t="s">
        <v>744</v>
      </c>
      <c r="H2327" t="s">
        <v>745</v>
      </c>
      <c r="I2327" t="s">
        <v>16</v>
      </c>
      <c r="J2327" t="s">
        <v>178</v>
      </c>
      <c r="L2327" s="1">
        <v>34722</v>
      </c>
      <c r="M2327">
        <v>20716</v>
      </c>
      <c r="N2327" t="s">
        <v>10641</v>
      </c>
    </row>
    <row r="2328" spans="1:14" x14ac:dyDescent="0.25">
      <c r="A2328" t="s">
        <v>3551</v>
      </c>
      <c r="B2328" t="s">
        <v>22</v>
      </c>
      <c r="C2328">
        <v>156708.29999999999</v>
      </c>
      <c r="D2328">
        <v>151234.51</v>
      </c>
      <c r="E2328">
        <v>0</v>
      </c>
      <c r="F2328" t="s">
        <v>56</v>
      </c>
      <c r="G2328" t="s">
        <v>57</v>
      </c>
      <c r="H2328" t="s">
        <v>158</v>
      </c>
      <c r="I2328" t="s">
        <v>16</v>
      </c>
      <c r="J2328" t="s">
        <v>98</v>
      </c>
      <c r="L2328" s="1">
        <v>33574</v>
      </c>
      <c r="M2328">
        <v>20742</v>
      </c>
      <c r="N2328" t="s">
        <v>10638</v>
      </c>
    </row>
    <row r="2329" spans="1:14" x14ac:dyDescent="0.25">
      <c r="A2329" t="s">
        <v>3552</v>
      </c>
      <c r="B2329" t="s">
        <v>22</v>
      </c>
      <c r="C2329">
        <v>97114.05</v>
      </c>
      <c r="D2329">
        <v>110542.7</v>
      </c>
      <c r="E2329">
        <v>15316.19</v>
      </c>
      <c r="F2329" t="s">
        <v>23</v>
      </c>
      <c r="G2329" t="s">
        <v>24</v>
      </c>
      <c r="H2329" t="s">
        <v>664</v>
      </c>
      <c r="I2329" t="s">
        <v>16</v>
      </c>
      <c r="J2329" t="s">
        <v>320</v>
      </c>
      <c r="L2329" s="1">
        <v>35526</v>
      </c>
      <c r="M2329">
        <v>20715</v>
      </c>
      <c r="N2329" t="s">
        <v>10641</v>
      </c>
    </row>
    <row r="2330" spans="1:14" x14ac:dyDescent="0.25">
      <c r="A2330" t="s">
        <v>3553</v>
      </c>
      <c r="B2330" t="s">
        <v>12</v>
      </c>
      <c r="C2330">
        <v>63315.360000000001</v>
      </c>
      <c r="D2330">
        <v>62130.89</v>
      </c>
      <c r="E2330">
        <v>132.80000000000001</v>
      </c>
      <c r="F2330" t="s">
        <v>23</v>
      </c>
      <c r="G2330" t="s">
        <v>24</v>
      </c>
      <c r="H2330" t="s">
        <v>898</v>
      </c>
      <c r="I2330" t="s">
        <v>16</v>
      </c>
      <c r="J2330" t="s">
        <v>667</v>
      </c>
      <c r="L2330" s="1">
        <v>40980</v>
      </c>
      <c r="M2330">
        <v>20774</v>
      </c>
      <c r="N2330" t="s">
        <v>10633</v>
      </c>
    </row>
    <row r="2331" spans="1:14" x14ac:dyDescent="0.25">
      <c r="A2331" t="s">
        <v>3554</v>
      </c>
      <c r="B2331" t="s">
        <v>22</v>
      </c>
      <c r="C2331">
        <v>58483.38</v>
      </c>
      <c r="D2331">
        <v>72975.02</v>
      </c>
      <c r="E2331">
        <v>15667.35</v>
      </c>
      <c r="F2331" t="s">
        <v>56</v>
      </c>
      <c r="G2331" t="s">
        <v>57</v>
      </c>
      <c r="H2331" t="s">
        <v>58</v>
      </c>
      <c r="I2331" t="s">
        <v>16</v>
      </c>
      <c r="J2331" t="s">
        <v>59</v>
      </c>
      <c r="L2331" s="1">
        <v>37963</v>
      </c>
      <c r="M2331">
        <v>20608</v>
      </c>
      <c r="N2331" t="s">
        <v>10646</v>
      </c>
    </row>
    <row r="2332" spans="1:14" x14ac:dyDescent="0.25">
      <c r="A2332" t="s">
        <v>3555</v>
      </c>
      <c r="B2332" t="s">
        <v>12</v>
      </c>
      <c r="C2332">
        <v>19539.330000000002</v>
      </c>
      <c r="D2332">
        <v>16172.72</v>
      </c>
      <c r="E2332">
        <v>122.54</v>
      </c>
      <c r="F2332" t="s">
        <v>13</v>
      </c>
      <c r="G2332" t="s">
        <v>14</v>
      </c>
      <c r="H2332" t="s">
        <v>85</v>
      </c>
      <c r="I2332" t="s">
        <v>34</v>
      </c>
      <c r="J2332" t="s">
        <v>86</v>
      </c>
      <c r="L2332" s="1">
        <v>41260</v>
      </c>
      <c r="M2332">
        <v>20722</v>
      </c>
      <c r="N2332" t="s">
        <v>10632</v>
      </c>
    </row>
    <row r="2333" spans="1:14" x14ac:dyDescent="0.25">
      <c r="A2333" t="s">
        <v>3556</v>
      </c>
      <c r="B2333" t="s">
        <v>12</v>
      </c>
      <c r="C2333">
        <v>105241</v>
      </c>
      <c r="D2333">
        <v>174735.03</v>
      </c>
      <c r="E2333">
        <v>70881.42</v>
      </c>
      <c r="F2333" t="s">
        <v>18</v>
      </c>
      <c r="G2333" t="s">
        <v>19</v>
      </c>
      <c r="H2333" t="s">
        <v>172</v>
      </c>
      <c r="I2333" t="s">
        <v>16</v>
      </c>
      <c r="J2333" t="s">
        <v>235</v>
      </c>
      <c r="L2333" s="1">
        <v>38880</v>
      </c>
      <c r="M2333">
        <v>20706</v>
      </c>
      <c r="N2333" t="s">
        <v>10645</v>
      </c>
    </row>
    <row r="2334" spans="1:14" x14ac:dyDescent="0.25">
      <c r="A2334" t="s">
        <v>3557</v>
      </c>
      <c r="B2334" t="s">
        <v>22</v>
      </c>
      <c r="C2334">
        <v>89336</v>
      </c>
      <c r="D2334">
        <v>108492.79</v>
      </c>
      <c r="E2334">
        <v>15968.43</v>
      </c>
      <c r="F2334" t="s">
        <v>13</v>
      </c>
      <c r="G2334" t="s">
        <v>14</v>
      </c>
      <c r="H2334" t="s">
        <v>175</v>
      </c>
      <c r="I2334" t="s">
        <v>16</v>
      </c>
      <c r="J2334" t="s">
        <v>361</v>
      </c>
      <c r="L2334" s="1">
        <v>39034</v>
      </c>
      <c r="M2334">
        <v>20706</v>
      </c>
      <c r="N2334" t="s">
        <v>10645</v>
      </c>
    </row>
    <row r="2335" spans="1:14" x14ac:dyDescent="0.25">
      <c r="A2335" t="s">
        <v>3558</v>
      </c>
      <c r="B2335" t="s">
        <v>22</v>
      </c>
      <c r="C2335">
        <v>59297.81</v>
      </c>
      <c r="D2335">
        <v>75224.149999999994</v>
      </c>
      <c r="E2335">
        <v>14075.99</v>
      </c>
      <c r="F2335" t="s">
        <v>56</v>
      </c>
      <c r="G2335" t="s">
        <v>57</v>
      </c>
      <c r="H2335" t="s">
        <v>58</v>
      </c>
      <c r="I2335" t="s">
        <v>16</v>
      </c>
      <c r="J2335" t="s">
        <v>59</v>
      </c>
      <c r="L2335" s="1">
        <v>39509</v>
      </c>
      <c r="M2335">
        <v>20743</v>
      </c>
      <c r="N2335" t="s">
        <v>10654</v>
      </c>
    </row>
    <row r="2336" spans="1:14" x14ac:dyDescent="0.25">
      <c r="A2336" t="s">
        <v>3559</v>
      </c>
      <c r="B2336" t="s">
        <v>22</v>
      </c>
      <c r="C2336">
        <v>91895.67</v>
      </c>
      <c r="D2336">
        <v>96036.12</v>
      </c>
      <c r="E2336">
        <v>4277.41</v>
      </c>
      <c r="F2336" t="s">
        <v>18</v>
      </c>
      <c r="G2336" t="s">
        <v>19</v>
      </c>
      <c r="H2336" t="s">
        <v>242</v>
      </c>
      <c r="I2336" t="s">
        <v>16</v>
      </c>
      <c r="J2336" t="s">
        <v>243</v>
      </c>
      <c r="L2336" s="1">
        <v>39133</v>
      </c>
      <c r="M2336">
        <v>20770</v>
      </c>
      <c r="N2336" t="s">
        <v>10629</v>
      </c>
    </row>
    <row r="2337" spans="1:14" x14ac:dyDescent="0.25">
      <c r="A2337" t="s">
        <v>3560</v>
      </c>
      <c r="B2337" t="s">
        <v>22</v>
      </c>
      <c r="C2337">
        <v>53790.720000000001</v>
      </c>
      <c r="D2337">
        <v>55763.1</v>
      </c>
      <c r="E2337">
        <v>3344.29</v>
      </c>
      <c r="F2337" t="s">
        <v>56</v>
      </c>
      <c r="G2337" t="s">
        <v>57</v>
      </c>
      <c r="H2337" t="s">
        <v>58</v>
      </c>
      <c r="I2337" t="s">
        <v>16</v>
      </c>
      <c r="J2337" t="s">
        <v>59</v>
      </c>
      <c r="L2337" s="1">
        <v>38964</v>
      </c>
      <c r="M2337">
        <v>20748</v>
      </c>
      <c r="N2337" t="s">
        <v>10635</v>
      </c>
    </row>
    <row r="2338" spans="1:14" x14ac:dyDescent="0.25">
      <c r="A2338" t="s">
        <v>3561</v>
      </c>
      <c r="B2338" t="s">
        <v>22</v>
      </c>
      <c r="C2338">
        <v>38248.28</v>
      </c>
      <c r="D2338">
        <v>39491.42</v>
      </c>
      <c r="E2338">
        <v>0</v>
      </c>
      <c r="F2338" t="s">
        <v>89</v>
      </c>
      <c r="G2338" t="s">
        <v>90</v>
      </c>
      <c r="H2338" t="s">
        <v>192</v>
      </c>
      <c r="I2338" t="s">
        <v>34</v>
      </c>
      <c r="J2338" t="s">
        <v>193</v>
      </c>
      <c r="L2338" s="1">
        <v>39381</v>
      </c>
      <c r="M2338">
        <v>20744</v>
      </c>
      <c r="N2338" t="s">
        <v>10630</v>
      </c>
    </row>
    <row r="2339" spans="1:14" x14ac:dyDescent="0.25">
      <c r="A2339" t="s">
        <v>3562</v>
      </c>
      <c r="B2339" t="s">
        <v>22</v>
      </c>
      <c r="C2339">
        <v>62020</v>
      </c>
      <c r="D2339">
        <v>79252.009999999995</v>
      </c>
      <c r="E2339">
        <v>15844.23</v>
      </c>
      <c r="F2339" t="s">
        <v>13</v>
      </c>
      <c r="G2339" t="s">
        <v>14</v>
      </c>
      <c r="H2339" t="s">
        <v>41</v>
      </c>
      <c r="I2339" t="s">
        <v>16</v>
      </c>
      <c r="J2339" t="s">
        <v>32</v>
      </c>
      <c r="K2339" t="s">
        <v>176</v>
      </c>
      <c r="L2339" s="1">
        <v>41428</v>
      </c>
      <c r="M2339">
        <v>20710</v>
      </c>
      <c r="N2339" t="s">
        <v>10637</v>
      </c>
    </row>
    <row r="2340" spans="1:14" x14ac:dyDescent="0.25">
      <c r="A2340" t="s">
        <v>3563</v>
      </c>
      <c r="B2340" t="s">
        <v>22</v>
      </c>
      <c r="C2340">
        <v>56075.85</v>
      </c>
      <c r="D2340">
        <v>55156.36</v>
      </c>
      <c r="E2340">
        <v>1034.32</v>
      </c>
      <c r="F2340" t="s">
        <v>468</v>
      </c>
      <c r="G2340" t="s">
        <v>469</v>
      </c>
      <c r="H2340" t="s">
        <v>470</v>
      </c>
      <c r="I2340" t="s">
        <v>16</v>
      </c>
      <c r="J2340" t="s">
        <v>471</v>
      </c>
      <c r="L2340" s="1">
        <v>38493</v>
      </c>
      <c r="M2340">
        <v>20708</v>
      </c>
      <c r="N2340" t="s">
        <v>10653</v>
      </c>
    </row>
    <row r="2341" spans="1:14" x14ac:dyDescent="0.25">
      <c r="A2341" t="s">
        <v>3564</v>
      </c>
      <c r="B2341" t="s">
        <v>12</v>
      </c>
      <c r="C2341">
        <v>85758</v>
      </c>
      <c r="D2341">
        <v>84416.18</v>
      </c>
      <c r="E2341">
        <v>1201.3699999999999</v>
      </c>
      <c r="F2341" t="s">
        <v>13</v>
      </c>
      <c r="G2341" t="s">
        <v>14</v>
      </c>
      <c r="H2341" t="s">
        <v>232</v>
      </c>
      <c r="I2341" t="s">
        <v>16</v>
      </c>
      <c r="J2341" t="s">
        <v>32</v>
      </c>
      <c r="L2341" s="1">
        <v>37823</v>
      </c>
      <c r="M2341">
        <v>20772</v>
      </c>
      <c r="N2341" t="s">
        <v>10648</v>
      </c>
    </row>
    <row r="2342" spans="1:14" x14ac:dyDescent="0.25">
      <c r="A2342" t="s">
        <v>3565</v>
      </c>
      <c r="B2342" t="s">
        <v>22</v>
      </c>
      <c r="C2342">
        <v>40242.06</v>
      </c>
      <c r="D2342">
        <v>36177.129999999997</v>
      </c>
      <c r="E2342">
        <v>4909</v>
      </c>
      <c r="F2342" t="s">
        <v>56</v>
      </c>
      <c r="G2342" t="s">
        <v>57</v>
      </c>
      <c r="H2342" t="s">
        <v>84</v>
      </c>
      <c r="I2342" t="s">
        <v>16</v>
      </c>
      <c r="J2342" t="s">
        <v>59</v>
      </c>
      <c r="L2342" s="1">
        <v>42800</v>
      </c>
      <c r="M2342">
        <v>20782</v>
      </c>
      <c r="N2342" t="s">
        <v>10625</v>
      </c>
    </row>
    <row r="2343" spans="1:14" x14ac:dyDescent="0.25">
      <c r="A2343" t="s">
        <v>3566</v>
      </c>
      <c r="B2343" t="s">
        <v>12</v>
      </c>
      <c r="C2343">
        <v>44618.21</v>
      </c>
      <c r="D2343">
        <v>42365.06</v>
      </c>
      <c r="E2343">
        <v>5764.03</v>
      </c>
      <c r="F2343" t="s">
        <v>56</v>
      </c>
      <c r="G2343" t="s">
        <v>57</v>
      </c>
      <c r="H2343" t="s">
        <v>58</v>
      </c>
      <c r="I2343" t="s">
        <v>16</v>
      </c>
      <c r="J2343" t="s">
        <v>59</v>
      </c>
      <c r="L2343" s="1">
        <v>41869</v>
      </c>
      <c r="M2343">
        <v>20740</v>
      </c>
      <c r="N2343" t="s">
        <v>10638</v>
      </c>
    </row>
    <row r="2344" spans="1:14" x14ac:dyDescent="0.25">
      <c r="A2344" t="s">
        <v>3567</v>
      </c>
      <c r="B2344" t="s">
        <v>22</v>
      </c>
      <c r="C2344">
        <v>127429.08</v>
      </c>
      <c r="D2344">
        <v>123651.13</v>
      </c>
      <c r="E2344">
        <v>0</v>
      </c>
      <c r="F2344" t="s">
        <v>99</v>
      </c>
      <c r="G2344" t="s">
        <v>100</v>
      </c>
      <c r="H2344" t="s">
        <v>151</v>
      </c>
      <c r="I2344" t="s">
        <v>16</v>
      </c>
      <c r="J2344" t="s">
        <v>139</v>
      </c>
      <c r="L2344" s="1">
        <v>41148</v>
      </c>
      <c r="M2344">
        <v>20715</v>
      </c>
      <c r="N2344" t="s">
        <v>10641</v>
      </c>
    </row>
    <row r="2345" spans="1:14" x14ac:dyDescent="0.25">
      <c r="A2345" t="s">
        <v>3568</v>
      </c>
      <c r="B2345" t="s">
        <v>22</v>
      </c>
      <c r="C2345">
        <v>87903.7</v>
      </c>
      <c r="D2345">
        <v>87304.01</v>
      </c>
      <c r="E2345">
        <v>0</v>
      </c>
      <c r="F2345" t="s">
        <v>52</v>
      </c>
      <c r="G2345" t="s">
        <v>53</v>
      </c>
      <c r="H2345" t="s">
        <v>128</v>
      </c>
      <c r="I2345" t="s">
        <v>16</v>
      </c>
      <c r="J2345" t="s">
        <v>386</v>
      </c>
      <c r="L2345" s="1">
        <v>36997</v>
      </c>
      <c r="M2345">
        <v>20781</v>
      </c>
      <c r="N2345" t="s">
        <v>10627</v>
      </c>
    </row>
    <row r="2346" spans="1:14" x14ac:dyDescent="0.25">
      <c r="A2346" t="s">
        <v>3569</v>
      </c>
      <c r="B2346" t="s">
        <v>12</v>
      </c>
      <c r="C2346">
        <v>57078.38</v>
      </c>
      <c r="D2346">
        <v>54792.4</v>
      </c>
      <c r="E2346">
        <v>0</v>
      </c>
      <c r="F2346" t="s">
        <v>89</v>
      </c>
      <c r="G2346" t="s">
        <v>90</v>
      </c>
      <c r="H2346" t="s">
        <v>169</v>
      </c>
      <c r="I2346" t="s">
        <v>16</v>
      </c>
      <c r="J2346" t="s">
        <v>204</v>
      </c>
      <c r="L2346" s="1">
        <v>32424</v>
      </c>
      <c r="M2346">
        <v>20720</v>
      </c>
      <c r="N2346" t="s">
        <v>10641</v>
      </c>
    </row>
    <row r="2347" spans="1:14" x14ac:dyDescent="0.25">
      <c r="A2347" t="s">
        <v>3570</v>
      </c>
      <c r="B2347" t="s">
        <v>22</v>
      </c>
      <c r="C2347">
        <v>95084.42</v>
      </c>
      <c r="D2347">
        <v>128922.73</v>
      </c>
      <c r="E2347">
        <v>32985.51</v>
      </c>
      <c r="F2347" t="s">
        <v>13</v>
      </c>
      <c r="G2347" t="s">
        <v>14</v>
      </c>
      <c r="H2347" t="s">
        <v>657</v>
      </c>
      <c r="I2347" t="s">
        <v>16</v>
      </c>
      <c r="J2347" t="s">
        <v>32</v>
      </c>
      <c r="L2347" s="1">
        <v>35702</v>
      </c>
      <c r="M2347">
        <v>20743</v>
      </c>
      <c r="N2347" t="s">
        <v>10654</v>
      </c>
    </row>
    <row r="2348" spans="1:14" x14ac:dyDescent="0.25">
      <c r="A2348" t="s">
        <v>3571</v>
      </c>
      <c r="B2348" t="s">
        <v>12</v>
      </c>
      <c r="C2348">
        <v>47482.22</v>
      </c>
      <c r="D2348">
        <v>52698.02</v>
      </c>
      <c r="E2348">
        <v>3255.21</v>
      </c>
      <c r="F2348" t="s">
        <v>13</v>
      </c>
      <c r="G2348" t="s">
        <v>14</v>
      </c>
      <c r="H2348" t="s">
        <v>899</v>
      </c>
      <c r="I2348" t="s">
        <v>16</v>
      </c>
      <c r="J2348" t="s">
        <v>900</v>
      </c>
      <c r="L2348" s="1">
        <v>42436</v>
      </c>
      <c r="M2348">
        <v>20769</v>
      </c>
      <c r="N2348" t="s">
        <v>10636</v>
      </c>
    </row>
    <row r="2349" spans="1:14" x14ac:dyDescent="0.25">
      <c r="A2349" t="s">
        <v>3572</v>
      </c>
      <c r="B2349" t="s">
        <v>12</v>
      </c>
      <c r="C2349">
        <v>82398.34</v>
      </c>
      <c r="D2349">
        <v>81208.100000000006</v>
      </c>
      <c r="E2349">
        <v>0.01</v>
      </c>
      <c r="F2349" t="s">
        <v>89</v>
      </c>
      <c r="G2349" t="s">
        <v>90</v>
      </c>
      <c r="H2349" t="s">
        <v>901</v>
      </c>
      <c r="I2349" t="s">
        <v>16</v>
      </c>
      <c r="J2349" t="s">
        <v>92</v>
      </c>
      <c r="L2349" s="1">
        <v>31214</v>
      </c>
      <c r="M2349">
        <v>20708</v>
      </c>
      <c r="N2349" t="s">
        <v>10653</v>
      </c>
    </row>
    <row r="2350" spans="1:14" x14ac:dyDescent="0.25">
      <c r="A2350" t="s">
        <v>3573</v>
      </c>
      <c r="B2350" t="s">
        <v>22</v>
      </c>
      <c r="C2350">
        <v>145092.51</v>
      </c>
      <c r="D2350">
        <v>164126.56</v>
      </c>
      <c r="E2350">
        <v>8309.2900000000009</v>
      </c>
      <c r="F2350" t="s">
        <v>13</v>
      </c>
      <c r="G2350" t="s">
        <v>14</v>
      </c>
      <c r="H2350" t="s">
        <v>902</v>
      </c>
      <c r="I2350" t="s">
        <v>16</v>
      </c>
      <c r="J2350" t="s">
        <v>296</v>
      </c>
      <c r="L2350" s="1">
        <v>32216</v>
      </c>
      <c r="M2350">
        <v>20735</v>
      </c>
      <c r="N2350" t="s">
        <v>10649</v>
      </c>
    </row>
    <row r="2351" spans="1:14" x14ac:dyDescent="0.25">
      <c r="A2351" t="s">
        <v>3574</v>
      </c>
      <c r="B2351" t="s">
        <v>22</v>
      </c>
      <c r="C2351">
        <v>105241</v>
      </c>
      <c r="D2351">
        <v>103456.93</v>
      </c>
      <c r="E2351">
        <v>0</v>
      </c>
      <c r="F2351" t="s">
        <v>23</v>
      </c>
      <c r="G2351" t="s">
        <v>24</v>
      </c>
      <c r="H2351" t="s">
        <v>903</v>
      </c>
      <c r="I2351" t="s">
        <v>16</v>
      </c>
      <c r="J2351" t="s">
        <v>171</v>
      </c>
      <c r="L2351" s="1">
        <v>37536</v>
      </c>
      <c r="M2351">
        <v>20742</v>
      </c>
      <c r="N2351" t="s">
        <v>10638</v>
      </c>
    </row>
    <row r="2352" spans="1:14" x14ac:dyDescent="0.25">
      <c r="A2352" t="s">
        <v>3575</v>
      </c>
      <c r="B2352" t="s">
        <v>12</v>
      </c>
      <c r="C2352">
        <v>80055.59</v>
      </c>
      <c r="D2352">
        <v>84714.39</v>
      </c>
      <c r="E2352">
        <v>588.52</v>
      </c>
      <c r="F2352" t="s">
        <v>89</v>
      </c>
      <c r="G2352" t="s">
        <v>90</v>
      </c>
      <c r="H2352" t="s">
        <v>904</v>
      </c>
      <c r="I2352" t="s">
        <v>16</v>
      </c>
      <c r="J2352" t="s">
        <v>92</v>
      </c>
      <c r="L2352" s="1">
        <v>35519</v>
      </c>
      <c r="M2352">
        <v>20781</v>
      </c>
      <c r="N2352" t="s">
        <v>10627</v>
      </c>
    </row>
    <row r="2353" spans="1:14" x14ac:dyDescent="0.25">
      <c r="A2353" t="s">
        <v>3576</v>
      </c>
      <c r="B2353" t="s">
        <v>12</v>
      </c>
      <c r="C2353">
        <v>26702.44</v>
      </c>
      <c r="D2353">
        <v>28917.18</v>
      </c>
      <c r="E2353">
        <v>0</v>
      </c>
      <c r="F2353" t="s">
        <v>76</v>
      </c>
      <c r="G2353" t="s">
        <v>77</v>
      </c>
      <c r="H2353" t="s">
        <v>568</v>
      </c>
      <c r="I2353" t="s">
        <v>34</v>
      </c>
      <c r="J2353" t="s">
        <v>254</v>
      </c>
      <c r="L2353" s="1">
        <v>35608</v>
      </c>
      <c r="M2353">
        <v>20623</v>
      </c>
      <c r="N2353" t="s">
        <v>10651</v>
      </c>
    </row>
    <row r="2354" spans="1:14" x14ac:dyDescent="0.25">
      <c r="A2354" t="s">
        <v>3577</v>
      </c>
      <c r="B2354" t="s">
        <v>22</v>
      </c>
      <c r="C2354">
        <v>42651.34</v>
      </c>
      <c r="D2354">
        <v>41437.46</v>
      </c>
      <c r="E2354">
        <v>0</v>
      </c>
      <c r="F2354" t="s">
        <v>52</v>
      </c>
      <c r="G2354" t="s">
        <v>53</v>
      </c>
      <c r="H2354" t="s">
        <v>114</v>
      </c>
      <c r="I2354" t="s">
        <v>16</v>
      </c>
      <c r="J2354" t="s">
        <v>554</v>
      </c>
      <c r="L2354" s="1">
        <v>42521</v>
      </c>
      <c r="M2354">
        <v>20613</v>
      </c>
      <c r="N2354" t="s">
        <v>10640</v>
      </c>
    </row>
    <row r="2355" spans="1:14" x14ac:dyDescent="0.25">
      <c r="A2355" t="s">
        <v>3578</v>
      </c>
      <c r="B2355" t="s">
        <v>12</v>
      </c>
      <c r="C2355">
        <v>95740</v>
      </c>
      <c r="D2355">
        <v>94181.46</v>
      </c>
      <c r="E2355">
        <v>0</v>
      </c>
      <c r="F2355" t="s">
        <v>23</v>
      </c>
      <c r="G2355" t="s">
        <v>24</v>
      </c>
      <c r="H2355" t="s">
        <v>479</v>
      </c>
      <c r="I2355" t="s">
        <v>16</v>
      </c>
      <c r="J2355" t="s">
        <v>126</v>
      </c>
      <c r="L2355" s="1">
        <v>31348</v>
      </c>
      <c r="M2355">
        <v>20613</v>
      </c>
      <c r="N2355" t="s">
        <v>10640</v>
      </c>
    </row>
    <row r="2356" spans="1:14" x14ac:dyDescent="0.25">
      <c r="A2356" t="s">
        <v>3579</v>
      </c>
      <c r="B2356" t="s">
        <v>22</v>
      </c>
      <c r="C2356">
        <v>106159.74</v>
      </c>
      <c r="D2356">
        <v>103012.76</v>
      </c>
      <c r="E2356">
        <v>0</v>
      </c>
      <c r="F2356" t="s">
        <v>23</v>
      </c>
      <c r="G2356" t="s">
        <v>24</v>
      </c>
      <c r="H2356" t="s">
        <v>25</v>
      </c>
      <c r="I2356" t="s">
        <v>16</v>
      </c>
      <c r="J2356" t="s">
        <v>139</v>
      </c>
      <c r="L2356" s="1">
        <v>37536</v>
      </c>
      <c r="M2356">
        <v>20710</v>
      </c>
      <c r="N2356" t="s">
        <v>10637</v>
      </c>
    </row>
    <row r="2357" spans="1:14" x14ac:dyDescent="0.25">
      <c r="A2357" t="s">
        <v>3580</v>
      </c>
      <c r="B2357" t="s">
        <v>22</v>
      </c>
      <c r="C2357">
        <v>58410</v>
      </c>
      <c r="D2357">
        <v>73766.17</v>
      </c>
      <c r="E2357">
        <v>15994.04</v>
      </c>
      <c r="F2357" t="s">
        <v>45</v>
      </c>
      <c r="G2357" t="s">
        <v>46</v>
      </c>
      <c r="H2357" t="s">
        <v>795</v>
      </c>
      <c r="I2357" t="s">
        <v>16</v>
      </c>
      <c r="J2357" t="s">
        <v>48</v>
      </c>
      <c r="L2357" s="1">
        <v>41484</v>
      </c>
      <c r="M2357">
        <v>20706</v>
      </c>
      <c r="N2357" t="s">
        <v>10645</v>
      </c>
    </row>
    <row r="2358" spans="1:14" x14ac:dyDescent="0.25">
      <c r="A2358" t="s">
        <v>3581</v>
      </c>
      <c r="B2358" t="s">
        <v>22</v>
      </c>
      <c r="C2358">
        <v>43108.959999999999</v>
      </c>
      <c r="D2358">
        <v>46153.599999999999</v>
      </c>
      <c r="E2358">
        <v>3181.22</v>
      </c>
      <c r="F2358" t="s">
        <v>56</v>
      </c>
      <c r="G2358" t="s">
        <v>57</v>
      </c>
      <c r="H2358" t="s">
        <v>64</v>
      </c>
      <c r="I2358" t="s">
        <v>16</v>
      </c>
      <c r="J2358" t="s">
        <v>59</v>
      </c>
      <c r="L2358" s="1">
        <v>42093</v>
      </c>
      <c r="M2358">
        <v>20742</v>
      </c>
      <c r="N2358" t="s">
        <v>10638</v>
      </c>
    </row>
    <row r="2359" spans="1:14" x14ac:dyDescent="0.25">
      <c r="A2359" t="s">
        <v>3582</v>
      </c>
      <c r="B2359" t="s">
        <v>12</v>
      </c>
      <c r="C2359">
        <v>34335.14</v>
      </c>
      <c r="D2359">
        <v>34174.910000000003</v>
      </c>
      <c r="E2359">
        <v>418.49</v>
      </c>
      <c r="F2359" t="s">
        <v>76</v>
      </c>
      <c r="G2359" t="s">
        <v>77</v>
      </c>
      <c r="H2359" t="s">
        <v>574</v>
      </c>
      <c r="I2359" t="s">
        <v>34</v>
      </c>
      <c r="J2359" t="s">
        <v>83</v>
      </c>
      <c r="L2359" s="1">
        <v>41054</v>
      </c>
      <c r="M2359">
        <v>20710</v>
      </c>
      <c r="N2359" t="s">
        <v>10637</v>
      </c>
    </row>
    <row r="2360" spans="1:14" x14ac:dyDescent="0.25">
      <c r="A2360" t="s">
        <v>3583</v>
      </c>
      <c r="B2360" t="s">
        <v>12</v>
      </c>
      <c r="C2360">
        <v>40145.78</v>
      </c>
      <c r="D2360">
        <v>33327.11</v>
      </c>
      <c r="E2360">
        <v>0</v>
      </c>
      <c r="F2360" t="s">
        <v>18</v>
      </c>
      <c r="G2360" t="s">
        <v>19</v>
      </c>
      <c r="H2360" t="s">
        <v>183</v>
      </c>
      <c r="I2360" t="s">
        <v>34</v>
      </c>
      <c r="J2360" t="s">
        <v>174</v>
      </c>
      <c r="L2360" s="1">
        <v>40028</v>
      </c>
      <c r="M2360">
        <v>20721</v>
      </c>
      <c r="N2360" t="s">
        <v>10634</v>
      </c>
    </row>
    <row r="2361" spans="1:14" x14ac:dyDescent="0.25">
      <c r="A2361" t="s">
        <v>3584</v>
      </c>
      <c r="B2361" t="s">
        <v>12</v>
      </c>
      <c r="C2361">
        <v>24274.28</v>
      </c>
      <c r="D2361">
        <v>24654.18</v>
      </c>
      <c r="E2361">
        <v>0</v>
      </c>
      <c r="F2361" t="s">
        <v>76</v>
      </c>
      <c r="G2361" t="s">
        <v>77</v>
      </c>
      <c r="H2361" t="s">
        <v>823</v>
      </c>
      <c r="I2361" t="s">
        <v>34</v>
      </c>
      <c r="J2361" t="s">
        <v>351</v>
      </c>
      <c r="L2361" s="1">
        <v>37642</v>
      </c>
      <c r="M2361">
        <v>20722</v>
      </c>
      <c r="N2361" t="s">
        <v>10632</v>
      </c>
    </row>
    <row r="2362" spans="1:14" x14ac:dyDescent="0.25">
      <c r="A2362" t="s">
        <v>3585</v>
      </c>
      <c r="B2362" t="s">
        <v>22</v>
      </c>
      <c r="C2362">
        <v>133975.57999999999</v>
      </c>
      <c r="D2362">
        <v>166051.9</v>
      </c>
      <c r="E2362">
        <v>30423</v>
      </c>
      <c r="F2362" t="s">
        <v>45</v>
      </c>
      <c r="G2362" t="s">
        <v>46</v>
      </c>
      <c r="H2362" t="s">
        <v>643</v>
      </c>
      <c r="I2362" t="s">
        <v>16</v>
      </c>
      <c r="J2362" t="s">
        <v>456</v>
      </c>
      <c r="L2362" s="1">
        <v>34387</v>
      </c>
      <c r="M2362">
        <v>20785</v>
      </c>
      <c r="N2362" t="s">
        <v>10652</v>
      </c>
    </row>
    <row r="2363" spans="1:14" x14ac:dyDescent="0.25">
      <c r="A2363" t="s">
        <v>3586</v>
      </c>
      <c r="B2363" t="s">
        <v>22</v>
      </c>
      <c r="C2363">
        <v>88761</v>
      </c>
      <c r="D2363">
        <v>90172.12</v>
      </c>
      <c r="E2363">
        <v>3916.44</v>
      </c>
      <c r="F2363" t="s">
        <v>13</v>
      </c>
      <c r="G2363" t="s">
        <v>14</v>
      </c>
      <c r="H2363" t="s">
        <v>753</v>
      </c>
      <c r="I2363" t="s">
        <v>16</v>
      </c>
      <c r="J2363" t="s">
        <v>32</v>
      </c>
      <c r="L2363" s="1">
        <v>37459</v>
      </c>
      <c r="M2363">
        <v>20781</v>
      </c>
      <c r="N2363" t="s">
        <v>10627</v>
      </c>
    </row>
    <row r="2364" spans="1:14" x14ac:dyDescent="0.25">
      <c r="A2364" t="s">
        <v>3587</v>
      </c>
      <c r="B2364" t="s">
        <v>22</v>
      </c>
      <c r="C2364">
        <v>99710</v>
      </c>
      <c r="D2364">
        <v>115691.69</v>
      </c>
      <c r="E2364">
        <v>10629.22</v>
      </c>
      <c r="F2364" t="s">
        <v>45</v>
      </c>
      <c r="G2364" t="s">
        <v>46</v>
      </c>
      <c r="H2364" t="s">
        <v>127</v>
      </c>
      <c r="I2364" t="s">
        <v>16</v>
      </c>
      <c r="J2364" t="s">
        <v>297</v>
      </c>
      <c r="L2364" s="1">
        <v>36780</v>
      </c>
      <c r="M2364">
        <v>20735</v>
      </c>
      <c r="N2364" t="s">
        <v>10649</v>
      </c>
    </row>
    <row r="2365" spans="1:14" x14ac:dyDescent="0.25">
      <c r="A2365" t="s">
        <v>3588</v>
      </c>
      <c r="B2365" t="s">
        <v>22</v>
      </c>
      <c r="C2365">
        <v>64651.040000000001</v>
      </c>
      <c r="D2365">
        <v>68744.89</v>
      </c>
      <c r="E2365">
        <v>3784.19</v>
      </c>
      <c r="F2365" t="s">
        <v>99</v>
      </c>
      <c r="G2365" t="s">
        <v>100</v>
      </c>
      <c r="H2365" t="s">
        <v>681</v>
      </c>
      <c r="I2365" t="s">
        <v>16</v>
      </c>
      <c r="J2365" t="s">
        <v>198</v>
      </c>
      <c r="L2365" s="1">
        <v>35243</v>
      </c>
      <c r="M2365">
        <v>20710</v>
      </c>
      <c r="N2365" t="s">
        <v>10637</v>
      </c>
    </row>
    <row r="2366" spans="1:14" x14ac:dyDescent="0.25">
      <c r="A2366" t="s">
        <v>3589</v>
      </c>
      <c r="B2366" t="s">
        <v>22</v>
      </c>
      <c r="C2366">
        <v>67403</v>
      </c>
      <c r="D2366">
        <v>82790.63</v>
      </c>
      <c r="E2366">
        <v>13052.07</v>
      </c>
      <c r="F2366" t="s">
        <v>13</v>
      </c>
      <c r="G2366" t="s">
        <v>14</v>
      </c>
      <c r="H2366" t="s">
        <v>162</v>
      </c>
      <c r="I2366" t="s">
        <v>16</v>
      </c>
      <c r="J2366" t="s">
        <v>32</v>
      </c>
      <c r="L2366" s="1">
        <v>41106</v>
      </c>
      <c r="M2366">
        <v>20783</v>
      </c>
      <c r="N2366" t="s">
        <v>10656</v>
      </c>
    </row>
    <row r="2367" spans="1:14" x14ac:dyDescent="0.25">
      <c r="A2367" t="s">
        <v>3590</v>
      </c>
      <c r="B2367" t="s">
        <v>22</v>
      </c>
      <c r="C2367">
        <v>82400</v>
      </c>
      <c r="D2367">
        <v>87660.92</v>
      </c>
      <c r="E2367">
        <v>3976.65</v>
      </c>
      <c r="F2367" t="s">
        <v>45</v>
      </c>
      <c r="G2367" t="s">
        <v>46</v>
      </c>
      <c r="H2367" t="s">
        <v>221</v>
      </c>
      <c r="I2367" t="s">
        <v>16</v>
      </c>
      <c r="J2367" t="s">
        <v>48</v>
      </c>
      <c r="L2367" s="1">
        <v>36570</v>
      </c>
      <c r="M2367">
        <v>20748</v>
      </c>
      <c r="N2367" t="s">
        <v>10635</v>
      </c>
    </row>
    <row r="2368" spans="1:14" x14ac:dyDescent="0.25">
      <c r="A2368" t="s">
        <v>3591</v>
      </c>
      <c r="B2368" t="s">
        <v>22</v>
      </c>
      <c r="C2368">
        <v>46179.86</v>
      </c>
      <c r="D2368">
        <v>53145.85</v>
      </c>
      <c r="E2368">
        <v>8211.5400000000009</v>
      </c>
      <c r="F2368" t="s">
        <v>56</v>
      </c>
      <c r="G2368" t="s">
        <v>57</v>
      </c>
      <c r="H2368" t="s">
        <v>64</v>
      </c>
      <c r="I2368" t="s">
        <v>16</v>
      </c>
      <c r="J2368" t="s">
        <v>59</v>
      </c>
      <c r="L2368" s="1">
        <v>41281</v>
      </c>
      <c r="M2368">
        <v>20748</v>
      </c>
      <c r="N2368" t="s">
        <v>10635</v>
      </c>
    </row>
    <row r="2369" spans="1:14" x14ac:dyDescent="0.25">
      <c r="A2369" t="s">
        <v>3592</v>
      </c>
      <c r="B2369" t="s">
        <v>22</v>
      </c>
      <c r="C2369">
        <v>109817.64</v>
      </c>
      <c r="D2369">
        <v>123211.2</v>
      </c>
      <c r="E2369">
        <v>8087.09</v>
      </c>
      <c r="F2369" t="s">
        <v>13</v>
      </c>
      <c r="G2369" t="s">
        <v>14</v>
      </c>
      <c r="H2369" t="s">
        <v>162</v>
      </c>
      <c r="I2369" t="s">
        <v>16</v>
      </c>
      <c r="J2369" t="s">
        <v>361</v>
      </c>
      <c r="L2369" s="1">
        <v>34176</v>
      </c>
      <c r="M2369">
        <v>20781</v>
      </c>
      <c r="N2369" t="s">
        <v>10627</v>
      </c>
    </row>
    <row r="2370" spans="1:14" x14ac:dyDescent="0.25">
      <c r="A2370" t="s">
        <v>3593</v>
      </c>
      <c r="B2370" t="s">
        <v>12</v>
      </c>
      <c r="C2370">
        <v>37366</v>
      </c>
      <c r="D2370">
        <v>37441.75</v>
      </c>
      <c r="E2370">
        <v>1058.9100000000001</v>
      </c>
      <c r="F2370" t="s">
        <v>13</v>
      </c>
      <c r="G2370" t="s">
        <v>14</v>
      </c>
      <c r="H2370" t="s">
        <v>175</v>
      </c>
      <c r="I2370" t="s">
        <v>34</v>
      </c>
      <c r="J2370" t="s">
        <v>32</v>
      </c>
      <c r="L2370" s="1">
        <v>39643</v>
      </c>
      <c r="M2370">
        <v>20747</v>
      </c>
      <c r="N2370" t="s">
        <v>10642</v>
      </c>
    </row>
    <row r="2371" spans="1:14" x14ac:dyDescent="0.25">
      <c r="A2371" t="s">
        <v>3594</v>
      </c>
      <c r="B2371" t="s">
        <v>22</v>
      </c>
      <c r="C2371">
        <v>93199</v>
      </c>
      <c r="D2371">
        <v>98327.79</v>
      </c>
      <c r="E2371">
        <v>8676.33</v>
      </c>
      <c r="F2371" t="s">
        <v>13</v>
      </c>
      <c r="G2371" t="s">
        <v>14</v>
      </c>
      <c r="H2371" t="s">
        <v>360</v>
      </c>
      <c r="I2371" t="s">
        <v>16</v>
      </c>
      <c r="J2371" t="s">
        <v>233</v>
      </c>
      <c r="L2371" s="1">
        <v>37459</v>
      </c>
      <c r="M2371">
        <v>20746</v>
      </c>
      <c r="N2371" t="s">
        <v>10647</v>
      </c>
    </row>
    <row r="2372" spans="1:14" x14ac:dyDescent="0.25">
      <c r="A2372" t="s">
        <v>3595</v>
      </c>
      <c r="B2372" t="s">
        <v>12</v>
      </c>
      <c r="C2372">
        <v>26866.01</v>
      </c>
      <c r="D2372">
        <v>14956.53</v>
      </c>
      <c r="E2372">
        <v>310.02</v>
      </c>
      <c r="F2372" t="s">
        <v>13</v>
      </c>
      <c r="G2372" t="s">
        <v>14</v>
      </c>
      <c r="H2372" t="s">
        <v>85</v>
      </c>
      <c r="I2372" t="s">
        <v>34</v>
      </c>
      <c r="J2372" t="s">
        <v>86</v>
      </c>
      <c r="L2372" s="1">
        <v>35059</v>
      </c>
      <c r="M2372">
        <v>20740</v>
      </c>
      <c r="N2372" t="s">
        <v>10638</v>
      </c>
    </row>
    <row r="2373" spans="1:14" x14ac:dyDescent="0.25">
      <c r="A2373" t="s">
        <v>3596</v>
      </c>
      <c r="B2373" t="s">
        <v>22</v>
      </c>
      <c r="C2373">
        <v>69762</v>
      </c>
      <c r="D2373">
        <v>90984.69</v>
      </c>
      <c r="E2373">
        <v>18917.32</v>
      </c>
      <c r="F2373" t="s">
        <v>13</v>
      </c>
      <c r="G2373" t="s">
        <v>14</v>
      </c>
      <c r="H2373" t="s">
        <v>332</v>
      </c>
      <c r="I2373" t="s">
        <v>16</v>
      </c>
      <c r="J2373" t="s">
        <v>32</v>
      </c>
      <c r="L2373" s="1">
        <v>40742</v>
      </c>
      <c r="M2373">
        <v>20735</v>
      </c>
      <c r="N2373" t="s">
        <v>10649</v>
      </c>
    </row>
    <row r="2374" spans="1:14" x14ac:dyDescent="0.25">
      <c r="A2374" t="s">
        <v>3597</v>
      </c>
      <c r="B2374" t="s">
        <v>12</v>
      </c>
      <c r="C2374">
        <v>90347.28</v>
      </c>
      <c r="D2374">
        <v>88351.07</v>
      </c>
      <c r="E2374">
        <v>0</v>
      </c>
      <c r="F2374" t="s">
        <v>468</v>
      </c>
      <c r="G2374" t="s">
        <v>469</v>
      </c>
      <c r="H2374" t="s">
        <v>706</v>
      </c>
      <c r="I2374" t="s">
        <v>16</v>
      </c>
      <c r="J2374" t="s">
        <v>312</v>
      </c>
      <c r="L2374" s="1">
        <v>41850</v>
      </c>
      <c r="M2374">
        <v>20785</v>
      </c>
      <c r="N2374" t="s">
        <v>10652</v>
      </c>
    </row>
    <row r="2375" spans="1:14" x14ac:dyDescent="0.25">
      <c r="A2375" t="s">
        <v>3598</v>
      </c>
      <c r="B2375" t="s">
        <v>22</v>
      </c>
      <c r="C2375">
        <v>61712.45</v>
      </c>
      <c r="D2375">
        <v>61346.64</v>
      </c>
      <c r="E2375">
        <v>445.06</v>
      </c>
      <c r="F2375" t="s">
        <v>52</v>
      </c>
      <c r="G2375" t="s">
        <v>53</v>
      </c>
      <c r="H2375" t="s">
        <v>446</v>
      </c>
      <c r="I2375" t="s">
        <v>16</v>
      </c>
      <c r="J2375" t="s">
        <v>905</v>
      </c>
      <c r="L2375" s="1">
        <v>29270</v>
      </c>
      <c r="M2375">
        <v>20783</v>
      </c>
      <c r="N2375" t="s">
        <v>10656</v>
      </c>
    </row>
    <row r="2376" spans="1:14" x14ac:dyDescent="0.25">
      <c r="A2376" t="s">
        <v>3599</v>
      </c>
      <c r="B2376" t="s">
        <v>22</v>
      </c>
      <c r="C2376">
        <v>72189</v>
      </c>
      <c r="D2376">
        <v>101915.85</v>
      </c>
      <c r="E2376">
        <v>23831.06</v>
      </c>
      <c r="F2376" t="s">
        <v>99</v>
      </c>
      <c r="G2376" t="s">
        <v>100</v>
      </c>
      <c r="H2376" t="s">
        <v>259</v>
      </c>
      <c r="I2376" t="s">
        <v>16</v>
      </c>
      <c r="J2376" t="s">
        <v>260</v>
      </c>
      <c r="L2376" s="1">
        <v>34323</v>
      </c>
      <c r="M2376">
        <v>20721</v>
      </c>
      <c r="N2376" t="s">
        <v>10634</v>
      </c>
    </row>
    <row r="2377" spans="1:14" x14ac:dyDescent="0.25">
      <c r="A2377" t="s">
        <v>3600</v>
      </c>
      <c r="B2377" t="s">
        <v>22</v>
      </c>
      <c r="C2377">
        <v>91869</v>
      </c>
      <c r="D2377">
        <v>98128.05</v>
      </c>
      <c r="E2377">
        <v>5021.24</v>
      </c>
      <c r="F2377" t="s">
        <v>13</v>
      </c>
      <c r="G2377" t="s">
        <v>14</v>
      </c>
      <c r="H2377" t="s">
        <v>702</v>
      </c>
      <c r="I2377" t="s">
        <v>16</v>
      </c>
      <c r="J2377" t="s">
        <v>32</v>
      </c>
      <c r="L2377" s="1">
        <v>36472</v>
      </c>
      <c r="M2377">
        <v>20781</v>
      </c>
      <c r="N2377" t="s">
        <v>10627</v>
      </c>
    </row>
    <row r="2378" spans="1:14" x14ac:dyDescent="0.25">
      <c r="A2378" t="s">
        <v>3601</v>
      </c>
      <c r="B2378" t="s">
        <v>22</v>
      </c>
      <c r="C2378">
        <v>179523</v>
      </c>
      <c r="D2378">
        <v>180326.89</v>
      </c>
      <c r="E2378">
        <v>0</v>
      </c>
      <c r="F2378" t="s">
        <v>326</v>
      </c>
      <c r="G2378" t="s">
        <v>327</v>
      </c>
      <c r="H2378" t="s">
        <v>364</v>
      </c>
      <c r="I2378" t="s">
        <v>16</v>
      </c>
      <c r="J2378" t="s">
        <v>623</v>
      </c>
      <c r="L2378" s="1">
        <v>39370</v>
      </c>
      <c r="M2378">
        <v>20748</v>
      </c>
      <c r="N2378" t="s">
        <v>10635</v>
      </c>
    </row>
    <row r="2379" spans="1:14" x14ac:dyDescent="0.25">
      <c r="A2379" t="s">
        <v>3602</v>
      </c>
      <c r="B2379" t="s">
        <v>22</v>
      </c>
      <c r="C2379">
        <v>29494.560000000001</v>
      </c>
      <c r="D2379">
        <v>32257.200000000001</v>
      </c>
      <c r="E2379">
        <v>381.13</v>
      </c>
      <c r="F2379" t="s">
        <v>99</v>
      </c>
      <c r="G2379" t="s">
        <v>100</v>
      </c>
      <c r="H2379" t="s">
        <v>580</v>
      </c>
      <c r="I2379" t="s">
        <v>34</v>
      </c>
      <c r="J2379" t="s">
        <v>102</v>
      </c>
      <c r="L2379" s="1">
        <v>42100</v>
      </c>
      <c r="M2379">
        <v>20608</v>
      </c>
      <c r="N2379" t="s">
        <v>10646</v>
      </c>
    </row>
    <row r="2380" spans="1:14" x14ac:dyDescent="0.25">
      <c r="A2380" t="s">
        <v>3603</v>
      </c>
      <c r="B2380" t="s">
        <v>12</v>
      </c>
      <c r="C2380">
        <v>71218</v>
      </c>
      <c r="D2380">
        <v>57717.06</v>
      </c>
      <c r="E2380">
        <v>2112.7600000000002</v>
      </c>
      <c r="F2380" t="s">
        <v>129</v>
      </c>
      <c r="G2380" t="s">
        <v>130</v>
      </c>
      <c r="H2380" t="s">
        <v>131</v>
      </c>
      <c r="I2380" t="s">
        <v>16</v>
      </c>
      <c r="J2380" t="s">
        <v>132</v>
      </c>
      <c r="L2380" s="1">
        <v>39461</v>
      </c>
      <c r="M2380">
        <v>20708</v>
      </c>
      <c r="N2380" t="s">
        <v>10653</v>
      </c>
    </row>
    <row r="2381" spans="1:14" x14ac:dyDescent="0.25">
      <c r="A2381" t="s">
        <v>3604</v>
      </c>
      <c r="B2381" t="s">
        <v>22</v>
      </c>
      <c r="C2381">
        <v>62020</v>
      </c>
      <c r="D2381">
        <v>75570.539999999994</v>
      </c>
      <c r="E2381">
        <v>11529.85</v>
      </c>
      <c r="F2381" t="s">
        <v>13</v>
      </c>
      <c r="G2381" t="s">
        <v>14</v>
      </c>
      <c r="H2381" t="s">
        <v>175</v>
      </c>
      <c r="I2381" t="s">
        <v>16</v>
      </c>
      <c r="J2381" t="s">
        <v>32</v>
      </c>
      <c r="K2381" t="s">
        <v>176</v>
      </c>
      <c r="L2381" s="1">
        <v>41456</v>
      </c>
      <c r="M2381">
        <v>20762</v>
      </c>
      <c r="N2381" t="s">
        <v>10644</v>
      </c>
    </row>
    <row r="2382" spans="1:14" x14ac:dyDescent="0.25">
      <c r="A2382" t="s">
        <v>3605</v>
      </c>
      <c r="B2382" t="s">
        <v>22</v>
      </c>
      <c r="C2382">
        <v>85758</v>
      </c>
      <c r="D2382">
        <v>92421.26</v>
      </c>
      <c r="E2382">
        <v>6139.37</v>
      </c>
      <c r="F2382" t="s">
        <v>13</v>
      </c>
      <c r="G2382" t="s">
        <v>14</v>
      </c>
      <c r="H2382" t="s">
        <v>799</v>
      </c>
      <c r="I2382" t="s">
        <v>16</v>
      </c>
      <c r="J2382" t="s">
        <v>32</v>
      </c>
      <c r="L2382" s="1">
        <v>37655</v>
      </c>
      <c r="M2382">
        <v>20715</v>
      </c>
      <c r="N2382" t="s">
        <v>10641</v>
      </c>
    </row>
    <row r="2383" spans="1:14" x14ac:dyDescent="0.25">
      <c r="A2383" t="s">
        <v>3606</v>
      </c>
      <c r="B2383" t="s">
        <v>22</v>
      </c>
      <c r="C2383">
        <v>99128.55</v>
      </c>
      <c r="D2383">
        <v>128000.56</v>
      </c>
      <c r="E2383">
        <v>25994.82</v>
      </c>
      <c r="F2383" t="s">
        <v>45</v>
      </c>
      <c r="G2383" t="s">
        <v>46</v>
      </c>
      <c r="H2383" t="s">
        <v>292</v>
      </c>
      <c r="I2383" t="s">
        <v>16</v>
      </c>
      <c r="J2383" t="s">
        <v>250</v>
      </c>
      <c r="L2383" s="1">
        <v>32699</v>
      </c>
      <c r="M2383">
        <v>20770</v>
      </c>
      <c r="N2383" t="s">
        <v>10629</v>
      </c>
    </row>
    <row r="2384" spans="1:14" x14ac:dyDescent="0.25">
      <c r="A2384" t="s">
        <v>3607</v>
      </c>
      <c r="B2384" t="s">
        <v>22</v>
      </c>
      <c r="C2384">
        <v>59922</v>
      </c>
      <c r="D2384">
        <v>75870.48</v>
      </c>
      <c r="E2384">
        <v>11587.7</v>
      </c>
      <c r="F2384" t="s">
        <v>13</v>
      </c>
      <c r="G2384" t="s">
        <v>14</v>
      </c>
      <c r="H2384" t="s">
        <v>162</v>
      </c>
      <c r="I2384" t="s">
        <v>16</v>
      </c>
      <c r="J2384" t="s">
        <v>32</v>
      </c>
      <c r="K2384" t="s">
        <v>176</v>
      </c>
      <c r="L2384" s="1">
        <v>41694</v>
      </c>
      <c r="M2384">
        <v>20716</v>
      </c>
      <c r="N2384" t="s">
        <v>10641</v>
      </c>
    </row>
    <row r="2385" spans="1:14" x14ac:dyDescent="0.25">
      <c r="A2385" t="s">
        <v>3608</v>
      </c>
      <c r="B2385" t="s">
        <v>22</v>
      </c>
      <c r="C2385">
        <v>49354</v>
      </c>
      <c r="D2385">
        <v>55163.61</v>
      </c>
      <c r="E2385">
        <v>8858.9</v>
      </c>
      <c r="F2385" t="s">
        <v>23</v>
      </c>
      <c r="G2385" t="s">
        <v>24</v>
      </c>
      <c r="H2385" t="s">
        <v>140</v>
      </c>
      <c r="I2385" t="s">
        <v>16</v>
      </c>
      <c r="J2385" t="s">
        <v>141</v>
      </c>
      <c r="K2385" t="s">
        <v>196</v>
      </c>
      <c r="L2385" s="1">
        <v>42716</v>
      </c>
      <c r="M2385">
        <v>20785</v>
      </c>
      <c r="N2385" t="s">
        <v>10652</v>
      </c>
    </row>
    <row r="2386" spans="1:14" x14ac:dyDescent="0.25">
      <c r="A2386" t="s">
        <v>3609</v>
      </c>
      <c r="B2386" t="s">
        <v>12</v>
      </c>
      <c r="C2386">
        <v>26083.5</v>
      </c>
      <c r="D2386">
        <v>12297.84</v>
      </c>
      <c r="E2386">
        <v>94.06</v>
      </c>
      <c r="F2386" t="s">
        <v>13</v>
      </c>
      <c r="G2386" t="s">
        <v>14</v>
      </c>
      <c r="H2386" t="s">
        <v>85</v>
      </c>
      <c r="I2386" t="s">
        <v>34</v>
      </c>
      <c r="J2386" t="s">
        <v>86</v>
      </c>
      <c r="L2386" s="1">
        <v>36290</v>
      </c>
      <c r="M2386">
        <v>20722</v>
      </c>
      <c r="N2386" t="s">
        <v>10632</v>
      </c>
    </row>
    <row r="2387" spans="1:14" x14ac:dyDescent="0.25">
      <c r="A2387" t="s">
        <v>3610</v>
      </c>
      <c r="B2387" t="s">
        <v>22</v>
      </c>
      <c r="C2387">
        <v>88761</v>
      </c>
      <c r="D2387">
        <v>100707.58</v>
      </c>
      <c r="E2387">
        <v>11616.17</v>
      </c>
      <c r="F2387" t="s">
        <v>13</v>
      </c>
      <c r="G2387" t="s">
        <v>14</v>
      </c>
      <c r="H2387" t="s">
        <v>232</v>
      </c>
      <c r="I2387" t="s">
        <v>16</v>
      </c>
      <c r="J2387" t="s">
        <v>32</v>
      </c>
      <c r="L2387" s="1">
        <v>37459</v>
      </c>
      <c r="M2387">
        <v>20782</v>
      </c>
      <c r="N2387" t="s">
        <v>10625</v>
      </c>
    </row>
    <row r="2388" spans="1:14" x14ac:dyDescent="0.25">
      <c r="A2388" t="s">
        <v>3611</v>
      </c>
      <c r="B2388" t="s">
        <v>22</v>
      </c>
      <c r="C2388">
        <v>121135</v>
      </c>
      <c r="D2388">
        <v>186747.78</v>
      </c>
      <c r="E2388">
        <v>64308.13</v>
      </c>
      <c r="F2388" t="s">
        <v>45</v>
      </c>
      <c r="G2388" t="s">
        <v>46</v>
      </c>
      <c r="H2388" t="s">
        <v>719</v>
      </c>
      <c r="I2388" t="s">
        <v>16</v>
      </c>
      <c r="J2388" t="s">
        <v>222</v>
      </c>
      <c r="L2388" s="1">
        <v>36024</v>
      </c>
      <c r="M2388">
        <v>20712</v>
      </c>
      <c r="N2388" t="s">
        <v>10639</v>
      </c>
    </row>
    <row r="2389" spans="1:14" x14ac:dyDescent="0.25">
      <c r="A2389" t="s">
        <v>3612</v>
      </c>
      <c r="B2389" t="s">
        <v>12</v>
      </c>
      <c r="C2389">
        <v>26866.01</v>
      </c>
      <c r="D2389">
        <v>23195.32</v>
      </c>
      <c r="E2389">
        <v>308.02999999999997</v>
      </c>
      <c r="F2389" t="s">
        <v>13</v>
      </c>
      <c r="G2389" t="s">
        <v>14</v>
      </c>
      <c r="H2389" t="s">
        <v>85</v>
      </c>
      <c r="I2389" t="s">
        <v>34</v>
      </c>
      <c r="J2389" t="s">
        <v>86</v>
      </c>
      <c r="L2389" s="1">
        <v>32748</v>
      </c>
      <c r="M2389">
        <v>20737</v>
      </c>
      <c r="N2389" t="s">
        <v>10655</v>
      </c>
    </row>
    <row r="2390" spans="1:14" x14ac:dyDescent="0.25">
      <c r="A2390" t="s">
        <v>3613</v>
      </c>
      <c r="B2390" t="s">
        <v>22</v>
      </c>
      <c r="C2390">
        <v>106104</v>
      </c>
      <c r="D2390">
        <v>127181.59</v>
      </c>
      <c r="E2390">
        <v>11913.01</v>
      </c>
      <c r="F2390" t="s">
        <v>13</v>
      </c>
      <c r="G2390" t="s">
        <v>14</v>
      </c>
      <c r="H2390" t="s">
        <v>162</v>
      </c>
      <c r="I2390" t="s">
        <v>16</v>
      </c>
      <c r="J2390" t="s">
        <v>361</v>
      </c>
      <c r="L2390" s="1">
        <v>36472</v>
      </c>
      <c r="M2390">
        <v>20783</v>
      </c>
      <c r="N2390" t="s">
        <v>10656</v>
      </c>
    </row>
    <row r="2391" spans="1:14" x14ac:dyDescent="0.25">
      <c r="A2391" t="s">
        <v>3614</v>
      </c>
      <c r="B2391" t="s">
        <v>22</v>
      </c>
      <c r="C2391">
        <v>78076</v>
      </c>
      <c r="D2391">
        <v>87262.91</v>
      </c>
      <c r="E2391">
        <v>10111.93</v>
      </c>
      <c r="F2391" t="s">
        <v>45</v>
      </c>
      <c r="G2391" t="s">
        <v>46</v>
      </c>
      <c r="H2391" t="s">
        <v>397</v>
      </c>
      <c r="I2391" t="s">
        <v>16</v>
      </c>
      <c r="J2391" t="s">
        <v>48</v>
      </c>
      <c r="L2391" s="1">
        <v>39329</v>
      </c>
      <c r="M2391">
        <v>20721</v>
      </c>
      <c r="N2391" t="s">
        <v>10634</v>
      </c>
    </row>
    <row r="2392" spans="1:14" x14ac:dyDescent="0.25">
      <c r="A2392" t="s">
        <v>3615</v>
      </c>
      <c r="B2392" t="s">
        <v>12</v>
      </c>
      <c r="C2392">
        <v>83100</v>
      </c>
      <c r="D2392">
        <v>86512.67</v>
      </c>
      <c r="E2392">
        <v>4698.51</v>
      </c>
      <c r="F2392" t="s">
        <v>18</v>
      </c>
      <c r="G2392" t="s">
        <v>19</v>
      </c>
      <c r="H2392" t="s">
        <v>245</v>
      </c>
      <c r="I2392" t="s">
        <v>16</v>
      </c>
      <c r="J2392" t="s">
        <v>416</v>
      </c>
      <c r="L2392" s="1">
        <v>36318</v>
      </c>
      <c r="M2392">
        <v>20712</v>
      </c>
      <c r="N2392" t="s">
        <v>10639</v>
      </c>
    </row>
    <row r="2393" spans="1:14" x14ac:dyDescent="0.25">
      <c r="A2393" t="s">
        <v>3616</v>
      </c>
      <c r="B2393" t="s">
        <v>12</v>
      </c>
      <c r="C2393">
        <v>88761</v>
      </c>
      <c r="D2393">
        <v>105748.17</v>
      </c>
      <c r="E2393">
        <v>14194.85</v>
      </c>
      <c r="F2393" t="s">
        <v>13</v>
      </c>
      <c r="G2393" t="s">
        <v>14</v>
      </c>
      <c r="H2393" t="s">
        <v>41</v>
      </c>
      <c r="I2393" t="s">
        <v>16</v>
      </c>
      <c r="J2393" t="s">
        <v>32</v>
      </c>
      <c r="L2393" s="1">
        <v>37459</v>
      </c>
      <c r="M2393">
        <v>20720</v>
      </c>
      <c r="N2393" t="s">
        <v>10641</v>
      </c>
    </row>
    <row r="2394" spans="1:14" x14ac:dyDescent="0.25">
      <c r="A2394" t="s">
        <v>3617</v>
      </c>
      <c r="B2394" t="s">
        <v>12</v>
      </c>
      <c r="C2394">
        <v>95740</v>
      </c>
      <c r="D2394">
        <v>94479</v>
      </c>
      <c r="E2394">
        <v>0</v>
      </c>
      <c r="F2394" t="s">
        <v>18</v>
      </c>
      <c r="G2394" t="s">
        <v>19</v>
      </c>
      <c r="H2394" t="s">
        <v>391</v>
      </c>
      <c r="I2394" t="s">
        <v>16</v>
      </c>
      <c r="J2394" t="s">
        <v>126</v>
      </c>
      <c r="L2394" s="1">
        <v>35891</v>
      </c>
      <c r="M2394">
        <v>20705</v>
      </c>
      <c r="N2394" t="s">
        <v>10626</v>
      </c>
    </row>
    <row r="2395" spans="1:14" x14ac:dyDescent="0.25">
      <c r="A2395" t="s">
        <v>3618</v>
      </c>
      <c r="B2395" t="s">
        <v>22</v>
      </c>
      <c r="C2395">
        <v>62020</v>
      </c>
      <c r="D2395">
        <v>65569.429999999993</v>
      </c>
      <c r="E2395">
        <v>3119.67</v>
      </c>
      <c r="F2395" t="s">
        <v>13</v>
      </c>
      <c r="G2395" t="s">
        <v>14</v>
      </c>
      <c r="H2395" t="s">
        <v>232</v>
      </c>
      <c r="I2395" t="s">
        <v>16</v>
      </c>
      <c r="J2395" t="s">
        <v>32</v>
      </c>
      <c r="K2395" t="s">
        <v>176</v>
      </c>
      <c r="L2395" s="1">
        <v>41498</v>
      </c>
      <c r="M2395">
        <v>20745</v>
      </c>
      <c r="N2395" t="s">
        <v>10643</v>
      </c>
    </row>
    <row r="2396" spans="1:14" x14ac:dyDescent="0.25">
      <c r="A2396" t="s">
        <v>3619</v>
      </c>
      <c r="B2396" t="s">
        <v>22</v>
      </c>
      <c r="C2396">
        <v>99836.1</v>
      </c>
      <c r="D2396">
        <v>135474.74</v>
      </c>
      <c r="E2396">
        <v>33492.31</v>
      </c>
      <c r="F2396" t="s">
        <v>13</v>
      </c>
      <c r="G2396" t="s">
        <v>14</v>
      </c>
      <c r="H2396" t="s">
        <v>690</v>
      </c>
      <c r="I2396" t="s">
        <v>16</v>
      </c>
      <c r="J2396" t="s">
        <v>233</v>
      </c>
      <c r="L2396" s="1">
        <v>34176</v>
      </c>
      <c r="M2396">
        <v>20720</v>
      </c>
      <c r="N2396" t="s">
        <v>10641</v>
      </c>
    </row>
    <row r="2397" spans="1:14" x14ac:dyDescent="0.25">
      <c r="A2397" t="s">
        <v>3620</v>
      </c>
      <c r="B2397" t="s">
        <v>22</v>
      </c>
      <c r="C2397">
        <v>43108.959999999999</v>
      </c>
      <c r="D2397">
        <v>53364.4</v>
      </c>
      <c r="E2397">
        <v>9959.3799999999992</v>
      </c>
      <c r="F2397" t="s">
        <v>56</v>
      </c>
      <c r="G2397" t="s">
        <v>57</v>
      </c>
      <c r="H2397" t="s">
        <v>64</v>
      </c>
      <c r="I2397" t="s">
        <v>16</v>
      </c>
      <c r="J2397" t="s">
        <v>59</v>
      </c>
      <c r="L2397" s="1">
        <v>42150</v>
      </c>
      <c r="M2397">
        <v>20705</v>
      </c>
      <c r="N2397" t="s">
        <v>10626</v>
      </c>
    </row>
    <row r="2398" spans="1:14" x14ac:dyDescent="0.25">
      <c r="A2398" t="s">
        <v>3621</v>
      </c>
      <c r="B2398" t="s">
        <v>22</v>
      </c>
      <c r="C2398">
        <v>51202.98</v>
      </c>
      <c r="D2398">
        <v>59804.35</v>
      </c>
      <c r="E2398">
        <v>9731.7900000000009</v>
      </c>
      <c r="F2398" t="s">
        <v>99</v>
      </c>
      <c r="G2398" t="s">
        <v>100</v>
      </c>
      <c r="H2398" t="s">
        <v>400</v>
      </c>
      <c r="I2398" t="s">
        <v>16</v>
      </c>
      <c r="J2398" t="s">
        <v>316</v>
      </c>
      <c r="L2398" s="1">
        <v>39160</v>
      </c>
      <c r="M2398">
        <v>20737</v>
      </c>
      <c r="N2398" t="s">
        <v>10655</v>
      </c>
    </row>
    <row r="2399" spans="1:14" x14ac:dyDescent="0.25">
      <c r="A2399" t="s">
        <v>3622</v>
      </c>
      <c r="B2399" t="s">
        <v>22</v>
      </c>
      <c r="C2399">
        <v>46179.85</v>
      </c>
      <c r="D2399">
        <v>47873.74</v>
      </c>
      <c r="E2399">
        <v>1779.59</v>
      </c>
      <c r="F2399" t="s">
        <v>56</v>
      </c>
      <c r="G2399" t="s">
        <v>57</v>
      </c>
      <c r="H2399" t="s">
        <v>58</v>
      </c>
      <c r="I2399" t="s">
        <v>16</v>
      </c>
      <c r="J2399" t="s">
        <v>59</v>
      </c>
      <c r="L2399" s="1">
        <v>40609</v>
      </c>
      <c r="M2399">
        <v>20784</v>
      </c>
      <c r="N2399" t="s">
        <v>10650</v>
      </c>
    </row>
    <row r="2400" spans="1:14" x14ac:dyDescent="0.25">
      <c r="A2400" t="s">
        <v>3623</v>
      </c>
      <c r="B2400" t="s">
        <v>12</v>
      </c>
      <c r="C2400">
        <v>49353.35</v>
      </c>
      <c r="D2400">
        <v>44681.83</v>
      </c>
      <c r="E2400">
        <v>518.65</v>
      </c>
      <c r="F2400" t="s">
        <v>18</v>
      </c>
      <c r="G2400" t="s">
        <v>19</v>
      </c>
      <c r="H2400" t="s">
        <v>183</v>
      </c>
      <c r="I2400" t="s">
        <v>34</v>
      </c>
      <c r="J2400" t="s">
        <v>174</v>
      </c>
      <c r="L2400" s="1">
        <v>37690</v>
      </c>
      <c r="M2400">
        <v>20607</v>
      </c>
      <c r="N2400" t="s">
        <v>10631</v>
      </c>
    </row>
    <row r="2401" spans="1:14" x14ac:dyDescent="0.25">
      <c r="A2401" t="s">
        <v>3624</v>
      </c>
      <c r="B2401" t="s">
        <v>22</v>
      </c>
      <c r="C2401">
        <v>72203</v>
      </c>
      <c r="D2401">
        <v>85169.48</v>
      </c>
      <c r="E2401">
        <v>9491.23</v>
      </c>
      <c r="F2401" t="s">
        <v>13</v>
      </c>
      <c r="G2401" t="s">
        <v>14</v>
      </c>
      <c r="H2401" t="s">
        <v>162</v>
      </c>
      <c r="I2401" t="s">
        <v>16</v>
      </c>
      <c r="J2401" t="s">
        <v>32</v>
      </c>
      <c r="L2401" s="1">
        <v>40378</v>
      </c>
      <c r="M2401">
        <v>20708</v>
      </c>
      <c r="N2401" t="s">
        <v>10653</v>
      </c>
    </row>
    <row r="2402" spans="1:14" x14ac:dyDescent="0.25">
      <c r="A2402" t="s">
        <v>3625</v>
      </c>
      <c r="B2402" t="s">
        <v>12</v>
      </c>
      <c r="C2402">
        <v>20222.93</v>
      </c>
      <c r="D2402">
        <v>9386.44</v>
      </c>
      <c r="E2402">
        <v>72.930000000000007</v>
      </c>
      <c r="F2402" t="s">
        <v>13</v>
      </c>
      <c r="G2402" t="s">
        <v>14</v>
      </c>
      <c r="H2402" t="s">
        <v>85</v>
      </c>
      <c r="I2402" t="s">
        <v>34</v>
      </c>
      <c r="J2402" t="s">
        <v>86</v>
      </c>
      <c r="L2402" s="1">
        <v>39580</v>
      </c>
      <c r="M2402">
        <v>20745</v>
      </c>
      <c r="N2402" t="s">
        <v>10643</v>
      </c>
    </row>
    <row r="2403" spans="1:14" x14ac:dyDescent="0.25">
      <c r="A2403" t="s">
        <v>3626</v>
      </c>
      <c r="B2403" t="s">
        <v>12</v>
      </c>
      <c r="C2403">
        <v>93140.28</v>
      </c>
      <c r="D2403">
        <v>98197.65</v>
      </c>
      <c r="E2403">
        <v>11427.6</v>
      </c>
      <c r="F2403" t="s">
        <v>23</v>
      </c>
      <c r="G2403" t="s">
        <v>24</v>
      </c>
      <c r="H2403" t="s">
        <v>393</v>
      </c>
      <c r="I2403" t="s">
        <v>16</v>
      </c>
      <c r="J2403" t="s">
        <v>906</v>
      </c>
      <c r="L2403" s="1">
        <v>32608</v>
      </c>
      <c r="M2403">
        <v>20607</v>
      </c>
      <c r="N2403" t="s">
        <v>10631</v>
      </c>
    </row>
    <row r="2404" spans="1:14" x14ac:dyDescent="0.25">
      <c r="A2404" t="s">
        <v>3627</v>
      </c>
      <c r="B2404" t="s">
        <v>22</v>
      </c>
      <c r="C2404">
        <v>67723.53</v>
      </c>
      <c r="D2404">
        <v>91933.3</v>
      </c>
      <c r="E2404">
        <v>22403.63</v>
      </c>
      <c r="F2404" t="s">
        <v>56</v>
      </c>
      <c r="G2404" t="s">
        <v>57</v>
      </c>
      <c r="H2404" t="s">
        <v>58</v>
      </c>
      <c r="I2404" t="s">
        <v>16</v>
      </c>
      <c r="J2404" t="s">
        <v>59</v>
      </c>
      <c r="L2404" s="1">
        <v>32958</v>
      </c>
      <c r="M2404">
        <v>20770</v>
      </c>
      <c r="N2404" t="s">
        <v>10629</v>
      </c>
    </row>
    <row r="2405" spans="1:14" x14ac:dyDescent="0.25">
      <c r="A2405" t="s">
        <v>3628</v>
      </c>
      <c r="B2405" t="s">
        <v>22</v>
      </c>
      <c r="C2405">
        <v>90636</v>
      </c>
      <c r="D2405">
        <v>89269.37</v>
      </c>
      <c r="E2405">
        <v>68.09</v>
      </c>
      <c r="F2405" t="s">
        <v>45</v>
      </c>
      <c r="G2405" t="s">
        <v>46</v>
      </c>
      <c r="H2405" t="s">
        <v>794</v>
      </c>
      <c r="I2405" t="s">
        <v>16</v>
      </c>
      <c r="J2405" t="s">
        <v>250</v>
      </c>
      <c r="L2405" s="1">
        <v>36024</v>
      </c>
      <c r="M2405">
        <v>20608</v>
      </c>
      <c r="N2405" t="s">
        <v>10646</v>
      </c>
    </row>
    <row r="2406" spans="1:14" x14ac:dyDescent="0.25">
      <c r="A2406" t="s">
        <v>3629</v>
      </c>
      <c r="B2406" t="s">
        <v>12</v>
      </c>
      <c r="C2406">
        <v>59613</v>
      </c>
      <c r="D2406">
        <v>74725.86</v>
      </c>
      <c r="E2406">
        <v>16631.45</v>
      </c>
      <c r="F2406" t="s">
        <v>45</v>
      </c>
      <c r="G2406" t="s">
        <v>46</v>
      </c>
      <c r="H2406" t="s">
        <v>893</v>
      </c>
      <c r="I2406" t="s">
        <v>16</v>
      </c>
      <c r="J2406" t="s">
        <v>48</v>
      </c>
      <c r="K2406" t="s">
        <v>49</v>
      </c>
      <c r="L2406" s="1">
        <v>41288</v>
      </c>
      <c r="M2406">
        <v>20785</v>
      </c>
      <c r="N2406" t="s">
        <v>10652</v>
      </c>
    </row>
    <row r="2407" spans="1:14" x14ac:dyDescent="0.25">
      <c r="A2407" t="s">
        <v>3630</v>
      </c>
      <c r="B2407" t="s">
        <v>22</v>
      </c>
      <c r="C2407">
        <v>49306.1</v>
      </c>
      <c r="D2407">
        <v>48656.98</v>
      </c>
      <c r="E2407">
        <v>0</v>
      </c>
      <c r="F2407" t="s">
        <v>18</v>
      </c>
      <c r="G2407" t="s">
        <v>19</v>
      </c>
      <c r="H2407" t="s">
        <v>201</v>
      </c>
      <c r="I2407" t="s">
        <v>34</v>
      </c>
      <c r="J2407" t="s">
        <v>414</v>
      </c>
      <c r="L2407" s="1">
        <v>34757</v>
      </c>
      <c r="M2407">
        <v>20623</v>
      </c>
      <c r="N2407" t="s">
        <v>10651</v>
      </c>
    </row>
    <row r="2408" spans="1:14" x14ac:dyDescent="0.25">
      <c r="A2408" t="s">
        <v>3631</v>
      </c>
      <c r="B2408" t="s">
        <v>22</v>
      </c>
      <c r="C2408">
        <v>79701.33</v>
      </c>
      <c r="D2408">
        <v>85183.64</v>
      </c>
      <c r="E2408">
        <v>6974.63</v>
      </c>
      <c r="F2408" t="s">
        <v>468</v>
      </c>
      <c r="G2408" t="s">
        <v>469</v>
      </c>
      <c r="H2408" t="s">
        <v>691</v>
      </c>
      <c r="I2408" t="s">
        <v>16</v>
      </c>
      <c r="J2408" t="s">
        <v>790</v>
      </c>
      <c r="L2408" s="1">
        <v>40225</v>
      </c>
      <c r="M2408">
        <v>20743</v>
      </c>
      <c r="N2408" t="s">
        <v>10654</v>
      </c>
    </row>
    <row r="2409" spans="1:14" x14ac:dyDescent="0.25">
      <c r="A2409" t="s">
        <v>3632</v>
      </c>
      <c r="B2409" t="s">
        <v>22</v>
      </c>
      <c r="C2409">
        <v>79269</v>
      </c>
      <c r="D2409">
        <v>131400.32999999999</v>
      </c>
      <c r="E2409">
        <v>53093.55</v>
      </c>
      <c r="F2409" t="s">
        <v>23</v>
      </c>
      <c r="G2409" t="s">
        <v>24</v>
      </c>
      <c r="H2409" t="s">
        <v>544</v>
      </c>
      <c r="I2409" t="s">
        <v>16</v>
      </c>
      <c r="J2409" t="s">
        <v>141</v>
      </c>
      <c r="L2409" s="1">
        <v>37306</v>
      </c>
      <c r="M2409">
        <v>20720</v>
      </c>
      <c r="N2409" t="s">
        <v>10641</v>
      </c>
    </row>
    <row r="2410" spans="1:14" x14ac:dyDescent="0.25">
      <c r="A2410" t="s">
        <v>3633</v>
      </c>
      <c r="B2410" t="s">
        <v>22</v>
      </c>
      <c r="C2410">
        <v>40242</v>
      </c>
      <c r="D2410">
        <v>13942.72</v>
      </c>
      <c r="E2410">
        <v>1484.69</v>
      </c>
      <c r="F2410" t="s">
        <v>13</v>
      </c>
      <c r="G2410" t="s">
        <v>14</v>
      </c>
      <c r="H2410" t="s">
        <v>68</v>
      </c>
      <c r="I2410" t="s">
        <v>16</v>
      </c>
      <c r="J2410" t="s">
        <v>268</v>
      </c>
      <c r="K2410" t="s">
        <v>269</v>
      </c>
      <c r="L2410" s="1">
        <v>42968</v>
      </c>
      <c r="M2410">
        <v>20613</v>
      </c>
      <c r="N2410" t="s">
        <v>10640</v>
      </c>
    </row>
    <row r="2411" spans="1:14" x14ac:dyDescent="0.25">
      <c r="A2411" t="s">
        <v>3634</v>
      </c>
      <c r="B2411" t="s">
        <v>12</v>
      </c>
      <c r="C2411">
        <v>82858</v>
      </c>
      <c r="D2411">
        <v>92327.53</v>
      </c>
      <c r="E2411">
        <v>8043.46</v>
      </c>
      <c r="F2411" t="s">
        <v>13</v>
      </c>
      <c r="G2411" t="s">
        <v>14</v>
      </c>
      <c r="H2411" t="s">
        <v>735</v>
      </c>
      <c r="I2411" t="s">
        <v>16</v>
      </c>
      <c r="J2411" t="s">
        <v>32</v>
      </c>
      <c r="L2411" s="1">
        <v>38012</v>
      </c>
      <c r="M2411">
        <v>20782</v>
      </c>
      <c r="N2411" t="s">
        <v>10625</v>
      </c>
    </row>
    <row r="2412" spans="1:14" x14ac:dyDescent="0.25">
      <c r="A2412" t="s">
        <v>3635</v>
      </c>
      <c r="B2412" t="s">
        <v>12</v>
      </c>
      <c r="C2412">
        <v>112566.18</v>
      </c>
      <c r="D2412">
        <v>111083.46</v>
      </c>
      <c r="E2412">
        <v>0</v>
      </c>
      <c r="F2412" t="s">
        <v>23</v>
      </c>
      <c r="G2412" t="s">
        <v>24</v>
      </c>
      <c r="H2412" t="s">
        <v>898</v>
      </c>
      <c r="I2412" t="s">
        <v>16</v>
      </c>
      <c r="J2412" t="s">
        <v>239</v>
      </c>
      <c r="L2412" s="1">
        <v>32083</v>
      </c>
      <c r="M2412">
        <v>20706</v>
      </c>
      <c r="N2412" t="s">
        <v>10645</v>
      </c>
    </row>
    <row r="2413" spans="1:14" x14ac:dyDescent="0.25">
      <c r="A2413" t="s">
        <v>3636</v>
      </c>
      <c r="B2413" t="s">
        <v>22</v>
      </c>
      <c r="C2413">
        <v>40242.06</v>
      </c>
      <c r="D2413">
        <v>30969.57</v>
      </c>
      <c r="E2413">
        <v>4666.67</v>
      </c>
      <c r="F2413" t="s">
        <v>56</v>
      </c>
      <c r="G2413" t="s">
        <v>57</v>
      </c>
      <c r="H2413" t="s">
        <v>84</v>
      </c>
      <c r="I2413" t="s">
        <v>16</v>
      </c>
      <c r="J2413" t="s">
        <v>59</v>
      </c>
      <c r="L2413" s="1">
        <v>42842</v>
      </c>
      <c r="M2413">
        <v>20706</v>
      </c>
      <c r="N2413" t="s">
        <v>10645</v>
      </c>
    </row>
    <row r="2414" spans="1:14" x14ac:dyDescent="0.25">
      <c r="A2414" t="s">
        <v>3637</v>
      </c>
      <c r="B2414" t="s">
        <v>12</v>
      </c>
      <c r="C2414">
        <v>37720.75</v>
      </c>
      <c r="D2414">
        <v>30790.240000000002</v>
      </c>
      <c r="E2414">
        <v>0</v>
      </c>
      <c r="F2414" t="s">
        <v>18</v>
      </c>
      <c r="G2414" t="s">
        <v>19</v>
      </c>
      <c r="H2414" t="s">
        <v>183</v>
      </c>
      <c r="I2414" t="s">
        <v>34</v>
      </c>
      <c r="J2414" t="s">
        <v>174</v>
      </c>
      <c r="L2414" s="1">
        <v>41666</v>
      </c>
      <c r="M2414">
        <v>20705</v>
      </c>
      <c r="N2414" t="s">
        <v>10626</v>
      </c>
    </row>
    <row r="2415" spans="1:14" x14ac:dyDescent="0.25">
      <c r="A2415" t="s">
        <v>3638</v>
      </c>
      <c r="B2415" t="s">
        <v>12</v>
      </c>
      <c r="C2415">
        <v>85983.46</v>
      </c>
      <c r="D2415">
        <v>82316.479999999996</v>
      </c>
      <c r="E2415">
        <v>0</v>
      </c>
      <c r="F2415" t="s">
        <v>18</v>
      </c>
      <c r="G2415" t="s">
        <v>19</v>
      </c>
      <c r="H2415" t="s">
        <v>478</v>
      </c>
      <c r="I2415" t="s">
        <v>16</v>
      </c>
      <c r="J2415" t="s">
        <v>171</v>
      </c>
      <c r="L2415" s="1">
        <v>39020</v>
      </c>
      <c r="M2415">
        <v>20774</v>
      </c>
      <c r="N2415" t="s">
        <v>10633</v>
      </c>
    </row>
    <row r="2416" spans="1:14" x14ac:dyDescent="0.25">
      <c r="A2416" t="s">
        <v>3639</v>
      </c>
      <c r="B2416" t="s">
        <v>22</v>
      </c>
      <c r="C2416">
        <v>74005.279999999999</v>
      </c>
      <c r="D2416">
        <v>71841.27</v>
      </c>
      <c r="E2416">
        <v>0</v>
      </c>
      <c r="F2416" t="s">
        <v>56</v>
      </c>
      <c r="G2416" t="s">
        <v>57</v>
      </c>
      <c r="H2416" t="s">
        <v>672</v>
      </c>
      <c r="I2416" t="s">
        <v>16</v>
      </c>
      <c r="J2416" t="s">
        <v>126</v>
      </c>
      <c r="L2416" s="1">
        <v>36955</v>
      </c>
      <c r="M2416">
        <v>20748</v>
      </c>
      <c r="N2416" t="s">
        <v>10635</v>
      </c>
    </row>
    <row r="2417" spans="1:14" x14ac:dyDescent="0.25">
      <c r="A2417" t="s">
        <v>3640</v>
      </c>
      <c r="B2417" t="s">
        <v>22</v>
      </c>
      <c r="C2417">
        <v>38839.75</v>
      </c>
      <c r="D2417">
        <v>42140.88</v>
      </c>
      <c r="E2417">
        <v>1521.24</v>
      </c>
      <c r="F2417" t="s">
        <v>99</v>
      </c>
      <c r="G2417" t="s">
        <v>100</v>
      </c>
      <c r="H2417" t="s">
        <v>278</v>
      </c>
      <c r="I2417" t="s">
        <v>34</v>
      </c>
      <c r="J2417" t="s">
        <v>102</v>
      </c>
      <c r="L2417" s="1">
        <v>38474</v>
      </c>
      <c r="M2417">
        <v>20737</v>
      </c>
      <c r="N2417" t="s">
        <v>10655</v>
      </c>
    </row>
    <row r="2418" spans="1:14" x14ac:dyDescent="0.25">
      <c r="A2418" t="s">
        <v>3641</v>
      </c>
      <c r="B2418" t="s">
        <v>12</v>
      </c>
      <c r="C2418">
        <v>100370</v>
      </c>
      <c r="D2418">
        <v>106291.58</v>
      </c>
      <c r="E2418">
        <v>2334.17</v>
      </c>
      <c r="F2418" t="s">
        <v>23</v>
      </c>
      <c r="G2418" t="s">
        <v>24</v>
      </c>
      <c r="H2418" t="s">
        <v>165</v>
      </c>
      <c r="I2418" t="s">
        <v>16</v>
      </c>
      <c r="J2418" t="s">
        <v>166</v>
      </c>
      <c r="L2418" s="1">
        <v>37886</v>
      </c>
      <c r="M2418">
        <v>20608</v>
      </c>
      <c r="N2418" t="s">
        <v>10646</v>
      </c>
    </row>
    <row r="2419" spans="1:14" x14ac:dyDescent="0.25">
      <c r="A2419" t="s">
        <v>3642</v>
      </c>
      <c r="B2419" t="s">
        <v>12</v>
      </c>
      <c r="C2419">
        <v>160454</v>
      </c>
      <c r="D2419">
        <v>162200.4</v>
      </c>
      <c r="E2419">
        <v>0</v>
      </c>
      <c r="F2419" t="s">
        <v>99</v>
      </c>
      <c r="G2419" t="s">
        <v>100</v>
      </c>
      <c r="H2419" t="s">
        <v>123</v>
      </c>
      <c r="I2419" t="s">
        <v>16</v>
      </c>
      <c r="J2419" t="s">
        <v>98</v>
      </c>
      <c r="L2419" s="1">
        <v>37564</v>
      </c>
      <c r="M2419">
        <v>20722</v>
      </c>
      <c r="N2419" t="s">
        <v>10632</v>
      </c>
    </row>
    <row r="2420" spans="1:14" x14ac:dyDescent="0.25">
      <c r="A2420" t="s">
        <v>3643</v>
      </c>
      <c r="B2420" t="s">
        <v>22</v>
      </c>
      <c r="C2420">
        <v>51202.98</v>
      </c>
      <c r="D2420">
        <v>63530.32</v>
      </c>
      <c r="E2420">
        <v>12247.35</v>
      </c>
      <c r="F2420" t="s">
        <v>56</v>
      </c>
      <c r="G2420" t="s">
        <v>57</v>
      </c>
      <c r="H2420" t="s">
        <v>64</v>
      </c>
      <c r="I2420" t="s">
        <v>16</v>
      </c>
      <c r="J2420" t="s">
        <v>59</v>
      </c>
      <c r="L2420" s="1">
        <v>38985</v>
      </c>
      <c r="M2420">
        <v>20782</v>
      </c>
      <c r="N2420" t="s">
        <v>10625</v>
      </c>
    </row>
    <row r="2421" spans="1:14" x14ac:dyDescent="0.25">
      <c r="A2421" t="s">
        <v>3644</v>
      </c>
      <c r="B2421" t="s">
        <v>22</v>
      </c>
      <c r="C2421">
        <v>65664.91</v>
      </c>
      <c r="D2421">
        <v>77016.97</v>
      </c>
      <c r="E2421">
        <v>12718.8</v>
      </c>
      <c r="F2421" t="s">
        <v>56</v>
      </c>
      <c r="G2421" t="s">
        <v>57</v>
      </c>
      <c r="H2421" t="s">
        <v>158</v>
      </c>
      <c r="I2421" t="s">
        <v>16</v>
      </c>
      <c r="J2421" t="s">
        <v>445</v>
      </c>
      <c r="L2421" s="1">
        <v>36101</v>
      </c>
      <c r="M2421">
        <v>20748</v>
      </c>
      <c r="N2421" t="s">
        <v>10635</v>
      </c>
    </row>
    <row r="2422" spans="1:14" x14ac:dyDescent="0.25">
      <c r="A2422" t="s">
        <v>3645</v>
      </c>
      <c r="B2422" t="s">
        <v>22</v>
      </c>
      <c r="C2422">
        <v>78781</v>
      </c>
      <c r="D2422">
        <v>103992.27</v>
      </c>
      <c r="E2422">
        <v>26276.86</v>
      </c>
      <c r="F2422" t="s">
        <v>45</v>
      </c>
      <c r="G2422" t="s">
        <v>46</v>
      </c>
      <c r="H2422" t="s">
        <v>566</v>
      </c>
      <c r="I2422" t="s">
        <v>16</v>
      </c>
      <c r="J2422" t="s">
        <v>250</v>
      </c>
      <c r="L2422" s="1">
        <v>39524</v>
      </c>
      <c r="M2422">
        <v>20716</v>
      </c>
      <c r="N2422" t="s">
        <v>10641</v>
      </c>
    </row>
    <row r="2423" spans="1:14" x14ac:dyDescent="0.25">
      <c r="A2423" t="s">
        <v>3646</v>
      </c>
      <c r="B2423" t="s">
        <v>22</v>
      </c>
      <c r="C2423">
        <v>71172</v>
      </c>
      <c r="D2423">
        <v>80165.179999999993</v>
      </c>
      <c r="E2423">
        <v>10561.89</v>
      </c>
      <c r="F2423" t="s">
        <v>13</v>
      </c>
      <c r="G2423" t="s">
        <v>14</v>
      </c>
      <c r="H2423" t="s">
        <v>41</v>
      </c>
      <c r="I2423" t="s">
        <v>16</v>
      </c>
      <c r="J2423" t="s">
        <v>32</v>
      </c>
      <c r="K2423" t="s">
        <v>176</v>
      </c>
      <c r="L2423" s="1">
        <v>38915</v>
      </c>
      <c r="M2423">
        <v>20722</v>
      </c>
      <c r="N2423" t="s">
        <v>10632</v>
      </c>
    </row>
    <row r="2424" spans="1:14" x14ac:dyDescent="0.25">
      <c r="A2424" t="s">
        <v>3647</v>
      </c>
      <c r="B2424" t="s">
        <v>12</v>
      </c>
      <c r="C2424">
        <v>91869</v>
      </c>
      <c r="D2424">
        <v>106823.62</v>
      </c>
      <c r="E2424">
        <v>14179.05</v>
      </c>
      <c r="F2424" t="s">
        <v>13</v>
      </c>
      <c r="G2424" t="s">
        <v>14</v>
      </c>
      <c r="H2424" t="s">
        <v>429</v>
      </c>
      <c r="I2424" t="s">
        <v>16</v>
      </c>
      <c r="J2424" t="s">
        <v>32</v>
      </c>
      <c r="L2424" s="1">
        <v>36262</v>
      </c>
      <c r="M2424">
        <v>20762</v>
      </c>
      <c r="N2424" t="s">
        <v>10644</v>
      </c>
    </row>
    <row r="2425" spans="1:14" x14ac:dyDescent="0.25">
      <c r="A2425" t="s">
        <v>3648</v>
      </c>
      <c r="B2425" t="s">
        <v>22</v>
      </c>
      <c r="C2425">
        <v>91635.69</v>
      </c>
      <c r="D2425">
        <v>88212.87</v>
      </c>
      <c r="E2425">
        <v>333.86</v>
      </c>
      <c r="F2425" t="s">
        <v>23</v>
      </c>
      <c r="G2425" t="s">
        <v>24</v>
      </c>
      <c r="H2425" t="s">
        <v>635</v>
      </c>
      <c r="I2425" t="s">
        <v>16</v>
      </c>
      <c r="J2425" t="s">
        <v>487</v>
      </c>
      <c r="L2425" s="1">
        <v>38320</v>
      </c>
      <c r="M2425">
        <v>20774</v>
      </c>
      <c r="N2425" t="s">
        <v>10633</v>
      </c>
    </row>
    <row r="2426" spans="1:14" x14ac:dyDescent="0.25">
      <c r="A2426" t="s">
        <v>3649</v>
      </c>
      <c r="B2426" t="s">
        <v>12</v>
      </c>
      <c r="C2426">
        <v>57720.14</v>
      </c>
      <c r="D2426">
        <v>56413.24</v>
      </c>
      <c r="E2426">
        <v>853.75</v>
      </c>
      <c r="F2426" t="s">
        <v>18</v>
      </c>
      <c r="G2426" t="s">
        <v>19</v>
      </c>
      <c r="H2426" t="s">
        <v>144</v>
      </c>
      <c r="I2426" t="s">
        <v>16</v>
      </c>
      <c r="J2426" t="s">
        <v>145</v>
      </c>
      <c r="L2426" s="1">
        <v>41162</v>
      </c>
      <c r="M2426">
        <v>20769</v>
      </c>
      <c r="N2426" t="s">
        <v>10636</v>
      </c>
    </row>
    <row r="2427" spans="1:14" x14ac:dyDescent="0.25">
      <c r="A2427" t="s">
        <v>3650</v>
      </c>
      <c r="B2427" t="s">
        <v>22</v>
      </c>
      <c r="C2427">
        <v>74732</v>
      </c>
      <c r="D2427">
        <v>84164.74</v>
      </c>
      <c r="E2427">
        <v>8704.86</v>
      </c>
      <c r="F2427" t="s">
        <v>13</v>
      </c>
      <c r="G2427" t="s">
        <v>14</v>
      </c>
      <c r="H2427" t="s">
        <v>232</v>
      </c>
      <c r="I2427" t="s">
        <v>16</v>
      </c>
      <c r="J2427" t="s">
        <v>32</v>
      </c>
      <c r="L2427" s="1">
        <v>39279</v>
      </c>
      <c r="M2427">
        <v>20705</v>
      </c>
      <c r="N2427" t="s">
        <v>10626</v>
      </c>
    </row>
    <row r="2428" spans="1:14" x14ac:dyDescent="0.25">
      <c r="A2428" t="s">
        <v>3651</v>
      </c>
      <c r="B2428" t="s">
        <v>22</v>
      </c>
      <c r="C2428">
        <v>129143.11</v>
      </c>
      <c r="D2428">
        <v>172401.19</v>
      </c>
      <c r="E2428">
        <v>38661.660000000003</v>
      </c>
      <c r="F2428" t="s">
        <v>45</v>
      </c>
      <c r="G2428" t="s">
        <v>46</v>
      </c>
      <c r="H2428" t="s">
        <v>719</v>
      </c>
      <c r="I2428" t="s">
        <v>16</v>
      </c>
      <c r="J2428" t="s">
        <v>222</v>
      </c>
      <c r="L2428" s="1">
        <v>33112</v>
      </c>
      <c r="M2428">
        <v>20745</v>
      </c>
      <c r="N2428" t="s">
        <v>10643</v>
      </c>
    </row>
    <row r="2429" spans="1:14" x14ac:dyDescent="0.25">
      <c r="A2429" t="s">
        <v>3652</v>
      </c>
      <c r="B2429" t="s">
        <v>12</v>
      </c>
      <c r="C2429">
        <v>72189</v>
      </c>
      <c r="D2429">
        <v>80549.179999999993</v>
      </c>
      <c r="E2429">
        <v>8424.5300000000007</v>
      </c>
      <c r="F2429" t="s">
        <v>23</v>
      </c>
      <c r="G2429" t="s">
        <v>24</v>
      </c>
      <c r="H2429" t="s">
        <v>195</v>
      </c>
      <c r="I2429" t="s">
        <v>16</v>
      </c>
      <c r="J2429" t="s">
        <v>660</v>
      </c>
      <c r="L2429" s="1">
        <v>37221</v>
      </c>
      <c r="M2429">
        <v>20746</v>
      </c>
      <c r="N2429" t="s">
        <v>10647</v>
      </c>
    </row>
    <row r="2430" spans="1:14" x14ac:dyDescent="0.25">
      <c r="A2430" t="s">
        <v>3653</v>
      </c>
      <c r="B2430" t="s">
        <v>22</v>
      </c>
      <c r="C2430">
        <v>87107</v>
      </c>
      <c r="D2430">
        <v>98934.93</v>
      </c>
      <c r="E2430">
        <v>10765.82</v>
      </c>
      <c r="F2430" t="s">
        <v>13</v>
      </c>
      <c r="G2430" t="s">
        <v>14</v>
      </c>
      <c r="H2430" t="s">
        <v>293</v>
      </c>
      <c r="I2430" t="s">
        <v>16</v>
      </c>
      <c r="J2430" t="s">
        <v>788</v>
      </c>
      <c r="L2430" s="1">
        <v>37466</v>
      </c>
      <c r="M2430">
        <v>20737</v>
      </c>
      <c r="N2430" t="s">
        <v>10655</v>
      </c>
    </row>
    <row r="2431" spans="1:14" x14ac:dyDescent="0.25">
      <c r="A2431" t="s">
        <v>3654</v>
      </c>
      <c r="B2431" t="s">
        <v>12</v>
      </c>
      <c r="C2431">
        <v>95402.54</v>
      </c>
      <c r="D2431">
        <v>93294.77</v>
      </c>
      <c r="E2431">
        <v>0</v>
      </c>
      <c r="F2431" t="s">
        <v>18</v>
      </c>
      <c r="G2431" t="s">
        <v>19</v>
      </c>
      <c r="H2431" t="s">
        <v>62</v>
      </c>
      <c r="I2431" t="s">
        <v>16</v>
      </c>
      <c r="J2431" t="s">
        <v>126</v>
      </c>
      <c r="L2431" s="1">
        <v>38796</v>
      </c>
      <c r="M2431">
        <v>20774</v>
      </c>
      <c r="N2431" t="s">
        <v>10633</v>
      </c>
    </row>
    <row r="2432" spans="1:14" x14ac:dyDescent="0.25">
      <c r="A2432" t="s">
        <v>3655</v>
      </c>
      <c r="B2432" t="s">
        <v>22</v>
      </c>
      <c r="C2432">
        <v>73713</v>
      </c>
      <c r="D2432">
        <v>90458.9</v>
      </c>
      <c r="E2432">
        <v>17763.27</v>
      </c>
      <c r="F2432" t="s">
        <v>129</v>
      </c>
      <c r="G2432" t="s">
        <v>130</v>
      </c>
      <c r="H2432" t="s">
        <v>131</v>
      </c>
      <c r="I2432" t="s">
        <v>16</v>
      </c>
      <c r="J2432" t="s">
        <v>132</v>
      </c>
      <c r="L2432" s="1">
        <v>39077</v>
      </c>
      <c r="M2432">
        <v>20784</v>
      </c>
      <c r="N2432" t="s">
        <v>10650</v>
      </c>
    </row>
    <row r="2433" spans="1:14" x14ac:dyDescent="0.25">
      <c r="A2433" t="s">
        <v>3656</v>
      </c>
      <c r="B2433" t="s">
        <v>12</v>
      </c>
      <c r="C2433">
        <v>41468.370000000003</v>
      </c>
      <c r="D2433">
        <v>41086.17</v>
      </c>
      <c r="E2433">
        <v>1880.99</v>
      </c>
      <c r="F2433" t="s">
        <v>13</v>
      </c>
      <c r="G2433" t="s">
        <v>14</v>
      </c>
      <c r="H2433" t="s">
        <v>190</v>
      </c>
      <c r="I2433" t="s">
        <v>16</v>
      </c>
      <c r="J2433" t="s">
        <v>279</v>
      </c>
      <c r="L2433" s="1">
        <v>41225</v>
      </c>
      <c r="M2433">
        <v>20708</v>
      </c>
      <c r="N2433" t="s">
        <v>10653</v>
      </c>
    </row>
    <row r="2434" spans="1:14" x14ac:dyDescent="0.25">
      <c r="A2434" t="s">
        <v>3657</v>
      </c>
      <c r="B2434" t="s">
        <v>22</v>
      </c>
      <c r="C2434">
        <v>78055.77</v>
      </c>
      <c r="D2434">
        <v>81762.03</v>
      </c>
      <c r="E2434">
        <v>11452.07</v>
      </c>
      <c r="F2434" t="s">
        <v>167</v>
      </c>
      <c r="G2434" t="s">
        <v>168</v>
      </c>
      <c r="H2434" t="s">
        <v>488</v>
      </c>
      <c r="I2434" t="s">
        <v>16</v>
      </c>
      <c r="J2434" t="s">
        <v>718</v>
      </c>
      <c r="L2434" s="1">
        <v>32930</v>
      </c>
      <c r="M2434">
        <v>20774</v>
      </c>
      <c r="N2434" t="s">
        <v>10633</v>
      </c>
    </row>
    <row r="2435" spans="1:14" x14ac:dyDescent="0.25">
      <c r="A2435" t="s">
        <v>3658</v>
      </c>
      <c r="B2435" t="s">
        <v>22</v>
      </c>
      <c r="C2435">
        <v>110359</v>
      </c>
      <c r="D2435">
        <v>108904.3</v>
      </c>
      <c r="E2435">
        <v>0</v>
      </c>
      <c r="F2435" t="s">
        <v>18</v>
      </c>
      <c r="G2435" t="s">
        <v>19</v>
      </c>
      <c r="H2435" t="s">
        <v>542</v>
      </c>
      <c r="I2435" t="s">
        <v>16</v>
      </c>
      <c r="J2435" t="s">
        <v>152</v>
      </c>
      <c r="L2435" s="1">
        <v>36871</v>
      </c>
      <c r="M2435">
        <v>20607</v>
      </c>
      <c r="N2435" t="s">
        <v>10631</v>
      </c>
    </row>
    <row r="2436" spans="1:14" x14ac:dyDescent="0.25">
      <c r="A2436" t="s">
        <v>3659</v>
      </c>
      <c r="B2436" t="s">
        <v>22</v>
      </c>
      <c r="C2436">
        <v>71461.25</v>
      </c>
      <c r="D2436">
        <v>85524.64</v>
      </c>
      <c r="E2436">
        <v>8540.6299999999992</v>
      </c>
      <c r="F2436" t="s">
        <v>56</v>
      </c>
      <c r="G2436" t="s">
        <v>57</v>
      </c>
      <c r="H2436" t="s">
        <v>156</v>
      </c>
      <c r="I2436" t="s">
        <v>16</v>
      </c>
      <c r="J2436" t="s">
        <v>907</v>
      </c>
      <c r="L2436" s="1">
        <v>35954</v>
      </c>
      <c r="M2436">
        <v>20769</v>
      </c>
      <c r="N2436" t="s">
        <v>10636</v>
      </c>
    </row>
    <row r="2437" spans="1:14" x14ac:dyDescent="0.25">
      <c r="A2437" t="s">
        <v>3660</v>
      </c>
      <c r="B2437" t="s">
        <v>22</v>
      </c>
      <c r="C2437">
        <v>44618.21</v>
      </c>
      <c r="D2437">
        <v>52259.360000000001</v>
      </c>
      <c r="E2437">
        <v>6584.47</v>
      </c>
      <c r="F2437" t="s">
        <v>56</v>
      </c>
      <c r="G2437" t="s">
        <v>57</v>
      </c>
      <c r="H2437" t="s">
        <v>58</v>
      </c>
      <c r="I2437" t="s">
        <v>16</v>
      </c>
      <c r="J2437" t="s">
        <v>59</v>
      </c>
      <c r="L2437" s="1">
        <v>41694</v>
      </c>
      <c r="M2437">
        <v>20747</v>
      </c>
      <c r="N2437" t="s">
        <v>10642</v>
      </c>
    </row>
    <row r="2438" spans="1:14" x14ac:dyDescent="0.25">
      <c r="A2438" t="s">
        <v>3661</v>
      </c>
      <c r="B2438" t="s">
        <v>12</v>
      </c>
      <c r="C2438">
        <v>72189</v>
      </c>
      <c r="D2438">
        <v>91941.37</v>
      </c>
      <c r="E2438">
        <v>18152.439999999999</v>
      </c>
      <c r="F2438" t="s">
        <v>23</v>
      </c>
      <c r="G2438" t="s">
        <v>24</v>
      </c>
      <c r="H2438" t="s">
        <v>195</v>
      </c>
      <c r="I2438" t="s">
        <v>16</v>
      </c>
      <c r="J2438" t="s">
        <v>660</v>
      </c>
      <c r="L2438" s="1">
        <v>37213</v>
      </c>
      <c r="M2438">
        <v>20784</v>
      </c>
      <c r="N2438" t="s">
        <v>10650</v>
      </c>
    </row>
    <row r="2439" spans="1:14" x14ac:dyDescent="0.25">
      <c r="A2439" t="s">
        <v>3662</v>
      </c>
      <c r="B2439" t="s">
        <v>12</v>
      </c>
      <c r="C2439">
        <v>71405.100000000006</v>
      </c>
      <c r="D2439">
        <v>36088.370000000003</v>
      </c>
      <c r="E2439">
        <v>0</v>
      </c>
      <c r="F2439" t="s">
        <v>18</v>
      </c>
      <c r="G2439" t="s">
        <v>19</v>
      </c>
      <c r="H2439" t="s">
        <v>183</v>
      </c>
      <c r="I2439" t="s">
        <v>16</v>
      </c>
      <c r="J2439" t="s">
        <v>147</v>
      </c>
      <c r="L2439" s="1">
        <v>42802</v>
      </c>
      <c r="M2439">
        <v>20623</v>
      </c>
      <c r="N2439" t="s">
        <v>10651</v>
      </c>
    </row>
    <row r="2440" spans="1:14" x14ac:dyDescent="0.25">
      <c r="A2440" t="s">
        <v>3663</v>
      </c>
      <c r="B2440" t="s">
        <v>22</v>
      </c>
      <c r="C2440">
        <v>31594.95</v>
      </c>
      <c r="D2440">
        <v>34908.28</v>
      </c>
      <c r="E2440">
        <v>995.34</v>
      </c>
      <c r="F2440" t="s">
        <v>99</v>
      </c>
      <c r="G2440" t="s">
        <v>100</v>
      </c>
      <c r="H2440" t="s">
        <v>908</v>
      </c>
      <c r="I2440" t="s">
        <v>34</v>
      </c>
      <c r="J2440" t="s">
        <v>102</v>
      </c>
      <c r="L2440" s="1">
        <v>41246</v>
      </c>
      <c r="M2440">
        <v>20785</v>
      </c>
      <c r="N2440" t="s">
        <v>10652</v>
      </c>
    </row>
    <row r="2441" spans="1:14" x14ac:dyDescent="0.25">
      <c r="A2441" t="s">
        <v>3664</v>
      </c>
      <c r="B2441" t="s">
        <v>22</v>
      </c>
      <c r="C2441">
        <v>56435</v>
      </c>
      <c r="D2441">
        <v>86092.43</v>
      </c>
      <c r="E2441">
        <v>31816.27</v>
      </c>
      <c r="F2441" t="s">
        <v>45</v>
      </c>
      <c r="G2441" t="s">
        <v>46</v>
      </c>
      <c r="H2441" t="s">
        <v>816</v>
      </c>
      <c r="I2441" t="s">
        <v>16</v>
      </c>
      <c r="J2441" t="s">
        <v>48</v>
      </c>
      <c r="L2441" s="1">
        <v>41904</v>
      </c>
      <c r="M2441">
        <v>20762</v>
      </c>
      <c r="N2441" t="s">
        <v>10644</v>
      </c>
    </row>
    <row r="2442" spans="1:14" x14ac:dyDescent="0.25">
      <c r="A2442" t="s">
        <v>3665</v>
      </c>
      <c r="B2442" t="s">
        <v>22</v>
      </c>
      <c r="C2442">
        <v>107345.82</v>
      </c>
      <c r="D2442">
        <v>105931.92</v>
      </c>
      <c r="E2442">
        <v>0</v>
      </c>
      <c r="F2442" t="s">
        <v>133</v>
      </c>
      <c r="G2442" t="s">
        <v>134</v>
      </c>
      <c r="H2442" t="s">
        <v>251</v>
      </c>
      <c r="I2442" t="s">
        <v>16</v>
      </c>
      <c r="J2442" t="s">
        <v>235</v>
      </c>
      <c r="L2442" s="1">
        <v>32314</v>
      </c>
      <c r="M2442">
        <v>20769</v>
      </c>
      <c r="N2442" t="s">
        <v>10636</v>
      </c>
    </row>
    <row r="2443" spans="1:14" x14ac:dyDescent="0.25">
      <c r="A2443" t="s">
        <v>3666</v>
      </c>
      <c r="B2443" t="s">
        <v>22</v>
      </c>
      <c r="C2443">
        <v>48500</v>
      </c>
      <c r="D2443">
        <v>1865.4</v>
      </c>
      <c r="E2443">
        <v>0</v>
      </c>
      <c r="F2443" t="s">
        <v>27</v>
      </c>
      <c r="G2443" t="s">
        <v>28</v>
      </c>
      <c r="H2443" t="s">
        <v>224</v>
      </c>
      <c r="I2443" t="s">
        <v>16</v>
      </c>
      <c r="J2443" t="s">
        <v>225</v>
      </c>
      <c r="K2443" t="s">
        <v>520</v>
      </c>
      <c r="L2443" s="1">
        <v>43066</v>
      </c>
      <c r="M2443">
        <v>20745</v>
      </c>
      <c r="N2443" t="s">
        <v>10643</v>
      </c>
    </row>
    <row r="2444" spans="1:14" x14ac:dyDescent="0.25">
      <c r="A2444" t="s">
        <v>3667</v>
      </c>
      <c r="B2444" t="s">
        <v>12</v>
      </c>
      <c r="C2444">
        <v>57908.5</v>
      </c>
      <c r="D2444">
        <v>62233.42</v>
      </c>
      <c r="E2444">
        <v>6507.82</v>
      </c>
      <c r="F2444" t="s">
        <v>23</v>
      </c>
      <c r="G2444" t="s">
        <v>24</v>
      </c>
      <c r="H2444" t="s">
        <v>25</v>
      </c>
      <c r="I2444" t="s">
        <v>16</v>
      </c>
      <c r="J2444" t="s">
        <v>26</v>
      </c>
      <c r="L2444" s="1">
        <v>41428</v>
      </c>
      <c r="M2444">
        <v>20613</v>
      </c>
      <c r="N2444" t="s">
        <v>10640</v>
      </c>
    </row>
    <row r="2445" spans="1:14" x14ac:dyDescent="0.25">
      <c r="A2445" t="s">
        <v>3668</v>
      </c>
      <c r="B2445" t="s">
        <v>22</v>
      </c>
      <c r="C2445">
        <v>85758</v>
      </c>
      <c r="D2445">
        <v>96072.52</v>
      </c>
      <c r="E2445">
        <v>9296.36</v>
      </c>
      <c r="F2445" t="s">
        <v>13</v>
      </c>
      <c r="G2445" t="s">
        <v>14</v>
      </c>
      <c r="H2445" t="s">
        <v>735</v>
      </c>
      <c r="I2445" t="s">
        <v>16</v>
      </c>
      <c r="J2445" t="s">
        <v>32</v>
      </c>
      <c r="L2445" s="1">
        <v>37774</v>
      </c>
      <c r="M2445">
        <v>20715</v>
      </c>
      <c r="N2445" t="s">
        <v>10641</v>
      </c>
    </row>
    <row r="2446" spans="1:14" x14ac:dyDescent="0.25">
      <c r="A2446" t="s">
        <v>3669</v>
      </c>
      <c r="B2446" t="s">
        <v>22</v>
      </c>
      <c r="C2446">
        <v>84217.12</v>
      </c>
      <c r="D2446">
        <v>82596.350000000006</v>
      </c>
      <c r="E2446">
        <v>2505.85</v>
      </c>
      <c r="F2446" t="s">
        <v>133</v>
      </c>
      <c r="G2446" t="s">
        <v>134</v>
      </c>
      <c r="H2446" t="s">
        <v>251</v>
      </c>
      <c r="I2446" t="s">
        <v>16</v>
      </c>
      <c r="J2446" t="s">
        <v>252</v>
      </c>
      <c r="L2446" s="1">
        <v>41652</v>
      </c>
      <c r="M2446">
        <v>20742</v>
      </c>
      <c r="N2446" t="s">
        <v>10638</v>
      </c>
    </row>
    <row r="2447" spans="1:14" x14ac:dyDescent="0.25">
      <c r="A2447" t="s">
        <v>3670</v>
      </c>
      <c r="B2447" t="s">
        <v>22</v>
      </c>
      <c r="C2447">
        <v>105241</v>
      </c>
      <c r="D2447">
        <v>106668.29</v>
      </c>
      <c r="E2447">
        <v>2814.64</v>
      </c>
      <c r="F2447" t="s">
        <v>133</v>
      </c>
      <c r="G2447" t="s">
        <v>134</v>
      </c>
      <c r="H2447" t="s">
        <v>430</v>
      </c>
      <c r="I2447" t="s">
        <v>16</v>
      </c>
      <c r="J2447" t="s">
        <v>235</v>
      </c>
      <c r="L2447" s="1">
        <v>32189</v>
      </c>
      <c r="M2447">
        <v>20783</v>
      </c>
      <c r="N2447" t="s">
        <v>10656</v>
      </c>
    </row>
    <row r="2448" spans="1:14" x14ac:dyDescent="0.25">
      <c r="A2448" t="s">
        <v>3671</v>
      </c>
      <c r="B2448" t="s">
        <v>12</v>
      </c>
      <c r="C2448">
        <v>72203</v>
      </c>
      <c r="D2448">
        <v>84967.21</v>
      </c>
      <c r="E2448">
        <v>11292.32</v>
      </c>
      <c r="F2448" t="s">
        <v>13</v>
      </c>
      <c r="G2448" t="s">
        <v>14</v>
      </c>
      <c r="H2448" t="s">
        <v>543</v>
      </c>
      <c r="I2448" t="s">
        <v>16</v>
      </c>
      <c r="J2448" t="s">
        <v>32</v>
      </c>
      <c r="L2448" s="1">
        <v>40330</v>
      </c>
      <c r="M2448">
        <v>20740</v>
      </c>
      <c r="N2448" t="s">
        <v>10638</v>
      </c>
    </row>
    <row r="2449" spans="1:14" x14ac:dyDescent="0.25">
      <c r="A2449" t="s">
        <v>3672</v>
      </c>
      <c r="B2449" t="s">
        <v>12</v>
      </c>
      <c r="C2449">
        <v>46166</v>
      </c>
      <c r="D2449">
        <v>10416.030000000001</v>
      </c>
      <c r="E2449">
        <v>0</v>
      </c>
      <c r="F2449" t="s">
        <v>45</v>
      </c>
      <c r="G2449" t="s">
        <v>46</v>
      </c>
      <c r="H2449" t="s">
        <v>95</v>
      </c>
      <c r="I2449" t="s">
        <v>16</v>
      </c>
      <c r="J2449" t="s">
        <v>48</v>
      </c>
      <c r="K2449" t="s">
        <v>96</v>
      </c>
      <c r="L2449" s="1">
        <v>42838</v>
      </c>
      <c r="M2449">
        <v>20769</v>
      </c>
      <c r="N2449" t="s">
        <v>10636</v>
      </c>
    </row>
    <row r="2450" spans="1:14" x14ac:dyDescent="0.25">
      <c r="A2450" t="s">
        <v>3673</v>
      </c>
      <c r="B2450" t="s">
        <v>12</v>
      </c>
      <c r="C2450">
        <v>90693.42</v>
      </c>
      <c r="D2450">
        <v>88461.96</v>
      </c>
      <c r="E2450">
        <v>1400.25</v>
      </c>
      <c r="F2450" t="s">
        <v>133</v>
      </c>
      <c r="G2450" t="s">
        <v>134</v>
      </c>
      <c r="H2450" t="s">
        <v>284</v>
      </c>
      <c r="I2450" t="s">
        <v>16</v>
      </c>
      <c r="J2450" t="s">
        <v>161</v>
      </c>
      <c r="K2450" t="s">
        <v>526</v>
      </c>
      <c r="L2450" s="1">
        <v>37900</v>
      </c>
      <c r="M2450">
        <v>20743</v>
      </c>
      <c r="N2450" t="s">
        <v>10654</v>
      </c>
    </row>
    <row r="2451" spans="1:14" x14ac:dyDescent="0.25">
      <c r="A2451" t="s">
        <v>3674</v>
      </c>
      <c r="B2451" t="s">
        <v>22</v>
      </c>
      <c r="C2451">
        <v>50603</v>
      </c>
      <c r="D2451">
        <v>50696.75</v>
      </c>
      <c r="E2451">
        <v>1430.97</v>
      </c>
      <c r="F2451" t="s">
        <v>129</v>
      </c>
      <c r="G2451" t="s">
        <v>130</v>
      </c>
      <c r="H2451" t="s">
        <v>131</v>
      </c>
      <c r="I2451" t="s">
        <v>16</v>
      </c>
      <c r="J2451" t="s">
        <v>132</v>
      </c>
      <c r="K2451" t="s">
        <v>636</v>
      </c>
      <c r="L2451" s="1">
        <v>42562</v>
      </c>
      <c r="M2451">
        <v>20783</v>
      </c>
      <c r="N2451" t="s">
        <v>10656</v>
      </c>
    </row>
    <row r="2452" spans="1:14" x14ac:dyDescent="0.25">
      <c r="A2452" t="s">
        <v>3675</v>
      </c>
      <c r="B2452" t="s">
        <v>22</v>
      </c>
      <c r="C2452">
        <v>67723.53</v>
      </c>
      <c r="D2452">
        <v>74049.289999999994</v>
      </c>
      <c r="E2452">
        <v>7216.72</v>
      </c>
      <c r="F2452" t="s">
        <v>99</v>
      </c>
      <c r="G2452" t="s">
        <v>100</v>
      </c>
      <c r="H2452" t="s">
        <v>236</v>
      </c>
      <c r="I2452" t="s">
        <v>16</v>
      </c>
      <c r="J2452" t="s">
        <v>316</v>
      </c>
      <c r="L2452" s="1">
        <v>34435</v>
      </c>
      <c r="M2452">
        <v>20769</v>
      </c>
      <c r="N2452" t="s">
        <v>10636</v>
      </c>
    </row>
    <row r="2453" spans="1:14" x14ac:dyDescent="0.25">
      <c r="A2453" t="s">
        <v>3676</v>
      </c>
      <c r="B2453" t="s">
        <v>12</v>
      </c>
      <c r="C2453">
        <v>41651.17</v>
      </c>
      <c r="D2453">
        <v>48094.77</v>
      </c>
      <c r="E2453">
        <v>6658.51</v>
      </c>
      <c r="F2453" t="s">
        <v>56</v>
      </c>
      <c r="G2453" t="s">
        <v>57</v>
      </c>
      <c r="H2453" t="s">
        <v>58</v>
      </c>
      <c r="I2453" t="s">
        <v>16</v>
      </c>
      <c r="J2453" t="s">
        <v>59</v>
      </c>
      <c r="L2453" s="1">
        <v>42548</v>
      </c>
      <c r="M2453">
        <v>20748</v>
      </c>
      <c r="N2453" t="s">
        <v>10635</v>
      </c>
    </row>
    <row r="2454" spans="1:14" x14ac:dyDescent="0.25">
      <c r="A2454" t="s">
        <v>3677</v>
      </c>
      <c r="B2454" t="s">
        <v>22</v>
      </c>
      <c r="C2454">
        <v>132430.68</v>
      </c>
      <c r="D2454">
        <v>127775.98</v>
      </c>
      <c r="E2454">
        <v>0</v>
      </c>
      <c r="F2454" t="s">
        <v>303</v>
      </c>
      <c r="G2454" t="s">
        <v>304</v>
      </c>
      <c r="H2454" t="s">
        <v>305</v>
      </c>
      <c r="I2454" t="s">
        <v>16</v>
      </c>
      <c r="J2454" t="s">
        <v>139</v>
      </c>
      <c r="L2454" s="1">
        <v>36676</v>
      </c>
      <c r="M2454">
        <v>20735</v>
      </c>
      <c r="N2454" t="s">
        <v>10649</v>
      </c>
    </row>
    <row r="2455" spans="1:14" x14ac:dyDescent="0.25">
      <c r="A2455" t="s">
        <v>3678</v>
      </c>
      <c r="B2455" t="s">
        <v>22</v>
      </c>
      <c r="C2455">
        <v>95699</v>
      </c>
      <c r="D2455">
        <v>115048.6</v>
      </c>
      <c r="E2455">
        <v>14379.61</v>
      </c>
      <c r="F2455" t="s">
        <v>13</v>
      </c>
      <c r="G2455" t="s">
        <v>14</v>
      </c>
      <c r="H2455" t="s">
        <v>824</v>
      </c>
      <c r="I2455" t="s">
        <v>16</v>
      </c>
      <c r="J2455" t="s">
        <v>361</v>
      </c>
      <c r="L2455" s="1">
        <v>38012</v>
      </c>
      <c r="M2455">
        <v>20770</v>
      </c>
      <c r="N2455" t="s">
        <v>10629</v>
      </c>
    </row>
    <row r="2456" spans="1:14" x14ac:dyDescent="0.25">
      <c r="A2456" t="s">
        <v>3679</v>
      </c>
      <c r="B2456" t="s">
        <v>22</v>
      </c>
      <c r="C2456">
        <v>40242.06</v>
      </c>
      <c r="D2456">
        <v>34781.449999999997</v>
      </c>
      <c r="E2456">
        <v>3839.4</v>
      </c>
      <c r="F2456" t="s">
        <v>56</v>
      </c>
      <c r="G2456" t="s">
        <v>57</v>
      </c>
      <c r="H2456" t="s">
        <v>84</v>
      </c>
      <c r="I2456" t="s">
        <v>16</v>
      </c>
      <c r="J2456" t="s">
        <v>59</v>
      </c>
      <c r="L2456" s="1">
        <v>42800</v>
      </c>
      <c r="M2456">
        <v>20710</v>
      </c>
      <c r="N2456" t="s">
        <v>10637</v>
      </c>
    </row>
    <row r="2457" spans="1:14" x14ac:dyDescent="0.25">
      <c r="A2457" t="s">
        <v>3680</v>
      </c>
      <c r="B2457" t="s">
        <v>12</v>
      </c>
      <c r="C2457">
        <v>70959.789999999994</v>
      </c>
      <c r="D2457">
        <v>73240.63</v>
      </c>
      <c r="E2457">
        <v>5090.37</v>
      </c>
      <c r="F2457" t="s">
        <v>18</v>
      </c>
      <c r="G2457" t="s">
        <v>19</v>
      </c>
      <c r="H2457" t="s">
        <v>111</v>
      </c>
      <c r="I2457" t="s">
        <v>16</v>
      </c>
      <c r="J2457" t="s">
        <v>17</v>
      </c>
      <c r="L2457" s="1">
        <v>35436</v>
      </c>
      <c r="M2457">
        <v>20720</v>
      </c>
      <c r="N2457" t="s">
        <v>10641</v>
      </c>
    </row>
    <row r="2458" spans="1:14" x14ac:dyDescent="0.25">
      <c r="A2458" t="s">
        <v>3681</v>
      </c>
      <c r="B2458" t="s">
        <v>22</v>
      </c>
      <c r="C2458">
        <v>26866.01</v>
      </c>
      <c r="D2458">
        <v>19938.88</v>
      </c>
      <c r="E2458">
        <v>135.63</v>
      </c>
      <c r="F2458" t="s">
        <v>13</v>
      </c>
      <c r="G2458" t="s">
        <v>14</v>
      </c>
      <c r="H2458" t="s">
        <v>85</v>
      </c>
      <c r="I2458" t="s">
        <v>34</v>
      </c>
      <c r="J2458" t="s">
        <v>86</v>
      </c>
      <c r="L2458" s="1">
        <v>32776</v>
      </c>
      <c r="M2458">
        <v>20708</v>
      </c>
      <c r="N2458" t="s">
        <v>10653</v>
      </c>
    </row>
    <row r="2459" spans="1:14" x14ac:dyDescent="0.25">
      <c r="A2459" t="s">
        <v>3682</v>
      </c>
      <c r="B2459" t="s">
        <v>12</v>
      </c>
      <c r="C2459">
        <v>62002.57</v>
      </c>
      <c r="D2459">
        <v>61739.19</v>
      </c>
      <c r="E2459">
        <v>350.7</v>
      </c>
      <c r="F2459" t="s">
        <v>56</v>
      </c>
      <c r="G2459" t="s">
        <v>57</v>
      </c>
      <c r="H2459" t="s">
        <v>64</v>
      </c>
      <c r="I2459" t="s">
        <v>16</v>
      </c>
      <c r="J2459" t="s">
        <v>17</v>
      </c>
      <c r="L2459" s="1">
        <v>39552</v>
      </c>
      <c r="M2459">
        <v>20715</v>
      </c>
      <c r="N2459" t="s">
        <v>10641</v>
      </c>
    </row>
    <row r="2460" spans="1:14" x14ac:dyDescent="0.25">
      <c r="A2460" t="s">
        <v>3683</v>
      </c>
      <c r="B2460" t="s">
        <v>12</v>
      </c>
      <c r="C2460">
        <v>46070.34</v>
      </c>
      <c r="D2460">
        <v>40078.76</v>
      </c>
      <c r="E2460">
        <v>0</v>
      </c>
      <c r="F2460" t="s">
        <v>18</v>
      </c>
      <c r="G2460" t="s">
        <v>19</v>
      </c>
      <c r="H2460" t="s">
        <v>183</v>
      </c>
      <c r="I2460" t="s">
        <v>34</v>
      </c>
      <c r="J2460" t="s">
        <v>174</v>
      </c>
      <c r="L2460" s="1">
        <v>38239</v>
      </c>
      <c r="M2460">
        <v>20716</v>
      </c>
      <c r="N2460" t="s">
        <v>10641</v>
      </c>
    </row>
    <row r="2461" spans="1:14" x14ac:dyDescent="0.25">
      <c r="A2461" t="s">
        <v>3684</v>
      </c>
      <c r="B2461" t="s">
        <v>22</v>
      </c>
      <c r="C2461">
        <v>66329.61</v>
      </c>
      <c r="D2461">
        <v>81906.05</v>
      </c>
      <c r="E2461">
        <v>16533.95</v>
      </c>
      <c r="F2461" t="s">
        <v>133</v>
      </c>
      <c r="G2461" t="s">
        <v>134</v>
      </c>
      <c r="H2461" t="s">
        <v>754</v>
      </c>
      <c r="I2461" t="s">
        <v>16</v>
      </c>
      <c r="J2461" t="s">
        <v>252</v>
      </c>
      <c r="L2461" s="1">
        <v>40168</v>
      </c>
      <c r="M2461">
        <v>20762</v>
      </c>
      <c r="N2461" t="s">
        <v>10644</v>
      </c>
    </row>
    <row r="2462" spans="1:14" x14ac:dyDescent="0.25">
      <c r="A2462" t="s">
        <v>3685</v>
      </c>
      <c r="B2462" t="s">
        <v>22</v>
      </c>
      <c r="C2462">
        <v>98612.2</v>
      </c>
      <c r="D2462">
        <v>100607.18</v>
      </c>
      <c r="E2462">
        <v>3291</v>
      </c>
      <c r="F2462" t="s">
        <v>56</v>
      </c>
      <c r="G2462" t="s">
        <v>57</v>
      </c>
      <c r="H2462" t="s">
        <v>595</v>
      </c>
      <c r="I2462" t="s">
        <v>16</v>
      </c>
      <c r="J2462" t="s">
        <v>185</v>
      </c>
      <c r="L2462" s="1">
        <v>29064</v>
      </c>
      <c r="M2462">
        <v>20770</v>
      </c>
      <c r="N2462" t="s">
        <v>10629</v>
      </c>
    </row>
    <row r="2463" spans="1:14" x14ac:dyDescent="0.25">
      <c r="A2463" t="s">
        <v>3686</v>
      </c>
      <c r="B2463" t="s">
        <v>12</v>
      </c>
      <c r="C2463">
        <v>78505.19</v>
      </c>
      <c r="D2463">
        <v>77741.820000000007</v>
      </c>
      <c r="E2463">
        <v>0</v>
      </c>
      <c r="F2463" t="s">
        <v>56</v>
      </c>
      <c r="G2463" t="s">
        <v>57</v>
      </c>
      <c r="H2463" t="s">
        <v>355</v>
      </c>
      <c r="I2463" t="s">
        <v>34</v>
      </c>
      <c r="J2463" t="s">
        <v>44</v>
      </c>
      <c r="L2463" s="1">
        <v>32986</v>
      </c>
      <c r="M2463">
        <v>20747</v>
      </c>
      <c r="N2463" t="s">
        <v>10642</v>
      </c>
    </row>
    <row r="2464" spans="1:14" x14ac:dyDescent="0.25">
      <c r="A2464" t="s">
        <v>3687</v>
      </c>
      <c r="B2464" t="s">
        <v>12</v>
      </c>
      <c r="C2464">
        <v>19746.87</v>
      </c>
      <c r="D2464">
        <v>20208.740000000002</v>
      </c>
      <c r="E2464">
        <v>113.93</v>
      </c>
      <c r="F2464" t="s">
        <v>76</v>
      </c>
      <c r="G2464" t="s">
        <v>77</v>
      </c>
      <c r="H2464" t="s">
        <v>163</v>
      </c>
      <c r="I2464" t="s">
        <v>34</v>
      </c>
      <c r="J2464" t="s">
        <v>351</v>
      </c>
      <c r="L2464" s="1">
        <v>41935</v>
      </c>
      <c r="M2464">
        <v>20784</v>
      </c>
      <c r="N2464" t="s">
        <v>10650</v>
      </c>
    </row>
    <row r="2465" spans="1:14" x14ac:dyDescent="0.25">
      <c r="A2465" t="s">
        <v>3688</v>
      </c>
      <c r="B2465" t="s">
        <v>22</v>
      </c>
      <c r="C2465">
        <v>45320.5</v>
      </c>
      <c r="D2465">
        <v>44666.49</v>
      </c>
      <c r="E2465">
        <v>0</v>
      </c>
      <c r="F2465" t="s">
        <v>76</v>
      </c>
      <c r="G2465" t="s">
        <v>77</v>
      </c>
      <c r="H2465" t="s">
        <v>682</v>
      </c>
      <c r="I2465" t="s">
        <v>16</v>
      </c>
      <c r="J2465" t="s">
        <v>683</v>
      </c>
      <c r="L2465" s="1">
        <v>38985</v>
      </c>
      <c r="M2465">
        <v>20708</v>
      </c>
      <c r="N2465" t="s">
        <v>10653</v>
      </c>
    </row>
    <row r="2466" spans="1:14" x14ac:dyDescent="0.25">
      <c r="A2466" t="s">
        <v>3689</v>
      </c>
      <c r="B2466" t="s">
        <v>22</v>
      </c>
      <c r="C2466">
        <v>47796.15</v>
      </c>
      <c r="D2466">
        <v>50730.57</v>
      </c>
      <c r="E2466">
        <v>3664.12</v>
      </c>
      <c r="F2466" t="s">
        <v>56</v>
      </c>
      <c r="G2466" t="s">
        <v>57</v>
      </c>
      <c r="H2466" t="s">
        <v>58</v>
      </c>
      <c r="I2466" t="s">
        <v>16</v>
      </c>
      <c r="J2466" t="s">
        <v>59</v>
      </c>
      <c r="L2466" s="1">
        <v>40875</v>
      </c>
      <c r="M2466">
        <v>20770</v>
      </c>
      <c r="N2466" t="s">
        <v>10629</v>
      </c>
    </row>
    <row r="2467" spans="1:14" x14ac:dyDescent="0.25">
      <c r="A2467" t="s">
        <v>3690</v>
      </c>
      <c r="B2467" t="s">
        <v>22</v>
      </c>
      <c r="C2467">
        <v>78300.86</v>
      </c>
      <c r="D2467">
        <v>77482.97</v>
      </c>
      <c r="E2467">
        <v>356.62</v>
      </c>
      <c r="F2467" t="s">
        <v>52</v>
      </c>
      <c r="G2467" t="s">
        <v>53</v>
      </c>
      <c r="H2467" t="s">
        <v>205</v>
      </c>
      <c r="I2467" t="s">
        <v>16</v>
      </c>
      <c r="J2467" t="s">
        <v>94</v>
      </c>
      <c r="L2467" s="1">
        <v>38166</v>
      </c>
      <c r="M2467">
        <v>20784</v>
      </c>
      <c r="N2467" t="s">
        <v>10650</v>
      </c>
    </row>
    <row r="2468" spans="1:14" x14ac:dyDescent="0.25">
      <c r="A2468" t="s">
        <v>3691</v>
      </c>
      <c r="B2468" t="s">
        <v>12</v>
      </c>
      <c r="C2468">
        <v>47482.7</v>
      </c>
      <c r="D2468">
        <v>45993.13</v>
      </c>
      <c r="E2468">
        <v>264.69</v>
      </c>
      <c r="F2468" t="s">
        <v>89</v>
      </c>
      <c r="G2468" t="s">
        <v>90</v>
      </c>
      <c r="H2468" t="s">
        <v>192</v>
      </c>
      <c r="I2468" t="s">
        <v>16</v>
      </c>
      <c r="J2468" t="s">
        <v>193</v>
      </c>
      <c r="L2468" s="1">
        <v>38477</v>
      </c>
      <c r="M2468">
        <v>20783</v>
      </c>
      <c r="N2468" t="s">
        <v>10656</v>
      </c>
    </row>
    <row r="2469" spans="1:14" x14ac:dyDescent="0.25">
      <c r="A2469" t="s">
        <v>3692</v>
      </c>
      <c r="B2469" t="s">
        <v>12</v>
      </c>
      <c r="C2469">
        <v>85593</v>
      </c>
      <c r="D2469">
        <v>83347.289999999994</v>
      </c>
      <c r="E2469">
        <v>0</v>
      </c>
      <c r="F2469" t="s">
        <v>13</v>
      </c>
      <c r="G2469" t="s">
        <v>14</v>
      </c>
      <c r="H2469" t="s">
        <v>105</v>
      </c>
      <c r="I2469" t="s">
        <v>16</v>
      </c>
      <c r="J2469" t="s">
        <v>711</v>
      </c>
      <c r="L2469" s="1">
        <v>32342</v>
      </c>
      <c r="M2469">
        <v>20720</v>
      </c>
      <c r="N2469" t="s">
        <v>10641</v>
      </c>
    </row>
    <row r="2470" spans="1:14" x14ac:dyDescent="0.25">
      <c r="A2470" t="s">
        <v>3693</v>
      </c>
      <c r="B2470" t="s">
        <v>22</v>
      </c>
      <c r="C2470">
        <v>41651.17</v>
      </c>
      <c r="D2470">
        <v>44363.15</v>
      </c>
      <c r="E2470">
        <v>5427.79</v>
      </c>
      <c r="F2470" t="s">
        <v>56</v>
      </c>
      <c r="G2470" t="s">
        <v>57</v>
      </c>
      <c r="H2470" t="s">
        <v>84</v>
      </c>
      <c r="I2470" t="s">
        <v>16</v>
      </c>
      <c r="J2470" t="s">
        <v>59</v>
      </c>
      <c r="L2470" s="1">
        <v>42422</v>
      </c>
      <c r="M2470">
        <v>20742</v>
      </c>
      <c r="N2470" t="s">
        <v>10638</v>
      </c>
    </row>
    <row r="2471" spans="1:14" x14ac:dyDescent="0.25">
      <c r="A2471" t="s">
        <v>3694</v>
      </c>
      <c r="B2471" t="s">
        <v>22</v>
      </c>
      <c r="C2471">
        <v>46166</v>
      </c>
      <c r="D2471">
        <v>9470.08</v>
      </c>
      <c r="E2471">
        <v>0</v>
      </c>
      <c r="F2471" t="s">
        <v>45</v>
      </c>
      <c r="G2471" t="s">
        <v>46</v>
      </c>
      <c r="H2471" t="s">
        <v>95</v>
      </c>
      <c r="I2471" t="s">
        <v>16</v>
      </c>
      <c r="J2471" t="s">
        <v>48</v>
      </c>
      <c r="K2471" t="s">
        <v>96</v>
      </c>
      <c r="L2471" s="1">
        <v>41763</v>
      </c>
      <c r="M2471">
        <v>20770</v>
      </c>
      <c r="N2471" t="s">
        <v>10629</v>
      </c>
    </row>
    <row r="2472" spans="1:14" x14ac:dyDescent="0.25">
      <c r="A2472" t="s">
        <v>3695</v>
      </c>
      <c r="B2472" t="s">
        <v>12</v>
      </c>
      <c r="C2472">
        <v>91869</v>
      </c>
      <c r="D2472">
        <v>92566.23</v>
      </c>
      <c r="E2472">
        <v>1154.1199999999999</v>
      </c>
      <c r="F2472" t="s">
        <v>13</v>
      </c>
      <c r="G2472" t="s">
        <v>14</v>
      </c>
      <c r="H2472" t="s">
        <v>463</v>
      </c>
      <c r="I2472" t="s">
        <v>16</v>
      </c>
      <c r="J2472" t="s">
        <v>32</v>
      </c>
      <c r="L2472" s="1">
        <v>36907</v>
      </c>
      <c r="M2472">
        <v>20721</v>
      </c>
      <c r="N2472" t="s">
        <v>10634</v>
      </c>
    </row>
    <row r="2473" spans="1:14" x14ac:dyDescent="0.25">
      <c r="A2473" t="s">
        <v>3696</v>
      </c>
      <c r="B2473" t="s">
        <v>12</v>
      </c>
      <c r="C2473">
        <v>57802.38</v>
      </c>
      <c r="D2473">
        <v>35266.03</v>
      </c>
      <c r="E2473">
        <v>0</v>
      </c>
      <c r="F2473" t="s">
        <v>18</v>
      </c>
      <c r="G2473" t="s">
        <v>19</v>
      </c>
      <c r="H2473" t="s">
        <v>172</v>
      </c>
      <c r="I2473" t="s">
        <v>16</v>
      </c>
      <c r="J2473" t="s">
        <v>154</v>
      </c>
      <c r="L2473" s="1">
        <v>42856</v>
      </c>
      <c r="M2473">
        <v>20769</v>
      </c>
      <c r="N2473" t="s">
        <v>10636</v>
      </c>
    </row>
    <row r="2474" spans="1:14" x14ac:dyDescent="0.25">
      <c r="A2474" t="s">
        <v>3697</v>
      </c>
      <c r="B2474" t="s">
        <v>12</v>
      </c>
      <c r="C2474">
        <v>73399.67</v>
      </c>
      <c r="D2474">
        <v>69420.67</v>
      </c>
      <c r="E2474">
        <v>0</v>
      </c>
      <c r="F2474" t="s">
        <v>76</v>
      </c>
      <c r="G2474" t="s">
        <v>77</v>
      </c>
      <c r="H2474" t="s">
        <v>909</v>
      </c>
      <c r="I2474" t="s">
        <v>16</v>
      </c>
      <c r="J2474" t="s">
        <v>211</v>
      </c>
      <c r="L2474" s="1">
        <v>41946</v>
      </c>
      <c r="M2474">
        <v>20747</v>
      </c>
      <c r="N2474" t="s">
        <v>10642</v>
      </c>
    </row>
    <row r="2475" spans="1:14" x14ac:dyDescent="0.25">
      <c r="A2475" t="s">
        <v>3698</v>
      </c>
      <c r="B2475" t="s">
        <v>22</v>
      </c>
      <c r="C2475">
        <v>73444.81</v>
      </c>
      <c r="D2475">
        <v>71024.289999999994</v>
      </c>
      <c r="E2475">
        <v>233.79</v>
      </c>
      <c r="F2475" t="s">
        <v>133</v>
      </c>
      <c r="G2475" t="s">
        <v>134</v>
      </c>
      <c r="H2475" t="s">
        <v>430</v>
      </c>
      <c r="I2475" t="s">
        <v>16</v>
      </c>
      <c r="J2475" t="s">
        <v>252</v>
      </c>
      <c r="L2475" s="1">
        <v>42240</v>
      </c>
      <c r="M2475">
        <v>20716</v>
      </c>
      <c r="N2475" t="s">
        <v>10641</v>
      </c>
    </row>
    <row r="2476" spans="1:14" x14ac:dyDescent="0.25">
      <c r="A2476" t="s">
        <v>3699</v>
      </c>
      <c r="B2476" t="s">
        <v>22</v>
      </c>
      <c r="C2476">
        <v>71412</v>
      </c>
      <c r="D2476">
        <v>102431.76</v>
      </c>
      <c r="E2476">
        <v>27740.07</v>
      </c>
      <c r="F2476" t="s">
        <v>45</v>
      </c>
      <c r="G2476" t="s">
        <v>46</v>
      </c>
      <c r="H2476" t="s">
        <v>314</v>
      </c>
      <c r="I2476" t="s">
        <v>16</v>
      </c>
      <c r="J2476" t="s">
        <v>48</v>
      </c>
      <c r="L2476" s="1">
        <v>39160</v>
      </c>
      <c r="M2476">
        <v>20769</v>
      </c>
      <c r="N2476" t="s">
        <v>10636</v>
      </c>
    </row>
    <row r="2477" spans="1:14" x14ac:dyDescent="0.25">
      <c r="A2477" t="s">
        <v>3700</v>
      </c>
      <c r="B2477" t="s">
        <v>22</v>
      </c>
      <c r="C2477">
        <v>63656</v>
      </c>
      <c r="D2477">
        <v>54157.94</v>
      </c>
      <c r="E2477">
        <v>3105.31</v>
      </c>
      <c r="F2477" t="s">
        <v>45</v>
      </c>
      <c r="G2477" t="s">
        <v>46</v>
      </c>
      <c r="H2477" t="s">
        <v>333</v>
      </c>
      <c r="I2477" t="s">
        <v>16</v>
      </c>
      <c r="J2477" t="s">
        <v>48</v>
      </c>
      <c r="K2477" t="s">
        <v>49</v>
      </c>
      <c r="L2477" s="1">
        <v>41288</v>
      </c>
      <c r="M2477">
        <v>20708</v>
      </c>
      <c r="N2477" t="s">
        <v>10653</v>
      </c>
    </row>
    <row r="2478" spans="1:14" x14ac:dyDescent="0.25">
      <c r="A2478" t="s">
        <v>3701</v>
      </c>
      <c r="B2478" t="s">
        <v>12</v>
      </c>
      <c r="C2478">
        <v>29459.55</v>
      </c>
      <c r="D2478">
        <v>29030.92</v>
      </c>
      <c r="E2478">
        <v>169.97</v>
      </c>
      <c r="F2478" t="s">
        <v>76</v>
      </c>
      <c r="G2478" t="s">
        <v>77</v>
      </c>
      <c r="H2478" t="s">
        <v>428</v>
      </c>
      <c r="I2478" t="s">
        <v>34</v>
      </c>
      <c r="J2478" t="s">
        <v>351</v>
      </c>
      <c r="L2478" s="1">
        <v>35373</v>
      </c>
      <c r="M2478">
        <v>20623</v>
      </c>
      <c r="N2478" t="s">
        <v>10651</v>
      </c>
    </row>
    <row r="2479" spans="1:14" x14ac:dyDescent="0.25">
      <c r="A2479" t="s">
        <v>3702</v>
      </c>
      <c r="B2479" t="s">
        <v>22</v>
      </c>
      <c r="C2479">
        <v>28497.17</v>
      </c>
      <c r="D2479">
        <v>24516.31</v>
      </c>
      <c r="E2479">
        <v>2352.5500000000002</v>
      </c>
      <c r="F2479" t="s">
        <v>99</v>
      </c>
      <c r="G2479" t="s">
        <v>100</v>
      </c>
      <c r="H2479" t="s">
        <v>714</v>
      </c>
      <c r="I2479" t="s">
        <v>34</v>
      </c>
      <c r="J2479" t="s">
        <v>102</v>
      </c>
      <c r="L2479" s="1">
        <v>42467</v>
      </c>
      <c r="M2479">
        <v>20623</v>
      </c>
      <c r="N2479" t="s">
        <v>10651</v>
      </c>
    </row>
    <row r="2480" spans="1:14" x14ac:dyDescent="0.25">
      <c r="A2480" t="s">
        <v>3703</v>
      </c>
      <c r="B2480" t="s">
        <v>22</v>
      </c>
      <c r="C2480">
        <v>46166</v>
      </c>
      <c r="D2480">
        <v>9824.14</v>
      </c>
      <c r="E2480">
        <v>0</v>
      </c>
      <c r="F2480" t="s">
        <v>45</v>
      </c>
      <c r="G2480" t="s">
        <v>46</v>
      </c>
      <c r="H2480" t="s">
        <v>95</v>
      </c>
      <c r="I2480" t="s">
        <v>16</v>
      </c>
      <c r="J2480" t="s">
        <v>48</v>
      </c>
      <c r="K2480" t="s">
        <v>96</v>
      </c>
      <c r="L2480" s="1">
        <v>42494</v>
      </c>
      <c r="M2480">
        <v>20743</v>
      </c>
      <c r="N2480" t="s">
        <v>10654</v>
      </c>
    </row>
    <row r="2481" spans="1:14" x14ac:dyDescent="0.25">
      <c r="A2481" t="s">
        <v>3704</v>
      </c>
      <c r="B2481" t="s">
        <v>12</v>
      </c>
      <c r="C2481">
        <v>56769.71</v>
      </c>
      <c r="D2481">
        <v>53757.279999999999</v>
      </c>
      <c r="E2481">
        <v>0</v>
      </c>
      <c r="F2481" t="s">
        <v>13</v>
      </c>
      <c r="G2481" t="s">
        <v>14</v>
      </c>
      <c r="H2481" t="s">
        <v>105</v>
      </c>
      <c r="I2481" t="s">
        <v>16</v>
      </c>
      <c r="J2481" t="s">
        <v>51</v>
      </c>
      <c r="L2481" s="1">
        <v>38558</v>
      </c>
      <c r="M2481">
        <v>20782</v>
      </c>
      <c r="N2481" t="s">
        <v>10625</v>
      </c>
    </row>
    <row r="2482" spans="1:14" x14ac:dyDescent="0.25">
      <c r="A2482" t="s">
        <v>3705</v>
      </c>
      <c r="B2482" t="s">
        <v>22</v>
      </c>
      <c r="C2482">
        <v>36253.64</v>
      </c>
      <c r="D2482">
        <v>36589.08</v>
      </c>
      <c r="E2482">
        <v>772.58</v>
      </c>
      <c r="F2482" t="s">
        <v>117</v>
      </c>
      <c r="G2482" t="s">
        <v>118</v>
      </c>
      <c r="H2482" t="s">
        <v>498</v>
      </c>
      <c r="I2482" t="s">
        <v>16</v>
      </c>
      <c r="J2482" t="s">
        <v>309</v>
      </c>
      <c r="L2482" s="1">
        <v>42396</v>
      </c>
      <c r="M2482">
        <v>20784</v>
      </c>
      <c r="N2482" t="s">
        <v>10650</v>
      </c>
    </row>
    <row r="2483" spans="1:14" x14ac:dyDescent="0.25">
      <c r="A2483" t="s">
        <v>3706</v>
      </c>
      <c r="B2483" t="s">
        <v>22</v>
      </c>
      <c r="C2483">
        <v>82858</v>
      </c>
      <c r="D2483">
        <v>99041.09</v>
      </c>
      <c r="E2483">
        <v>14325.47</v>
      </c>
      <c r="F2483" t="s">
        <v>13</v>
      </c>
      <c r="G2483" t="s">
        <v>14</v>
      </c>
      <c r="H2483" t="s">
        <v>332</v>
      </c>
      <c r="I2483" t="s">
        <v>16</v>
      </c>
      <c r="J2483" t="s">
        <v>32</v>
      </c>
      <c r="L2483" s="1">
        <v>38187</v>
      </c>
      <c r="M2483">
        <v>20608</v>
      </c>
      <c r="N2483" t="s">
        <v>10646</v>
      </c>
    </row>
    <row r="2484" spans="1:14" x14ac:dyDescent="0.25">
      <c r="A2484" t="s">
        <v>3707</v>
      </c>
      <c r="B2484" t="s">
        <v>22</v>
      </c>
      <c r="C2484">
        <v>51201.56</v>
      </c>
      <c r="D2484">
        <v>65328.25</v>
      </c>
      <c r="E2484">
        <v>13290.9</v>
      </c>
      <c r="F2484" t="s">
        <v>56</v>
      </c>
      <c r="G2484" t="s">
        <v>57</v>
      </c>
      <c r="H2484" t="s">
        <v>58</v>
      </c>
      <c r="I2484" t="s">
        <v>16</v>
      </c>
      <c r="J2484" t="s">
        <v>59</v>
      </c>
      <c r="L2484" s="1">
        <v>39251</v>
      </c>
      <c r="M2484">
        <v>20769</v>
      </c>
      <c r="N2484" t="s">
        <v>10636</v>
      </c>
    </row>
    <row r="2485" spans="1:14" x14ac:dyDescent="0.25">
      <c r="A2485" t="s">
        <v>3708</v>
      </c>
      <c r="B2485" t="s">
        <v>22</v>
      </c>
      <c r="C2485">
        <v>87107</v>
      </c>
      <c r="D2485">
        <v>85233.45</v>
      </c>
      <c r="E2485">
        <v>0</v>
      </c>
      <c r="F2485" t="s">
        <v>89</v>
      </c>
      <c r="G2485" t="s">
        <v>90</v>
      </c>
      <c r="H2485" t="s">
        <v>910</v>
      </c>
      <c r="I2485" t="s">
        <v>16</v>
      </c>
      <c r="J2485" t="s">
        <v>92</v>
      </c>
      <c r="L2485" s="1">
        <v>36171</v>
      </c>
      <c r="M2485">
        <v>20720</v>
      </c>
      <c r="N2485" t="s">
        <v>10641</v>
      </c>
    </row>
    <row r="2486" spans="1:14" x14ac:dyDescent="0.25">
      <c r="A2486" t="s">
        <v>3709</v>
      </c>
      <c r="B2486" t="s">
        <v>22</v>
      </c>
      <c r="C2486">
        <v>105314</v>
      </c>
      <c r="D2486">
        <v>103495.78</v>
      </c>
      <c r="E2486">
        <v>4591.29</v>
      </c>
      <c r="F2486" t="s">
        <v>167</v>
      </c>
      <c r="G2486" t="s">
        <v>168</v>
      </c>
      <c r="H2486" t="s">
        <v>880</v>
      </c>
      <c r="I2486" t="s">
        <v>16</v>
      </c>
      <c r="J2486" t="s">
        <v>252</v>
      </c>
      <c r="L2486" s="1">
        <v>38432</v>
      </c>
      <c r="M2486">
        <v>20712</v>
      </c>
      <c r="N2486" t="s">
        <v>10639</v>
      </c>
    </row>
    <row r="2487" spans="1:14" x14ac:dyDescent="0.25">
      <c r="A2487" t="s">
        <v>3710</v>
      </c>
      <c r="B2487" t="s">
        <v>22</v>
      </c>
      <c r="C2487">
        <v>75653</v>
      </c>
      <c r="D2487">
        <v>108664.62</v>
      </c>
      <c r="E2487">
        <v>23551.11</v>
      </c>
      <c r="F2487" t="s">
        <v>56</v>
      </c>
      <c r="G2487" t="s">
        <v>57</v>
      </c>
      <c r="H2487" t="s">
        <v>156</v>
      </c>
      <c r="I2487" t="s">
        <v>16</v>
      </c>
      <c r="J2487" t="s">
        <v>907</v>
      </c>
      <c r="L2487" s="1">
        <v>37900</v>
      </c>
      <c r="M2487">
        <v>20737</v>
      </c>
      <c r="N2487" t="s">
        <v>10655</v>
      </c>
    </row>
    <row r="2488" spans="1:14" x14ac:dyDescent="0.25">
      <c r="A2488" t="s">
        <v>3711</v>
      </c>
      <c r="B2488" t="s">
        <v>22</v>
      </c>
      <c r="C2488">
        <v>86131.4</v>
      </c>
      <c r="D2488">
        <v>79719.89</v>
      </c>
      <c r="E2488">
        <v>0</v>
      </c>
      <c r="F2488" t="s">
        <v>76</v>
      </c>
      <c r="G2488" t="s">
        <v>77</v>
      </c>
      <c r="H2488" t="s">
        <v>587</v>
      </c>
      <c r="I2488" t="s">
        <v>16</v>
      </c>
      <c r="J2488" t="s">
        <v>44</v>
      </c>
      <c r="L2488" s="1">
        <v>36815</v>
      </c>
      <c r="M2488">
        <v>20722</v>
      </c>
      <c r="N2488" t="s">
        <v>10632</v>
      </c>
    </row>
    <row r="2489" spans="1:14" x14ac:dyDescent="0.25">
      <c r="A2489" t="s">
        <v>3712</v>
      </c>
      <c r="B2489" t="s">
        <v>12</v>
      </c>
      <c r="C2489">
        <v>40242.06</v>
      </c>
      <c r="D2489">
        <v>18326.79</v>
      </c>
      <c r="E2489">
        <v>1901.19</v>
      </c>
      <c r="F2489" t="s">
        <v>56</v>
      </c>
      <c r="G2489" t="s">
        <v>57</v>
      </c>
      <c r="H2489" t="s">
        <v>58</v>
      </c>
      <c r="I2489" t="s">
        <v>16</v>
      </c>
      <c r="J2489" t="s">
        <v>59</v>
      </c>
      <c r="L2489" s="1">
        <v>42926</v>
      </c>
      <c r="M2489">
        <v>20746</v>
      </c>
      <c r="N2489" t="s">
        <v>10647</v>
      </c>
    </row>
    <row r="2490" spans="1:14" x14ac:dyDescent="0.25">
      <c r="A2490" t="s">
        <v>3713</v>
      </c>
      <c r="B2490" t="s">
        <v>22</v>
      </c>
      <c r="C2490">
        <v>79285</v>
      </c>
      <c r="D2490">
        <v>84460.34</v>
      </c>
      <c r="E2490">
        <v>6219.73</v>
      </c>
      <c r="F2490" t="s">
        <v>52</v>
      </c>
      <c r="G2490" t="s">
        <v>53</v>
      </c>
      <c r="H2490" t="s">
        <v>54</v>
      </c>
      <c r="I2490" t="s">
        <v>16</v>
      </c>
      <c r="J2490" t="s">
        <v>911</v>
      </c>
      <c r="L2490" s="1">
        <v>37404</v>
      </c>
      <c r="M2490">
        <v>20769</v>
      </c>
      <c r="N2490" t="s">
        <v>10636</v>
      </c>
    </row>
    <row r="2491" spans="1:14" x14ac:dyDescent="0.25">
      <c r="A2491" t="s">
        <v>3714</v>
      </c>
      <c r="B2491" t="s">
        <v>12</v>
      </c>
      <c r="C2491">
        <v>72730.350000000006</v>
      </c>
      <c r="D2491">
        <v>75866.53</v>
      </c>
      <c r="E2491">
        <v>54.44</v>
      </c>
      <c r="F2491" t="s">
        <v>133</v>
      </c>
      <c r="G2491" t="s">
        <v>134</v>
      </c>
      <c r="H2491" t="s">
        <v>135</v>
      </c>
      <c r="I2491" t="s">
        <v>16</v>
      </c>
      <c r="J2491" t="s">
        <v>44</v>
      </c>
      <c r="K2491" t="s">
        <v>422</v>
      </c>
      <c r="L2491" s="1">
        <v>32440</v>
      </c>
      <c r="M2491">
        <v>20784</v>
      </c>
      <c r="N2491" t="s">
        <v>10650</v>
      </c>
    </row>
    <row r="2492" spans="1:14" x14ac:dyDescent="0.25">
      <c r="A2492" t="s">
        <v>3715</v>
      </c>
      <c r="B2492" t="s">
        <v>22</v>
      </c>
      <c r="C2492">
        <v>121372</v>
      </c>
      <c r="D2492">
        <v>120088.54</v>
      </c>
      <c r="E2492">
        <v>769.29</v>
      </c>
      <c r="F2492" t="s">
        <v>52</v>
      </c>
      <c r="G2492" t="s">
        <v>53</v>
      </c>
      <c r="H2492" t="s">
        <v>184</v>
      </c>
      <c r="I2492" t="s">
        <v>16</v>
      </c>
      <c r="J2492" t="s">
        <v>814</v>
      </c>
      <c r="L2492" s="1">
        <v>38320</v>
      </c>
      <c r="M2492">
        <v>20740</v>
      </c>
      <c r="N2492" t="s">
        <v>10638</v>
      </c>
    </row>
    <row r="2493" spans="1:14" x14ac:dyDescent="0.25">
      <c r="A2493" t="s">
        <v>3716</v>
      </c>
      <c r="B2493" t="s">
        <v>12</v>
      </c>
      <c r="C2493">
        <v>157790.91</v>
      </c>
      <c r="D2493">
        <v>157889.74</v>
      </c>
      <c r="E2493">
        <v>0</v>
      </c>
      <c r="F2493" t="s">
        <v>18</v>
      </c>
      <c r="G2493" t="s">
        <v>19</v>
      </c>
      <c r="H2493" t="s">
        <v>62</v>
      </c>
      <c r="I2493" t="s">
        <v>16</v>
      </c>
      <c r="J2493" t="s">
        <v>98</v>
      </c>
      <c r="L2493" s="1">
        <v>32363</v>
      </c>
      <c r="M2493">
        <v>20747</v>
      </c>
      <c r="N2493" t="s">
        <v>10642</v>
      </c>
    </row>
    <row r="2494" spans="1:14" x14ac:dyDescent="0.25">
      <c r="A2494" t="s">
        <v>3717</v>
      </c>
      <c r="B2494" t="s">
        <v>22</v>
      </c>
      <c r="C2494">
        <v>74354.67</v>
      </c>
      <c r="D2494">
        <v>84376.07</v>
      </c>
      <c r="E2494">
        <v>5828.91</v>
      </c>
      <c r="F2494" t="s">
        <v>56</v>
      </c>
      <c r="G2494" t="s">
        <v>57</v>
      </c>
      <c r="H2494" t="s">
        <v>58</v>
      </c>
      <c r="I2494" t="s">
        <v>16</v>
      </c>
      <c r="J2494" t="s">
        <v>420</v>
      </c>
      <c r="L2494" s="1">
        <v>28912</v>
      </c>
      <c r="M2494">
        <v>20607</v>
      </c>
      <c r="N2494" t="s">
        <v>10631</v>
      </c>
    </row>
    <row r="2495" spans="1:14" x14ac:dyDescent="0.25">
      <c r="A2495" t="s">
        <v>3718</v>
      </c>
      <c r="B2495" t="s">
        <v>22</v>
      </c>
      <c r="C2495">
        <v>77166.06</v>
      </c>
      <c r="D2495">
        <v>101612.77</v>
      </c>
      <c r="E2495">
        <v>25462.36</v>
      </c>
      <c r="F2495" t="s">
        <v>56</v>
      </c>
      <c r="G2495" t="s">
        <v>57</v>
      </c>
      <c r="H2495" t="s">
        <v>158</v>
      </c>
      <c r="I2495" t="s">
        <v>16</v>
      </c>
      <c r="J2495" t="s">
        <v>473</v>
      </c>
      <c r="L2495" s="1">
        <v>31356</v>
      </c>
      <c r="M2495">
        <v>20722</v>
      </c>
      <c r="N2495" t="s">
        <v>10632</v>
      </c>
    </row>
    <row r="2496" spans="1:14" x14ac:dyDescent="0.25">
      <c r="A2496" t="s">
        <v>3719</v>
      </c>
      <c r="B2496" t="s">
        <v>22</v>
      </c>
      <c r="C2496">
        <v>97091.55</v>
      </c>
      <c r="D2496">
        <v>103620.54</v>
      </c>
      <c r="E2496">
        <v>2285.38</v>
      </c>
      <c r="F2496" t="s">
        <v>45</v>
      </c>
      <c r="G2496" t="s">
        <v>46</v>
      </c>
      <c r="H2496" t="s">
        <v>590</v>
      </c>
      <c r="I2496" t="s">
        <v>16</v>
      </c>
      <c r="J2496" t="s">
        <v>250</v>
      </c>
      <c r="L2496" s="1">
        <v>32475</v>
      </c>
      <c r="M2496">
        <v>20747</v>
      </c>
      <c r="N2496" t="s">
        <v>10642</v>
      </c>
    </row>
    <row r="2497" spans="1:14" x14ac:dyDescent="0.25">
      <c r="A2497" t="s">
        <v>3720</v>
      </c>
      <c r="B2497" t="s">
        <v>22</v>
      </c>
      <c r="C2497">
        <v>53761.13</v>
      </c>
      <c r="D2497">
        <v>58968.6</v>
      </c>
      <c r="E2497">
        <v>2502.15</v>
      </c>
      <c r="F2497" t="s">
        <v>56</v>
      </c>
      <c r="G2497" t="s">
        <v>57</v>
      </c>
      <c r="H2497" t="s">
        <v>64</v>
      </c>
      <c r="I2497" t="s">
        <v>16</v>
      </c>
      <c r="J2497" t="s">
        <v>59</v>
      </c>
      <c r="L2497" s="1">
        <v>39509</v>
      </c>
      <c r="M2497">
        <v>20745</v>
      </c>
      <c r="N2497" t="s">
        <v>10643</v>
      </c>
    </row>
    <row r="2498" spans="1:14" x14ac:dyDescent="0.25">
      <c r="A2498" t="s">
        <v>3721</v>
      </c>
      <c r="B2498" t="s">
        <v>12</v>
      </c>
      <c r="C2498">
        <v>84762</v>
      </c>
      <c r="D2498">
        <v>84526.05</v>
      </c>
      <c r="E2498">
        <v>489.02</v>
      </c>
      <c r="F2498" t="s">
        <v>76</v>
      </c>
      <c r="G2498" t="s">
        <v>77</v>
      </c>
      <c r="H2498" t="s">
        <v>335</v>
      </c>
      <c r="I2498" t="s">
        <v>16</v>
      </c>
      <c r="J2498" t="s">
        <v>207</v>
      </c>
      <c r="L2498" s="1">
        <v>33063</v>
      </c>
      <c r="M2498">
        <v>20740</v>
      </c>
      <c r="N2498" t="s">
        <v>10638</v>
      </c>
    </row>
    <row r="2499" spans="1:14" x14ac:dyDescent="0.25">
      <c r="A2499" t="s">
        <v>3722</v>
      </c>
      <c r="B2499" t="s">
        <v>22</v>
      </c>
      <c r="C2499">
        <v>77166.06</v>
      </c>
      <c r="D2499">
        <v>78605.62</v>
      </c>
      <c r="E2499">
        <v>2455.13</v>
      </c>
      <c r="F2499" t="s">
        <v>18</v>
      </c>
      <c r="G2499" t="s">
        <v>19</v>
      </c>
      <c r="H2499" t="s">
        <v>912</v>
      </c>
      <c r="I2499" t="s">
        <v>16</v>
      </c>
      <c r="J2499" t="s">
        <v>422</v>
      </c>
      <c r="L2499" s="1">
        <v>33772</v>
      </c>
      <c r="M2499">
        <v>20715</v>
      </c>
      <c r="N2499" t="s">
        <v>10641</v>
      </c>
    </row>
    <row r="2500" spans="1:14" x14ac:dyDescent="0.25">
      <c r="A2500" t="s">
        <v>3723</v>
      </c>
      <c r="B2500" t="s">
        <v>22</v>
      </c>
      <c r="C2500">
        <v>49470.1</v>
      </c>
      <c r="D2500">
        <v>58726.11</v>
      </c>
      <c r="E2500">
        <v>7043.04</v>
      </c>
      <c r="F2500" t="s">
        <v>56</v>
      </c>
      <c r="G2500" t="s">
        <v>57</v>
      </c>
      <c r="H2500" t="s">
        <v>58</v>
      </c>
      <c r="I2500" t="s">
        <v>16</v>
      </c>
      <c r="J2500" t="s">
        <v>59</v>
      </c>
      <c r="L2500" s="1">
        <v>39412</v>
      </c>
      <c r="M2500">
        <v>20746</v>
      </c>
      <c r="N2500" t="s">
        <v>10647</v>
      </c>
    </row>
    <row r="2501" spans="1:14" x14ac:dyDescent="0.25">
      <c r="A2501" t="s">
        <v>3724</v>
      </c>
      <c r="B2501" t="s">
        <v>22</v>
      </c>
      <c r="C2501">
        <v>82400</v>
      </c>
      <c r="D2501">
        <v>90074.559999999998</v>
      </c>
      <c r="E2501">
        <v>3394.33</v>
      </c>
      <c r="F2501" t="s">
        <v>45</v>
      </c>
      <c r="G2501" t="s">
        <v>46</v>
      </c>
      <c r="H2501" t="s">
        <v>439</v>
      </c>
      <c r="I2501" t="s">
        <v>16</v>
      </c>
      <c r="J2501" t="s">
        <v>48</v>
      </c>
      <c r="L2501" s="1">
        <v>37138</v>
      </c>
      <c r="M2501">
        <v>20721</v>
      </c>
      <c r="N2501" t="s">
        <v>10634</v>
      </c>
    </row>
    <row r="2502" spans="1:14" x14ac:dyDescent="0.25">
      <c r="A2502" t="s">
        <v>3725</v>
      </c>
      <c r="B2502" t="s">
        <v>22</v>
      </c>
      <c r="C2502">
        <v>47486.81</v>
      </c>
      <c r="D2502">
        <v>56920.3</v>
      </c>
      <c r="E2502">
        <v>11210.87</v>
      </c>
      <c r="F2502" t="s">
        <v>56</v>
      </c>
      <c r="G2502" t="s">
        <v>57</v>
      </c>
      <c r="H2502" t="s">
        <v>158</v>
      </c>
      <c r="I2502" t="s">
        <v>16</v>
      </c>
      <c r="J2502" t="s">
        <v>159</v>
      </c>
      <c r="L2502" s="1">
        <v>39706</v>
      </c>
      <c r="M2502">
        <v>20608</v>
      </c>
      <c r="N2502" t="s">
        <v>10646</v>
      </c>
    </row>
    <row r="2503" spans="1:14" x14ac:dyDescent="0.25">
      <c r="A2503" t="s">
        <v>3726</v>
      </c>
      <c r="B2503" t="s">
        <v>22</v>
      </c>
      <c r="C2503">
        <v>160454</v>
      </c>
      <c r="D2503">
        <v>161014.23000000001</v>
      </c>
      <c r="E2503">
        <v>0</v>
      </c>
      <c r="F2503" t="s">
        <v>167</v>
      </c>
      <c r="G2503" t="s">
        <v>168</v>
      </c>
      <c r="H2503" t="s">
        <v>913</v>
      </c>
      <c r="I2503" t="s">
        <v>16</v>
      </c>
      <c r="J2503" t="s">
        <v>98</v>
      </c>
      <c r="L2503" s="1">
        <v>38894</v>
      </c>
      <c r="M2503">
        <v>20735</v>
      </c>
      <c r="N2503" t="s">
        <v>10649</v>
      </c>
    </row>
    <row r="2504" spans="1:14" x14ac:dyDescent="0.25">
      <c r="A2504" t="s">
        <v>3727</v>
      </c>
      <c r="B2504" t="s">
        <v>22</v>
      </c>
      <c r="C2504">
        <v>84050.22</v>
      </c>
      <c r="D2504">
        <v>107908.47</v>
      </c>
      <c r="E2504">
        <v>21084.59</v>
      </c>
      <c r="F2504" t="s">
        <v>52</v>
      </c>
      <c r="G2504" t="s">
        <v>53</v>
      </c>
      <c r="H2504" t="s">
        <v>205</v>
      </c>
      <c r="I2504" t="s">
        <v>16</v>
      </c>
      <c r="J2504" t="s">
        <v>424</v>
      </c>
      <c r="L2504" s="1">
        <v>40980</v>
      </c>
      <c r="M2504">
        <v>20745</v>
      </c>
      <c r="N2504" t="s">
        <v>10643</v>
      </c>
    </row>
    <row r="2505" spans="1:14" x14ac:dyDescent="0.25">
      <c r="A2505" t="s">
        <v>3728</v>
      </c>
      <c r="B2505" t="s">
        <v>12</v>
      </c>
      <c r="C2505">
        <v>47796.15</v>
      </c>
      <c r="D2505">
        <v>49170.37</v>
      </c>
      <c r="E2505">
        <v>3863.17</v>
      </c>
      <c r="F2505" t="s">
        <v>56</v>
      </c>
      <c r="G2505" t="s">
        <v>57</v>
      </c>
      <c r="H2505" t="s">
        <v>84</v>
      </c>
      <c r="I2505" t="s">
        <v>16</v>
      </c>
      <c r="J2505" t="s">
        <v>59</v>
      </c>
      <c r="L2505" s="1">
        <v>39454</v>
      </c>
      <c r="M2505">
        <v>20762</v>
      </c>
      <c r="N2505" t="s">
        <v>10644</v>
      </c>
    </row>
    <row r="2506" spans="1:14" x14ac:dyDescent="0.25">
      <c r="A2506" t="s">
        <v>3729</v>
      </c>
      <c r="B2506" t="s">
        <v>12</v>
      </c>
      <c r="C2506">
        <v>97287.06</v>
      </c>
      <c r="D2506">
        <v>94517.31</v>
      </c>
      <c r="E2506">
        <v>0</v>
      </c>
      <c r="F2506" t="s">
        <v>52</v>
      </c>
      <c r="G2506" t="s">
        <v>53</v>
      </c>
      <c r="H2506" t="s">
        <v>506</v>
      </c>
      <c r="I2506" t="s">
        <v>16</v>
      </c>
      <c r="J2506" t="s">
        <v>75</v>
      </c>
      <c r="L2506" s="1">
        <v>41428</v>
      </c>
      <c r="M2506">
        <v>20705</v>
      </c>
      <c r="N2506" t="s">
        <v>10626</v>
      </c>
    </row>
    <row r="2507" spans="1:14" x14ac:dyDescent="0.25">
      <c r="A2507" t="s">
        <v>3730</v>
      </c>
      <c r="B2507" t="s">
        <v>22</v>
      </c>
      <c r="C2507">
        <v>38974.699999999997</v>
      </c>
      <c r="D2507">
        <v>42096.2</v>
      </c>
      <c r="E2507">
        <v>5374.95</v>
      </c>
      <c r="F2507" t="s">
        <v>56</v>
      </c>
      <c r="G2507" t="s">
        <v>57</v>
      </c>
      <c r="H2507" t="s">
        <v>158</v>
      </c>
      <c r="I2507" t="s">
        <v>16</v>
      </c>
      <c r="J2507" t="s">
        <v>159</v>
      </c>
      <c r="L2507" s="1">
        <v>42478</v>
      </c>
      <c r="M2507">
        <v>20744</v>
      </c>
      <c r="N2507" t="s">
        <v>10630</v>
      </c>
    </row>
    <row r="2508" spans="1:14" x14ac:dyDescent="0.25">
      <c r="A2508" t="s">
        <v>3731</v>
      </c>
      <c r="B2508" t="s">
        <v>22</v>
      </c>
      <c r="C2508">
        <v>105790</v>
      </c>
      <c r="D2508">
        <v>112335.5</v>
      </c>
      <c r="E2508">
        <v>7391.61</v>
      </c>
      <c r="F2508" t="s">
        <v>45</v>
      </c>
      <c r="G2508" t="s">
        <v>46</v>
      </c>
      <c r="H2508" t="s">
        <v>709</v>
      </c>
      <c r="I2508" t="s">
        <v>16</v>
      </c>
      <c r="J2508" t="s">
        <v>297</v>
      </c>
      <c r="L2508" s="1">
        <v>37683</v>
      </c>
      <c r="M2508">
        <v>20742</v>
      </c>
      <c r="N2508" t="s">
        <v>10638</v>
      </c>
    </row>
    <row r="2509" spans="1:14" x14ac:dyDescent="0.25">
      <c r="A2509" t="s">
        <v>3732</v>
      </c>
      <c r="B2509" t="s">
        <v>22</v>
      </c>
      <c r="C2509">
        <v>95084.42</v>
      </c>
      <c r="D2509">
        <v>101824.96000000001</v>
      </c>
      <c r="E2509">
        <v>5639.13</v>
      </c>
      <c r="F2509" t="s">
        <v>13</v>
      </c>
      <c r="G2509" t="s">
        <v>14</v>
      </c>
      <c r="H2509" t="s">
        <v>799</v>
      </c>
      <c r="I2509" t="s">
        <v>16</v>
      </c>
      <c r="J2509" t="s">
        <v>32</v>
      </c>
      <c r="L2509" s="1">
        <v>33791</v>
      </c>
      <c r="M2509">
        <v>20623</v>
      </c>
      <c r="N2509" t="s">
        <v>10651</v>
      </c>
    </row>
    <row r="2510" spans="1:14" x14ac:dyDescent="0.25">
      <c r="A2510" t="s">
        <v>3733</v>
      </c>
      <c r="B2510" t="s">
        <v>12</v>
      </c>
      <c r="C2510">
        <v>39988.879999999997</v>
      </c>
      <c r="D2510">
        <v>40595.39</v>
      </c>
      <c r="E2510">
        <v>0</v>
      </c>
      <c r="F2510" t="s">
        <v>76</v>
      </c>
      <c r="G2510" t="s">
        <v>77</v>
      </c>
      <c r="H2510" t="s">
        <v>80</v>
      </c>
      <c r="I2510" t="s">
        <v>34</v>
      </c>
      <c r="J2510" t="s">
        <v>558</v>
      </c>
      <c r="L2510" s="1">
        <v>35009</v>
      </c>
      <c r="M2510">
        <v>20720</v>
      </c>
      <c r="N2510" t="s">
        <v>10641</v>
      </c>
    </row>
    <row r="2511" spans="1:14" x14ac:dyDescent="0.25">
      <c r="A2511" t="s">
        <v>3734</v>
      </c>
      <c r="B2511" t="s">
        <v>12</v>
      </c>
      <c r="C2511">
        <v>62390.43</v>
      </c>
      <c r="D2511">
        <v>55558.9</v>
      </c>
      <c r="E2511">
        <v>0</v>
      </c>
      <c r="F2511" t="s">
        <v>326</v>
      </c>
      <c r="G2511" t="s">
        <v>327</v>
      </c>
      <c r="H2511" t="s">
        <v>328</v>
      </c>
      <c r="I2511" t="s">
        <v>16</v>
      </c>
      <c r="J2511" t="s">
        <v>329</v>
      </c>
      <c r="K2511" t="s">
        <v>914</v>
      </c>
      <c r="L2511" s="1">
        <v>41722</v>
      </c>
      <c r="M2511">
        <v>20746</v>
      </c>
      <c r="N2511" t="s">
        <v>10647</v>
      </c>
    </row>
    <row r="2512" spans="1:14" x14ac:dyDescent="0.25">
      <c r="A2512" t="s">
        <v>3735</v>
      </c>
      <c r="B2512" t="s">
        <v>22</v>
      </c>
      <c r="C2512">
        <v>83950</v>
      </c>
      <c r="D2512">
        <v>98794.86</v>
      </c>
      <c r="E2512">
        <v>14319.71</v>
      </c>
      <c r="F2512" t="s">
        <v>45</v>
      </c>
      <c r="G2512" t="s">
        <v>46</v>
      </c>
      <c r="H2512" t="s">
        <v>701</v>
      </c>
      <c r="I2512" t="s">
        <v>16</v>
      </c>
      <c r="J2512" t="s">
        <v>297</v>
      </c>
      <c r="L2512" s="1">
        <v>39160</v>
      </c>
      <c r="M2512">
        <v>20721</v>
      </c>
      <c r="N2512" t="s">
        <v>10634</v>
      </c>
    </row>
    <row r="2513" spans="1:14" x14ac:dyDescent="0.25">
      <c r="A2513" t="s">
        <v>3736</v>
      </c>
      <c r="B2513" t="s">
        <v>22</v>
      </c>
      <c r="C2513">
        <v>82892.479999999996</v>
      </c>
      <c r="D2513">
        <v>80849.19</v>
      </c>
      <c r="E2513">
        <v>0</v>
      </c>
      <c r="F2513" t="s">
        <v>18</v>
      </c>
      <c r="G2513" t="s">
        <v>19</v>
      </c>
      <c r="H2513" t="s">
        <v>915</v>
      </c>
      <c r="I2513" t="s">
        <v>16</v>
      </c>
      <c r="J2513" t="s">
        <v>147</v>
      </c>
      <c r="L2513" s="1">
        <v>42114</v>
      </c>
      <c r="M2513">
        <v>20705</v>
      </c>
      <c r="N2513" t="s">
        <v>10626</v>
      </c>
    </row>
    <row r="2514" spans="1:14" x14ac:dyDescent="0.25">
      <c r="A2514" t="s">
        <v>3737</v>
      </c>
      <c r="B2514" t="s">
        <v>22</v>
      </c>
      <c r="C2514">
        <v>95740</v>
      </c>
      <c r="D2514">
        <v>96764.11</v>
      </c>
      <c r="E2514">
        <v>2327.11</v>
      </c>
      <c r="F2514" t="s">
        <v>133</v>
      </c>
      <c r="G2514" t="s">
        <v>134</v>
      </c>
      <c r="H2514" t="s">
        <v>732</v>
      </c>
      <c r="I2514" t="s">
        <v>16</v>
      </c>
      <c r="J2514" t="s">
        <v>252</v>
      </c>
      <c r="L2514" s="1">
        <v>38110</v>
      </c>
      <c r="M2514">
        <v>20785</v>
      </c>
      <c r="N2514" t="s">
        <v>10652</v>
      </c>
    </row>
    <row r="2515" spans="1:14" x14ac:dyDescent="0.25">
      <c r="A2515" t="s">
        <v>3738</v>
      </c>
      <c r="B2515" t="s">
        <v>22</v>
      </c>
      <c r="C2515">
        <v>40242.06</v>
      </c>
      <c r="D2515">
        <v>18082</v>
      </c>
      <c r="E2515">
        <v>1687.9</v>
      </c>
      <c r="F2515" t="s">
        <v>56</v>
      </c>
      <c r="G2515" t="s">
        <v>57</v>
      </c>
      <c r="H2515" t="s">
        <v>58</v>
      </c>
      <c r="I2515" t="s">
        <v>16</v>
      </c>
      <c r="J2515" t="s">
        <v>59</v>
      </c>
      <c r="L2515" s="1">
        <v>42926</v>
      </c>
      <c r="M2515">
        <v>20721</v>
      </c>
      <c r="N2515" t="s">
        <v>10634</v>
      </c>
    </row>
    <row r="2516" spans="1:14" x14ac:dyDescent="0.25">
      <c r="A2516" t="s">
        <v>3739</v>
      </c>
      <c r="B2516" t="s">
        <v>12</v>
      </c>
      <c r="C2516">
        <v>74157.759999999995</v>
      </c>
      <c r="D2516">
        <v>71330.31</v>
      </c>
      <c r="E2516">
        <v>0.05</v>
      </c>
      <c r="F2516" t="s">
        <v>167</v>
      </c>
      <c r="G2516" t="s">
        <v>168</v>
      </c>
      <c r="H2516" t="s">
        <v>261</v>
      </c>
      <c r="I2516" t="s">
        <v>16</v>
      </c>
      <c r="J2516" t="s">
        <v>243</v>
      </c>
      <c r="L2516" s="1">
        <v>38904</v>
      </c>
      <c r="M2516">
        <v>20607</v>
      </c>
      <c r="N2516" t="s">
        <v>10631</v>
      </c>
    </row>
    <row r="2517" spans="1:14" x14ac:dyDescent="0.25">
      <c r="A2517" t="s">
        <v>3740</v>
      </c>
      <c r="B2517" t="s">
        <v>12</v>
      </c>
      <c r="C2517">
        <v>70959.789999999994</v>
      </c>
      <c r="D2517">
        <v>70025.94</v>
      </c>
      <c r="E2517">
        <v>0</v>
      </c>
      <c r="F2517" t="s">
        <v>89</v>
      </c>
      <c r="G2517" t="s">
        <v>90</v>
      </c>
      <c r="H2517" t="s">
        <v>592</v>
      </c>
      <c r="I2517" t="s">
        <v>16</v>
      </c>
      <c r="J2517" t="s">
        <v>17</v>
      </c>
      <c r="L2517" s="1">
        <v>32041</v>
      </c>
      <c r="M2517">
        <v>20712</v>
      </c>
      <c r="N2517" t="s">
        <v>10639</v>
      </c>
    </row>
    <row r="2518" spans="1:14" x14ac:dyDescent="0.25">
      <c r="A2518" t="s">
        <v>3741</v>
      </c>
      <c r="B2518" t="s">
        <v>22</v>
      </c>
      <c r="C2518">
        <v>47796.15</v>
      </c>
      <c r="D2518">
        <v>64846.14</v>
      </c>
      <c r="E2518">
        <v>14997.47</v>
      </c>
      <c r="F2518" t="s">
        <v>56</v>
      </c>
      <c r="G2518" t="s">
        <v>57</v>
      </c>
      <c r="H2518" t="s">
        <v>58</v>
      </c>
      <c r="I2518" t="s">
        <v>16</v>
      </c>
      <c r="J2518" t="s">
        <v>59</v>
      </c>
      <c r="L2518" s="1">
        <v>40917</v>
      </c>
      <c r="M2518">
        <v>20784</v>
      </c>
      <c r="N2518" t="s">
        <v>10650</v>
      </c>
    </row>
    <row r="2519" spans="1:14" x14ac:dyDescent="0.25">
      <c r="A2519" t="s">
        <v>3742</v>
      </c>
      <c r="B2519" t="s">
        <v>12</v>
      </c>
      <c r="C2519">
        <v>100370</v>
      </c>
      <c r="D2519">
        <v>99046.11</v>
      </c>
      <c r="E2519">
        <v>0</v>
      </c>
      <c r="F2519" t="s">
        <v>18</v>
      </c>
      <c r="G2519" t="s">
        <v>19</v>
      </c>
      <c r="H2519" t="s">
        <v>20</v>
      </c>
      <c r="I2519" t="s">
        <v>16</v>
      </c>
      <c r="J2519" t="s">
        <v>71</v>
      </c>
      <c r="L2519" s="1">
        <v>36920</v>
      </c>
      <c r="M2519">
        <v>20706</v>
      </c>
      <c r="N2519" t="s">
        <v>10645</v>
      </c>
    </row>
    <row r="2520" spans="1:14" x14ac:dyDescent="0.25">
      <c r="A2520" t="s">
        <v>3743</v>
      </c>
      <c r="B2520" t="s">
        <v>22</v>
      </c>
      <c r="C2520">
        <v>46537.27</v>
      </c>
      <c r="D2520">
        <v>46272.55</v>
      </c>
      <c r="E2520">
        <v>620.39</v>
      </c>
      <c r="F2520" t="s">
        <v>99</v>
      </c>
      <c r="G2520" t="s">
        <v>100</v>
      </c>
      <c r="H2520" t="s">
        <v>835</v>
      </c>
      <c r="I2520" t="s">
        <v>16</v>
      </c>
      <c r="J2520" t="s">
        <v>198</v>
      </c>
      <c r="L2520" s="1">
        <v>40505</v>
      </c>
      <c r="M2520">
        <v>20782</v>
      </c>
      <c r="N2520" t="s">
        <v>10625</v>
      </c>
    </row>
    <row r="2521" spans="1:14" x14ac:dyDescent="0.25">
      <c r="A2521" t="s">
        <v>3744</v>
      </c>
      <c r="B2521" t="s">
        <v>12</v>
      </c>
      <c r="C2521">
        <v>80964.820000000007</v>
      </c>
      <c r="D2521">
        <v>79954</v>
      </c>
      <c r="E2521">
        <v>11.25</v>
      </c>
      <c r="F2521" t="s">
        <v>18</v>
      </c>
      <c r="G2521" t="s">
        <v>19</v>
      </c>
      <c r="H2521" t="s">
        <v>227</v>
      </c>
      <c r="I2521" t="s">
        <v>16</v>
      </c>
      <c r="J2521" t="s">
        <v>228</v>
      </c>
      <c r="L2521" s="1">
        <v>39020</v>
      </c>
      <c r="M2521">
        <v>20623</v>
      </c>
      <c r="N2521" t="s">
        <v>10651</v>
      </c>
    </row>
    <row r="2522" spans="1:14" x14ac:dyDescent="0.25">
      <c r="A2522" t="s">
        <v>3745</v>
      </c>
      <c r="B2522" t="s">
        <v>22</v>
      </c>
      <c r="C2522">
        <v>56715.25</v>
      </c>
      <c r="D2522">
        <v>61764.56</v>
      </c>
      <c r="E2522">
        <v>6300.79</v>
      </c>
      <c r="F2522" t="s">
        <v>99</v>
      </c>
      <c r="G2522" t="s">
        <v>100</v>
      </c>
      <c r="H2522" t="s">
        <v>259</v>
      </c>
      <c r="I2522" t="s">
        <v>16</v>
      </c>
      <c r="J2522" t="s">
        <v>109</v>
      </c>
      <c r="K2522" t="s">
        <v>110</v>
      </c>
      <c r="L2522" s="1">
        <v>35947</v>
      </c>
      <c r="M2522">
        <v>20706</v>
      </c>
      <c r="N2522" t="s">
        <v>10645</v>
      </c>
    </row>
    <row r="2523" spans="1:14" x14ac:dyDescent="0.25">
      <c r="A2523" t="s">
        <v>3746</v>
      </c>
      <c r="B2523" t="s">
        <v>22</v>
      </c>
      <c r="C2523">
        <v>66535</v>
      </c>
      <c r="D2523">
        <v>116282.58</v>
      </c>
      <c r="E2523">
        <v>48581.13</v>
      </c>
      <c r="F2523" t="s">
        <v>45</v>
      </c>
      <c r="G2523" t="s">
        <v>46</v>
      </c>
      <c r="H2523" t="s">
        <v>546</v>
      </c>
      <c r="I2523" t="s">
        <v>16</v>
      </c>
      <c r="J2523" t="s">
        <v>48</v>
      </c>
      <c r="L2523" s="1">
        <v>41032</v>
      </c>
      <c r="M2523">
        <v>20769</v>
      </c>
      <c r="N2523" t="s">
        <v>10636</v>
      </c>
    </row>
    <row r="2524" spans="1:14" x14ac:dyDescent="0.25">
      <c r="A2524" t="s">
        <v>3747</v>
      </c>
      <c r="B2524" t="s">
        <v>22</v>
      </c>
      <c r="C2524">
        <v>95740</v>
      </c>
      <c r="D2524">
        <v>99867.24</v>
      </c>
      <c r="E2524">
        <v>5388.24</v>
      </c>
      <c r="F2524" t="s">
        <v>56</v>
      </c>
      <c r="G2524" t="s">
        <v>57</v>
      </c>
      <c r="H2524" t="s">
        <v>355</v>
      </c>
      <c r="I2524" t="s">
        <v>16</v>
      </c>
      <c r="J2524" t="s">
        <v>185</v>
      </c>
      <c r="L2524" s="1">
        <v>38306</v>
      </c>
      <c r="M2524">
        <v>20772</v>
      </c>
      <c r="N2524" t="s">
        <v>10648</v>
      </c>
    </row>
    <row r="2525" spans="1:14" x14ac:dyDescent="0.25">
      <c r="A2525" t="s">
        <v>3748</v>
      </c>
      <c r="B2525" t="s">
        <v>22</v>
      </c>
      <c r="C2525">
        <v>61289.01</v>
      </c>
      <c r="D2525">
        <v>64065.13</v>
      </c>
      <c r="E2525">
        <v>3969.49</v>
      </c>
      <c r="F2525" t="s">
        <v>99</v>
      </c>
      <c r="G2525" t="s">
        <v>100</v>
      </c>
      <c r="H2525" t="s">
        <v>607</v>
      </c>
      <c r="I2525" t="s">
        <v>16</v>
      </c>
      <c r="J2525" t="s">
        <v>198</v>
      </c>
      <c r="L2525" s="1">
        <v>36670</v>
      </c>
      <c r="M2525">
        <v>20744</v>
      </c>
      <c r="N2525" t="s">
        <v>10630</v>
      </c>
    </row>
    <row r="2526" spans="1:14" x14ac:dyDescent="0.25">
      <c r="A2526" t="s">
        <v>3749</v>
      </c>
      <c r="B2526" t="s">
        <v>22</v>
      </c>
      <c r="C2526">
        <v>17027.599999999999</v>
      </c>
      <c r="D2526">
        <v>7657.66</v>
      </c>
      <c r="E2526">
        <v>61.4</v>
      </c>
      <c r="F2526" t="s">
        <v>13</v>
      </c>
      <c r="G2526" t="s">
        <v>14</v>
      </c>
      <c r="H2526" t="s">
        <v>85</v>
      </c>
      <c r="I2526" t="s">
        <v>34</v>
      </c>
      <c r="J2526" t="s">
        <v>86</v>
      </c>
      <c r="L2526" s="1">
        <v>42660</v>
      </c>
      <c r="M2526">
        <v>20744</v>
      </c>
      <c r="N2526" t="s">
        <v>10630</v>
      </c>
    </row>
    <row r="2527" spans="1:14" x14ac:dyDescent="0.25">
      <c r="A2527" t="s">
        <v>3750</v>
      </c>
      <c r="B2527" t="s">
        <v>22</v>
      </c>
      <c r="C2527">
        <v>109817.64</v>
      </c>
      <c r="D2527">
        <v>148246.41</v>
      </c>
      <c r="E2527">
        <v>32492.55</v>
      </c>
      <c r="F2527" t="s">
        <v>13</v>
      </c>
      <c r="G2527" t="s">
        <v>14</v>
      </c>
      <c r="H2527" t="s">
        <v>657</v>
      </c>
      <c r="I2527" t="s">
        <v>16</v>
      </c>
      <c r="J2527" t="s">
        <v>361</v>
      </c>
      <c r="L2527" s="1">
        <v>35296</v>
      </c>
      <c r="M2527">
        <v>20785</v>
      </c>
      <c r="N2527" t="s">
        <v>10652</v>
      </c>
    </row>
    <row r="2528" spans="1:14" x14ac:dyDescent="0.25">
      <c r="A2528" t="s">
        <v>3751</v>
      </c>
      <c r="B2528" t="s">
        <v>12</v>
      </c>
      <c r="C2528">
        <v>104926.99</v>
      </c>
      <c r="D2528">
        <v>101262.71</v>
      </c>
      <c r="E2528">
        <v>0</v>
      </c>
      <c r="F2528" t="s">
        <v>608</v>
      </c>
      <c r="G2528" t="s">
        <v>609</v>
      </c>
      <c r="H2528" t="s">
        <v>609</v>
      </c>
      <c r="I2528" t="s">
        <v>16</v>
      </c>
      <c r="J2528" t="s">
        <v>98</v>
      </c>
      <c r="L2528" s="1">
        <v>38208</v>
      </c>
      <c r="M2528">
        <v>20740</v>
      </c>
      <c r="N2528" t="s">
        <v>10638</v>
      </c>
    </row>
    <row r="2529" spans="1:14" x14ac:dyDescent="0.25">
      <c r="A2529" t="s">
        <v>3752</v>
      </c>
      <c r="B2529" t="s">
        <v>12</v>
      </c>
      <c r="C2529">
        <v>65751</v>
      </c>
      <c r="D2529">
        <v>67749.97</v>
      </c>
      <c r="E2529">
        <v>3017.77</v>
      </c>
      <c r="F2529" t="s">
        <v>13</v>
      </c>
      <c r="G2529" t="s">
        <v>14</v>
      </c>
      <c r="H2529" t="s">
        <v>15</v>
      </c>
      <c r="I2529" t="s">
        <v>16</v>
      </c>
      <c r="J2529" t="s">
        <v>51</v>
      </c>
      <c r="L2529" s="1">
        <v>38628</v>
      </c>
      <c r="M2529">
        <v>20716</v>
      </c>
      <c r="N2529" t="s">
        <v>10641</v>
      </c>
    </row>
    <row r="2530" spans="1:14" x14ac:dyDescent="0.25">
      <c r="A2530" t="s">
        <v>3753</v>
      </c>
      <c r="B2530" t="s">
        <v>12</v>
      </c>
      <c r="C2530">
        <v>59258.09</v>
      </c>
      <c r="D2530">
        <v>58266.5</v>
      </c>
      <c r="E2530">
        <v>11.5</v>
      </c>
      <c r="F2530" t="s">
        <v>18</v>
      </c>
      <c r="G2530" t="s">
        <v>19</v>
      </c>
      <c r="H2530" t="s">
        <v>183</v>
      </c>
      <c r="I2530" t="s">
        <v>34</v>
      </c>
      <c r="J2530" t="s">
        <v>174</v>
      </c>
      <c r="L2530" s="1">
        <v>34561</v>
      </c>
      <c r="M2530">
        <v>20747</v>
      </c>
      <c r="N2530" t="s">
        <v>10642</v>
      </c>
    </row>
    <row r="2531" spans="1:14" x14ac:dyDescent="0.25">
      <c r="A2531" t="s">
        <v>3754</v>
      </c>
      <c r="B2531" t="s">
        <v>12</v>
      </c>
      <c r="C2531">
        <v>85408.67</v>
      </c>
      <c r="D2531">
        <v>82847.259999999995</v>
      </c>
      <c r="E2531">
        <v>87.52</v>
      </c>
      <c r="F2531" t="s">
        <v>167</v>
      </c>
      <c r="G2531" t="s">
        <v>168</v>
      </c>
      <c r="H2531" t="s">
        <v>916</v>
      </c>
      <c r="I2531" t="s">
        <v>16</v>
      </c>
      <c r="J2531" t="s">
        <v>30</v>
      </c>
      <c r="L2531" s="1">
        <v>41820</v>
      </c>
      <c r="M2531">
        <v>20716</v>
      </c>
      <c r="N2531" t="s">
        <v>10641</v>
      </c>
    </row>
    <row r="2532" spans="1:14" x14ac:dyDescent="0.25">
      <c r="A2532" t="s">
        <v>3755</v>
      </c>
      <c r="B2532" t="s">
        <v>22</v>
      </c>
      <c r="C2532">
        <v>88761</v>
      </c>
      <c r="D2532">
        <v>89684.34</v>
      </c>
      <c r="E2532">
        <v>1.41</v>
      </c>
      <c r="F2532" t="s">
        <v>13</v>
      </c>
      <c r="G2532" t="s">
        <v>14</v>
      </c>
      <c r="H2532" t="s">
        <v>232</v>
      </c>
      <c r="I2532" t="s">
        <v>16</v>
      </c>
      <c r="J2532" t="s">
        <v>32</v>
      </c>
      <c r="L2532" s="1">
        <v>39098</v>
      </c>
      <c r="M2532">
        <v>20707</v>
      </c>
      <c r="N2532" t="s">
        <v>10628</v>
      </c>
    </row>
    <row r="2533" spans="1:14" x14ac:dyDescent="0.25">
      <c r="A2533" t="s">
        <v>3756</v>
      </c>
      <c r="B2533" t="s">
        <v>12</v>
      </c>
      <c r="C2533">
        <v>19746.84</v>
      </c>
      <c r="D2533">
        <v>20650.439999999999</v>
      </c>
      <c r="E2533">
        <v>113.93</v>
      </c>
      <c r="F2533" t="s">
        <v>76</v>
      </c>
      <c r="G2533" t="s">
        <v>77</v>
      </c>
      <c r="H2533" t="s">
        <v>823</v>
      </c>
      <c r="I2533" t="s">
        <v>34</v>
      </c>
      <c r="J2533" t="s">
        <v>351</v>
      </c>
      <c r="L2533" s="1">
        <v>41666</v>
      </c>
      <c r="M2533">
        <v>20715</v>
      </c>
      <c r="N2533" t="s">
        <v>10641</v>
      </c>
    </row>
    <row r="2534" spans="1:14" x14ac:dyDescent="0.25">
      <c r="A2534" t="s">
        <v>3757</v>
      </c>
      <c r="B2534" t="s">
        <v>12</v>
      </c>
      <c r="C2534">
        <v>39981.910000000003</v>
      </c>
      <c r="D2534">
        <v>40766.75</v>
      </c>
      <c r="E2534">
        <v>1808.16</v>
      </c>
      <c r="F2534" t="s">
        <v>13</v>
      </c>
      <c r="G2534" t="s">
        <v>14</v>
      </c>
      <c r="H2534" t="s">
        <v>190</v>
      </c>
      <c r="I2534" t="s">
        <v>16</v>
      </c>
      <c r="J2534" t="s">
        <v>591</v>
      </c>
      <c r="L2534" s="1">
        <v>42534</v>
      </c>
      <c r="M2534">
        <v>20607</v>
      </c>
      <c r="N2534" t="s">
        <v>10631</v>
      </c>
    </row>
    <row r="2535" spans="1:14" x14ac:dyDescent="0.25">
      <c r="A2535" t="s">
        <v>3758</v>
      </c>
      <c r="B2535" t="s">
        <v>12</v>
      </c>
      <c r="C2535">
        <v>89417.44</v>
      </c>
      <c r="D2535">
        <v>87441.35</v>
      </c>
      <c r="E2535">
        <v>0</v>
      </c>
      <c r="F2535" t="s">
        <v>299</v>
      </c>
      <c r="G2535" t="s">
        <v>300</v>
      </c>
      <c r="H2535" t="s">
        <v>519</v>
      </c>
      <c r="I2535" t="s">
        <v>16</v>
      </c>
      <c r="J2535" t="s">
        <v>235</v>
      </c>
      <c r="L2535" s="1">
        <v>41722</v>
      </c>
      <c r="M2535">
        <v>20716</v>
      </c>
      <c r="N2535" t="s">
        <v>10641</v>
      </c>
    </row>
    <row r="2536" spans="1:14" x14ac:dyDescent="0.25">
      <c r="A2536" t="s">
        <v>3759</v>
      </c>
      <c r="B2536" t="s">
        <v>12</v>
      </c>
      <c r="C2536">
        <v>18650.11</v>
      </c>
      <c r="D2536">
        <v>20403.75</v>
      </c>
      <c r="E2536">
        <v>0</v>
      </c>
      <c r="F2536" t="s">
        <v>76</v>
      </c>
      <c r="G2536" t="s">
        <v>77</v>
      </c>
      <c r="H2536" t="s">
        <v>483</v>
      </c>
      <c r="I2536" t="s">
        <v>34</v>
      </c>
      <c r="J2536" t="s">
        <v>81</v>
      </c>
      <c r="L2536" s="1">
        <v>37874</v>
      </c>
      <c r="M2536">
        <v>20721</v>
      </c>
      <c r="N2536" t="s">
        <v>10634</v>
      </c>
    </row>
    <row r="2537" spans="1:14" x14ac:dyDescent="0.25">
      <c r="A2537" t="s">
        <v>3760</v>
      </c>
      <c r="B2537" t="s">
        <v>12</v>
      </c>
      <c r="C2537">
        <v>90955.99</v>
      </c>
      <c r="D2537">
        <v>87077.440000000002</v>
      </c>
      <c r="E2537">
        <v>0</v>
      </c>
      <c r="F2537" t="s">
        <v>18</v>
      </c>
      <c r="G2537" t="s">
        <v>19</v>
      </c>
      <c r="H2537" t="s">
        <v>183</v>
      </c>
      <c r="I2537" t="s">
        <v>16</v>
      </c>
      <c r="J2537" t="s">
        <v>572</v>
      </c>
      <c r="L2537" s="1">
        <v>40028</v>
      </c>
      <c r="M2537">
        <v>20721</v>
      </c>
      <c r="N2537" t="s">
        <v>10634</v>
      </c>
    </row>
    <row r="2538" spans="1:14" x14ac:dyDescent="0.25">
      <c r="A2538" t="s">
        <v>3761</v>
      </c>
      <c r="B2538" t="s">
        <v>22</v>
      </c>
      <c r="C2538">
        <v>111900.85</v>
      </c>
      <c r="D2538">
        <v>126609.23</v>
      </c>
      <c r="E2538">
        <v>16120.1</v>
      </c>
      <c r="F2538" t="s">
        <v>45</v>
      </c>
      <c r="G2538" t="s">
        <v>46</v>
      </c>
      <c r="H2538" t="s">
        <v>719</v>
      </c>
      <c r="I2538" t="s">
        <v>16</v>
      </c>
      <c r="J2538" t="s">
        <v>297</v>
      </c>
      <c r="L2538" s="1">
        <v>35751</v>
      </c>
      <c r="M2538">
        <v>20782</v>
      </c>
      <c r="N2538" t="s">
        <v>10625</v>
      </c>
    </row>
    <row r="2539" spans="1:14" x14ac:dyDescent="0.25">
      <c r="A2539" t="s">
        <v>3762</v>
      </c>
      <c r="B2539" t="s">
        <v>12</v>
      </c>
      <c r="C2539">
        <v>62154.2</v>
      </c>
      <c r="D2539">
        <v>62371.56</v>
      </c>
      <c r="E2539">
        <v>2065.41</v>
      </c>
      <c r="F2539" t="s">
        <v>72</v>
      </c>
      <c r="G2539" t="s">
        <v>73</v>
      </c>
      <c r="H2539" t="s">
        <v>475</v>
      </c>
      <c r="I2539" t="s">
        <v>16</v>
      </c>
      <c r="J2539" t="s">
        <v>17</v>
      </c>
      <c r="L2539" s="1">
        <v>41442</v>
      </c>
      <c r="M2539">
        <v>20705</v>
      </c>
      <c r="N2539" t="s">
        <v>10626</v>
      </c>
    </row>
    <row r="2540" spans="1:14" x14ac:dyDescent="0.25">
      <c r="A2540" t="s">
        <v>3763</v>
      </c>
      <c r="B2540" t="s">
        <v>22</v>
      </c>
      <c r="C2540">
        <v>62248.7</v>
      </c>
      <c r="D2540">
        <v>71631.75</v>
      </c>
      <c r="E2540">
        <v>9920.9</v>
      </c>
      <c r="F2540" t="s">
        <v>56</v>
      </c>
      <c r="G2540" t="s">
        <v>57</v>
      </c>
      <c r="H2540" t="s">
        <v>84</v>
      </c>
      <c r="I2540" t="s">
        <v>16</v>
      </c>
      <c r="J2540" t="s">
        <v>59</v>
      </c>
      <c r="L2540" s="1">
        <v>37290</v>
      </c>
      <c r="M2540">
        <v>20722</v>
      </c>
      <c r="N2540" t="s">
        <v>10632</v>
      </c>
    </row>
    <row r="2541" spans="1:14" x14ac:dyDescent="0.25">
      <c r="A2541" t="s">
        <v>3764</v>
      </c>
      <c r="B2541" t="s">
        <v>12</v>
      </c>
      <c r="C2541">
        <v>61236.19</v>
      </c>
      <c r="D2541">
        <v>51240.480000000003</v>
      </c>
      <c r="E2541">
        <v>1049.33</v>
      </c>
      <c r="F2541" t="s">
        <v>18</v>
      </c>
      <c r="G2541" t="s">
        <v>19</v>
      </c>
      <c r="H2541" t="s">
        <v>172</v>
      </c>
      <c r="I2541" t="s">
        <v>16</v>
      </c>
      <c r="J2541" t="s">
        <v>17</v>
      </c>
      <c r="L2541" s="1">
        <v>37970</v>
      </c>
      <c r="M2541">
        <v>20608</v>
      </c>
      <c r="N2541" t="s">
        <v>10646</v>
      </c>
    </row>
    <row r="2542" spans="1:14" x14ac:dyDescent="0.25">
      <c r="A2542" t="s">
        <v>3765</v>
      </c>
      <c r="B2542" t="s">
        <v>12</v>
      </c>
      <c r="C2542">
        <v>110359</v>
      </c>
      <c r="D2542">
        <v>106279.48</v>
      </c>
      <c r="E2542">
        <v>0</v>
      </c>
      <c r="F2542" t="s">
        <v>18</v>
      </c>
      <c r="G2542" t="s">
        <v>19</v>
      </c>
      <c r="H2542" t="s">
        <v>917</v>
      </c>
      <c r="I2542" t="s">
        <v>16</v>
      </c>
      <c r="J2542" t="s">
        <v>21</v>
      </c>
      <c r="L2542" s="1">
        <v>31525</v>
      </c>
      <c r="M2542">
        <v>20722</v>
      </c>
      <c r="N2542" t="s">
        <v>10632</v>
      </c>
    </row>
    <row r="2543" spans="1:14" x14ac:dyDescent="0.25">
      <c r="A2543" t="s">
        <v>3766</v>
      </c>
      <c r="B2543" t="s">
        <v>12</v>
      </c>
      <c r="C2543">
        <v>45877</v>
      </c>
      <c r="D2543">
        <v>39258.199999999997</v>
      </c>
      <c r="E2543">
        <v>6737.97</v>
      </c>
      <c r="F2543" t="s">
        <v>23</v>
      </c>
      <c r="G2543" t="s">
        <v>24</v>
      </c>
      <c r="H2543" t="s">
        <v>25</v>
      </c>
      <c r="I2543" t="s">
        <v>16</v>
      </c>
      <c r="J2543" t="s">
        <v>26</v>
      </c>
      <c r="K2543" t="s">
        <v>290</v>
      </c>
      <c r="L2543" s="1">
        <v>42828</v>
      </c>
      <c r="M2543">
        <v>20623</v>
      </c>
      <c r="N2543" t="s">
        <v>10651</v>
      </c>
    </row>
    <row r="2544" spans="1:14" x14ac:dyDescent="0.25">
      <c r="A2544" t="s">
        <v>3767</v>
      </c>
      <c r="B2544" t="s">
        <v>12</v>
      </c>
      <c r="C2544">
        <v>105241</v>
      </c>
      <c r="D2544">
        <v>103578.12</v>
      </c>
      <c r="E2544">
        <v>0</v>
      </c>
      <c r="F2544" t="s">
        <v>27</v>
      </c>
      <c r="G2544" t="s">
        <v>28</v>
      </c>
      <c r="H2544" t="s">
        <v>717</v>
      </c>
      <c r="I2544" t="s">
        <v>16</v>
      </c>
      <c r="J2544" t="s">
        <v>271</v>
      </c>
      <c r="L2544" s="1">
        <v>36065</v>
      </c>
      <c r="M2544">
        <v>20740</v>
      </c>
      <c r="N2544" t="s">
        <v>10638</v>
      </c>
    </row>
    <row r="2545" spans="1:14" x14ac:dyDescent="0.25">
      <c r="A2545" t="s">
        <v>3768</v>
      </c>
      <c r="B2545" t="s">
        <v>22</v>
      </c>
      <c r="C2545">
        <v>78983</v>
      </c>
      <c r="D2545">
        <v>80381.41</v>
      </c>
      <c r="E2545">
        <v>0</v>
      </c>
      <c r="F2545" t="s">
        <v>45</v>
      </c>
      <c r="G2545" t="s">
        <v>46</v>
      </c>
      <c r="H2545" t="s">
        <v>546</v>
      </c>
      <c r="I2545" t="s">
        <v>16</v>
      </c>
      <c r="J2545" t="s">
        <v>250</v>
      </c>
      <c r="L2545" s="1">
        <v>38747</v>
      </c>
      <c r="M2545">
        <v>20712</v>
      </c>
      <c r="N2545" t="s">
        <v>10639</v>
      </c>
    </row>
    <row r="2546" spans="1:14" x14ac:dyDescent="0.25">
      <c r="A2546" t="s">
        <v>3769</v>
      </c>
      <c r="B2546" t="s">
        <v>22</v>
      </c>
      <c r="C2546">
        <v>83100</v>
      </c>
      <c r="D2546">
        <v>78731.42</v>
      </c>
      <c r="E2546">
        <v>179.79</v>
      </c>
      <c r="F2546" t="s">
        <v>18</v>
      </c>
      <c r="G2546" t="s">
        <v>19</v>
      </c>
      <c r="H2546" t="s">
        <v>144</v>
      </c>
      <c r="I2546" t="s">
        <v>16</v>
      </c>
      <c r="J2546" t="s">
        <v>145</v>
      </c>
      <c r="L2546" s="1">
        <v>31214</v>
      </c>
      <c r="M2546">
        <v>20735</v>
      </c>
      <c r="N2546" t="s">
        <v>10649</v>
      </c>
    </row>
    <row r="2547" spans="1:14" x14ac:dyDescent="0.25">
      <c r="A2547" t="s">
        <v>3770</v>
      </c>
      <c r="B2547" t="s">
        <v>12</v>
      </c>
      <c r="C2547">
        <v>77568.06</v>
      </c>
      <c r="D2547">
        <v>70720.179999999993</v>
      </c>
      <c r="E2547">
        <v>0</v>
      </c>
      <c r="F2547" t="s">
        <v>23</v>
      </c>
      <c r="G2547" t="s">
        <v>24</v>
      </c>
      <c r="H2547" t="s">
        <v>903</v>
      </c>
      <c r="I2547" t="s">
        <v>16</v>
      </c>
      <c r="J2547" t="s">
        <v>126</v>
      </c>
      <c r="L2547" s="1">
        <v>40854</v>
      </c>
      <c r="M2547">
        <v>20607</v>
      </c>
      <c r="N2547" t="s">
        <v>10631</v>
      </c>
    </row>
    <row r="2548" spans="1:14" x14ac:dyDescent="0.25">
      <c r="A2548" t="s">
        <v>3771</v>
      </c>
      <c r="B2548" t="s">
        <v>12</v>
      </c>
      <c r="C2548">
        <v>47051.99</v>
      </c>
      <c r="D2548">
        <v>43402.95</v>
      </c>
      <c r="E2548">
        <v>0</v>
      </c>
      <c r="F2548" t="s">
        <v>56</v>
      </c>
      <c r="G2548" t="s">
        <v>57</v>
      </c>
      <c r="H2548" t="s">
        <v>918</v>
      </c>
      <c r="I2548" t="s">
        <v>16</v>
      </c>
      <c r="J2548" t="s">
        <v>855</v>
      </c>
      <c r="L2548" s="1">
        <v>42619</v>
      </c>
      <c r="M2548">
        <v>20607</v>
      </c>
      <c r="N2548" t="s">
        <v>10631</v>
      </c>
    </row>
    <row r="2549" spans="1:14" x14ac:dyDescent="0.25">
      <c r="A2549" t="s">
        <v>3772</v>
      </c>
      <c r="B2549" t="s">
        <v>12</v>
      </c>
      <c r="C2549">
        <v>95740</v>
      </c>
      <c r="D2549">
        <v>94479</v>
      </c>
      <c r="E2549">
        <v>0</v>
      </c>
      <c r="F2549" t="s">
        <v>56</v>
      </c>
      <c r="G2549" t="s">
        <v>57</v>
      </c>
      <c r="H2549" t="s">
        <v>672</v>
      </c>
      <c r="I2549" t="s">
        <v>16</v>
      </c>
      <c r="J2549" t="s">
        <v>126</v>
      </c>
      <c r="L2549" s="1">
        <v>30781</v>
      </c>
      <c r="M2549">
        <v>20721</v>
      </c>
      <c r="N2549" t="s">
        <v>10634</v>
      </c>
    </row>
    <row r="2550" spans="1:14" x14ac:dyDescent="0.25">
      <c r="A2550" t="s">
        <v>3773</v>
      </c>
      <c r="B2550" t="s">
        <v>12</v>
      </c>
      <c r="C2550">
        <v>73259.679999999993</v>
      </c>
      <c r="D2550">
        <v>71516.87</v>
      </c>
      <c r="E2550">
        <v>248.98</v>
      </c>
      <c r="F2550" t="s">
        <v>18</v>
      </c>
      <c r="G2550" t="s">
        <v>19</v>
      </c>
      <c r="H2550" t="s">
        <v>111</v>
      </c>
      <c r="I2550" t="s">
        <v>16</v>
      </c>
      <c r="J2550" t="s">
        <v>145</v>
      </c>
      <c r="L2550" s="1">
        <v>36661</v>
      </c>
      <c r="M2550">
        <v>20735</v>
      </c>
      <c r="N2550" t="s">
        <v>10649</v>
      </c>
    </row>
    <row r="2551" spans="1:14" x14ac:dyDescent="0.25">
      <c r="A2551" t="s">
        <v>3774</v>
      </c>
      <c r="B2551" t="s">
        <v>22</v>
      </c>
      <c r="C2551">
        <v>41656.589999999997</v>
      </c>
      <c r="D2551">
        <v>40788.99</v>
      </c>
      <c r="E2551">
        <v>425.49</v>
      </c>
      <c r="F2551" t="s">
        <v>117</v>
      </c>
      <c r="G2551" t="s">
        <v>118</v>
      </c>
      <c r="H2551" t="s">
        <v>308</v>
      </c>
      <c r="I2551" t="s">
        <v>16</v>
      </c>
      <c r="J2551" t="s">
        <v>309</v>
      </c>
      <c r="L2551" s="1">
        <v>38910</v>
      </c>
      <c r="M2551">
        <v>20735</v>
      </c>
      <c r="N2551" t="s">
        <v>10649</v>
      </c>
    </row>
    <row r="2552" spans="1:14" x14ac:dyDescent="0.25">
      <c r="A2552" t="s">
        <v>3775</v>
      </c>
      <c r="B2552" t="s">
        <v>22</v>
      </c>
      <c r="C2552">
        <v>85779.5</v>
      </c>
      <c r="D2552">
        <v>84501.75</v>
      </c>
      <c r="E2552">
        <v>0</v>
      </c>
      <c r="F2552" t="s">
        <v>27</v>
      </c>
      <c r="G2552" t="s">
        <v>28</v>
      </c>
      <c r="H2552" t="s">
        <v>224</v>
      </c>
      <c r="I2552" t="s">
        <v>16</v>
      </c>
      <c r="J2552" t="s">
        <v>235</v>
      </c>
      <c r="L2552" s="1">
        <v>39693</v>
      </c>
      <c r="M2552">
        <v>20748</v>
      </c>
      <c r="N2552" t="s">
        <v>10635</v>
      </c>
    </row>
    <row r="2553" spans="1:14" x14ac:dyDescent="0.25">
      <c r="A2553" t="s">
        <v>3776</v>
      </c>
      <c r="B2553" t="s">
        <v>22</v>
      </c>
      <c r="C2553">
        <v>136258</v>
      </c>
      <c r="D2553">
        <v>128667.87</v>
      </c>
      <c r="E2553">
        <v>0</v>
      </c>
      <c r="F2553" t="s">
        <v>326</v>
      </c>
      <c r="G2553" t="s">
        <v>327</v>
      </c>
      <c r="H2553" t="s">
        <v>328</v>
      </c>
      <c r="I2553" t="s">
        <v>16</v>
      </c>
      <c r="J2553" t="s">
        <v>547</v>
      </c>
      <c r="L2553" s="1">
        <v>39055</v>
      </c>
      <c r="M2553">
        <v>20737</v>
      </c>
      <c r="N2553" t="s">
        <v>10655</v>
      </c>
    </row>
    <row r="2554" spans="1:14" x14ac:dyDescent="0.25">
      <c r="A2554" t="s">
        <v>3777</v>
      </c>
      <c r="B2554" t="s">
        <v>22</v>
      </c>
      <c r="C2554">
        <v>49354</v>
      </c>
      <c r="D2554">
        <v>67619.48</v>
      </c>
      <c r="E2554">
        <v>19898.45</v>
      </c>
      <c r="F2554" t="s">
        <v>23</v>
      </c>
      <c r="G2554" t="s">
        <v>24</v>
      </c>
      <c r="H2554" t="s">
        <v>319</v>
      </c>
      <c r="I2554" t="s">
        <v>16</v>
      </c>
      <c r="J2554" t="s">
        <v>141</v>
      </c>
      <c r="K2554" t="s">
        <v>196</v>
      </c>
      <c r="L2554" s="1">
        <v>42590</v>
      </c>
      <c r="M2554">
        <v>20770</v>
      </c>
      <c r="N2554" t="s">
        <v>10629</v>
      </c>
    </row>
    <row r="2555" spans="1:14" x14ac:dyDescent="0.25">
      <c r="A2555" t="s">
        <v>3778</v>
      </c>
      <c r="B2555" t="s">
        <v>12</v>
      </c>
      <c r="C2555">
        <v>58670.7</v>
      </c>
      <c r="D2555">
        <v>69110.42</v>
      </c>
      <c r="E2555">
        <v>9309.44</v>
      </c>
      <c r="F2555" t="s">
        <v>13</v>
      </c>
      <c r="G2555" t="s">
        <v>14</v>
      </c>
      <c r="H2555" t="s">
        <v>68</v>
      </c>
      <c r="I2555" t="s">
        <v>16</v>
      </c>
      <c r="J2555" t="s">
        <v>69</v>
      </c>
      <c r="L2555" s="1">
        <v>40330</v>
      </c>
      <c r="M2555">
        <v>20744</v>
      </c>
      <c r="N2555" t="s">
        <v>10630</v>
      </c>
    </row>
    <row r="2556" spans="1:14" x14ac:dyDescent="0.25">
      <c r="A2556" t="s">
        <v>3779</v>
      </c>
      <c r="B2556" t="s">
        <v>22</v>
      </c>
      <c r="C2556">
        <v>96438.64</v>
      </c>
      <c r="D2556">
        <v>95543.05</v>
      </c>
      <c r="E2556">
        <v>498.28</v>
      </c>
      <c r="F2556" t="s">
        <v>133</v>
      </c>
      <c r="G2556" t="s">
        <v>134</v>
      </c>
      <c r="H2556" t="s">
        <v>864</v>
      </c>
      <c r="I2556" t="s">
        <v>16</v>
      </c>
      <c r="J2556" t="s">
        <v>161</v>
      </c>
      <c r="L2556" s="1">
        <v>40911</v>
      </c>
      <c r="M2556">
        <v>20762</v>
      </c>
      <c r="N2556" t="s">
        <v>10644</v>
      </c>
    </row>
    <row r="2557" spans="1:14" x14ac:dyDescent="0.25">
      <c r="A2557" t="s">
        <v>3780</v>
      </c>
      <c r="B2557" t="s">
        <v>22</v>
      </c>
      <c r="C2557">
        <v>82400</v>
      </c>
      <c r="D2557">
        <v>98032.92</v>
      </c>
      <c r="E2557">
        <v>11210.44</v>
      </c>
      <c r="F2557" t="s">
        <v>45</v>
      </c>
      <c r="G2557" t="s">
        <v>46</v>
      </c>
      <c r="H2557" t="s">
        <v>474</v>
      </c>
      <c r="I2557" t="s">
        <v>16</v>
      </c>
      <c r="J2557" t="s">
        <v>48</v>
      </c>
      <c r="L2557" s="1">
        <v>36570</v>
      </c>
      <c r="M2557">
        <v>20715</v>
      </c>
      <c r="N2557" t="s">
        <v>10641</v>
      </c>
    </row>
    <row r="2558" spans="1:14" x14ac:dyDescent="0.25">
      <c r="A2558" t="s">
        <v>3781</v>
      </c>
      <c r="B2558" t="s">
        <v>12</v>
      </c>
      <c r="C2558">
        <v>16451.5</v>
      </c>
      <c r="D2558">
        <v>3181.92</v>
      </c>
      <c r="E2558">
        <v>59.33</v>
      </c>
      <c r="F2558" t="s">
        <v>13</v>
      </c>
      <c r="G2558" t="s">
        <v>14</v>
      </c>
      <c r="H2558" t="s">
        <v>85</v>
      </c>
      <c r="I2558" t="s">
        <v>34</v>
      </c>
      <c r="J2558" t="s">
        <v>86</v>
      </c>
      <c r="L2558" s="1">
        <v>42968</v>
      </c>
      <c r="M2558">
        <v>20772</v>
      </c>
      <c r="N2558" t="s">
        <v>10648</v>
      </c>
    </row>
    <row r="2559" spans="1:14" x14ac:dyDescent="0.25">
      <c r="A2559" t="s">
        <v>3782</v>
      </c>
      <c r="B2559" t="s">
        <v>22</v>
      </c>
      <c r="C2559">
        <v>110359</v>
      </c>
      <c r="D2559">
        <v>108904.01</v>
      </c>
      <c r="E2559">
        <v>0</v>
      </c>
      <c r="F2559" t="s">
        <v>133</v>
      </c>
      <c r="G2559" t="s">
        <v>134</v>
      </c>
      <c r="H2559" t="s">
        <v>919</v>
      </c>
      <c r="I2559" t="s">
        <v>16</v>
      </c>
      <c r="J2559" t="s">
        <v>161</v>
      </c>
      <c r="L2559" s="1">
        <v>36276</v>
      </c>
      <c r="M2559">
        <v>20781</v>
      </c>
      <c r="N2559" t="s">
        <v>10627</v>
      </c>
    </row>
    <row r="2560" spans="1:14" x14ac:dyDescent="0.25">
      <c r="A2560" t="s">
        <v>3783</v>
      </c>
      <c r="B2560" t="s">
        <v>22</v>
      </c>
      <c r="C2560">
        <v>123172</v>
      </c>
      <c r="D2560">
        <v>186330.43</v>
      </c>
      <c r="E2560">
        <v>56229.89</v>
      </c>
      <c r="F2560" t="s">
        <v>45</v>
      </c>
      <c r="G2560" t="s">
        <v>46</v>
      </c>
      <c r="H2560" t="s">
        <v>249</v>
      </c>
      <c r="I2560" t="s">
        <v>16</v>
      </c>
      <c r="J2560" t="s">
        <v>222</v>
      </c>
      <c r="L2560" s="1">
        <v>36570</v>
      </c>
      <c r="M2560">
        <v>20712</v>
      </c>
      <c r="N2560" t="s">
        <v>10639</v>
      </c>
    </row>
    <row r="2561" spans="1:14" x14ac:dyDescent="0.25">
      <c r="A2561" t="s">
        <v>3784</v>
      </c>
      <c r="B2561" t="s">
        <v>22</v>
      </c>
      <c r="C2561">
        <v>67723.53</v>
      </c>
      <c r="D2561">
        <v>78428.929999999993</v>
      </c>
      <c r="E2561">
        <v>11596.37</v>
      </c>
      <c r="F2561" t="s">
        <v>56</v>
      </c>
      <c r="G2561" t="s">
        <v>57</v>
      </c>
      <c r="H2561" t="s">
        <v>158</v>
      </c>
      <c r="I2561" t="s">
        <v>16</v>
      </c>
      <c r="J2561" t="s">
        <v>313</v>
      </c>
      <c r="L2561" s="1">
        <v>27169</v>
      </c>
      <c r="M2561">
        <v>20784</v>
      </c>
      <c r="N2561" t="s">
        <v>10650</v>
      </c>
    </row>
    <row r="2562" spans="1:14" x14ac:dyDescent="0.25">
      <c r="A2562" t="s">
        <v>3785</v>
      </c>
      <c r="B2562" t="s">
        <v>12</v>
      </c>
      <c r="C2562">
        <v>69554</v>
      </c>
      <c r="D2562">
        <v>14743.32</v>
      </c>
      <c r="E2562">
        <v>159.38999999999999</v>
      </c>
      <c r="F2562" t="s">
        <v>23</v>
      </c>
      <c r="G2562" t="s">
        <v>24</v>
      </c>
      <c r="H2562" t="s">
        <v>165</v>
      </c>
      <c r="I2562" t="s">
        <v>16</v>
      </c>
      <c r="J2562" t="s">
        <v>166</v>
      </c>
      <c r="L2562" s="1">
        <v>42996</v>
      </c>
      <c r="M2562">
        <v>20710</v>
      </c>
      <c r="N2562" t="s">
        <v>10637</v>
      </c>
    </row>
    <row r="2563" spans="1:14" x14ac:dyDescent="0.25">
      <c r="A2563" t="s">
        <v>3786</v>
      </c>
      <c r="B2563" t="s">
        <v>22</v>
      </c>
      <c r="C2563">
        <v>65145.47</v>
      </c>
      <c r="D2563">
        <v>79387.64</v>
      </c>
      <c r="E2563">
        <v>15429.59</v>
      </c>
      <c r="F2563" t="s">
        <v>56</v>
      </c>
      <c r="G2563" t="s">
        <v>57</v>
      </c>
      <c r="H2563" t="s">
        <v>65</v>
      </c>
      <c r="I2563" t="s">
        <v>16</v>
      </c>
      <c r="J2563" t="s">
        <v>66</v>
      </c>
      <c r="L2563" s="1">
        <v>37795</v>
      </c>
      <c r="M2563">
        <v>20772</v>
      </c>
      <c r="N2563" t="s">
        <v>10648</v>
      </c>
    </row>
    <row r="2564" spans="1:14" x14ac:dyDescent="0.25">
      <c r="A2564" t="s">
        <v>3787</v>
      </c>
      <c r="B2564" t="s">
        <v>12</v>
      </c>
      <c r="C2564">
        <v>99585.14</v>
      </c>
      <c r="D2564">
        <v>94827.49</v>
      </c>
      <c r="E2564">
        <v>0</v>
      </c>
      <c r="F2564" t="s">
        <v>167</v>
      </c>
      <c r="G2564" t="s">
        <v>168</v>
      </c>
      <c r="H2564" t="s">
        <v>285</v>
      </c>
      <c r="I2564" t="s">
        <v>16</v>
      </c>
      <c r="J2564" t="s">
        <v>271</v>
      </c>
      <c r="L2564" s="1">
        <v>39077</v>
      </c>
      <c r="M2564">
        <v>20746</v>
      </c>
      <c r="N2564" t="s">
        <v>10647</v>
      </c>
    </row>
    <row r="2565" spans="1:14" x14ac:dyDescent="0.25">
      <c r="A2565" t="s">
        <v>3788</v>
      </c>
      <c r="B2565" t="s">
        <v>12</v>
      </c>
      <c r="C2565">
        <v>102516</v>
      </c>
      <c r="D2565">
        <v>108055.95</v>
      </c>
      <c r="E2565">
        <v>5346.3</v>
      </c>
      <c r="F2565" t="s">
        <v>13</v>
      </c>
      <c r="G2565" t="s">
        <v>14</v>
      </c>
      <c r="H2565" t="s">
        <v>162</v>
      </c>
      <c r="I2565" t="s">
        <v>16</v>
      </c>
      <c r="J2565" t="s">
        <v>361</v>
      </c>
      <c r="L2565" s="1">
        <v>37599</v>
      </c>
      <c r="M2565">
        <v>20783</v>
      </c>
      <c r="N2565" t="s">
        <v>10656</v>
      </c>
    </row>
    <row r="2566" spans="1:14" x14ac:dyDescent="0.25">
      <c r="A2566" t="s">
        <v>3789</v>
      </c>
      <c r="B2566" t="s">
        <v>22</v>
      </c>
      <c r="C2566">
        <v>93784.46</v>
      </c>
      <c r="D2566">
        <v>93378.92</v>
      </c>
      <c r="E2566">
        <v>2769.89</v>
      </c>
      <c r="F2566" t="s">
        <v>129</v>
      </c>
      <c r="G2566" t="s">
        <v>130</v>
      </c>
      <c r="H2566" t="s">
        <v>131</v>
      </c>
      <c r="I2566" t="s">
        <v>16</v>
      </c>
      <c r="J2566" t="s">
        <v>132</v>
      </c>
      <c r="L2566" s="1">
        <v>34960</v>
      </c>
      <c r="M2566">
        <v>20716</v>
      </c>
      <c r="N2566" t="s">
        <v>10641</v>
      </c>
    </row>
    <row r="2567" spans="1:14" x14ac:dyDescent="0.25">
      <c r="A2567" t="s">
        <v>3790</v>
      </c>
      <c r="B2567" t="s">
        <v>12</v>
      </c>
      <c r="C2567">
        <v>95740</v>
      </c>
      <c r="D2567">
        <v>94479</v>
      </c>
      <c r="E2567">
        <v>0</v>
      </c>
      <c r="F2567" t="s">
        <v>18</v>
      </c>
      <c r="G2567" t="s">
        <v>19</v>
      </c>
      <c r="H2567" t="s">
        <v>440</v>
      </c>
      <c r="I2567" t="s">
        <v>16</v>
      </c>
      <c r="J2567" t="s">
        <v>414</v>
      </c>
      <c r="L2567" s="1">
        <v>36339</v>
      </c>
      <c r="M2567">
        <v>20721</v>
      </c>
      <c r="N2567" t="s">
        <v>10634</v>
      </c>
    </row>
    <row r="2568" spans="1:14" x14ac:dyDescent="0.25">
      <c r="A2568" t="s">
        <v>3791</v>
      </c>
      <c r="B2568" t="s">
        <v>12</v>
      </c>
      <c r="C2568">
        <v>91869</v>
      </c>
      <c r="D2568">
        <v>96218.73</v>
      </c>
      <c r="E2568">
        <v>5501.58</v>
      </c>
      <c r="F2568" t="s">
        <v>13</v>
      </c>
      <c r="G2568" t="s">
        <v>14</v>
      </c>
      <c r="H2568" t="s">
        <v>920</v>
      </c>
      <c r="I2568" t="s">
        <v>16</v>
      </c>
      <c r="J2568" t="s">
        <v>32</v>
      </c>
      <c r="L2568" s="1">
        <v>38734</v>
      </c>
      <c r="M2568">
        <v>20781</v>
      </c>
      <c r="N2568" t="s">
        <v>10627</v>
      </c>
    </row>
    <row r="2569" spans="1:14" x14ac:dyDescent="0.25">
      <c r="A2569" t="s">
        <v>3792</v>
      </c>
      <c r="B2569" t="s">
        <v>12</v>
      </c>
      <c r="C2569">
        <v>138414.98000000001</v>
      </c>
      <c r="D2569">
        <v>137946.65</v>
      </c>
      <c r="E2569">
        <v>0</v>
      </c>
      <c r="F2569" t="s">
        <v>18</v>
      </c>
      <c r="G2569" t="s">
        <v>19</v>
      </c>
      <c r="H2569" t="s">
        <v>172</v>
      </c>
      <c r="I2569" t="s">
        <v>16</v>
      </c>
      <c r="J2569" t="s">
        <v>139</v>
      </c>
      <c r="L2569" s="1">
        <v>38838</v>
      </c>
      <c r="M2569">
        <v>20785</v>
      </c>
      <c r="N2569" t="s">
        <v>10652</v>
      </c>
    </row>
    <row r="2570" spans="1:14" x14ac:dyDescent="0.25">
      <c r="A2570" t="s">
        <v>3793</v>
      </c>
      <c r="B2570" t="s">
        <v>12</v>
      </c>
      <c r="C2570">
        <v>105241</v>
      </c>
      <c r="D2570">
        <v>101558.58</v>
      </c>
      <c r="E2570">
        <v>0</v>
      </c>
      <c r="F2570" t="s">
        <v>167</v>
      </c>
      <c r="G2570" t="s">
        <v>168</v>
      </c>
      <c r="H2570" t="s">
        <v>916</v>
      </c>
      <c r="I2570" t="s">
        <v>16</v>
      </c>
      <c r="J2570" t="s">
        <v>271</v>
      </c>
      <c r="L2570" s="1">
        <v>39833</v>
      </c>
      <c r="M2570">
        <v>20744</v>
      </c>
      <c r="N2570" t="s">
        <v>10630</v>
      </c>
    </row>
    <row r="2571" spans="1:14" x14ac:dyDescent="0.25">
      <c r="A2571" t="s">
        <v>3794</v>
      </c>
      <c r="B2571" t="s">
        <v>12</v>
      </c>
      <c r="C2571">
        <v>66501.03</v>
      </c>
      <c r="D2571">
        <v>64438.22</v>
      </c>
      <c r="E2571">
        <v>0</v>
      </c>
      <c r="F2571" t="s">
        <v>18</v>
      </c>
      <c r="G2571" t="s">
        <v>19</v>
      </c>
      <c r="H2571" t="s">
        <v>172</v>
      </c>
      <c r="I2571" t="s">
        <v>16</v>
      </c>
      <c r="J2571" t="s">
        <v>154</v>
      </c>
      <c r="L2571" s="1">
        <v>41456</v>
      </c>
      <c r="M2571">
        <v>20706</v>
      </c>
      <c r="N2571" t="s">
        <v>10645</v>
      </c>
    </row>
    <row r="2572" spans="1:14" x14ac:dyDescent="0.25">
      <c r="A2572" t="s">
        <v>3795</v>
      </c>
      <c r="B2572" t="s">
        <v>12</v>
      </c>
      <c r="C2572">
        <v>59919.28</v>
      </c>
      <c r="D2572">
        <v>59584.61</v>
      </c>
      <c r="E2572">
        <v>0</v>
      </c>
      <c r="F2572" t="s">
        <v>76</v>
      </c>
      <c r="G2572" t="s">
        <v>77</v>
      </c>
      <c r="H2572" t="s">
        <v>82</v>
      </c>
      <c r="I2572" t="s">
        <v>16</v>
      </c>
      <c r="J2572" t="s">
        <v>558</v>
      </c>
      <c r="L2572" s="1">
        <v>41312</v>
      </c>
      <c r="M2572">
        <v>20716</v>
      </c>
      <c r="N2572" t="s">
        <v>10641</v>
      </c>
    </row>
    <row r="2573" spans="1:14" x14ac:dyDescent="0.25">
      <c r="A2573" t="s">
        <v>3796</v>
      </c>
      <c r="B2573" t="s">
        <v>12</v>
      </c>
      <c r="C2573">
        <v>121072.04</v>
      </c>
      <c r="D2573">
        <v>118133.9</v>
      </c>
      <c r="E2573">
        <v>0</v>
      </c>
      <c r="F2573" t="s">
        <v>167</v>
      </c>
      <c r="G2573" t="s">
        <v>168</v>
      </c>
      <c r="H2573" t="s">
        <v>638</v>
      </c>
      <c r="I2573" t="s">
        <v>16</v>
      </c>
      <c r="J2573" t="s">
        <v>139</v>
      </c>
      <c r="L2573" s="1">
        <v>39399</v>
      </c>
      <c r="M2573">
        <v>20623</v>
      </c>
      <c r="N2573" t="s">
        <v>10651</v>
      </c>
    </row>
    <row r="2574" spans="1:14" x14ac:dyDescent="0.25">
      <c r="A2574" t="s">
        <v>3797</v>
      </c>
      <c r="B2574" t="s">
        <v>22</v>
      </c>
      <c r="C2574">
        <v>89940.13</v>
      </c>
      <c r="D2574">
        <v>112224.48</v>
      </c>
      <c r="E2574">
        <v>24422.03</v>
      </c>
      <c r="F2574" t="s">
        <v>23</v>
      </c>
      <c r="G2574" t="s">
        <v>24</v>
      </c>
      <c r="H2574" t="s">
        <v>194</v>
      </c>
      <c r="I2574" t="s">
        <v>16</v>
      </c>
      <c r="J2574" t="s">
        <v>503</v>
      </c>
      <c r="L2574" s="1">
        <v>38348</v>
      </c>
      <c r="M2574">
        <v>20745</v>
      </c>
      <c r="N2574" t="s">
        <v>10643</v>
      </c>
    </row>
    <row r="2575" spans="1:14" x14ac:dyDescent="0.25">
      <c r="A2575" t="s">
        <v>3798</v>
      </c>
      <c r="B2575" t="s">
        <v>22</v>
      </c>
      <c r="C2575">
        <v>74732</v>
      </c>
      <c r="D2575">
        <v>80443.149999999994</v>
      </c>
      <c r="E2575">
        <v>1040.01</v>
      </c>
      <c r="F2575" t="s">
        <v>13</v>
      </c>
      <c r="G2575" t="s">
        <v>14</v>
      </c>
      <c r="H2575" t="s">
        <v>232</v>
      </c>
      <c r="I2575" t="s">
        <v>16</v>
      </c>
      <c r="J2575" t="s">
        <v>32</v>
      </c>
      <c r="L2575" s="1">
        <v>39279</v>
      </c>
      <c r="M2575">
        <v>20708</v>
      </c>
      <c r="N2575" t="s">
        <v>10653</v>
      </c>
    </row>
    <row r="2576" spans="1:14" x14ac:dyDescent="0.25">
      <c r="A2576" t="s">
        <v>3799</v>
      </c>
      <c r="B2576" t="s">
        <v>22</v>
      </c>
      <c r="C2576">
        <v>60005.48</v>
      </c>
      <c r="D2576">
        <v>62805.3</v>
      </c>
      <c r="E2576">
        <v>3036.69</v>
      </c>
      <c r="F2576" t="s">
        <v>45</v>
      </c>
      <c r="G2576" t="s">
        <v>46</v>
      </c>
      <c r="H2576" t="s">
        <v>395</v>
      </c>
      <c r="I2576" t="s">
        <v>16</v>
      </c>
      <c r="J2576" t="s">
        <v>396</v>
      </c>
      <c r="K2576" t="s">
        <v>686</v>
      </c>
      <c r="L2576" s="1">
        <v>41288</v>
      </c>
      <c r="M2576">
        <v>20742</v>
      </c>
      <c r="N2576" t="s">
        <v>10638</v>
      </c>
    </row>
    <row r="2577" spans="1:14" x14ac:dyDescent="0.25">
      <c r="A2577" t="s">
        <v>3800</v>
      </c>
      <c r="B2577" t="s">
        <v>22</v>
      </c>
      <c r="C2577">
        <v>84914.51</v>
      </c>
      <c r="D2577">
        <v>98791.55</v>
      </c>
      <c r="E2577">
        <v>16209.4</v>
      </c>
      <c r="F2577" t="s">
        <v>23</v>
      </c>
      <c r="G2577" t="s">
        <v>24</v>
      </c>
      <c r="H2577" t="s">
        <v>194</v>
      </c>
      <c r="I2577" t="s">
        <v>16</v>
      </c>
      <c r="J2577" t="s">
        <v>141</v>
      </c>
      <c r="L2577" s="1">
        <v>33069</v>
      </c>
      <c r="M2577">
        <v>20735</v>
      </c>
      <c r="N2577" t="s">
        <v>10649</v>
      </c>
    </row>
    <row r="2578" spans="1:14" x14ac:dyDescent="0.25">
      <c r="A2578" t="s">
        <v>3801</v>
      </c>
      <c r="B2578" t="s">
        <v>12</v>
      </c>
      <c r="C2578">
        <v>18878.59</v>
      </c>
      <c r="D2578">
        <v>11980.08</v>
      </c>
      <c r="E2578">
        <v>95.31</v>
      </c>
      <c r="F2578" t="s">
        <v>13</v>
      </c>
      <c r="G2578" t="s">
        <v>14</v>
      </c>
      <c r="H2578" t="s">
        <v>85</v>
      </c>
      <c r="I2578" t="s">
        <v>34</v>
      </c>
      <c r="J2578" t="s">
        <v>86</v>
      </c>
      <c r="L2578" s="1">
        <v>41050</v>
      </c>
      <c r="M2578">
        <v>20735</v>
      </c>
      <c r="N2578" t="s">
        <v>10649</v>
      </c>
    </row>
    <row r="2579" spans="1:14" x14ac:dyDescent="0.25">
      <c r="A2579" t="s">
        <v>3802</v>
      </c>
      <c r="B2579" t="s">
        <v>12</v>
      </c>
      <c r="C2579">
        <v>43866.12</v>
      </c>
      <c r="D2579">
        <v>23289.919999999998</v>
      </c>
      <c r="E2579">
        <v>0</v>
      </c>
      <c r="F2579" t="s">
        <v>18</v>
      </c>
      <c r="G2579" t="s">
        <v>19</v>
      </c>
      <c r="H2579" t="s">
        <v>144</v>
      </c>
      <c r="I2579" t="s">
        <v>16</v>
      </c>
      <c r="J2579" t="s">
        <v>145</v>
      </c>
      <c r="K2579" t="s">
        <v>535</v>
      </c>
      <c r="L2579" s="1">
        <v>42885</v>
      </c>
      <c r="M2579">
        <v>20743</v>
      </c>
      <c r="N2579" t="s">
        <v>10654</v>
      </c>
    </row>
    <row r="2580" spans="1:14" x14ac:dyDescent="0.25">
      <c r="A2580" t="s">
        <v>3803</v>
      </c>
      <c r="B2580" t="s">
        <v>22</v>
      </c>
      <c r="C2580">
        <v>61200</v>
      </c>
      <c r="D2580">
        <v>30415.9</v>
      </c>
      <c r="E2580">
        <v>0</v>
      </c>
      <c r="F2580" t="s">
        <v>99</v>
      </c>
      <c r="G2580" t="s">
        <v>100</v>
      </c>
      <c r="H2580" t="s">
        <v>123</v>
      </c>
      <c r="I2580" t="s">
        <v>16</v>
      </c>
      <c r="J2580" t="s">
        <v>124</v>
      </c>
      <c r="L2580" s="1">
        <v>42898</v>
      </c>
      <c r="M2580">
        <v>20708</v>
      </c>
      <c r="N2580" t="s">
        <v>10653</v>
      </c>
    </row>
    <row r="2581" spans="1:14" x14ac:dyDescent="0.25">
      <c r="A2581" t="s">
        <v>3804</v>
      </c>
      <c r="B2581" t="s">
        <v>12</v>
      </c>
      <c r="C2581">
        <v>70959.789999999994</v>
      </c>
      <c r="D2581">
        <v>72286.559999999998</v>
      </c>
      <c r="E2581">
        <v>2260.48</v>
      </c>
      <c r="F2581" t="s">
        <v>56</v>
      </c>
      <c r="G2581" t="s">
        <v>57</v>
      </c>
      <c r="H2581" t="s">
        <v>343</v>
      </c>
      <c r="I2581" t="s">
        <v>16</v>
      </c>
      <c r="J2581" t="s">
        <v>921</v>
      </c>
      <c r="L2581" s="1">
        <v>31117</v>
      </c>
      <c r="M2581">
        <v>20705</v>
      </c>
      <c r="N2581" t="s">
        <v>10626</v>
      </c>
    </row>
    <row r="2582" spans="1:14" x14ac:dyDescent="0.25">
      <c r="A2582" t="s">
        <v>3805</v>
      </c>
      <c r="B2582" t="s">
        <v>22</v>
      </c>
      <c r="C2582">
        <v>41650.839999999997</v>
      </c>
      <c r="D2582">
        <v>47134.97</v>
      </c>
      <c r="E2582">
        <v>6539.79</v>
      </c>
      <c r="F2582" t="s">
        <v>56</v>
      </c>
      <c r="G2582" t="s">
        <v>57</v>
      </c>
      <c r="H2582" t="s">
        <v>58</v>
      </c>
      <c r="I2582" t="s">
        <v>16</v>
      </c>
      <c r="J2582" t="s">
        <v>59</v>
      </c>
      <c r="L2582" s="1">
        <v>42674</v>
      </c>
      <c r="M2582">
        <v>20721</v>
      </c>
      <c r="N2582" t="s">
        <v>10634</v>
      </c>
    </row>
    <row r="2583" spans="1:14" x14ac:dyDescent="0.25">
      <c r="A2583" t="s">
        <v>3806</v>
      </c>
      <c r="B2583" t="s">
        <v>12</v>
      </c>
      <c r="C2583">
        <v>97114.05</v>
      </c>
      <c r="D2583">
        <v>146061.63</v>
      </c>
      <c r="E2583">
        <v>49245.45</v>
      </c>
      <c r="F2583" t="s">
        <v>23</v>
      </c>
      <c r="G2583" t="s">
        <v>24</v>
      </c>
      <c r="H2583" t="s">
        <v>544</v>
      </c>
      <c r="I2583" t="s">
        <v>16</v>
      </c>
      <c r="J2583" t="s">
        <v>320</v>
      </c>
      <c r="L2583" s="1">
        <v>35639</v>
      </c>
      <c r="M2583">
        <v>20623</v>
      </c>
      <c r="N2583" t="s">
        <v>10651</v>
      </c>
    </row>
    <row r="2584" spans="1:14" x14ac:dyDescent="0.25">
      <c r="A2584" t="s">
        <v>3807</v>
      </c>
      <c r="B2584" t="s">
        <v>22</v>
      </c>
      <c r="C2584">
        <v>65181.120000000003</v>
      </c>
      <c r="D2584">
        <v>80768.95</v>
      </c>
      <c r="E2584">
        <v>14659.02</v>
      </c>
      <c r="F2584" t="s">
        <v>56</v>
      </c>
      <c r="G2584" t="s">
        <v>57</v>
      </c>
      <c r="H2584" t="s">
        <v>84</v>
      </c>
      <c r="I2584" t="s">
        <v>16</v>
      </c>
      <c r="J2584" t="s">
        <v>420</v>
      </c>
      <c r="L2584" s="1">
        <v>37753</v>
      </c>
      <c r="M2584">
        <v>20783</v>
      </c>
      <c r="N2584" t="s">
        <v>10656</v>
      </c>
    </row>
    <row r="2585" spans="1:14" x14ac:dyDescent="0.25">
      <c r="A2585" t="s">
        <v>3808</v>
      </c>
      <c r="B2585" t="s">
        <v>22</v>
      </c>
      <c r="C2585">
        <v>160454</v>
      </c>
      <c r="D2585">
        <v>163058.23999999999</v>
      </c>
      <c r="E2585">
        <v>0</v>
      </c>
      <c r="F2585" t="s">
        <v>56</v>
      </c>
      <c r="G2585" t="s">
        <v>57</v>
      </c>
      <c r="H2585" t="s">
        <v>620</v>
      </c>
      <c r="I2585" t="s">
        <v>16</v>
      </c>
      <c r="J2585" t="s">
        <v>98</v>
      </c>
      <c r="L2585" s="1">
        <v>37291</v>
      </c>
      <c r="M2585">
        <v>20772</v>
      </c>
      <c r="N2585" t="s">
        <v>10648</v>
      </c>
    </row>
    <row r="2586" spans="1:14" x14ac:dyDescent="0.25">
      <c r="A2586" t="s">
        <v>3809</v>
      </c>
      <c r="B2586" t="s">
        <v>12</v>
      </c>
      <c r="C2586">
        <v>71440.990000000005</v>
      </c>
      <c r="D2586">
        <v>22184</v>
      </c>
      <c r="E2586">
        <v>0</v>
      </c>
      <c r="F2586" t="s">
        <v>76</v>
      </c>
      <c r="G2586" t="s">
        <v>77</v>
      </c>
      <c r="H2586" t="s">
        <v>82</v>
      </c>
      <c r="I2586" t="s">
        <v>16</v>
      </c>
      <c r="J2586" t="s">
        <v>211</v>
      </c>
      <c r="L2586" s="1">
        <v>42968</v>
      </c>
      <c r="M2586">
        <v>20712</v>
      </c>
      <c r="N2586" t="s">
        <v>10639</v>
      </c>
    </row>
    <row r="2587" spans="1:14" x14ac:dyDescent="0.25">
      <c r="A2587" t="s">
        <v>3810</v>
      </c>
      <c r="B2587" t="s">
        <v>12</v>
      </c>
      <c r="C2587">
        <v>59915</v>
      </c>
      <c r="D2587">
        <v>61965.49</v>
      </c>
      <c r="E2587">
        <v>0</v>
      </c>
      <c r="F2587" t="s">
        <v>215</v>
      </c>
      <c r="G2587" t="s">
        <v>216</v>
      </c>
      <c r="H2587" t="s">
        <v>922</v>
      </c>
      <c r="I2587" t="s">
        <v>16</v>
      </c>
      <c r="J2587" t="s">
        <v>279</v>
      </c>
      <c r="L2587" s="1">
        <v>36703</v>
      </c>
      <c r="M2587">
        <v>20722</v>
      </c>
      <c r="N2587" t="s">
        <v>10632</v>
      </c>
    </row>
    <row r="2588" spans="1:14" x14ac:dyDescent="0.25">
      <c r="A2588" t="s">
        <v>3811</v>
      </c>
      <c r="B2588" t="s">
        <v>22</v>
      </c>
      <c r="C2588">
        <v>122718</v>
      </c>
      <c r="D2588">
        <v>135148.63</v>
      </c>
      <c r="E2588">
        <v>6986.2</v>
      </c>
      <c r="F2588" t="s">
        <v>13</v>
      </c>
      <c r="G2588" t="s">
        <v>14</v>
      </c>
      <c r="H2588" t="s">
        <v>923</v>
      </c>
      <c r="I2588" t="s">
        <v>16</v>
      </c>
      <c r="J2588" t="s">
        <v>402</v>
      </c>
      <c r="L2588" s="1">
        <v>38187</v>
      </c>
      <c r="M2588">
        <v>20706</v>
      </c>
      <c r="N2588" t="s">
        <v>10645</v>
      </c>
    </row>
    <row r="2589" spans="1:14" x14ac:dyDescent="0.25">
      <c r="A2589" t="s">
        <v>3812</v>
      </c>
      <c r="B2589" t="s">
        <v>12</v>
      </c>
      <c r="C2589">
        <v>72083.7</v>
      </c>
      <c r="D2589">
        <v>70914.179999999993</v>
      </c>
      <c r="E2589">
        <v>0</v>
      </c>
      <c r="F2589" t="s">
        <v>18</v>
      </c>
      <c r="G2589" t="s">
        <v>19</v>
      </c>
      <c r="H2589" t="s">
        <v>172</v>
      </c>
      <c r="I2589" t="s">
        <v>16</v>
      </c>
      <c r="J2589" t="s">
        <v>71</v>
      </c>
      <c r="L2589" s="1">
        <v>39874</v>
      </c>
      <c r="M2589">
        <v>20769</v>
      </c>
      <c r="N2589" t="s">
        <v>10636</v>
      </c>
    </row>
    <row r="2590" spans="1:14" x14ac:dyDescent="0.25">
      <c r="A2590" t="s">
        <v>3813</v>
      </c>
      <c r="B2590" t="s">
        <v>22</v>
      </c>
      <c r="C2590">
        <v>63837</v>
      </c>
      <c r="D2590">
        <v>67170.91</v>
      </c>
      <c r="E2590">
        <v>910.17</v>
      </c>
      <c r="F2590" t="s">
        <v>45</v>
      </c>
      <c r="G2590" t="s">
        <v>46</v>
      </c>
      <c r="H2590" t="s">
        <v>795</v>
      </c>
      <c r="I2590" t="s">
        <v>16</v>
      </c>
      <c r="J2590" t="s">
        <v>48</v>
      </c>
      <c r="K2590" t="s">
        <v>49</v>
      </c>
      <c r="L2590" s="1">
        <v>39693</v>
      </c>
      <c r="M2590">
        <v>20762</v>
      </c>
      <c r="N2590" t="s">
        <v>10644</v>
      </c>
    </row>
    <row r="2591" spans="1:14" x14ac:dyDescent="0.25">
      <c r="A2591" t="s">
        <v>3814</v>
      </c>
      <c r="B2591" t="s">
        <v>22</v>
      </c>
      <c r="C2591">
        <v>38945.39</v>
      </c>
      <c r="D2591">
        <v>40009.78</v>
      </c>
      <c r="E2591">
        <v>2714.92</v>
      </c>
      <c r="F2591" t="s">
        <v>99</v>
      </c>
      <c r="G2591" t="s">
        <v>100</v>
      </c>
      <c r="H2591" t="s">
        <v>259</v>
      </c>
      <c r="I2591" t="s">
        <v>16</v>
      </c>
      <c r="J2591" t="s">
        <v>109</v>
      </c>
      <c r="K2591" t="s">
        <v>110</v>
      </c>
      <c r="L2591" s="1">
        <v>41848</v>
      </c>
      <c r="M2591">
        <v>20781</v>
      </c>
      <c r="N2591" t="s">
        <v>10627</v>
      </c>
    </row>
    <row r="2592" spans="1:14" x14ac:dyDescent="0.25">
      <c r="A2592" t="s">
        <v>3815</v>
      </c>
      <c r="B2592" t="s">
        <v>22</v>
      </c>
      <c r="C2592">
        <v>59825.46</v>
      </c>
      <c r="D2592">
        <v>55281.01</v>
      </c>
      <c r="E2592">
        <v>55.16</v>
      </c>
      <c r="F2592" t="s">
        <v>18</v>
      </c>
      <c r="G2592" t="s">
        <v>19</v>
      </c>
      <c r="H2592" t="s">
        <v>172</v>
      </c>
      <c r="I2592" t="s">
        <v>16</v>
      </c>
      <c r="J2592" t="s">
        <v>154</v>
      </c>
      <c r="L2592" s="1">
        <v>42744</v>
      </c>
      <c r="M2592">
        <v>20742</v>
      </c>
      <c r="N2592" t="s">
        <v>10638</v>
      </c>
    </row>
    <row r="2593" spans="1:14" x14ac:dyDescent="0.25">
      <c r="A2593" t="s">
        <v>3816</v>
      </c>
      <c r="B2593" t="s">
        <v>12</v>
      </c>
      <c r="C2593">
        <v>70772.33</v>
      </c>
      <c r="D2593">
        <v>71196.22</v>
      </c>
      <c r="E2593">
        <v>0</v>
      </c>
      <c r="F2593" t="s">
        <v>436</v>
      </c>
      <c r="G2593" t="s">
        <v>437</v>
      </c>
      <c r="H2593" t="s">
        <v>438</v>
      </c>
      <c r="I2593" t="s">
        <v>16</v>
      </c>
      <c r="J2593" t="s">
        <v>276</v>
      </c>
      <c r="L2593" s="1">
        <v>42044</v>
      </c>
      <c r="M2593">
        <v>20712</v>
      </c>
      <c r="N2593" t="s">
        <v>10639</v>
      </c>
    </row>
    <row r="2594" spans="1:14" x14ac:dyDescent="0.25">
      <c r="A2594" t="s">
        <v>3817</v>
      </c>
      <c r="B2594" t="s">
        <v>22</v>
      </c>
      <c r="C2594">
        <v>86889</v>
      </c>
      <c r="D2594">
        <v>130325.31</v>
      </c>
      <c r="E2594">
        <v>50678.75</v>
      </c>
      <c r="F2594" t="s">
        <v>45</v>
      </c>
      <c r="G2594" t="s">
        <v>46</v>
      </c>
      <c r="H2594" t="s">
        <v>643</v>
      </c>
      <c r="I2594" t="s">
        <v>16</v>
      </c>
      <c r="J2594" t="s">
        <v>297</v>
      </c>
      <c r="L2594" s="1">
        <v>38803</v>
      </c>
      <c r="M2594">
        <v>20748</v>
      </c>
      <c r="N2594" t="s">
        <v>10635</v>
      </c>
    </row>
    <row r="2595" spans="1:14" x14ac:dyDescent="0.25">
      <c r="A2595" t="s">
        <v>3818</v>
      </c>
      <c r="B2595" t="s">
        <v>22</v>
      </c>
      <c r="C2595">
        <v>52020</v>
      </c>
      <c r="D2595">
        <v>52582.48</v>
      </c>
      <c r="E2595">
        <v>5727.68</v>
      </c>
      <c r="F2595" t="s">
        <v>52</v>
      </c>
      <c r="G2595" t="s">
        <v>53</v>
      </c>
      <c r="H2595" t="s">
        <v>205</v>
      </c>
      <c r="I2595" t="s">
        <v>16</v>
      </c>
      <c r="J2595" t="s">
        <v>94</v>
      </c>
      <c r="K2595" t="s">
        <v>665</v>
      </c>
      <c r="L2595" s="1">
        <v>42758</v>
      </c>
      <c r="M2595">
        <v>20746</v>
      </c>
      <c r="N2595" t="s">
        <v>10647</v>
      </c>
    </row>
    <row r="2596" spans="1:14" x14ac:dyDescent="0.25">
      <c r="A2596" t="s">
        <v>3819</v>
      </c>
      <c r="B2596" t="s">
        <v>22</v>
      </c>
      <c r="C2596">
        <v>54721</v>
      </c>
      <c r="D2596">
        <v>100992.86</v>
      </c>
      <c r="E2596">
        <v>43872.84</v>
      </c>
      <c r="F2596" t="s">
        <v>23</v>
      </c>
      <c r="G2596" t="s">
        <v>24</v>
      </c>
      <c r="H2596" t="s">
        <v>544</v>
      </c>
      <c r="I2596" t="s">
        <v>16</v>
      </c>
      <c r="J2596" t="s">
        <v>141</v>
      </c>
      <c r="K2596" t="s">
        <v>196</v>
      </c>
      <c r="L2596" s="1">
        <v>41540</v>
      </c>
      <c r="M2596">
        <v>20608</v>
      </c>
      <c r="N2596" t="s">
        <v>10646</v>
      </c>
    </row>
    <row r="2597" spans="1:14" x14ac:dyDescent="0.25">
      <c r="A2597" t="s">
        <v>3820</v>
      </c>
      <c r="B2597" t="s">
        <v>22</v>
      </c>
      <c r="C2597">
        <v>160832.53</v>
      </c>
      <c r="D2597">
        <v>155185.63</v>
      </c>
      <c r="E2597">
        <v>1005.22</v>
      </c>
      <c r="F2597" t="s">
        <v>303</v>
      </c>
      <c r="G2597" t="s">
        <v>304</v>
      </c>
      <c r="H2597" t="s">
        <v>305</v>
      </c>
      <c r="I2597" t="s">
        <v>16</v>
      </c>
      <c r="J2597" t="s">
        <v>338</v>
      </c>
      <c r="L2597" s="1">
        <v>38824</v>
      </c>
      <c r="M2597">
        <v>20785</v>
      </c>
      <c r="N2597" t="s">
        <v>10652</v>
      </c>
    </row>
    <row r="2598" spans="1:14" x14ac:dyDescent="0.25">
      <c r="A2598" t="s">
        <v>3821</v>
      </c>
      <c r="B2598" t="s">
        <v>12</v>
      </c>
      <c r="C2598">
        <v>56283.77</v>
      </c>
      <c r="D2598">
        <v>55385.46</v>
      </c>
      <c r="E2598">
        <v>57.68</v>
      </c>
      <c r="F2598" t="s">
        <v>299</v>
      </c>
      <c r="G2598" t="s">
        <v>300</v>
      </c>
      <c r="H2598" t="s">
        <v>301</v>
      </c>
      <c r="I2598" t="s">
        <v>16</v>
      </c>
      <c r="J2598" t="s">
        <v>302</v>
      </c>
      <c r="K2598" t="s">
        <v>409</v>
      </c>
      <c r="L2598" s="1">
        <v>42030</v>
      </c>
      <c r="M2598">
        <v>20748</v>
      </c>
      <c r="N2598" t="s">
        <v>10635</v>
      </c>
    </row>
    <row r="2599" spans="1:14" x14ac:dyDescent="0.25">
      <c r="A2599" t="s">
        <v>3822</v>
      </c>
      <c r="B2599" t="s">
        <v>12</v>
      </c>
      <c r="C2599">
        <v>59915</v>
      </c>
      <c r="D2599">
        <v>59464.43</v>
      </c>
      <c r="E2599">
        <v>338.9</v>
      </c>
      <c r="F2599" t="s">
        <v>18</v>
      </c>
      <c r="G2599" t="s">
        <v>19</v>
      </c>
      <c r="H2599" t="s">
        <v>924</v>
      </c>
      <c r="I2599" t="s">
        <v>16</v>
      </c>
      <c r="J2599" t="s">
        <v>279</v>
      </c>
      <c r="L2599" s="1">
        <v>36191</v>
      </c>
      <c r="M2599">
        <v>20710</v>
      </c>
      <c r="N2599" t="s">
        <v>10637</v>
      </c>
    </row>
    <row r="2600" spans="1:14" x14ac:dyDescent="0.25">
      <c r="A2600" t="s">
        <v>3823</v>
      </c>
      <c r="B2600" t="s">
        <v>12</v>
      </c>
      <c r="C2600">
        <v>50575.15</v>
      </c>
      <c r="D2600">
        <v>48521.74</v>
      </c>
      <c r="E2600">
        <v>0</v>
      </c>
      <c r="F2600" t="s">
        <v>18</v>
      </c>
      <c r="G2600" t="s">
        <v>19</v>
      </c>
      <c r="H2600" t="s">
        <v>423</v>
      </c>
      <c r="I2600" t="s">
        <v>16</v>
      </c>
      <c r="J2600" t="s">
        <v>855</v>
      </c>
      <c r="L2600" s="1">
        <v>39566</v>
      </c>
      <c r="M2600">
        <v>20710</v>
      </c>
      <c r="N2600" t="s">
        <v>10637</v>
      </c>
    </row>
    <row r="2601" spans="1:14" x14ac:dyDescent="0.25">
      <c r="A2601" t="s">
        <v>3824</v>
      </c>
      <c r="B2601" t="s">
        <v>12</v>
      </c>
      <c r="C2601">
        <v>125013.16</v>
      </c>
      <c r="D2601">
        <v>123367.29</v>
      </c>
      <c r="E2601">
        <v>0</v>
      </c>
      <c r="F2601" t="s">
        <v>56</v>
      </c>
      <c r="G2601" t="s">
        <v>57</v>
      </c>
      <c r="H2601" t="s">
        <v>629</v>
      </c>
      <c r="I2601" t="s">
        <v>16</v>
      </c>
      <c r="J2601" t="s">
        <v>814</v>
      </c>
      <c r="L2601" s="1">
        <v>32251</v>
      </c>
      <c r="M2601">
        <v>20705</v>
      </c>
      <c r="N2601" t="s">
        <v>10626</v>
      </c>
    </row>
    <row r="2602" spans="1:14" x14ac:dyDescent="0.25">
      <c r="A2602" t="s">
        <v>3825</v>
      </c>
      <c r="B2602" t="s">
        <v>22</v>
      </c>
      <c r="C2602">
        <v>76292</v>
      </c>
      <c r="D2602">
        <v>80953.929999999993</v>
      </c>
      <c r="E2602">
        <v>3852.1</v>
      </c>
      <c r="F2602" t="s">
        <v>129</v>
      </c>
      <c r="G2602" t="s">
        <v>130</v>
      </c>
      <c r="H2602" t="s">
        <v>451</v>
      </c>
      <c r="I2602" t="s">
        <v>16</v>
      </c>
      <c r="J2602" t="s">
        <v>132</v>
      </c>
      <c r="L2602" s="1">
        <v>38734</v>
      </c>
      <c r="M2602">
        <v>20742</v>
      </c>
      <c r="N2602" t="s">
        <v>10638</v>
      </c>
    </row>
    <row r="2603" spans="1:14" x14ac:dyDescent="0.25">
      <c r="A2603" t="s">
        <v>3826</v>
      </c>
      <c r="B2603" t="s">
        <v>22</v>
      </c>
      <c r="C2603">
        <v>200000</v>
      </c>
      <c r="D2603">
        <v>208002.4</v>
      </c>
      <c r="E2603">
        <v>0</v>
      </c>
      <c r="F2603" t="s">
        <v>36</v>
      </c>
      <c r="G2603" t="s">
        <v>37</v>
      </c>
      <c r="H2603" t="s">
        <v>587</v>
      </c>
      <c r="I2603" t="s">
        <v>16</v>
      </c>
      <c r="J2603" t="s">
        <v>925</v>
      </c>
      <c r="L2603" s="1">
        <v>35779</v>
      </c>
      <c r="M2603">
        <v>20613</v>
      </c>
      <c r="N2603" t="s">
        <v>10640</v>
      </c>
    </row>
    <row r="2604" spans="1:14" x14ac:dyDescent="0.25">
      <c r="A2604" t="s">
        <v>3827</v>
      </c>
      <c r="B2604" t="s">
        <v>12</v>
      </c>
      <c r="C2604">
        <v>53882.33</v>
      </c>
      <c r="D2604">
        <v>54162.22</v>
      </c>
      <c r="E2604">
        <v>0</v>
      </c>
      <c r="F2604" t="s">
        <v>18</v>
      </c>
      <c r="G2604" t="s">
        <v>19</v>
      </c>
      <c r="H2604" t="s">
        <v>111</v>
      </c>
      <c r="I2604" t="s">
        <v>16</v>
      </c>
      <c r="J2604" t="s">
        <v>145</v>
      </c>
      <c r="L2604" s="1">
        <v>41946</v>
      </c>
      <c r="M2604">
        <v>20721</v>
      </c>
      <c r="N2604" t="s">
        <v>10634</v>
      </c>
    </row>
    <row r="2605" spans="1:14" x14ac:dyDescent="0.25">
      <c r="A2605" t="s">
        <v>3828</v>
      </c>
      <c r="B2605" t="s">
        <v>12</v>
      </c>
      <c r="C2605">
        <v>75653</v>
      </c>
      <c r="D2605">
        <v>65907.97</v>
      </c>
      <c r="E2605">
        <v>111.48</v>
      </c>
      <c r="F2605" t="s">
        <v>18</v>
      </c>
      <c r="G2605" t="s">
        <v>19</v>
      </c>
      <c r="H2605" t="s">
        <v>172</v>
      </c>
      <c r="I2605" t="s">
        <v>16</v>
      </c>
      <c r="J2605" t="s">
        <v>61</v>
      </c>
      <c r="L2605" s="1">
        <v>36955</v>
      </c>
      <c r="M2605">
        <v>20613</v>
      </c>
      <c r="N2605" t="s">
        <v>10640</v>
      </c>
    </row>
    <row r="2606" spans="1:14" x14ac:dyDescent="0.25">
      <c r="A2606" t="s">
        <v>3829</v>
      </c>
      <c r="B2606" t="s">
        <v>22</v>
      </c>
      <c r="C2606">
        <v>31594.95</v>
      </c>
      <c r="D2606">
        <v>34055.29</v>
      </c>
      <c r="E2606">
        <v>1571.5</v>
      </c>
      <c r="F2606" t="s">
        <v>99</v>
      </c>
      <c r="G2606" t="s">
        <v>100</v>
      </c>
      <c r="H2606" t="s">
        <v>197</v>
      </c>
      <c r="I2606" t="s">
        <v>34</v>
      </c>
      <c r="J2606" t="s">
        <v>102</v>
      </c>
      <c r="L2606" s="1">
        <v>41024</v>
      </c>
      <c r="M2606">
        <v>20785</v>
      </c>
      <c r="N2606" t="s">
        <v>10652</v>
      </c>
    </row>
    <row r="2607" spans="1:14" x14ac:dyDescent="0.25">
      <c r="A2607" t="s">
        <v>3830</v>
      </c>
      <c r="B2607" t="s">
        <v>12</v>
      </c>
      <c r="C2607">
        <v>72189</v>
      </c>
      <c r="D2607">
        <v>71237.66</v>
      </c>
      <c r="E2607">
        <v>0</v>
      </c>
      <c r="F2607" t="s">
        <v>36</v>
      </c>
      <c r="G2607" t="s">
        <v>37</v>
      </c>
      <c r="H2607" t="s">
        <v>164</v>
      </c>
      <c r="I2607" t="s">
        <v>16</v>
      </c>
      <c r="J2607" t="s">
        <v>528</v>
      </c>
      <c r="L2607" s="1">
        <v>37095</v>
      </c>
      <c r="M2607">
        <v>20716</v>
      </c>
      <c r="N2607" t="s">
        <v>10641</v>
      </c>
    </row>
    <row r="2608" spans="1:14" x14ac:dyDescent="0.25">
      <c r="A2608" t="s">
        <v>3831</v>
      </c>
      <c r="B2608" t="s">
        <v>22</v>
      </c>
      <c r="C2608">
        <v>95036.93</v>
      </c>
      <c r="D2608">
        <v>139294.01999999999</v>
      </c>
      <c r="E2608">
        <v>44552.13</v>
      </c>
      <c r="F2608" t="s">
        <v>13</v>
      </c>
      <c r="G2608" t="s">
        <v>14</v>
      </c>
      <c r="H2608" t="s">
        <v>68</v>
      </c>
      <c r="I2608" t="s">
        <v>16</v>
      </c>
      <c r="J2608" t="s">
        <v>136</v>
      </c>
      <c r="L2608" s="1">
        <v>32972</v>
      </c>
      <c r="M2608">
        <v>20740</v>
      </c>
      <c r="N2608" t="s">
        <v>10638</v>
      </c>
    </row>
    <row r="2609" spans="1:14" x14ac:dyDescent="0.25">
      <c r="A2609" t="s">
        <v>3832</v>
      </c>
      <c r="B2609" t="s">
        <v>22</v>
      </c>
      <c r="C2609">
        <v>41650.839999999997</v>
      </c>
      <c r="D2609">
        <v>49023.61</v>
      </c>
      <c r="E2609">
        <v>7645.63</v>
      </c>
      <c r="F2609" t="s">
        <v>56</v>
      </c>
      <c r="G2609" t="s">
        <v>57</v>
      </c>
      <c r="H2609" t="s">
        <v>58</v>
      </c>
      <c r="I2609" t="s">
        <v>16</v>
      </c>
      <c r="J2609" t="s">
        <v>59</v>
      </c>
      <c r="L2609" s="1">
        <v>42632</v>
      </c>
      <c r="M2609">
        <v>20747</v>
      </c>
      <c r="N2609" t="s">
        <v>10642</v>
      </c>
    </row>
    <row r="2610" spans="1:14" x14ac:dyDescent="0.25">
      <c r="A2610" t="s">
        <v>3833</v>
      </c>
      <c r="B2610" t="s">
        <v>22</v>
      </c>
      <c r="C2610">
        <v>61106.05</v>
      </c>
      <c r="D2610">
        <v>58977.66</v>
      </c>
      <c r="E2610">
        <v>0</v>
      </c>
      <c r="F2610" t="s">
        <v>27</v>
      </c>
      <c r="G2610" t="s">
        <v>28</v>
      </c>
      <c r="H2610" t="s">
        <v>169</v>
      </c>
      <c r="I2610" t="s">
        <v>16</v>
      </c>
      <c r="J2610" t="s">
        <v>106</v>
      </c>
      <c r="L2610" s="1">
        <v>37193</v>
      </c>
      <c r="M2610">
        <v>20735</v>
      </c>
      <c r="N2610" t="s">
        <v>10649</v>
      </c>
    </row>
    <row r="2611" spans="1:14" x14ac:dyDescent="0.25">
      <c r="A2611" t="s">
        <v>3834</v>
      </c>
      <c r="B2611" t="s">
        <v>22</v>
      </c>
      <c r="C2611">
        <v>88268.94</v>
      </c>
      <c r="D2611">
        <v>93008.320000000007</v>
      </c>
      <c r="E2611">
        <v>0</v>
      </c>
      <c r="F2611" t="s">
        <v>45</v>
      </c>
      <c r="G2611" t="s">
        <v>46</v>
      </c>
      <c r="H2611" t="s">
        <v>367</v>
      </c>
      <c r="I2611" t="s">
        <v>16</v>
      </c>
      <c r="J2611" t="s">
        <v>48</v>
      </c>
      <c r="L2611" s="1">
        <v>32475</v>
      </c>
      <c r="M2611">
        <v>20772</v>
      </c>
      <c r="N2611" t="s">
        <v>10648</v>
      </c>
    </row>
    <row r="2612" spans="1:14" x14ac:dyDescent="0.25">
      <c r="A2612" t="s">
        <v>3835</v>
      </c>
      <c r="B2612" t="s">
        <v>22</v>
      </c>
      <c r="C2612">
        <v>51201.56</v>
      </c>
      <c r="D2612">
        <v>56441.11</v>
      </c>
      <c r="E2612">
        <v>3970.76</v>
      </c>
      <c r="F2612" t="s">
        <v>56</v>
      </c>
      <c r="G2612" t="s">
        <v>57</v>
      </c>
      <c r="H2612" t="s">
        <v>58</v>
      </c>
      <c r="I2612" t="s">
        <v>16</v>
      </c>
      <c r="J2612" t="s">
        <v>59</v>
      </c>
      <c r="L2612" s="1">
        <v>39251</v>
      </c>
      <c r="M2612">
        <v>20772</v>
      </c>
      <c r="N2612" t="s">
        <v>10648</v>
      </c>
    </row>
    <row r="2613" spans="1:14" x14ac:dyDescent="0.25">
      <c r="A2613" t="s">
        <v>3836</v>
      </c>
      <c r="B2613" t="s">
        <v>22</v>
      </c>
      <c r="C2613">
        <v>83746</v>
      </c>
      <c r="D2613">
        <v>95555.03</v>
      </c>
      <c r="E2613">
        <v>11108.78</v>
      </c>
      <c r="F2613" t="s">
        <v>45</v>
      </c>
      <c r="G2613" t="s">
        <v>46</v>
      </c>
      <c r="H2613" t="s">
        <v>524</v>
      </c>
      <c r="I2613" t="s">
        <v>16</v>
      </c>
      <c r="J2613" t="s">
        <v>48</v>
      </c>
      <c r="L2613" s="1">
        <v>38488</v>
      </c>
      <c r="M2613">
        <v>20613</v>
      </c>
      <c r="N2613" t="s">
        <v>10640</v>
      </c>
    </row>
    <row r="2614" spans="1:14" x14ac:dyDescent="0.25">
      <c r="A2614" t="s">
        <v>3837</v>
      </c>
      <c r="B2614" t="s">
        <v>12</v>
      </c>
      <c r="C2614">
        <v>92463</v>
      </c>
      <c r="D2614">
        <v>102476.42</v>
      </c>
      <c r="E2614">
        <v>7779.81</v>
      </c>
      <c r="F2614" t="s">
        <v>13</v>
      </c>
      <c r="G2614" t="s">
        <v>14</v>
      </c>
      <c r="H2614" t="s">
        <v>923</v>
      </c>
      <c r="I2614" t="s">
        <v>16</v>
      </c>
      <c r="J2614" t="s">
        <v>361</v>
      </c>
      <c r="L2614" s="1">
        <v>38734</v>
      </c>
      <c r="M2614">
        <v>20607</v>
      </c>
      <c r="N2614" t="s">
        <v>10631</v>
      </c>
    </row>
    <row r="2615" spans="1:14" x14ac:dyDescent="0.25">
      <c r="A2615" t="s">
        <v>3838</v>
      </c>
      <c r="B2615" t="s">
        <v>12</v>
      </c>
      <c r="C2615">
        <v>85593</v>
      </c>
      <c r="D2615">
        <v>88651.07</v>
      </c>
      <c r="E2615">
        <v>2310.4</v>
      </c>
      <c r="F2615" t="s">
        <v>18</v>
      </c>
      <c r="G2615" t="s">
        <v>19</v>
      </c>
      <c r="H2615" t="s">
        <v>144</v>
      </c>
      <c r="I2615" t="s">
        <v>16</v>
      </c>
      <c r="J2615" t="s">
        <v>145</v>
      </c>
      <c r="L2615" s="1">
        <v>33917</v>
      </c>
      <c r="M2615">
        <v>20715</v>
      </c>
      <c r="N2615" t="s">
        <v>10641</v>
      </c>
    </row>
    <row r="2616" spans="1:14" x14ac:dyDescent="0.25">
      <c r="A2616" t="s">
        <v>3839</v>
      </c>
      <c r="B2616" t="s">
        <v>22</v>
      </c>
      <c r="C2616">
        <v>50172</v>
      </c>
      <c r="D2616">
        <v>54375.81</v>
      </c>
      <c r="E2616">
        <v>5376.88</v>
      </c>
      <c r="F2616" t="s">
        <v>45</v>
      </c>
      <c r="G2616" t="s">
        <v>46</v>
      </c>
      <c r="H2616" t="s">
        <v>532</v>
      </c>
      <c r="I2616" t="s">
        <v>16</v>
      </c>
      <c r="J2616" t="s">
        <v>48</v>
      </c>
      <c r="K2616" t="s">
        <v>49</v>
      </c>
      <c r="L2616" s="1">
        <v>42716</v>
      </c>
      <c r="M2616">
        <v>20747</v>
      </c>
      <c r="N2616" t="s">
        <v>10642</v>
      </c>
    </row>
    <row r="2617" spans="1:14" x14ac:dyDescent="0.25">
      <c r="A2617" t="s">
        <v>3840</v>
      </c>
      <c r="B2617" t="s">
        <v>22</v>
      </c>
      <c r="C2617">
        <v>138790</v>
      </c>
      <c r="D2617">
        <v>141042.29</v>
      </c>
      <c r="E2617">
        <v>0</v>
      </c>
      <c r="F2617" t="s">
        <v>133</v>
      </c>
      <c r="G2617" t="s">
        <v>134</v>
      </c>
      <c r="H2617" t="s">
        <v>926</v>
      </c>
      <c r="I2617" t="s">
        <v>16</v>
      </c>
      <c r="J2617" t="s">
        <v>139</v>
      </c>
      <c r="L2617" s="1">
        <v>34799</v>
      </c>
      <c r="M2617">
        <v>20762</v>
      </c>
      <c r="N2617" t="s">
        <v>10644</v>
      </c>
    </row>
    <row r="2618" spans="1:14" x14ac:dyDescent="0.25">
      <c r="A2618" t="s">
        <v>3841</v>
      </c>
      <c r="B2618" t="s">
        <v>12</v>
      </c>
      <c r="C2618">
        <v>25489.01</v>
      </c>
      <c r="D2618">
        <v>26224.83</v>
      </c>
      <c r="E2618">
        <v>0</v>
      </c>
      <c r="F2618" t="s">
        <v>76</v>
      </c>
      <c r="G2618" t="s">
        <v>77</v>
      </c>
      <c r="H2618" t="s">
        <v>272</v>
      </c>
      <c r="I2618" t="s">
        <v>34</v>
      </c>
      <c r="J2618" t="s">
        <v>83</v>
      </c>
      <c r="L2618" s="1">
        <v>37596</v>
      </c>
      <c r="M2618">
        <v>20770</v>
      </c>
      <c r="N2618" t="s">
        <v>10629</v>
      </c>
    </row>
    <row r="2619" spans="1:14" x14ac:dyDescent="0.25">
      <c r="A2619" t="s">
        <v>3842</v>
      </c>
      <c r="B2619" t="s">
        <v>22</v>
      </c>
      <c r="C2619">
        <v>71400</v>
      </c>
      <c r="D2619">
        <v>59717</v>
      </c>
      <c r="E2619">
        <v>0</v>
      </c>
      <c r="F2619" t="s">
        <v>52</v>
      </c>
      <c r="G2619" t="s">
        <v>53</v>
      </c>
      <c r="H2619" t="s">
        <v>800</v>
      </c>
      <c r="I2619" t="s">
        <v>16</v>
      </c>
      <c r="J2619" t="s">
        <v>821</v>
      </c>
      <c r="L2619" s="1">
        <v>42772</v>
      </c>
      <c r="M2619">
        <v>20748</v>
      </c>
      <c r="N2619" t="s">
        <v>10635</v>
      </c>
    </row>
    <row r="2620" spans="1:14" x14ac:dyDescent="0.25">
      <c r="A2620" t="s">
        <v>3843</v>
      </c>
      <c r="B2620" t="s">
        <v>22</v>
      </c>
      <c r="C2620">
        <v>49470.1</v>
      </c>
      <c r="D2620">
        <v>69832.28</v>
      </c>
      <c r="E2620">
        <v>20381.400000000001</v>
      </c>
      <c r="F2620" t="s">
        <v>56</v>
      </c>
      <c r="G2620" t="s">
        <v>57</v>
      </c>
      <c r="H2620" t="s">
        <v>64</v>
      </c>
      <c r="I2620" t="s">
        <v>16</v>
      </c>
      <c r="J2620" t="s">
        <v>59</v>
      </c>
      <c r="L2620" s="1">
        <v>39509</v>
      </c>
      <c r="M2620">
        <v>20740</v>
      </c>
      <c r="N2620" t="s">
        <v>10638</v>
      </c>
    </row>
    <row r="2621" spans="1:14" x14ac:dyDescent="0.25">
      <c r="A2621" t="s">
        <v>3844</v>
      </c>
      <c r="B2621" t="s">
        <v>12</v>
      </c>
      <c r="C2621">
        <v>64763</v>
      </c>
      <c r="D2621">
        <v>66416.23</v>
      </c>
      <c r="E2621">
        <v>0</v>
      </c>
      <c r="F2621" t="s">
        <v>45</v>
      </c>
      <c r="G2621" t="s">
        <v>46</v>
      </c>
      <c r="H2621" t="s">
        <v>701</v>
      </c>
      <c r="I2621" t="s">
        <v>16</v>
      </c>
      <c r="J2621" t="s">
        <v>48</v>
      </c>
      <c r="L2621" s="1">
        <v>40085</v>
      </c>
      <c r="M2621">
        <v>20781</v>
      </c>
      <c r="N2621" t="s">
        <v>10627</v>
      </c>
    </row>
    <row r="2622" spans="1:14" x14ac:dyDescent="0.25">
      <c r="A2622" t="s">
        <v>3845</v>
      </c>
      <c r="B2622" t="s">
        <v>22</v>
      </c>
      <c r="C2622">
        <v>109817.64</v>
      </c>
      <c r="D2622">
        <v>119497.38</v>
      </c>
      <c r="E2622">
        <v>4433.49</v>
      </c>
      <c r="F2622" t="s">
        <v>13</v>
      </c>
      <c r="G2622" t="s">
        <v>14</v>
      </c>
      <c r="H2622" t="s">
        <v>232</v>
      </c>
      <c r="I2622" t="s">
        <v>16</v>
      </c>
      <c r="J2622" t="s">
        <v>361</v>
      </c>
      <c r="L2622" s="1">
        <v>34176</v>
      </c>
      <c r="M2622">
        <v>20712</v>
      </c>
      <c r="N2622" t="s">
        <v>10639</v>
      </c>
    </row>
    <row r="2623" spans="1:14" x14ac:dyDescent="0.25">
      <c r="A2623" t="s">
        <v>3846</v>
      </c>
      <c r="B2623" t="s">
        <v>22</v>
      </c>
      <c r="C2623">
        <v>66167.94</v>
      </c>
      <c r="D2623">
        <v>75022.33</v>
      </c>
      <c r="E2623">
        <v>8668.74</v>
      </c>
      <c r="F2623" t="s">
        <v>52</v>
      </c>
      <c r="G2623" t="s">
        <v>53</v>
      </c>
      <c r="H2623" t="s">
        <v>205</v>
      </c>
      <c r="I2623" t="s">
        <v>16</v>
      </c>
      <c r="J2623" t="s">
        <v>424</v>
      </c>
      <c r="L2623" s="1">
        <v>35975</v>
      </c>
      <c r="M2623">
        <v>20720</v>
      </c>
      <c r="N2623" t="s">
        <v>10641</v>
      </c>
    </row>
    <row r="2624" spans="1:14" x14ac:dyDescent="0.25">
      <c r="A2624" t="s">
        <v>3847</v>
      </c>
      <c r="B2624" t="s">
        <v>22</v>
      </c>
      <c r="C2624">
        <v>76920</v>
      </c>
      <c r="D2624">
        <v>104069.57</v>
      </c>
      <c r="E2624">
        <v>30927.919999999998</v>
      </c>
      <c r="F2624" t="s">
        <v>45</v>
      </c>
      <c r="G2624" t="s">
        <v>46</v>
      </c>
      <c r="H2624" t="s">
        <v>397</v>
      </c>
      <c r="I2624" t="s">
        <v>16</v>
      </c>
      <c r="J2624" t="s">
        <v>48</v>
      </c>
      <c r="L2624" s="1">
        <v>38334</v>
      </c>
      <c r="M2624">
        <v>20710</v>
      </c>
      <c r="N2624" t="s">
        <v>10637</v>
      </c>
    </row>
    <row r="2625" spans="1:14" x14ac:dyDescent="0.25">
      <c r="A2625" t="s">
        <v>3848</v>
      </c>
      <c r="B2625" t="s">
        <v>12</v>
      </c>
      <c r="C2625">
        <v>86611.61</v>
      </c>
      <c r="D2625">
        <v>84697.97</v>
      </c>
      <c r="E2625">
        <v>0</v>
      </c>
      <c r="F2625" t="s">
        <v>167</v>
      </c>
      <c r="G2625" t="s">
        <v>168</v>
      </c>
      <c r="H2625" t="s">
        <v>916</v>
      </c>
      <c r="I2625" t="s">
        <v>16</v>
      </c>
      <c r="J2625" t="s">
        <v>30</v>
      </c>
      <c r="L2625" s="1">
        <v>41722</v>
      </c>
      <c r="M2625">
        <v>20746</v>
      </c>
      <c r="N2625" t="s">
        <v>10647</v>
      </c>
    </row>
    <row r="2626" spans="1:14" x14ac:dyDescent="0.25">
      <c r="A2626" t="s">
        <v>3849</v>
      </c>
      <c r="B2626" t="s">
        <v>22</v>
      </c>
      <c r="C2626">
        <v>47796.15</v>
      </c>
      <c r="D2626">
        <v>58841.26</v>
      </c>
      <c r="E2626">
        <v>10329.26</v>
      </c>
      <c r="F2626" t="s">
        <v>56</v>
      </c>
      <c r="G2626" t="s">
        <v>57</v>
      </c>
      <c r="H2626" t="s">
        <v>84</v>
      </c>
      <c r="I2626" t="s">
        <v>16</v>
      </c>
      <c r="J2626" t="s">
        <v>59</v>
      </c>
      <c r="L2626" s="1">
        <v>40553</v>
      </c>
      <c r="M2626">
        <v>20722</v>
      </c>
      <c r="N2626" t="s">
        <v>10632</v>
      </c>
    </row>
    <row r="2627" spans="1:14" x14ac:dyDescent="0.25">
      <c r="A2627" t="s">
        <v>3850</v>
      </c>
      <c r="B2627" t="s">
        <v>12</v>
      </c>
      <c r="C2627">
        <v>160454</v>
      </c>
      <c r="D2627">
        <v>163844.47</v>
      </c>
      <c r="E2627">
        <v>0</v>
      </c>
      <c r="F2627" t="s">
        <v>322</v>
      </c>
      <c r="G2627" t="s">
        <v>323</v>
      </c>
      <c r="H2627" t="s">
        <v>884</v>
      </c>
      <c r="I2627" t="s">
        <v>16</v>
      </c>
      <c r="J2627" t="s">
        <v>98</v>
      </c>
      <c r="L2627" s="1">
        <v>35919</v>
      </c>
      <c r="M2627">
        <v>20710</v>
      </c>
      <c r="N2627" t="s">
        <v>10637</v>
      </c>
    </row>
    <row r="2628" spans="1:14" x14ac:dyDescent="0.25">
      <c r="A2628" t="s">
        <v>3851</v>
      </c>
      <c r="B2628" t="s">
        <v>12</v>
      </c>
      <c r="C2628">
        <v>117133.1</v>
      </c>
      <c r="D2628">
        <v>113043</v>
      </c>
      <c r="E2628">
        <v>0</v>
      </c>
      <c r="F2628" t="s">
        <v>45</v>
      </c>
      <c r="G2628" t="s">
        <v>46</v>
      </c>
      <c r="H2628" t="s">
        <v>128</v>
      </c>
      <c r="I2628" t="s">
        <v>16</v>
      </c>
      <c r="J2628" t="s">
        <v>139</v>
      </c>
      <c r="L2628" s="1">
        <v>38754</v>
      </c>
      <c r="M2628">
        <v>20706</v>
      </c>
      <c r="N2628" t="s">
        <v>10645</v>
      </c>
    </row>
    <row r="2629" spans="1:14" x14ac:dyDescent="0.25">
      <c r="A2629" t="s">
        <v>3852</v>
      </c>
      <c r="B2629" t="s">
        <v>22</v>
      </c>
      <c r="C2629">
        <v>66072</v>
      </c>
      <c r="D2629">
        <v>0</v>
      </c>
      <c r="E2629">
        <v>0</v>
      </c>
      <c r="F2629" t="s">
        <v>45</v>
      </c>
      <c r="G2629" t="s">
        <v>46</v>
      </c>
      <c r="H2629" t="s">
        <v>612</v>
      </c>
      <c r="I2629" t="s">
        <v>16</v>
      </c>
      <c r="J2629" t="s">
        <v>48</v>
      </c>
      <c r="K2629" t="s">
        <v>49</v>
      </c>
      <c r="L2629" s="1">
        <v>39160</v>
      </c>
      <c r="M2629">
        <v>20716</v>
      </c>
      <c r="N2629" t="s">
        <v>10641</v>
      </c>
    </row>
    <row r="2630" spans="1:14" x14ac:dyDescent="0.25">
      <c r="A2630" t="s">
        <v>3853</v>
      </c>
      <c r="B2630" t="s">
        <v>22</v>
      </c>
      <c r="C2630">
        <v>95117</v>
      </c>
      <c r="D2630">
        <v>119834.13</v>
      </c>
      <c r="E2630">
        <v>21100.799999999999</v>
      </c>
      <c r="F2630" t="s">
        <v>45</v>
      </c>
      <c r="G2630" t="s">
        <v>46</v>
      </c>
      <c r="H2630" t="s">
        <v>827</v>
      </c>
      <c r="I2630" t="s">
        <v>16</v>
      </c>
      <c r="J2630" t="s">
        <v>297</v>
      </c>
      <c r="L2630" s="1">
        <v>38145</v>
      </c>
      <c r="M2630">
        <v>20746</v>
      </c>
      <c r="N2630" t="s">
        <v>10647</v>
      </c>
    </row>
    <row r="2631" spans="1:14" x14ac:dyDescent="0.25">
      <c r="A2631" t="s">
        <v>3854</v>
      </c>
      <c r="B2631" t="s">
        <v>22</v>
      </c>
      <c r="C2631">
        <v>34233</v>
      </c>
      <c r="D2631">
        <v>16360.83</v>
      </c>
      <c r="E2631">
        <v>3209.6</v>
      </c>
      <c r="F2631" t="s">
        <v>56</v>
      </c>
      <c r="G2631" t="s">
        <v>57</v>
      </c>
      <c r="H2631" t="s">
        <v>158</v>
      </c>
      <c r="I2631" t="s">
        <v>16</v>
      </c>
      <c r="J2631" t="s">
        <v>159</v>
      </c>
      <c r="K2631" t="s">
        <v>677</v>
      </c>
      <c r="L2631" s="1">
        <v>42836</v>
      </c>
      <c r="M2631">
        <v>20769</v>
      </c>
      <c r="N2631" t="s">
        <v>10636</v>
      </c>
    </row>
    <row r="2632" spans="1:14" x14ac:dyDescent="0.25">
      <c r="A2632" t="s">
        <v>3855</v>
      </c>
      <c r="B2632" t="s">
        <v>22</v>
      </c>
      <c r="C2632">
        <v>91869</v>
      </c>
      <c r="D2632">
        <v>105637.56</v>
      </c>
      <c r="E2632">
        <v>10612.73</v>
      </c>
      <c r="F2632" t="s">
        <v>13</v>
      </c>
      <c r="G2632" t="s">
        <v>14</v>
      </c>
      <c r="H2632" t="s">
        <v>263</v>
      </c>
      <c r="I2632" t="s">
        <v>16</v>
      </c>
      <c r="J2632" t="s">
        <v>32</v>
      </c>
      <c r="L2632" s="1">
        <v>37340</v>
      </c>
      <c r="M2632">
        <v>20746</v>
      </c>
      <c r="N2632" t="s">
        <v>10647</v>
      </c>
    </row>
    <row r="2633" spans="1:14" x14ac:dyDescent="0.25">
      <c r="A2633" t="s">
        <v>3856</v>
      </c>
      <c r="B2633" t="s">
        <v>22</v>
      </c>
      <c r="C2633">
        <v>51471</v>
      </c>
      <c r="D2633">
        <v>20734.22</v>
      </c>
      <c r="E2633">
        <v>194.88</v>
      </c>
      <c r="F2633" t="s">
        <v>13</v>
      </c>
      <c r="G2633" t="s">
        <v>14</v>
      </c>
      <c r="H2633" t="s">
        <v>103</v>
      </c>
      <c r="I2633" t="s">
        <v>16</v>
      </c>
      <c r="J2633" t="s">
        <v>104</v>
      </c>
      <c r="L2633" s="1">
        <v>42940</v>
      </c>
      <c r="M2633">
        <v>20745</v>
      </c>
      <c r="N2633" t="s">
        <v>10643</v>
      </c>
    </row>
    <row r="2634" spans="1:14" x14ac:dyDescent="0.25">
      <c r="A2634" t="s">
        <v>3857</v>
      </c>
      <c r="B2634" t="s">
        <v>12</v>
      </c>
      <c r="C2634">
        <v>85196.04</v>
      </c>
      <c r="D2634">
        <v>92443.07</v>
      </c>
      <c r="E2634">
        <v>5645.59</v>
      </c>
      <c r="F2634" t="s">
        <v>13</v>
      </c>
      <c r="G2634" t="s">
        <v>14</v>
      </c>
      <c r="H2634" t="s">
        <v>463</v>
      </c>
      <c r="I2634" t="s">
        <v>16</v>
      </c>
      <c r="J2634" t="s">
        <v>502</v>
      </c>
      <c r="L2634" s="1">
        <v>32573</v>
      </c>
      <c r="M2634">
        <v>20740</v>
      </c>
      <c r="N2634" t="s">
        <v>10638</v>
      </c>
    </row>
    <row r="2635" spans="1:14" x14ac:dyDescent="0.25">
      <c r="A2635" t="s">
        <v>3858</v>
      </c>
      <c r="B2635" t="s">
        <v>12</v>
      </c>
      <c r="C2635">
        <v>134377.53</v>
      </c>
      <c r="D2635">
        <v>130393.42</v>
      </c>
      <c r="E2635">
        <v>0</v>
      </c>
      <c r="F2635" t="s">
        <v>18</v>
      </c>
      <c r="G2635" t="s">
        <v>19</v>
      </c>
      <c r="H2635" t="s">
        <v>183</v>
      </c>
      <c r="I2635" t="s">
        <v>16</v>
      </c>
      <c r="J2635" t="s">
        <v>139</v>
      </c>
      <c r="L2635" s="1">
        <v>36024</v>
      </c>
      <c r="M2635">
        <v>20722</v>
      </c>
      <c r="N2635" t="s">
        <v>10632</v>
      </c>
    </row>
    <row r="2636" spans="1:14" x14ac:dyDescent="0.25">
      <c r="A2636" t="s">
        <v>3859</v>
      </c>
      <c r="B2636" t="s">
        <v>22</v>
      </c>
      <c r="C2636">
        <v>68893</v>
      </c>
      <c r="D2636">
        <v>67985.02</v>
      </c>
      <c r="E2636">
        <v>0</v>
      </c>
      <c r="F2636" t="s">
        <v>27</v>
      </c>
      <c r="G2636" t="s">
        <v>28</v>
      </c>
      <c r="H2636" t="s">
        <v>624</v>
      </c>
      <c r="I2636" t="s">
        <v>16</v>
      </c>
      <c r="J2636" t="s">
        <v>17</v>
      </c>
      <c r="L2636" s="1">
        <v>37634</v>
      </c>
      <c r="M2636">
        <v>20784</v>
      </c>
      <c r="N2636" t="s">
        <v>10650</v>
      </c>
    </row>
    <row r="2637" spans="1:14" x14ac:dyDescent="0.25">
      <c r="A2637" t="s">
        <v>3860</v>
      </c>
      <c r="B2637" t="s">
        <v>12</v>
      </c>
      <c r="C2637">
        <v>73904.59</v>
      </c>
      <c r="D2637">
        <v>59648.89</v>
      </c>
      <c r="E2637">
        <v>0</v>
      </c>
      <c r="F2637" t="s">
        <v>18</v>
      </c>
      <c r="G2637" t="s">
        <v>19</v>
      </c>
      <c r="H2637" t="s">
        <v>183</v>
      </c>
      <c r="I2637" t="s">
        <v>16</v>
      </c>
      <c r="J2637" t="s">
        <v>147</v>
      </c>
      <c r="L2637" s="1">
        <v>42577</v>
      </c>
      <c r="M2637">
        <v>20607</v>
      </c>
      <c r="N2637" t="s">
        <v>10631</v>
      </c>
    </row>
    <row r="2638" spans="1:14" x14ac:dyDescent="0.25">
      <c r="A2638" t="s">
        <v>3861</v>
      </c>
      <c r="B2638" t="s">
        <v>22</v>
      </c>
      <c r="C2638">
        <v>94864.97</v>
      </c>
      <c r="D2638">
        <v>98056.18</v>
      </c>
      <c r="E2638">
        <v>7113.87</v>
      </c>
      <c r="F2638" t="s">
        <v>45</v>
      </c>
      <c r="G2638" t="s">
        <v>46</v>
      </c>
      <c r="H2638" t="s">
        <v>337</v>
      </c>
      <c r="I2638" t="s">
        <v>16</v>
      </c>
      <c r="J2638" t="s">
        <v>235</v>
      </c>
      <c r="L2638" s="1">
        <v>42296</v>
      </c>
      <c r="M2638">
        <v>20715</v>
      </c>
      <c r="N2638" t="s">
        <v>10641</v>
      </c>
    </row>
    <row r="2639" spans="1:14" x14ac:dyDescent="0.25">
      <c r="A2639" t="s">
        <v>3862</v>
      </c>
      <c r="B2639" t="s">
        <v>22</v>
      </c>
      <c r="C2639">
        <v>123172</v>
      </c>
      <c r="D2639">
        <v>161656.6</v>
      </c>
      <c r="E2639">
        <v>39264.82</v>
      </c>
      <c r="F2639" t="s">
        <v>45</v>
      </c>
      <c r="G2639" t="s">
        <v>46</v>
      </c>
      <c r="H2639" t="s">
        <v>524</v>
      </c>
      <c r="I2639" t="s">
        <v>16</v>
      </c>
      <c r="J2639" t="s">
        <v>222</v>
      </c>
      <c r="L2639" s="1">
        <v>36199</v>
      </c>
      <c r="M2639">
        <v>20710</v>
      </c>
      <c r="N2639" t="s">
        <v>10637</v>
      </c>
    </row>
    <row r="2640" spans="1:14" x14ac:dyDescent="0.25">
      <c r="A2640" t="s">
        <v>3863</v>
      </c>
      <c r="B2640" t="s">
        <v>22</v>
      </c>
      <c r="C2640">
        <v>43108.959999999999</v>
      </c>
      <c r="D2640">
        <v>46024.82</v>
      </c>
      <c r="E2640">
        <v>5588.47</v>
      </c>
      <c r="F2640" t="s">
        <v>56</v>
      </c>
      <c r="G2640" t="s">
        <v>57</v>
      </c>
      <c r="H2640" t="s">
        <v>58</v>
      </c>
      <c r="I2640" t="s">
        <v>16</v>
      </c>
      <c r="J2640" t="s">
        <v>59</v>
      </c>
      <c r="L2640" s="1">
        <v>42065</v>
      </c>
      <c r="M2640">
        <v>20716</v>
      </c>
      <c r="N2640" t="s">
        <v>10641</v>
      </c>
    </row>
    <row r="2641" spans="1:14" x14ac:dyDescent="0.25">
      <c r="A2641" t="s">
        <v>3864</v>
      </c>
      <c r="B2641" t="s">
        <v>12</v>
      </c>
      <c r="C2641">
        <v>41381.82</v>
      </c>
      <c r="D2641">
        <v>43428.29</v>
      </c>
      <c r="E2641">
        <v>3587.37</v>
      </c>
      <c r="F2641" t="s">
        <v>13</v>
      </c>
      <c r="G2641" t="s">
        <v>14</v>
      </c>
      <c r="H2641" t="s">
        <v>190</v>
      </c>
      <c r="I2641" t="s">
        <v>16</v>
      </c>
      <c r="J2641" t="s">
        <v>591</v>
      </c>
      <c r="L2641" s="1">
        <v>42255</v>
      </c>
      <c r="M2641">
        <v>20712</v>
      </c>
      <c r="N2641" t="s">
        <v>10639</v>
      </c>
    </row>
    <row r="2642" spans="1:14" x14ac:dyDescent="0.25">
      <c r="A2642" t="s">
        <v>3865</v>
      </c>
      <c r="B2642" t="s">
        <v>22</v>
      </c>
      <c r="C2642">
        <v>44617.77</v>
      </c>
      <c r="D2642">
        <v>48448.93</v>
      </c>
      <c r="E2642">
        <v>4243.2700000000004</v>
      </c>
      <c r="F2642" t="s">
        <v>56</v>
      </c>
      <c r="G2642" t="s">
        <v>57</v>
      </c>
      <c r="H2642" t="s">
        <v>64</v>
      </c>
      <c r="I2642" t="s">
        <v>16</v>
      </c>
      <c r="J2642" t="s">
        <v>59</v>
      </c>
      <c r="L2642" s="1">
        <v>41911</v>
      </c>
      <c r="M2642">
        <v>20784</v>
      </c>
      <c r="N2642" t="s">
        <v>10650</v>
      </c>
    </row>
    <row r="2643" spans="1:14" x14ac:dyDescent="0.25">
      <c r="A2643" t="s">
        <v>3866</v>
      </c>
      <c r="B2643" t="s">
        <v>22</v>
      </c>
      <c r="C2643">
        <v>90636</v>
      </c>
      <c r="D2643">
        <v>99467.66</v>
      </c>
      <c r="E2643">
        <v>4536</v>
      </c>
      <c r="F2643" t="s">
        <v>45</v>
      </c>
      <c r="G2643" t="s">
        <v>46</v>
      </c>
      <c r="H2643" t="s">
        <v>795</v>
      </c>
      <c r="I2643" t="s">
        <v>16</v>
      </c>
      <c r="J2643" t="s">
        <v>250</v>
      </c>
      <c r="L2643" s="1">
        <v>36024</v>
      </c>
      <c r="M2643">
        <v>20716</v>
      </c>
      <c r="N2643" t="s">
        <v>10641</v>
      </c>
    </row>
    <row r="2644" spans="1:14" x14ac:dyDescent="0.25">
      <c r="A2644" t="s">
        <v>3867</v>
      </c>
      <c r="B2644" t="s">
        <v>12</v>
      </c>
      <c r="C2644">
        <v>73904.59</v>
      </c>
      <c r="D2644">
        <v>56277.41</v>
      </c>
      <c r="E2644">
        <v>0</v>
      </c>
      <c r="F2644" t="s">
        <v>18</v>
      </c>
      <c r="G2644" t="s">
        <v>19</v>
      </c>
      <c r="H2644" t="s">
        <v>183</v>
      </c>
      <c r="I2644" t="s">
        <v>16</v>
      </c>
      <c r="J2644" t="s">
        <v>147</v>
      </c>
      <c r="L2644" s="1">
        <v>42577</v>
      </c>
      <c r="M2644">
        <v>20740</v>
      </c>
      <c r="N2644" t="s">
        <v>10638</v>
      </c>
    </row>
    <row r="2645" spans="1:14" x14ac:dyDescent="0.25">
      <c r="A2645" t="s">
        <v>3868</v>
      </c>
      <c r="B2645" t="s">
        <v>22</v>
      </c>
      <c r="C2645">
        <v>49902.06</v>
      </c>
      <c r="D2645">
        <v>53558.879999999997</v>
      </c>
      <c r="E2645">
        <v>2532.94</v>
      </c>
      <c r="F2645" t="s">
        <v>52</v>
      </c>
      <c r="G2645" t="s">
        <v>53</v>
      </c>
      <c r="H2645" t="s">
        <v>205</v>
      </c>
      <c r="I2645" t="s">
        <v>16</v>
      </c>
      <c r="J2645" t="s">
        <v>94</v>
      </c>
      <c r="K2645" t="s">
        <v>665</v>
      </c>
      <c r="L2645" s="1">
        <v>42521</v>
      </c>
      <c r="M2645">
        <v>20721</v>
      </c>
      <c r="N2645" t="s">
        <v>10634</v>
      </c>
    </row>
    <row r="2646" spans="1:14" x14ac:dyDescent="0.25">
      <c r="A2646" t="s">
        <v>3869</v>
      </c>
      <c r="B2646" t="s">
        <v>22</v>
      </c>
      <c r="C2646">
        <v>80214.27</v>
      </c>
      <c r="D2646">
        <v>142487.07</v>
      </c>
      <c r="E2646">
        <v>61182.37</v>
      </c>
      <c r="F2646" t="s">
        <v>23</v>
      </c>
      <c r="G2646" t="s">
        <v>24</v>
      </c>
      <c r="H2646" t="s">
        <v>25</v>
      </c>
      <c r="I2646" t="s">
        <v>16</v>
      </c>
      <c r="J2646" t="s">
        <v>927</v>
      </c>
      <c r="L2646" s="1">
        <v>37312</v>
      </c>
      <c r="M2646">
        <v>20748</v>
      </c>
      <c r="N2646" t="s">
        <v>10635</v>
      </c>
    </row>
    <row r="2647" spans="1:14" x14ac:dyDescent="0.25">
      <c r="A2647" t="s">
        <v>3870</v>
      </c>
      <c r="B2647" t="s">
        <v>22</v>
      </c>
      <c r="C2647">
        <v>106827.53</v>
      </c>
      <c r="D2647">
        <v>151879.95000000001</v>
      </c>
      <c r="E2647">
        <v>46350.52</v>
      </c>
      <c r="F2647" t="s">
        <v>23</v>
      </c>
      <c r="G2647" t="s">
        <v>24</v>
      </c>
      <c r="H2647" t="s">
        <v>544</v>
      </c>
      <c r="I2647" t="s">
        <v>16</v>
      </c>
      <c r="J2647" t="s">
        <v>503</v>
      </c>
      <c r="L2647" s="1">
        <v>35366</v>
      </c>
      <c r="M2647">
        <v>20710</v>
      </c>
      <c r="N2647" t="s">
        <v>10637</v>
      </c>
    </row>
    <row r="2648" spans="1:14" x14ac:dyDescent="0.25">
      <c r="A2648" t="s">
        <v>3871</v>
      </c>
      <c r="B2648" t="s">
        <v>22</v>
      </c>
      <c r="C2648">
        <v>103784</v>
      </c>
      <c r="D2648">
        <v>174576.62</v>
      </c>
      <c r="E2648">
        <v>64474.01</v>
      </c>
      <c r="F2648" t="s">
        <v>45</v>
      </c>
      <c r="G2648" t="s">
        <v>46</v>
      </c>
      <c r="H2648" t="s">
        <v>643</v>
      </c>
      <c r="I2648" t="s">
        <v>16</v>
      </c>
      <c r="J2648" t="s">
        <v>297</v>
      </c>
      <c r="L2648" s="1">
        <v>37298</v>
      </c>
      <c r="M2648">
        <v>20769</v>
      </c>
      <c r="N2648" t="s">
        <v>10636</v>
      </c>
    </row>
    <row r="2649" spans="1:14" x14ac:dyDescent="0.25">
      <c r="A2649" t="s">
        <v>3872</v>
      </c>
      <c r="B2649" t="s">
        <v>22</v>
      </c>
      <c r="C2649">
        <v>53274</v>
      </c>
      <c r="D2649">
        <v>21272.7</v>
      </c>
      <c r="E2649">
        <v>0</v>
      </c>
      <c r="F2649" t="s">
        <v>13</v>
      </c>
      <c r="G2649" t="s">
        <v>14</v>
      </c>
      <c r="H2649" t="s">
        <v>103</v>
      </c>
      <c r="I2649" t="s">
        <v>16</v>
      </c>
      <c r="J2649" t="s">
        <v>104</v>
      </c>
      <c r="L2649" s="1">
        <v>42940</v>
      </c>
      <c r="M2649">
        <v>20744</v>
      </c>
      <c r="N2649" t="s">
        <v>10630</v>
      </c>
    </row>
    <row r="2650" spans="1:14" x14ac:dyDescent="0.25">
      <c r="A2650" t="s">
        <v>3873</v>
      </c>
      <c r="B2650" t="s">
        <v>22</v>
      </c>
      <c r="C2650">
        <v>99710</v>
      </c>
      <c r="D2650">
        <v>108597.83</v>
      </c>
      <c r="E2650">
        <v>9057.1200000000008</v>
      </c>
      <c r="F2650" t="s">
        <v>45</v>
      </c>
      <c r="G2650" t="s">
        <v>46</v>
      </c>
      <c r="H2650" t="s">
        <v>127</v>
      </c>
      <c r="I2650" t="s">
        <v>16</v>
      </c>
      <c r="J2650" t="s">
        <v>297</v>
      </c>
      <c r="L2650" s="1">
        <v>37298</v>
      </c>
      <c r="M2650">
        <v>20607</v>
      </c>
      <c r="N2650" t="s">
        <v>10631</v>
      </c>
    </row>
    <row r="2651" spans="1:14" x14ac:dyDescent="0.25">
      <c r="A2651" t="s">
        <v>3874</v>
      </c>
      <c r="B2651" t="s">
        <v>12</v>
      </c>
      <c r="C2651">
        <v>77922.59</v>
      </c>
      <c r="D2651">
        <v>76896.490000000005</v>
      </c>
      <c r="E2651">
        <v>0</v>
      </c>
      <c r="F2651" t="s">
        <v>167</v>
      </c>
      <c r="G2651" t="s">
        <v>168</v>
      </c>
      <c r="H2651" t="s">
        <v>638</v>
      </c>
      <c r="I2651" t="s">
        <v>16</v>
      </c>
      <c r="J2651" t="s">
        <v>331</v>
      </c>
      <c r="L2651" s="1">
        <v>28783</v>
      </c>
      <c r="M2651">
        <v>20769</v>
      </c>
      <c r="N2651" t="s">
        <v>10636</v>
      </c>
    </row>
    <row r="2652" spans="1:14" x14ac:dyDescent="0.25">
      <c r="A2652" t="s">
        <v>3875</v>
      </c>
      <c r="B2652" t="s">
        <v>12</v>
      </c>
      <c r="C2652">
        <v>95084.42</v>
      </c>
      <c r="D2652">
        <v>110938.15</v>
      </c>
      <c r="E2652">
        <v>11365.37</v>
      </c>
      <c r="F2652" t="s">
        <v>13</v>
      </c>
      <c r="G2652" t="s">
        <v>14</v>
      </c>
      <c r="H2652" t="s">
        <v>103</v>
      </c>
      <c r="I2652" t="s">
        <v>16</v>
      </c>
      <c r="J2652" t="s">
        <v>32</v>
      </c>
      <c r="L2652" s="1">
        <v>31488</v>
      </c>
      <c r="M2652">
        <v>20782</v>
      </c>
      <c r="N2652" t="s">
        <v>10625</v>
      </c>
    </row>
    <row r="2653" spans="1:14" x14ac:dyDescent="0.25">
      <c r="A2653" t="s">
        <v>3876</v>
      </c>
      <c r="B2653" t="s">
        <v>12</v>
      </c>
      <c r="C2653">
        <v>42830.65</v>
      </c>
      <c r="D2653">
        <v>47651.74</v>
      </c>
      <c r="E2653">
        <v>5740.57</v>
      </c>
      <c r="F2653" t="s">
        <v>13</v>
      </c>
      <c r="G2653" t="s">
        <v>14</v>
      </c>
      <c r="H2653" t="s">
        <v>190</v>
      </c>
      <c r="I2653" t="s">
        <v>16</v>
      </c>
      <c r="J2653" t="s">
        <v>591</v>
      </c>
      <c r="L2653" s="1">
        <v>41750</v>
      </c>
      <c r="M2653">
        <v>20613</v>
      </c>
      <c r="N2653" t="s">
        <v>10640</v>
      </c>
    </row>
    <row r="2654" spans="1:14" x14ac:dyDescent="0.25">
      <c r="A2654" t="s">
        <v>3877</v>
      </c>
      <c r="B2654" t="s">
        <v>12</v>
      </c>
      <c r="C2654">
        <v>70959.789999999994</v>
      </c>
      <c r="D2654">
        <v>70025.539999999994</v>
      </c>
      <c r="E2654">
        <v>0</v>
      </c>
      <c r="F2654" t="s">
        <v>18</v>
      </c>
      <c r="G2654" t="s">
        <v>19</v>
      </c>
      <c r="H2654" t="s">
        <v>247</v>
      </c>
      <c r="I2654" t="s">
        <v>16</v>
      </c>
      <c r="J2654" t="s">
        <v>17</v>
      </c>
      <c r="L2654" s="1">
        <v>34539</v>
      </c>
      <c r="M2654">
        <v>20722</v>
      </c>
      <c r="N2654" t="s">
        <v>10632</v>
      </c>
    </row>
    <row r="2655" spans="1:14" x14ac:dyDescent="0.25">
      <c r="A2655" t="s">
        <v>3878</v>
      </c>
      <c r="B2655" t="s">
        <v>12</v>
      </c>
      <c r="C2655">
        <v>40242</v>
      </c>
      <c r="D2655">
        <v>6394.41</v>
      </c>
      <c r="E2655">
        <v>203.21</v>
      </c>
      <c r="F2655" t="s">
        <v>13</v>
      </c>
      <c r="G2655" t="s">
        <v>14</v>
      </c>
      <c r="H2655" t="s">
        <v>68</v>
      </c>
      <c r="I2655" t="s">
        <v>16</v>
      </c>
      <c r="J2655" t="s">
        <v>268</v>
      </c>
      <c r="K2655" t="s">
        <v>269</v>
      </c>
      <c r="L2655" s="1">
        <v>43024</v>
      </c>
      <c r="M2655">
        <v>20772</v>
      </c>
      <c r="N2655" t="s">
        <v>10648</v>
      </c>
    </row>
    <row r="2656" spans="1:14" x14ac:dyDescent="0.25">
      <c r="A2656" t="s">
        <v>3879</v>
      </c>
      <c r="B2656" t="s">
        <v>12</v>
      </c>
      <c r="C2656">
        <v>95495.46</v>
      </c>
      <c r="D2656">
        <v>93142.35</v>
      </c>
      <c r="E2656">
        <v>0</v>
      </c>
      <c r="F2656" t="s">
        <v>129</v>
      </c>
      <c r="G2656" t="s">
        <v>130</v>
      </c>
      <c r="H2656" t="s">
        <v>340</v>
      </c>
      <c r="I2656" t="s">
        <v>16</v>
      </c>
      <c r="J2656" t="s">
        <v>414</v>
      </c>
      <c r="L2656" s="1">
        <v>38460</v>
      </c>
      <c r="M2656">
        <v>20720</v>
      </c>
      <c r="N2656" t="s">
        <v>10641</v>
      </c>
    </row>
    <row r="2657" spans="1:14" x14ac:dyDescent="0.25">
      <c r="A2657" t="s">
        <v>3880</v>
      </c>
      <c r="B2657" t="s">
        <v>22</v>
      </c>
      <c r="C2657">
        <v>94690.1</v>
      </c>
      <c r="D2657">
        <v>91144.06</v>
      </c>
      <c r="E2657">
        <v>0</v>
      </c>
      <c r="F2657" t="s">
        <v>133</v>
      </c>
      <c r="G2657" t="s">
        <v>134</v>
      </c>
      <c r="H2657" t="s">
        <v>732</v>
      </c>
      <c r="I2657" t="s">
        <v>16</v>
      </c>
      <c r="J2657" t="s">
        <v>252</v>
      </c>
      <c r="L2657" s="1">
        <v>39706</v>
      </c>
      <c r="M2657">
        <v>20710</v>
      </c>
      <c r="N2657" t="s">
        <v>10637</v>
      </c>
    </row>
    <row r="2658" spans="1:14" x14ac:dyDescent="0.25">
      <c r="A2658" t="s">
        <v>3881</v>
      </c>
      <c r="B2658" t="s">
        <v>12</v>
      </c>
      <c r="C2658">
        <v>71039.429999999993</v>
      </c>
      <c r="D2658">
        <v>66378.59</v>
      </c>
      <c r="E2658">
        <v>662.07</v>
      </c>
      <c r="F2658" t="s">
        <v>99</v>
      </c>
      <c r="G2658" t="s">
        <v>100</v>
      </c>
      <c r="H2658" t="s">
        <v>123</v>
      </c>
      <c r="I2658" t="s">
        <v>16</v>
      </c>
      <c r="J2658" t="s">
        <v>44</v>
      </c>
      <c r="L2658" s="1">
        <v>42632</v>
      </c>
      <c r="M2658">
        <v>20705</v>
      </c>
      <c r="N2658" t="s">
        <v>10626</v>
      </c>
    </row>
    <row r="2659" spans="1:14" x14ac:dyDescent="0.25">
      <c r="A2659" t="s">
        <v>3882</v>
      </c>
      <c r="B2659" t="s">
        <v>22</v>
      </c>
      <c r="C2659">
        <v>145092.51</v>
      </c>
      <c r="D2659">
        <v>161090.35</v>
      </c>
      <c r="E2659">
        <v>3078.69</v>
      </c>
      <c r="F2659" t="s">
        <v>13</v>
      </c>
      <c r="G2659" t="s">
        <v>14</v>
      </c>
      <c r="H2659" t="s">
        <v>902</v>
      </c>
      <c r="I2659" t="s">
        <v>16</v>
      </c>
      <c r="J2659" t="s">
        <v>296</v>
      </c>
      <c r="L2659" s="1">
        <v>32216</v>
      </c>
      <c r="M2659">
        <v>20769</v>
      </c>
      <c r="N2659" t="s">
        <v>10636</v>
      </c>
    </row>
    <row r="2660" spans="1:14" x14ac:dyDescent="0.25">
      <c r="A2660" t="s">
        <v>3883</v>
      </c>
      <c r="B2660" t="s">
        <v>22</v>
      </c>
      <c r="C2660">
        <v>89720.21</v>
      </c>
      <c r="D2660">
        <v>91044.92</v>
      </c>
      <c r="E2660">
        <v>39.39</v>
      </c>
      <c r="F2660" t="s">
        <v>89</v>
      </c>
      <c r="G2660" t="s">
        <v>90</v>
      </c>
      <c r="H2660" t="s">
        <v>534</v>
      </c>
      <c r="I2660" t="s">
        <v>16</v>
      </c>
      <c r="J2660" t="s">
        <v>92</v>
      </c>
      <c r="L2660" s="1">
        <v>34147</v>
      </c>
      <c r="M2660">
        <v>20608</v>
      </c>
      <c r="N2660" t="s">
        <v>10646</v>
      </c>
    </row>
    <row r="2661" spans="1:14" x14ac:dyDescent="0.25">
      <c r="A2661" t="s">
        <v>3884</v>
      </c>
      <c r="B2661" t="s">
        <v>22</v>
      </c>
      <c r="C2661">
        <v>120442.11</v>
      </c>
      <c r="D2661">
        <v>162156.69</v>
      </c>
      <c r="E2661">
        <v>35965.480000000003</v>
      </c>
      <c r="F2661" t="s">
        <v>45</v>
      </c>
      <c r="G2661" t="s">
        <v>46</v>
      </c>
      <c r="H2661" t="s">
        <v>352</v>
      </c>
      <c r="I2661" t="s">
        <v>16</v>
      </c>
      <c r="J2661" t="s">
        <v>222</v>
      </c>
      <c r="L2661" s="1">
        <v>34232</v>
      </c>
      <c r="M2661">
        <v>20740</v>
      </c>
      <c r="N2661" t="s">
        <v>10638</v>
      </c>
    </row>
    <row r="2662" spans="1:14" x14ac:dyDescent="0.25">
      <c r="A2662" t="s">
        <v>3885</v>
      </c>
      <c r="B2662" t="s">
        <v>12</v>
      </c>
      <c r="C2662">
        <v>74581.08</v>
      </c>
      <c r="D2662">
        <v>71303.199999999997</v>
      </c>
      <c r="E2662">
        <v>0</v>
      </c>
      <c r="F2662" t="s">
        <v>468</v>
      </c>
      <c r="G2662" t="s">
        <v>469</v>
      </c>
      <c r="H2662" t="s">
        <v>179</v>
      </c>
      <c r="I2662" t="s">
        <v>16</v>
      </c>
      <c r="J2662" t="s">
        <v>407</v>
      </c>
      <c r="L2662" s="1">
        <v>37452</v>
      </c>
      <c r="M2662">
        <v>20720</v>
      </c>
      <c r="N2662" t="s">
        <v>10641</v>
      </c>
    </row>
    <row r="2663" spans="1:14" x14ac:dyDescent="0.25">
      <c r="A2663" t="s">
        <v>3886</v>
      </c>
      <c r="B2663" t="s">
        <v>12</v>
      </c>
      <c r="C2663">
        <v>69791.87</v>
      </c>
      <c r="D2663">
        <v>75482.210000000006</v>
      </c>
      <c r="E2663">
        <v>4712.91</v>
      </c>
      <c r="F2663" t="s">
        <v>322</v>
      </c>
      <c r="G2663" t="s">
        <v>323</v>
      </c>
      <c r="H2663" t="s">
        <v>775</v>
      </c>
      <c r="I2663" t="s">
        <v>16</v>
      </c>
      <c r="J2663" t="s">
        <v>703</v>
      </c>
      <c r="L2663" s="1">
        <v>42156</v>
      </c>
      <c r="M2663">
        <v>20735</v>
      </c>
      <c r="N2663" t="s">
        <v>10649</v>
      </c>
    </row>
    <row r="2664" spans="1:14" x14ac:dyDescent="0.25">
      <c r="A2664" t="s">
        <v>3887</v>
      </c>
      <c r="B2664" t="s">
        <v>12</v>
      </c>
      <c r="C2664">
        <v>85225.35</v>
      </c>
      <c r="D2664">
        <v>80810.960000000006</v>
      </c>
      <c r="E2664">
        <v>57.03</v>
      </c>
      <c r="F2664" t="s">
        <v>45</v>
      </c>
      <c r="G2664" t="s">
        <v>46</v>
      </c>
      <c r="H2664" t="s">
        <v>928</v>
      </c>
      <c r="I2664" t="s">
        <v>16</v>
      </c>
      <c r="J2664" t="s">
        <v>44</v>
      </c>
      <c r="L2664" s="1">
        <v>38348</v>
      </c>
      <c r="M2664">
        <v>20722</v>
      </c>
      <c r="N2664" t="s">
        <v>10632</v>
      </c>
    </row>
    <row r="2665" spans="1:14" x14ac:dyDescent="0.25">
      <c r="A2665" t="s">
        <v>3888</v>
      </c>
      <c r="B2665" t="s">
        <v>22</v>
      </c>
      <c r="C2665">
        <v>95117</v>
      </c>
      <c r="D2665">
        <v>135762.23999999999</v>
      </c>
      <c r="E2665">
        <v>43466.47</v>
      </c>
      <c r="F2665" t="s">
        <v>45</v>
      </c>
      <c r="G2665" t="s">
        <v>46</v>
      </c>
      <c r="H2665" t="s">
        <v>314</v>
      </c>
      <c r="I2665" t="s">
        <v>16</v>
      </c>
      <c r="J2665" t="s">
        <v>297</v>
      </c>
      <c r="L2665" s="1">
        <v>38145</v>
      </c>
      <c r="M2665">
        <v>20742</v>
      </c>
      <c r="N2665" t="s">
        <v>10638</v>
      </c>
    </row>
    <row r="2666" spans="1:14" x14ac:dyDescent="0.25">
      <c r="A2666" t="s">
        <v>3889</v>
      </c>
      <c r="B2666" t="s">
        <v>22</v>
      </c>
      <c r="C2666">
        <v>51694.03</v>
      </c>
      <c r="D2666">
        <v>71976.22</v>
      </c>
      <c r="E2666">
        <v>19765.53</v>
      </c>
      <c r="F2666" t="s">
        <v>56</v>
      </c>
      <c r="G2666" t="s">
        <v>57</v>
      </c>
      <c r="H2666" t="s">
        <v>58</v>
      </c>
      <c r="I2666" t="s">
        <v>16</v>
      </c>
      <c r="J2666" t="s">
        <v>59</v>
      </c>
      <c r="L2666" s="1">
        <v>39514</v>
      </c>
      <c r="M2666">
        <v>20607</v>
      </c>
      <c r="N2666" t="s">
        <v>10631</v>
      </c>
    </row>
    <row r="2667" spans="1:14" x14ac:dyDescent="0.25">
      <c r="A2667" t="s">
        <v>3890</v>
      </c>
      <c r="B2667" t="s">
        <v>12</v>
      </c>
      <c r="C2667">
        <v>77922.59</v>
      </c>
      <c r="D2667">
        <v>78285.570000000007</v>
      </c>
      <c r="E2667">
        <v>1389.02</v>
      </c>
      <c r="F2667" t="s">
        <v>99</v>
      </c>
      <c r="G2667" t="s">
        <v>100</v>
      </c>
      <c r="H2667" t="s">
        <v>552</v>
      </c>
      <c r="I2667" t="s">
        <v>16</v>
      </c>
      <c r="J2667" t="s">
        <v>411</v>
      </c>
      <c r="L2667" s="1">
        <v>30851</v>
      </c>
      <c r="M2667">
        <v>20746</v>
      </c>
      <c r="N2667" t="s">
        <v>10647</v>
      </c>
    </row>
    <row r="2668" spans="1:14" x14ac:dyDescent="0.25">
      <c r="A2668" t="s">
        <v>3891</v>
      </c>
      <c r="B2668" t="s">
        <v>22</v>
      </c>
      <c r="C2668">
        <v>109817.64</v>
      </c>
      <c r="D2668">
        <v>112052.99</v>
      </c>
      <c r="E2668">
        <v>250.06</v>
      </c>
      <c r="F2668" t="s">
        <v>13</v>
      </c>
      <c r="G2668" t="s">
        <v>14</v>
      </c>
      <c r="H2668" t="s">
        <v>653</v>
      </c>
      <c r="I2668" t="s">
        <v>16</v>
      </c>
      <c r="J2668" t="s">
        <v>361</v>
      </c>
      <c r="L2668" s="1">
        <v>35702</v>
      </c>
      <c r="M2668">
        <v>20707</v>
      </c>
      <c r="N2668" t="s">
        <v>10628</v>
      </c>
    </row>
    <row r="2669" spans="1:14" x14ac:dyDescent="0.25">
      <c r="A2669" t="s">
        <v>3892</v>
      </c>
      <c r="B2669" t="s">
        <v>12</v>
      </c>
      <c r="C2669">
        <v>54719.07</v>
      </c>
      <c r="D2669">
        <v>49394.85</v>
      </c>
      <c r="E2669">
        <v>0</v>
      </c>
      <c r="F2669" t="s">
        <v>18</v>
      </c>
      <c r="G2669" t="s">
        <v>19</v>
      </c>
      <c r="H2669" t="s">
        <v>183</v>
      </c>
      <c r="I2669" t="s">
        <v>34</v>
      </c>
      <c r="J2669" t="s">
        <v>174</v>
      </c>
      <c r="L2669" s="1">
        <v>36500</v>
      </c>
      <c r="M2669">
        <v>20722</v>
      </c>
      <c r="N2669" t="s">
        <v>10632</v>
      </c>
    </row>
    <row r="2670" spans="1:14" x14ac:dyDescent="0.25">
      <c r="A2670" t="s">
        <v>3893</v>
      </c>
      <c r="B2670" t="s">
        <v>22</v>
      </c>
      <c r="C2670">
        <v>100370</v>
      </c>
      <c r="D2670">
        <v>111741.33</v>
      </c>
      <c r="E2670">
        <v>9895.18</v>
      </c>
      <c r="F2670" t="s">
        <v>52</v>
      </c>
      <c r="G2670" t="s">
        <v>53</v>
      </c>
      <c r="H2670" t="s">
        <v>93</v>
      </c>
      <c r="I2670" t="s">
        <v>16</v>
      </c>
      <c r="J2670" t="s">
        <v>929</v>
      </c>
      <c r="L2670" s="1">
        <v>37984</v>
      </c>
      <c r="M2670">
        <v>20745</v>
      </c>
      <c r="N2670" t="s">
        <v>10643</v>
      </c>
    </row>
    <row r="2671" spans="1:14" x14ac:dyDescent="0.25">
      <c r="A2671" t="s">
        <v>3894</v>
      </c>
      <c r="B2671" t="s">
        <v>12</v>
      </c>
      <c r="C2671">
        <v>49354</v>
      </c>
      <c r="D2671">
        <v>62931.57</v>
      </c>
      <c r="E2671">
        <v>12337.87</v>
      </c>
      <c r="F2671" t="s">
        <v>23</v>
      </c>
      <c r="G2671" t="s">
        <v>24</v>
      </c>
      <c r="H2671" t="s">
        <v>194</v>
      </c>
      <c r="I2671" t="s">
        <v>16</v>
      </c>
      <c r="J2671" t="s">
        <v>141</v>
      </c>
      <c r="K2671" t="s">
        <v>196</v>
      </c>
      <c r="L2671" s="1">
        <v>42422</v>
      </c>
      <c r="M2671">
        <v>20784</v>
      </c>
      <c r="N2671" t="s">
        <v>10650</v>
      </c>
    </row>
    <row r="2672" spans="1:14" x14ac:dyDescent="0.25">
      <c r="A2672" t="s">
        <v>3895</v>
      </c>
      <c r="B2672" t="s">
        <v>12</v>
      </c>
      <c r="C2672">
        <v>119273.07</v>
      </c>
      <c r="D2672">
        <v>115724.84</v>
      </c>
      <c r="E2672">
        <v>0</v>
      </c>
      <c r="F2672" t="s">
        <v>326</v>
      </c>
      <c r="G2672" t="s">
        <v>327</v>
      </c>
      <c r="H2672" t="s">
        <v>364</v>
      </c>
      <c r="I2672" t="s">
        <v>16</v>
      </c>
      <c r="J2672" t="s">
        <v>696</v>
      </c>
      <c r="L2672" s="1">
        <v>39244</v>
      </c>
      <c r="M2672">
        <v>20782</v>
      </c>
      <c r="N2672" t="s">
        <v>10625</v>
      </c>
    </row>
    <row r="2673" spans="1:14" x14ac:dyDescent="0.25">
      <c r="A2673" t="s">
        <v>3896</v>
      </c>
      <c r="B2673" t="s">
        <v>22</v>
      </c>
      <c r="C2673">
        <v>233003</v>
      </c>
      <c r="D2673">
        <v>242324.53</v>
      </c>
      <c r="E2673">
        <v>0</v>
      </c>
      <c r="F2673" t="s">
        <v>326</v>
      </c>
      <c r="G2673" t="s">
        <v>327</v>
      </c>
      <c r="H2673" t="s">
        <v>364</v>
      </c>
      <c r="I2673" t="s">
        <v>16</v>
      </c>
      <c r="J2673" t="s">
        <v>930</v>
      </c>
      <c r="L2673" s="1">
        <v>33545</v>
      </c>
      <c r="M2673">
        <v>20712</v>
      </c>
      <c r="N2673" t="s">
        <v>10639</v>
      </c>
    </row>
    <row r="2674" spans="1:14" x14ac:dyDescent="0.25">
      <c r="A2674" t="s">
        <v>3897</v>
      </c>
      <c r="B2674" t="s">
        <v>12</v>
      </c>
      <c r="C2674">
        <v>65447.22</v>
      </c>
      <c r="D2674">
        <v>64058.01</v>
      </c>
      <c r="E2674">
        <v>0</v>
      </c>
      <c r="F2674" t="s">
        <v>322</v>
      </c>
      <c r="G2674" t="s">
        <v>323</v>
      </c>
      <c r="H2674" t="s">
        <v>376</v>
      </c>
      <c r="I2674" t="s">
        <v>16</v>
      </c>
      <c r="J2674" t="s">
        <v>17</v>
      </c>
      <c r="L2674" s="1">
        <v>35883</v>
      </c>
      <c r="M2674">
        <v>20722</v>
      </c>
      <c r="N2674" t="s">
        <v>10632</v>
      </c>
    </row>
    <row r="2675" spans="1:14" x14ac:dyDescent="0.25">
      <c r="A2675" t="s">
        <v>3898</v>
      </c>
      <c r="B2675" t="s">
        <v>12</v>
      </c>
      <c r="C2675">
        <v>41651.17</v>
      </c>
      <c r="D2675">
        <v>42635.040000000001</v>
      </c>
      <c r="E2675">
        <v>30.95</v>
      </c>
      <c r="F2675" t="s">
        <v>13</v>
      </c>
      <c r="G2675" t="s">
        <v>14</v>
      </c>
      <c r="H2675" t="s">
        <v>15</v>
      </c>
      <c r="I2675" t="s">
        <v>16</v>
      </c>
      <c r="J2675" t="s">
        <v>51</v>
      </c>
      <c r="L2675" s="1">
        <v>42422</v>
      </c>
      <c r="M2675">
        <v>20747</v>
      </c>
      <c r="N2675" t="s">
        <v>10642</v>
      </c>
    </row>
    <row r="2676" spans="1:14" x14ac:dyDescent="0.25">
      <c r="A2676" t="s">
        <v>3899</v>
      </c>
      <c r="B2676" t="s">
        <v>22</v>
      </c>
      <c r="C2676">
        <v>110359</v>
      </c>
      <c r="D2676">
        <v>108903.91</v>
      </c>
      <c r="E2676">
        <v>0</v>
      </c>
      <c r="F2676" t="s">
        <v>133</v>
      </c>
      <c r="G2676" t="s">
        <v>134</v>
      </c>
      <c r="H2676" t="s">
        <v>919</v>
      </c>
      <c r="I2676" t="s">
        <v>16</v>
      </c>
      <c r="J2676" t="s">
        <v>161</v>
      </c>
      <c r="L2676" s="1">
        <v>38586</v>
      </c>
      <c r="M2676">
        <v>20716</v>
      </c>
      <c r="N2676" t="s">
        <v>10641</v>
      </c>
    </row>
    <row r="2677" spans="1:14" x14ac:dyDescent="0.25">
      <c r="A2677" t="s">
        <v>3900</v>
      </c>
      <c r="B2677" t="s">
        <v>22</v>
      </c>
      <c r="C2677">
        <v>82858</v>
      </c>
      <c r="D2677">
        <v>102782.37</v>
      </c>
      <c r="E2677">
        <v>15095.49</v>
      </c>
      <c r="F2677" t="s">
        <v>13</v>
      </c>
      <c r="G2677" t="s">
        <v>14</v>
      </c>
      <c r="H2677" t="s">
        <v>232</v>
      </c>
      <c r="I2677" t="s">
        <v>16</v>
      </c>
      <c r="J2677" t="s">
        <v>32</v>
      </c>
      <c r="L2677" s="1">
        <v>38370</v>
      </c>
      <c r="M2677">
        <v>20769</v>
      </c>
      <c r="N2677" t="s">
        <v>10636</v>
      </c>
    </row>
    <row r="2678" spans="1:14" x14ac:dyDescent="0.25">
      <c r="A2678" t="s">
        <v>3901</v>
      </c>
      <c r="B2678" t="s">
        <v>22</v>
      </c>
      <c r="C2678">
        <v>102509.26</v>
      </c>
      <c r="D2678">
        <v>166182.25</v>
      </c>
      <c r="E2678">
        <v>58021.75</v>
      </c>
      <c r="F2678" t="s">
        <v>45</v>
      </c>
      <c r="G2678" t="s">
        <v>46</v>
      </c>
      <c r="H2678" t="s">
        <v>474</v>
      </c>
      <c r="I2678" t="s">
        <v>16</v>
      </c>
      <c r="J2678" t="s">
        <v>250</v>
      </c>
      <c r="L2678" s="1">
        <v>34722</v>
      </c>
      <c r="M2678">
        <v>20748</v>
      </c>
      <c r="N2678" t="s">
        <v>10635</v>
      </c>
    </row>
    <row r="2679" spans="1:14" x14ac:dyDescent="0.25">
      <c r="A2679" t="s">
        <v>3902</v>
      </c>
      <c r="B2679" t="s">
        <v>22</v>
      </c>
      <c r="C2679">
        <v>72420</v>
      </c>
      <c r="D2679">
        <v>17221.259999999998</v>
      </c>
      <c r="E2679">
        <v>417.82</v>
      </c>
      <c r="F2679" t="s">
        <v>76</v>
      </c>
      <c r="G2679" t="s">
        <v>77</v>
      </c>
      <c r="H2679" t="s">
        <v>256</v>
      </c>
      <c r="I2679" t="s">
        <v>16</v>
      </c>
      <c r="J2679" t="s">
        <v>211</v>
      </c>
      <c r="L2679" s="1">
        <v>42996</v>
      </c>
      <c r="M2679">
        <v>20712</v>
      </c>
      <c r="N2679" t="s">
        <v>10639</v>
      </c>
    </row>
    <row r="2680" spans="1:14" x14ac:dyDescent="0.25">
      <c r="A2680" t="s">
        <v>3903</v>
      </c>
      <c r="B2680" t="s">
        <v>12</v>
      </c>
      <c r="C2680">
        <v>43503</v>
      </c>
      <c r="D2680">
        <v>33103.279999999999</v>
      </c>
      <c r="E2680">
        <v>0</v>
      </c>
      <c r="F2680" t="s">
        <v>18</v>
      </c>
      <c r="G2680" t="s">
        <v>19</v>
      </c>
      <c r="H2680" t="s">
        <v>423</v>
      </c>
      <c r="I2680" t="s">
        <v>16</v>
      </c>
      <c r="J2680" t="s">
        <v>674</v>
      </c>
      <c r="L2680" s="1">
        <v>42800</v>
      </c>
      <c r="M2680">
        <v>20784</v>
      </c>
      <c r="N2680" t="s">
        <v>10650</v>
      </c>
    </row>
    <row r="2681" spans="1:14" x14ac:dyDescent="0.25">
      <c r="A2681" t="s">
        <v>3904</v>
      </c>
      <c r="B2681" t="s">
        <v>22</v>
      </c>
      <c r="C2681">
        <v>57277.95</v>
      </c>
      <c r="D2681">
        <v>63504.47</v>
      </c>
      <c r="E2681">
        <v>5598.98</v>
      </c>
      <c r="F2681" t="s">
        <v>52</v>
      </c>
      <c r="G2681" t="s">
        <v>53</v>
      </c>
      <c r="H2681" t="s">
        <v>545</v>
      </c>
      <c r="I2681" t="s">
        <v>16</v>
      </c>
      <c r="J2681" t="s">
        <v>749</v>
      </c>
      <c r="L2681" s="1">
        <v>41330</v>
      </c>
      <c r="M2681">
        <v>20769</v>
      </c>
      <c r="N2681" t="s">
        <v>10636</v>
      </c>
    </row>
    <row r="2682" spans="1:14" x14ac:dyDescent="0.25">
      <c r="A2682" t="s">
        <v>3905</v>
      </c>
      <c r="B2682" t="s">
        <v>22</v>
      </c>
      <c r="C2682">
        <v>72203</v>
      </c>
      <c r="D2682">
        <v>88510.62</v>
      </c>
      <c r="E2682">
        <v>15664.49</v>
      </c>
      <c r="F2682" t="s">
        <v>13</v>
      </c>
      <c r="G2682" t="s">
        <v>14</v>
      </c>
      <c r="H2682" t="s">
        <v>263</v>
      </c>
      <c r="I2682" t="s">
        <v>16</v>
      </c>
      <c r="J2682" t="s">
        <v>32</v>
      </c>
      <c r="L2682" s="1">
        <v>39825</v>
      </c>
      <c r="M2682">
        <v>20710</v>
      </c>
      <c r="N2682" t="s">
        <v>10637</v>
      </c>
    </row>
    <row r="2683" spans="1:14" x14ac:dyDescent="0.25">
      <c r="A2683" t="s">
        <v>3906</v>
      </c>
      <c r="B2683" t="s">
        <v>12</v>
      </c>
      <c r="C2683">
        <v>82580.87</v>
      </c>
      <c r="D2683">
        <v>81283.22</v>
      </c>
      <c r="E2683">
        <v>0</v>
      </c>
      <c r="F2683" t="s">
        <v>72</v>
      </c>
      <c r="G2683" t="s">
        <v>73</v>
      </c>
      <c r="H2683" t="s">
        <v>220</v>
      </c>
      <c r="I2683" t="s">
        <v>16</v>
      </c>
      <c r="J2683" t="s">
        <v>692</v>
      </c>
      <c r="L2683" s="1">
        <v>41190</v>
      </c>
      <c r="M2683">
        <v>20720</v>
      </c>
      <c r="N2683" t="s">
        <v>10641</v>
      </c>
    </row>
    <row r="2684" spans="1:14" x14ac:dyDescent="0.25">
      <c r="A2684" t="s">
        <v>3907</v>
      </c>
      <c r="B2684" t="s">
        <v>22</v>
      </c>
      <c r="C2684">
        <v>67648.429999999993</v>
      </c>
      <c r="D2684">
        <v>70860.84</v>
      </c>
      <c r="E2684">
        <v>6377.16</v>
      </c>
      <c r="F2684" t="s">
        <v>56</v>
      </c>
      <c r="G2684" t="s">
        <v>57</v>
      </c>
      <c r="H2684" t="s">
        <v>149</v>
      </c>
      <c r="I2684" t="s">
        <v>16</v>
      </c>
      <c r="J2684" t="s">
        <v>150</v>
      </c>
      <c r="L2684" s="1">
        <v>40330</v>
      </c>
      <c r="M2684">
        <v>20762</v>
      </c>
      <c r="N2684" t="s">
        <v>10644</v>
      </c>
    </row>
    <row r="2685" spans="1:14" x14ac:dyDescent="0.25">
      <c r="A2685" t="s">
        <v>3908</v>
      </c>
      <c r="B2685" t="s">
        <v>12</v>
      </c>
      <c r="C2685">
        <v>105241</v>
      </c>
      <c r="D2685">
        <v>103537.38</v>
      </c>
      <c r="E2685">
        <v>0</v>
      </c>
      <c r="F2685" t="s">
        <v>13</v>
      </c>
      <c r="G2685" t="s">
        <v>14</v>
      </c>
      <c r="H2685" t="s">
        <v>650</v>
      </c>
      <c r="I2685" t="s">
        <v>16</v>
      </c>
      <c r="J2685" t="s">
        <v>782</v>
      </c>
      <c r="L2685" s="1">
        <v>37627</v>
      </c>
      <c r="M2685">
        <v>20744</v>
      </c>
      <c r="N2685" t="s">
        <v>10630</v>
      </c>
    </row>
    <row r="2686" spans="1:14" x14ac:dyDescent="0.25">
      <c r="A2686" t="s">
        <v>3909</v>
      </c>
      <c r="B2686" t="s">
        <v>22</v>
      </c>
      <c r="C2686">
        <v>74318</v>
      </c>
      <c r="D2686">
        <v>90701.23</v>
      </c>
      <c r="E2686">
        <v>15986.72</v>
      </c>
      <c r="F2686" t="s">
        <v>45</v>
      </c>
      <c r="G2686" t="s">
        <v>46</v>
      </c>
      <c r="H2686" t="s">
        <v>397</v>
      </c>
      <c r="I2686" t="s">
        <v>16</v>
      </c>
      <c r="J2686" t="s">
        <v>48</v>
      </c>
      <c r="L2686" s="1">
        <v>38642</v>
      </c>
      <c r="M2686">
        <v>20737</v>
      </c>
      <c r="N2686" t="s">
        <v>10655</v>
      </c>
    </row>
    <row r="2687" spans="1:14" x14ac:dyDescent="0.25">
      <c r="A2687" t="s">
        <v>3910</v>
      </c>
      <c r="B2687" t="s">
        <v>22</v>
      </c>
      <c r="C2687">
        <v>74732</v>
      </c>
      <c r="D2687">
        <v>82476.55</v>
      </c>
      <c r="E2687">
        <v>6824.1</v>
      </c>
      <c r="F2687" t="s">
        <v>13</v>
      </c>
      <c r="G2687" t="s">
        <v>14</v>
      </c>
      <c r="H2687" t="s">
        <v>41</v>
      </c>
      <c r="I2687" t="s">
        <v>16</v>
      </c>
      <c r="J2687" t="s">
        <v>32</v>
      </c>
      <c r="L2687" s="1">
        <v>39461</v>
      </c>
      <c r="M2687">
        <v>20784</v>
      </c>
      <c r="N2687" t="s">
        <v>10650</v>
      </c>
    </row>
    <row r="2688" spans="1:14" x14ac:dyDescent="0.25">
      <c r="A2688" t="s">
        <v>3911</v>
      </c>
      <c r="B2688" t="s">
        <v>12</v>
      </c>
      <c r="C2688">
        <v>24275.48</v>
      </c>
      <c r="D2688">
        <v>24783.13</v>
      </c>
      <c r="E2688">
        <v>0</v>
      </c>
      <c r="F2688" t="s">
        <v>76</v>
      </c>
      <c r="G2688" t="s">
        <v>77</v>
      </c>
      <c r="H2688" t="s">
        <v>272</v>
      </c>
      <c r="I2688" t="s">
        <v>34</v>
      </c>
      <c r="J2688" t="s">
        <v>351</v>
      </c>
      <c r="L2688" s="1">
        <v>35732</v>
      </c>
      <c r="M2688">
        <v>20623</v>
      </c>
      <c r="N2688" t="s">
        <v>10651</v>
      </c>
    </row>
    <row r="2689" spans="1:14" x14ac:dyDescent="0.25">
      <c r="A2689" t="s">
        <v>3912</v>
      </c>
      <c r="B2689" t="s">
        <v>22</v>
      </c>
      <c r="C2689">
        <v>50172</v>
      </c>
      <c r="D2689">
        <v>48821.35</v>
      </c>
      <c r="E2689">
        <v>322.48</v>
      </c>
      <c r="F2689" t="s">
        <v>45</v>
      </c>
      <c r="G2689" t="s">
        <v>46</v>
      </c>
      <c r="H2689" t="s">
        <v>47</v>
      </c>
      <c r="I2689" t="s">
        <v>16</v>
      </c>
      <c r="J2689" t="s">
        <v>48</v>
      </c>
      <c r="K2689" t="s">
        <v>49</v>
      </c>
      <c r="L2689" s="1">
        <v>42716</v>
      </c>
      <c r="M2689">
        <v>20707</v>
      </c>
      <c r="N2689" t="s">
        <v>10628</v>
      </c>
    </row>
    <row r="2690" spans="1:14" x14ac:dyDescent="0.25">
      <c r="A2690" t="s">
        <v>3913</v>
      </c>
      <c r="B2690" t="s">
        <v>12</v>
      </c>
      <c r="C2690">
        <v>88928.35</v>
      </c>
      <c r="D2690">
        <v>68828.41</v>
      </c>
      <c r="E2690">
        <v>0</v>
      </c>
      <c r="F2690" t="s">
        <v>18</v>
      </c>
      <c r="G2690" t="s">
        <v>19</v>
      </c>
      <c r="H2690" t="s">
        <v>541</v>
      </c>
      <c r="I2690" t="s">
        <v>16</v>
      </c>
      <c r="J2690" t="s">
        <v>414</v>
      </c>
      <c r="L2690" s="1">
        <v>42170</v>
      </c>
      <c r="M2690">
        <v>20769</v>
      </c>
      <c r="N2690" t="s">
        <v>10636</v>
      </c>
    </row>
    <row r="2691" spans="1:14" x14ac:dyDescent="0.25">
      <c r="A2691" t="s">
        <v>3914</v>
      </c>
      <c r="B2691" t="s">
        <v>22</v>
      </c>
      <c r="C2691">
        <v>46166</v>
      </c>
      <c r="D2691">
        <v>0</v>
      </c>
      <c r="E2691">
        <v>0</v>
      </c>
      <c r="F2691" t="s">
        <v>45</v>
      </c>
      <c r="G2691" t="s">
        <v>46</v>
      </c>
      <c r="H2691" t="s">
        <v>95</v>
      </c>
      <c r="I2691" t="s">
        <v>16</v>
      </c>
      <c r="J2691" t="s">
        <v>48</v>
      </c>
      <c r="K2691" t="s">
        <v>96</v>
      </c>
      <c r="L2691" s="1">
        <v>43080</v>
      </c>
      <c r="M2691">
        <v>20706</v>
      </c>
      <c r="N2691" t="s">
        <v>10645</v>
      </c>
    </row>
    <row r="2692" spans="1:14" x14ac:dyDescent="0.25">
      <c r="A2692" t="s">
        <v>3915</v>
      </c>
      <c r="B2692" t="s">
        <v>12</v>
      </c>
      <c r="C2692">
        <v>98720.31</v>
      </c>
      <c r="D2692">
        <v>78586.009999999995</v>
      </c>
      <c r="E2692">
        <v>0</v>
      </c>
      <c r="F2692" t="s">
        <v>18</v>
      </c>
      <c r="G2692" t="s">
        <v>19</v>
      </c>
      <c r="H2692" t="s">
        <v>183</v>
      </c>
      <c r="I2692" t="s">
        <v>16</v>
      </c>
      <c r="J2692" t="s">
        <v>147</v>
      </c>
      <c r="L2692" s="1">
        <v>38796</v>
      </c>
      <c r="M2692">
        <v>20747</v>
      </c>
      <c r="N2692" t="s">
        <v>10642</v>
      </c>
    </row>
    <row r="2693" spans="1:14" x14ac:dyDescent="0.25">
      <c r="A2693" t="s">
        <v>3916</v>
      </c>
      <c r="B2693" t="s">
        <v>22</v>
      </c>
      <c r="C2693">
        <v>80756.320000000007</v>
      </c>
      <c r="D2693">
        <v>87527.6</v>
      </c>
      <c r="E2693">
        <v>9621.3799999999992</v>
      </c>
      <c r="F2693" t="s">
        <v>99</v>
      </c>
      <c r="G2693" t="s">
        <v>100</v>
      </c>
      <c r="H2693" t="s">
        <v>606</v>
      </c>
      <c r="I2693" t="s">
        <v>16</v>
      </c>
      <c r="J2693" t="s">
        <v>388</v>
      </c>
      <c r="L2693" s="1">
        <v>36502</v>
      </c>
      <c r="M2693">
        <v>20769</v>
      </c>
      <c r="N2693" t="s">
        <v>10636</v>
      </c>
    </row>
    <row r="2694" spans="1:14" x14ac:dyDescent="0.25">
      <c r="A2694" t="s">
        <v>3917</v>
      </c>
      <c r="B2694" t="s">
        <v>22</v>
      </c>
      <c r="C2694">
        <v>53040</v>
      </c>
      <c r="D2694">
        <v>40360</v>
      </c>
      <c r="E2694">
        <v>0</v>
      </c>
      <c r="F2694" t="s">
        <v>326</v>
      </c>
      <c r="G2694" t="s">
        <v>327</v>
      </c>
      <c r="H2694" t="s">
        <v>328</v>
      </c>
      <c r="I2694" t="s">
        <v>16</v>
      </c>
      <c r="J2694" t="s">
        <v>329</v>
      </c>
      <c r="K2694" t="s">
        <v>330</v>
      </c>
      <c r="L2694" s="1">
        <v>42800</v>
      </c>
      <c r="M2694">
        <v>20745</v>
      </c>
      <c r="N2694" t="s">
        <v>10643</v>
      </c>
    </row>
    <row r="2695" spans="1:14" x14ac:dyDescent="0.25">
      <c r="A2695" t="s">
        <v>3918</v>
      </c>
      <c r="B2695" t="s">
        <v>12</v>
      </c>
      <c r="C2695">
        <v>43006.21</v>
      </c>
      <c r="D2695">
        <v>35833.93</v>
      </c>
      <c r="E2695">
        <v>0</v>
      </c>
      <c r="F2695" t="s">
        <v>18</v>
      </c>
      <c r="G2695" t="s">
        <v>19</v>
      </c>
      <c r="H2695" t="s">
        <v>183</v>
      </c>
      <c r="I2695" t="s">
        <v>34</v>
      </c>
      <c r="J2695" t="s">
        <v>174</v>
      </c>
      <c r="L2695" s="1">
        <v>39104</v>
      </c>
      <c r="M2695">
        <v>20613</v>
      </c>
      <c r="N2695" t="s">
        <v>10640</v>
      </c>
    </row>
    <row r="2696" spans="1:14" x14ac:dyDescent="0.25">
      <c r="A2696" t="s">
        <v>3919</v>
      </c>
      <c r="B2696" t="s">
        <v>22</v>
      </c>
      <c r="C2696">
        <v>55949.99</v>
      </c>
      <c r="D2696">
        <v>81909.31</v>
      </c>
      <c r="E2696">
        <v>30216.32</v>
      </c>
      <c r="F2696" t="s">
        <v>56</v>
      </c>
      <c r="G2696" t="s">
        <v>57</v>
      </c>
      <c r="H2696" t="s">
        <v>158</v>
      </c>
      <c r="I2696" t="s">
        <v>16</v>
      </c>
      <c r="J2696" t="s">
        <v>403</v>
      </c>
      <c r="L2696" s="1">
        <v>40826</v>
      </c>
      <c r="M2696">
        <v>20613</v>
      </c>
      <c r="N2696" t="s">
        <v>10640</v>
      </c>
    </row>
    <row r="2697" spans="1:14" x14ac:dyDescent="0.25">
      <c r="A2697" t="s">
        <v>3920</v>
      </c>
      <c r="B2697" t="s">
        <v>22</v>
      </c>
      <c r="C2697">
        <v>68651.149999999994</v>
      </c>
      <c r="D2697">
        <v>67916.22</v>
      </c>
      <c r="E2697">
        <v>0</v>
      </c>
      <c r="F2697" t="s">
        <v>167</v>
      </c>
      <c r="G2697" t="s">
        <v>168</v>
      </c>
      <c r="H2697" t="s">
        <v>169</v>
      </c>
      <c r="I2697" t="s">
        <v>16</v>
      </c>
      <c r="J2697" t="s">
        <v>152</v>
      </c>
      <c r="L2697" s="1">
        <v>40588</v>
      </c>
      <c r="M2697">
        <v>20737</v>
      </c>
      <c r="N2697" t="s">
        <v>10655</v>
      </c>
    </row>
    <row r="2698" spans="1:14" x14ac:dyDescent="0.25">
      <c r="A2698" t="s">
        <v>3921</v>
      </c>
      <c r="B2698" t="s">
        <v>22</v>
      </c>
      <c r="C2698">
        <v>82400</v>
      </c>
      <c r="D2698">
        <v>113525.69</v>
      </c>
      <c r="E2698">
        <v>29345.52</v>
      </c>
      <c r="F2698" t="s">
        <v>45</v>
      </c>
      <c r="G2698" t="s">
        <v>46</v>
      </c>
      <c r="H2698" t="s">
        <v>258</v>
      </c>
      <c r="I2698" t="s">
        <v>16</v>
      </c>
      <c r="J2698" t="s">
        <v>48</v>
      </c>
      <c r="L2698" s="1">
        <v>37138</v>
      </c>
      <c r="M2698">
        <v>20608</v>
      </c>
      <c r="N2698" t="s">
        <v>10646</v>
      </c>
    </row>
    <row r="2699" spans="1:14" x14ac:dyDescent="0.25">
      <c r="A2699" t="s">
        <v>3922</v>
      </c>
      <c r="B2699" t="s">
        <v>22</v>
      </c>
      <c r="C2699">
        <v>81970.460000000006</v>
      </c>
      <c r="D2699">
        <v>83223.100000000006</v>
      </c>
      <c r="E2699">
        <v>3831.99</v>
      </c>
      <c r="F2699" t="s">
        <v>99</v>
      </c>
      <c r="G2699" t="s">
        <v>100</v>
      </c>
      <c r="H2699" t="s">
        <v>862</v>
      </c>
      <c r="I2699" t="s">
        <v>16</v>
      </c>
      <c r="J2699" t="s">
        <v>388</v>
      </c>
      <c r="L2699" s="1">
        <v>34974</v>
      </c>
      <c r="M2699">
        <v>20716</v>
      </c>
      <c r="N2699" t="s">
        <v>10641</v>
      </c>
    </row>
    <row r="2700" spans="1:14" x14ac:dyDescent="0.25">
      <c r="A2700" t="s">
        <v>3923</v>
      </c>
      <c r="B2700" t="s">
        <v>12</v>
      </c>
      <c r="C2700">
        <v>59922</v>
      </c>
      <c r="D2700">
        <v>60431.45</v>
      </c>
      <c r="E2700">
        <v>2629.75</v>
      </c>
      <c r="F2700" t="s">
        <v>13</v>
      </c>
      <c r="G2700" t="s">
        <v>14</v>
      </c>
      <c r="H2700" t="s">
        <v>41</v>
      </c>
      <c r="I2700" t="s">
        <v>16</v>
      </c>
      <c r="J2700" t="s">
        <v>32</v>
      </c>
      <c r="K2700" t="s">
        <v>176</v>
      </c>
      <c r="L2700" s="1">
        <v>41918</v>
      </c>
      <c r="M2700">
        <v>20745</v>
      </c>
      <c r="N2700" t="s">
        <v>10643</v>
      </c>
    </row>
    <row r="2701" spans="1:14" x14ac:dyDescent="0.25">
      <c r="A2701" t="s">
        <v>3924</v>
      </c>
      <c r="B2701" t="s">
        <v>22</v>
      </c>
      <c r="C2701">
        <v>101374</v>
      </c>
      <c r="D2701">
        <v>142609.19</v>
      </c>
      <c r="E2701">
        <v>33828.5</v>
      </c>
      <c r="F2701" t="s">
        <v>45</v>
      </c>
      <c r="G2701" t="s">
        <v>46</v>
      </c>
      <c r="H2701" t="s">
        <v>524</v>
      </c>
      <c r="I2701" t="s">
        <v>16</v>
      </c>
      <c r="J2701" t="s">
        <v>250</v>
      </c>
      <c r="L2701" s="1">
        <v>36199</v>
      </c>
      <c r="M2701">
        <v>20742</v>
      </c>
      <c r="N2701" t="s">
        <v>10638</v>
      </c>
    </row>
    <row r="2702" spans="1:14" x14ac:dyDescent="0.25">
      <c r="A2702" t="s">
        <v>3925</v>
      </c>
      <c r="B2702" t="s">
        <v>22</v>
      </c>
      <c r="C2702">
        <v>95084.42</v>
      </c>
      <c r="D2702">
        <v>77875.5</v>
      </c>
      <c r="E2702">
        <v>521</v>
      </c>
      <c r="F2702" t="s">
        <v>13</v>
      </c>
      <c r="G2702" t="s">
        <v>14</v>
      </c>
      <c r="H2702" t="s">
        <v>263</v>
      </c>
      <c r="I2702" t="s">
        <v>16</v>
      </c>
      <c r="J2702" t="s">
        <v>32</v>
      </c>
      <c r="L2702" s="1">
        <v>34960</v>
      </c>
      <c r="M2702">
        <v>20735</v>
      </c>
      <c r="N2702" t="s">
        <v>10649</v>
      </c>
    </row>
    <row r="2703" spans="1:14" x14ac:dyDescent="0.25">
      <c r="A2703" t="s">
        <v>3926</v>
      </c>
      <c r="B2703" t="s">
        <v>22</v>
      </c>
      <c r="C2703">
        <v>93046</v>
      </c>
      <c r="D2703">
        <v>89981.86</v>
      </c>
      <c r="E2703">
        <v>1586.19</v>
      </c>
      <c r="F2703" t="s">
        <v>129</v>
      </c>
      <c r="G2703" t="s">
        <v>130</v>
      </c>
      <c r="H2703" t="s">
        <v>390</v>
      </c>
      <c r="I2703" t="s">
        <v>16</v>
      </c>
      <c r="J2703" t="s">
        <v>223</v>
      </c>
      <c r="L2703" s="1">
        <v>37459</v>
      </c>
      <c r="M2703">
        <v>20772</v>
      </c>
      <c r="N2703" t="s">
        <v>10648</v>
      </c>
    </row>
    <row r="2704" spans="1:14" x14ac:dyDescent="0.25">
      <c r="A2704" t="s">
        <v>3927</v>
      </c>
      <c r="B2704" t="s">
        <v>22</v>
      </c>
      <c r="C2704">
        <v>95740</v>
      </c>
      <c r="D2704">
        <v>94477.95</v>
      </c>
      <c r="E2704">
        <v>0</v>
      </c>
      <c r="F2704" t="s">
        <v>45</v>
      </c>
      <c r="G2704" t="s">
        <v>46</v>
      </c>
      <c r="H2704" t="s">
        <v>97</v>
      </c>
      <c r="I2704" t="s">
        <v>16</v>
      </c>
      <c r="J2704" t="s">
        <v>126</v>
      </c>
      <c r="L2704" s="1">
        <v>37431</v>
      </c>
      <c r="M2704">
        <v>20746</v>
      </c>
      <c r="N2704" t="s">
        <v>10647</v>
      </c>
    </row>
    <row r="2705" spans="1:14" x14ac:dyDescent="0.25">
      <c r="A2705" t="s">
        <v>3928</v>
      </c>
      <c r="B2705" t="s">
        <v>12</v>
      </c>
      <c r="C2705">
        <v>53790.7</v>
      </c>
      <c r="D2705">
        <v>54937.26</v>
      </c>
      <c r="E2705">
        <v>3816.98</v>
      </c>
      <c r="F2705" t="s">
        <v>56</v>
      </c>
      <c r="G2705" t="s">
        <v>57</v>
      </c>
      <c r="H2705" t="s">
        <v>58</v>
      </c>
      <c r="I2705" t="s">
        <v>16</v>
      </c>
      <c r="J2705" t="s">
        <v>59</v>
      </c>
      <c r="L2705" s="1">
        <v>36514</v>
      </c>
      <c r="M2705">
        <v>20744</v>
      </c>
      <c r="N2705" t="s">
        <v>10630</v>
      </c>
    </row>
    <row r="2706" spans="1:14" x14ac:dyDescent="0.25">
      <c r="A2706" t="s">
        <v>3929</v>
      </c>
      <c r="B2706" t="s">
        <v>22</v>
      </c>
      <c r="C2706">
        <v>129143.11</v>
      </c>
      <c r="D2706">
        <v>166755.81</v>
      </c>
      <c r="E2706">
        <v>37893.08</v>
      </c>
      <c r="F2706" t="s">
        <v>45</v>
      </c>
      <c r="G2706" t="s">
        <v>46</v>
      </c>
      <c r="H2706" t="s">
        <v>397</v>
      </c>
      <c r="I2706" t="s">
        <v>16</v>
      </c>
      <c r="J2706" t="s">
        <v>222</v>
      </c>
      <c r="L2706" s="1">
        <v>30598</v>
      </c>
      <c r="M2706">
        <v>20748</v>
      </c>
      <c r="N2706" t="s">
        <v>10635</v>
      </c>
    </row>
    <row r="2707" spans="1:14" x14ac:dyDescent="0.25">
      <c r="A2707" t="s">
        <v>3930</v>
      </c>
      <c r="B2707" t="s">
        <v>22</v>
      </c>
      <c r="C2707">
        <v>140766.70000000001</v>
      </c>
      <c r="D2707">
        <v>127068.87</v>
      </c>
      <c r="E2707">
        <v>812.13</v>
      </c>
      <c r="F2707" t="s">
        <v>303</v>
      </c>
      <c r="G2707" t="s">
        <v>304</v>
      </c>
      <c r="H2707" t="s">
        <v>305</v>
      </c>
      <c r="I2707" t="s">
        <v>16</v>
      </c>
      <c r="J2707" t="s">
        <v>338</v>
      </c>
      <c r="L2707" s="1">
        <v>40672</v>
      </c>
      <c r="M2707">
        <v>20707</v>
      </c>
      <c r="N2707" t="s">
        <v>10628</v>
      </c>
    </row>
    <row r="2708" spans="1:14" x14ac:dyDescent="0.25">
      <c r="A2708" t="s">
        <v>3931</v>
      </c>
      <c r="B2708" t="s">
        <v>22</v>
      </c>
      <c r="C2708">
        <v>50172</v>
      </c>
      <c r="D2708">
        <v>49015.5</v>
      </c>
      <c r="E2708">
        <v>311.86</v>
      </c>
      <c r="F2708" t="s">
        <v>45</v>
      </c>
      <c r="G2708" t="s">
        <v>46</v>
      </c>
      <c r="H2708" t="s">
        <v>427</v>
      </c>
      <c r="I2708" t="s">
        <v>16</v>
      </c>
      <c r="J2708" t="s">
        <v>48</v>
      </c>
      <c r="K2708" t="s">
        <v>49</v>
      </c>
      <c r="L2708" s="1">
        <v>42716</v>
      </c>
      <c r="M2708">
        <v>20706</v>
      </c>
      <c r="N2708" t="s">
        <v>10645</v>
      </c>
    </row>
    <row r="2709" spans="1:14" x14ac:dyDescent="0.25">
      <c r="A2709" t="s">
        <v>3932</v>
      </c>
      <c r="B2709" t="s">
        <v>22</v>
      </c>
      <c r="C2709">
        <v>95084.42</v>
      </c>
      <c r="D2709">
        <v>98988.73</v>
      </c>
      <c r="E2709">
        <v>2718.81</v>
      </c>
      <c r="F2709" t="s">
        <v>13</v>
      </c>
      <c r="G2709" t="s">
        <v>14</v>
      </c>
      <c r="H2709" t="s">
        <v>463</v>
      </c>
      <c r="I2709" t="s">
        <v>16</v>
      </c>
      <c r="J2709" t="s">
        <v>32</v>
      </c>
      <c r="L2709" s="1">
        <v>33049</v>
      </c>
      <c r="M2709">
        <v>20720</v>
      </c>
      <c r="N2709" t="s">
        <v>10641</v>
      </c>
    </row>
    <row r="2710" spans="1:14" x14ac:dyDescent="0.25">
      <c r="A2710" t="s">
        <v>3933</v>
      </c>
      <c r="B2710" t="s">
        <v>22</v>
      </c>
      <c r="C2710">
        <v>51471</v>
      </c>
      <c r="D2710">
        <v>21189.34</v>
      </c>
      <c r="E2710">
        <v>0</v>
      </c>
      <c r="F2710" t="s">
        <v>13</v>
      </c>
      <c r="G2710" t="s">
        <v>14</v>
      </c>
      <c r="H2710" t="s">
        <v>103</v>
      </c>
      <c r="I2710" t="s">
        <v>16</v>
      </c>
      <c r="J2710" t="s">
        <v>104</v>
      </c>
      <c r="L2710" s="1">
        <v>42506</v>
      </c>
      <c r="M2710">
        <v>20745</v>
      </c>
      <c r="N2710" t="s">
        <v>10643</v>
      </c>
    </row>
    <row r="2711" spans="1:14" x14ac:dyDescent="0.25">
      <c r="A2711" t="s">
        <v>3934</v>
      </c>
      <c r="B2711" t="s">
        <v>12</v>
      </c>
      <c r="C2711">
        <v>100370</v>
      </c>
      <c r="D2711">
        <v>111877.13</v>
      </c>
      <c r="E2711">
        <v>10579.77</v>
      </c>
      <c r="F2711" t="s">
        <v>18</v>
      </c>
      <c r="G2711" t="s">
        <v>19</v>
      </c>
      <c r="H2711" t="s">
        <v>688</v>
      </c>
      <c r="I2711" t="s">
        <v>16</v>
      </c>
      <c r="J2711" t="s">
        <v>228</v>
      </c>
      <c r="L2711" s="1">
        <v>36983</v>
      </c>
      <c r="M2711">
        <v>20781</v>
      </c>
      <c r="N2711" t="s">
        <v>10627</v>
      </c>
    </row>
    <row r="2712" spans="1:14" x14ac:dyDescent="0.25">
      <c r="A2712" t="s">
        <v>3935</v>
      </c>
      <c r="B2712" t="s">
        <v>22</v>
      </c>
      <c r="C2712">
        <v>100370</v>
      </c>
      <c r="D2712">
        <v>98736.06</v>
      </c>
      <c r="E2712">
        <v>0</v>
      </c>
      <c r="F2712" t="s">
        <v>18</v>
      </c>
      <c r="G2712" t="s">
        <v>19</v>
      </c>
      <c r="H2712" t="s">
        <v>227</v>
      </c>
      <c r="I2712" t="s">
        <v>16</v>
      </c>
      <c r="J2712" t="s">
        <v>228</v>
      </c>
      <c r="L2712" s="1">
        <v>39020</v>
      </c>
      <c r="M2712">
        <v>20720</v>
      </c>
      <c r="N2712" t="s">
        <v>10641</v>
      </c>
    </row>
    <row r="2713" spans="1:14" x14ac:dyDescent="0.25">
      <c r="A2713" t="s">
        <v>3936</v>
      </c>
      <c r="B2713" t="s">
        <v>12</v>
      </c>
      <c r="C2713">
        <v>103381.1</v>
      </c>
      <c r="D2713">
        <v>102019.1</v>
      </c>
      <c r="E2713">
        <v>0</v>
      </c>
      <c r="F2713" t="s">
        <v>18</v>
      </c>
      <c r="G2713" t="s">
        <v>19</v>
      </c>
      <c r="H2713" t="s">
        <v>155</v>
      </c>
      <c r="I2713" t="s">
        <v>16</v>
      </c>
      <c r="J2713" t="s">
        <v>147</v>
      </c>
      <c r="L2713" s="1">
        <v>33959</v>
      </c>
      <c r="M2713">
        <v>20706</v>
      </c>
      <c r="N2713" t="s">
        <v>10645</v>
      </c>
    </row>
    <row r="2714" spans="1:14" x14ac:dyDescent="0.25">
      <c r="A2714" t="s">
        <v>3937</v>
      </c>
      <c r="B2714" t="s">
        <v>22</v>
      </c>
      <c r="C2714">
        <v>72196.570000000007</v>
      </c>
      <c r="D2714">
        <v>71043.87</v>
      </c>
      <c r="E2714">
        <v>442.65</v>
      </c>
      <c r="F2714" t="s">
        <v>89</v>
      </c>
      <c r="G2714" t="s">
        <v>90</v>
      </c>
      <c r="H2714" t="s">
        <v>931</v>
      </c>
      <c r="I2714" t="s">
        <v>16</v>
      </c>
      <c r="J2714" t="s">
        <v>92</v>
      </c>
      <c r="L2714" s="1">
        <v>38432</v>
      </c>
      <c r="M2714">
        <v>20623</v>
      </c>
      <c r="N2714" t="s">
        <v>10651</v>
      </c>
    </row>
    <row r="2715" spans="1:14" x14ac:dyDescent="0.25">
      <c r="A2715" t="s">
        <v>3938</v>
      </c>
      <c r="B2715" t="s">
        <v>22</v>
      </c>
      <c r="C2715">
        <v>138790</v>
      </c>
      <c r="D2715">
        <v>142402.98000000001</v>
      </c>
      <c r="E2715">
        <v>0</v>
      </c>
      <c r="F2715" t="s">
        <v>133</v>
      </c>
      <c r="G2715" t="s">
        <v>134</v>
      </c>
      <c r="H2715" t="s">
        <v>864</v>
      </c>
      <c r="I2715" t="s">
        <v>16</v>
      </c>
      <c r="J2715" t="s">
        <v>139</v>
      </c>
      <c r="L2715" s="1">
        <v>33826</v>
      </c>
      <c r="M2715">
        <v>20772</v>
      </c>
      <c r="N2715" t="s">
        <v>10648</v>
      </c>
    </row>
    <row r="2716" spans="1:14" x14ac:dyDescent="0.25">
      <c r="A2716" t="s">
        <v>3939</v>
      </c>
      <c r="B2716" t="s">
        <v>22</v>
      </c>
      <c r="C2716">
        <v>121372</v>
      </c>
      <c r="D2716">
        <v>119621.04</v>
      </c>
      <c r="E2716">
        <v>437.64</v>
      </c>
      <c r="F2716" t="s">
        <v>72</v>
      </c>
      <c r="G2716" t="s">
        <v>73</v>
      </c>
      <c r="H2716" t="s">
        <v>758</v>
      </c>
      <c r="I2716" t="s">
        <v>16</v>
      </c>
      <c r="J2716" t="s">
        <v>75</v>
      </c>
      <c r="L2716" s="1">
        <v>42114</v>
      </c>
      <c r="M2716">
        <v>20743</v>
      </c>
      <c r="N2716" t="s">
        <v>10654</v>
      </c>
    </row>
    <row r="2717" spans="1:14" x14ac:dyDescent="0.25">
      <c r="A2717" t="s">
        <v>3940</v>
      </c>
      <c r="B2717" t="s">
        <v>22</v>
      </c>
      <c r="C2717">
        <v>145092.51</v>
      </c>
      <c r="D2717">
        <v>148499.32999999999</v>
      </c>
      <c r="E2717">
        <v>3542.97</v>
      </c>
      <c r="F2717" t="s">
        <v>13</v>
      </c>
      <c r="G2717" t="s">
        <v>14</v>
      </c>
      <c r="H2717" t="s">
        <v>33</v>
      </c>
      <c r="I2717" t="s">
        <v>16</v>
      </c>
      <c r="J2717" t="s">
        <v>296</v>
      </c>
      <c r="L2717" s="1">
        <v>29829</v>
      </c>
      <c r="M2717">
        <v>20623</v>
      </c>
      <c r="N2717" t="s">
        <v>10651</v>
      </c>
    </row>
    <row r="2718" spans="1:14" x14ac:dyDescent="0.25">
      <c r="A2718" t="s">
        <v>3941</v>
      </c>
      <c r="B2718" t="s">
        <v>22</v>
      </c>
      <c r="C2718">
        <v>40242.06</v>
      </c>
      <c r="D2718">
        <v>41665.300000000003</v>
      </c>
      <c r="E2718">
        <v>6026.96</v>
      </c>
      <c r="F2718" t="s">
        <v>56</v>
      </c>
      <c r="G2718" t="s">
        <v>57</v>
      </c>
      <c r="H2718" t="s">
        <v>58</v>
      </c>
      <c r="I2718" t="s">
        <v>16</v>
      </c>
      <c r="J2718" t="s">
        <v>59</v>
      </c>
      <c r="L2718" s="1">
        <v>42758</v>
      </c>
      <c r="M2718">
        <v>20707</v>
      </c>
      <c r="N2718" t="s">
        <v>10628</v>
      </c>
    </row>
    <row r="2719" spans="1:14" x14ac:dyDescent="0.25">
      <c r="A2719" t="s">
        <v>3942</v>
      </c>
      <c r="B2719" t="s">
        <v>22</v>
      </c>
      <c r="C2719">
        <v>98612.2</v>
      </c>
      <c r="D2719">
        <v>130935.96</v>
      </c>
      <c r="E2719">
        <v>19946.830000000002</v>
      </c>
      <c r="F2719" t="s">
        <v>45</v>
      </c>
      <c r="G2719" t="s">
        <v>46</v>
      </c>
      <c r="H2719" t="s">
        <v>589</v>
      </c>
      <c r="I2719" t="s">
        <v>16</v>
      </c>
      <c r="J2719" t="s">
        <v>932</v>
      </c>
      <c r="L2719" s="1">
        <v>29872</v>
      </c>
      <c r="M2719">
        <v>20710</v>
      </c>
      <c r="N2719" t="s">
        <v>10637</v>
      </c>
    </row>
    <row r="2720" spans="1:14" x14ac:dyDescent="0.25">
      <c r="A2720" t="s">
        <v>3943</v>
      </c>
      <c r="B2720" t="s">
        <v>12</v>
      </c>
      <c r="C2720">
        <v>68605.81</v>
      </c>
      <c r="D2720">
        <v>65412.65</v>
      </c>
      <c r="E2720">
        <v>0</v>
      </c>
      <c r="F2720" t="s">
        <v>322</v>
      </c>
      <c r="G2720" t="s">
        <v>323</v>
      </c>
      <c r="H2720" t="s">
        <v>376</v>
      </c>
      <c r="I2720" t="s">
        <v>16</v>
      </c>
      <c r="J2720" t="s">
        <v>17</v>
      </c>
      <c r="L2720" s="1">
        <v>36199</v>
      </c>
      <c r="M2720">
        <v>20721</v>
      </c>
      <c r="N2720" t="s">
        <v>10634</v>
      </c>
    </row>
    <row r="2721" spans="1:14" x14ac:dyDescent="0.25">
      <c r="A2721" t="s">
        <v>3944</v>
      </c>
      <c r="B2721" t="s">
        <v>12</v>
      </c>
      <c r="C2721">
        <v>43006.21</v>
      </c>
      <c r="D2721">
        <v>36903.07</v>
      </c>
      <c r="E2721">
        <v>0</v>
      </c>
      <c r="F2721" t="s">
        <v>18</v>
      </c>
      <c r="G2721" t="s">
        <v>19</v>
      </c>
      <c r="H2721" t="s">
        <v>183</v>
      </c>
      <c r="I2721" t="s">
        <v>34</v>
      </c>
      <c r="J2721" t="s">
        <v>174</v>
      </c>
      <c r="L2721" s="1">
        <v>39300</v>
      </c>
      <c r="M2721">
        <v>20743</v>
      </c>
      <c r="N2721" t="s">
        <v>10654</v>
      </c>
    </row>
    <row r="2722" spans="1:14" x14ac:dyDescent="0.25">
      <c r="A2722" t="s">
        <v>3945</v>
      </c>
      <c r="B2722" t="s">
        <v>12</v>
      </c>
      <c r="C2722">
        <v>81027.34</v>
      </c>
      <c r="D2722">
        <v>77994.19</v>
      </c>
      <c r="E2722">
        <v>0</v>
      </c>
      <c r="F2722" t="s">
        <v>18</v>
      </c>
      <c r="G2722" t="s">
        <v>19</v>
      </c>
      <c r="H2722" t="s">
        <v>389</v>
      </c>
      <c r="I2722" t="s">
        <v>16</v>
      </c>
      <c r="J2722" t="s">
        <v>178</v>
      </c>
      <c r="L2722" s="1">
        <v>41162</v>
      </c>
      <c r="M2722">
        <v>20748</v>
      </c>
      <c r="N2722" t="s">
        <v>10635</v>
      </c>
    </row>
    <row r="2723" spans="1:14" x14ac:dyDescent="0.25">
      <c r="A2723" t="s">
        <v>3946</v>
      </c>
      <c r="B2723" t="s">
        <v>12</v>
      </c>
      <c r="C2723">
        <v>62080.08</v>
      </c>
      <c r="D2723">
        <v>58437.82</v>
      </c>
      <c r="E2723">
        <v>0</v>
      </c>
      <c r="F2723" t="s">
        <v>18</v>
      </c>
      <c r="G2723" t="s">
        <v>19</v>
      </c>
      <c r="H2723" t="s">
        <v>172</v>
      </c>
      <c r="I2723" t="s">
        <v>16</v>
      </c>
      <c r="J2723" t="s">
        <v>154</v>
      </c>
      <c r="L2723" s="1">
        <v>42380</v>
      </c>
      <c r="M2723">
        <v>20772</v>
      </c>
      <c r="N2723" t="s">
        <v>10648</v>
      </c>
    </row>
    <row r="2724" spans="1:14" x14ac:dyDescent="0.25">
      <c r="A2724" t="s">
        <v>3947</v>
      </c>
      <c r="B2724" t="s">
        <v>22</v>
      </c>
      <c r="C2724">
        <v>131180.10999999999</v>
      </c>
      <c r="D2724">
        <v>190693.93</v>
      </c>
      <c r="E2724">
        <v>54758.79</v>
      </c>
      <c r="F2724" t="s">
        <v>45</v>
      </c>
      <c r="G2724" t="s">
        <v>46</v>
      </c>
      <c r="H2724" t="s">
        <v>444</v>
      </c>
      <c r="I2724" t="s">
        <v>16</v>
      </c>
      <c r="J2724" t="s">
        <v>222</v>
      </c>
      <c r="L2724" s="1">
        <v>34232</v>
      </c>
      <c r="M2724">
        <v>20783</v>
      </c>
      <c r="N2724" t="s">
        <v>10656</v>
      </c>
    </row>
    <row r="2725" spans="1:14" x14ac:dyDescent="0.25">
      <c r="A2725" t="s">
        <v>3948</v>
      </c>
      <c r="B2725" t="s">
        <v>12</v>
      </c>
      <c r="C2725">
        <v>49470.1</v>
      </c>
      <c r="D2725">
        <v>54473.87</v>
      </c>
      <c r="E2725">
        <v>3342.77</v>
      </c>
      <c r="F2725" t="s">
        <v>56</v>
      </c>
      <c r="G2725" t="s">
        <v>57</v>
      </c>
      <c r="H2725" t="s">
        <v>58</v>
      </c>
      <c r="I2725" t="s">
        <v>16</v>
      </c>
      <c r="J2725" t="s">
        <v>59</v>
      </c>
      <c r="L2725" s="1">
        <v>39566</v>
      </c>
      <c r="M2725">
        <v>20740</v>
      </c>
      <c r="N2725" t="s">
        <v>10638</v>
      </c>
    </row>
    <row r="2726" spans="1:14" x14ac:dyDescent="0.25">
      <c r="A2726" t="s">
        <v>3949</v>
      </c>
      <c r="B2726" t="s">
        <v>22</v>
      </c>
      <c r="C2726">
        <v>53747</v>
      </c>
      <c r="D2726">
        <v>83153.98</v>
      </c>
      <c r="E2726">
        <v>27000.99</v>
      </c>
      <c r="F2726" t="s">
        <v>45</v>
      </c>
      <c r="G2726" t="s">
        <v>46</v>
      </c>
      <c r="H2726" t="s">
        <v>427</v>
      </c>
      <c r="I2726" t="s">
        <v>16</v>
      </c>
      <c r="J2726" t="s">
        <v>48</v>
      </c>
      <c r="K2726" t="s">
        <v>49</v>
      </c>
      <c r="L2726" s="1">
        <v>41708</v>
      </c>
      <c r="M2726">
        <v>20607</v>
      </c>
      <c r="N2726" t="s">
        <v>10631</v>
      </c>
    </row>
    <row r="2727" spans="1:14" x14ac:dyDescent="0.25">
      <c r="A2727" t="s">
        <v>3950</v>
      </c>
      <c r="B2727" t="s">
        <v>22</v>
      </c>
      <c r="C2727">
        <v>51967.95</v>
      </c>
      <c r="D2727">
        <v>65451.6</v>
      </c>
      <c r="E2727">
        <v>12746.52</v>
      </c>
      <c r="F2727" t="s">
        <v>56</v>
      </c>
      <c r="G2727" t="s">
        <v>57</v>
      </c>
      <c r="H2727" t="s">
        <v>84</v>
      </c>
      <c r="I2727" t="s">
        <v>16</v>
      </c>
      <c r="J2727" t="s">
        <v>59</v>
      </c>
      <c r="L2727" s="1">
        <v>37795</v>
      </c>
      <c r="M2727">
        <v>20742</v>
      </c>
      <c r="N2727" t="s">
        <v>10638</v>
      </c>
    </row>
    <row r="2728" spans="1:14" x14ac:dyDescent="0.25">
      <c r="A2728" t="s">
        <v>3951</v>
      </c>
      <c r="B2728" t="s">
        <v>22</v>
      </c>
      <c r="C2728">
        <v>72689.34</v>
      </c>
      <c r="D2728">
        <v>76230.33</v>
      </c>
      <c r="E2728">
        <v>4911.4799999999996</v>
      </c>
      <c r="F2728" t="s">
        <v>99</v>
      </c>
      <c r="G2728" t="s">
        <v>100</v>
      </c>
      <c r="H2728" t="s">
        <v>649</v>
      </c>
      <c r="I2728" t="s">
        <v>16</v>
      </c>
      <c r="J2728" t="s">
        <v>388</v>
      </c>
      <c r="L2728" s="1">
        <v>37353</v>
      </c>
      <c r="M2728">
        <v>20784</v>
      </c>
      <c r="N2728" t="s">
        <v>10650</v>
      </c>
    </row>
    <row r="2729" spans="1:14" x14ac:dyDescent="0.25">
      <c r="A2729" t="s">
        <v>3952</v>
      </c>
      <c r="B2729" t="s">
        <v>22</v>
      </c>
      <c r="C2729">
        <v>77347</v>
      </c>
      <c r="D2729">
        <v>90252.27</v>
      </c>
      <c r="E2729">
        <v>9703.41</v>
      </c>
      <c r="F2729" t="s">
        <v>13</v>
      </c>
      <c r="G2729" t="s">
        <v>14</v>
      </c>
      <c r="H2729" t="s">
        <v>490</v>
      </c>
      <c r="I2729" t="s">
        <v>16</v>
      </c>
      <c r="J2729" t="s">
        <v>32</v>
      </c>
      <c r="L2729" s="1">
        <v>39062</v>
      </c>
      <c r="M2729">
        <v>20746</v>
      </c>
      <c r="N2729" t="s">
        <v>10647</v>
      </c>
    </row>
    <row r="2730" spans="1:14" x14ac:dyDescent="0.25">
      <c r="A2730" t="s">
        <v>3953</v>
      </c>
      <c r="B2730" t="s">
        <v>12</v>
      </c>
      <c r="C2730">
        <v>75653</v>
      </c>
      <c r="D2730">
        <v>74785.440000000002</v>
      </c>
      <c r="E2730">
        <v>27.01</v>
      </c>
      <c r="F2730" t="s">
        <v>167</v>
      </c>
      <c r="G2730" t="s">
        <v>168</v>
      </c>
      <c r="H2730" t="s">
        <v>488</v>
      </c>
      <c r="I2730" t="s">
        <v>16</v>
      </c>
      <c r="J2730" t="s">
        <v>331</v>
      </c>
      <c r="L2730" s="1">
        <v>36976</v>
      </c>
      <c r="M2730">
        <v>20785</v>
      </c>
      <c r="N2730" t="s">
        <v>10652</v>
      </c>
    </row>
    <row r="2731" spans="1:14" x14ac:dyDescent="0.25">
      <c r="A2731" t="s">
        <v>3954</v>
      </c>
      <c r="B2731" t="s">
        <v>22</v>
      </c>
      <c r="C2731">
        <v>46558.53</v>
      </c>
      <c r="D2731">
        <v>47582.86</v>
      </c>
      <c r="E2731">
        <v>1343.91</v>
      </c>
      <c r="F2731" t="s">
        <v>99</v>
      </c>
      <c r="G2731" t="s">
        <v>100</v>
      </c>
      <c r="H2731" t="s">
        <v>933</v>
      </c>
      <c r="I2731" t="s">
        <v>16</v>
      </c>
      <c r="J2731" t="s">
        <v>198</v>
      </c>
      <c r="L2731" s="1">
        <v>39691</v>
      </c>
      <c r="M2731">
        <v>20712</v>
      </c>
      <c r="N2731" t="s">
        <v>10639</v>
      </c>
    </row>
    <row r="2732" spans="1:14" x14ac:dyDescent="0.25">
      <c r="A2732" t="s">
        <v>3955</v>
      </c>
      <c r="B2732" t="s">
        <v>22</v>
      </c>
      <c r="C2732">
        <v>46179.85</v>
      </c>
      <c r="D2732">
        <v>63869.81</v>
      </c>
      <c r="E2732">
        <v>17093.91</v>
      </c>
      <c r="F2732" t="s">
        <v>56</v>
      </c>
      <c r="G2732" t="s">
        <v>57</v>
      </c>
      <c r="H2732" t="s">
        <v>84</v>
      </c>
      <c r="I2732" t="s">
        <v>16</v>
      </c>
      <c r="J2732" t="s">
        <v>59</v>
      </c>
      <c r="L2732" s="1">
        <v>41330</v>
      </c>
      <c r="M2732">
        <v>20747</v>
      </c>
      <c r="N2732" t="s">
        <v>10642</v>
      </c>
    </row>
    <row r="2733" spans="1:14" x14ac:dyDescent="0.25">
      <c r="A2733" t="s">
        <v>3956</v>
      </c>
      <c r="B2733" t="s">
        <v>12</v>
      </c>
      <c r="C2733">
        <v>99005.98</v>
      </c>
      <c r="D2733">
        <v>96071.41</v>
      </c>
      <c r="E2733">
        <v>0</v>
      </c>
      <c r="F2733" t="s">
        <v>18</v>
      </c>
      <c r="G2733" t="s">
        <v>19</v>
      </c>
      <c r="H2733" t="s">
        <v>357</v>
      </c>
      <c r="I2733" t="s">
        <v>16</v>
      </c>
      <c r="J2733" t="s">
        <v>139</v>
      </c>
      <c r="L2733" s="1">
        <v>38782</v>
      </c>
      <c r="M2733">
        <v>20608</v>
      </c>
      <c r="N2733" t="s">
        <v>10646</v>
      </c>
    </row>
    <row r="2734" spans="1:14" x14ac:dyDescent="0.25">
      <c r="A2734" t="s">
        <v>3957</v>
      </c>
      <c r="B2734" t="s">
        <v>22</v>
      </c>
      <c r="C2734">
        <v>47795.48</v>
      </c>
      <c r="D2734">
        <v>55673.41</v>
      </c>
      <c r="E2734">
        <v>9543.77</v>
      </c>
      <c r="F2734" t="s">
        <v>99</v>
      </c>
      <c r="G2734" t="s">
        <v>100</v>
      </c>
      <c r="H2734" t="s">
        <v>236</v>
      </c>
      <c r="I2734" t="s">
        <v>16</v>
      </c>
      <c r="J2734" t="s">
        <v>316</v>
      </c>
      <c r="L2734" s="1">
        <v>40415</v>
      </c>
      <c r="M2734">
        <v>20623</v>
      </c>
      <c r="N2734" t="s">
        <v>10651</v>
      </c>
    </row>
    <row r="2735" spans="1:14" x14ac:dyDescent="0.25">
      <c r="A2735" t="s">
        <v>3958</v>
      </c>
      <c r="B2735" t="s">
        <v>22</v>
      </c>
      <c r="C2735">
        <v>99049</v>
      </c>
      <c r="D2735">
        <v>115044.17</v>
      </c>
      <c r="E2735">
        <v>13747.55</v>
      </c>
      <c r="F2735" t="s">
        <v>13</v>
      </c>
      <c r="G2735" t="s">
        <v>14</v>
      </c>
      <c r="H2735" t="s">
        <v>463</v>
      </c>
      <c r="I2735" t="s">
        <v>16</v>
      </c>
      <c r="J2735" t="s">
        <v>361</v>
      </c>
      <c r="L2735" s="1">
        <v>37788</v>
      </c>
      <c r="M2735">
        <v>20743</v>
      </c>
      <c r="N2735" t="s">
        <v>10654</v>
      </c>
    </row>
    <row r="2736" spans="1:14" x14ac:dyDescent="0.25">
      <c r="A2736" t="s">
        <v>3959</v>
      </c>
      <c r="B2736" t="s">
        <v>12</v>
      </c>
      <c r="C2736">
        <v>25149.63</v>
      </c>
      <c r="D2736">
        <v>22611.03</v>
      </c>
      <c r="E2736">
        <v>0</v>
      </c>
      <c r="F2736" t="s">
        <v>18</v>
      </c>
      <c r="G2736" t="s">
        <v>19</v>
      </c>
      <c r="H2736" t="s">
        <v>413</v>
      </c>
      <c r="I2736" t="s">
        <v>34</v>
      </c>
      <c r="J2736" t="s">
        <v>347</v>
      </c>
      <c r="L2736" s="1">
        <v>40896</v>
      </c>
      <c r="M2736">
        <v>20712</v>
      </c>
      <c r="N2736" t="s">
        <v>10639</v>
      </c>
    </row>
    <row r="2737" spans="1:14" x14ac:dyDescent="0.25">
      <c r="A2737" t="s">
        <v>3960</v>
      </c>
      <c r="B2737" t="s">
        <v>12</v>
      </c>
      <c r="C2737">
        <v>59258.09</v>
      </c>
      <c r="D2737">
        <v>49494.720000000001</v>
      </c>
      <c r="E2737">
        <v>0</v>
      </c>
      <c r="F2737" t="s">
        <v>18</v>
      </c>
      <c r="G2737" t="s">
        <v>19</v>
      </c>
      <c r="H2737" t="s">
        <v>183</v>
      </c>
      <c r="I2737" t="s">
        <v>34</v>
      </c>
      <c r="J2737" t="s">
        <v>174</v>
      </c>
      <c r="L2737" s="1">
        <v>32363</v>
      </c>
      <c r="M2737">
        <v>20743</v>
      </c>
      <c r="N2737" t="s">
        <v>10654</v>
      </c>
    </row>
    <row r="2738" spans="1:14" x14ac:dyDescent="0.25">
      <c r="A2738" t="s">
        <v>3961</v>
      </c>
      <c r="B2738" t="s">
        <v>22</v>
      </c>
      <c r="C2738">
        <v>160454</v>
      </c>
      <c r="D2738">
        <v>155038.98000000001</v>
      </c>
      <c r="E2738">
        <v>0</v>
      </c>
      <c r="F2738" t="s">
        <v>13</v>
      </c>
      <c r="G2738" t="s">
        <v>14</v>
      </c>
      <c r="H2738" t="s">
        <v>68</v>
      </c>
      <c r="I2738" t="s">
        <v>16</v>
      </c>
      <c r="J2738" t="s">
        <v>98</v>
      </c>
      <c r="L2738" s="1">
        <v>34001</v>
      </c>
      <c r="M2738">
        <v>20735</v>
      </c>
      <c r="N2738" t="s">
        <v>10649</v>
      </c>
    </row>
    <row r="2739" spans="1:14" x14ac:dyDescent="0.25">
      <c r="A2739" t="s">
        <v>3962</v>
      </c>
      <c r="B2739" t="s">
        <v>22</v>
      </c>
      <c r="C2739">
        <v>93291.6</v>
      </c>
      <c r="D2739">
        <v>95104.73</v>
      </c>
      <c r="E2739">
        <v>2830.02</v>
      </c>
      <c r="F2739" t="s">
        <v>99</v>
      </c>
      <c r="G2739" t="s">
        <v>100</v>
      </c>
      <c r="H2739" t="s">
        <v>142</v>
      </c>
      <c r="I2739" t="s">
        <v>16</v>
      </c>
      <c r="J2739" t="s">
        <v>388</v>
      </c>
      <c r="L2739" s="1">
        <v>28667</v>
      </c>
      <c r="M2739">
        <v>20747</v>
      </c>
      <c r="N2739" t="s">
        <v>10642</v>
      </c>
    </row>
    <row r="2740" spans="1:14" x14ac:dyDescent="0.25">
      <c r="A2740" t="s">
        <v>3963</v>
      </c>
      <c r="B2740" t="s">
        <v>12</v>
      </c>
      <c r="C2740">
        <v>53274</v>
      </c>
      <c r="D2740">
        <v>50229.19</v>
      </c>
      <c r="E2740">
        <v>1909.37</v>
      </c>
      <c r="F2740" t="s">
        <v>13</v>
      </c>
      <c r="G2740" t="s">
        <v>14</v>
      </c>
      <c r="H2740" t="s">
        <v>923</v>
      </c>
      <c r="I2740" t="s">
        <v>16</v>
      </c>
      <c r="J2740" t="s">
        <v>32</v>
      </c>
      <c r="K2740" t="s">
        <v>42</v>
      </c>
      <c r="L2740" s="1">
        <v>42744</v>
      </c>
      <c r="M2740">
        <v>20740</v>
      </c>
      <c r="N2740" t="s">
        <v>10638</v>
      </c>
    </row>
    <row r="2741" spans="1:14" x14ac:dyDescent="0.25">
      <c r="A2741" t="s">
        <v>3964</v>
      </c>
      <c r="B2741" t="s">
        <v>12</v>
      </c>
      <c r="C2741">
        <v>110359</v>
      </c>
      <c r="D2741">
        <v>108903.94</v>
      </c>
      <c r="E2741">
        <v>0</v>
      </c>
      <c r="F2741" t="s">
        <v>133</v>
      </c>
      <c r="G2741" t="s">
        <v>134</v>
      </c>
      <c r="H2741" t="s">
        <v>926</v>
      </c>
      <c r="I2741" t="s">
        <v>16</v>
      </c>
      <c r="J2741" t="s">
        <v>161</v>
      </c>
      <c r="L2741" s="1">
        <v>42324</v>
      </c>
      <c r="M2741">
        <v>20772</v>
      </c>
      <c r="N2741" t="s">
        <v>10648</v>
      </c>
    </row>
    <row r="2742" spans="1:14" x14ac:dyDescent="0.25">
      <c r="A2742" t="s">
        <v>3965</v>
      </c>
      <c r="B2742" t="s">
        <v>22</v>
      </c>
      <c r="C2742">
        <v>53524.76</v>
      </c>
      <c r="D2742">
        <v>56809.73</v>
      </c>
      <c r="E2742">
        <v>3490.34</v>
      </c>
      <c r="F2742" t="s">
        <v>167</v>
      </c>
      <c r="G2742" t="s">
        <v>168</v>
      </c>
      <c r="H2742" t="s">
        <v>488</v>
      </c>
      <c r="I2742" t="s">
        <v>16</v>
      </c>
      <c r="J2742" t="s">
        <v>934</v>
      </c>
      <c r="L2742" s="1">
        <v>39201</v>
      </c>
      <c r="M2742">
        <v>20712</v>
      </c>
      <c r="N2742" t="s">
        <v>10639</v>
      </c>
    </row>
    <row r="2743" spans="1:14" x14ac:dyDescent="0.25">
      <c r="A2743" t="s">
        <v>3966</v>
      </c>
      <c r="B2743" t="s">
        <v>22</v>
      </c>
      <c r="C2743">
        <v>62020</v>
      </c>
      <c r="D2743">
        <v>67580.78</v>
      </c>
      <c r="E2743">
        <v>4567.33</v>
      </c>
      <c r="F2743" t="s">
        <v>13</v>
      </c>
      <c r="G2743" t="s">
        <v>14</v>
      </c>
      <c r="H2743" t="s">
        <v>175</v>
      </c>
      <c r="I2743" t="s">
        <v>16</v>
      </c>
      <c r="J2743" t="s">
        <v>32</v>
      </c>
      <c r="K2743" t="s">
        <v>176</v>
      </c>
      <c r="L2743" s="1">
        <v>41498</v>
      </c>
      <c r="M2743">
        <v>20623</v>
      </c>
      <c r="N2743" t="s">
        <v>10651</v>
      </c>
    </row>
    <row r="2744" spans="1:14" x14ac:dyDescent="0.25">
      <c r="A2744" t="s">
        <v>3967</v>
      </c>
      <c r="B2744" t="s">
        <v>22</v>
      </c>
      <c r="C2744">
        <v>60455</v>
      </c>
      <c r="D2744">
        <v>85484.91</v>
      </c>
      <c r="E2744">
        <v>22190.59</v>
      </c>
      <c r="F2744" t="s">
        <v>45</v>
      </c>
      <c r="G2744" t="s">
        <v>46</v>
      </c>
      <c r="H2744" t="s">
        <v>626</v>
      </c>
      <c r="I2744" t="s">
        <v>16</v>
      </c>
      <c r="J2744" t="s">
        <v>48</v>
      </c>
      <c r="L2744" s="1">
        <v>40966</v>
      </c>
      <c r="M2744">
        <v>20720</v>
      </c>
      <c r="N2744" t="s">
        <v>10641</v>
      </c>
    </row>
    <row r="2745" spans="1:14" x14ac:dyDescent="0.25">
      <c r="A2745" t="s">
        <v>3968</v>
      </c>
      <c r="B2745" t="s">
        <v>22</v>
      </c>
      <c r="C2745">
        <v>62768</v>
      </c>
      <c r="D2745">
        <v>71642.94</v>
      </c>
      <c r="E2745">
        <v>9701.41</v>
      </c>
      <c r="F2745" t="s">
        <v>56</v>
      </c>
      <c r="G2745" t="s">
        <v>57</v>
      </c>
      <c r="H2745" t="s">
        <v>158</v>
      </c>
      <c r="I2745" t="s">
        <v>16</v>
      </c>
      <c r="J2745" t="s">
        <v>159</v>
      </c>
      <c r="L2745" s="1">
        <v>37382</v>
      </c>
      <c r="M2745">
        <v>20737</v>
      </c>
      <c r="N2745" t="s">
        <v>10655</v>
      </c>
    </row>
    <row r="2746" spans="1:14" x14ac:dyDescent="0.25">
      <c r="A2746" t="s">
        <v>3969</v>
      </c>
      <c r="B2746" t="s">
        <v>22</v>
      </c>
      <c r="C2746">
        <v>49718.22</v>
      </c>
      <c r="D2746">
        <v>55944.27</v>
      </c>
      <c r="E2746">
        <v>4627.97</v>
      </c>
      <c r="F2746" t="s">
        <v>56</v>
      </c>
      <c r="G2746" t="s">
        <v>57</v>
      </c>
      <c r="H2746" t="s">
        <v>64</v>
      </c>
      <c r="I2746" t="s">
        <v>16</v>
      </c>
      <c r="J2746" t="s">
        <v>59</v>
      </c>
      <c r="L2746" s="1">
        <v>39509</v>
      </c>
      <c r="M2746">
        <v>20745</v>
      </c>
      <c r="N2746" t="s">
        <v>10643</v>
      </c>
    </row>
    <row r="2747" spans="1:14" x14ac:dyDescent="0.25">
      <c r="A2747" t="s">
        <v>3970</v>
      </c>
      <c r="B2747" t="s">
        <v>22</v>
      </c>
      <c r="C2747">
        <v>99128.55</v>
      </c>
      <c r="D2747">
        <v>121501.47</v>
      </c>
      <c r="E2747">
        <v>18872.47</v>
      </c>
      <c r="F2747" t="s">
        <v>45</v>
      </c>
      <c r="G2747" t="s">
        <v>46</v>
      </c>
      <c r="H2747" t="s">
        <v>258</v>
      </c>
      <c r="I2747" t="s">
        <v>16</v>
      </c>
      <c r="J2747" t="s">
        <v>250</v>
      </c>
      <c r="L2747" s="1">
        <v>32699</v>
      </c>
      <c r="M2747">
        <v>20745</v>
      </c>
      <c r="N2747" t="s">
        <v>10643</v>
      </c>
    </row>
    <row r="2748" spans="1:14" x14ac:dyDescent="0.25">
      <c r="A2748" t="s">
        <v>3971</v>
      </c>
      <c r="B2748" t="s">
        <v>22</v>
      </c>
      <c r="C2748">
        <v>44329.72</v>
      </c>
      <c r="D2748">
        <v>43402.51</v>
      </c>
      <c r="E2748">
        <v>973.7</v>
      </c>
      <c r="F2748" t="s">
        <v>13</v>
      </c>
      <c r="G2748" t="s">
        <v>14</v>
      </c>
      <c r="H2748" t="s">
        <v>190</v>
      </c>
      <c r="I2748" t="s">
        <v>16</v>
      </c>
      <c r="J2748" t="s">
        <v>591</v>
      </c>
      <c r="L2748" s="1">
        <v>41638</v>
      </c>
      <c r="M2748">
        <v>20722</v>
      </c>
      <c r="N2748" t="s">
        <v>10632</v>
      </c>
    </row>
    <row r="2749" spans="1:14" x14ac:dyDescent="0.25">
      <c r="A2749" t="s">
        <v>3972</v>
      </c>
      <c r="B2749" t="s">
        <v>12</v>
      </c>
      <c r="C2749">
        <v>59922</v>
      </c>
      <c r="D2749">
        <v>70456.59</v>
      </c>
      <c r="E2749">
        <v>8199.4699999999993</v>
      </c>
      <c r="F2749" t="s">
        <v>13</v>
      </c>
      <c r="G2749" t="s">
        <v>14</v>
      </c>
      <c r="H2749" t="s">
        <v>232</v>
      </c>
      <c r="I2749" t="s">
        <v>16</v>
      </c>
      <c r="J2749" t="s">
        <v>32</v>
      </c>
      <c r="K2749" t="s">
        <v>176</v>
      </c>
      <c r="L2749" s="1">
        <v>41694</v>
      </c>
      <c r="M2749">
        <v>20743</v>
      </c>
      <c r="N2749" t="s">
        <v>10654</v>
      </c>
    </row>
    <row r="2750" spans="1:14" x14ac:dyDescent="0.25">
      <c r="A2750" t="s">
        <v>3973</v>
      </c>
      <c r="B2750" t="s">
        <v>22</v>
      </c>
      <c r="C2750">
        <v>91869</v>
      </c>
      <c r="D2750">
        <v>128533.64</v>
      </c>
      <c r="E2750">
        <v>28725.35</v>
      </c>
      <c r="F2750" t="s">
        <v>13</v>
      </c>
      <c r="G2750" t="s">
        <v>14</v>
      </c>
      <c r="H2750" t="s">
        <v>263</v>
      </c>
      <c r="I2750" t="s">
        <v>16</v>
      </c>
      <c r="J2750" t="s">
        <v>32</v>
      </c>
      <c r="L2750" s="1">
        <v>37270</v>
      </c>
      <c r="M2750">
        <v>20785</v>
      </c>
      <c r="N2750" t="s">
        <v>10652</v>
      </c>
    </row>
    <row r="2751" spans="1:14" x14ac:dyDescent="0.25">
      <c r="A2751" t="s">
        <v>3974</v>
      </c>
      <c r="B2751" t="s">
        <v>22</v>
      </c>
      <c r="C2751">
        <v>78475</v>
      </c>
      <c r="D2751">
        <v>79393.210000000006</v>
      </c>
      <c r="E2751">
        <v>0</v>
      </c>
      <c r="F2751" t="s">
        <v>45</v>
      </c>
      <c r="G2751" t="s">
        <v>46</v>
      </c>
      <c r="H2751" t="s">
        <v>524</v>
      </c>
      <c r="I2751" t="s">
        <v>16</v>
      </c>
      <c r="J2751" t="s">
        <v>48</v>
      </c>
      <c r="K2751" t="s">
        <v>49</v>
      </c>
      <c r="L2751" s="1">
        <v>37138</v>
      </c>
      <c r="M2751">
        <v>20748</v>
      </c>
      <c r="N2751" t="s">
        <v>10635</v>
      </c>
    </row>
    <row r="2752" spans="1:14" x14ac:dyDescent="0.25">
      <c r="A2752" t="s">
        <v>3975</v>
      </c>
      <c r="B2752" t="s">
        <v>12</v>
      </c>
      <c r="C2752">
        <v>146334.38</v>
      </c>
      <c r="D2752">
        <v>141995.31</v>
      </c>
      <c r="E2752">
        <v>0</v>
      </c>
      <c r="F2752" t="s">
        <v>117</v>
      </c>
      <c r="G2752" t="s">
        <v>118</v>
      </c>
      <c r="H2752" t="s">
        <v>935</v>
      </c>
      <c r="I2752" t="s">
        <v>16</v>
      </c>
      <c r="J2752" t="s">
        <v>623</v>
      </c>
      <c r="L2752" s="1">
        <v>42114</v>
      </c>
      <c r="M2752">
        <v>20722</v>
      </c>
      <c r="N2752" t="s">
        <v>10632</v>
      </c>
    </row>
    <row r="2753" spans="1:14" x14ac:dyDescent="0.25">
      <c r="A2753" t="s">
        <v>3976</v>
      </c>
      <c r="B2753" t="s">
        <v>22</v>
      </c>
      <c r="C2753">
        <v>95084.42</v>
      </c>
      <c r="D2753">
        <v>101309.1</v>
      </c>
      <c r="E2753">
        <v>501.87</v>
      </c>
      <c r="F2753" t="s">
        <v>13</v>
      </c>
      <c r="G2753" t="s">
        <v>14</v>
      </c>
      <c r="H2753" t="s">
        <v>573</v>
      </c>
      <c r="I2753" t="s">
        <v>16</v>
      </c>
      <c r="J2753" t="s">
        <v>32</v>
      </c>
      <c r="L2753" s="1">
        <v>34736</v>
      </c>
      <c r="M2753">
        <v>20743</v>
      </c>
      <c r="N2753" t="s">
        <v>10654</v>
      </c>
    </row>
    <row r="2754" spans="1:14" x14ac:dyDescent="0.25">
      <c r="A2754" t="s">
        <v>3977</v>
      </c>
      <c r="B2754" t="s">
        <v>12</v>
      </c>
      <c r="C2754">
        <v>98550.23</v>
      </c>
      <c r="D2754">
        <v>91829</v>
      </c>
      <c r="E2754">
        <v>0</v>
      </c>
      <c r="F2754" t="s">
        <v>370</v>
      </c>
      <c r="G2754" t="s">
        <v>371</v>
      </c>
      <c r="H2754" t="s">
        <v>372</v>
      </c>
      <c r="I2754" t="s">
        <v>16</v>
      </c>
      <c r="J2754" t="s">
        <v>373</v>
      </c>
      <c r="L2754" s="1">
        <v>41134</v>
      </c>
      <c r="M2754">
        <v>20745</v>
      </c>
      <c r="N2754" t="s">
        <v>10643</v>
      </c>
    </row>
    <row r="2755" spans="1:14" x14ac:dyDescent="0.25">
      <c r="A2755" t="s">
        <v>3978</v>
      </c>
      <c r="B2755" t="s">
        <v>12</v>
      </c>
      <c r="C2755">
        <v>117640.21</v>
      </c>
      <c r="D2755">
        <v>94489.75</v>
      </c>
      <c r="E2755">
        <v>0</v>
      </c>
      <c r="F2755" t="s">
        <v>133</v>
      </c>
      <c r="G2755" t="s">
        <v>134</v>
      </c>
      <c r="H2755" t="s">
        <v>936</v>
      </c>
      <c r="I2755" t="s">
        <v>16</v>
      </c>
      <c r="J2755" t="s">
        <v>139</v>
      </c>
      <c r="L2755" s="1">
        <v>41876</v>
      </c>
      <c r="M2755">
        <v>20774</v>
      </c>
      <c r="N2755" t="s">
        <v>10633</v>
      </c>
    </row>
    <row r="2756" spans="1:14" x14ac:dyDescent="0.25">
      <c r="A2756" t="s">
        <v>3979</v>
      </c>
      <c r="B2756" t="s">
        <v>22</v>
      </c>
      <c r="C2756">
        <v>303091</v>
      </c>
      <c r="D2756">
        <v>315216.40000000002</v>
      </c>
      <c r="E2756">
        <v>0</v>
      </c>
      <c r="F2756" t="s">
        <v>404</v>
      </c>
      <c r="G2756" t="s">
        <v>405</v>
      </c>
      <c r="H2756" t="s">
        <v>406</v>
      </c>
      <c r="I2756" t="s">
        <v>16</v>
      </c>
      <c r="J2756" t="s">
        <v>937</v>
      </c>
      <c r="L2756" s="1">
        <v>29185</v>
      </c>
      <c r="M2756">
        <v>20720</v>
      </c>
      <c r="N2756" t="s">
        <v>10641</v>
      </c>
    </row>
    <row r="2757" spans="1:14" x14ac:dyDescent="0.25">
      <c r="A2757" t="s">
        <v>3980</v>
      </c>
      <c r="B2757" t="s">
        <v>12</v>
      </c>
      <c r="C2757">
        <v>77922.59</v>
      </c>
      <c r="D2757">
        <v>77177.58</v>
      </c>
      <c r="E2757">
        <v>280.99</v>
      </c>
      <c r="F2757" t="s">
        <v>18</v>
      </c>
      <c r="G2757" t="s">
        <v>19</v>
      </c>
      <c r="H2757" t="s">
        <v>938</v>
      </c>
      <c r="I2757" t="s">
        <v>16</v>
      </c>
      <c r="J2757" t="s">
        <v>61</v>
      </c>
      <c r="L2757" s="1">
        <v>33098</v>
      </c>
      <c r="M2757">
        <v>20770</v>
      </c>
      <c r="N2757" t="s">
        <v>10629</v>
      </c>
    </row>
    <row r="2758" spans="1:14" x14ac:dyDescent="0.25">
      <c r="A2758" t="s">
        <v>3981</v>
      </c>
      <c r="B2758" t="s">
        <v>22</v>
      </c>
      <c r="C2758">
        <v>67723.53</v>
      </c>
      <c r="D2758">
        <v>76926.960000000006</v>
      </c>
      <c r="E2758">
        <v>10094.36</v>
      </c>
      <c r="F2758" t="s">
        <v>56</v>
      </c>
      <c r="G2758" t="s">
        <v>57</v>
      </c>
      <c r="H2758" t="s">
        <v>158</v>
      </c>
      <c r="I2758" t="s">
        <v>16</v>
      </c>
      <c r="J2758" t="s">
        <v>445</v>
      </c>
      <c r="L2758" s="1">
        <v>34673</v>
      </c>
      <c r="M2758">
        <v>20774</v>
      </c>
      <c r="N2758" t="s">
        <v>10633</v>
      </c>
    </row>
    <row r="2759" spans="1:14" x14ac:dyDescent="0.25">
      <c r="A2759" t="s">
        <v>3982</v>
      </c>
      <c r="B2759" t="s">
        <v>22</v>
      </c>
      <c r="C2759">
        <v>58502.07</v>
      </c>
      <c r="D2759">
        <v>57135.01</v>
      </c>
      <c r="E2759">
        <v>0</v>
      </c>
      <c r="F2759" t="s">
        <v>18</v>
      </c>
      <c r="G2759" t="s">
        <v>19</v>
      </c>
      <c r="H2759" t="s">
        <v>172</v>
      </c>
      <c r="I2759" t="s">
        <v>16</v>
      </c>
      <c r="J2759" t="s">
        <v>279</v>
      </c>
      <c r="L2759" s="1">
        <v>36983</v>
      </c>
      <c r="M2759">
        <v>20608</v>
      </c>
      <c r="N2759" t="s">
        <v>10646</v>
      </c>
    </row>
    <row r="2760" spans="1:14" x14ac:dyDescent="0.25">
      <c r="A2760" t="s">
        <v>3983</v>
      </c>
      <c r="B2760" t="s">
        <v>22</v>
      </c>
      <c r="C2760">
        <v>95740</v>
      </c>
      <c r="D2760">
        <v>94477.42</v>
      </c>
      <c r="E2760">
        <v>0</v>
      </c>
      <c r="F2760" t="s">
        <v>27</v>
      </c>
      <c r="G2760" t="s">
        <v>28</v>
      </c>
      <c r="H2760" t="s">
        <v>224</v>
      </c>
      <c r="I2760" t="s">
        <v>16</v>
      </c>
      <c r="J2760" t="s">
        <v>414</v>
      </c>
      <c r="L2760" s="1">
        <v>36640</v>
      </c>
      <c r="M2760">
        <v>20744</v>
      </c>
      <c r="N2760" t="s">
        <v>10630</v>
      </c>
    </row>
    <row r="2761" spans="1:14" x14ac:dyDescent="0.25">
      <c r="A2761" t="s">
        <v>3984</v>
      </c>
      <c r="B2761" t="s">
        <v>12</v>
      </c>
      <c r="C2761">
        <v>43006.27</v>
      </c>
      <c r="D2761">
        <v>34904.82</v>
      </c>
      <c r="E2761">
        <v>0</v>
      </c>
      <c r="F2761" t="s">
        <v>18</v>
      </c>
      <c r="G2761" t="s">
        <v>19</v>
      </c>
      <c r="H2761" t="s">
        <v>183</v>
      </c>
      <c r="I2761" t="s">
        <v>34</v>
      </c>
      <c r="J2761" t="s">
        <v>174</v>
      </c>
      <c r="L2761" s="1">
        <v>39104</v>
      </c>
      <c r="M2761">
        <v>20715</v>
      </c>
      <c r="N2761" t="s">
        <v>10641</v>
      </c>
    </row>
    <row r="2762" spans="1:14" x14ac:dyDescent="0.25">
      <c r="A2762" t="s">
        <v>3985</v>
      </c>
      <c r="B2762" t="s">
        <v>22</v>
      </c>
      <c r="C2762">
        <v>87107</v>
      </c>
      <c r="D2762">
        <v>85958.58</v>
      </c>
      <c r="E2762">
        <v>0</v>
      </c>
      <c r="F2762" t="s">
        <v>89</v>
      </c>
      <c r="G2762" t="s">
        <v>90</v>
      </c>
      <c r="H2762" t="s">
        <v>939</v>
      </c>
      <c r="I2762" t="s">
        <v>16</v>
      </c>
      <c r="J2762" t="s">
        <v>92</v>
      </c>
      <c r="L2762" s="1">
        <v>34483</v>
      </c>
      <c r="M2762">
        <v>20613</v>
      </c>
      <c r="N2762" t="s">
        <v>10640</v>
      </c>
    </row>
    <row r="2763" spans="1:14" x14ac:dyDescent="0.25">
      <c r="A2763" t="s">
        <v>3986</v>
      </c>
      <c r="B2763" t="s">
        <v>22</v>
      </c>
      <c r="C2763">
        <v>77347</v>
      </c>
      <c r="D2763">
        <v>79738.009999999995</v>
      </c>
      <c r="E2763">
        <v>3071.68</v>
      </c>
      <c r="F2763" t="s">
        <v>13</v>
      </c>
      <c r="G2763" t="s">
        <v>14</v>
      </c>
      <c r="H2763" t="s">
        <v>41</v>
      </c>
      <c r="I2763" t="s">
        <v>16</v>
      </c>
      <c r="J2763" t="s">
        <v>32</v>
      </c>
      <c r="L2763" s="1">
        <v>39098</v>
      </c>
      <c r="M2763">
        <v>20785</v>
      </c>
      <c r="N2763" t="s">
        <v>10652</v>
      </c>
    </row>
    <row r="2764" spans="1:14" x14ac:dyDescent="0.25">
      <c r="A2764" t="s">
        <v>3987</v>
      </c>
      <c r="B2764" t="s">
        <v>12</v>
      </c>
      <c r="C2764">
        <v>44618.22</v>
      </c>
      <c r="D2764">
        <v>50453.36</v>
      </c>
      <c r="E2764">
        <v>10898.43</v>
      </c>
      <c r="F2764" t="s">
        <v>56</v>
      </c>
      <c r="G2764" t="s">
        <v>57</v>
      </c>
      <c r="H2764" t="s">
        <v>84</v>
      </c>
      <c r="I2764" t="s">
        <v>16</v>
      </c>
      <c r="J2764" t="s">
        <v>59</v>
      </c>
      <c r="L2764" s="1">
        <v>41786</v>
      </c>
      <c r="M2764">
        <v>20623</v>
      </c>
      <c r="N2764" t="s">
        <v>10651</v>
      </c>
    </row>
    <row r="2765" spans="1:14" x14ac:dyDescent="0.25">
      <c r="A2765" t="s">
        <v>3988</v>
      </c>
      <c r="B2765" t="s">
        <v>22</v>
      </c>
      <c r="C2765">
        <v>56436.41</v>
      </c>
      <c r="D2765">
        <v>57483.040000000001</v>
      </c>
      <c r="E2765">
        <v>3232.07</v>
      </c>
      <c r="F2765" t="s">
        <v>117</v>
      </c>
      <c r="G2765" t="s">
        <v>118</v>
      </c>
      <c r="H2765" t="s">
        <v>308</v>
      </c>
      <c r="I2765" t="s">
        <v>16</v>
      </c>
      <c r="J2765" t="s">
        <v>178</v>
      </c>
      <c r="L2765" s="1">
        <v>42268</v>
      </c>
      <c r="M2765">
        <v>20721</v>
      </c>
      <c r="N2765" t="s">
        <v>10634</v>
      </c>
    </row>
    <row r="2766" spans="1:14" x14ac:dyDescent="0.25">
      <c r="A2766" t="s">
        <v>3989</v>
      </c>
      <c r="B2766" t="s">
        <v>12</v>
      </c>
      <c r="C2766">
        <v>84881.44</v>
      </c>
      <c r="D2766">
        <v>81371.42</v>
      </c>
      <c r="E2766">
        <v>0</v>
      </c>
      <c r="F2766" t="s">
        <v>18</v>
      </c>
      <c r="G2766" t="s">
        <v>19</v>
      </c>
      <c r="H2766" t="s">
        <v>940</v>
      </c>
      <c r="I2766" t="s">
        <v>16</v>
      </c>
      <c r="J2766" t="s">
        <v>147</v>
      </c>
      <c r="L2766" s="1">
        <v>42296</v>
      </c>
      <c r="M2766">
        <v>20716</v>
      </c>
      <c r="N2766" t="s">
        <v>10641</v>
      </c>
    </row>
    <row r="2767" spans="1:14" x14ac:dyDescent="0.25">
      <c r="A2767" t="s">
        <v>3990</v>
      </c>
      <c r="B2767" t="s">
        <v>22</v>
      </c>
      <c r="C2767">
        <v>96460</v>
      </c>
      <c r="D2767">
        <v>99189.97</v>
      </c>
      <c r="E2767">
        <v>3286.9</v>
      </c>
      <c r="F2767" t="s">
        <v>13</v>
      </c>
      <c r="G2767" t="s">
        <v>14</v>
      </c>
      <c r="H2767" t="s">
        <v>360</v>
      </c>
      <c r="I2767" t="s">
        <v>16</v>
      </c>
      <c r="J2767" t="s">
        <v>233</v>
      </c>
      <c r="L2767" s="1">
        <v>37459</v>
      </c>
      <c r="M2767">
        <v>20781</v>
      </c>
      <c r="N2767" t="s">
        <v>10627</v>
      </c>
    </row>
    <row r="2768" spans="1:14" x14ac:dyDescent="0.25">
      <c r="A2768" t="s">
        <v>3991</v>
      </c>
      <c r="B2768" t="s">
        <v>12</v>
      </c>
      <c r="C2768">
        <v>61712.45</v>
      </c>
      <c r="D2768">
        <v>60901.41</v>
      </c>
      <c r="E2768">
        <v>0</v>
      </c>
      <c r="F2768" t="s">
        <v>76</v>
      </c>
      <c r="G2768" t="s">
        <v>77</v>
      </c>
      <c r="H2768" t="s">
        <v>555</v>
      </c>
      <c r="I2768" t="s">
        <v>16</v>
      </c>
      <c r="J2768" t="s">
        <v>941</v>
      </c>
      <c r="L2768" s="1">
        <v>35240</v>
      </c>
      <c r="M2768">
        <v>20783</v>
      </c>
      <c r="N2768" t="s">
        <v>10656</v>
      </c>
    </row>
    <row r="2769" spans="1:14" x14ac:dyDescent="0.25">
      <c r="A2769" t="s">
        <v>3992</v>
      </c>
      <c r="B2769" t="s">
        <v>12</v>
      </c>
      <c r="C2769">
        <v>58411.33</v>
      </c>
      <c r="D2769">
        <v>56816.33</v>
      </c>
      <c r="E2769">
        <v>264.55</v>
      </c>
      <c r="F2769" t="s">
        <v>76</v>
      </c>
      <c r="G2769" t="s">
        <v>77</v>
      </c>
      <c r="H2769" t="s">
        <v>78</v>
      </c>
      <c r="I2769" t="s">
        <v>16</v>
      </c>
      <c r="J2769" t="s">
        <v>558</v>
      </c>
      <c r="L2769" s="1">
        <v>41960</v>
      </c>
      <c r="M2769">
        <v>20722</v>
      </c>
      <c r="N2769" t="s">
        <v>10632</v>
      </c>
    </row>
    <row r="2770" spans="1:14" x14ac:dyDescent="0.25">
      <c r="A2770" t="s">
        <v>3993</v>
      </c>
      <c r="B2770" t="s">
        <v>22</v>
      </c>
      <c r="C2770">
        <v>72189</v>
      </c>
      <c r="D2770">
        <v>71120.460000000006</v>
      </c>
      <c r="E2770">
        <v>0</v>
      </c>
      <c r="F2770" t="s">
        <v>52</v>
      </c>
      <c r="G2770" t="s">
        <v>53</v>
      </c>
      <c r="H2770" t="s">
        <v>128</v>
      </c>
      <c r="I2770" t="s">
        <v>16</v>
      </c>
      <c r="J2770" t="s">
        <v>260</v>
      </c>
      <c r="L2770" s="1">
        <v>32818</v>
      </c>
      <c r="M2770">
        <v>20720</v>
      </c>
      <c r="N2770" t="s">
        <v>10641</v>
      </c>
    </row>
    <row r="2771" spans="1:14" x14ac:dyDescent="0.25">
      <c r="A2771" t="s">
        <v>3994</v>
      </c>
      <c r="B2771" t="s">
        <v>12</v>
      </c>
      <c r="C2771">
        <v>67290.91</v>
      </c>
      <c r="D2771">
        <v>64859.040000000001</v>
      </c>
      <c r="E2771">
        <v>0</v>
      </c>
      <c r="F2771" t="s">
        <v>18</v>
      </c>
      <c r="G2771" t="s">
        <v>19</v>
      </c>
      <c r="H2771" t="s">
        <v>413</v>
      </c>
      <c r="I2771" t="s">
        <v>16</v>
      </c>
      <c r="J2771" t="s">
        <v>228</v>
      </c>
      <c r="L2771" s="1">
        <v>41260</v>
      </c>
      <c r="M2771">
        <v>20747</v>
      </c>
      <c r="N2771" t="s">
        <v>10642</v>
      </c>
    </row>
    <row r="2772" spans="1:14" x14ac:dyDescent="0.25">
      <c r="A2772" t="s">
        <v>3995</v>
      </c>
      <c r="B2772" t="s">
        <v>12</v>
      </c>
      <c r="C2772">
        <v>52060.1</v>
      </c>
      <c r="D2772">
        <v>42922.45</v>
      </c>
      <c r="E2772">
        <v>1961.13</v>
      </c>
      <c r="F2772" t="s">
        <v>13</v>
      </c>
      <c r="G2772" t="s">
        <v>14</v>
      </c>
      <c r="H2772" t="s">
        <v>190</v>
      </c>
      <c r="I2772" t="s">
        <v>16</v>
      </c>
      <c r="J2772" t="s">
        <v>347</v>
      </c>
      <c r="L2772" s="1">
        <v>42674</v>
      </c>
      <c r="M2772">
        <v>20705</v>
      </c>
      <c r="N2772" t="s">
        <v>10626</v>
      </c>
    </row>
    <row r="2773" spans="1:14" x14ac:dyDescent="0.25">
      <c r="A2773" t="s">
        <v>3996</v>
      </c>
      <c r="B2773" t="s">
        <v>12</v>
      </c>
      <c r="C2773">
        <v>77922.59</v>
      </c>
      <c r="D2773">
        <v>76896.53</v>
      </c>
      <c r="E2773">
        <v>0</v>
      </c>
      <c r="F2773" t="s">
        <v>18</v>
      </c>
      <c r="G2773" t="s">
        <v>19</v>
      </c>
      <c r="H2773" t="s">
        <v>767</v>
      </c>
      <c r="I2773" t="s">
        <v>16</v>
      </c>
      <c r="J2773" t="s">
        <v>61</v>
      </c>
      <c r="L2773" s="1">
        <v>32195</v>
      </c>
      <c r="M2773">
        <v>20782</v>
      </c>
      <c r="N2773" t="s">
        <v>10625</v>
      </c>
    </row>
    <row r="2774" spans="1:14" x14ac:dyDescent="0.25">
      <c r="A2774" t="s">
        <v>3997</v>
      </c>
      <c r="B2774" t="s">
        <v>22</v>
      </c>
      <c r="C2774">
        <v>73632.78</v>
      </c>
      <c r="D2774">
        <v>86807.87</v>
      </c>
      <c r="E2774">
        <v>14961.28</v>
      </c>
      <c r="F2774" t="s">
        <v>56</v>
      </c>
      <c r="G2774" t="s">
        <v>57</v>
      </c>
      <c r="H2774" t="s">
        <v>158</v>
      </c>
      <c r="I2774" t="s">
        <v>16</v>
      </c>
      <c r="J2774" t="s">
        <v>260</v>
      </c>
      <c r="L2774" s="1">
        <v>32727</v>
      </c>
      <c r="M2774">
        <v>20747</v>
      </c>
      <c r="N2774" t="s">
        <v>10642</v>
      </c>
    </row>
    <row r="2775" spans="1:14" x14ac:dyDescent="0.25">
      <c r="A2775" t="s">
        <v>3998</v>
      </c>
      <c r="B2775" t="s">
        <v>12</v>
      </c>
      <c r="C2775">
        <v>91700.38</v>
      </c>
      <c r="D2775">
        <v>89848.48</v>
      </c>
      <c r="E2775">
        <v>0</v>
      </c>
      <c r="F2775" t="s">
        <v>18</v>
      </c>
      <c r="G2775" t="s">
        <v>19</v>
      </c>
      <c r="H2775" t="s">
        <v>418</v>
      </c>
      <c r="I2775" t="s">
        <v>16</v>
      </c>
      <c r="J2775" t="s">
        <v>235</v>
      </c>
      <c r="L2775" s="1">
        <v>42408</v>
      </c>
      <c r="M2775">
        <v>20735</v>
      </c>
      <c r="N2775" t="s">
        <v>10649</v>
      </c>
    </row>
    <row r="2776" spans="1:14" x14ac:dyDescent="0.25">
      <c r="A2776" t="s">
        <v>3999</v>
      </c>
      <c r="B2776" t="s">
        <v>12</v>
      </c>
      <c r="C2776">
        <v>52373</v>
      </c>
      <c r="D2776">
        <v>54715.19</v>
      </c>
      <c r="E2776">
        <v>2819.69</v>
      </c>
      <c r="F2776" t="s">
        <v>129</v>
      </c>
      <c r="G2776" t="s">
        <v>130</v>
      </c>
      <c r="H2776" t="s">
        <v>131</v>
      </c>
      <c r="I2776" t="s">
        <v>16</v>
      </c>
      <c r="J2776" t="s">
        <v>132</v>
      </c>
      <c r="K2776" t="s">
        <v>636</v>
      </c>
      <c r="L2776" s="1">
        <v>42156</v>
      </c>
      <c r="M2776">
        <v>20613</v>
      </c>
      <c r="N2776" t="s">
        <v>10640</v>
      </c>
    </row>
    <row r="2777" spans="1:14" x14ac:dyDescent="0.25">
      <c r="A2777" t="s">
        <v>4000</v>
      </c>
      <c r="B2777" t="s">
        <v>22</v>
      </c>
      <c r="C2777">
        <v>133975.57999999999</v>
      </c>
      <c r="D2777">
        <v>153946.76999999999</v>
      </c>
      <c r="E2777">
        <v>20206.62</v>
      </c>
      <c r="F2777" t="s">
        <v>45</v>
      </c>
      <c r="G2777" t="s">
        <v>46</v>
      </c>
      <c r="H2777" t="s">
        <v>886</v>
      </c>
      <c r="I2777" t="s">
        <v>16</v>
      </c>
      <c r="J2777" t="s">
        <v>456</v>
      </c>
      <c r="L2777" s="1">
        <v>34387</v>
      </c>
      <c r="M2777">
        <v>20613</v>
      </c>
      <c r="N2777" t="s">
        <v>10640</v>
      </c>
    </row>
    <row r="2778" spans="1:14" x14ac:dyDescent="0.25">
      <c r="A2778" t="s">
        <v>4001</v>
      </c>
      <c r="B2778" t="s">
        <v>22</v>
      </c>
      <c r="C2778">
        <v>127013.13</v>
      </c>
      <c r="D2778">
        <v>141708.81</v>
      </c>
      <c r="E2778">
        <v>6267.86</v>
      </c>
      <c r="F2778" t="s">
        <v>13</v>
      </c>
      <c r="G2778" t="s">
        <v>14</v>
      </c>
      <c r="H2778" t="s">
        <v>942</v>
      </c>
      <c r="I2778" t="s">
        <v>16</v>
      </c>
      <c r="J2778" t="s">
        <v>402</v>
      </c>
      <c r="L2778" s="1">
        <v>31313</v>
      </c>
      <c r="M2778">
        <v>20708</v>
      </c>
      <c r="N2778" t="s">
        <v>10653</v>
      </c>
    </row>
    <row r="2779" spans="1:14" x14ac:dyDescent="0.25">
      <c r="A2779" t="s">
        <v>4002</v>
      </c>
      <c r="B2779" t="s">
        <v>12</v>
      </c>
      <c r="C2779">
        <v>73733.13</v>
      </c>
      <c r="D2779">
        <v>73589.960000000006</v>
      </c>
      <c r="E2779">
        <v>893.17</v>
      </c>
      <c r="F2779" t="s">
        <v>13</v>
      </c>
      <c r="G2779" t="s">
        <v>14</v>
      </c>
      <c r="H2779" t="s">
        <v>68</v>
      </c>
      <c r="I2779" t="s">
        <v>16</v>
      </c>
      <c r="J2779" t="s">
        <v>414</v>
      </c>
      <c r="L2779" s="1">
        <v>39118</v>
      </c>
      <c r="M2779">
        <v>20746</v>
      </c>
      <c r="N2779" t="s">
        <v>10647</v>
      </c>
    </row>
    <row r="2780" spans="1:14" x14ac:dyDescent="0.25">
      <c r="A2780" t="s">
        <v>4003</v>
      </c>
      <c r="B2780" t="s">
        <v>12</v>
      </c>
      <c r="C2780">
        <v>69825.240000000005</v>
      </c>
      <c r="D2780">
        <v>67837.14</v>
      </c>
      <c r="E2780">
        <v>0</v>
      </c>
      <c r="F2780" t="s">
        <v>18</v>
      </c>
      <c r="G2780" t="s">
        <v>19</v>
      </c>
      <c r="H2780" t="s">
        <v>172</v>
      </c>
      <c r="I2780" t="s">
        <v>16</v>
      </c>
      <c r="J2780" t="s">
        <v>71</v>
      </c>
      <c r="L2780" s="1">
        <v>41064</v>
      </c>
      <c r="M2780">
        <v>20743</v>
      </c>
      <c r="N2780" t="s">
        <v>10654</v>
      </c>
    </row>
    <row r="2781" spans="1:14" x14ac:dyDescent="0.25">
      <c r="A2781" t="s">
        <v>4004</v>
      </c>
      <c r="B2781" t="s">
        <v>22</v>
      </c>
      <c r="C2781">
        <v>67403</v>
      </c>
      <c r="D2781">
        <v>11271.4</v>
      </c>
      <c r="E2781">
        <v>388.88</v>
      </c>
      <c r="F2781" t="s">
        <v>13</v>
      </c>
      <c r="G2781" t="s">
        <v>14</v>
      </c>
      <c r="H2781" t="s">
        <v>175</v>
      </c>
      <c r="I2781" t="s">
        <v>16</v>
      </c>
      <c r="J2781" t="s">
        <v>32</v>
      </c>
      <c r="L2781" s="1">
        <v>40742</v>
      </c>
      <c r="M2781">
        <v>20608</v>
      </c>
      <c r="N2781" t="s">
        <v>10646</v>
      </c>
    </row>
    <row r="2782" spans="1:14" x14ac:dyDescent="0.25">
      <c r="A2782" t="s">
        <v>4005</v>
      </c>
      <c r="B2782" t="s">
        <v>22</v>
      </c>
      <c r="C2782">
        <v>55629</v>
      </c>
      <c r="D2782">
        <v>68642.19</v>
      </c>
      <c r="E2782">
        <v>12578.48</v>
      </c>
      <c r="F2782" t="s">
        <v>45</v>
      </c>
      <c r="G2782" t="s">
        <v>46</v>
      </c>
      <c r="H2782" t="s">
        <v>427</v>
      </c>
      <c r="I2782" t="s">
        <v>16</v>
      </c>
      <c r="J2782" t="s">
        <v>48</v>
      </c>
      <c r="K2782" t="s">
        <v>49</v>
      </c>
      <c r="L2782" s="1">
        <v>41484</v>
      </c>
      <c r="M2782">
        <v>20710</v>
      </c>
      <c r="N2782" t="s">
        <v>10637</v>
      </c>
    </row>
    <row r="2783" spans="1:14" x14ac:dyDescent="0.25">
      <c r="A2783" t="s">
        <v>4006</v>
      </c>
      <c r="B2783" t="s">
        <v>22</v>
      </c>
      <c r="C2783">
        <v>90613.22</v>
      </c>
      <c r="D2783">
        <v>89974.48</v>
      </c>
      <c r="E2783">
        <v>802.29</v>
      </c>
      <c r="F2783" t="s">
        <v>129</v>
      </c>
      <c r="G2783" t="s">
        <v>130</v>
      </c>
      <c r="H2783" t="s">
        <v>350</v>
      </c>
      <c r="I2783" t="s">
        <v>16</v>
      </c>
      <c r="J2783" t="s">
        <v>132</v>
      </c>
      <c r="L2783" s="1">
        <v>31831</v>
      </c>
      <c r="M2783">
        <v>20608</v>
      </c>
      <c r="N2783" t="s">
        <v>10646</v>
      </c>
    </row>
    <row r="2784" spans="1:14" x14ac:dyDescent="0.25">
      <c r="A2784" t="s">
        <v>4007</v>
      </c>
      <c r="B2784" t="s">
        <v>12</v>
      </c>
      <c r="C2784">
        <v>63442.14</v>
      </c>
      <c r="D2784">
        <v>61393.68</v>
      </c>
      <c r="E2784">
        <v>0</v>
      </c>
      <c r="F2784" t="s">
        <v>18</v>
      </c>
      <c r="G2784" t="s">
        <v>19</v>
      </c>
      <c r="H2784" t="s">
        <v>183</v>
      </c>
      <c r="I2784" t="s">
        <v>16</v>
      </c>
      <c r="J2784" t="s">
        <v>17</v>
      </c>
      <c r="L2784" s="1">
        <v>36864</v>
      </c>
      <c r="M2784">
        <v>20783</v>
      </c>
      <c r="N2784" t="s">
        <v>10656</v>
      </c>
    </row>
    <row r="2785" spans="1:14" x14ac:dyDescent="0.25">
      <c r="A2785" t="s">
        <v>4008</v>
      </c>
      <c r="B2785" t="s">
        <v>22</v>
      </c>
      <c r="C2785">
        <v>77086</v>
      </c>
      <c r="D2785">
        <v>99853.119999999995</v>
      </c>
      <c r="E2785">
        <v>20431.25</v>
      </c>
      <c r="F2785" t="s">
        <v>45</v>
      </c>
      <c r="G2785" t="s">
        <v>46</v>
      </c>
      <c r="H2785" t="s">
        <v>474</v>
      </c>
      <c r="I2785" t="s">
        <v>16</v>
      </c>
      <c r="J2785" t="s">
        <v>48</v>
      </c>
      <c r="K2785" t="s">
        <v>49</v>
      </c>
      <c r="L2785" s="1">
        <v>38999</v>
      </c>
      <c r="M2785">
        <v>20737</v>
      </c>
      <c r="N2785" t="s">
        <v>10655</v>
      </c>
    </row>
    <row r="2786" spans="1:14" x14ac:dyDescent="0.25">
      <c r="A2786" t="s">
        <v>4009</v>
      </c>
      <c r="B2786" t="s">
        <v>12</v>
      </c>
      <c r="C2786">
        <v>77130.34</v>
      </c>
      <c r="D2786">
        <v>76511.240000000005</v>
      </c>
      <c r="E2786">
        <v>986.72</v>
      </c>
      <c r="F2786" t="s">
        <v>18</v>
      </c>
      <c r="G2786" t="s">
        <v>19</v>
      </c>
      <c r="H2786" t="s">
        <v>943</v>
      </c>
      <c r="I2786" t="s">
        <v>16</v>
      </c>
      <c r="J2786" t="s">
        <v>228</v>
      </c>
      <c r="L2786" s="1">
        <v>39034</v>
      </c>
      <c r="M2786">
        <v>20784</v>
      </c>
      <c r="N2786" t="s">
        <v>10650</v>
      </c>
    </row>
    <row r="2787" spans="1:14" x14ac:dyDescent="0.25">
      <c r="A2787" t="s">
        <v>4010</v>
      </c>
      <c r="B2787" t="s">
        <v>22</v>
      </c>
      <c r="C2787">
        <v>90886.34</v>
      </c>
      <c r="D2787">
        <v>89660.66</v>
      </c>
      <c r="E2787">
        <v>2390.2800000000002</v>
      </c>
      <c r="F2787" t="s">
        <v>167</v>
      </c>
      <c r="G2787" t="s">
        <v>168</v>
      </c>
      <c r="H2787" t="s">
        <v>880</v>
      </c>
      <c r="I2787" t="s">
        <v>16</v>
      </c>
      <c r="J2787" t="s">
        <v>252</v>
      </c>
      <c r="L2787" s="1">
        <v>39734</v>
      </c>
      <c r="M2787">
        <v>20774</v>
      </c>
      <c r="N2787" t="s">
        <v>10633</v>
      </c>
    </row>
    <row r="2788" spans="1:14" x14ac:dyDescent="0.25">
      <c r="A2788" t="s">
        <v>4011</v>
      </c>
      <c r="B2788" t="s">
        <v>12</v>
      </c>
      <c r="C2788">
        <v>67855.429999999993</v>
      </c>
      <c r="D2788">
        <v>66436.62</v>
      </c>
      <c r="E2788">
        <v>1297.92</v>
      </c>
      <c r="F2788" t="s">
        <v>18</v>
      </c>
      <c r="G2788" t="s">
        <v>19</v>
      </c>
      <c r="H2788" t="s">
        <v>111</v>
      </c>
      <c r="I2788" t="s">
        <v>16</v>
      </c>
      <c r="J2788" t="s">
        <v>145</v>
      </c>
      <c r="L2788" s="1">
        <v>41092</v>
      </c>
      <c r="M2788">
        <v>20784</v>
      </c>
      <c r="N2788" t="s">
        <v>10650</v>
      </c>
    </row>
    <row r="2789" spans="1:14" x14ac:dyDescent="0.25">
      <c r="A2789" t="s">
        <v>4012</v>
      </c>
      <c r="B2789" t="s">
        <v>22</v>
      </c>
      <c r="C2789">
        <v>40242.06</v>
      </c>
      <c r="D2789">
        <v>23299.79</v>
      </c>
      <c r="E2789">
        <v>1901.69</v>
      </c>
      <c r="F2789" t="s">
        <v>56</v>
      </c>
      <c r="G2789" t="s">
        <v>57</v>
      </c>
      <c r="H2789" t="s">
        <v>84</v>
      </c>
      <c r="I2789" t="s">
        <v>16</v>
      </c>
      <c r="J2789" t="s">
        <v>287</v>
      </c>
      <c r="L2789" s="1">
        <v>42548</v>
      </c>
      <c r="M2789">
        <v>20712</v>
      </c>
      <c r="N2789" t="s">
        <v>10639</v>
      </c>
    </row>
    <row r="2790" spans="1:14" x14ac:dyDescent="0.25">
      <c r="A2790" t="s">
        <v>4013</v>
      </c>
      <c r="B2790" t="s">
        <v>22</v>
      </c>
      <c r="C2790">
        <v>103381.1</v>
      </c>
      <c r="D2790">
        <v>102019.07</v>
      </c>
      <c r="E2790">
        <v>0</v>
      </c>
      <c r="F2790" t="s">
        <v>18</v>
      </c>
      <c r="G2790" t="s">
        <v>19</v>
      </c>
      <c r="H2790" t="s">
        <v>20</v>
      </c>
      <c r="I2790" t="s">
        <v>16</v>
      </c>
      <c r="J2790" t="s">
        <v>71</v>
      </c>
      <c r="L2790" s="1">
        <v>33758</v>
      </c>
      <c r="M2790">
        <v>20746</v>
      </c>
      <c r="N2790" t="s">
        <v>10647</v>
      </c>
    </row>
    <row r="2791" spans="1:14" x14ac:dyDescent="0.25">
      <c r="A2791" t="s">
        <v>4014</v>
      </c>
      <c r="B2791" t="s">
        <v>12</v>
      </c>
      <c r="C2791">
        <v>20930.740000000002</v>
      </c>
      <c r="D2791">
        <v>9365.77</v>
      </c>
      <c r="E2791">
        <v>72.930000000000007</v>
      </c>
      <c r="F2791" t="s">
        <v>13</v>
      </c>
      <c r="G2791" t="s">
        <v>14</v>
      </c>
      <c r="H2791" t="s">
        <v>85</v>
      </c>
      <c r="I2791" t="s">
        <v>34</v>
      </c>
      <c r="J2791" t="s">
        <v>86</v>
      </c>
      <c r="L2791" s="1">
        <v>39399</v>
      </c>
      <c r="M2791">
        <v>20721</v>
      </c>
      <c r="N2791" t="s">
        <v>10634</v>
      </c>
    </row>
    <row r="2792" spans="1:14" x14ac:dyDescent="0.25">
      <c r="A2792" t="s">
        <v>4015</v>
      </c>
      <c r="B2792" t="s">
        <v>22</v>
      </c>
      <c r="C2792">
        <v>110359</v>
      </c>
      <c r="D2792">
        <v>108094.48</v>
      </c>
      <c r="E2792">
        <v>238.77</v>
      </c>
      <c r="F2792" t="s">
        <v>18</v>
      </c>
      <c r="G2792" t="s">
        <v>19</v>
      </c>
      <c r="H2792" t="s">
        <v>924</v>
      </c>
      <c r="I2792" t="s">
        <v>16</v>
      </c>
      <c r="J2792" t="s">
        <v>21</v>
      </c>
      <c r="L2792" s="1">
        <v>34372</v>
      </c>
      <c r="M2792">
        <v>20783</v>
      </c>
      <c r="N2792" t="s">
        <v>10656</v>
      </c>
    </row>
    <row r="2793" spans="1:14" x14ac:dyDescent="0.25">
      <c r="A2793" t="s">
        <v>4016</v>
      </c>
      <c r="B2793" t="s">
        <v>12</v>
      </c>
      <c r="C2793">
        <v>103381.1</v>
      </c>
      <c r="D2793">
        <v>103206.65</v>
      </c>
      <c r="E2793">
        <v>0.01</v>
      </c>
      <c r="F2793" t="s">
        <v>18</v>
      </c>
      <c r="G2793" t="s">
        <v>19</v>
      </c>
      <c r="H2793" t="s">
        <v>613</v>
      </c>
      <c r="I2793" t="s">
        <v>16</v>
      </c>
      <c r="J2793" t="s">
        <v>228</v>
      </c>
      <c r="L2793" s="1">
        <v>33777</v>
      </c>
      <c r="M2793">
        <v>20781</v>
      </c>
      <c r="N2793" t="s">
        <v>10627</v>
      </c>
    </row>
    <row r="2794" spans="1:14" x14ac:dyDescent="0.25">
      <c r="A2794" t="s">
        <v>4017</v>
      </c>
      <c r="B2794" t="s">
        <v>22</v>
      </c>
      <c r="C2794">
        <v>76327</v>
      </c>
      <c r="D2794">
        <v>90660.800000000003</v>
      </c>
      <c r="E2794">
        <v>15463.55</v>
      </c>
      <c r="F2794" t="s">
        <v>23</v>
      </c>
      <c r="G2794" t="s">
        <v>24</v>
      </c>
      <c r="H2794" t="s">
        <v>194</v>
      </c>
      <c r="I2794" t="s">
        <v>16</v>
      </c>
      <c r="J2794" t="s">
        <v>320</v>
      </c>
      <c r="L2794" s="1">
        <v>39077</v>
      </c>
      <c r="M2794">
        <v>20781</v>
      </c>
      <c r="N2794" t="s">
        <v>10627</v>
      </c>
    </row>
    <row r="2795" spans="1:14" x14ac:dyDescent="0.25">
      <c r="A2795" t="s">
        <v>4018</v>
      </c>
      <c r="B2795" t="s">
        <v>12</v>
      </c>
      <c r="C2795">
        <v>70959.789999999994</v>
      </c>
      <c r="D2795">
        <v>106704.12</v>
      </c>
      <c r="E2795">
        <v>32289.59</v>
      </c>
      <c r="F2795" t="s">
        <v>13</v>
      </c>
      <c r="G2795" t="s">
        <v>14</v>
      </c>
      <c r="H2795" t="s">
        <v>463</v>
      </c>
      <c r="I2795" t="s">
        <v>16</v>
      </c>
      <c r="J2795" t="s">
        <v>502</v>
      </c>
      <c r="L2795" s="1">
        <v>28702</v>
      </c>
      <c r="M2795">
        <v>20740</v>
      </c>
      <c r="N2795" t="s">
        <v>10638</v>
      </c>
    </row>
    <row r="2796" spans="1:14" x14ac:dyDescent="0.25">
      <c r="A2796" t="s">
        <v>4019</v>
      </c>
      <c r="B2796" t="s">
        <v>22</v>
      </c>
      <c r="C2796">
        <v>101296.92</v>
      </c>
      <c r="D2796">
        <v>98929.83</v>
      </c>
      <c r="E2796">
        <v>0</v>
      </c>
      <c r="F2796" t="s">
        <v>133</v>
      </c>
      <c r="G2796" t="s">
        <v>134</v>
      </c>
      <c r="H2796" t="s">
        <v>500</v>
      </c>
      <c r="I2796" t="s">
        <v>16</v>
      </c>
      <c r="J2796" t="s">
        <v>161</v>
      </c>
      <c r="L2796" s="1">
        <v>42464</v>
      </c>
      <c r="M2796">
        <v>20623</v>
      </c>
      <c r="N2796" t="s">
        <v>10651</v>
      </c>
    </row>
    <row r="2797" spans="1:14" x14ac:dyDescent="0.25">
      <c r="A2797" t="s">
        <v>4020</v>
      </c>
      <c r="B2797" t="s">
        <v>12</v>
      </c>
      <c r="C2797">
        <v>43108.959999999999</v>
      </c>
      <c r="D2797">
        <v>49237.53</v>
      </c>
      <c r="E2797">
        <v>5883.26</v>
      </c>
      <c r="F2797" t="s">
        <v>56</v>
      </c>
      <c r="G2797" t="s">
        <v>57</v>
      </c>
      <c r="H2797" t="s">
        <v>64</v>
      </c>
      <c r="I2797" t="s">
        <v>16</v>
      </c>
      <c r="J2797" t="s">
        <v>59</v>
      </c>
      <c r="L2797" s="1">
        <v>42065</v>
      </c>
      <c r="M2797">
        <v>20715</v>
      </c>
      <c r="N2797" t="s">
        <v>10641</v>
      </c>
    </row>
    <row r="2798" spans="1:14" x14ac:dyDescent="0.25">
      <c r="A2798" t="s">
        <v>4021</v>
      </c>
      <c r="B2798" t="s">
        <v>22</v>
      </c>
      <c r="C2798">
        <v>83100</v>
      </c>
      <c r="D2798">
        <v>104400.56</v>
      </c>
      <c r="E2798">
        <v>20518</v>
      </c>
      <c r="F2798" t="s">
        <v>167</v>
      </c>
      <c r="G2798" t="s">
        <v>168</v>
      </c>
      <c r="H2798" t="s">
        <v>488</v>
      </c>
      <c r="I2798" t="s">
        <v>16</v>
      </c>
      <c r="J2798" t="s">
        <v>718</v>
      </c>
      <c r="L2798" s="1">
        <v>36942</v>
      </c>
      <c r="M2798">
        <v>20774</v>
      </c>
      <c r="N2798" t="s">
        <v>10633</v>
      </c>
    </row>
    <row r="2799" spans="1:14" x14ac:dyDescent="0.25">
      <c r="A2799" t="s">
        <v>4022</v>
      </c>
      <c r="B2799" t="s">
        <v>22</v>
      </c>
      <c r="C2799">
        <v>52006.53</v>
      </c>
      <c r="D2799">
        <v>50647.6</v>
      </c>
      <c r="E2799">
        <v>253.4</v>
      </c>
      <c r="F2799" t="s">
        <v>133</v>
      </c>
      <c r="G2799" t="s">
        <v>134</v>
      </c>
      <c r="H2799" t="s">
        <v>776</v>
      </c>
      <c r="I2799" t="s">
        <v>16</v>
      </c>
      <c r="J2799" t="s">
        <v>378</v>
      </c>
      <c r="K2799" t="s">
        <v>944</v>
      </c>
      <c r="L2799" s="1">
        <v>35660</v>
      </c>
      <c r="M2799">
        <v>20772</v>
      </c>
      <c r="N2799" t="s">
        <v>10648</v>
      </c>
    </row>
    <row r="2800" spans="1:14" x14ac:dyDescent="0.25">
      <c r="A2800" t="s">
        <v>4023</v>
      </c>
      <c r="B2800" t="s">
        <v>22</v>
      </c>
      <c r="C2800">
        <v>98612.2</v>
      </c>
      <c r="D2800">
        <v>95506.36</v>
      </c>
      <c r="E2800">
        <v>0</v>
      </c>
      <c r="F2800" t="s">
        <v>133</v>
      </c>
      <c r="G2800" t="s">
        <v>134</v>
      </c>
      <c r="H2800" t="s">
        <v>251</v>
      </c>
      <c r="I2800" t="s">
        <v>16</v>
      </c>
      <c r="J2800" t="s">
        <v>252</v>
      </c>
      <c r="L2800" s="1">
        <v>35555</v>
      </c>
      <c r="M2800">
        <v>20737</v>
      </c>
      <c r="N2800" t="s">
        <v>10655</v>
      </c>
    </row>
    <row r="2801" spans="1:14" x14ac:dyDescent="0.25">
      <c r="A2801" t="s">
        <v>4024</v>
      </c>
      <c r="B2801" t="s">
        <v>22</v>
      </c>
      <c r="C2801">
        <v>105241</v>
      </c>
      <c r="D2801">
        <v>106502.77</v>
      </c>
      <c r="E2801">
        <v>2306.64</v>
      </c>
      <c r="F2801" t="s">
        <v>215</v>
      </c>
      <c r="G2801" t="s">
        <v>216</v>
      </c>
      <c r="H2801" t="s">
        <v>769</v>
      </c>
      <c r="I2801" t="s">
        <v>16</v>
      </c>
      <c r="J2801" t="s">
        <v>679</v>
      </c>
      <c r="K2801" t="s">
        <v>810</v>
      </c>
      <c r="L2801" s="1">
        <v>36493</v>
      </c>
      <c r="M2801">
        <v>20721</v>
      </c>
      <c r="N2801" t="s">
        <v>10634</v>
      </c>
    </row>
    <row r="2802" spans="1:14" x14ac:dyDescent="0.25">
      <c r="A2802" t="s">
        <v>4025</v>
      </c>
      <c r="B2802" t="s">
        <v>12</v>
      </c>
      <c r="C2802">
        <v>95625.59</v>
      </c>
      <c r="D2802">
        <v>91547.31</v>
      </c>
      <c r="E2802">
        <v>0</v>
      </c>
      <c r="F2802" t="s">
        <v>18</v>
      </c>
      <c r="G2802" t="s">
        <v>19</v>
      </c>
      <c r="H2802" t="s">
        <v>945</v>
      </c>
      <c r="I2802" t="s">
        <v>16</v>
      </c>
      <c r="J2802" t="s">
        <v>147</v>
      </c>
      <c r="L2802" s="1">
        <v>39146</v>
      </c>
      <c r="M2802">
        <v>20762</v>
      </c>
      <c r="N2802" t="s">
        <v>10644</v>
      </c>
    </row>
    <row r="2803" spans="1:14" x14ac:dyDescent="0.25">
      <c r="A2803" t="s">
        <v>4026</v>
      </c>
      <c r="B2803" t="s">
        <v>12</v>
      </c>
      <c r="C2803">
        <v>136258</v>
      </c>
      <c r="D2803">
        <v>128667.87</v>
      </c>
      <c r="E2803">
        <v>0</v>
      </c>
      <c r="F2803" t="s">
        <v>326</v>
      </c>
      <c r="G2803" t="s">
        <v>327</v>
      </c>
      <c r="H2803" t="s">
        <v>328</v>
      </c>
      <c r="I2803" t="s">
        <v>16</v>
      </c>
      <c r="J2803" t="s">
        <v>547</v>
      </c>
      <c r="L2803" s="1">
        <v>37592</v>
      </c>
      <c r="M2803">
        <v>20735</v>
      </c>
      <c r="N2803" t="s">
        <v>10649</v>
      </c>
    </row>
    <row r="2804" spans="1:14" x14ac:dyDescent="0.25">
      <c r="A2804" t="s">
        <v>4027</v>
      </c>
      <c r="B2804" t="s">
        <v>22</v>
      </c>
      <c r="C2804">
        <v>42830.65</v>
      </c>
      <c r="D2804">
        <v>51689.59</v>
      </c>
      <c r="E2804">
        <v>8425.5300000000007</v>
      </c>
      <c r="F2804" t="s">
        <v>13</v>
      </c>
      <c r="G2804" t="s">
        <v>14</v>
      </c>
      <c r="H2804" t="s">
        <v>190</v>
      </c>
      <c r="I2804" t="s">
        <v>16</v>
      </c>
      <c r="J2804" t="s">
        <v>591</v>
      </c>
      <c r="L2804" s="1">
        <v>41820</v>
      </c>
      <c r="M2804">
        <v>20748</v>
      </c>
      <c r="N2804" t="s">
        <v>10635</v>
      </c>
    </row>
    <row r="2805" spans="1:14" x14ac:dyDescent="0.25">
      <c r="A2805" t="s">
        <v>4028</v>
      </c>
      <c r="B2805" t="s">
        <v>12</v>
      </c>
      <c r="C2805">
        <v>45877</v>
      </c>
      <c r="D2805">
        <v>43194.35</v>
      </c>
      <c r="E2805">
        <v>308.79000000000002</v>
      </c>
      <c r="F2805" t="s">
        <v>89</v>
      </c>
      <c r="G2805" t="s">
        <v>90</v>
      </c>
      <c r="H2805" t="s">
        <v>192</v>
      </c>
      <c r="I2805" t="s">
        <v>16</v>
      </c>
      <c r="J2805" t="s">
        <v>193</v>
      </c>
      <c r="L2805" s="1">
        <v>41450</v>
      </c>
      <c r="M2805">
        <v>20706</v>
      </c>
      <c r="N2805" t="s">
        <v>10645</v>
      </c>
    </row>
    <row r="2806" spans="1:14" x14ac:dyDescent="0.25">
      <c r="A2806" t="s">
        <v>4029</v>
      </c>
      <c r="B2806" t="s">
        <v>12</v>
      </c>
      <c r="C2806">
        <v>100370</v>
      </c>
      <c r="D2806">
        <v>99742.28</v>
      </c>
      <c r="E2806">
        <v>1873.37</v>
      </c>
      <c r="F2806" t="s">
        <v>18</v>
      </c>
      <c r="G2806" t="s">
        <v>19</v>
      </c>
      <c r="H2806" t="s">
        <v>688</v>
      </c>
      <c r="I2806" t="s">
        <v>16</v>
      </c>
      <c r="J2806" t="s">
        <v>228</v>
      </c>
      <c r="L2806" s="1">
        <v>41484</v>
      </c>
      <c r="M2806">
        <v>20706</v>
      </c>
      <c r="N2806" t="s">
        <v>10645</v>
      </c>
    </row>
    <row r="2807" spans="1:14" x14ac:dyDescent="0.25">
      <c r="A2807" t="s">
        <v>4030</v>
      </c>
      <c r="B2807" t="s">
        <v>12</v>
      </c>
      <c r="C2807">
        <v>77421.7</v>
      </c>
      <c r="D2807">
        <v>82018.2</v>
      </c>
      <c r="E2807">
        <v>0</v>
      </c>
      <c r="F2807" t="s">
        <v>326</v>
      </c>
      <c r="G2807" t="s">
        <v>327</v>
      </c>
      <c r="H2807" t="s">
        <v>328</v>
      </c>
      <c r="I2807" t="s">
        <v>16</v>
      </c>
      <c r="J2807" t="s">
        <v>329</v>
      </c>
      <c r="L2807" s="1">
        <v>41176</v>
      </c>
      <c r="M2807">
        <v>20710</v>
      </c>
      <c r="N2807" t="s">
        <v>10637</v>
      </c>
    </row>
    <row r="2808" spans="1:14" x14ac:dyDescent="0.25">
      <c r="A2808" t="s">
        <v>4031</v>
      </c>
      <c r="B2808" t="s">
        <v>12</v>
      </c>
      <c r="C2808">
        <v>59915</v>
      </c>
      <c r="D2808">
        <v>61163.76</v>
      </c>
      <c r="E2808">
        <v>0</v>
      </c>
      <c r="F2808" t="s">
        <v>76</v>
      </c>
      <c r="G2808" t="s">
        <v>77</v>
      </c>
      <c r="H2808" t="s">
        <v>82</v>
      </c>
      <c r="I2808" t="s">
        <v>16</v>
      </c>
      <c r="J2808" t="s">
        <v>83</v>
      </c>
      <c r="L2808" s="1">
        <v>36283</v>
      </c>
      <c r="M2808">
        <v>20746</v>
      </c>
      <c r="N2808" t="s">
        <v>10647</v>
      </c>
    </row>
    <row r="2809" spans="1:14" x14ac:dyDescent="0.25">
      <c r="A2809" t="s">
        <v>4032</v>
      </c>
      <c r="B2809" t="s">
        <v>22</v>
      </c>
      <c r="C2809">
        <v>46179.23</v>
      </c>
      <c r="D2809">
        <v>59844.800000000003</v>
      </c>
      <c r="E2809">
        <v>9977.74</v>
      </c>
      <c r="F2809" t="s">
        <v>56</v>
      </c>
      <c r="G2809" t="s">
        <v>57</v>
      </c>
      <c r="H2809" t="s">
        <v>58</v>
      </c>
      <c r="I2809" t="s">
        <v>16</v>
      </c>
      <c r="J2809" t="s">
        <v>59</v>
      </c>
      <c r="L2809" s="1">
        <v>41015</v>
      </c>
      <c r="M2809">
        <v>20742</v>
      </c>
      <c r="N2809" t="s">
        <v>10638</v>
      </c>
    </row>
    <row r="2810" spans="1:14" x14ac:dyDescent="0.25">
      <c r="A2810" t="s">
        <v>4033</v>
      </c>
      <c r="B2810" t="s">
        <v>22</v>
      </c>
      <c r="C2810">
        <v>67023.86</v>
      </c>
      <c r="D2810">
        <v>73179.31</v>
      </c>
      <c r="E2810">
        <v>3939.77</v>
      </c>
      <c r="F2810" t="s">
        <v>52</v>
      </c>
      <c r="G2810" t="s">
        <v>53</v>
      </c>
      <c r="H2810" t="s">
        <v>205</v>
      </c>
      <c r="I2810" t="s">
        <v>16</v>
      </c>
      <c r="J2810" t="s">
        <v>94</v>
      </c>
      <c r="L2810" s="1">
        <v>39482</v>
      </c>
      <c r="M2810">
        <v>20784</v>
      </c>
      <c r="N2810" t="s">
        <v>10650</v>
      </c>
    </row>
    <row r="2811" spans="1:14" x14ac:dyDescent="0.25">
      <c r="A2811" t="s">
        <v>4034</v>
      </c>
      <c r="B2811" t="s">
        <v>12</v>
      </c>
      <c r="C2811">
        <v>53882.33</v>
      </c>
      <c r="D2811">
        <v>54158.86</v>
      </c>
      <c r="E2811">
        <v>294.01</v>
      </c>
      <c r="F2811" t="s">
        <v>18</v>
      </c>
      <c r="G2811" t="s">
        <v>19</v>
      </c>
      <c r="H2811" t="s">
        <v>144</v>
      </c>
      <c r="I2811" t="s">
        <v>16</v>
      </c>
      <c r="J2811" t="s">
        <v>145</v>
      </c>
      <c r="L2811" s="1">
        <v>41820</v>
      </c>
      <c r="M2811">
        <v>20607</v>
      </c>
      <c r="N2811" t="s">
        <v>10631</v>
      </c>
    </row>
    <row r="2812" spans="1:14" x14ac:dyDescent="0.25">
      <c r="A2812" t="s">
        <v>4035</v>
      </c>
      <c r="B2812" t="s">
        <v>12</v>
      </c>
      <c r="C2812">
        <v>44916.65</v>
      </c>
      <c r="D2812">
        <v>41331.910000000003</v>
      </c>
      <c r="E2812">
        <v>0</v>
      </c>
      <c r="F2812" t="s">
        <v>18</v>
      </c>
      <c r="G2812" t="s">
        <v>19</v>
      </c>
      <c r="H2812" t="s">
        <v>60</v>
      </c>
      <c r="I2812" t="s">
        <v>16</v>
      </c>
      <c r="J2812" t="s">
        <v>61</v>
      </c>
      <c r="K2812" t="s">
        <v>855</v>
      </c>
      <c r="L2812" s="1">
        <v>42352</v>
      </c>
      <c r="M2812">
        <v>20740</v>
      </c>
      <c r="N2812" t="s">
        <v>10638</v>
      </c>
    </row>
    <row r="2813" spans="1:14" x14ac:dyDescent="0.25">
      <c r="A2813" t="s">
        <v>4036</v>
      </c>
      <c r="B2813" t="s">
        <v>22</v>
      </c>
      <c r="C2813">
        <v>60076.67</v>
      </c>
      <c r="D2813">
        <v>70908.31</v>
      </c>
      <c r="E2813">
        <v>7690.59</v>
      </c>
      <c r="F2813" t="s">
        <v>13</v>
      </c>
      <c r="G2813" t="s">
        <v>14</v>
      </c>
      <c r="H2813" t="s">
        <v>190</v>
      </c>
      <c r="I2813" t="s">
        <v>16</v>
      </c>
      <c r="J2813" t="s">
        <v>718</v>
      </c>
      <c r="L2813" s="1">
        <v>41288</v>
      </c>
      <c r="M2813">
        <v>20721</v>
      </c>
      <c r="N2813" t="s">
        <v>10634</v>
      </c>
    </row>
    <row r="2814" spans="1:14" x14ac:dyDescent="0.25">
      <c r="A2814" t="s">
        <v>4037</v>
      </c>
      <c r="B2814" t="s">
        <v>22</v>
      </c>
      <c r="C2814">
        <v>64413.42</v>
      </c>
      <c r="D2814">
        <v>78627.97</v>
      </c>
      <c r="E2814">
        <v>14088.06</v>
      </c>
      <c r="F2814" t="s">
        <v>56</v>
      </c>
      <c r="G2814" t="s">
        <v>57</v>
      </c>
      <c r="H2814" t="s">
        <v>58</v>
      </c>
      <c r="I2814" t="s">
        <v>16</v>
      </c>
      <c r="J2814" t="s">
        <v>59</v>
      </c>
      <c r="L2814" s="1">
        <v>36842</v>
      </c>
      <c r="M2814">
        <v>20782</v>
      </c>
      <c r="N2814" t="s">
        <v>10625</v>
      </c>
    </row>
    <row r="2815" spans="1:14" x14ac:dyDescent="0.25">
      <c r="A2815" t="s">
        <v>4038</v>
      </c>
      <c r="B2815" t="s">
        <v>12</v>
      </c>
      <c r="C2815">
        <v>41551.879999999997</v>
      </c>
      <c r="D2815">
        <v>33574.18</v>
      </c>
      <c r="E2815">
        <v>0</v>
      </c>
      <c r="F2815" t="s">
        <v>18</v>
      </c>
      <c r="G2815" t="s">
        <v>19</v>
      </c>
      <c r="H2815" t="s">
        <v>183</v>
      </c>
      <c r="I2815" t="s">
        <v>34</v>
      </c>
      <c r="J2815" t="s">
        <v>174</v>
      </c>
      <c r="L2815" s="1">
        <v>39497</v>
      </c>
      <c r="M2815">
        <v>20707</v>
      </c>
      <c r="N2815" t="s">
        <v>10628</v>
      </c>
    </row>
    <row r="2816" spans="1:14" x14ac:dyDescent="0.25">
      <c r="A2816" t="s">
        <v>4039</v>
      </c>
      <c r="B2816" t="s">
        <v>22</v>
      </c>
      <c r="C2816">
        <v>62768</v>
      </c>
      <c r="D2816">
        <v>73492.23</v>
      </c>
      <c r="E2816">
        <v>11618.38</v>
      </c>
      <c r="F2816" t="s">
        <v>56</v>
      </c>
      <c r="G2816" t="s">
        <v>57</v>
      </c>
      <c r="H2816" t="s">
        <v>158</v>
      </c>
      <c r="I2816" t="s">
        <v>16</v>
      </c>
      <c r="J2816" t="s">
        <v>159</v>
      </c>
      <c r="L2816" s="1">
        <v>36157</v>
      </c>
      <c r="M2816">
        <v>20720</v>
      </c>
      <c r="N2816" t="s">
        <v>10641</v>
      </c>
    </row>
    <row r="2817" spans="1:14" x14ac:dyDescent="0.25">
      <c r="A2817" t="s">
        <v>4040</v>
      </c>
      <c r="B2817" t="s">
        <v>12</v>
      </c>
      <c r="C2817">
        <v>41120.25</v>
      </c>
      <c r="D2817">
        <v>39207.360000000001</v>
      </c>
      <c r="E2817">
        <v>0</v>
      </c>
      <c r="F2817" t="s">
        <v>18</v>
      </c>
      <c r="G2817" t="s">
        <v>19</v>
      </c>
      <c r="H2817" t="s">
        <v>144</v>
      </c>
      <c r="I2817" t="s">
        <v>16</v>
      </c>
      <c r="J2817" t="s">
        <v>279</v>
      </c>
      <c r="L2817" s="1">
        <v>41988</v>
      </c>
      <c r="M2817">
        <v>20607</v>
      </c>
      <c r="N2817" t="s">
        <v>10631</v>
      </c>
    </row>
    <row r="2818" spans="1:14" x14ac:dyDescent="0.25">
      <c r="A2818" t="s">
        <v>4041</v>
      </c>
      <c r="B2818" t="s">
        <v>22</v>
      </c>
      <c r="C2818">
        <v>41750.660000000003</v>
      </c>
      <c r="D2818">
        <v>53834.51</v>
      </c>
      <c r="E2818">
        <v>12792.39</v>
      </c>
      <c r="F2818" t="s">
        <v>56</v>
      </c>
      <c r="G2818" t="s">
        <v>57</v>
      </c>
      <c r="H2818" t="s">
        <v>158</v>
      </c>
      <c r="I2818" t="s">
        <v>16</v>
      </c>
      <c r="J2818" t="s">
        <v>159</v>
      </c>
      <c r="L2818" s="1">
        <v>41666</v>
      </c>
      <c r="M2818">
        <v>20613</v>
      </c>
      <c r="N2818" t="s">
        <v>10640</v>
      </c>
    </row>
    <row r="2819" spans="1:14" x14ac:dyDescent="0.25">
      <c r="A2819" t="s">
        <v>4042</v>
      </c>
      <c r="B2819" t="s">
        <v>22</v>
      </c>
      <c r="C2819">
        <v>40242.06</v>
      </c>
      <c r="D2819">
        <v>38487.85</v>
      </c>
      <c r="E2819">
        <v>7483.05</v>
      </c>
      <c r="F2819" t="s">
        <v>56</v>
      </c>
      <c r="G2819" t="s">
        <v>57</v>
      </c>
      <c r="H2819" t="s">
        <v>58</v>
      </c>
      <c r="I2819" t="s">
        <v>16</v>
      </c>
      <c r="J2819" t="s">
        <v>59</v>
      </c>
      <c r="L2819" s="1">
        <v>42800</v>
      </c>
      <c r="M2819">
        <v>20706</v>
      </c>
      <c r="N2819" t="s">
        <v>10645</v>
      </c>
    </row>
    <row r="2820" spans="1:14" x14ac:dyDescent="0.25">
      <c r="A2820" t="s">
        <v>4043</v>
      </c>
      <c r="B2820" t="s">
        <v>12</v>
      </c>
      <c r="C2820">
        <v>38386.31</v>
      </c>
      <c r="D2820">
        <v>31162.18</v>
      </c>
      <c r="E2820">
        <v>52.19</v>
      </c>
      <c r="F2820" t="s">
        <v>18</v>
      </c>
      <c r="G2820" t="s">
        <v>19</v>
      </c>
      <c r="H2820" t="s">
        <v>144</v>
      </c>
      <c r="I2820" t="s">
        <v>16</v>
      </c>
      <c r="J2820" t="s">
        <v>279</v>
      </c>
      <c r="L2820" s="1">
        <v>41625</v>
      </c>
      <c r="M2820">
        <v>20735</v>
      </c>
      <c r="N2820" t="s">
        <v>10649</v>
      </c>
    </row>
    <row r="2821" spans="1:14" x14ac:dyDescent="0.25">
      <c r="A2821" t="s">
        <v>4044</v>
      </c>
      <c r="B2821" t="s">
        <v>12</v>
      </c>
      <c r="C2821">
        <v>138790</v>
      </c>
      <c r="D2821">
        <v>141042.29</v>
      </c>
      <c r="E2821">
        <v>0</v>
      </c>
      <c r="F2821" t="s">
        <v>56</v>
      </c>
      <c r="G2821" t="s">
        <v>57</v>
      </c>
      <c r="H2821" t="s">
        <v>672</v>
      </c>
      <c r="I2821" t="s">
        <v>16</v>
      </c>
      <c r="J2821" t="s">
        <v>139</v>
      </c>
      <c r="L2821" s="1">
        <v>32427</v>
      </c>
      <c r="M2821">
        <v>20770</v>
      </c>
      <c r="N2821" t="s">
        <v>10629</v>
      </c>
    </row>
    <row r="2822" spans="1:14" x14ac:dyDescent="0.25">
      <c r="A2822" t="s">
        <v>4045</v>
      </c>
      <c r="B2822" t="s">
        <v>12</v>
      </c>
      <c r="C2822">
        <v>32380.6</v>
      </c>
      <c r="D2822">
        <v>31885.98</v>
      </c>
      <c r="E2822">
        <v>0</v>
      </c>
      <c r="F2822" t="s">
        <v>76</v>
      </c>
      <c r="G2822" t="s">
        <v>77</v>
      </c>
      <c r="H2822" t="s">
        <v>570</v>
      </c>
      <c r="I2822" t="s">
        <v>34</v>
      </c>
      <c r="J2822" t="s">
        <v>558</v>
      </c>
      <c r="L2822" s="1">
        <v>39482</v>
      </c>
      <c r="M2822">
        <v>20769</v>
      </c>
      <c r="N2822" t="s">
        <v>10636</v>
      </c>
    </row>
    <row r="2823" spans="1:14" x14ac:dyDescent="0.25">
      <c r="A2823" t="s">
        <v>4046</v>
      </c>
      <c r="B2823" t="s">
        <v>12</v>
      </c>
      <c r="C2823">
        <v>67766.19</v>
      </c>
      <c r="D2823">
        <v>61570.49</v>
      </c>
      <c r="E2823">
        <v>3136.59</v>
      </c>
      <c r="F2823" t="s">
        <v>13</v>
      </c>
      <c r="G2823" t="s">
        <v>14</v>
      </c>
      <c r="H2823" t="s">
        <v>68</v>
      </c>
      <c r="I2823" t="s">
        <v>16</v>
      </c>
      <c r="J2823" t="s">
        <v>136</v>
      </c>
      <c r="L2823" s="1">
        <v>38250</v>
      </c>
      <c r="M2823">
        <v>20782</v>
      </c>
      <c r="N2823" t="s">
        <v>10625</v>
      </c>
    </row>
    <row r="2824" spans="1:14" x14ac:dyDescent="0.25">
      <c r="A2824" t="s">
        <v>4047</v>
      </c>
      <c r="B2824" t="s">
        <v>12</v>
      </c>
      <c r="C2824">
        <v>109817.64</v>
      </c>
      <c r="D2824">
        <v>208635.19</v>
      </c>
      <c r="E2824">
        <v>74477.38</v>
      </c>
      <c r="F2824" t="s">
        <v>13</v>
      </c>
      <c r="G2824" t="s">
        <v>14</v>
      </c>
      <c r="H2824" t="s">
        <v>360</v>
      </c>
      <c r="I2824" t="s">
        <v>16</v>
      </c>
      <c r="J2824" t="s">
        <v>361</v>
      </c>
      <c r="L2824" s="1">
        <v>34722</v>
      </c>
      <c r="M2824">
        <v>20748</v>
      </c>
      <c r="N2824" t="s">
        <v>10635</v>
      </c>
    </row>
    <row r="2825" spans="1:14" x14ac:dyDescent="0.25">
      <c r="A2825" t="s">
        <v>4048</v>
      </c>
      <c r="B2825" t="s">
        <v>12</v>
      </c>
      <c r="C2825">
        <v>69762</v>
      </c>
      <c r="D2825">
        <v>54174.3</v>
      </c>
      <c r="E2825">
        <v>478.68</v>
      </c>
      <c r="F2825" t="s">
        <v>13</v>
      </c>
      <c r="G2825" t="s">
        <v>14</v>
      </c>
      <c r="H2825" t="s">
        <v>412</v>
      </c>
      <c r="I2825" t="s">
        <v>16</v>
      </c>
      <c r="J2825" t="s">
        <v>32</v>
      </c>
      <c r="L2825" s="1">
        <v>40371</v>
      </c>
      <c r="M2825">
        <v>20722</v>
      </c>
      <c r="N2825" t="s">
        <v>10632</v>
      </c>
    </row>
    <row r="2826" spans="1:14" x14ac:dyDescent="0.25">
      <c r="A2826" t="s">
        <v>4049</v>
      </c>
      <c r="B2826" t="s">
        <v>22</v>
      </c>
      <c r="C2826">
        <v>64651.040000000001</v>
      </c>
      <c r="D2826">
        <v>72092.3</v>
      </c>
      <c r="E2826">
        <v>8337.9699999999993</v>
      </c>
      <c r="F2826" t="s">
        <v>56</v>
      </c>
      <c r="G2826" t="s">
        <v>57</v>
      </c>
      <c r="H2826" t="s">
        <v>158</v>
      </c>
      <c r="I2826" t="s">
        <v>16</v>
      </c>
      <c r="J2826" t="s">
        <v>159</v>
      </c>
      <c r="L2826" s="1">
        <v>32524</v>
      </c>
      <c r="M2826">
        <v>20607</v>
      </c>
      <c r="N2826" t="s">
        <v>10631</v>
      </c>
    </row>
    <row r="2827" spans="1:14" x14ac:dyDescent="0.25">
      <c r="A2827" t="s">
        <v>4050</v>
      </c>
      <c r="B2827" t="s">
        <v>12</v>
      </c>
      <c r="C2827">
        <v>39870.39</v>
      </c>
      <c r="D2827">
        <v>39441.769999999997</v>
      </c>
      <c r="E2827">
        <v>0</v>
      </c>
      <c r="F2827" t="s">
        <v>18</v>
      </c>
      <c r="G2827" t="s">
        <v>19</v>
      </c>
      <c r="H2827" t="s">
        <v>227</v>
      </c>
      <c r="I2827" t="s">
        <v>34</v>
      </c>
      <c r="J2827" t="s">
        <v>228</v>
      </c>
      <c r="L2827" s="1">
        <v>39048</v>
      </c>
      <c r="M2827">
        <v>20748</v>
      </c>
      <c r="N2827" t="s">
        <v>10635</v>
      </c>
    </row>
    <row r="2828" spans="1:14" x14ac:dyDescent="0.25">
      <c r="A2828" t="s">
        <v>4051</v>
      </c>
      <c r="B2828" t="s">
        <v>22</v>
      </c>
      <c r="C2828">
        <v>95084.42</v>
      </c>
      <c r="D2828">
        <v>106815.37</v>
      </c>
      <c r="E2828">
        <v>5435.97</v>
      </c>
      <c r="F2828" t="s">
        <v>13</v>
      </c>
      <c r="G2828" t="s">
        <v>14</v>
      </c>
      <c r="H2828" t="s">
        <v>263</v>
      </c>
      <c r="I2828" t="s">
        <v>16</v>
      </c>
      <c r="J2828" t="s">
        <v>32</v>
      </c>
      <c r="L2828" s="1">
        <v>36584</v>
      </c>
      <c r="M2828">
        <v>20746</v>
      </c>
      <c r="N2828" t="s">
        <v>10647</v>
      </c>
    </row>
    <row r="2829" spans="1:14" x14ac:dyDescent="0.25">
      <c r="A2829" t="s">
        <v>4052</v>
      </c>
      <c r="B2829" t="s">
        <v>22</v>
      </c>
      <c r="C2829">
        <v>69762</v>
      </c>
      <c r="D2829">
        <v>75381.899999999994</v>
      </c>
      <c r="E2829">
        <v>2815.18</v>
      </c>
      <c r="F2829" t="s">
        <v>13</v>
      </c>
      <c r="G2829" t="s">
        <v>14</v>
      </c>
      <c r="H2829" t="s">
        <v>263</v>
      </c>
      <c r="I2829" t="s">
        <v>16</v>
      </c>
      <c r="J2829" t="s">
        <v>32</v>
      </c>
      <c r="L2829" s="1">
        <v>40742</v>
      </c>
      <c r="M2829">
        <v>20748</v>
      </c>
      <c r="N2829" t="s">
        <v>10635</v>
      </c>
    </row>
    <row r="2830" spans="1:14" x14ac:dyDescent="0.25">
      <c r="A2830" t="s">
        <v>4053</v>
      </c>
      <c r="B2830" t="s">
        <v>22</v>
      </c>
      <c r="C2830">
        <v>45881.25</v>
      </c>
      <c r="D2830">
        <v>52817.05</v>
      </c>
      <c r="E2830">
        <v>8966.91</v>
      </c>
      <c r="F2830" t="s">
        <v>56</v>
      </c>
      <c r="G2830" t="s">
        <v>57</v>
      </c>
      <c r="H2830" t="s">
        <v>158</v>
      </c>
      <c r="I2830" t="s">
        <v>16</v>
      </c>
      <c r="J2830" t="s">
        <v>159</v>
      </c>
      <c r="L2830" s="1">
        <v>40896</v>
      </c>
      <c r="M2830">
        <v>20735</v>
      </c>
      <c r="N2830" t="s">
        <v>10649</v>
      </c>
    </row>
    <row r="2831" spans="1:14" x14ac:dyDescent="0.25">
      <c r="A2831" t="s">
        <v>4054</v>
      </c>
      <c r="B2831" t="s">
        <v>22</v>
      </c>
      <c r="C2831">
        <v>77922.59</v>
      </c>
      <c r="D2831">
        <v>79943.429999999993</v>
      </c>
      <c r="E2831">
        <v>643.12</v>
      </c>
      <c r="F2831" t="s">
        <v>52</v>
      </c>
      <c r="G2831" t="s">
        <v>53</v>
      </c>
      <c r="H2831" t="s">
        <v>545</v>
      </c>
      <c r="I2831" t="s">
        <v>16</v>
      </c>
      <c r="J2831" t="s">
        <v>331</v>
      </c>
      <c r="L2831" s="1">
        <v>34988</v>
      </c>
      <c r="M2831">
        <v>20785</v>
      </c>
      <c r="N2831" t="s">
        <v>10652</v>
      </c>
    </row>
    <row r="2832" spans="1:14" x14ac:dyDescent="0.25">
      <c r="A2832" t="s">
        <v>4055</v>
      </c>
      <c r="B2832" t="s">
        <v>22</v>
      </c>
      <c r="C2832">
        <v>83100</v>
      </c>
      <c r="D2832">
        <v>89463.1</v>
      </c>
      <c r="E2832">
        <v>2726.72</v>
      </c>
      <c r="F2832" t="s">
        <v>72</v>
      </c>
      <c r="G2832" t="s">
        <v>73</v>
      </c>
      <c r="H2832" t="s">
        <v>138</v>
      </c>
      <c r="I2832" t="s">
        <v>16</v>
      </c>
      <c r="J2832" t="s">
        <v>946</v>
      </c>
      <c r="L2832" s="1">
        <v>37557</v>
      </c>
      <c r="M2832">
        <v>20762</v>
      </c>
      <c r="N2832" t="s">
        <v>10644</v>
      </c>
    </row>
    <row r="2833" spans="1:14" x14ac:dyDescent="0.25">
      <c r="A2833" t="s">
        <v>4056</v>
      </c>
      <c r="B2833" t="s">
        <v>22</v>
      </c>
      <c r="C2833">
        <v>57921.16</v>
      </c>
      <c r="D2833">
        <v>64780.52</v>
      </c>
      <c r="E2833">
        <v>8212.5400000000009</v>
      </c>
      <c r="F2833" t="s">
        <v>56</v>
      </c>
      <c r="G2833" t="s">
        <v>57</v>
      </c>
      <c r="H2833" t="s">
        <v>158</v>
      </c>
      <c r="I2833" t="s">
        <v>16</v>
      </c>
      <c r="J2833" t="s">
        <v>947</v>
      </c>
      <c r="L2833" s="1">
        <v>38446</v>
      </c>
      <c r="M2833">
        <v>20708</v>
      </c>
      <c r="N2833" t="s">
        <v>10653</v>
      </c>
    </row>
    <row r="2834" spans="1:14" x14ac:dyDescent="0.25">
      <c r="A2834" t="s">
        <v>4057</v>
      </c>
      <c r="B2834" t="s">
        <v>22</v>
      </c>
      <c r="C2834">
        <v>47795.48</v>
      </c>
      <c r="D2834">
        <v>73524.78</v>
      </c>
      <c r="E2834">
        <v>23804.84</v>
      </c>
      <c r="F2834" t="s">
        <v>56</v>
      </c>
      <c r="G2834" t="s">
        <v>57</v>
      </c>
      <c r="H2834" t="s">
        <v>84</v>
      </c>
      <c r="I2834" t="s">
        <v>16</v>
      </c>
      <c r="J2834" t="s">
        <v>59</v>
      </c>
      <c r="L2834" s="1">
        <v>40406</v>
      </c>
      <c r="M2834">
        <v>20782</v>
      </c>
      <c r="N2834" t="s">
        <v>10625</v>
      </c>
    </row>
    <row r="2835" spans="1:14" x14ac:dyDescent="0.25">
      <c r="A2835" t="s">
        <v>4058</v>
      </c>
      <c r="B2835" t="s">
        <v>22</v>
      </c>
      <c r="C2835">
        <v>62234.07</v>
      </c>
      <c r="D2835">
        <v>77931.45</v>
      </c>
      <c r="E2835">
        <v>14672.27</v>
      </c>
      <c r="F2835" t="s">
        <v>56</v>
      </c>
      <c r="G2835" t="s">
        <v>57</v>
      </c>
      <c r="H2835" t="s">
        <v>84</v>
      </c>
      <c r="I2835" t="s">
        <v>16</v>
      </c>
      <c r="J2835" t="s">
        <v>59</v>
      </c>
      <c r="L2835" s="1">
        <v>37164</v>
      </c>
      <c r="M2835">
        <v>20708</v>
      </c>
      <c r="N2835" t="s">
        <v>10653</v>
      </c>
    </row>
    <row r="2836" spans="1:14" x14ac:dyDescent="0.25">
      <c r="A2836" t="s">
        <v>4059</v>
      </c>
      <c r="B2836" t="s">
        <v>22</v>
      </c>
      <c r="C2836">
        <v>83019</v>
      </c>
      <c r="D2836">
        <v>115676.77</v>
      </c>
      <c r="E2836">
        <v>33751.21</v>
      </c>
      <c r="F2836" t="s">
        <v>45</v>
      </c>
      <c r="G2836" t="s">
        <v>46</v>
      </c>
      <c r="H2836" t="s">
        <v>546</v>
      </c>
      <c r="I2836" t="s">
        <v>16</v>
      </c>
      <c r="J2836" t="s">
        <v>48</v>
      </c>
      <c r="L2836" s="1">
        <v>38488</v>
      </c>
      <c r="M2836">
        <v>20708</v>
      </c>
      <c r="N2836" t="s">
        <v>10653</v>
      </c>
    </row>
    <row r="2837" spans="1:14" x14ac:dyDescent="0.25">
      <c r="A2837" t="s">
        <v>4060</v>
      </c>
      <c r="B2837" t="s">
        <v>12</v>
      </c>
      <c r="C2837">
        <v>59258.09</v>
      </c>
      <c r="D2837">
        <v>49494.91</v>
      </c>
      <c r="E2837">
        <v>0</v>
      </c>
      <c r="F2837" t="s">
        <v>18</v>
      </c>
      <c r="G2837" t="s">
        <v>19</v>
      </c>
      <c r="H2837" t="s">
        <v>183</v>
      </c>
      <c r="I2837" t="s">
        <v>34</v>
      </c>
      <c r="J2837" t="s">
        <v>174</v>
      </c>
      <c r="L2837" s="1">
        <v>33826</v>
      </c>
      <c r="M2837">
        <v>20783</v>
      </c>
      <c r="N2837" t="s">
        <v>10656</v>
      </c>
    </row>
    <row r="2838" spans="1:14" x14ac:dyDescent="0.25">
      <c r="A2838" t="s">
        <v>4061</v>
      </c>
      <c r="B2838" t="s">
        <v>12</v>
      </c>
      <c r="C2838">
        <v>39040.949999999997</v>
      </c>
      <c r="D2838">
        <v>29770.75</v>
      </c>
      <c r="E2838">
        <v>0</v>
      </c>
      <c r="F2838" t="s">
        <v>18</v>
      </c>
      <c r="G2838" t="s">
        <v>19</v>
      </c>
      <c r="H2838" t="s">
        <v>183</v>
      </c>
      <c r="I2838" t="s">
        <v>34</v>
      </c>
      <c r="J2838" t="s">
        <v>174</v>
      </c>
      <c r="L2838" s="1">
        <v>41485</v>
      </c>
      <c r="M2838">
        <v>20613</v>
      </c>
      <c r="N2838" t="s">
        <v>10640</v>
      </c>
    </row>
    <row r="2839" spans="1:14" x14ac:dyDescent="0.25">
      <c r="A2839" t="s">
        <v>4062</v>
      </c>
      <c r="B2839" t="s">
        <v>22</v>
      </c>
      <c r="C2839">
        <v>58157</v>
      </c>
      <c r="D2839">
        <v>64591.85</v>
      </c>
      <c r="E2839">
        <v>5304.51</v>
      </c>
      <c r="F2839" t="s">
        <v>23</v>
      </c>
      <c r="G2839" t="s">
        <v>24</v>
      </c>
      <c r="H2839" t="s">
        <v>194</v>
      </c>
      <c r="I2839" t="s">
        <v>16</v>
      </c>
      <c r="J2839" t="s">
        <v>141</v>
      </c>
      <c r="L2839" s="1">
        <v>41666</v>
      </c>
      <c r="M2839">
        <v>20772</v>
      </c>
      <c r="N2839" t="s">
        <v>10648</v>
      </c>
    </row>
    <row r="2840" spans="1:14" x14ac:dyDescent="0.25">
      <c r="A2840" t="s">
        <v>4063</v>
      </c>
      <c r="B2840" t="s">
        <v>22</v>
      </c>
      <c r="C2840">
        <v>95084.42</v>
      </c>
      <c r="D2840">
        <v>114652.28</v>
      </c>
      <c r="E2840">
        <v>1294.8800000000001</v>
      </c>
      <c r="F2840" t="s">
        <v>13</v>
      </c>
      <c r="G2840" t="s">
        <v>14</v>
      </c>
      <c r="H2840" t="s">
        <v>263</v>
      </c>
      <c r="I2840" t="s">
        <v>16</v>
      </c>
      <c r="J2840" t="s">
        <v>32</v>
      </c>
      <c r="L2840" s="1">
        <v>32216</v>
      </c>
      <c r="M2840">
        <v>20721</v>
      </c>
      <c r="N2840" t="s">
        <v>10634</v>
      </c>
    </row>
    <row r="2841" spans="1:14" x14ac:dyDescent="0.25">
      <c r="A2841" t="s">
        <v>4064</v>
      </c>
      <c r="B2841" t="s">
        <v>12</v>
      </c>
      <c r="C2841">
        <v>66501.039999999994</v>
      </c>
      <c r="D2841">
        <v>65540.53</v>
      </c>
      <c r="E2841">
        <v>0</v>
      </c>
      <c r="F2841" t="s">
        <v>167</v>
      </c>
      <c r="G2841" t="s">
        <v>168</v>
      </c>
      <c r="H2841" t="s">
        <v>599</v>
      </c>
      <c r="I2841" t="s">
        <v>16</v>
      </c>
      <c r="J2841" t="s">
        <v>30</v>
      </c>
      <c r="L2841" s="1">
        <v>40140</v>
      </c>
      <c r="M2841">
        <v>20722</v>
      </c>
      <c r="N2841" t="s">
        <v>10632</v>
      </c>
    </row>
    <row r="2842" spans="1:14" x14ac:dyDescent="0.25">
      <c r="A2842" t="s">
        <v>4065</v>
      </c>
      <c r="B2842" t="s">
        <v>22</v>
      </c>
      <c r="C2842">
        <v>58484.72</v>
      </c>
      <c r="D2842">
        <v>75775.149999999994</v>
      </c>
      <c r="E2842">
        <v>17646.27</v>
      </c>
      <c r="F2842" t="s">
        <v>56</v>
      </c>
      <c r="G2842" t="s">
        <v>57</v>
      </c>
      <c r="H2842" t="s">
        <v>58</v>
      </c>
      <c r="I2842" t="s">
        <v>16</v>
      </c>
      <c r="J2842" t="s">
        <v>59</v>
      </c>
      <c r="L2842" s="1">
        <v>38215</v>
      </c>
      <c r="M2842">
        <v>20710</v>
      </c>
      <c r="N2842" t="s">
        <v>10637</v>
      </c>
    </row>
    <row r="2843" spans="1:14" x14ac:dyDescent="0.25">
      <c r="A2843" t="s">
        <v>4066</v>
      </c>
      <c r="B2843" t="s">
        <v>12</v>
      </c>
      <c r="C2843">
        <v>58490.98</v>
      </c>
      <c r="D2843">
        <v>56072.66</v>
      </c>
      <c r="E2843">
        <v>0</v>
      </c>
      <c r="F2843" t="s">
        <v>167</v>
      </c>
      <c r="G2843" t="s">
        <v>168</v>
      </c>
      <c r="H2843" t="s">
        <v>737</v>
      </c>
      <c r="I2843" t="s">
        <v>16</v>
      </c>
      <c r="J2843" t="s">
        <v>331</v>
      </c>
      <c r="L2843" s="1">
        <v>42296</v>
      </c>
      <c r="M2843">
        <v>20745</v>
      </c>
      <c r="N2843" t="s">
        <v>10643</v>
      </c>
    </row>
    <row r="2844" spans="1:14" x14ac:dyDescent="0.25">
      <c r="A2844" t="s">
        <v>4067</v>
      </c>
      <c r="B2844" t="s">
        <v>22</v>
      </c>
      <c r="C2844">
        <v>43108.959999999999</v>
      </c>
      <c r="D2844">
        <v>46627.07</v>
      </c>
      <c r="E2844">
        <v>3162.95</v>
      </c>
      <c r="F2844" t="s">
        <v>13</v>
      </c>
      <c r="G2844" t="s">
        <v>14</v>
      </c>
      <c r="H2844" t="s">
        <v>293</v>
      </c>
      <c r="I2844" t="s">
        <v>16</v>
      </c>
      <c r="J2844" t="s">
        <v>724</v>
      </c>
      <c r="L2844" s="1">
        <v>41498</v>
      </c>
      <c r="M2844">
        <v>20782</v>
      </c>
      <c r="N2844" t="s">
        <v>10625</v>
      </c>
    </row>
    <row r="2845" spans="1:14" x14ac:dyDescent="0.25">
      <c r="A2845" t="s">
        <v>4068</v>
      </c>
      <c r="B2845" t="s">
        <v>12</v>
      </c>
      <c r="C2845">
        <v>42000</v>
      </c>
      <c r="D2845">
        <v>6461.6</v>
      </c>
      <c r="E2845">
        <v>0</v>
      </c>
      <c r="F2845" t="s">
        <v>23</v>
      </c>
      <c r="G2845" t="s">
        <v>24</v>
      </c>
      <c r="H2845" t="s">
        <v>948</v>
      </c>
      <c r="I2845" t="s">
        <v>16</v>
      </c>
      <c r="J2845" t="s">
        <v>279</v>
      </c>
      <c r="L2845" s="1">
        <v>43024</v>
      </c>
      <c r="M2845">
        <v>20607</v>
      </c>
      <c r="N2845" t="s">
        <v>10631</v>
      </c>
    </row>
    <row r="2846" spans="1:14" x14ac:dyDescent="0.25">
      <c r="A2846" t="s">
        <v>4069</v>
      </c>
      <c r="B2846" t="s">
        <v>12</v>
      </c>
      <c r="C2846">
        <v>103381.1</v>
      </c>
      <c r="D2846">
        <v>104650</v>
      </c>
      <c r="E2846">
        <v>0</v>
      </c>
      <c r="F2846" t="s">
        <v>18</v>
      </c>
      <c r="G2846" t="s">
        <v>19</v>
      </c>
      <c r="H2846" t="s">
        <v>538</v>
      </c>
      <c r="I2846" t="s">
        <v>16</v>
      </c>
      <c r="J2846" t="s">
        <v>147</v>
      </c>
      <c r="L2846" s="1">
        <v>31446</v>
      </c>
      <c r="M2846">
        <v>20769</v>
      </c>
      <c r="N2846" t="s">
        <v>10636</v>
      </c>
    </row>
    <row r="2847" spans="1:14" x14ac:dyDescent="0.25">
      <c r="A2847" t="s">
        <v>4070</v>
      </c>
      <c r="B2847" t="s">
        <v>22</v>
      </c>
      <c r="C2847">
        <v>38158.32</v>
      </c>
      <c r="D2847">
        <v>40321.300000000003</v>
      </c>
      <c r="E2847">
        <v>2588.2800000000002</v>
      </c>
      <c r="F2847" t="s">
        <v>56</v>
      </c>
      <c r="G2847" t="s">
        <v>57</v>
      </c>
      <c r="H2847" t="s">
        <v>461</v>
      </c>
      <c r="I2847" t="s">
        <v>16</v>
      </c>
      <c r="J2847" t="s">
        <v>548</v>
      </c>
      <c r="L2847" s="1">
        <v>42324</v>
      </c>
      <c r="M2847">
        <v>20744</v>
      </c>
      <c r="N2847" t="s">
        <v>10630</v>
      </c>
    </row>
    <row r="2848" spans="1:14" x14ac:dyDescent="0.25">
      <c r="A2848" t="s">
        <v>4071</v>
      </c>
      <c r="B2848" t="s">
        <v>12</v>
      </c>
      <c r="C2848">
        <v>66235.490000000005</v>
      </c>
      <c r="D2848">
        <v>63153.03</v>
      </c>
      <c r="E2848">
        <v>0</v>
      </c>
      <c r="F2848" t="s">
        <v>18</v>
      </c>
      <c r="G2848" t="s">
        <v>19</v>
      </c>
      <c r="H2848" t="s">
        <v>111</v>
      </c>
      <c r="I2848" t="s">
        <v>16</v>
      </c>
      <c r="J2848" t="s">
        <v>145</v>
      </c>
      <c r="L2848" s="1">
        <v>38978</v>
      </c>
      <c r="M2848">
        <v>20770</v>
      </c>
      <c r="N2848" t="s">
        <v>10629</v>
      </c>
    </row>
    <row r="2849" spans="1:14" x14ac:dyDescent="0.25">
      <c r="A2849" t="s">
        <v>4072</v>
      </c>
      <c r="B2849" t="s">
        <v>12</v>
      </c>
      <c r="C2849">
        <v>61712.45</v>
      </c>
      <c r="D2849">
        <v>60901.43</v>
      </c>
      <c r="E2849">
        <v>0</v>
      </c>
      <c r="F2849" t="s">
        <v>18</v>
      </c>
      <c r="G2849" t="s">
        <v>19</v>
      </c>
      <c r="H2849" t="s">
        <v>137</v>
      </c>
      <c r="I2849" t="s">
        <v>16</v>
      </c>
      <c r="J2849" t="s">
        <v>279</v>
      </c>
      <c r="L2849" s="1">
        <v>32554</v>
      </c>
      <c r="M2849">
        <v>20715</v>
      </c>
      <c r="N2849" t="s">
        <v>10641</v>
      </c>
    </row>
    <row r="2850" spans="1:14" x14ac:dyDescent="0.25">
      <c r="A2850" t="s">
        <v>4073</v>
      </c>
      <c r="B2850" t="s">
        <v>22</v>
      </c>
      <c r="C2850">
        <v>61712.45</v>
      </c>
      <c r="D2850">
        <v>66828.72</v>
      </c>
      <c r="E2850">
        <v>5348.87</v>
      </c>
      <c r="F2850" t="s">
        <v>167</v>
      </c>
      <c r="G2850" t="s">
        <v>168</v>
      </c>
      <c r="H2850" t="s">
        <v>488</v>
      </c>
      <c r="I2850" t="s">
        <v>16</v>
      </c>
      <c r="J2850" t="s">
        <v>934</v>
      </c>
      <c r="L2850" s="1">
        <v>34016</v>
      </c>
      <c r="M2850">
        <v>20721</v>
      </c>
      <c r="N2850" t="s">
        <v>10634</v>
      </c>
    </row>
    <row r="2851" spans="1:14" x14ac:dyDescent="0.25">
      <c r="A2851" t="s">
        <v>4074</v>
      </c>
      <c r="B2851" t="s">
        <v>22</v>
      </c>
      <c r="C2851">
        <v>65122</v>
      </c>
      <c r="D2851">
        <v>92448.82</v>
      </c>
      <c r="E2851">
        <v>24744.74</v>
      </c>
      <c r="F2851" t="s">
        <v>13</v>
      </c>
      <c r="G2851" t="s">
        <v>14</v>
      </c>
      <c r="H2851" t="s">
        <v>777</v>
      </c>
      <c r="I2851" t="s">
        <v>16</v>
      </c>
      <c r="J2851" t="s">
        <v>32</v>
      </c>
      <c r="L2851" s="1">
        <v>41302</v>
      </c>
      <c r="M2851">
        <v>20716</v>
      </c>
      <c r="N2851" t="s">
        <v>10641</v>
      </c>
    </row>
    <row r="2852" spans="1:14" x14ac:dyDescent="0.25">
      <c r="A2852" t="s">
        <v>4075</v>
      </c>
      <c r="B2852" t="s">
        <v>22</v>
      </c>
      <c r="C2852">
        <v>67723.53</v>
      </c>
      <c r="D2852">
        <v>86135.52</v>
      </c>
      <c r="E2852">
        <v>16972.29</v>
      </c>
      <c r="F2852" t="s">
        <v>56</v>
      </c>
      <c r="G2852" t="s">
        <v>57</v>
      </c>
      <c r="H2852" t="s">
        <v>58</v>
      </c>
      <c r="I2852" t="s">
        <v>16</v>
      </c>
      <c r="J2852" t="s">
        <v>59</v>
      </c>
      <c r="L2852" s="1">
        <v>33644</v>
      </c>
      <c r="M2852">
        <v>20712</v>
      </c>
      <c r="N2852" t="s">
        <v>10639</v>
      </c>
    </row>
    <row r="2853" spans="1:14" x14ac:dyDescent="0.25">
      <c r="A2853" t="s">
        <v>4076</v>
      </c>
      <c r="B2853" t="s">
        <v>22</v>
      </c>
      <c r="C2853">
        <v>66072</v>
      </c>
      <c r="D2853">
        <v>72350.66</v>
      </c>
      <c r="E2853">
        <v>5279.01</v>
      </c>
      <c r="F2853" t="s">
        <v>45</v>
      </c>
      <c r="G2853" t="s">
        <v>46</v>
      </c>
      <c r="H2853" t="s">
        <v>352</v>
      </c>
      <c r="I2853" t="s">
        <v>16</v>
      </c>
      <c r="J2853" t="s">
        <v>48</v>
      </c>
      <c r="K2853" t="s">
        <v>49</v>
      </c>
      <c r="L2853" s="1">
        <v>39329</v>
      </c>
      <c r="M2853">
        <v>20785</v>
      </c>
      <c r="N2853" t="s">
        <v>10652</v>
      </c>
    </row>
    <row r="2854" spans="1:14" x14ac:dyDescent="0.25">
      <c r="A2854" t="s">
        <v>4077</v>
      </c>
      <c r="B2854" t="s">
        <v>22</v>
      </c>
      <c r="C2854">
        <v>87107</v>
      </c>
      <c r="D2854">
        <v>104367.75</v>
      </c>
      <c r="E2854">
        <v>18409.419999999998</v>
      </c>
      <c r="F2854" t="s">
        <v>52</v>
      </c>
      <c r="G2854" t="s">
        <v>53</v>
      </c>
      <c r="H2854" t="s">
        <v>465</v>
      </c>
      <c r="I2854" t="s">
        <v>16</v>
      </c>
      <c r="J2854" t="s">
        <v>762</v>
      </c>
      <c r="L2854" s="1">
        <v>37536</v>
      </c>
      <c r="M2854">
        <v>20715</v>
      </c>
      <c r="N2854" t="s">
        <v>10641</v>
      </c>
    </row>
    <row r="2855" spans="1:14" x14ac:dyDescent="0.25">
      <c r="A2855" t="s">
        <v>4078</v>
      </c>
      <c r="B2855" t="s">
        <v>22</v>
      </c>
      <c r="C2855">
        <v>34233.24</v>
      </c>
      <c r="D2855">
        <v>37308.629999999997</v>
      </c>
      <c r="E2855">
        <v>3525.73</v>
      </c>
      <c r="F2855" t="s">
        <v>56</v>
      </c>
      <c r="G2855" t="s">
        <v>57</v>
      </c>
      <c r="H2855" t="s">
        <v>158</v>
      </c>
      <c r="I2855" t="s">
        <v>16</v>
      </c>
      <c r="J2855" t="s">
        <v>159</v>
      </c>
      <c r="K2855" t="s">
        <v>677</v>
      </c>
      <c r="L2855" s="1">
        <v>42674</v>
      </c>
      <c r="M2855">
        <v>20722</v>
      </c>
      <c r="N2855" t="s">
        <v>10632</v>
      </c>
    </row>
    <row r="2856" spans="1:14" x14ac:dyDescent="0.25">
      <c r="A2856" t="s">
        <v>4079</v>
      </c>
      <c r="B2856" t="s">
        <v>12</v>
      </c>
      <c r="C2856">
        <v>47003</v>
      </c>
      <c r="D2856">
        <v>47928.03</v>
      </c>
      <c r="E2856">
        <v>6409.73</v>
      </c>
      <c r="F2856" t="s">
        <v>23</v>
      </c>
      <c r="G2856" t="s">
        <v>24</v>
      </c>
      <c r="H2856" t="s">
        <v>319</v>
      </c>
      <c r="I2856" t="s">
        <v>16</v>
      </c>
      <c r="J2856" t="s">
        <v>141</v>
      </c>
      <c r="K2856" t="s">
        <v>282</v>
      </c>
      <c r="L2856" s="1">
        <v>42744</v>
      </c>
      <c r="M2856">
        <v>20737</v>
      </c>
      <c r="N2856" t="s">
        <v>10655</v>
      </c>
    </row>
    <row r="2857" spans="1:14" x14ac:dyDescent="0.25">
      <c r="A2857" t="s">
        <v>4080</v>
      </c>
      <c r="B2857" t="s">
        <v>22</v>
      </c>
      <c r="C2857">
        <v>120442.11</v>
      </c>
      <c r="D2857">
        <v>200148.63</v>
      </c>
      <c r="E2857">
        <v>81722.179999999993</v>
      </c>
      <c r="F2857" t="s">
        <v>45</v>
      </c>
      <c r="G2857" t="s">
        <v>46</v>
      </c>
      <c r="H2857" t="s">
        <v>826</v>
      </c>
      <c r="I2857" t="s">
        <v>16</v>
      </c>
      <c r="J2857" t="s">
        <v>222</v>
      </c>
      <c r="L2857" s="1">
        <v>33924</v>
      </c>
      <c r="M2857">
        <v>20735</v>
      </c>
      <c r="N2857" t="s">
        <v>10649</v>
      </c>
    </row>
    <row r="2858" spans="1:14" x14ac:dyDescent="0.25">
      <c r="A2858" t="s">
        <v>4081</v>
      </c>
      <c r="B2858" t="s">
        <v>22</v>
      </c>
      <c r="C2858">
        <v>46179.85</v>
      </c>
      <c r="D2858">
        <v>52999.49</v>
      </c>
      <c r="E2858">
        <v>6769.85</v>
      </c>
      <c r="F2858" t="s">
        <v>56</v>
      </c>
      <c r="G2858" t="s">
        <v>57</v>
      </c>
      <c r="H2858" t="s">
        <v>58</v>
      </c>
      <c r="I2858" t="s">
        <v>16</v>
      </c>
      <c r="J2858" t="s">
        <v>59</v>
      </c>
      <c r="L2858" s="1">
        <v>40623</v>
      </c>
      <c r="M2858">
        <v>20772</v>
      </c>
      <c r="N2858" t="s">
        <v>10648</v>
      </c>
    </row>
    <row r="2859" spans="1:14" x14ac:dyDescent="0.25">
      <c r="A2859" t="s">
        <v>4082</v>
      </c>
      <c r="B2859" t="s">
        <v>22</v>
      </c>
      <c r="C2859">
        <v>47794.85</v>
      </c>
      <c r="D2859">
        <v>7353.2</v>
      </c>
      <c r="E2859">
        <v>0</v>
      </c>
      <c r="F2859" t="s">
        <v>13</v>
      </c>
      <c r="G2859" t="s">
        <v>14</v>
      </c>
      <c r="H2859" t="s">
        <v>68</v>
      </c>
      <c r="I2859" t="s">
        <v>16</v>
      </c>
      <c r="J2859" t="s">
        <v>268</v>
      </c>
      <c r="K2859" t="s">
        <v>269</v>
      </c>
      <c r="L2859" s="1">
        <v>43024</v>
      </c>
      <c r="M2859">
        <v>20745</v>
      </c>
      <c r="N2859" t="s">
        <v>10643</v>
      </c>
    </row>
    <row r="2860" spans="1:14" x14ac:dyDescent="0.25">
      <c r="A2860" t="s">
        <v>4083</v>
      </c>
      <c r="B2860" t="s">
        <v>22</v>
      </c>
      <c r="C2860">
        <v>87960.97</v>
      </c>
      <c r="D2860">
        <v>92898.58</v>
      </c>
      <c r="E2860">
        <v>6151.7</v>
      </c>
      <c r="F2860" t="s">
        <v>56</v>
      </c>
      <c r="G2860" t="s">
        <v>57</v>
      </c>
      <c r="H2860" t="s">
        <v>809</v>
      </c>
      <c r="I2860" t="s">
        <v>16</v>
      </c>
      <c r="J2860" t="s">
        <v>949</v>
      </c>
      <c r="L2860" s="1">
        <v>32741</v>
      </c>
      <c r="M2860">
        <v>20782</v>
      </c>
      <c r="N2860" t="s">
        <v>10625</v>
      </c>
    </row>
    <row r="2861" spans="1:14" x14ac:dyDescent="0.25">
      <c r="A2861" t="s">
        <v>4084</v>
      </c>
      <c r="B2861" t="s">
        <v>12</v>
      </c>
      <c r="C2861">
        <v>73264.929999999993</v>
      </c>
      <c r="D2861">
        <v>76560.429999999993</v>
      </c>
      <c r="E2861">
        <v>4492.59</v>
      </c>
      <c r="F2861" t="s">
        <v>99</v>
      </c>
      <c r="G2861" t="s">
        <v>100</v>
      </c>
      <c r="H2861" t="s">
        <v>197</v>
      </c>
      <c r="I2861" t="s">
        <v>16</v>
      </c>
      <c r="J2861" t="s">
        <v>209</v>
      </c>
      <c r="L2861" s="1">
        <v>36488</v>
      </c>
      <c r="M2861">
        <v>20769</v>
      </c>
      <c r="N2861" t="s">
        <v>10636</v>
      </c>
    </row>
    <row r="2862" spans="1:14" x14ac:dyDescent="0.25">
      <c r="A2862" t="s">
        <v>4085</v>
      </c>
      <c r="B2862" t="s">
        <v>22</v>
      </c>
      <c r="C2862">
        <v>56899.82</v>
      </c>
      <c r="D2862">
        <v>76991.61</v>
      </c>
      <c r="E2862">
        <v>22222.7</v>
      </c>
      <c r="F2862" t="s">
        <v>99</v>
      </c>
      <c r="G2862" t="s">
        <v>100</v>
      </c>
      <c r="H2862" t="s">
        <v>236</v>
      </c>
      <c r="I2862" t="s">
        <v>16</v>
      </c>
      <c r="J2862" t="s">
        <v>316</v>
      </c>
      <c r="L2862" s="1">
        <v>36584</v>
      </c>
      <c r="M2862">
        <v>20743</v>
      </c>
      <c r="N2862" t="s">
        <v>10654</v>
      </c>
    </row>
    <row r="2863" spans="1:14" x14ac:dyDescent="0.25">
      <c r="A2863" t="s">
        <v>4086</v>
      </c>
      <c r="B2863" t="s">
        <v>22</v>
      </c>
      <c r="C2863">
        <v>79269</v>
      </c>
      <c r="D2863">
        <v>90428.83</v>
      </c>
      <c r="E2863">
        <v>12525.14</v>
      </c>
      <c r="F2863" t="s">
        <v>23</v>
      </c>
      <c r="G2863" t="s">
        <v>24</v>
      </c>
      <c r="H2863" t="s">
        <v>194</v>
      </c>
      <c r="I2863" t="s">
        <v>16</v>
      </c>
      <c r="J2863" t="s">
        <v>141</v>
      </c>
      <c r="L2863" s="1">
        <v>37040</v>
      </c>
      <c r="M2863">
        <v>20712</v>
      </c>
      <c r="N2863" t="s">
        <v>10639</v>
      </c>
    </row>
    <row r="2864" spans="1:14" x14ac:dyDescent="0.25">
      <c r="A2864" t="s">
        <v>4087</v>
      </c>
      <c r="B2864" t="s">
        <v>22</v>
      </c>
      <c r="C2864">
        <v>97114.05</v>
      </c>
      <c r="D2864">
        <v>138443.92000000001</v>
      </c>
      <c r="E2864">
        <v>42803.32</v>
      </c>
      <c r="F2864" t="s">
        <v>23</v>
      </c>
      <c r="G2864" t="s">
        <v>24</v>
      </c>
      <c r="H2864" t="s">
        <v>544</v>
      </c>
      <c r="I2864" t="s">
        <v>16</v>
      </c>
      <c r="J2864" t="s">
        <v>320</v>
      </c>
      <c r="L2864" s="1">
        <v>31509</v>
      </c>
      <c r="M2864">
        <v>20735</v>
      </c>
      <c r="N2864" t="s">
        <v>10649</v>
      </c>
    </row>
    <row r="2865" spans="1:14" x14ac:dyDescent="0.25">
      <c r="A2865" t="s">
        <v>4088</v>
      </c>
      <c r="B2865" t="s">
        <v>12</v>
      </c>
      <c r="C2865">
        <v>53244.45</v>
      </c>
      <c r="D2865">
        <v>51936.23</v>
      </c>
      <c r="E2865">
        <v>0</v>
      </c>
      <c r="F2865" t="s">
        <v>215</v>
      </c>
      <c r="G2865" t="s">
        <v>216</v>
      </c>
      <c r="H2865" t="s">
        <v>769</v>
      </c>
      <c r="I2865" t="s">
        <v>16</v>
      </c>
      <c r="J2865" t="s">
        <v>679</v>
      </c>
      <c r="K2865" t="s">
        <v>770</v>
      </c>
      <c r="L2865" s="1">
        <v>42184</v>
      </c>
      <c r="M2865">
        <v>20705</v>
      </c>
      <c r="N2865" t="s">
        <v>10626</v>
      </c>
    </row>
    <row r="2866" spans="1:14" x14ac:dyDescent="0.25">
      <c r="A2866" t="s">
        <v>4089</v>
      </c>
      <c r="B2866" t="s">
        <v>22</v>
      </c>
      <c r="C2866">
        <v>83023.100000000006</v>
      </c>
      <c r="D2866">
        <v>80501.31</v>
      </c>
      <c r="E2866">
        <v>478.98</v>
      </c>
      <c r="F2866" t="s">
        <v>72</v>
      </c>
      <c r="G2866" t="s">
        <v>73</v>
      </c>
      <c r="H2866" t="s">
        <v>741</v>
      </c>
      <c r="I2866" t="s">
        <v>16</v>
      </c>
      <c r="J2866" t="s">
        <v>431</v>
      </c>
      <c r="L2866" s="1">
        <v>40420</v>
      </c>
      <c r="M2866">
        <v>20772</v>
      </c>
      <c r="N2866" t="s">
        <v>10648</v>
      </c>
    </row>
    <row r="2867" spans="1:14" x14ac:dyDescent="0.25">
      <c r="A2867" t="s">
        <v>4090</v>
      </c>
      <c r="B2867" t="s">
        <v>12</v>
      </c>
      <c r="C2867">
        <v>68827.740000000005</v>
      </c>
      <c r="D2867">
        <v>69574.59</v>
      </c>
      <c r="E2867">
        <v>2881.21</v>
      </c>
      <c r="F2867" t="s">
        <v>18</v>
      </c>
      <c r="G2867" t="s">
        <v>19</v>
      </c>
      <c r="H2867" t="s">
        <v>172</v>
      </c>
      <c r="I2867" t="s">
        <v>16</v>
      </c>
      <c r="J2867" t="s">
        <v>154</v>
      </c>
      <c r="L2867" s="1">
        <v>40729</v>
      </c>
      <c r="M2867">
        <v>20774</v>
      </c>
      <c r="N2867" t="s">
        <v>10633</v>
      </c>
    </row>
    <row r="2868" spans="1:14" x14ac:dyDescent="0.25">
      <c r="A2868" t="s">
        <v>4091</v>
      </c>
      <c r="B2868" t="s">
        <v>12</v>
      </c>
      <c r="C2868">
        <v>77638.289999999994</v>
      </c>
      <c r="D2868">
        <v>53831.33</v>
      </c>
      <c r="E2868">
        <v>0</v>
      </c>
      <c r="F2868" t="s">
        <v>18</v>
      </c>
      <c r="G2868" t="s">
        <v>19</v>
      </c>
      <c r="H2868" t="s">
        <v>183</v>
      </c>
      <c r="I2868" t="s">
        <v>16</v>
      </c>
      <c r="J2868" t="s">
        <v>147</v>
      </c>
      <c r="L2868" s="1">
        <v>42744</v>
      </c>
      <c r="M2868">
        <v>20707</v>
      </c>
      <c r="N2868" t="s">
        <v>10628</v>
      </c>
    </row>
    <row r="2869" spans="1:14" x14ac:dyDescent="0.25">
      <c r="A2869" t="s">
        <v>4092</v>
      </c>
      <c r="B2869" t="s">
        <v>22</v>
      </c>
      <c r="C2869">
        <v>76458</v>
      </c>
      <c r="D2869">
        <v>117853.47</v>
      </c>
      <c r="E2869">
        <v>37382.97</v>
      </c>
      <c r="F2869" t="s">
        <v>45</v>
      </c>
      <c r="G2869" t="s">
        <v>46</v>
      </c>
      <c r="H2869" t="s">
        <v>383</v>
      </c>
      <c r="I2869" t="s">
        <v>16</v>
      </c>
      <c r="J2869" t="s">
        <v>48</v>
      </c>
      <c r="L2869" s="1">
        <v>39693</v>
      </c>
      <c r="M2869">
        <v>20715</v>
      </c>
      <c r="N2869" t="s">
        <v>10641</v>
      </c>
    </row>
    <row r="2870" spans="1:14" x14ac:dyDescent="0.25">
      <c r="A2870" t="s">
        <v>4093</v>
      </c>
      <c r="B2870" t="s">
        <v>22</v>
      </c>
      <c r="C2870">
        <v>60455</v>
      </c>
      <c r="D2870">
        <v>69060.52</v>
      </c>
      <c r="E2870">
        <v>9335</v>
      </c>
      <c r="F2870" t="s">
        <v>45</v>
      </c>
      <c r="G2870" t="s">
        <v>46</v>
      </c>
      <c r="H2870" t="s">
        <v>240</v>
      </c>
      <c r="I2870" t="s">
        <v>16</v>
      </c>
      <c r="J2870" t="s">
        <v>48</v>
      </c>
      <c r="L2870" s="1">
        <v>41064</v>
      </c>
      <c r="M2870">
        <v>20742</v>
      </c>
      <c r="N2870" t="s">
        <v>10638</v>
      </c>
    </row>
    <row r="2871" spans="1:14" x14ac:dyDescent="0.25">
      <c r="A2871" t="s">
        <v>4094</v>
      </c>
      <c r="B2871" t="s">
        <v>12</v>
      </c>
      <c r="C2871">
        <v>46073.67</v>
      </c>
      <c r="D2871">
        <v>39638.11</v>
      </c>
      <c r="E2871">
        <v>0</v>
      </c>
      <c r="F2871" t="s">
        <v>18</v>
      </c>
      <c r="G2871" t="s">
        <v>19</v>
      </c>
      <c r="H2871" t="s">
        <v>183</v>
      </c>
      <c r="I2871" t="s">
        <v>34</v>
      </c>
      <c r="J2871" t="s">
        <v>174</v>
      </c>
      <c r="L2871" s="1">
        <v>38208</v>
      </c>
      <c r="M2871">
        <v>20722</v>
      </c>
      <c r="N2871" t="s">
        <v>10632</v>
      </c>
    </row>
    <row r="2872" spans="1:14" x14ac:dyDescent="0.25">
      <c r="A2872" t="s">
        <v>4095</v>
      </c>
      <c r="B2872" t="s">
        <v>22</v>
      </c>
      <c r="C2872">
        <v>29494.57</v>
      </c>
      <c r="D2872">
        <v>35025.699999999997</v>
      </c>
      <c r="E2872">
        <v>1805.93</v>
      </c>
      <c r="F2872" t="s">
        <v>99</v>
      </c>
      <c r="G2872" t="s">
        <v>100</v>
      </c>
      <c r="H2872" t="s">
        <v>933</v>
      </c>
      <c r="I2872" t="s">
        <v>34</v>
      </c>
      <c r="J2872" t="s">
        <v>102</v>
      </c>
      <c r="L2872" s="1">
        <v>42744</v>
      </c>
      <c r="M2872">
        <v>20623</v>
      </c>
      <c r="N2872" t="s">
        <v>10651</v>
      </c>
    </row>
    <row r="2873" spans="1:14" x14ac:dyDescent="0.25">
      <c r="A2873" t="s">
        <v>4096</v>
      </c>
      <c r="B2873" t="s">
        <v>22</v>
      </c>
      <c r="C2873">
        <v>43108.959999999999</v>
      </c>
      <c r="D2873">
        <v>49345.73</v>
      </c>
      <c r="E2873">
        <v>6066.04</v>
      </c>
      <c r="F2873" t="s">
        <v>56</v>
      </c>
      <c r="G2873" t="s">
        <v>57</v>
      </c>
      <c r="H2873" t="s">
        <v>84</v>
      </c>
      <c r="I2873" t="s">
        <v>16</v>
      </c>
      <c r="J2873" t="s">
        <v>59</v>
      </c>
      <c r="L2873" s="1">
        <v>42093</v>
      </c>
      <c r="M2873">
        <v>20613</v>
      </c>
      <c r="N2873" t="s">
        <v>10640</v>
      </c>
    </row>
    <row r="2874" spans="1:14" x14ac:dyDescent="0.25">
      <c r="A2874" t="s">
        <v>4097</v>
      </c>
      <c r="B2874" t="s">
        <v>22</v>
      </c>
      <c r="C2874">
        <v>129743.3</v>
      </c>
      <c r="D2874">
        <v>127841.93</v>
      </c>
      <c r="E2874">
        <v>0</v>
      </c>
      <c r="F2874" t="s">
        <v>404</v>
      </c>
      <c r="G2874" t="s">
        <v>405</v>
      </c>
      <c r="H2874" t="s">
        <v>406</v>
      </c>
      <c r="I2874" t="s">
        <v>16</v>
      </c>
      <c r="J2874" t="s">
        <v>98</v>
      </c>
      <c r="L2874" s="1">
        <v>42324</v>
      </c>
      <c r="M2874">
        <v>20748</v>
      </c>
      <c r="N2874" t="s">
        <v>10635</v>
      </c>
    </row>
    <row r="2875" spans="1:14" x14ac:dyDescent="0.25">
      <c r="A2875" t="s">
        <v>4098</v>
      </c>
      <c r="B2875" t="s">
        <v>22</v>
      </c>
      <c r="C2875">
        <v>82400</v>
      </c>
      <c r="D2875">
        <v>89671.29</v>
      </c>
      <c r="E2875">
        <v>2848.87</v>
      </c>
      <c r="F2875" t="s">
        <v>45</v>
      </c>
      <c r="G2875" t="s">
        <v>46</v>
      </c>
      <c r="H2875" t="s">
        <v>333</v>
      </c>
      <c r="I2875" t="s">
        <v>16</v>
      </c>
      <c r="J2875" t="s">
        <v>48</v>
      </c>
      <c r="L2875" s="1">
        <v>36388</v>
      </c>
      <c r="M2875">
        <v>20722</v>
      </c>
      <c r="N2875" t="s">
        <v>10632</v>
      </c>
    </row>
    <row r="2876" spans="1:14" x14ac:dyDescent="0.25">
      <c r="A2876" t="s">
        <v>4099</v>
      </c>
      <c r="B2876" t="s">
        <v>22</v>
      </c>
      <c r="C2876">
        <v>72189</v>
      </c>
      <c r="D2876">
        <v>78638.06</v>
      </c>
      <c r="E2876">
        <v>4629.26</v>
      </c>
      <c r="F2876" t="s">
        <v>117</v>
      </c>
      <c r="G2876" t="s">
        <v>118</v>
      </c>
      <c r="H2876" t="s">
        <v>308</v>
      </c>
      <c r="I2876" t="s">
        <v>16</v>
      </c>
      <c r="J2876" t="s">
        <v>950</v>
      </c>
      <c r="L2876" s="1">
        <v>34295</v>
      </c>
      <c r="M2876">
        <v>20745</v>
      </c>
      <c r="N2876" t="s">
        <v>10643</v>
      </c>
    </row>
    <row r="2877" spans="1:14" x14ac:dyDescent="0.25">
      <c r="A2877" t="s">
        <v>4100</v>
      </c>
      <c r="B2877" t="s">
        <v>22</v>
      </c>
      <c r="C2877">
        <v>83700.75</v>
      </c>
      <c r="D2877">
        <v>111336.62</v>
      </c>
      <c r="E2877">
        <v>24612.42</v>
      </c>
      <c r="F2877" t="s">
        <v>56</v>
      </c>
      <c r="G2877" t="s">
        <v>57</v>
      </c>
      <c r="H2877" t="s">
        <v>84</v>
      </c>
      <c r="I2877" t="s">
        <v>16</v>
      </c>
      <c r="J2877" t="s">
        <v>349</v>
      </c>
      <c r="L2877" s="1">
        <v>34183</v>
      </c>
      <c r="M2877">
        <v>20781</v>
      </c>
      <c r="N2877" t="s">
        <v>10627</v>
      </c>
    </row>
    <row r="2878" spans="1:14" x14ac:dyDescent="0.25">
      <c r="A2878" t="s">
        <v>4101</v>
      </c>
      <c r="B2878" t="s">
        <v>22</v>
      </c>
      <c r="C2878">
        <v>49268.36</v>
      </c>
      <c r="D2878">
        <v>55713.440000000002</v>
      </c>
      <c r="E2878">
        <v>6417.39</v>
      </c>
      <c r="F2878" t="s">
        <v>99</v>
      </c>
      <c r="G2878" t="s">
        <v>100</v>
      </c>
      <c r="H2878" t="s">
        <v>259</v>
      </c>
      <c r="I2878" t="s">
        <v>16</v>
      </c>
      <c r="J2878" t="s">
        <v>491</v>
      </c>
      <c r="L2878" s="1">
        <v>36464</v>
      </c>
      <c r="M2878">
        <v>20720</v>
      </c>
      <c r="N2878" t="s">
        <v>10641</v>
      </c>
    </row>
    <row r="2879" spans="1:14" x14ac:dyDescent="0.25">
      <c r="A2879" t="s">
        <v>4102</v>
      </c>
      <c r="B2879" t="s">
        <v>22</v>
      </c>
      <c r="C2879">
        <v>137700</v>
      </c>
      <c r="D2879">
        <v>73108.570000000007</v>
      </c>
      <c r="E2879">
        <v>0</v>
      </c>
      <c r="F2879" t="s">
        <v>72</v>
      </c>
      <c r="G2879" t="s">
        <v>73</v>
      </c>
      <c r="H2879" t="s">
        <v>951</v>
      </c>
      <c r="I2879" t="s">
        <v>16</v>
      </c>
      <c r="J2879" t="s">
        <v>139</v>
      </c>
      <c r="L2879" s="1">
        <v>42885</v>
      </c>
      <c r="M2879">
        <v>20706</v>
      </c>
      <c r="N2879" t="s">
        <v>10645</v>
      </c>
    </row>
    <row r="2880" spans="1:14" x14ac:dyDescent="0.25">
      <c r="A2880" t="s">
        <v>4103</v>
      </c>
      <c r="B2880" t="s">
        <v>22</v>
      </c>
      <c r="C2880">
        <v>120442.11</v>
      </c>
      <c r="D2880">
        <v>181099.69</v>
      </c>
      <c r="E2880">
        <v>58958.86</v>
      </c>
      <c r="F2880" t="s">
        <v>45</v>
      </c>
      <c r="G2880" t="s">
        <v>46</v>
      </c>
      <c r="H2880" t="s">
        <v>827</v>
      </c>
      <c r="I2880" t="s">
        <v>16</v>
      </c>
      <c r="J2880" t="s">
        <v>222</v>
      </c>
      <c r="L2880" s="1">
        <v>32734</v>
      </c>
      <c r="M2880">
        <v>20769</v>
      </c>
      <c r="N2880" t="s">
        <v>10636</v>
      </c>
    </row>
    <row r="2881" spans="1:14" x14ac:dyDescent="0.25">
      <c r="A2881" t="s">
        <v>4104</v>
      </c>
      <c r="B2881" t="s">
        <v>12</v>
      </c>
      <c r="C2881">
        <v>61712.45</v>
      </c>
      <c r="D2881">
        <v>60901.440000000002</v>
      </c>
      <c r="E2881">
        <v>0</v>
      </c>
      <c r="F2881" t="s">
        <v>129</v>
      </c>
      <c r="G2881" t="s">
        <v>130</v>
      </c>
      <c r="H2881" t="s">
        <v>675</v>
      </c>
      <c r="I2881" t="s">
        <v>16</v>
      </c>
      <c r="J2881" t="s">
        <v>279</v>
      </c>
      <c r="L2881" s="1">
        <v>32993</v>
      </c>
      <c r="M2881">
        <v>20708</v>
      </c>
      <c r="N2881" t="s">
        <v>10653</v>
      </c>
    </row>
    <row r="2882" spans="1:14" x14ac:dyDescent="0.25">
      <c r="A2882" t="s">
        <v>4105</v>
      </c>
      <c r="B2882" t="s">
        <v>12</v>
      </c>
      <c r="C2882">
        <v>80172</v>
      </c>
      <c r="D2882">
        <v>36821.699999999997</v>
      </c>
      <c r="E2882">
        <v>0</v>
      </c>
      <c r="F2882" t="s">
        <v>18</v>
      </c>
      <c r="G2882" t="s">
        <v>19</v>
      </c>
      <c r="H2882" t="s">
        <v>480</v>
      </c>
      <c r="I2882" t="s">
        <v>16</v>
      </c>
      <c r="J2882" t="s">
        <v>39</v>
      </c>
      <c r="K2882" t="s">
        <v>40</v>
      </c>
      <c r="L2882" s="1">
        <v>42912</v>
      </c>
      <c r="M2882">
        <v>20706</v>
      </c>
      <c r="N2882" t="s">
        <v>10645</v>
      </c>
    </row>
    <row r="2883" spans="1:14" x14ac:dyDescent="0.25">
      <c r="A2883" t="s">
        <v>4106</v>
      </c>
      <c r="B2883" t="s">
        <v>12</v>
      </c>
      <c r="C2883">
        <v>47430</v>
      </c>
      <c r="D2883">
        <v>14594.42</v>
      </c>
      <c r="E2883">
        <v>0</v>
      </c>
      <c r="F2883" t="s">
        <v>18</v>
      </c>
      <c r="G2883" t="s">
        <v>19</v>
      </c>
      <c r="H2883" t="s">
        <v>137</v>
      </c>
      <c r="I2883" t="s">
        <v>16</v>
      </c>
      <c r="J2883" t="s">
        <v>61</v>
      </c>
      <c r="L2883" s="1">
        <v>42968</v>
      </c>
      <c r="M2883">
        <v>20705</v>
      </c>
      <c r="N2883" t="s">
        <v>10626</v>
      </c>
    </row>
    <row r="2884" spans="1:14" x14ac:dyDescent="0.25">
      <c r="A2884" t="s">
        <v>4107</v>
      </c>
      <c r="B2884" t="s">
        <v>22</v>
      </c>
      <c r="C2884">
        <v>78300.86</v>
      </c>
      <c r="D2884">
        <v>83599.94</v>
      </c>
      <c r="E2884">
        <v>4580.46</v>
      </c>
      <c r="F2884" t="s">
        <v>52</v>
      </c>
      <c r="G2884" t="s">
        <v>53</v>
      </c>
      <c r="H2884" t="s">
        <v>205</v>
      </c>
      <c r="I2884" t="s">
        <v>16</v>
      </c>
      <c r="J2884" t="s">
        <v>94</v>
      </c>
      <c r="L2884" s="1">
        <v>36248</v>
      </c>
      <c r="M2884">
        <v>20762</v>
      </c>
      <c r="N2884" t="s">
        <v>10644</v>
      </c>
    </row>
    <row r="2885" spans="1:14" x14ac:dyDescent="0.25">
      <c r="A2885" t="s">
        <v>4108</v>
      </c>
      <c r="B2885" t="s">
        <v>22</v>
      </c>
      <c r="C2885">
        <v>69369.679999999993</v>
      </c>
      <c r="D2885">
        <v>69636.25</v>
      </c>
      <c r="E2885">
        <v>97.93</v>
      </c>
      <c r="F2885" t="s">
        <v>52</v>
      </c>
      <c r="G2885" t="s">
        <v>53</v>
      </c>
      <c r="H2885" t="s">
        <v>93</v>
      </c>
      <c r="I2885" t="s">
        <v>16</v>
      </c>
      <c r="J2885" t="s">
        <v>94</v>
      </c>
      <c r="L2885" s="1">
        <v>39286</v>
      </c>
      <c r="M2885">
        <v>20772</v>
      </c>
      <c r="N2885" t="s">
        <v>10648</v>
      </c>
    </row>
    <row r="2886" spans="1:14" x14ac:dyDescent="0.25">
      <c r="A2886" t="s">
        <v>4109</v>
      </c>
      <c r="B2886" t="s">
        <v>22</v>
      </c>
      <c r="C2886">
        <v>129143.11</v>
      </c>
      <c r="D2886">
        <v>190424.14</v>
      </c>
      <c r="E2886">
        <v>57114.87</v>
      </c>
      <c r="F2886" t="s">
        <v>45</v>
      </c>
      <c r="G2886" t="s">
        <v>46</v>
      </c>
      <c r="H2886" t="s">
        <v>221</v>
      </c>
      <c r="I2886" t="s">
        <v>16</v>
      </c>
      <c r="J2886" t="s">
        <v>222</v>
      </c>
      <c r="L2886" s="1">
        <v>32734</v>
      </c>
      <c r="M2886">
        <v>20712</v>
      </c>
      <c r="N2886" t="s">
        <v>10639</v>
      </c>
    </row>
    <row r="2887" spans="1:14" x14ac:dyDescent="0.25">
      <c r="A2887" t="s">
        <v>4110</v>
      </c>
      <c r="B2887" t="s">
        <v>22</v>
      </c>
      <c r="C2887">
        <v>69037.94</v>
      </c>
      <c r="D2887">
        <v>67818.78</v>
      </c>
      <c r="E2887">
        <v>4070.6</v>
      </c>
      <c r="F2887" t="s">
        <v>133</v>
      </c>
      <c r="G2887" t="s">
        <v>134</v>
      </c>
      <c r="H2887" t="s">
        <v>754</v>
      </c>
      <c r="I2887" t="s">
        <v>16</v>
      </c>
      <c r="J2887" t="s">
        <v>252</v>
      </c>
      <c r="L2887" s="1">
        <v>39776</v>
      </c>
      <c r="M2887">
        <v>20747</v>
      </c>
      <c r="N2887" t="s">
        <v>10642</v>
      </c>
    </row>
    <row r="2888" spans="1:14" x14ac:dyDescent="0.25">
      <c r="A2888" t="s">
        <v>4111</v>
      </c>
      <c r="B2888" t="s">
        <v>22</v>
      </c>
      <c r="C2888">
        <v>66740</v>
      </c>
      <c r="D2888">
        <v>84778.55</v>
      </c>
      <c r="E2888">
        <v>19360.27</v>
      </c>
      <c r="F2888" t="s">
        <v>23</v>
      </c>
      <c r="G2888" t="s">
        <v>24</v>
      </c>
      <c r="H2888" t="s">
        <v>194</v>
      </c>
      <c r="I2888" t="s">
        <v>16</v>
      </c>
      <c r="J2888" t="s">
        <v>141</v>
      </c>
      <c r="L2888" s="1">
        <v>39258</v>
      </c>
      <c r="M2888">
        <v>20747</v>
      </c>
      <c r="N2888" t="s">
        <v>10642</v>
      </c>
    </row>
    <row r="2889" spans="1:14" x14ac:dyDescent="0.25">
      <c r="A2889" t="s">
        <v>4112</v>
      </c>
      <c r="B2889" t="s">
        <v>12</v>
      </c>
      <c r="C2889">
        <v>19539.330000000002</v>
      </c>
      <c r="D2889">
        <v>19501.64</v>
      </c>
      <c r="E2889">
        <v>324.63</v>
      </c>
      <c r="F2889" t="s">
        <v>13</v>
      </c>
      <c r="G2889" t="s">
        <v>14</v>
      </c>
      <c r="H2889" t="s">
        <v>85</v>
      </c>
      <c r="I2889" t="s">
        <v>34</v>
      </c>
      <c r="J2889" t="s">
        <v>86</v>
      </c>
      <c r="L2889" s="1">
        <v>40896</v>
      </c>
      <c r="M2889">
        <v>20705</v>
      </c>
      <c r="N2889" t="s">
        <v>10626</v>
      </c>
    </row>
    <row r="2890" spans="1:14" x14ac:dyDescent="0.25">
      <c r="A2890" t="s">
        <v>4113</v>
      </c>
      <c r="B2890" t="s">
        <v>22</v>
      </c>
      <c r="C2890">
        <v>46166</v>
      </c>
      <c r="D2890">
        <v>0</v>
      </c>
      <c r="E2890">
        <v>0</v>
      </c>
      <c r="F2890" t="s">
        <v>45</v>
      </c>
      <c r="G2890" t="s">
        <v>46</v>
      </c>
      <c r="H2890" t="s">
        <v>95</v>
      </c>
      <c r="I2890" t="s">
        <v>16</v>
      </c>
      <c r="J2890" t="s">
        <v>48</v>
      </c>
      <c r="K2890" t="s">
        <v>96</v>
      </c>
      <c r="L2890" s="1">
        <v>43080</v>
      </c>
      <c r="M2890">
        <v>20716</v>
      </c>
      <c r="N2890" t="s">
        <v>10641</v>
      </c>
    </row>
    <row r="2891" spans="1:14" x14ac:dyDescent="0.25">
      <c r="A2891" t="s">
        <v>4114</v>
      </c>
      <c r="B2891" t="s">
        <v>12</v>
      </c>
      <c r="C2891">
        <v>37631.31</v>
      </c>
      <c r="D2891">
        <v>38157.81</v>
      </c>
      <c r="E2891">
        <v>217.11</v>
      </c>
      <c r="F2891" t="s">
        <v>76</v>
      </c>
      <c r="G2891" t="s">
        <v>77</v>
      </c>
      <c r="H2891" t="s">
        <v>568</v>
      </c>
      <c r="I2891" t="s">
        <v>34</v>
      </c>
      <c r="J2891" t="s">
        <v>254</v>
      </c>
      <c r="L2891" s="1">
        <v>33630</v>
      </c>
      <c r="M2891">
        <v>20722</v>
      </c>
      <c r="N2891" t="s">
        <v>10632</v>
      </c>
    </row>
    <row r="2892" spans="1:14" x14ac:dyDescent="0.25">
      <c r="A2892" t="s">
        <v>4115</v>
      </c>
      <c r="B2892" t="s">
        <v>12</v>
      </c>
      <c r="C2892">
        <v>77922.59</v>
      </c>
      <c r="D2892">
        <v>78397.179999999993</v>
      </c>
      <c r="E2892">
        <v>1500.79</v>
      </c>
      <c r="F2892" t="s">
        <v>18</v>
      </c>
      <c r="G2892" t="s">
        <v>19</v>
      </c>
      <c r="H2892" t="s">
        <v>172</v>
      </c>
      <c r="I2892" t="s">
        <v>16</v>
      </c>
      <c r="J2892" t="s">
        <v>61</v>
      </c>
      <c r="L2892" s="1">
        <v>34969</v>
      </c>
      <c r="M2892">
        <v>20762</v>
      </c>
      <c r="N2892" t="s">
        <v>10644</v>
      </c>
    </row>
    <row r="2893" spans="1:14" x14ac:dyDescent="0.25">
      <c r="A2893" t="s">
        <v>4116</v>
      </c>
      <c r="B2893" t="s">
        <v>12</v>
      </c>
      <c r="C2893">
        <v>129143.11</v>
      </c>
      <c r="D2893">
        <v>165352.62</v>
      </c>
      <c r="E2893">
        <v>39609.269999999997</v>
      </c>
      <c r="F2893" t="s">
        <v>45</v>
      </c>
      <c r="G2893" t="s">
        <v>46</v>
      </c>
      <c r="H2893" t="s">
        <v>230</v>
      </c>
      <c r="I2893" t="s">
        <v>16</v>
      </c>
      <c r="J2893" t="s">
        <v>222</v>
      </c>
      <c r="L2893" s="1">
        <v>32930</v>
      </c>
      <c r="M2893">
        <v>20607</v>
      </c>
      <c r="N2893" t="s">
        <v>10631</v>
      </c>
    </row>
    <row r="2894" spans="1:14" x14ac:dyDescent="0.25">
      <c r="A2894" t="s">
        <v>4117</v>
      </c>
      <c r="B2894" t="s">
        <v>22</v>
      </c>
      <c r="C2894">
        <v>61135</v>
      </c>
      <c r="D2894">
        <v>42039.32</v>
      </c>
      <c r="E2894">
        <v>3715.63</v>
      </c>
      <c r="F2894" t="s">
        <v>13</v>
      </c>
      <c r="G2894" t="s">
        <v>14</v>
      </c>
      <c r="H2894" t="s">
        <v>162</v>
      </c>
      <c r="I2894" t="s">
        <v>16</v>
      </c>
      <c r="J2894" t="s">
        <v>32</v>
      </c>
      <c r="K2894" t="s">
        <v>42</v>
      </c>
      <c r="L2894" s="1">
        <v>42156</v>
      </c>
      <c r="M2894">
        <v>20715</v>
      </c>
      <c r="N2894" t="s">
        <v>10641</v>
      </c>
    </row>
    <row r="2895" spans="1:14" x14ac:dyDescent="0.25">
      <c r="A2895" t="s">
        <v>4118</v>
      </c>
      <c r="B2895" t="s">
        <v>22</v>
      </c>
      <c r="C2895">
        <v>104495.78</v>
      </c>
      <c r="D2895">
        <v>105722.56</v>
      </c>
      <c r="E2895">
        <v>4201.9399999999996</v>
      </c>
      <c r="F2895" t="s">
        <v>13</v>
      </c>
      <c r="G2895" t="s">
        <v>14</v>
      </c>
      <c r="H2895" t="s">
        <v>105</v>
      </c>
      <c r="I2895" t="s">
        <v>16</v>
      </c>
      <c r="J2895" t="s">
        <v>152</v>
      </c>
      <c r="L2895" s="1">
        <v>42521</v>
      </c>
      <c r="M2895">
        <v>20607</v>
      </c>
      <c r="N2895" t="s">
        <v>10631</v>
      </c>
    </row>
    <row r="2896" spans="1:14" x14ac:dyDescent="0.25">
      <c r="A2896" t="s">
        <v>4119</v>
      </c>
      <c r="B2896" t="s">
        <v>12</v>
      </c>
      <c r="C2896">
        <v>42387.29</v>
      </c>
      <c r="D2896">
        <v>41667.82</v>
      </c>
      <c r="E2896">
        <v>0</v>
      </c>
      <c r="F2896" t="s">
        <v>56</v>
      </c>
      <c r="G2896" t="s">
        <v>57</v>
      </c>
      <c r="H2896" t="s">
        <v>642</v>
      </c>
      <c r="I2896" t="s">
        <v>16</v>
      </c>
      <c r="J2896" t="s">
        <v>279</v>
      </c>
      <c r="L2896" s="1">
        <v>40911</v>
      </c>
      <c r="M2896">
        <v>20748</v>
      </c>
      <c r="N2896" t="s">
        <v>10635</v>
      </c>
    </row>
    <row r="2897" spans="1:14" x14ac:dyDescent="0.25">
      <c r="A2897" t="s">
        <v>4120</v>
      </c>
      <c r="B2897" t="s">
        <v>22</v>
      </c>
      <c r="C2897">
        <v>59922</v>
      </c>
      <c r="D2897">
        <v>67500.600000000006</v>
      </c>
      <c r="E2897">
        <v>8237.56</v>
      </c>
      <c r="F2897" t="s">
        <v>13</v>
      </c>
      <c r="G2897" t="s">
        <v>14</v>
      </c>
      <c r="H2897" t="s">
        <v>175</v>
      </c>
      <c r="I2897" t="s">
        <v>16</v>
      </c>
      <c r="J2897" t="s">
        <v>32</v>
      </c>
      <c r="K2897" t="s">
        <v>176</v>
      </c>
      <c r="L2897" s="1">
        <v>41694</v>
      </c>
      <c r="M2897">
        <v>20710</v>
      </c>
      <c r="N2897" t="s">
        <v>10637</v>
      </c>
    </row>
    <row r="2898" spans="1:14" x14ac:dyDescent="0.25">
      <c r="A2898" t="s">
        <v>4121</v>
      </c>
      <c r="B2898" t="s">
        <v>22</v>
      </c>
      <c r="C2898">
        <v>110448</v>
      </c>
      <c r="D2898">
        <v>161488.85</v>
      </c>
      <c r="E2898">
        <v>50532.5</v>
      </c>
      <c r="F2898" t="s">
        <v>45</v>
      </c>
      <c r="G2898" t="s">
        <v>46</v>
      </c>
      <c r="H2898" t="s">
        <v>454</v>
      </c>
      <c r="I2898" t="s">
        <v>16</v>
      </c>
      <c r="J2898" t="s">
        <v>297</v>
      </c>
      <c r="L2898" s="1">
        <v>37138</v>
      </c>
      <c r="M2898">
        <v>20770</v>
      </c>
      <c r="N2898" t="s">
        <v>10629</v>
      </c>
    </row>
    <row r="2899" spans="1:14" x14ac:dyDescent="0.25">
      <c r="A2899" t="s">
        <v>4122</v>
      </c>
      <c r="B2899" t="s">
        <v>22</v>
      </c>
      <c r="C2899">
        <v>82043.42</v>
      </c>
      <c r="D2899">
        <v>119744.61</v>
      </c>
      <c r="E2899">
        <v>35887.31</v>
      </c>
      <c r="F2899" t="s">
        <v>23</v>
      </c>
      <c r="G2899" t="s">
        <v>24</v>
      </c>
      <c r="H2899" t="s">
        <v>194</v>
      </c>
      <c r="I2899" t="s">
        <v>16</v>
      </c>
      <c r="J2899" t="s">
        <v>141</v>
      </c>
      <c r="L2899" s="1">
        <v>35142</v>
      </c>
      <c r="M2899">
        <v>20707</v>
      </c>
      <c r="N2899" t="s">
        <v>10628</v>
      </c>
    </row>
    <row r="2900" spans="1:14" x14ac:dyDescent="0.25">
      <c r="A2900" t="s">
        <v>4123</v>
      </c>
      <c r="B2900" t="s">
        <v>12</v>
      </c>
      <c r="C2900">
        <v>68893</v>
      </c>
      <c r="D2900">
        <v>67985.31</v>
      </c>
      <c r="E2900">
        <v>0</v>
      </c>
      <c r="F2900" t="s">
        <v>76</v>
      </c>
      <c r="G2900" t="s">
        <v>77</v>
      </c>
      <c r="H2900" t="s">
        <v>435</v>
      </c>
      <c r="I2900" t="s">
        <v>16</v>
      </c>
      <c r="J2900" t="s">
        <v>17</v>
      </c>
      <c r="L2900" s="1">
        <v>35912</v>
      </c>
      <c r="M2900">
        <v>20744</v>
      </c>
      <c r="N2900" t="s">
        <v>10630</v>
      </c>
    </row>
    <row r="2901" spans="1:14" x14ac:dyDescent="0.25">
      <c r="A2901" t="s">
        <v>4124</v>
      </c>
      <c r="B2901" t="s">
        <v>12</v>
      </c>
      <c r="C2901">
        <v>31594.95</v>
      </c>
      <c r="D2901">
        <v>33201.760000000002</v>
      </c>
      <c r="E2901">
        <v>1647.67</v>
      </c>
      <c r="F2901" t="s">
        <v>99</v>
      </c>
      <c r="G2901" t="s">
        <v>100</v>
      </c>
      <c r="H2901" t="s">
        <v>208</v>
      </c>
      <c r="I2901" t="s">
        <v>34</v>
      </c>
      <c r="J2901" t="s">
        <v>102</v>
      </c>
      <c r="L2901" s="1">
        <v>41232</v>
      </c>
      <c r="M2901">
        <v>20708</v>
      </c>
      <c r="N2901" t="s">
        <v>10653</v>
      </c>
    </row>
    <row r="2902" spans="1:14" x14ac:dyDescent="0.25">
      <c r="A2902" t="s">
        <v>4125</v>
      </c>
      <c r="B2902" t="s">
        <v>22</v>
      </c>
      <c r="C2902">
        <v>28496.799999999999</v>
      </c>
      <c r="D2902">
        <v>0</v>
      </c>
      <c r="E2902">
        <v>0</v>
      </c>
      <c r="F2902" t="s">
        <v>99</v>
      </c>
      <c r="G2902" t="s">
        <v>100</v>
      </c>
      <c r="H2902" t="s">
        <v>819</v>
      </c>
      <c r="I2902" t="s">
        <v>34</v>
      </c>
      <c r="J2902" t="s">
        <v>102</v>
      </c>
      <c r="L2902" s="1">
        <v>43080</v>
      </c>
      <c r="M2902">
        <v>20785</v>
      </c>
      <c r="N2902" t="s">
        <v>10652</v>
      </c>
    </row>
    <row r="2903" spans="1:14" x14ac:dyDescent="0.25">
      <c r="A2903" t="s">
        <v>4126</v>
      </c>
      <c r="B2903" t="s">
        <v>22</v>
      </c>
      <c r="C2903">
        <v>41650.839999999997</v>
      </c>
      <c r="D2903">
        <v>47484.97</v>
      </c>
      <c r="E2903">
        <v>7776.31</v>
      </c>
      <c r="F2903" t="s">
        <v>56</v>
      </c>
      <c r="G2903" t="s">
        <v>57</v>
      </c>
      <c r="H2903" t="s">
        <v>84</v>
      </c>
      <c r="I2903" t="s">
        <v>16</v>
      </c>
      <c r="J2903" t="s">
        <v>59</v>
      </c>
      <c r="L2903" s="1">
        <v>42632</v>
      </c>
      <c r="M2903">
        <v>20623</v>
      </c>
      <c r="N2903" t="s">
        <v>10651</v>
      </c>
    </row>
    <row r="2904" spans="1:14" x14ac:dyDescent="0.25">
      <c r="A2904" t="s">
        <v>4127</v>
      </c>
      <c r="B2904" t="s">
        <v>22</v>
      </c>
      <c r="C2904">
        <v>145092.51</v>
      </c>
      <c r="D2904">
        <v>159481.9</v>
      </c>
      <c r="E2904">
        <v>14392.93</v>
      </c>
      <c r="F2904" t="s">
        <v>13</v>
      </c>
      <c r="G2904" t="s">
        <v>14</v>
      </c>
      <c r="H2904" t="s">
        <v>952</v>
      </c>
      <c r="I2904" t="s">
        <v>16</v>
      </c>
      <c r="J2904" t="s">
        <v>296</v>
      </c>
      <c r="L2904" s="1">
        <v>35296</v>
      </c>
      <c r="M2904">
        <v>20785</v>
      </c>
      <c r="N2904" t="s">
        <v>10652</v>
      </c>
    </row>
    <row r="2905" spans="1:14" x14ac:dyDescent="0.25">
      <c r="A2905" t="s">
        <v>4128</v>
      </c>
      <c r="B2905" t="s">
        <v>12</v>
      </c>
      <c r="C2905">
        <v>55138</v>
      </c>
      <c r="D2905">
        <v>62993.08</v>
      </c>
      <c r="E2905">
        <v>6256.34</v>
      </c>
      <c r="F2905" t="s">
        <v>13</v>
      </c>
      <c r="G2905" t="s">
        <v>14</v>
      </c>
      <c r="H2905" t="s">
        <v>162</v>
      </c>
      <c r="I2905" t="s">
        <v>16</v>
      </c>
      <c r="J2905" t="s">
        <v>32</v>
      </c>
      <c r="K2905" t="s">
        <v>42</v>
      </c>
      <c r="L2905" s="1">
        <v>41470</v>
      </c>
      <c r="M2905">
        <v>20774</v>
      </c>
      <c r="N2905" t="s">
        <v>10633</v>
      </c>
    </row>
    <row r="2906" spans="1:14" x14ac:dyDescent="0.25">
      <c r="A2906" t="s">
        <v>4129</v>
      </c>
      <c r="B2906" t="s">
        <v>12</v>
      </c>
      <c r="C2906">
        <v>70959.789999999994</v>
      </c>
      <c r="D2906">
        <v>72600.929999999993</v>
      </c>
      <c r="E2906">
        <v>0</v>
      </c>
      <c r="F2906" t="s">
        <v>18</v>
      </c>
      <c r="G2906" t="s">
        <v>19</v>
      </c>
      <c r="H2906" t="s">
        <v>362</v>
      </c>
      <c r="I2906" t="s">
        <v>16</v>
      </c>
      <c r="J2906" t="s">
        <v>17</v>
      </c>
      <c r="L2906" s="1">
        <v>32398</v>
      </c>
      <c r="M2906">
        <v>20740</v>
      </c>
      <c r="N2906" t="s">
        <v>10638</v>
      </c>
    </row>
    <row r="2907" spans="1:14" x14ac:dyDescent="0.25">
      <c r="A2907" t="s">
        <v>4130</v>
      </c>
      <c r="B2907" t="s">
        <v>22</v>
      </c>
      <c r="C2907">
        <v>86771.62</v>
      </c>
      <c r="D2907">
        <v>84411.54</v>
      </c>
      <c r="E2907">
        <v>0</v>
      </c>
      <c r="F2907" t="s">
        <v>167</v>
      </c>
      <c r="G2907" t="s">
        <v>168</v>
      </c>
      <c r="H2907" t="s">
        <v>737</v>
      </c>
      <c r="I2907" t="s">
        <v>16</v>
      </c>
      <c r="J2907" t="s">
        <v>414</v>
      </c>
      <c r="L2907" s="1">
        <v>41414</v>
      </c>
      <c r="M2907">
        <v>20607</v>
      </c>
      <c r="N2907" t="s">
        <v>10631</v>
      </c>
    </row>
    <row r="2908" spans="1:14" x14ac:dyDescent="0.25">
      <c r="A2908" t="s">
        <v>4131</v>
      </c>
      <c r="B2908" t="s">
        <v>12</v>
      </c>
      <c r="C2908">
        <v>38843.879999999997</v>
      </c>
      <c r="D2908">
        <v>44933.63</v>
      </c>
      <c r="E2908">
        <v>2296.37</v>
      </c>
      <c r="F2908" t="s">
        <v>99</v>
      </c>
      <c r="G2908" t="s">
        <v>100</v>
      </c>
      <c r="H2908" t="s">
        <v>219</v>
      </c>
      <c r="I2908" t="s">
        <v>34</v>
      </c>
      <c r="J2908" t="s">
        <v>102</v>
      </c>
      <c r="L2908" s="1">
        <v>35865</v>
      </c>
      <c r="M2908">
        <v>20715</v>
      </c>
      <c r="N2908" t="s">
        <v>10641</v>
      </c>
    </row>
    <row r="2909" spans="1:14" x14ac:dyDescent="0.25">
      <c r="A2909" t="s">
        <v>4132</v>
      </c>
      <c r="B2909" t="s">
        <v>12</v>
      </c>
      <c r="C2909">
        <v>89131.83</v>
      </c>
      <c r="D2909">
        <v>87503.47</v>
      </c>
      <c r="E2909">
        <v>0</v>
      </c>
      <c r="F2909" t="s">
        <v>18</v>
      </c>
      <c r="G2909" t="s">
        <v>19</v>
      </c>
      <c r="H2909" t="s">
        <v>242</v>
      </c>
      <c r="I2909" t="s">
        <v>16</v>
      </c>
      <c r="J2909" t="s">
        <v>243</v>
      </c>
      <c r="L2909" s="1">
        <v>39118</v>
      </c>
      <c r="M2909">
        <v>20735</v>
      </c>
      <c r="N2909" t="s">
        <v>10649</v>
      </c>
    </row>
    <row r="2910" spans="1:14" x14ac:dyDescent="0.25">
      <c r="A2910" t="s">
        <v>4133</v>
      </c>
      <c r="B2910" t="s">
        <v>12</v>
      </c>
      <c r="C2910">
        <v>41651.17</v>
      </c>
      <c r="D2910">
        <v>47164.31</v>
      </c>
      <c r="E2910">
        <v>5445.59</v>
      </c>
      <c r="F2910" t="s">
        <v>56</v>
      </c>
      <c r="G2910" t="s">
        <v>57</v>
      </c>
      <c r="H2910" t="s">
        <v>84</v>
      </c>
      <c r="I2910" t="s">
        <v>16</v>
      </c>
      <c r="J2910" t="s">
        <v>59</v>
      </c>
      <c r="L2910" s="1">
        <v>42506</v>
      </c>
      <c r="M2910">
        <v>20608</v>
      </c>
      <c r="N2910" t="s">
        <v>10646</v>
      </c>
    </row>
    <row r="2911" spans="1:14" x14ac:dyDescent="0.25">
      <c r="A2911" t="s">
        <v>4134</v>
      </c>
      <c r="B2911" t="s">
        <v>22</v>
      </c>
      <c r="C2911">
        <v>67004</v>
      </c>
      <c r="D2911">
        <v>77071.009999999995</v>
      </c>
      <c r="E2911">
        <v>10335.91</v>
      </c>
      <c r="F2911" t="s">
        <v>45</v>
      </c>
      <c r="G2911" t="s">
        <v>46</v>
      </c>
      <c r="H2911" t="s">
        <v>524</v>
      </c>
      <c r="I2911" t="s">
        <v>16</v>
      </c>
      <c r="J2911" t="s">
        <v>48</v>
      </c>
      <c r="K2911" t="s">
        <v>49</v>
      </c>
      <c r="L2911" s="1">
        <v>41064</v>
      </c>
      <c r="M2911">
        <v>20721</v>
      </c>
      <c r="N2911" t="s">
        <v>10634</v>
      </c>
    </row>
    <row r="2912" spans="1:14" x14ac:dyDescent="0.25">
      <c r="A2912" t="s">
        <v>4135</v>
      </c>
      <c r="B2912" t="s">
        <v>22</v>
      </c>
      <c r="C2912">
        <v>75653</v>
      </c>
      <c r="D2912">
        <v>89680.27</v>
      </c>
      <c r="E2912">
        <v>13257.49</v>
      </c>
      <c r="F2912" t="s">
        <v>52</v>
      </c>
      <c r="G2912" t="s">
        <v>53</v>
      </c>
      <c r="H2912" t="s">
        <v>54</v>
      </c>
      <c r="I2912" t="s">
        <v>16</v>
      </c>
      <c r="J2912" t="s">
        <v>831</v>
      </c>
      <c r="L2912" s="1">
        <v>37627</v>
      </c>
      <c r="M2912">
        <v>20762</v>
      </c>
      <c r="N2912" t="s">
        <v>10644</v>
      </c>
    </row>
    <row r="2913" spans="1:14" x14ac:dyDescent="0.25">
      <c r="A2913" t="s">
        <v>4136</v>
      </c>
      <c r="B2913" t="s">
        <v>22</v>
      </c>
      <c r="C2913">
        <v>88761</v>
      </c>
      <c r="D2913">
        <v>92257.64</v>
      </c>
      <c r="E2913">
        <v>5526.38</v>
      </c>
      <c r="F2913" t="s">
        <v>13</v>
      </c>
      <c r="G2913" t="s">
        <v>14</v>
      </c>
      <c r="H2913" t="s">
        <v>263</v>
      </c>
      <c r="I2913" t="s">
        <v>16</v>
      </c>
      <c r="J2913" t="s">
        <v>32</v>
      </c>
      <c r="L2913" s="1">
        <v>37459</v>
      </c>
      <c r="M2913">
        <v>20737</v>
      </c>
      <c r="N2913" t="s">
        <v>10655</v>
      </c>
    </row>
    <row r="2914" spans="1:14" x14ac:dyDescent="0.25">
      <c r="A2914" t="s">
        <v>4137</v>
      </c>
      <c r="B2914" t="s">
        <v>22</v>
      </c>
      <c r="C2914">
        <v>72189</v>
      </c>
      <c r="D2914">
        <v>77336.19</v>
      </c>
      <c r="E2914">
        <v>3801.61</v>
      </c>
      <c r="F2914" t="s">
        <v>56</v>
      </c>
      <c r="G2914" t="s">
        <v>57</v>
      </c>
      <c r="H2914" t="s">
        <v>58</v>
      </c>
      <c r="I2914" t="s">
        <v>16</v>
      </c>
      <c r="J2914" t="s">
        <v>420</v>
      </c>
      <c r="L2914" s="1">
        <v>36094</v>
      </c>
      <c r="M2914">
        <v>20607</v>
      </c>
      <c r="N2914" t="s">
        <v>10631</v>
      </c>
    </row>
    <row r="2915" spans="1:14" x14ac:dyDescent="0.25">
      <c r="A2915" t="s">
        <v>4138</v>
      </c>
      <c r="B2915" t="s">
        <v>22</v>
      </c>
      <c r="C2915">
        <v>49470.1</v>
      </c>
      <c r="D2915">
        <v>70920.7</v>
      </c>
      <c r="E2915">
        <v>19209.21</v>
      </c>
      <c r="F2915" t="s">
        <v>56</v>
      </c>
      <c r="G2915" t="s">
        <v>57</v>
      </c>
      <c r="H2915" t="s">
        <v>64</v>
      </c>
      <c r="I2915" t="s">
        <v>16</v>
      </c>
      <c r="J2915" t="s">
        <v>59</v>
      </c>
      <c r="L2915" s="1">
        <v>39509</v>
      </c>
      <c r="M2915">
        <v>20716</v>
      </c>
      <c r="N2915" t="s">
        <v>10641</v>
      </c>
    </row>
    <row r="2916" spans="1:14" x14ac:dyDescent="0.25">
      <c r="A2916" t="s">
        <v>4139</v>
      </c>
      <c r="B2916" t="s">
        <v>22</v>
      </c>
      <c r="C2916">
        <v>29500.98</v>
      </c>
      <c r="D2916">
        <v>37720.550000000003</v>
      </c>
      <c r="E2916">
        <v>1515.77</v>
      </c>
      <c r="F2916" t="s">
        <v>99</v>
      </c>
      <c r="G2916" t="s">
        <v>100</v>
      </c>
      <c r="H2916" t="s">
        <v>714</v>
      </c>
      <c r="I2916" t="s">
        <v>34</v>
      </c>
      <c r="J2916" t="s">
        <v>102</v>
      </c>
      <c r="L2916" s="1">
        <v>42604</v>
      </c>
      <c r="M2916">
        <v>20769</v>
      </c>
      <c r="N2916" t="s">
        <v>10636</v>
      </c>
    </row>
    <row r="2917" spans="1:14" x14ac:dyDescent="0.25">
      <c r="A2917" t="s">
        <v>4140</v>
      </c>
      <c r="B2917" t="s">
        <v>12</v>
      </c>
      <c r="C2917">
        <v>50863.48</v>
      </c>
      <c r="D2917">
        <v>51293.69</v>
      </c>
      <c r="E2917">
        <v>0</v>
      </c>
      <c r="F2917" t="s">
        <v>18</v>
      </c>
      <c r="G2917" t="s">
        <v>19</v>
      </c>
      <c r="H2917" t="s">
        <v>60</v>
      </c>
      <c r="I2917" t="s">
        <v>16</v>
      </c>
      <c r="J2917" t="s">
        <v>61</v>
      </c>
      <c r="L2917" s="1">
        <v>41975</v>
      </c>
      <c r="M2917">
        <v>20743</v>
      </c>
      <c r="N2917" t="s">
        <v>10654</v>
      </c>
    </row>
    <row r="2918" spans="1:14" x14ac:dyDescent="0.25">
      <c r="A2918" t="s">
        <v>4141</v>
      </c>
      <c r="B2918" t="s">
        <v>12</v>
      </c>
      <c r="C2918">
        <v>91869</v>
      </c>
      <c r="D2918">
        <v>92491.16</v>
      </c>
      <c r="E2918">
        <v>0</v>
      </c>
      <c r="F2918" t="s">
        <v>13</v>
      </c>
      <c r="G2918" t="s">
        <v>14</v>
      </c>
      <c r="H2918" t="s">
        <v>894</v>
      </c>
      <c r="I2918" t="s">
        <v>16</v>
      </c>
      <c r="J2918" t="s">
        <v>32</v>
      </c>
      <c r="L2918" s="1">
        <v>36724</v>
      </c>
      <c r="M2918">
        <v>20608</v>
      </c>
      <c r="N2918" t="s">
        <v>10646</v>
      </c>
    </row>
    <row r="2919" spans="1:14" x14ac:dyDescent="0.25">
      <c r="A2919" t="s">
        <v>4142</v>
      </c>
      <c r="B2919" t="s">
        <v>12</v>
      </c>
      <c r="C2919">
        <v>64482</v>
      </c>
      <c r="D2919">
        <v>80085.39</v>
      </c>
      <c r="E2919">
        <v>15993.62</v>
      </c>
      <c r="F2919" t="s">
        <v>23</v>
      </c>
      <c r="G2919" t="s">
        <v>24</v>
      </c>
      <c r="H2919" t="s">
        <v>194</v>
      </c>
      <c r="I2919" t="s">
        <v>16</v>
      </c>
      <c r="J2919" t="s">
        <v>141</v>
      </c>
      <c r="L2919" s="1">
        <v>39693</v>
      </c>
      <c r="M2919">
        <v>20722</v>
      </c>
      <c r="N2919" t="s">
        <v>10632</v>
      </c>
    </row>
    <row r="2920" spans="1:14" x14ac:dyDescent="0.25">
      <c r="A2920" t="s">
        <v>4143</v>
      </c>
      <c r="B2920" t="s">
        <v>22</v>
      </c>
      <c r="C2920">
        <v>138664.72</v>
      </c>
      <c r="D2920">
        <v>148696.94</v>
      </c>
      <c r="E2920">
        <v>849.67</v>
      </c>
      <c r="F2920" t="s">
        <v>45</v>
      </c>
      <c r="G2920" t="s">
        <v>46</v>
      </c>
      <c r="H2920" t="s">
        <v>953</v>
      </c>
      <c r="I2920" t="s">
        <v>16</v>
      </c>
      <c r="J2920" t="s">
        <v>456</v>
      </c>
      <c r="L2920" s="1">
        <v>32307</v>
      </c>
      <c r="M2920">
        <v>20783</v>
      </c>
      <c r="N2920" t="s">
        <v>10656</v>
      </c>
    </row>
    <row r="2921" spans="1:14" x14ac:dyDescent="0.25">
      <c r="A2921" t="s">
        <v>4144</v>
      </c>
      <c r="B2921" t="s">
        <v>22</v>
      </c>
      <c r="C2921">
        <v>95084.42</v>
      </c>
      <c r="D2921">
        <v>118784.9</v>
      </c>
      <c r="E2921">
        <v>22420.85</v>
      </c>
      <c r="F2921" t="s">
        <v>13</v>
      </c>
      <c r="G2921" t="s">
        <v>14</v>
      </c>
      <c r="H2921" t="s">
        <v>702</v>
      </c>
      <c r="I2921" t="s">
        <v>16</v>
      </c>
      <c r="J2921" t="s">
        <v>32</v>
      </c>
      <c r="L2921" s="1">
        <v>34736</v>
      </c>
      <c r="M2921">
        <v>20747</v>
      </c>
      <c r="N2921" t="s">
        <v>10642</v>
      </c>
    </row>
    <row r="2922" spans="1:14" x14ac:dyDescent="0.25">
      <c r="A2922" t="s">
        <v>4145</v>
      </c>
      <c r="B2922" t="s">
        <v>22</v>
      </c>
      <c r="C2922">
        <v>39981.47</v>
      </c>
      <c r="D2922">
        <v>43179.77</v>
      </c>
      <c r="E2922">
        <v>7332.9</v>
      </c>
      <c r="F2922" t="s">
        <v>56</v>
      </c>
      <c r="G2922" t="s">
        <v>57</v>
      </c>
      <c r="H2922" t="s">
        <v>158</v>
      </c>
      <c r="I2922" t="s">
        <v>16</v>
      </c>
      <c r="J2922" t="s">
        <v>159</v>
      </c>
      <c r="L2922" s="1">
        <v>42674</v>
      </c>
      <c r="M2922">
        <v>20613</v>
      </c>
      <c r="N2922" t="s">
        <v>10640</v>
      </c>
    </row>
    <row r="2923" spans="1:14" x14ac:dyDescent="0.25">
      <c r="A2923" t="s">
        <v>4146</v>
      </c>
      <c r="B2923" t="s">
        <v>22</v>
      </c>
      <c r="C2923">
        <v>76355</v>
      </c>
      <c r="D2923">
        <v>80726.179999999993</v>
      </c>
      <c r="E2923">
        <v>1876.73</v>
      </c>
      <c r="F2923" t="s">
        <v>45</v>
      </c>
      <c r="G2923" t="s">
        <v>46</v>
      </c>
      <c r="H2923" t="s">
        <v>383</v>
      </c>
      <c r="I2923" t="s">
        <v>16</v>
      </c>
      <c r="J2923" t="s">
        <v>48</v>
      </c>
      <c r="L2923" s="1">
        <v>38488</v>
      </c>
      <c r="M2923">
        <v>20706</v>
      </c>
      <c r="N2923" t="s">
        <v>10645</v>
      </c>
    </row>
    <row r="2924" spans="1:14" x14ac:dyDescent="0.25">
      <c r="A2924" t="s">
        <v>4147</v>
      </c>
      <c r="B2924" t="s">
        <v>22</v>
      </c>
      <c r="C2924">
        <v>49470.1</v>
      </c>
      <c r="D2924">
        <v>53562.57</v>
      </c>
      <c r="E2924">
        <v>2791.5</v>
      </c>
      <c r="F2924" t="s">
        <v>56</v>
      </c>
      <c r="G2924" t="s">
        <v>57</v>
      </c>
      <c r="H2924" t="s">
        <v>64</v>
      </c>
      <c r="I2924" t="s">
        <v>16</v>
      </c>
      <c r="J2924" t="s">
        <v>59</v>
      </c>
      <c r="L2924" s="1">
        <v>39509</v>
      </c>
      <c r="M2924">
        <v>20781</v>
      </c>
      <c r="N2924" t="s">
        <v>10627</v>
      </c>
    </row>
    <row r="2925" spans="1:14" x14ac:dyDescent="0.25">
      <c r="A2925" t="s">
        <v>4148</v>
      </c>
      <c r="B2925" t="s">
        <v>12</v>
      </c>
      <c r="C2925">
        <v>97654.8</v>
      </c>
      <c r="D2925">
        <v>95286.51</v>
      </c>
      <c r="E2925">
        <v>0</v>
      </c>
      <c r="F2925" t="s">
        <v>167</v>
      </c>
      <c r="G2925" t="s">
        <v>168</v>
      </c>
      <c r="H2925" t="s">
        <v>169</v>
      </c>
      <c r="I2925" t="s">
        <v>16</v>
      </c>
      <c r="J2925" t="s">
        <v>126</v>
      </c>
      <c r="L2925" s="1">
        <v>33451</v>
      </c>
      <c r="M2925">
        <v>20747</v>
      </c>
      <c r="N2925" t="s">
        <v>10642</v>
      </c>
    </row>
    <row r="2926" spans="1:14" x14ac:dyDescent="0.25">
      <c r="A2926" t="s">
        <v>4149</v>
      </c>
      <c r="B2926" t="s">
        <v>22</v>
      </c>
      <c r="C2926">
        <v>95740</v>
      </c>
      <c r="D2926">
        <v>94779.4</v>
      </c>
      <c r="E2926">
        <v>57</v>
      </c>
      <c r="F2926" t="s">
        <v>23</v>
      </c>
      <c r="G2926" t="s">
        <v>24</v>
      </c>
      <c r="H2926" t="s">
        <v>954</v>
      </c>
      <c r="I2926" t="s">
        <v>16</v>
      </c>
      <c r="J2926" t="s">
        <v>126</v>
      </c>
      <c r="L2926" s="1">
        <v>34861</v>
      </c>
      <c r="M2926">
        <v>20783</v>
      </c>
      <c r="N2926" t="s">
        <v>10656</v>
      </c>
    </row>
    <row r="2927" spans="1:14" x14ac:dyDescent="0.25">
      <c r="A2927" t="s">
        <v>4150</v>
      </c>
      <c r="B2927" t="s">
        <v>22</v>
      </c>
      <c r="C2927">
        <v>147214.56</v>
      </c>
      <c r="D2927">
        <v>145273.99</v>
      </c>
      <c r="E2927">
        <v>0</v>
      </c>
      <c r="F2927" t="s">
        <v>322</v>
      </c>
      <c r="G2927" t="s">
        <v>323</v>
      </c>
      <c r="H2927" t="s">
        <v>324</v>
      </c>
      <c r="I2927" t="s">
        <v>16</v>
      </c>
      <c r="J2927" t="s">
        <v>325</v>
      </c>
      <c r="L2927" s="1">
        <v>33049</v>
      </c>
      <c r="M2927">
        <v>20744</v>
      </c>
      <c r="N2927" t="s">
        <v>10630</v>
      </c>
    </row>
    <row r="2928" spans="1:14" x14ac:dyDescent="0.25">
      <c r="A2928" t="s">
        <v>4151</v>
      </c>
      <c r="B2928" t="s">
        <v>22</v>
      </c>
      <c r="C2928">
        <v>50172</v>
      </c>
      <c r="D2928">
        <v>51010.61</v>
      </c>
      <c r="E2928">
        <v>496.39</v>
      </c>
      <c r="F2928" t="s">
        <v>45</v>
      </c>
      <c r="G2928" t="s">
        <v>46</v>
      </c>
      <c r="H2928" t="s">
        <v>536</v>
      </c>
      <c r="I2928" t="s">
        <v>16</v>
      </c>
      <c r="J2928" t="s">
        <v>48</v>
      </c>
      <c r="K2928" t="s">
        <v>49</v>
      </c>
      <c r="L2928" s="1">
        <v>42408</v>
      </c>
      <c r="M2928">
        <v>20737</v>
      </c>
      <c r="N2928" t="s">
        <v>10655</v>
      </c>
    </row>
    <row r="2929" spans="1:14" x14ac:dyDescent="0.25">
      <c r="A2929" t="s">
        <v>4152</v>
      </c>
      <c r="B2929" t="s">
        <v>22</v>
      </c>
      <c r="C2929">
        <v>67030</v>
      </c>
      <c r="D2929">
        <v>102186.42</v>
      </c>
      <c r="E2929">
        <v>33798.78</v>
      </c>
      <c r="F2929" t="s">
        <v>45</v>
      </c>
      <c r="G2929" t="s">
        <v>46</v>
      </c>
      <c r="H2929" t="s">
        <v>265</v>
      </c>
      <c r="I2929" t="s">
        <v>16</v>
      </c>
      <c r="J2929" t="s">
        <v>48</v>
      </c>
      <c r="L2929" s="1">
        <v>39524</v>
      </c>
      <c r="M2929">
        <v>20785</v>
      </c>
      <c r="N2929" t="s">
        <v>10652</v>
      </c>
    </row>
    <row r="2930" spans="1:14" x14ac:dyDescent="0.25">
      <c r="A2930" t="s">
        <v>4153</v>
      </c>
      <c r="B2930" t="s">
        <v>22</v>
      </c>
      <c r="C2930">
        <v>70778</v>
      </c>
      <c r="D2930">
        <v>73388.47</v>
      </c>
      <c r="E2930">
        <v>0</v>
      </c>
      <c r="F2930" t="s">
        <v>45</v>
      </c>
      <c r="G2930" t="s">
        <v>46</v>
      </c>
      <c r="H2930" t="s">
        <v>816</v>
      </c>
      <c r="I2930" t="s">
        <v>16</v>
      </c>
      <c r="J2930" t="s">
        <v>48</v>
      </c>
      <c r="K2930" t="s">
        <v>49</v>
      </c>
      <c r="L2930" s="1">
        <v>38488</v>
      </c>
      <c r="M2930">
        <v>20742</v>
      </c>
      <c r="N2930" t="s">
        <v>10638</v>
      </c>
    </row>
    <row r="2931" spans="1:14" x14ac:dyDescent="0.25">
      <c r="A2931" t="s">
        <v>4154</v>
      </c>
      <c r="B2931" t="s">
        <v>22</v>
      </c>
      <c r="C2931">
        <v>97091.55</v>
      </c>
      <c r="D2931">
        <v>150782.28</v>
      </c>
      <c r="E2931">
        <v>50955.09</v>
      </c>
      <c r="F2931" t="s">
        <v>45</v>
      </c>
      <c r="G2931" t="s">
        <v>46</v>
      </c>
      <c r="H2931" t="s">
        <v>240</v>
      </c>
      <c r="I2931" t="s">
        <v>16</v>
      </c>
      <c r="J2931" t="s">
        <v>250</v>
      </c>
      <c r="L2931" s="1">
        <v>31453</v>
      </c>
      <c r="M2931">
        <v>20770</v>
      </c>
      <c r="N2931" t="s">
        <v>10629</v>
      </c>
    </row>
    <row r="2932" spans="1:14" x14ac:dyDescent="0.25">
      <c r="A2932" t="s">
        <v>4155</v>
      </c>
      <c r="B2932" t="s">
        <v>22</v>
      </c>
      <c r="C2932">
        <v>62492</v>
      </c>
      <c r="D2932">
        <v>71952.23</v>
      </c>
      <c r="E2932">
        <v>8559.9500000000007</v>
      </c>
      <c r="F2932" t="s">
        <v>45</v>
      </c>
      <c r="G2932" t="s">
        <v>46</v>
      </c>
      <c r="H2932" t="s">
        <v>292</v>
      </c>
      <c r="I2932" t="s">
        <v>16</v>
      </c>
      <c r="J2932" t="s">
        <v>48</v>
      </c>
      <c r="L2932" s="1">
        <v>41288</v>
      </c>
      <c r="M2932">
        <v>20744</v>
      </c>
      <c r="N2932" t="s">
        <v>10630</v>
      </c>
    </row>
    <row r="2933" spans="1:14" x14ac:dyDescent="0.25">
      <c r="A2933" t="s">
        <v>4156</v>
      </c>
      <c r="B2933" t="s">
        <v>22</v>
      </c>
      <c r="C2933">
        <v>63750</v>
      </c>
      <c r="D2933">
        <v>50674.42</v>
      </c>
      <c r="E2933">
        <v>0</v>
      </c>
      <c r="F2933" t="s">
        <v>322</v>
      </c>
      <c r="G2933" t="s">
        <v>323</v>
      </c>
      <c r="H2933" t="s">
        <v>844</v>
      </c>
      <c r="I2933" t="s">
        <v>16</v>
      </c>
      <c r="J2933" t="s">
        <v>325</v>
      </c>
      <c r="K2933" t="s">
        <v>955</v>
      </c>
      <c r="L2933" s="1">
        <v>42787</v>
      </c>
      <c r="M2933">
        <v>20737</v>
      </c>
      <c r="N2933" t="s">
        <v>10655</v>
      </c>
    </row>
    <row r="2934" spans="1:14" x14ac:dyDescent="0.25">
      <c r="A2934" t="s">
        <v>4157</v>
      </c>
      <c r="B2934" t="s">
        <v>12</v>
      </c>
      <c r="C2934">
        <v>73472.83</v>
      </c>
      <c r="D2934">
        <v>71100.2</v>
      </c>
      <c r="E2934">
        <v>0</v>
      </c>
      <c r="F2934" t="s">
        <v>76</v>
      </c>
      <c r="G2934" t="s">
        <v>77</v>
      </c>
      <c r="H2934" t="s">
        <v>890</v>
      </c>
      <c r="I2934" t="s">
        <v>16</v>
      </c>
      <c r="J2934" t="s">
        <v>235</v>
      </c>
      <c r="L2934" s="1">
        <v>42170</v>
      </c>
      <c r="M2934">
        <v>20744</v>
      </c>
      <c r="N2934" t="s">
        <v>10630</v>
      </c>
    </row>
    <row r="2935" spans="1:14" x14ac:dyDescent="0.25">
      <c r="A2935" t="s">
        <v>4158</v>
      </c>
      <c r="B2935" t="s">
        <v>22</v>
      </c>
      <c r="C2935">
        <v>81748</v>
      </c>
      <c r="D2935">
        <v>89272.99</v>
      </c>
      <c r="E2935">
        <v>4929.76</v>
      </c>
      <c r="F2935" t="s">
        <v>45</v>
      </c>
      <c r="G2935" t="s">
        <v>46</v>
      </c>
      <c r="H2935" t="s">
        <v>258</v>
      </c>
      <c r="I2935" t="s">
        <v>16</v>
      </c>
      <c r="J2935" t="s">
        <v>250</v>
      </c>
      <c r="L2935" s="1">
        <v>38488</v>
      </c>
      <c r="M2935">
        <v>20746</v>
      </c>
      <c r="N2935" t="s">
        <v>10647</v>
      </c>
    </row>
    <row r="2936" spans="1:14" x14ac:dyDescent="0.25">
      <c r="A2936" t="s">
        <v>4159</v>
      </c>
      <c r="B2936" t="s">
        <v>12</v>
      </c>
      <c r="C2936">
        <v>52684.02</v>
      </c>
      <c r="D2936">
        <v>41878.15</v>
      </c>
      <c r="E2936">
        <v>0</v>
      </c>
      <c r="F2936" t="s">
        <v>18</v>
      </c>
      <c r="G2936" t="s">
        <v>19</v>
      </c>
      <c r="H2936" t="s">
        <v>172</v>
      </c>
      <c r="I2936" t="s">
        <v>16</v>
      </c>
      <c r="J2936" t="s">
        <v>154</v>
      </c>
      <c r="K2936" t="s">
        <v>345</v>
      </c>
      <c r="L2936" s="1">
        <v>42787</v>
      </c>
      <c r="M2936">
        <v>20785</v>
      </c>
      <c r="N2936" t="s">
        <v>10652</v>
      </c>
    </row>
    <row r="2937" spans="1:14" x14ac:dyDescent="0.25">
      <c r="A2937" t="s">
        <v>4160</v>
      </c>
      <c r="B2937" t="s">
        <v>22</v>
      </c>
      <c r="C2937">
        <v>63872.38</v>
      </c>
      <c r="D2937">
        <v>77130.39</v>
      </c>
      <c r="E2937">
        <v>15673.63</v>
      </c>
      <c r="F2937" t="s">
        <v>52</v>
      </c>
      <c r="G2937" t="s">
        <v>53</v>
      </c>
      <c r="H2937" t="s">
        <v>545</v>
      </c>
      <c r="I2937" t="s">
        <v>16</v>
      </c>
      <c r="J2937" t="s">
        <v>749</v>
      </c>
      <c r="L2937" s="1">
        <v>34274</v>
      </c>
      <c r="M2937">
        <v>20735</v>
      </c>
      <c r="N2937" t="s">
        <v>10649</v>
      </c>
    </row>
    <row r="2938" spans="1:14" x14ac:dyDescent="0.25">
      <c r="A2938" t="s">
        <v>4161</v>
      </c>
      <c r="B2938" t="s">
        <v>12</v>
      </c>
      <c r="C2938">
        <v>94053.42</v>
      </c>
      <c r="D2938">
        <v>100999.25</v>
      </c>
      <c r="E2938">
        <v>8183.49</v>
      </c>
      <c r="F2938" t="s">
        <v>23</v>
      </c>
      <c r="G2938" t="s">
        <v>24</v>
      </c>
      <c r="H2938" t="s">
        <v>793</v>
      </c>
      <c r="I2938" t="s">
        <v>16</v>
      </c>
      <c r="J2938" t="s">
        <v>667</v>
      </c>
      <c r="L2938" s="1">
        <v>35128</v>
      </c>
      <c r="M2938">
        <v>20707</v>
      </c>
      <c r="N2938" t="s">
        <v>10628</v>
      </c>
    </row>
    <row r="2939" spans="1:14" x14ac:dyDescent="0.25">
      <c r="A2939" t="s">
        <v>4162</v>
      </c>
      <c r="B2939" t="s">
        <v>12</v>
      </c>
      <c r="C2939">
        <v>66501.039999999994</v>
      </c>
      <c r="D2939">
        <v>58475.61</v>
      </c>
      <c r="E2939">
        <v>0</v>
      </c>
      <c r="F2939" t="s">
        <v>18</v>
      </c>
      <c r="G2939" t="s">
        <v>19</v>
      </c>
      <c r="H2939" t="s">
        <v>172</v>
      </c>
      <c r="I2939" t="s">
        <v>16</v>
      </c>
      <c r="J2939" t="s">
        <v>154</v>
      </c>
      <c r="L2939" s="1">
        <v>41442</v>
      </c>
      <c r="M2939">
        <v>20784</v>
      </c>
      <c r="N2939" t="s">
        <v>10650</v>
      </c>
    </row>
    <row r="2940" spans="1:14" x14ac:dyDescent="0.25">
      <c r="A2940" t="s">
        <v>4163</v>
      </c>
      <c r="B2940" t="s">
        <v>12</v>
      </c>
      <c r="C2940">
        <v>63996.33</v>
      </c>
      <c r="D2940">
        <v>78070.429999999993</v>
      </c>
      <c r="E2940">
        <v>15977.1</v>
      </c>
      <c r="F2940" t="s">
        <v>18</v>
      </c>
      <c r="G2940" t="s">
        <v>19</v>
      </c>
      <c r="H2940" t="s">
        <v>111</v>
      </c>
      <c r="I2940" t="s">
        <v>16</v>
      </c>
      <c r="J2940" t="s">
        <v>145</v>
      </c>
      <c r="L2940" s="1">
        <v>39244</v>
      </c>
      <c r="M2940">
        <v>20785</v>
      </c>
      <c r="N2940" t="s">
        <v>10652</v>
      </c>
    </row>
    <row r="2941" spans="1:14" x14ac:dyDescent="0.25">
      <c r="A2941" t="s">
        <v>4164</v>
      </c>
      <c r="B2941" t="s">
        <v>22</v>
      </c>
      <c r="C2941">
        <v>39078.07</v>
      </c>
      <c r="D2941">
        <v>39983.32</v>
      </c>
      <c r="E2941">
        <v>1428.59</v>
      </c>
      <c r="F2941" t="s">
        <v>117</v>
      </c>
      <c r="G2941" t="s">
        <v>118</v>
      </c>
      <c r="H2941" t="s">
        <v>308</v>
      </c>
      <c r="I2941" t="s">
        <v>16</v>
      </c>
      <c r="J2941" t="s">
        <v>499</v>
      </c>
      <c r="L2941" s="1">
        <v>41036</v>
      </c>
      <c r="M2941">
        <v>20770</v>
      </c>
      <c r="N2941" t="s">
        <v>10629</v>
      </c>
    </row>
    <row r="2942" spans="1:14" x14ac:dyDescent="0.25">
      <c r="A2942" t="s">
        <v>4165</v>
      </c>
      <c r="B2942" t="s">
        <v>22</v>
      </c>
      <c r="C2942">
        <v>106104</v>
      </c>
      <c r="D2942">
        <v>133991.28</v>
      </c>
      <c r="E2942">
        <v>19012.13</v>
      </c>
      <c r="F2942" t="s">
        <v>13</v>
      </c>
      <c r="G2942" t="s">
        <v>14</v>
      </c>
      <c r="H2942" t="s">
        <v>162</v>
      </c>
      <c r="I2942" t="s">
        <v>16</v>
      </c>
      <c r="J2942" t="s">
        <v>361</v>
      </c>
      <c r="L2942" s="1">
        <v>36472</v>
      </c>
      <c r="M2942">
        <v>20735</v>
      </c>
      <c r="N2942" t="s">
        <v>10649</v>
      </c>
    </row>
    <row r="2943" spans="1:14" x14ac:dyDescent="0.25">
      <c r="A2943" t="s">
        <v>4166</v>
      </c>
      <c r="B2943" t="s">
        <v>22</v>
      </c>
      <c r="C2943">
        <v>160454</v>
      </c>
      <c r="D2943">
        <v>161485.16</v>
      </c>
      <c r="E2943">
        <v>0</v>
      </c>
      <c r="F2943" t="s">
        <v>18</v>
      </c>
      <c r="G2943" t="s">
        <v>19</v>
      </c>
      <c r="H2943" t="s">
        <v>542</v>
      </c>
      <c r="I2943" t="s">
        <v>16</v>
      </c>
      <c r="J2943" t="s">
        <v>98</v>
      </c>
      <c r="L2943" s="1">
        <v>37424</v>
      </c>
      <c r="M2943">
        <v>20608</v>
      </c>
      <c r="N2943" t="s">
        <v>10646</v>
      </c>
    </row>
    <row r="2944" spans="1:14" x14ac:dyDescent="0.25">
      <c r="A2944" t="s">
        <v>4167</v>
      </c>
      <c r="B2944" t="s">
        <v>12</v>
      </c>
      <c r="C2944">
        <v>100469.49</v>
      </c>
      <c r="D2944">
        <v>99623.9</v>
      </c>
      <c r="E2944">
        <v>1117.3399999999999</v>
      </c>
      <c r="F2944" t="s">
        <v>18</v>
      </c>
      <c r="G2944" t="s">
        <v>19</v>
      </c>
      <c r="H2944" t="s">
        <v>179</v>
      </c>
      <c r="I2944" t="s">
        <v>16</v>
      </c>
      <c r="J2944" t="s">
        <v>956</v>
      </c>
      <c r="L2944" s="1">
        <v>42422</v>
      </c>
      <c r="M2944">
        <v>20785</v>
      </c>
      <c r="N2944" t="s">
        <v>10652</v>
      </c>
    </row>
    <row r="2945" spans="1:14" x14ac:dyDescent="0.25">
      <c r="A2945" t="s">
        <v>4168</v>
      </c>
      <c r="B2945" t="s">
        <v>22</v>
      </c>
      <c r="C2945">
        <v>59915</v>
      </c>
      <c r="D2945">
        <v>59147.61</v>
      </c>
      <c r="E2945">
        <v>21.19</v>
      </c>
      <c r="F2945" t="s">
        <v>326</v>
      </c>
      <c r="G2945" t="s">
        <v>327</v>
      </c>
      <c r="H2945" t="s">
        <v>364</v>
      </c>
      <c r="I2945" t="s">
        <v>16</v>
      </c>
      <c r="J2945" t="s">
        <v>279</v>
      </c>
      <c r="L2945" s="1">
        <v>31343</v>
      </c>
      <c r="M2945">
        <v>20608</v>
      </c>
      <c r="N2945" t="s">
        <v>10646</v>
      </c>
    </row>
    <row r="2946" spans="1:14" x14ac:dyDescent="0.25">
      <c r="A2946" t="s">
        <v>4169</v>
      </c>
      <c r="B2946" t="s">
        <v>22</v>
      </c>
      <c r="C2946">
        <v>165288</v>
      </c>
      <c r="D2946">
        <v>171901.96</v>
      </c>
      <c r="E2946">
        <v>0</v>
      </c>
      <c r="F2946" t="s">
        <v>436</v>
      </c>
      <c r="G2946" t="s">
        <v>437</v>
      </c>
      <c r="H2946" t="s">
        <v>587</v>
      </c>
      <c r="I2946" t="s">
        <v>16</v>
      </c>
      <c r="J2946" t="s">
        <v>957</v>
      </c>
      <c r="L2946" s="1">
        <v>29402</v>
      </c>
      <c r="M2946">
        <v>20783</v>
      </c>
      <c r="N2946" t="s">
        <v>10656</v>
      </c>
    </row>
    <row r="2947" spans="1:14" x14ac:dyDescent="0.25">
      <c r="A2947" t="s">
        <v>4170</v>
      </c>
      <c r="B2947" t="s">
        <v>22</v>
      </c>
      <c r="C2947">
        <v>138664.72</v>
      </c>
      <c r="D2947">
        <v>147207.29</v>
      </c>
      <c r="E2947">
        <v>1339.87</v>
      </c>
      <c r="F2947" t="s">
        <v>45</v>
      </c>
      <c r="G2947" t="s">
        <v>46</v>
      </c>
      <c r="H2947" t="s">
        <v>958</v>
      </c>
      <c r="I2947" t="s">
        <v>16</v>
      </c>
      <c r="J2947" t="s">
        <v>456</v>
      </c>
      <c r="L2947" s="1">
        <v>31229</v>
      </c>
      <c r="M2947">
        <v>20708</v>
      </c>
      <c r="N2947" t="s">
        <v>10653</v>
      </c>
    </row>
    <row r="2948" spans="1:14" x14ac:dyDescent="0.25">
      <c r="A2948" t="s">
        <v>4171</v>
      </c>
      <c r="B2948" t="s">
        <v>22</v>
      </c>
      <c r="C2948">
        <v>59827</v>
      </c>
      <c r="D2948">
        <v>71043.100000000006</v>
      </c>
      <c r="E2948">
        <v>12413.04</v>
      </c>
      <c r="F2948" t="s">
        <v>45</v>
      </c>
      <c r="G2948" t="s">
        <v>46</v>
      </c>
      <c r="H2948" t="s">
        <v>315</v>
      </c>
      <c r="I2948" t="s">
        <v>16</v>
      </c>
      <c r="J2948" t="s">
        <v>48</v>
      </c>
      <c r="K2948" t="s">
        <v>49</v>
      </c>
      <c r="L2948" s="1">
        <v>41904</v>
      </c>
      <c r="M2948">
        <v>20762</v>
      </c>
      <c r="N2948" t="s">
        <v>10644</v>
      </c>
    </row>
    <row r="2949" spans="1:14" x14ac:dyDescent="0.25">
      <c r="A2949" t="s">
        <v>4172</v>
      </c>
      <c r="B2949" t="s">
        <v>12</v>
      </c>
      <c r="C2949">
        <v>59915</v>
      </c>
      <c r="D2949">
        <v>58092.2</v>
      </c>
      <c r="E2949">
        <v>0</v>
      </c>
      <c r="F2949" t="s">
        <v>76</v>
      </c>
      <c r="G2949" t="s">
        <v>77</v>
      </c>
      <c r="H2949" t="s">
        <v>568</v>
      </c>
      <c r="I2949" t="s">
        <v>16</v>
      </c>
      <c r="J2949" t="s">
        <v>83</v>
      </c>
      <c r="L2949" s="1">
        <v>36150</v>
      </c>
      <c r="M2949">
        <v>20747</v>
      </c>
      <c r="N2949" t="s">
        <v>10642</v>
      </c>
    </row>
    <row r="2950" spans="1:14" x14ac:dyDescent="0.25">
      <c r="A2950" t="s">
        <v>4173</v>
      </c>
      <c r="B2950" t="s">
        <v>12</v>
      </c>
      <c r="C2950">
        <v>93655.12</v>
      </c>
      <c r="D2950">
        <v>92051.91</v>
      </c>
      <c r="E2950">
        <v>0</v>
      </c>
      <c r="F2950" t="s">
        <v>18</v>
      </c>
      <c r="G2950" t="s">
        <v>19</v>
      </c>
      <c r="H2950" t="s">
        <v>415</v>
      </c>
      <c r="I2950" t="s">
        <v>16</v>
      </c>
      <c r="J2950" t="s">
        <v>228</v>
      </c>
      <c r="L2950" s="1">
        <v>37578</v>
      </c>
      <c r="M2950">
        <v>20715</v>
      </c>
      <c r="N2950" t="s">
        <v>10641</v>
      </c>
    </row>
    <row r="2951" spans="1:14" x14ac:dyDescent="0.25">
      <c r="A2951" t="s">
        <v>4174</v>
      </c>
      <c r="B2951" t="s">
        <v>22</v>
      </c>
      <c r="C2951">
        <v>65122</v>
      </c>
      <c r="D2951">
        <v>73178.97</v>
      </c>
      <c r="E2951">
        <v>6743.8</v>
      </c>
      <c r="F2951" t="s">
        <v>13</v>
      </c>
      <c r="G2951" t="s">
        <v>14</v>
      </c>
      <c r="H2951" t="s">
        <v>162</v>
      </c>
      <c r="I2951" t="s">
        <v>16</v>
      </c>
      <c r="J2951" t="s">
        <v>32</v>
      </c>
      <c r="L2951" s="1">
        <v>41302</v>
      </c>
      <c r="M2951">
        <v>20772</v>
      </c>
      <c r="N2951" t="s">
        <v>10648</v>
      </c>
    </row>
    <row r="2952" spans="1:14" x14ac:dyDescent="0.25">
      <c r="A2952" t="s">
        <v>4175</v>
      </c>
      <c r="B2952" t="s">
        <v>22</v>
      </c>
      <c r="C2952">
        <v>112934</v>
      </c>
      <c r="D2952">
        <v>141499.97</v>
      </c>
      <c r="E2952">
        <v>30384.75</v>
      </c>
      <c r="F2952" t="s">
        <v>45</v>
      </c>
      <c r="G2952" t="s">
        <v>46</v>
      </c>
      <c r="H2952" t="s">
        <v>315</v>
      </c>
      <c r="I2952" t="s">
        <v>16</v>
      </c>
      <c r="J2952" t="s">
        <v>222</v>
      </c>
      <c r="L2952" s="1">
        <v>37138</v>
      </c>
      <c r="M2952">
        <v>20706</v>
      </c>
      <c r="N2952" t="s">
        <v>10645</v>
      </c>
    </row>
    <row r="2953" spans="1:14" x14ac:dyDescent="0.25">
      <c r="A2953" t="s">
        <v>4176</v>
      </c>
      <c r="B2953" t="s">
        <v>22</v>
      </c>
      <c r="C2953">
        <v>106104</v>
      </c>
      <c r="D2953">
        <v>125316.03</v>
      </c>
      <c r="E2953">
        <v>9873.4599999999991</v>
      </c>
      <c r="F2953" t="s">
        <v>13</v>
      </c>
      <c r="G2953" t="s">
        <v>14</v>
      </c>
      <c r="H2953" t="s">
        <v>429</v>
      </c>
      <c r="I2953" t="s">
        <v>16</v>
      </c>
      <c r="J2953" t="s">
        <v>361</v>
      </c>
      <c r="L2953" s="1">
        <v>34352</v>
      </c>
      <c r="M2953">
        <v>20613</v>
      </c>
      <c r="N2953" t="s">
        <v>10640</v>
      </c>
    </row>
    <row r="2954" spans="1:14" x14ac:dyDescent="0.25">
      <c r="A2954" t="s">
        <v>4177</v>
      </c>
      <c r="B2954" t="s">
        <v>12</v>
      </c>
      <c r="C2954">
        <v>93199</v>
      </c>
      <c r="D2954">
        <v>99677.22</v>
      </c>
      <c r="E2954">
        <v>3589.3</v>
      </c>
      <c r="F2954" t="s">
        <v>13</v>
      </c>
      <c r="G2954" t="s">
        <v>14</v>
      </c>
      <c r="H2954" t="s">
        <v>851</v>
      </c>
      <c r="I2954" t="s">
        <v>16</v>
      </c>
      <c r="J2954" t="s">
        <v>233</v>
      </c>
      <c r="L2954" s="1">
        <v>37823</v>
      </c>
      <c r="M2954">
        <v>20743</v>
      </c>
      <c r="N2954" t="s">
        <v>10654</v>
      </c>
    </row>
    <row r="2955" spans="1:14" x14ac:dyDescent="0.25">
      <c r="A2955" t="s">
        <v>4178</v>
      </c>
      <c r="B2955" t="s">
        <v>12</v>
      </c>
      <c r="C2955">
        <v>34376.239999999998</v>
      </c>
      <c r="D2955">
        <v>34545.589999999997</v>
      </c>
      <c r="E2955">
        <v>21.61</v>
      </c>
      <c r="F2955" t="s">
        <v>326</v>
      </c>
      <c r="G2955" t="s">
        <v>327</v>
      </c>
      <c r="H2955" t="s">
        <v>364</v>
      </c>
      <c r="I2955" t="s">
        <v>34</v>
      </c>
      <c r="J2955" t="s">
        <v>279</v>
      </c>
      <c r="L2955" s="1">
        <v>33126</v>
      </c>
      <c r="M2955">
        <v>20720</v>
      </c>
      <c r="N2955" t="s">
        <v>10641</v>
      </c>
    </row>
    <row r="2956" spans="1:14" x14ac:dyDescent="0.25">
      <c r="A2956" t="s">
        <v>4179</v>
      </c>
      <c r="B2956" t="s">
        <v>22</v>
      </c>
      <c r="C2956">
        <v>65548.33</v>
      </c>
      <c r="D2956">
        <v>69812.17</v>
      </c>
      <c r="E2956">
        <v>7144.75</v>
      </c>
      <c r="F2956" t="s">
        <v>52</v>
      </c>
      <c r="G2956" t="s">
        <v>53</v>
      </c>
      <c r="H2956" t="s">
        <v>114</v>
      </c>
      <c r="I2956" t="s">
        <v>16</v>
      </c>
      <c r="J2956" t="s">
        <v>874</v>
      </c>
      <c r="L2956" s="1">
        <v>37900</v>
      </c>
      <c r="M2956">
        <v>20742</v>
      </c>
      <c r="N2956" t="s">
        <v>10638</v>
      </c>
    </row>
    <row r="2957" spans="1:14" x14ac:dyDescent="0.25">
      <c r="A2957" t="s">
        <v>4180</v>
      </c>
      <c r="B2957" t="s">
        <v>22</v>
      </c>
      <c r="C2957">
        <v>86190</v>
      </c>
      <c r="D2957">
        <v>49335.02</v>
      </c>
      <c r="E2957">
        <v>0</v>
      </c>
      <c r="F2957" t="s">
        <v>76</v>
      </c>
      <c r="G2957" t="s">
        <v>77</v>
      </c>
      <c r="H2957" t="s">
        <v>483</v>
      </c>
      <c r="I2957" t="s">
        <v>16</v>
      </c>
      <c r="J2957" t="s">
        <v>139</v>
      </c>
      <c r="L2957" s="1">
        <v>42870</v>
      </c>
      <c r="M2957">
        <v>20782</v>
      </c>
      <c r="N2957" t="s">
        <v>10625</v>
      </c>
    </row>
    <row r="2958" spans="1:14" x14ac:dyDescent="0.25">
      <c r="A2958" t="s">
        <v>4181</v>
      </c>
      <c r="B2958" t="s">
        <v>12</v>
      </c>
      <c r="C2958">
        <v>46166</v>
      </c>
      <c r="D2958">
        <v>9470.08</v>
      </c>
      <c r="E2958">
        <v>0</v>
      </c>
      <c r="F2958" t="s">
        <v>45</v>
      </c>
      <c r="G2958" t="s">
        <v>46</v>
      </c>
      <c r="H2958" t="s">
        <v>95</v>
      </c>
      <c r="I2958" t="s">
        <v>16</v>
      </c>
      <c r="J2958" t="s">
        <v>48</v>
      </c>
      <c r="K2958" t="s">
        <v>96</v>
      </c>
      <c r="L2958" s="1">
        <v>43010</v>
      </c>
      <c r="M2958">
        <v>20770</v>
      </c>
      <c r="N2958" t="s">
        <v>10629</v>
      </c>
    </row>
    <row r="2959" spans="1:14" x14ac:dyDescent="0.25">
      <c r="A2959" t="s">
        <v>4182</v>
      </c>
      <c r="B2959" t="s">
        <v>12</v>
      </c>
      <c r="C2959">
        <v>72936.100000000006</v>
      </c>
      <c r="D2959">
        <v>33744.379999999997</v>
      </c>
      <c r="E2959">
        <v>0</v>
      </c>
      <c r="F2959" t="s">
        <v>18</v>
      </c>
      <c r="G2959" t="s">
        <v>19</v>
      </c>
      <c r="H2959" t="s">
        <v>183</v>
      </c>
      <c r="I2959" t="s">
        <v>16</v>
      </c>
      <c r="J2959" t="s">
        <v>147</v>
      </c>
      <c r="L2959" s="1">
        <v>42802</v>
      </c>
      <c r="M2959">
        <v>20735</v>
      </c>
      <c r="N2959" t="s">
        <v>10649</v>
      </c>
    </row>
    <row r="2960" spans="1:14" x14ac:dyDescent="0.25">
      <c r="A2960" t="s">
        <v>4183</v>
      </c>
      <c r="B2960" t="s">
        <v>12</v>
      </c>
      <c r="C2960">
        <v>94427.09</v>
      </c>
      <c r="D2960">
        <v>91772.77</v>
      </c>
      <c r="E2960">
        <v>516.04</v>
      </c>
      <c r="F2960" t="s">
        <v>322</v>
      </c>
      <c r="G2960" t="s">
        <v>323</v>
      </c>
      <c r="H2960" t="s">
        <v>844</v>
      </c>
      <c r="I2960" t="s">
        <v>16</v>
      </c>
      <c r="J2960" t="s">
        <v>325</v>
      </c>
      <c r="K2960" t="s">
        <v>881</v>
      </c>
      <c r="L2960" s="1">
        <v>42576</v>
      </c>
      <c r="M2960">
        <v>20613</v>
      </c>
      <c r="N2960" t="s">
        <v>10640</v>
      </c>
    </row>
    <row r="2961" spans="1:14" x14ac:dyDescent="0.25">
      <c r="A2961" t="s">
        <v>4184</v>
      </c>
      <c r="B2961" t="s">
        <v>12</v>
      </c>
      <c r="C2961">
        <v>50172</v>
      </c>
      <c r="D2961">
        <v>53329.26</v>
      </c>
      <c r="E2961">
        <v>3196.88</v>
      </c>
      <c r="F2961" t="s">
        <v>45</v>
      </c>
      <c r="G2961" t="s">
        <v>46</v>
      </c>
      <c r="H2961" t="s">
        <v>536</v>
      </c>
      <c r="I2961" t="s">
        <v>16</v>
      </c>
      <c r="J2961" t="s">
        <v>48</v>
      </c>
      <c r="K2961" t="s">
        <v>49</v>
      </c>
      <c r="L2961" s="1">
        <v>42122</v>
      </c>
      <c r="M2961">
        <v>20785</v>
      </c>
      <c r="N2961" t="s">
        <v>10652</v>
      </c>
    </row>
    <row r="2962" spans="1:14" x14ac:dyDescent="0.25">
      <c r="A2962" t="s">
        <v>4185</v>
      </c>
      <c r="B2962" t="s">
        <v>12</v>
      </c>
      <c r="C2962">
        <v>100370</v>
      </c>
      <c r="D2962">
        <v>99293.01</v>
      </c>
      <c r="E2962">
        <v>0</v>
      </c>
      <c r="F2962" t="s">
        <v>18</v>
      </c>
      <c r="G2962" t="s">
        <v>19</v>
      </c>
      <c r="H2962" t="s">
        <v>613</v>
      </c>
      <c r="I2962" t="s">
        <v>16</v>
      </c>
      <c r="J2962" t="s">
        <v>228</v>
      </c>
      <c r="L2962" s="1">
        <v>36774</v>
      </c>
      <c r="M2962">
        <v>20774</v>
      </c>
      <c r="N2962" t="s">
        <v>10633</v>
      </c>
    </row>
    <row r="2963" spans="1:14" x14ac:dyDescent="0.25">
      <c r="A2963" t="s">
        <v>4186</v>
      </c>
      <c r="B2963" t="s">
        <v>12</v>
      </c>
      <c r="C2963">
        <v>43954.54</v>
      </c>
      <c r="D2963">
        <v>42371.92</v>
      </c>
      <c r="E2963">
        <v>120.11</v>
      </c>
      <c r="F2963" t="s">
        <v>56</v>
      </c>
      <c r="G2963" t="s">
        <v>57</v>
      </c>
      <c r="H2963" t="s">
        <v>581</v>
      </c>
      <c r="I2963" t="s">
        <v>16</v>
      </c>
      <c r="J2963" t="s">
        <v>959</v>
      </c>
      <c r="L2963" s="1">
        <v>39342</v>
      </c>
      <c r="M2963">
        <v>20785</v>
      </c>
      <c r="N2963" t="s">
        <v>10652</v>
      </c>
    </row>
    <row r="2964" spans="1:14" x14ac:dyDescent="0.25">
      <c r="A2964" t="s">
        <v>4187</v>
      </c>
      <c r="B2964" t="s">
        <v>22</v>
      </c>
      <c r="C2964">
        <v>45401.43</v>
      </c>
      <c r="D2964">
        <v>49495.97</v>
      </c>
      <c r="E2964">
        <v>4009.15</v>
      </c>
      <c r="F2964" t="s">
        <v>99</v>
      </c>
      <c r="G2964" t="s">
        <v>100</v>
      </c>
      <c r="H2964" t="s">
        <v>108</v>
      </c>
      <c r="I2964" t="s">
        <v>16</v>
      </c>
      <c r="J2964" t="s">
        <v>260</v>
      </c>
      <c r="L2964" s="1">
        <v>41107</v>
      </c>
      <c r="M2964">
        <v>20712</v>
      </c>
      <c r="N2964" t="s">
        <v>10639</v>
      </c>
    </row>
    <row r="2965" spans="1:14" x14ac:dyDescent="0.25">
      <c r="A2965" t="s">
        <v>4188</v>
      </c>
      <c r="B2965" t="s">
        <v>22</v>
      </c>
      <c r="C2965">
        <v>68893</v>
      </c>
      <c r="D2965">
        <v>73570.17</v>
      </c>
      <c r="E2965">
        <v>705.65</v>
      </c>
      <c r="F2965" t="s">
        <v>13</v>
      </c>
      <c r="G2965" t="s">
        <v>14</v>
      </c>
      <c r="H2965" t="s">
        <v>263</v>
      </c>
      <c r="I2965" t="s">
        <v>16</v>
      </c>
      <c r="J2965" t="s">
        <v>502</v>
      </c>
      <c r="L2965" s="1">
        <v>37270</v>
      </c>
      <c r="M2965">
        <v>20743</v>
      </c>
      <c r="N2965" t="s">
        <v>10654</v>
      </c>
    </row>
    <row r="2966" spans="1:14" x14ac:dyDescent="0.25">
      <c r="A2966" t="s">
        <v>4189</v>
      </c>
      <c r="B2966" t="s">
        <v>22</v>
      </c>
      <c r="C2966">
        <v>37088.22</v>
      </c>
      <c r="D2966">
        <v>29340.82</v>
      </c>
      <c r="E2966">
        <v>139.86000000000001</v>
      </c>
      <c r="F2966" t="s">
        <v>13</v>
      </c>
      <c r="G2966" t="s">
        <v>14</v>
      </c>
      <c r="H2966" t="s">
        <v>960</v>
      </c>
      <c r="I2966" t="s">
        <v>16</v>
      </c>
      <c r="J2966" t="s">
        <v>109</v>
      </c>
      <c r="L2966" s="1">
        <v>42787</v>
      </c>
      <c r="M2966">
        <v>20710</v>
      </c>
      <c r="N2966" t="s">
        <v>10637</v>
      </c>
    </row>
    <row r="2967" spans="1:14" x14ac:dyDescent="0.25">
      <c r="A2967" t="s">
        <v>4190</v>
      </c>
      <c r="B2967" t="s">
        <v>22</v>
      </c>
      <c r="C2967">
        <v>90636</v>
      </c>
      <c r="D2967">
        <v>100842.85</v>
      </c>
      <c r="E2967">
        <v>8971.48</v>
      </c>
      <c r="F2967" t="s">
        <v>45</v>
      </c>
      <c r="G2967" t="s">
        <v>46</v>
      </c>
      <c r="H2967" t="s">
        <v>439</v>
      </c>
      <c r="I2967" t="s">
        <v>16</v>
      </c>
      <c r="J2967" t="s">
        <v>250</v>
      </c>
      <c r="L2967" s="1">
        <v>36942</v>
      </c>
      <c r="M2967">
        <v>20783</v>
      </c>
      <c r="N2967" t="s">
        <v>10656</v>
      </c>
    </row>
    <row r="2968" spans="1:14" x14ac:dyDescent="0.25">
      <c r="A2968" t="s">
        <v>4191</v>
      </c>
      <c r="B2968" t="s">
        <v>12</v>
      </c>
      <c r="C2968">
        <v>71854.350000000006</v>
      </c>
      <c r="D2968">
        <v>72490.080000000002</v>
      </c>
      <c r="E2968">
        <v>312.25</v>
      </c>
      <c r="F2968" t="s">
        <v>18</v>
      </c>
      <c r="G2968" t="s">
        <v>19</v>
      </c>
      <c r="H2968" t="s">
        <v>464</v>
      </c>
      <c r="I2968" t="s">
        <v>16</v>
      </c>
      <c r="J2968" t="s">
        <v>961</v>
      </c>
      <c r="L2968" s="1">
        <v>38796</v>
      </c>
      <c r="M2968">
        <v>20710</v>
      </c>
      <c r="N2968" t="s">
        <v>10637</v>
      </c>
    </row>
    <row r="2969" spans="1:14" x14ac:dyDescent="0.25">
      <c r="A2969" t="s">
        <v>4192</v>
      </c>
      <c r="B2969" t="s">
        <v>12</v>
      </c>
      <c r="C2969">
        <v>19746.87</v>
      </c>
      <c r="D2969">
        <v>19542.259999999998</v>
      </c>
      <c r="E2969">
        <v>0</v>
      </c>
      <c r="F2969" t="s">
        <v>76</v>
      </c>
      <c r="G2969" t="s">
        <v>77</v>
      </c>
      <c r="H2969" t="s">
        <v>272</v>
      </c>
      <c r="I2969" t="s">
        <v>34</v>
      </c>
      <c r="J2969" t="s">
        <v>351</v>
      </c>
      <c r="L2969" s="1">
        <v>41581</v>
      </c>
      <c r="M2969">
        <v>20710</v>
      </c>
      <c r="N2969" t="s">
        <v>10637</v>
      </c>
    </row>
    <row r="2970" spans="1:14" x14ac:dyDescent="0.25">
      <c r="A2970" t="s">
        <v>4193</v>
      </c>
      <c r="B2970" t="s">
        <v>22</v>
      </c>
      <c r="C2970">
        <v>50172</v>
      </c>
      <c r="D2970">
        <v>46267.360000000001</v>
      </c>
      <c r="E2970">
        <v>250.7</v>
      </c>
      <c r="F2970" t="s">
        <v>45</v>
      </c>
      <c r="G2970" t="s">
        <v>46</v>
      </c>
      <c r="H2970" t="s">
        <v>47</v>
      </c>
      <c r="I2970" t="s">
        <v>16</v>
      </c>
      <c r="J2970" t="s">
        <v>48</v>
      </c>
      <c r="K2970" t="s">
        <v>49</v>
      </c>
      <c r="L2970" s="1">
        <v>42716</v>
      </c>
      <c r="M2970">
        <v>20608</v>
      </c>
      <c r="N2970" t="s">
        <v>10646</v>
      </c>
    </row>
    <row r="2971" spans="1:14" x14ac:dyDescent="0.25">
      <c r="A2971" t="s">
        <v>4194</v>
      </c>
      <c r="B2971" t="s">
        <v>22</v>
      </c>
      <c r="C2971">
        <v>63383.35</v>
      </c>
      <c r="D2971">
        <v>73549.350000000006</v>
      </c>
      <c r="E2971">
        <v>9575.66</v>
      </c>
      <c r="F2971" t="s">
        <v>56</v>
      </c>
      <c r="G2971" t="s">
        <v>57</v>
      </c>
      <c r="H2971" t="s">
        <v>853</v>
      </c>
      <c r="I2971" t="s">
        <v>16</v>
      </c>
      <c r="J2971" t="s">
        <v>854</v>
      </c>
      <c r="L2971" s="1">
        <v>38397</v>
      </c>
      <c r="M2971">
        <v>20607</v>
      </c>
      <c r="N2971" t="s">
        <v>10631</v>
      </c>
    </row>
    <row r="2972" spans="1:14" x14ac:dyDescent="0.25">
      <c r="A2972" t="s">
        <v>4195</v>
      </c>
      <c r="B2972" t="s">
        <v>22</v>
      </c>
      <c r="C2972">
        <v>60194</v>
      </c>
      <c r="D2972">
        <v>80115.06</v>
      </c>
      <c r="E2972">
        <v>18511.63</v>
      </c>
      <c r="F2972" t="s">
        <v>23</v>
      </c>
      <c r="G2972" t="s">
        <v>24</v>
      </c>
      <c r="H2972" t="s">
        <v>140</v>
      </c>
      <c r="I2972" t="s">
        <v>16</v>
      </c>
      <c r="J2972" t="s">
        <v>141</v>
      </c>
      <c r="L2972" s="1">
        <v>41624</v>
      </c>
      <c r="M2972">
        <v>20774</v>
      </c>
      <c r="N2972" t="s">
        <v>10633</v>
      </c>
    </row>
    <row r="2973" spans="1:14" x14ac:dyDescent="0.25">
      <c r="A2973" t="s">
        <v>4196</v>
      </c>
      <c r="B2973" t="s">
        <v>22</v>
      </c>
      <c r="C2973">
        <v>109817.64</v>
      </c>
      <c r="D2973">
        <v>151455.35999999999</v>
      </c>
      <c r="E2973">
        <v>29951.360000000001</v>
      </c>
      <c r="F2973" t="s">
        <v>13</v>
      </c>
      <c r="G2973" t="s">
        <v>14</v>
      </c>
      <c r="H2973" t="s">
        <v>657</v>
      </c>
      <c r="I2973" t="s">
        <v>16</v>
      </c>
      <c r="J2973" t="s">
        <v>361</v>
      </c>
      <c r="L2973" s="1">
        <v>34352</v>
      </c>
      <c r="M2973">
        <v>20772</v>
      </c>
      <c r="N2973" t="s">
        <v>10648</v>
      </c>
    </row>
    <row r="2974" spans="1:14" x14ac:dyDescent="0.25">
      <c r="A2974" t="s">
        <v>4197</v>
      </c>
      <c r="B2974" t="s">
        <v>12</v>
      </c>
      <c r="C2974">
        <v>54663.22</v>
      </c>
      <c r="D2974">
        <v>53475.88</v>
      </c>
      <c r="E2974">
        <v>214.01</v>
      </c>
      <c r="F2974" t="s">
        <v>18</v>
      </c>
      <c r="G2974" t="s">
        <v>19</v>
      </c>
      <c r="H2974" t="s">
        <v>144</v>
      </c>
      <c r="I2974" t="s">
        <v>16</v>
      </c>
      <c r="J2974" t="s">
        <v>178</v>
      </c>
      <c r="L2974" s="1">
        <v>42408</v>
      </c>
      <c r="M2974">
        <v>20781</v>
      </c>
      <c r="N2974" t="s">
        <v>10627</v>
      </c>
    </row>
    <row r="2975" spans="1:14" x14ac:dyDescent="0.25">
      <c r="A2975" t="s">
        <v>4198</v>
      </c>
      <c r="B2975" t="s">
        <v>12</v>
      </c>
      <c r="C2975">
        <v>57579.79</v>
      </c>
      <c r="D2975">
        <v>57219.47</v>
      </c>
      <c r="E2975">
        <v>150.59</v>
      </c>
      <c r="F2975" t="s">
        <v>18</v>
      </c>
      <c r="G2975" t="s">
        <v>19</v>
      </c>
      <c r="H2975" t="s">
        <v>938</v>
      </c>
      <c r="I2975" t="s">
        <v>16</v>
      </c>
      <c r="J2975" t="s">
        <v>61</v>
      </c>
      <c r="L2975" s="1">
        <v>39342</v>
      </c>
      <c r="M2975">
        <v>20783</v>
      </c>
      <c r="N2975" t="s">
        <v>10656</v>
      </c>
    </row>
    <row r="2976" spans="1:14" x14ac:dyDescent="0.25">
      <c r="A2976" t="s">
        <v>4199</v>
      </c>
      <c r="B2976" t="s">
        <v>12</v>
      </c>
      <c r="C2976">
        <v>70959.789999999994</v>
      </c>
      <c r="D2976">
        <v>72584.42</v>
      </c>
      <c r="E2976">
        <v>0</v>
      </c>
      <c r="F2976" t="s">
        <v>45</v>
      </c>
      <c r="G2976" t="s">
        <v>46</v>
      </c>
      <c r="H2976" t="s">
        <v>662</v>
      </c>
      <c r="I2976" t="s">
        <v>16</v>
      </c>
      <c r="J2976" t="s">
        <v>17</v>
      </c>
      <c r="L2976" s="1">
        <v>31579</v>
      </c>
      <c r="M2976">
        <v>20623</v>
      </c>
      <c r="N2976" t="s">
        <v>10651</v>
      </c>
    </row>
    <row r="2977" spans="1:14" x14ac:dyDescent="0.25">
      <c r="A2977" t="s">
        <v>4200</v>
      </c>
      <c r="B2977" t="s">
        <v>22</v>
      </c>
      <c r="C2977">
        <v>74582.22</v>
      </c>
      <c r="D2977">
        <v>85638.28</v>
      </c>
      <c r="E2977">
        <v>9233.93</v>
      </c>
      <c r="F2977" t="s">
        <v>52</v>
      </c>
      <c r="G2977" t="s">
        <v>53</v>
      </c>
      <c r="H2977" t="s">
        <v>205</v>
      </c>
      <c r="I2977" t="s">
        <v>16</v>
      </c>
      <c r="J2977" t="s">
        <v>424</v>
      </c>
      <c r="L2977" s="1">
        <v>41820</v>
      </c>
      <c r="M2977">
        <v>20770</v>
      </c>
      <c r="N2977" t="s">
        <v>10629</v>
      </c>
    </row>
    <row r="2978" spans="1:14" x14ac:dyDescent="0.25">
      <c r="A2978" t="s">
        <v>4201</v>
      </c>
      <c r="B2978" t="s">
        <v>12</v>
      </c>
      <c r="C2978">
        <v>113487.75</v>
      </c>
      <c r="D2978">
        <v>110751.03</v>
      </c>
      <c r="E2978">
        <v>1023.62</v>
      </c>
      <c r="F2978" t="s">
        <v>129</v>
      </c>
      <c r="G2978" t="s">
        <v>130</v>
      </c>
      <c r="H2978" t="s">
        <v>131</v>
      </c>
      <c r="I2978" t="s">
        <v>16</v>
      </c>
      <c r="J2978" t="s">
        <v>605</v>
      </c>
      <c r="L2978" s="1">
        <v>32696</v>
      </c>
      <c r="M2978">
        <v>20770</v>
      </c>
      <c r="N2978" t="s">
        <v>10629</v>
      </c>
    </row>
    <row r="2979" spans="1:14" x14ac:dyDescent="0.25">
      <c r="A2979" t="s">
        <v>4202</v>
      </c>
      <c r="B2979" t="s">
        <v>12</v>
      </c>
      <c r="C2979">
        <v>67723.53</v>
      </c>
      <c r="D2979">
        <v>65395.77</v>
      </c>
      <c r="E2979">
        <v>450.49</v>
      </c>
      <c r="F2979" t="s">
        <v>18</v>
      </c>
      <c r="G2979" t="s">
        <v>19</v>
      </c>
      <c r="H2979" t="s">
        <v>173</v>
      </c>
      <c r="I2979" t="s">
        <v>16</v>
      </c>
      <c r="J2979" t="s">
        <v>174</v>
      </c>
      <c r="L2979" s="1">
        <v>35772</v>
      </c>
      <c r="M2979">
        <v>20715</v>
      </c>
      <c r="N2979" t="s">
        <v>10641</v>
      </c>
    </row>
    <row r="2980" spans="1:14" x14ac:dyDescent="0.25">
      <c r="A2980" t="s">
        <v>4203</v>
      </c>
      <c r="B2980" t="s">
        <v>12</v>
      </c>
      <c r="C2980">
        <v>108411</v>
      </c>
      <c r="D2980">
        <v>111720.7</v>
      </c>
      <c r="E2980">
        <v>4222.4799999999996</v>
      </c>
      <c r="F2980" t="s">
        <v>45</v>
      </c>
      <c r="G2980" t="s">
        <v>46</v>
      </c>
      <c r="H2980" t="s">
        <v>709</v>
      </c>
      <c r="I2980" t="s">
        <v>16</v>
      </c>
      <c r="J2980" t="s">
        <v>297</v>
      </c>
      <c r="L2980" s="1">
        <v>36780</v>
      </c>
      <c r="M2980">
        <v>20774</v>
      </c>
      <c r="N2980" t="s">
        <v>10633</v>
      </c>
    </row>
    <row r="2981" spans="1:14" x14ac:dyDescent="0.25">
      <c r="A2981" t="s">
        <v>4204</v>
      </c>
      <c r="B2981" t="s">
        <v>22</v>
      </c>
      <c r="C2981">
        <v>121135</v>
      </c>
      <c r="D2981">
        <v>153145.82999999999</v>
      </c>
      <c r="E2981">
        <v>32627.91</v>
      </c>
      <c r="F2981" t="s">
        <v>45</v>
      </c>
      <c r="G2981" t="s">
        <v>46</v>
      </c>
      <c r="H2981" t="s">
        <v>566</v>
      </c>
      <c r="I2981" t="s">
        <v>16</v>
      </c>
      <c r="J2981" t="s">
        <v>222</v>
      </c>
      <c r="L2981" s="1">
        <v>36942</v>
      </c>
      <c r="M2981">
        <v>20743</v>
      </c>
      <c r="N2981" t="s">
        <v>10654</v>
      </c>
    </row>
    <row r="2982" spans="1:14" x14ac:dyDescent="0.25">
      <c r="A2982" t="s">
        <v>4205</v>
      </c>
      <c r="B2982" t="s">
        <v>22</v>
      </c>
      <c r="C2982">
        <v>51471</v>
      </c>
      <c r="D2982">
        <v>20553.52</v>
      </c>
      <c r="E2982">
        <v>0</v>
      </c>
      <c r="F2982" t="s">
        <v>13</v>
      </c>
      <c r="G2982" t="s">
        <v>14</v>
      </c>
      <c r="H2982" t="s">
        <v>103</v>
      </c>
      <c r="I2982" t="s">
        <v>16</v>
      </c>
      <c r="J2982" t="s">
        <v>104</v>
      </c>
      <c r="L2982" s="1">
        <v>42940</v>
      </c>
      <c r="M2982">
        <v>20762</v>
      </c>
      <c r="N2982" t="s">
        <v>10644</v>
      </c>
    </row>
    <row r="2983" spans="1:14" x14ac:dyDescent="0.25">
      <c r="A2983" t="s">
        <v>4206</v>
      </c>
      <c r="B2983" t="s">
        <v>12</v>
      </c>
      <c r="C2983">
        <v>25605.98</v>
      </c>
      <c r="D2983">
        <v>13424.47</v>
      </c>
      <c r="E2983">
        <v>182.87</v>
      </c>
      <c r="F2983" t="s">
        <v>13</v>
      </c>
      <c r="G2983" t="s">
        <v>14</v>
      </c>
      <c r="H2983" t="s">
        <v>85</v>
      </c>
      <c r="I2983" t="s">
        <v>34</v>
      </c>
      <c r="J2983" t="s">
        <v>86</v>
      </c>
      <c r="L2983" s="1">
        <v>36801</v>
      </c>
      <c r="M2983">
        <v>20745</v>
      </c>
      <c r="N2983" t="s">
        <v>10643</v>
      </c>
    </row>
    <row r="2984" spans="1:14" x14ac:dyDescent="0.25">
      <c r="A2984" t="s">
        <v>4207</v>
      </c>
      <c r="B2984" t="s">
        <v>12</v>
      </c>
      <c r="C2984">
        <v>116647.37</v>
      </c>
      <c r="D2984">
        <v>112432.15</v>
      </c>
      <c r="E2984">
        <v>0</v>
      </c>
      <c r="F2984" t="s">
        <v>133</v>
      </c>
      <c r="G2984" t="s">
        <v>134</v>
      </c>
      <c r="H2984" t="s">
        <v>962</v>
      </c>
      <c r="I2984" t="s">
        <v>16</v>
      </c>
      <c r="J2984" t="s">
        <v>655</v>
      </c>
      <c r="L2984" s="1">
        <v>33112</v>
      </c>
      <c r="M2984">
        <v>20783</v>
      </c>
      <c r="N2984" t="s">
        <v>10656</v>
      </c>
    </row>
    <row r="2985" spans="1:14" x14ac:dyDescent="0.25">
      <c r="A2985" t="s">
        <v>4208</v>
      </c>
      <c r="B2985" t="s">
        <v>22</v>
      </c>
      <c r="C2985">
        <v>138790</v>
      </c>
      <c r="D2985">
        <v>142402.97</v>
      </c>
      <c r="E2985">
        <v>0</v>
      </c>
      <c r="F2985" t="s">
        <v>56</v>
      </c>
      <c r="G2985" t="s">
        <v>57</v>
      </c>
      <c r="H2985" t="s">
        <v>629</v>
      </c>
      <c r="I2985" t="s">
        <v>16</v>
      </c>
      <c r="J2985" t="s">
        <v>139</v>
      </c>
      <c r="L2985" s="1">
        <v>32244</v>
      </c>
      <c r="M2985">
        <v>20613</v>
      </c>
      <c r="N2985" t="s">
        <v>10640</v>
      </c>
    </row>
    <row r="2986" spans="1:14" x14ac:dyDescent="0.25">
      <c r="A2986" t="s">
        <v>4209</v>
      </c>
      <c r="B2986" t="s">
        <v>12</v>
      </c>
      <c r="C2986">
        <v>65555.34</v>
      </c>
      <c r="D2986">
        <v>74919.789999999994</v>
      </c>
      <c r="E2986">
        <v>6285.41</v>
      </c>
      <c r="F2986" t="s">
        <v>99</v>
      </c>
      <c r="G2986" t="s">
        <v>100</v>
      </c>
      <c r="H2986" t="s">
        <v>714</v>
      </c>
      <c r="I2986" t="s">
        <v>16</v>
      </c>
      <c r="J2986" t="s">
        <v>388</v>
      </c>
      <c r="L2986" s="1">
        <v>38726</v>
      </c>
      <c r="M2986">
        <v>20623</v>
      </c>
      <c r="N2986" t="s">
        <v>10651</v>
      </c>
    </row>
    <row r="2987" spans="1:14" x14ac:dyDescent="0.25">
      <c r="A2987" t="s">
        <v>4210</v>
      </c>
      <c r="B2987" t="s">
        <v>22</v>
      </c>
      <c r="C2987">
        <v>87107</v>
      </c>
      <c r="D2987">
        <v>97000.55</v>
      </c>
      <c r="E2987">
        <v>10388.57</v>
      </c>
      <c r="F2987" t="s">
        <v>167</v>
      </c>
      <c r="G2987" t="s">
        <v>168</v>
      </c>
      <c r="H2987" t="s">
        <v>638</v>
      </c>
      <c r="I2987" t="s">
        <v>16</v>
      </c>
      <c r="J2987" t="s">
        <v>178</v>
      </c>
      <c r="L2987" s="1">
        <v>36983</v>
      </c>
      <c r="M2987">
        <v>20720</v>
      </c>
      <c r="N2987" t="s">
        <v>10641</v>
      </c>
    </row>
    <row r="2988" spans="1:14" x14ac:dyDescent="0.25">
      <c r="A2988" t="s">
        <v>4211</v>
      </c>
      <c r="B2988" t="s">
        <v>12</v>
      </c>
      <c r="C2988">
        <v>30227.74</v>
      </c>
      <c r="D2988">
        <v>30584.52</v>
      </c>
      <c r="E2988">
        <v>0</v>
      </c>
      <c r="F2988" t="s">
        <v>76</v>
      </c>
      <c r="G2988" t="s">
        <v>77</v>
      </c>
      <c r="H2988" t="s">
        <v>568</v>
      </c>
      <c r="I2988" t="s">
        <v>34</v>
      </c>
      <c r="J2988" t="s">
        <v>558</v>
      </c>
      <c r="L2988" s="1">
        <v>39498</v>
      </c>
      <c r="M2988">
        <v>20737</v>
      </c>
      <c r="N2988" t="s">
        <v>10655</v>
      </c>
    </row>
    <row r="2989" spans="1:14" x14ac:dyDescent="0.25">
      <c r="A2989" t="s">
        <v>4212</v>
      </c>
      <c r="B2989" t="s">
        <v>22</v>
      </c>
      <c r="C2989">
        <v>66292.070000000007</v>
      </c>
      <c r="D2989">
        <v>73004.259999999995</v>
      </c>
      <c r="E2989">
        <v>7994.16</v>
      </c>
      <c r="F2989" t="s">
        <v>23</v>
      </c>
      <c r="G2989" t="s">
        <v>24</v>
      </c>
      <c r="H2989" t="s">
        <v>393</v>
      </c>
      <c r="I2989" t="s">
        <v>16</v>
      </c>
      <c r="J2989" t="s">
        <v>394</v>
      </c>
      <c r="L2989" s="1">
        <v>37683</v>
      </c>
      <c r="M2989">
        <v>20706</v>
      </c>
      <c r="N2989" t="s">
        <v>10645</v>
      </c>
    </row>
    <row r="2990" spans="1:14" x14ac:dyDescent="0.25">
      <c r="A2990" t="s">
        <v>4213</v>
      </c>
      <c r="B2990" t="s">
        <v>22</v>
      </c>
      <c r="C2990">
        <v>65122</v>
      </c>
      <c r="D2990">
        <v>76789.759999999995</v>
      </c>
      <c r="E2990">
        <v>9320.02</v>
      </c>
      <c r="F2990" t="s">
        <v>13</v>
      </c>
      <c r="G2990" t="s">
        <v>14</v>
      </c>
      <c r="H2990" t="s">
        <v>41</v>
      </c>
      <c r="I2990" t="s">
        <v>16</v>
      </c>
      <c r="J2990" t="s">
        <v>32</v>
      </c>
      <c r="L2990" s="1">
        <v>41302</v>
      </c>
      <c r="M2990">
        <v>20746</v>
      </c>
      <c r="N2990" t="s">
        <v>10647</v>
      </c>
    </row>
    <row r="2991" spans="1:14" x14ac:dyDescent="0.25">
      <c r="A2991" t="s">
        <v>4214</v>
      </c>
      <c r="B2991" t="s">
        <v>12</v>
      </c>
      <c r="C2991">
        <v>65659.360000000001</v>
      </c>
      <c r="D2991">
        <v>53275.34</v>
      </c>
      <c r="E2991">
        <v>0</v>
      </c>
      <c r="F2991" t="s">
        <v>13</v>
      </c>
      <c r="G2991" t="s">
        <v>14</v>
      </c>
      <c r="H2991" t="s">
        <v>190</v>
      </c>
      <c r="I2991" t="s">
        <v>16</v>
      </c>
      <c r="J2991" t="s">
        <v>963</v>
      </c>
      <c r="L2991" s="1">
        <v>41638</v>
      </c>
      <c r="M2991">
        <v>20722</v>
      </c>
      <c r="N2991" t="s">
        <v>10632</v>
      </c>
    </row>
    <row r="2992" spans="1:14" x14ac:dyDescent="0.25">
      <c r="A2992" t="s">
        <v>4215</v>
      </c>
      <c r="B2992" t="s">
        <v>22</v>
      </c>
      <c r="C2992">
        <v>68529.45</v>
      </c>
      <c r="D2992">
        <v>71634.259999999995</v>
      </c>
      <c r="E2992">
        <v>4397.34</v>
      </c>
      <c r="F2992" t="s">
        <v>23</v>
      </c>
      <c r="G2992" t="s">
        <v>24</v>
      </c>
      <c r="H2992" t="s">
        <v>25</v>
      </c>
      <c r="I2992" t="s">
        <v>16</v>
      </c>
      <c r="J2992" t="s">
        <v>26</v>
      </c>
      <c r="L2992" s="1">
        <v>40756</v>
      </c>
      <c r="M2992">
        <v>20762</v>
      </c>
      <c r="N2992" t="s">
        <v>10644</v>
      </c>
    </row>
    <row r="2993" spans="1:14" x14ac:dyDescent="0.25">
      <c r="A2993" t="s">
        <v>4216</v>
      </c>
      <c r="B2993" t="s">
        <v>12</v>
      </c>
      <c r="C2993">
        <v>41963</v>
      </c>
      <c r="D2993">
        <v>43977</v>
      </c>
      <c r="E2993">
        <v>3816.97</v>
      </c>
      <c r="F2993" t="s">
        <v>13</v>
      </c>
      <c r="G2993" t="s">
        <v>14</v>
      </c>
      <c r="H2993" t="s">
        <v>190</v>
      </c>
      <c r="I2993" t="s">
        <v>16</v>
      </c>
      <c r="J2993" t="s">
        <v>17</v>
      </c>
      <c r="L2993" s="1">
        <v>41834</v>
      </c>
      <c r="M2993">
        <v>20744</v>
      </c>
      <c r="N2993" t="s">
        <v>10630</v>
      </c>
    </row>
    <row r="2994" spans="1:14" x14ac:dyDescent="0.25">
      <c r="A2994" t="s">
        <v>4217</v>
      </c>
      <c r="B2994" t="s">
        <v>12</v>
      </c>
      <c r="C2994">
        <v>66099.149999999994</v>
      </c>
      <c r="D2994">
        <v>63624.45</v>
      </c>
      <c r="E2994">
        <v>0</v>
      </c>
      <c r="F2994" t="s">
        <v>326</v>
      </c>
      <c r="G2994" t="s">
        <v>327</v>
      </c>
      <c r="H2994" t="s">
        <v>364</v>
      </c>
      <c r="I2994" t="s">
        <v>16</v>
      </c>
      <c r="J2994" t="s">
        <v>872</v>
      </c>
      <c r="L2994" s="1">
        <v>39706</v>
      </c>
      <c r="M2994">
        <v>20740</v>
      </c>
      <c r="N2994" t="s">
        <v>10638</v>
      </c>
    </row>
    <row r="2995" spans="1:14" x14ac:dyDescent="0.25">
      <c r="A2995" t="s">
        <v>4218</v>
      </c>
      <c r="B2995" t="s">
        <v>12</v>
      </c>
      <c r="C2995">
        <v>35431.54</v>
      </c>
      <c r="D2995">
        <v>34460.639999999999</v>
      </c>
      <c r="E2995">
        <v>0</v>
      </c>
      <c r="F2995" t="s">
        <v>56</v>
      </c>
      <c r="G2995" t="s">
        <v>57</v>
      </c>
      <c r="H2995" t="s">
        <v>581</v>
      </c>
      <c r="I2995" t="s">
        <v>16</v>
      </c>
      <c r="J2995" t="s">
        <v>959</v>
      </c>
      <c r="L2995" s="1">
        <v>42506</v>
      </c>
      <c r="M2995">
        <v>20745</v>
      </c>
      <c r="N2995" t="s">
        <v>10643</v>
      </c>
    </row>
    <row r="2996" spans="1:14" x14ac:dyDescent="0.25">
      <c r="A2996" t="s">
        <v>4219</v>
      </c>
      <c r="B2996" t="s">
        <v>12</v>
      </c>
      <c r="C2996">
        <v>21664.639999999999</v>
      </c>
      <c r="D2996">
        <v>10473.49</v>
      </c>
      <c r="E2996">
        <v>78.12</v>
      </c>
      <c r="F2996" t="s">
        <v>13</v>
      </c>
      <c r="G2996" t="s">
        <v>14</v>
      </c>
      <c r="H2996" t="s">
        <v>85</v>
      </c>
      <c r="I2996" t="s">
        <v>34</v>
      </c>
      <c r="J2996" t="s">
        <v>86</v>
      </c>
      <c r="L2996" s="1">
        <v>38965</v>
      </c>
      <c r="M2996">
        <v>20740</v>
      </c>
      <c r="N2996" t="s">
        <v>10638</v>
      </c>
    </row>
    <row r="2997" spans="1:14" x14ac:dyDescent="0.25">
      <c r="A2997" t="s">
        <v>4220</v>
      </c>
      <c r="B2997" t="s">
        <v>22</v>
      </c>
      <c r="C2997">
        <v>127013.13</v>
      </c>
      <c r="D2997">
        <v>136198.26</v>
      </c>
      <c r="E2997">
        <v>9060.2000000000007</v>
      </c>
      <c r="F2997" t="s">
        <v>13</v>
      </c>
      <c r="G2997" t="s">
        <v>14</v>
      </c>
      <c r="H2997" t="s">
        <v>952</v>
      </c>
      <c r="I2997" t="s">
        <v>16</v>
      </c>
      <c r="J2997" t="s">
        <v>402</v>
      </c>
      <c r="L2997" s="1">
        <v>32651</v>
      </c>
      <c r="M2997">
        <v>20743</v>
      </c>
      <c r="N2997" t="s">
        <v>10654</v>
      </c>
    </row>
    <row r="2998" spans="1:14" x14ac:dyDescent="0.25">
      <c r="A2998" t="s">
        <v>4221</v>
      </c>
      <c r="B2998" t="s">
        <v>22</v>
      </c>
      <c r="C2998">
        <v>76458</v>
      </c>
      <c r="D2998">
        <v>118793.09</v>
      </c>
      <c r="E2998">
        <v>41251.67</v>
      </c>
      <c r="F2998" t="s">
        <v>45</v>
      </c>
      <c r="G2998" t="s">
        <v>46</v>
      </c>
      <c r="H2998" t="s">
        <v>292</v>
      </c>
      <c r="I2998" t="s">
        <v>16</v>
      </c>
      <c r="J2998" t="s">
        <v>48</v>
      </c>
      <c r="L2998" s="1">
        <v>39524</v>
      </c>
      <c r="M2998">
        <v>20781</v>
      </c>
      <c r="N2998" t="s">
        <v>10627</v>
      </c>
    </row>
    <row r="2999" spans="1:14" x14ac:dyDescent="0.25">
      <c r="A2999" t="s">
        <v>4222</v>
      </c>
      <c r="B2999" t="s">
        <v>22</v>
      </c>
      <c r="C2999">
        <v>59703</v>
      </c>
      <c r="D2999">
        <v>60426.45</v>
      </c>
      <c r="E2999">
        <v>3590.55</v>
      </c>
      <c r="F2999" t="s">
        <v>45</v>
      </c>
      <c r="G2999" t="s">
        <v>46</v>
      </c>
      <c r="H2999" t="s">
        <v>292</v>
      </c>
      <c r="I2999" t="s">
        <v>16</v>
      </c>
      <c r="J2999" t="s">
        <v>48</v>
      </c>
      <c r="K2999" t="s">
        <v>49</v>
      </c>
      <c r="L2999" s="1">
        <v>41484</v>
      </c>
      <c r="M2999">
        <v>20707</v>
      </c>
      <c r="N2999" t="s">
        <v>10628</v>
      </c>
    </row>
    <row r="3000" spans="1:14" x14ac:dyDescent="0.25">
      <c r="A3000" t="s">
        <v>4223</v>
      </c>
      <c r="B3000" t="s">
        <v>22</v>
      </c>
      <c r="C3000">
        <v>93808.26</v>
      </c>
      <c r="D3000">
        <v>93504.39</v>
      </c>
      <c r="E3000">
        <v>0</v>
      </c>
      <c r="F3000" t="s">
        <v>45</v>
      </c>
      <c r="G3000" t="s">
        <v>46</v>
      </c>
      <c r="H3000" t="s">
        <v>397</v>
      </c>
      <c r="I3000" t="s">
        <v>16</v>
      </c>
      <c r="J3000" t="s">
        <v>250</v>
      </c>
      <c r="L3000" s="1">
        <v>34736</v>
      </c>
      <c r="M3000">
        <v>20747</v>
      </c>
      <c r="N3000" t="s">
        <v>10642</v>
      </c>
    </row>
    <row r="3001" spans="1:14" x14ac:dyDescent="0.25">
      <c r="A3001" t="s">
        <v>4224</v>
      </c>
      <c r="B3001" t="s">
        <v>12</v>
      </c>
      <c r="C3001">
        <v>24739.55</v>
      </c>
      <c r="D3001">
        <v>21422.11</v>
      </c>
      <c r="E3001">
        <v>758.33</v>
      </c>
      <c r="F3001" t="s">
        <v>13</v>
      </c>
      <c r="G3001" t="s">
        <v>14</v>
      </c>
      <c r="H3001" t="s">
        <v>85</v>
      </c>
      <c r="I3001" t="s">
        <v>34</v>
      </c>
      <c r="J3001" t="s">
        <v>86</v>
      </c>
      <c r="L3001" s="1">
        <v>37053</v>
      </c>
      <c r="M3001">
        <v>20722</v>
      </c>
      <c r="N3001" t="s">
        <v>10632</v>
      </c>
    </row>
    <row r="3002" spans="1:14" x14ac:dyDescent="0.25">
      <c r="A3002" t="s">
        <v>4225</v>
      </c>
      <c r="B3002" t="s">
        <v>12</v>
      </c>
      <c r="C3002">
        <v>60673</v>
      </c>
      <c r="D3002">
        <v>81642.37</v>
      </c>
      <c r="E3002">
        <v>22800.3</v>
      </c>
      <c r="F3002" t="s">
        <v>23</v>
      </c>
      <c r="G3002" t="s">
        <v>24</v>
      </c>
      <c r="H3002" t="s">
        <v>544</v>
      </c>
      <c r="I3002" t="s">
        <v>16</v>
      </c>
      <c r="J3002" t="s">
        <v>141</v>
      </c>
      <c r="K3002" t="s">
        <v>196</v>
      </c>
      <c r="L3002" s="1">
        <v>37059</v>
      </c>
      <c r="M3002">
        <v>20720</v>
      </c>
      <c r="N3002" t="s">
        <v>10641</v>
      </c>
    </row>
    <row r="3003" spans="1:14" x14ac:dyDescent="0.25">
      <c r="A3003" t="s">
        <v>4226</v>
      </c>
      <c r="B3003" t="s">
        <v>22</v>
      </c>
      <c r="C3003">
        <v>44617.77</v>
      </c>
      <c r="D3003">
        <v>47421.69</v>
      </c>
      <c r="E3003">
        <v>4133.62</v>
      </c>
      <c r="F3003" t="s">
        <v>56</v>
      </c>
      <c r="G3003" t="s">
        <v>57</v>
      </c>
      <c r="H3003" t="s">
        <v>58</v>
      </c>
      <c r="I3003" t="s">
        <v>16</v>
      </c>
      <c r="J3003" t="s">
        <v>59</v>
      </c>
      <c r="L3003" s="1">
        <v>41911</v>
      </c>
      <c r="M3003">
        <v>20784</v>
      </c>
      <c r="N3003" t="s">
        <v>10650</v>
      </c>
    </row>
    <row r="3004" spans="1:14" x14ac:dyDescent="0.25">
      <c r="A3004" t="s">
        <v>4227</v>
      </c>
      <c r="B3004" t="s">
        <v>22</v>
      </c>
      <c r="C3004">
        <v>51202.98</v>
      </c>
      <c r="D3004">
        <v>62338.6</v>
      </c>
      <c r="E3004">
        <v>10895.79</v>
      </c>
      <c r="F3004" t="s">
        <v>56</v>
      </c>
      <c r="G3004" t="s">
        <v>57</v>
      </c>
      <c r="H3004" t="s">
        <v>58</v>
      </c>
      <c r="I3004" t="s">
        <v>16</v>
      </c>
      <c r="J3004" t="s">
        <v>59</v>
      </c>
      <c r="L3004" s="1">
        <v>39090</v>
      </c>
      <c r="M3004">
        <v>20742</v>
      </c>
      <c r="N3004" t="s">
        <v>10638</v>
      </c>
    </row>
    <row r="3005" spans="1:14" x14ac:dyDescent="0.25">
      <c r="A3005" t="s">
        <v>4228</v>
      </c>
      <c r="B3005" t="s">
        <v>12</v>
      </c>
      <c r="C3005">
        <v>60316.63</v>
      </c>
      <c r="D3005">
        <v>57587.67</v>
      </c>
      <c r="E3005">
        <v>0</v>
      </c>
      <c r="F3005" t="s">
        <v>89</v>
      </c>
      <c r="G3005" t="s">
        <v>90</v>
      </c>
      <c r="H3005" t="s">
        <v>704</v>
      </c>
      <c r="I3005" t="s">
        <v>16</v>
      </c>
      <c r="J3005" t="s">
        <v>92</v>
      </c>
      <c r="L3005" s="1">
        <v>42702</v>
      </c>
      <c r="M3005">
        <v>20769</v>
      </c>
      <c r="N3005" t="s">
        <v>10636</v>
      </c>
    </row>
    <row r="3006" spans="1:14" x14ac:dyDescent="0.25">
      <c r="A3006" t="s">
        <v>4229</v>
      </c>
      <c r="B3006" t="s">
        <v>22</v>
      </c>
      <c r="C3006">
        <v>44971.5</v>
      </c>
      <c r="D3006">
        <v>46958.19</v>
      </c>
      <c r="E3006">
        <v>2215.33</v>
      </c>
      <c r="F3006" t="s">
        <v>99</v>
      </c>
      <c r="G3006" t="s">
        <v>100</v>
      </c>
      <c r="H3006" t="s">
        <v>876</v>
      </c>
      <c r="I3006" t="s">
        <v>16</v>
      </c>
      <c r="J3006" t="s">
        <v>198</v>
      </c>
      <c r="L3006" s="1">
        <v>39691</v>
      </c>
      <c r="M3006">
        <v>20774</v>
      </c>
      <c r="N3006" t="s">
        <v>10633</v>
      </c>
    </row>
    <row r="3007" spans="1:14" x14ac:dyDescent="0.25">
      <c r="A3007" t="s">
        <v>4230</v>
      </c>
      <c r="B3007" t="s">
        <v>12</v>
      </c>
      <c r="C3007">
        <v>24740.19</v>
      </c>
      <c r="D3007">
        <v>15928.59</v>
      </c>
      <c r="E3007">
        <v>178.42</v>
      </c>
      <c r="F3007" t="s">
        <v>13</v>
      </c>
      <c r="G3007" t="s">
        <v>14</v>
      </c>
      <c r="H3007" t="s">
        <v>85</v>
      </c>
      <c r="I3007" t="s">
        <v>34</v>
      </c>
      <c r="J3007" t="s">
        <v>86</v>
      </c>
      <c r="L3007" s="1">
        <v>37235</v>
      </c>
      <c r="M3007">
        <v>20747</v>
      </c>
      <c r="N3007" t="s">
        <v>10642</v>
      </c>
    </row>
    <row r="3008" spans="1:14" x14ac:dyDescent="0.25">
      <c r="A3008" t="s">
        <v>4231</v>
      </c>
      <c r="B3008" t="s">
        <v>22</v>
      </c>
      <c r="C3008">
        <v>113669.77</v>
      </c>
      <c r="D3008">
        <v>114683.09</v>
      </c>
      <c r="E3008">
        <v>2511.2199999999998</v>
      </c>
      <c r="F3008" t="s">
        <v>133</v>
      </c>
      <c r="G3008" t="s">
        <v>134</v>
      </c>
      <c r="H3008" t="s">
        <v>926</v>
      </c>
      <c r="I3008" t="s">
        <v>16</v>
      </c>
      <c r="J3008" t="s">
        <v>161</v>
      </c>
      <c r="L3008" s="1">
        <v>32195</v>
      </c>
      <c r="M3008">
        <v>20715</v>
      </c>
      <c r="N3008" t="s">
        <v>10641</v>
      </c>
    </row>
    <row r="3009" spans="1:14" x14ac:dyDescent="0.25">
      <c r="A3009" t="s">
        <v>4232</v>
      </c>
      <c r="B3009" t="s">
        <v>22</v>
      </c>
      <c r="C3009">
        <v>97091.55</v>
      </c>
      <c r="D3009">
        <v>111121.44</v>
      </c>
      <c r="E3009">
        <v>10817.47</v>
      </c>
      <c r="F3009" t="s">
        <v>45</v>
      </c>
      <c r="G3009" t="s">
        <v>46</v>
      </c>
      <c r="H3009" t="s">
        <v>230</v>
      </c>
      <c r="I3009" t="s">
        <v>16</v>
      </c>
      <c r="J3009" t="s">
        <v>250</v>
      </c>
      <c r="L3009" s="1">
        <v>33770</v>
      </c>
      <c r="M3009">
        <v>20710</v>
      </c>
      <c r="N3009" t="s">
        <v>10637</v>
      </c>
    </row>
    <row r="3010" spans="1:14" x14ac:dyDescent="0.25">
      <c r="A3010" t="s">
        <v>4233</v>
      </c>
      <c r="B3010" t="s">
        <v>12</v>
      </c>
      <c r="C3010">
        <v>160454</v>
      </c>
      <c r="D3010">
        <v>162270.56</v>
      </c>
      <c r="E3010">
        <v>0</v>
      </c>
      <c r="F3010" t="s">
        <v>76</v>
      </c>
      <c r="G3010" t="s">
        <v>77</v>
      </c>
      <c r="H3010" t="s">
        <v>890</v>
      </c>
      <c r="I3010" t="s">
        <v>16</v>
      </c>
      <c r="J3010" t="s">
        <v>98</v>
      </c>
      <c r="L3010" s="1">
        <v>31684</v>
      </c>
      <c r="M3010">
        <v>20608</v>
      </c>
      <c r="N3010" t="s">
        <v>10646</v>
      </c>
    </row>
    <row r="3011" spans="1:14" x14ac:dyDescent="0.25">
      <c r="A3011" t="s">
        <v>4234</v>
      </c>
      <c r="B3011" t="s">
        <v>22</v>
      </c>
      <c r="C3011">
        <v>38945.4</v>
      </c>
      <c r="D3011">
        <v>48824.52</v>
      </c>
      <c r="E3011">
        <v>8667.82</v>
      </c>
      <c r="F3011" t="s">
        <v>99</v>
      </c>
      <c r="G3011" t="s">
        <v>100</v>
      </c>
      <c r="H3011" t="s">
        <v>259</v>
      </c>
      <c r="I3011" t="s">
        <v>16</v>
      </c>
      <c r="J3011" t="s">
        <v>109</v>
      </c>
      <c r="K3011" t="s">
        <v>110</v>
      </c>
      <c r="L3011" s="1">
        <v>41848</v>
      </c>
      <c r="M3011">
        <v>20607</v>
      </c>
      <c r="N3011" t="s">
        <v>10631</v>
      </c>
    </row>
    <row r="3012" spans="1:14" x14ac:dyDescent="0.25">
      <c r="A3012" t="s">
        <v>4235</v>
      </c>
      <c r="B3012" t="s">
        <v>22</v>
      </c>
      <c r="C3012">
        <v>121372</v>
      </c>
      <c r="D3012">
        <v>119772.13</v>
      </c>
      <c r="E3012">
        <v>0</v>
      </c>
      <c r="F3012" t="s">
        <v>56</v>
      </c>
      <c r="G3012" t="s">
        <v>57</v>
      </c>
      <c r="H3012" t="s">
        <v>631</v>
      </c>
      <c r="I3012" t="s">
        <v>16</v>
      </c>
      <c r="J3012" t="s">
        <v>75</v>
      </c>
      <c r="L3012" s="1">
        <v>36507</v>
      </c>
      <c r="M3012">
        <v>20744</v>
      </c>
      <c r="N3012" t="s">
        <v>10630</v>
      </c>
    </row>
    <row r="3013" spans="1:14" x14ac:dyDescent="0.25">
      <c r="A3013" t="s">
        <v>4236</v>
      </c>
      <c r="B3013" t="s">
        <v>22</v>
      </c>
      <c r="C3013">
        <v>76918.77</v>
      </c>
      <c r="D3013">
        <v>74781.320000000007</v>
      </c>
      <c r="E3013">
        <v>1042.49</v>
      </c>
      <c r="F3013" t="s">
        <v>380</v>
      </c>
      <c r="G3013" t="s">
        <v>381</v>
      </c>
      <c r="H3013" t="s">
        <v>628</v>
      </c>
      <c r="I3013" t="s">
        <v>16</v>
      </c>
      <c r="J3013" t="s">
        <v>178</v>
      </c>
      <c r="L3013" s="1">
        <v>36345</v>
      </c>
      <c r="M3013">
        <v>20770</v>
      </c>
      <c r="N3013" t="s">
        <v>10629</v>
      </c>
    </row>
    <row r="3014" spans="1:14" x14ac:dyDescent="0.25">
      <c r="A3014" t="s">
        <v>4237</v>
      </c>
      <c r="B3014" t="s">
        <v>22</v>
      </c>
      <c r="C3014">
        <v>160437.60999999999</v>
      </c>
      <c r="D3014">
        <v>164597.49</v>
      </c>
      <c r="E3014">
        <v>0</v>
      </c>
      <c r="F3014" t="s">
        <v>72</v>
      </c>
      <c r="G3014" t="s">
        <v>73</v>
      </c>
      <c r="H3014" t="s">
        <v>964</v>
      </c>
      <c r="I3014" t="s">
        <v>16</v>
      </c>
      <c r="J3014" t="s">
        <v>98</v>
      </c>
      <c r="L3014" s="1">
        <v>37417</v>
      </c>
      <c r="M3014">
        <v>20783</v>
      </c>
      <c r="N3014" t="s">
        <v>10656</v>
      </c>
    </row>
    <row r="3015" spans="1:14" x14ac:dyDescent="0.25">
      <c r="A3015" t="s">
        <v>4238</v>
      </c>
      <c r="B3015" t="s">
        <v>22</v>
      </c>
      <c r="C3015">
        <v>95699</v>
      </c>
      <c r="D3015">
        <v>109772.14</v>
      </c>
      <c r="E3015">
        <v>12420.29</v>
      </c>
      <c r="F3015" t="s">
        <v>13</v>
      </c>
      <c r="G3015" t="s">
        <v>14</v>
      </c>
      <c r="H3015" t="s">
        <v>41</v>
      </c>
      <c r="I3015" t="s">
        <v>16</v>
      </c>
      <c r="J3015" t="s">
        <v>361</v>
      </c>
      <c r="L3015" s="1">
        <v>38370</v>
      </c>
      <c r="M3015">
        <v>20737</v>
      </c>
      <c r="N3015" t="s">
        <v>10655</v>
      </c>
    </row>
    <row r="3016" spans="1:14" x14ac:dyDescent="0.25">
      <c r="A3016" t="s">
        <v>4239</v>
      </c>
      <c r="B3016" t="s">
        <v>12</v>
      </c>
      <c r="C3016">
        <v>68103.37</v>
      </c>
      <c r="D3016">
        <v>68277.649999999994</v>
      </c>
      <c r="E3016">
        <v>1541.4</v>
      </c>
      <c r="F3016" t="s">
        <v>89</v>
      </c>
      <c r="G3016" t="s">
        <v>90</v>
      </c>
      <c r="H3016" t="s">
        <v>280</v>
      </c>
      <c r="I3016" t="s">
        <v>16</v>
      </c>
      <c r="J3016" t="s">
        <v>92</v>
      </c>
      <c r="L3016" s="1">
        <v>38534</v>
      </c>
      <c r="M3016">
        <v>20720</v>
      </c>
      <c r="N3016" t="s">
        <v>10641</v>
      </c>
    </row>
    <row r="3017" spans="1:14" x14ac:dyDescent="0.25">
      <c r="A3017" t="s">
        <v>4240</v>
      </c>
      <c r="B3017" t="s">
        <v>22</v>
      </c>
      <c r="C3017">
        <v>112434</v>
      </c>
      <c r="D3017">
        <v>152788.47</v>
      </c>
      <c r="E3017">
        <v>35019.21</v>
      </c>
      <c r="F3017" t="s">
        <v>45</v>
      </c>
      <c r="G3017" t="s">
        <v>46</v>
      </c>
      <c r="H3017" t="s">
        <v>816</v>
      </c>
      <c r="I3017" t="s">
        <v>16</v>
      </c>
      <c r="J3017" t="s">
        <v>222</v>
      </c>
      <c r="L3017" s="1">
        <v>36942</v>
      </c>
      <c r="M3017">
        <v>20708</v>
      </c>
      <c r="N3017" t="s">
        <v>10653</v>
      </c>
    </row>
    <row r="3018" spans="1:14" x14ac:dyDescent="0.25">
      <c r="A3018" t="s">
        <v>4241</v>
      </c>
      <c r="B3018" t="s">
        <v>12</v>
      </c>
      <c r="C3018">
        <v>52869.8</v>
      </c>
      <c r="D3018">
        <v>47761.51</v>
      </c>
      <c r="E3018">
        <v>43.58</v>
      </c>
      <c r="F3018" t="s">
        <v>18</v>
      </c>
      <c r="G3018" t="s">
        <v>19</v>
      </c>
      <c r="H3018" t="s">
        <v>183</v>
      </c>
      <c r="I3018" t="s">
        <v>34</v>
      </c>
      <c r="J3018" t="s">
        <v>174</v>
      </c>
      <c r="L3018" s="1">
        <v>36955</v>
      </c>
      <c r="M3018">
        <v>20774</v>
      </c>
      <c r="N3018" t="s">
        <v>10633</v>
      </c>
    </row>
    <row r="3019" spans="1:14" x14ac:dyDescent="0.25">
      <c r="A3019" t="s">
        <v>4242</v>
      </c>
      <c r="B3019" t="s">
        <v>22</v>
      </c>
      <c r="C3019">
        <v>91869</v>
      </c>
      <c r="D3019">
        <v>102540.12</v>
      </c>
      <c r="E3019">
        <v>10426.43</v>
      </c>
      <c r="F3019" t="s">
        <v>13</v>
      </c>
      <c r="G3019" t="s">
        <v>14</v>
      </c>
      <c r="H3019" t="s">
        <v>851</v>
      </c>
      <c r="I3019" t="s">
        <v>16</v>
      </c>
      <c r="J3019" t="s">
        <v>32</v>
      </c>
      <c r="L3019" s="1">
        <v>36038</v>
      </c>
      <c r="M3019">
        <v>20748</v>
      </c>
      <c r="N3019" t="s">
        <v>10635</v>
      </c>
    </row>
    <row r="3020" spans="1:14" x14ac:dyDescent="0.25">
      <c r="A3020" t="s">
        <v>4243</v>
      </c>
      <c r="B3020" t="s">
        <v>12</v>
      </c>
      <c r="C3020">
        <v>53882.33</v>
      </c>
      <c r="D3020">
        <v>56772.82</v>
      </c>
      <c r="E3020">
        <v>4478.57</v>
      </c>
      <c r="F3020" t="s">
        <v>13</v>
      </c>
      <c r="G3020" t="s">
        <v>14</v>
      </c>
      <c r="H3020" t="s">
        <v>190</v>
      </c>
      <c r="I3020" t="s">
        <v>16</v>
      </c>
      <c r="J3020" t="s">
        <v>347</v>
      </c>
      <c r="L3020" s="1">
        <v>42170</v>
      </c>
      <c r="M3020">
        <v>20770</v>
      </c>
      <c r="N3020" t="s">
        <v>10629</v>
      </c>
    </row>
    <row r="3021" spans="1:14" x14ac:dyDescent="0.25">
      <c r="A3021" t="s">
        <v>4244</v>
      </c>
      <c r="B3021" t="s">
        <v>12</v>
      </c>
      <c r="C3021">
        <v>107345.82</v>
      </c>
      <c r="D3021">
        <v>105930.85</v>
      </c>
      <c r="E3021">
        <v>0</v>
      </c>
      <c r="F3021" t="s">
        <v>18</v>
      </c>
      <c r="G3021" t="s">
        <v>19</v>
      </c>
      <c r="H3021" t="s">
        <v>940</v>
      </c>
      <c r="I3021" t="s">
        <v>16</v>
      </c>
      <c r="J3021" t="s">
        <v>235</v>
      </c>
      <c r="L3021" s="1">
        <v>28409</v>
      </c>
      <c r="M3021">
        <v>20607</v>
      </c>
      <c r="N3021" t="s">
        <v>10631</v>
      </c>
    </row>
    <row r="3022" spans="1:14" x14ac:dyDescent="0.25">
      <c r="A3022" t="s">
        <v>4245</v>
      </c>
      <c r="B3022" t="s">
        <v>12</v>
      </c>
      <c r="C3022">
        <v>92556.39</v>
      </c>
      <c r="D3022">
        <v>90393.27</v>
      </c>
      <c r="E3022">
        <v>0</v>
      </c>
      <c r="F3022" t="s">
        <v>18</v>
      </c>
      <c r="G3022" t="s">
        <v>19</v>
      </c>
      <c r="H3022" t="s">
        <v>179</v>
      </c>
      <c r="I3022" t="s">
        <v>16</v>
      </c>
      <c r="J3022" t="s">
        <v>30</v>
      </c>
      <c r="L3022" s="1">
        <v>41372</v>
      </c>
      <c r="M3022">
        <v>20742</v>
      </c>
      <c r="N3022" t="s">
        <v>10638</v>
      </c>
    </row>
    <row r="3023" spans="1:14" x14ac:dyDescent="0.25">
      <c r="A3023" t="s">
        <v>4246</v>
      </c>
      <c r="B3023" t="s">
        <v>22</v>
      </c>
      <c r="C3023">
        <v>152519.94</v>
      </c>
      <c r="D3023">
        <v>167316.09</v>
      </c>
      <c r="E3023">
        <v>8761.23</v>
      </c>
      <c r="F3023" t="s">
        <v>45</v>
      </c>
      <c r="G3023" t="s">
        <v>46</v>
      </c>
      <c r="H3023" t="s">
        <v>826</v>
      </c>
      <c r="I3023" t="s">
        <v>16</v>
      </c>
      <c r="J3023" t="s">
        <v>434</v>
      </c>
      <c r="L3023" s="1">
        <v>30809</v>
      </c>
      <c r="M3023">
        <v>20735</v>
      </c>
      <c r="N3023" t="s">
        <v>10649</v>
      </c>
    </row>
    <row r="3024" spans="1:14" x14ac:dyDescent="0.25">
      <c r="A3024" t="s">
        <v>4247</v>
      </c>
      <c r="B3024" t="s">
        <v>22</v>
      </c>
      <c r="C3024">
        <v>52644.09</v>
      </c>
      <c r="D3024">
        <v>52297.95</v>
      </c>
      <c r="E3024">
        <v>861.68</v>
      </c>
      <c r="F3024" t="s">
        <v>13</v>
      </c>
      <c r="G3024" t="s">
        <v>14</v>
      </c>
      <c r="H3024" t="s">
        <v>50</v>
      </c>
      <c r="I3024" t="s">
        <v>16</v>
      </c>
      <c r="J3024" t="s">
        <v>331</v>
      </c>
      <c r="L3024" s="1">
        <v>41512</v>
      </c>
      <c r="M3024">
        <v>20769</v>
      </c>
      <c r="N3024" t="s">
        <v>10636</v>
      </c>
    </row>
    <row r="3025" spans="1:14" x14ac:dyDescent="0.25">
      <c r="A3025" t="s">
        <v>4248</v>
      </c>
      <c r="B3025" t="s">
        <v>22</v>
      </c>
      <c r="C3025">
        <v>60455</v>
      </c>
      <c r="D3025">
        <v>69859.23</v>
      </c>
      <c r="E3025">
        <v>6595.55</v>
      </c>
      <c r="F3025" t="s">
        <v>45</v>
      </c>
      <c r="G3025" t="s">
        <v>46</v>
      </c>
      <c r="H3025" t="s">
        <v>439</v>
      </c>
      <c r="I3025" t="s">
        <v>16</v>
      </c>
      <c r="J3025" t="s">
        <v>48</v>
      </c>
      <c r="L3025" s="1">
        <v>40685</v>
      </c>
      <c r="M3025">
        <v>20721</v>
      </c>
      <c r="N3025" t="s">
        <v>10634</v>
      </c>
    </row>
    <row r="3026" spans="1:14" x14ac:dyDescent="0.25">
      <c r="A3026" t="s">
        <v>4249</v>
      </c>
      <c r="B3026" t="s">
        <v>22</v>
      </c>
      <c r="C3026">
        <v>60455</v>
      </c>
      <c r="D3026">
        <v>74623.360000000001</v>
      </c>
      <c r="E3026">
        <v>13709.51</v>
      </c>
      <c r="F3026" t="s">
        <v>45</v>
      </c>
      <c r="G3026" t="s">
        <v>46</v>
      </c>
      <c r="H3026" t="s">
        <v>701</v>
      </c>
      <c r="I3026" t="s">
        <v>16</v>
      </c>
      <c r="J3026" t="s">
        <v>48</v>
      </c>
      <c r="L3026" s="1">
        <v>41288</v>
      </c>
      <c r="M3026">
        <v>20785</v>
      </c>
      <c r="N3026" t="s">
        <v>10652</v>
      </c>
    </row>
    <row r="3027" spans="1:14" x14ac:dyDescent="0.25">
      <c r="A3027" t="s">
        <v>4250</v>
      </c>
      <c r="B3027" t="s">
        <v>12</v>
      </c>
      <c r="C3027">
        <v>46524.14</v>
      </c>
      <c r="D3027">
        <v>47536.06</v>
      </c>
      <c r="E3027">
        <v>964.99</v>
      </c>
      <c r="F3027" t="s">
        <v>18</v>
      </c>
      <c r="G3027" t="s">
        <v>19</v>
      </c>
      <c r="H3027" t="s">
        <v>111</v>
      </c>
      <c r="I3027" t="s">
        <v>16</v>
      </c>
      <c r="J3027" t="s">
        <v>17</v>
      </c>
      <c r="L3027" s="1">
        <v>41890</v>
      </c>
      <c r="M3027">
        <v>20782</v>
      </c>
      <c r="N3027" t="s">
        <v>10625</v>
      </c>
    </row>
    <row r="3028" spans="1:14" x14ac:dyDescent="0.25">
      <c r="A3028" t="s">
        <v>4251</v>
      </c>
      <c r="B3028" t="s">
        <v>12</v>
      </c>
      <c r="C3028">
        <v>78468</v>
      </c>
      <c r="D3028">
        <v>99590.5</v>
      </c>
      <c r="E3028">
        <v>18728.53</v>
      </c>
      <c r="F3028" t="s">
        <v>13</v>
      </c>
      <c r="G3028" t="s">
        <v>14</v>
      </c>
      <c r="H3028" t="s">
        <v>360</v>
      </c>
      <c r="I3028" t="s">
        <v>16</v>
      </c>
      <c r="J3028" t="s">
        <v>233</v>
      </c>
      <c r="L3028" s="1">
        <v>39279</v>
      </c>
      <c r="M3028">
        <v>20783</v>
      </c>
      <c r="N3028" t="s">
        <v>10656</v>
      </c>
    </row>
    <row r="3029" spans="1:14" x14ac:dyDescent="0.25">
      <c r="A3029" t="s">
        <v>4252</v>
      </c>
      <c r="B3029" t="s">
        <v>22</v>
      </c>
      <c r="C3029">
        <v>138790</v>
      </c>
      <c r="D3029">
        <v>139681.59</v>
      </c>
      <c r="E3029">
        <v>0</v>
      </c>
      <c r="F3029" t="s">
        <v>18</v>
      </c>
      <c r="G3029" t="s">
        <v>19</v>
      </c>
      <c r="H3029" t="s">
        <v>820</v>
      </c>
      <c r="I3029" t="s">
        <v>16</v>
      </c>
      <c r="J3029" t="s">
        <v>139</v>
      </c>
      <c r="L3029" s="1">
        <v>38040</v>
      </c>
      <c r="M3029">
        <v>20608</v>
      </c>
      <c r="N3029" t="s">
        <v>10646</v>
      </c>
    </row>
    <row r="3030" spans="1:14" x14ac:dyDescent="0.25">
      <c r="A3030" t="s">
        <v>4253</v>
      </c>
      <c r="B3030" t="s">
        <v>22</v>
      </c>
      <c r="C3030">
        <v>75731</v>
      </c>
      <c r="D3030">
        <v>96126.27</v>
      </c>
      <c r="E3030">
        <v>19002.73</v>
      </c>
      <c r="F3030" t="s">
        <v>45</v>
      </c>
      <c r="G3030" t="s">
        <v>46</v>
      </c>
      <c r="H3030" t="s">
        <v>816</v>
      </c>
      <c r="I3030" t="s">
        <v>16</v>
      </c>
      <c r="J3030" t="s">
        <v>48</v>
      </c>
      <c r="L3030" s="1">
        <v>39524</v>
      </c>
      <c r="M3030">
        <v>20608</v>
      </c>
      <c r="N3030" t="s">
        <v>10646</v>
      </c>
    </row>
    <row r="3031" spans="1:14" x14ac:dyDescent="0.25">
      <c r="A3031" t="s">
        <v>4254</v>
      </c>
      <c r="B3031" t="s">
        <v>12</v>
      </c>
      <c r="C3031">
        <v>63841.73</v>
      </c>
      <c r="D3031">
        <v>87264.8</v>
      </c>
      <c r="E3031">
        <v>23672.94</v>
      </c>
      <c r="F3031" t="s">
        <v>99</v>
      </c>
      <c r="G3031" t="s">
        <v>100</v>
      </c>
      <c r="H3031" t="s">
        <v>862</v>
      </c>
      <c r="I3031" t="s">
        <v>16</v>
      </c>
      <c r="J3031" t="s">
        <v>209</v>
      </c>
      <c r="L3031" s="1">
        <v>38237</v>
      </c>
      <c r="M3031">
        <v>20740</v>
      </c>
      <c r="N3031" t="s">
        <v>10638</v>
      </c>
    </row>
    <row r="3032" spans="1:14" x14ac:dyDescent="0.25">
      <c r="A3032" t="s">
        <v>4255</v>
      </c>
      <c r="B3032" t="s">
        <v>22</v>
      </c>
      <c r="C3032">
        <v>72066</v>
      </c>
      <c r="D3032">
        <v>79651.490000000005</v>
      </c>
      <c r="E3032">
        <v>8884.5400000000009</v>
      </c>
      <c r="F3032" t="s">
        <v>23</v>
      </c>
      <c r="G3032" t="s">
        <v>24</v>
      </c>
      <c r="H3032" t="s">
        <v>664</v>
      </c>
      <c r="I3032" t="s">
        <v>16</v>
      </c>
      <c r="J3032" t="s">
        <v>141</v>
      </c>
      <c r="K3032" t="s">
        <v>196</v>
      </c>
      <c r="L3032" s="1">
        <v>37306</v>
      </c>
      <c r="M3032">
        <v>20716</v>
      </c>
      <c r="N3032" t="s">
        <v>10641</v>
      </c>
    </row>
    <row r="3033" spans="1:14" x14ac:dyDescent="0.25">
      <c r="A3033" t="s">
        <v>4256</v>
      </c>
      <c r="B3033" t="s">
        <v>12</v>
      </c>
      <c r="C3033">
        <v>19539.490000000002</v>
      </c>
      <c r="D3033">
        <v>9264.08</v>
      </c>
      <c r="E3033">
        <v>68.08</v>
      </c>
      <c r="F3033" t="s">
        <v>13</v>
      </c>
      <c r="G3033" t="s">
        <v>14</v>
      </c>
      <c r="H3033" t="s">
        <v>85</v>
      </c>
      <c r="I3033" t="s">
        <v>34</v>
      </c>
      <c r="J3033" t="s">
        <v>86</v>
      </c>
      <c r="L3033" s="1">
        <v>41246</v>
      </c>
      <c r="M3033">
        <v>20708</v>
      </c>
      <c r="N3033" t="s">
        <v>10653</v>
      </c>
    </row>
    <row r="3034" spans="1:14" x14ac:dyDescent="0.25">
      <c r="A3034" t="s">
        <v>4257</v>
      </c>
      <c r="B3034" t="s">
        <v>22</v>
      </c>
      <c r="C3034">
        <v>51534.02</v>
      </c>
      <c r="D3034">
        <v>68402.149999999994</v>
      </c>
      <c r="E3034">
        <v>16038.03</v>
      </c>
      <c r="F3034" t="s">
        <v>13</v>
      </c>
      <c r="G3034" t="s">
        <v>14</v>
      </c>
      <c r="H3034" t="s">
        <v>68</v>
      </c>
      <c r="I3034" t="s">
        <v>16</v>
      </c>
      <c r="J3034" t="s">
        <v>69</v>
      </c>
      <c r="K3034" t="s">
        <v>70</v>
      </c>
      <c r="L3034" s="1">
        <v>41694</v>
      </c>
      <c r="M3034">
        <v>20613</v>
      </c>
      <c r="N3034" t="s">
        <v>10640</v>
      </c>
    </row>
    <row r="3035" spans="1:14" x14ac:dyDescent="0.25">
      <c r="A3035" t="s">
        <v>4258</v>
      </c>
      <c r="B3035" t="s">
        <v>12</v>
      </c>
      <c r="C3035">
        <v>74354.67</v>
      </c>
      <c r="D3035">
        <v>73375.5</v>
      </c>
      <c r="E3035">
        <v>0.16</v>
      </c>
      <c r="F3035" t="s">
        <v>133</v>
      </c>
      <c r="G3035" t="s">
        <v>134</v>
      </c>
      <c r="H3035" t="s">
        <v>965</v>
      </c>
      <c r="I3035" t="s">
        <v>16</v>
      </c>
      <c r="J3035" t="s">
        <v>378</v>
      </c>
      <c r="K3035" t="s">
        <v>379</v>
      </c>
      <c r="L3035" s="1">
        <v>32209</v>
      </c>
      <c r="M3035">
        <v>20784</v>
      </c>
      <c r="N3035" t="s">
        <v>10650</v>
      </c>
    </row>
    <row r="3036" spans="1:14" x14ac:dyDescent="0.25">
      <c r="A3036" t="s">
        <v>4259</v>
      </c>
      <c r="B3036" t="s">
        <v>22</v>
      </c>
      <c r="C3036">
        <v>51945.17</v>
      </c>
      <c r="D3036">
        <v>55028.07</v>
      </c>
      <c r="E3036">
        <v>1970.2</v>
      </c>
      <c r="F3036" t="s">
        <v>99</v>
      </c>
      <c r="G3036" t="s">
        <v>100</v>
      </c>
      <c r="H3036" t="s">
        <v>876</v>
      </c>
      <c r="I3036" t="s">
        <v>16</v>
      </c>
      <c r="J3036" t="s">
        <v>209</v>
      </c>
      <c r="L3036" s="1">
        <v>39607</v>
      </c>
      <c r="M3036">
        <v>20772</v>
      </c>
      <c r="N3036" t="s">
        <v>10648</v>
      </c>
    </row>
    <row r="3037" spans="1:14" x14ac:dyDescent="0.25">
      <c r="A3037" t="s">
        <v>4260</v>
      </c>
      <c r="B3037" t="s">
        <v>12</v>
      </c>
      <c r="C3037">
        <v>31594.95</v>
      </c>
      <c r="D3037">
        <v>46428.2</v>
      </c>
      <c r="E3037">
        <v>6766.37</v>
      </c>
      <c r="F3037" t="s">
        <v>99</v>
      </c>
      <c r="G3037" t="s">
        <v>100</v>
      </c>
      <c r="H3037" t="s">
        <v>966</v>
      </c>
      <c r="I3037" t="s">
        <v>34</v>
      </c>
      <c r="J3037" t="s">
        <v>102</v>
      </c>
      <c r="L3037" s="1">
        <v>41222</v>
      </c>
      <c r="M3037">
        <v>20607</v>
      </c>
      <c r="N3037" t="s">
        <v>10631</v>
      </c>
    </row>
    <row r="3038" spans="1:14" x14ac:dyDescent="0.25">
      <c r="A3038" t="s">
        <v>4261</v>
      </c>
      <c r="B3038" t="s">
        <v>12</v>
      </c>
      <c r="C3038">
        <v>39247.769999999997</v>
      </c>
      <c r="D3038">
        <v>38080.949999999997</v>
      </c>
      <c r="E3038">
        <v>0</v>
      </c>
      <c r="F3038" t="s">
        <v>52</v>
      </c>
      <c r="G3038" t="s">
        <v>53</v>
      </c>
      <c r="H3038" t="s">
        <v>54</v>
      </c>
      <c r="I3038" t="s">
        <v>16</v>
      </c>
      <c r="J3038" t="s">
        <v>310</v>
      </c>
      <c r="L3038" s="1">
        <v>39244</v>
      </c>
      <c r="M3038">
        <v>20782</v>
      </c>
      <c r="N3038" t="s">
        <v>10625</v>
      </c>
    </row>
    <row r="3039" spans="1:14" x14ac:dyDescent="0.25">
      <c r="A3039" t="s">
        <v>4262</v>
      </c>
      <c r="B3039" t="s">
        <v>22</v>
      </c>
      <c r="C3039">
        <v>39627</v>
      </c>
      <c r="D3039">
        <v>27162.09</v>
      </c>
      <c r="E3039">
        <v>0</v>
      </c>
      <c r="F3039" t="s">
        <v>18</v>
      </c>
      <c r="G3039" t="s">
        <v>19</v>
      </c>
      <c r="H3039" t="s">
        <v>62</v>
      </c>
      <c r="I3039" t="s">
        <v>16</v>
      </c>
      <c r="J3039" t="s">
        <v>279</v>
      </c>
      <c r="L3039" s="1">
        <v>42842</v>
      </c>
      <c r="M3039">
        <v>20740</v>
      </c>
      <c r="N3039" t="s">
        <v>10638</v>
      </c>
    </row>
    <row r="3040" spans="1:14" x14ac:dyDescent="0.25">
      <c r="A3040" t="s">
        <v>4263</v>
      </c>
      <c r="B3040" t="s">
        <v>22</v>
      </c>
      <c r="C3040">
        <v>72203</v>
      </c>
      <c r="D3040">
        <v>81791.520000000004</v>
      </c>
      <c r="E3040">
        <v>933.89</v>
      </c>
      <c r="F3040" t="s">
        <v>13</v>
      </c>
      <c r="G3040" t="s">
        <v>14</v>
      </c>
      <c r="H3040" t="s">
        <v>463</v>
      </c>
      <c r="I3040" t="s">
        <v>16</v>
      </c>
      <c r="J3040" t="s">
        <v>32</v>
      </c>
      <c r="L3040" s="1">
        <v>39643</v>
      </c>
      <c r="M3040">
        <v>20737</v>
      </c>
      <c r="N3040" t="s">
        <v>10655</v>
      </c>
    </row>
    <row r="3041" spans="1:14" x14ac:dyDescent="0.25">
      <c r="A3041" t="s">
        <v>4264</v>
      </c>
      <c r="B3041" t="s">
        <v>22</v>
      </c>
      <c r="C3041">
        <v>46179.85</v>
      </c>
      <c r="D3041">
        <v>54536.12</v>
      </c>
      <c r="E3041">
        <v>7246.5</v>
      </c>
      <c r="F3041" t="s">
        <v>56</v>
      </c>
      <c r="G3041" t="s">
        <v>57</v>
      </c>
      <c r="H3041" t="s">
        <v>58</v>
      </c>
      <c r="I3041" t="s">
        <v>16</v>
      </c>
      <c r="J3041" t="s">
        <v>59</v>
      </c>
      <c r="L3041" s="1">
        <v>39671</v>
      </c>
      <c r="M3041">
        <v>20721</v>
      </c>
      <c r="N3041" t="s">
        <v>10634</v>
      </c>
    </row>
    <row r="3042" spans="1:14" x14ac:dyDescent="0.25">
      <c r="A3042" t="s">
        <v>4265</v>
      </c>
      <c r="B3042" t="s">
        <v>12</v>
      </c>
      <c r="C3042">
        <v>77922.59</v>
      </c>
      <c r="D3042">
        <v>79385.649999999994</v>
      </c>
      <c r="E3042">
        <v>0</v>
      </c>
      <c r="F3042" t="s">
        <v>18</v>
      </c>
      <c r="G3042" t="s">
        <v>19</v>
      </c>
      <c r="H3042" t="s">
        <v>274</v>
      </c>
      <c r="I3042" t="s">
        <v>16</v>
      </c>
      <c r="J3042" t="s">
        <v>416</v>
      </c>
      <c r="K3042" t="s">
        <v>417</v>
      </c>
      <c r="L3042" s="1">
        <v>33112</v>
      </c>
      <c r="M3042">
        <v>20746</v>
      </c>
      <c r="N3042" t="s">
        <v>10647</v>
      </c>
    </row>
    <row r="3043" spans="1:14" x14ac:dyDescent="0.25">
      <c r="A3043" t="s">
        <v>4266</v>
      </c>
      <c r="B3043" t="s">
        <v>22</v>
      </c>
      <c r="C3043">
        <v>62020</v>
      </c>
      <c r="D3043">
        <v>82804.179999999993</v>
      </c>
      <c r="E3043">
        <v>12709.44</v>
      </c>
      <c r="F3043" t="s">
        <v>13</v>
      </c>
      <c r="G3043" t="s">
        <v>14</v>
      </c>
      <c r="H3043" t="s">
        <v>967</v>
      </c>
      <c r="I3043" t="s">
        <v>16</v>
      </c>
      <c r="J3043" t="s">
        <v>32</v>
      </c>
      <c r="K3043" t="s">
        <v>176</v>
      </c>
      <c r="L3043" s="1">
        <v>41498</v>
      </c>
      <c r="M3043">
        <v>20769</v>
      </c>
      <c r="N3043" t="s">
        <v>10636</v>
      </c>
    </row>
    <row r="3044" spans="1:14" x14ac:dyDescent="0.25">
      <c r="A3044" t="s">
        <v>4267</v>
      </c>
      <c r="B3044" t="s">
        <v>12</v>
      </c>
      <c r="C3044">
        <v>44512.41</v>
      </c>
      <c r="D3044">
        <v>36757.43</v>
      </c>
      <c r="E3044">
        <v>0</v>
      </c>
      <c r="F3044" t="s">
        <v>18</v>
      </c>
      <c r="G3044" t="s">
        <v>19</v>
      </c>
      <c r="H3044" t="s">
        <v>183</v>
      </c>
      <c r="I3044" t="s">
        <v>34</v>
      </c>
      <c r="J3044" t="s">
        <v>174</v>
      </c>
      <c r="L3044" s="1">
        <v>38572</v>
      </c>
      <c r="M3044">
        <v>20707</v>
      </c>
      <c r="N3044" t="s">
        <v>10628</v>
      </c>
    </row>
    <row r="3045" spans="1:14" x14ac:dyDescent="0.25">
      <c r="A3045" t="s">
        <v>4268</v>
      </c>
      <c r="B3045" t="s">
        <v>22</v>
      </c>
      <c r="C3045">
        <v>46081.53</v>
      </c>
      <c r="D3045">
        <v>51359.06</v>
      </c>
      <c r="E3045">
        <v>3340.22</v>
      </c>
      <c r="F3045" t="s">
        <v>56</v>
      </c>
      <c r="G3045" t="s">
        <v>57</v>
      </c>
      <c r="H3045" t="s">
        <v>64</v>
      </c>
      <c r="I3045" t="s">
        <v>16</v>
      </c>
      <c r="J3045" t="s">
        <v>968</v>
      </c>
      <c r="L3045" s="1">
        <v>37416</v>
      </c>
      <c r="M3045">
        <v>20762</v>
      </c>
      <c r="N3045" t="s">
        <v>10644</v>
      </c>
    </row>
    <row r="3046" spans="1:14" x14ac:dyDescent="0.25">
      <c r="A3046" t="s">
        <v>4269</v>
      </c>
      <c r="B3046" t="s">
        <v>22</v>
      </c>
      <c r="C3046">
        <v>49470.1</v>
      </c>
      <c r="D3046">
        <v>56971.44</v>
      </c>
      <c r="E3046">
        <v>6287.95</v>
      </c>
      <c r="F3046" t="s">
        <v>56</v>
      </c>
      <c r="G3046" t="s">
        <v>57</v>
      </c>
      <c r="H3046" t="s">
        <v>64</v>
      </c>
      <c r="I3046" t="s">
        <v>16</v>
      </c>
      <c r="J3046" t="s">
        <v>59</v>
      </c>
      <c r="L3046" s="1">
        <v>39524</v>
      </c>
      <c r="M3046">
        <v>20705</v>
      </c>
      <c r="N3046" t="s">
        <v>10626</v>
      </c>
    </row>
    <row r="3047" spans="1:14" x14ac:dyDescent="0.25">
      <c r="A3047" t="s">
        <v>4270</v>
      </c>
      <c r="B3047" t="s">
        <v>12</v>
      </c>
      <c r="C3047">
        <v>37088.22</v>
      </c>
      <c r="D3047">
        <v>36056.449999999997</v>
      </c>
      <c r="E3047">
        <v>0</v>
      </c>
      <c r="F3047" t="s">
        <v>23</v>
      </c>
      <c r="G3047" t="s">
        <v>24</v>
      </c>
      <c r="H3047" t="s">
        <v>666</v>
      </c>
      <c r="I3047" t="s">
        <v>16</v>
      </c>
      <c r="J3047" t="s">
        <v>279</v>
      </c>
      <c r="L3047" s="1">
        <v>42450</v>
      </c>
      <c r="M3047">
        <v>20784</v>
      </c>
      <c r="N3047" t="s">
        <v>10650</v>
      </c>
    </row>
    <row r="3048" spans="1:14" x14ac:dyDescent="0.25">
      <c r="A3048" t="s">
        <v>4271</v>
      </c>
      <c r="B3048" t="s">
        <v>22</v>
      </c>
      <c r="C3048">
        <v>50172</v>
      </c>
      <c r="D3048">
        <v>50912.58</v>
      </c>
      <c r="E3048">
        <v>1395.35</v>
      </c>
      <c r="F3048" t="s">
        <v>45</v>
      </c>
      <c r="G3048" t="s">
        <v>46</v>
      </c>
      <c r="H3048" t="s">
        <v>47</v>
      </c>
      <c r="I3048" t="s">
        <v>16</v>
      </c>
      <c r="J3048" t="s">
        <v>48</v>
      </c>
      <c r="K3048" t="s">
        <v>49</v>
      </c>
      <c r="L3048" s="1">
        <v>42716</v>
      </c>
      <c r="M3048">
        <v>20720</v>
      </c>
      <c r="N3048" t="s">
        <v>10641</v>
      </c>
    </row>
    <row r="3049" spans="1:14" x14ac:dyDescent="0.25">
      <c r="A3049" t="s">
        <v>4272</v>
      </c>
      <c r="B3049" t="s">
        <v>22</v>
      </c>
      <c r="C3049">
        <v>65751</v>
      </c>
      <c r="D3049">
        <v>83802.05</v>
      </c>
      <c r="E3049">
        <v>15963.72</v>
      </c>
      <c r="F3049" t="s">
        <v>56</v>
      </c>
      <c r="G3049" t="s">
        <v>57</v>
      </c>
      <c r="H3049" t="s">
        <v>58</v>
      </c>
      <c r="I3049" t="s">
        <v>16</v>
      </c>
      <c r="J3049" t="s">
        <v>59</v>
      </c>
      <c r="L3049" s="1">
        <v>36730</v>
      </c>
      <c r="M3049">
        <v>20783</v>
      </c>
      <c r="N3049" t="s">
        <v>10656</v>
      </c>
    </row>
    <row r="3050" spans="1:14" x14ac:dyDescent="0.25">
      <c r="A3050" t="s">
        <v>4273</v>
      </c>
      <c r="B3050" t="s">
        <v>12</v>
      </c>
      <c r="C3050">
        <v>110224.55</v>
      </c>
      <c r="D3050">
        <v>108155.1</v>
      </c>
      <c r="E3050">
        <v>0</v>
      </c>
      <c r="F3050" t="s">
        <v>181</v>
      </c>
      <c r="G3050" t="s">
        <v>182</v>
      </c>
      <c r="H3050" t="s">
        <v>275</v>
      </c>
      <c r="I3050" t="s">
        <v>16</v>
      </c>
      <c r="J3050" t="s">
        <v>139</v>
      </c>
      <c r="L3050" s="1">
        <v>40168</v>
      </c>
      <c r="M3050">
        <v>20774</v>
      </c>
      <c r="N3050" t="s">
        <v>10633</v>
      </c>
    </row>
    <row r="3051" spans="1:14" x14ac:dyDescent="0.25">
      <c r="A3051" t="s">
        <v>4274</v>
      </c>
      <c r="B3051" t="s">
        <v>22</v>
      </c>
      <c r="C3051">
        <v>123529.11</v>
      </c>
      <c r="D3051">
        <v>166272.93</v>
      </c>
      <c r="E3051">
        <v>36013.03</v>
      </c>
      <c r="F3051" t="s">
        <v>45</v>
      </c>
      <c r="G3051" t="s">
        <v>46</v>
      </c>
      <c r="H3051" t="s">
        <v>532</v>
      </c>
      <c r="I3051" t="s">
        <v>16</v>
      </c>
      <c r="J3051" t="s">
        <v>222</v>
      </c>
      <c r="L3051" s="1">
        <v>32734</v>
      </c>
      <c r="M3051">
        <v>20608</v>
      </c>
      <c r="N3051" t="s">
        <v>10646</v>
      </c>
    </row>
    <row r="3052" spans="1:14" x14ac:dyDescent="0.25">
      <c r="A3052" t="s">
        <v>4275</v>
      </c>
      <c r="B3052" t="s">
        <v>12</v>
      </c>
      <c r="C3052">
        <v>50299</v>
      </c>
      <c r="D3052">
        <v>13348.85</v>
      </c>
      <c r="E3052">
        <v>0</v>
      </c>
      <c r="F3052" t="s">
        <v>129</v>
      </c>
      <c r="G3052" t="s">
        <v>130</v>
      </c>
      <c r="H3052" t="s">
        <v>451</v>
      </c>
      <c r="I3052" t="s">
        <v>16</v>
      </c>
      <c r="J3052" t="s">
        <v>347</v>
      </c>
      <c r="L3052" s="1">
        <v>42983</v>
      </c>
      <c r="M3052">
        <v>20740</v>
      </c>
      <c r="N3052" t="s">
        <v>10638</v>
      </c>
    </row>
    <row r="3053" spans="1:14" x14ac:dyDescent="0.25">
      <c r="A3053" t="s">
        <v>4276</v>
      </c>
      <c r="B3053" t="s">
        <v>12</v>
      </c>
      <c r="C3053">
        <v>107345.82</v>
      </c>
      <c r="D3053">
        <v>107142.44</v>
      </c>
      <c r="E3053">
        <v>0</v>
      </c>
      <c r="F3053" t="s">
        <v>18</v>
      </c>
      <c r="G3053" t="s">
        <v>19</v>
      </c>
      <c r="H3053" t="s">
        <v>440</v>
      </c>
      <c r="I3053" t="s">
        <v>16</v>
      </c>
      <c r="J3053" t="s">
        <v>235</v>
      </c>
      <c r="L3053" s="1">
        <v>33014</v>
      </c>
      <c r="M3053">
        <v>20721</v>
      </c>
      <c r="N3053" t="s">
        <v>10634</v>
      </c>
    </row>
    <row r="3054" spans="1:14" x14ac:dyDescent="0.25">
      <c r="A3054" t="s">
        <v>4277</v>
      </c>
      <c r="B3054" t="s">
        <v>12</v>
      </c>
      <c r="C3054">
        <v>73950</v>
      </c>
      <c r="D3054">
        <v>36966.06</v>
      </c>
      <c r="E3054">
        <v>213.32</v>
      </c>
      <c r="F3054" t="s">
        <v>36</v>
      </c>
      <c r="G3054" t="s">
        <v>37</v>
      </c>
      <c r="H3054" t="s">
        <v>873</v>
      </c>
      <c r="I3054" t="s">
        <v>16</v>
      </c>
      <c r="J3054" t="s">
        <v>39</v>
      </c>
      <c r="K3054" t="s">
        <v>40</v>
      </c>
      <c r="L3054" s="1">
        <v>42898</v>
      </c>
      <c r="M3054">
        <v>20737</v>
      </c>
      <c r="N3054" t="s">
        <v>10655</v>
      </c>
    </row>
    <row r="3055" spans="1:14" x14ac:dyDescent="0.25">
      <c r="A3055" t="s">
        <v>4278</v>
      </c>
      <c r="B3055" t="s">
        <v>22</v>
      </c>
      <c r="C3055">
        <v>41963</v>
      </c>
      <c r="D3055">
        <v>16298.8</v>
      </c>
      <c r="E3055">
        <v>0</v>
      </c>
      <c r="F3055" t="s">
        <v>13</v>
      </c>
      <c r="G3055" t="s">
        <v>14</v>
      </c>
      <c r="H3055" t="s">
        <v>897</v>
      </c>
      <c r="I3055" t="s">
        <v>16</v>
      </c>
      <c r="J3055" t="s">
        <v>17</v>
      </c>
      <c r="L3055" s="1">
        <v>42940</v>
      </c>
      <c r="M3055">
        <v>20772</v>
      </c>
      <c r="N3055" t="s">
        <v>10648</v>
      </c>
    </row>
    <row r="3056" spans="1:14" x14ac:dyDescent="0.25">
      <c r="A3056" t="s">
        <v>4279</v>
      </c>
      <c r="B3056" t="s">
        <v>12</v>
      </c>
      <c r="C3056">
        <v>89720.21</v>
      </c>
      <c r="D3056">
        <v>90129.17</v>
      </c>
      <c r="E3056">
        <v>0</v>
      </c>
      <c r="F3056" t="s">
        <v>18</v>
      </c>
      <c r="G3056" t="s">
        <v>19</v>
      </c>
      <c r="H3056" t="s">
        <v>155</v>
      </c>
      <c r="I3056" t="s">
        <v>16</v>
      </c>
      <c r="J3056" t="s">
        <v>178</v>
      </c>
      <c r="L3056" s="1">
        <v>33288</v>
      </c>
      <c r="M3056">
        <v>20746</v>
      </c>
      <c r="N3056" t="s">
        <v>10647</v>
      </c>
    </row>
    <row r="3057" spans="1:14" x14ac:dyDescent="0.25">
      <c r="A3057" t="s">
        <v>4280</v>
      </c>
      <c r="B3057" t="s">
        <v>12</v>
      </c>
      <c r="C3057">
        <v>49105.89</v>
      </c>
      <c r="D3057">
        <v>57589.599999999999</v>
      </c>
      <c r="E3057">
        <v>5938.32</v>
      </c>
      <c r="F3057" t="s">
        <v>23</v>
      </c>
      <c r="G3057" t="s">
        <v>24</v>
      </c>
      <c r="H3057" t="s">
        <v>25</v>
      </c>
      <c r="I3057" t="s">
        <v>16</v>
      </c>
      <c r="J3057" t="s">
        <v>26</v>
      </c>
      <c r="K3057" t="s">
        <v>290</v>
      </c>
      <c r="L3057" s="1">
        <v>42436</v>
      </c>
      <c r="M3057">
        <v>20706</v>
      </c>
      <c r="N3057" t="s">
        <v>10645</v>
      </c>
    </row>
    <row r="3058" spans="1:14" x14ac:dyDescent="0.25">
      <c r="A3058" t="s">
        <v>4281</v>
      </c>
      <c r="B3058" t="s">
        <v>22</v>
      </c>
      <c r="C3058">
        <v>49470.1</v>
      </c>
      <c r="D3058">
        <v>51825.59</v>
      </c>
      <c r="E3058">
        <v>1196.94</v>
      </c>
      <c r="F3058" t="s">
        <v>117</v>
      </c>
      <c r="G3058" t="s">
        <v>118</v>
      </c>
      <c r="H3058" t="s">
        <v>498</v>
      </c>
      <c r="I3058" t="s">
        <v>16</v>
      </c>
      <c r="J3058" t="s">
        <v>499</v>
      </c>
      <c r="L3058" s="1">
        <v>39509</v>
      </c>
      <c r="M3058">
        <v>20781</v>
      </c>
      <c r="N3058" t="s">
        <v>10627</v>
      </c>
    </row>
    <row r="3059" spans="1:14" x14ac:dyDescent="0.25">
      <c r="A3059" t="s">
        <v>4282</v>
      </c>
      <c r="B3059" t="s">
        <v>22</v>
      </c>
      <c r="C3059">
        <v>95686</v>
      </c>
      <c r="D3059">
        <v>98433.14</v>
      </c>
      <c r="E3059">
        <v>5567.19</v>
      </c>
      <c r="F3059" t="s">
        <v>45</v>
      </c>
      <c r="G3059" t="s">
        <v>46</v>
      </c>
      <c r="H3059" t="s">
        <v>563</v>
      </c>
      <c r="I3059" t="s">
        <v>16</v>
      </c>
      <c r="J3059" t="s">
        <v>250</v>
      </c>
      <c r="L3059" s="1">
        <v>36493</v>
      </c>
      <c r="M3059">
        <v>20608</v>
      </c>
      <c r="N3059" t="s">
        <v>10646</v>
      </c>
    </row>
    <row r="3060" spans="1:14" x14ac:dyDescent="0.25">
      <c r="A3060" t="s">
        <v>4283</v>
      </c>
      <c r="B3060" t="s">
        <v>12</v>
      </c>
      <c r="C3060">
        <v>75653</v>
      </c>
      <c r="D3060">
        <v>74655.87</v>
      </c>
      <c r="E3060">
        <v>0</v>
      </c>
      <c r="F3060" t="s">
        <v>52</v>
      </c>
      <c r="G3060" t="s">
        <v>53</v>
      </c>
      <c r="H3060" t="s">
        <v>213</v>
      </c>
      <c r="I3060" t="s">
        <v>16</v>
      </c>
      <c r="J3060" t="s">
        <v>407</v>
      </c>
      <c r="L3060" s="1">
        <v>38950</v>
      </c>
      <c r="M3060">
        <v>20742</v>
      </c>
      <c r="N3060" t="s">
        <v>10638</v>
      </c>
    </row>
    <row r="3061" spans="1:14" x14ac:dyDescent="0.25">
      <c r="A3061" t="s">
        <v>4284</v>
      </c>
      <c r="B3061" t="s">
        <v>22</v>
      </c>
      <c r="C3061">
        <v>46179.23</v>
      </c>
      <c r="D3061">
        <v>62565.71</v>
      </c>
      <c r="E3061">
        <v>15904.77</v>
      </c>
      <c r="F3061" t="s">
        <v>56</v>
      </c>
      <c r="G3061" t="s">
        <v>57</v>
      </c>
      <c r="H3061" t="s">
        <v>84</v>
      </c>
      <c r="I3061" t="s">
        <v>16</v>
      </c>
      <c r="J3061" t="s">
        <v>59</v>
      </c>
      <c r="L3061" s="1">
        <v>40994</v>
      </c>
      <c r="M3061">
        <v>20748</v>
      </c>
      <c r="N3061" t="s">
        <v>10635</v>
      </c>
    </row>
    <row r="3062" spans="1:14" x14ac:dyDescent="0.25">
      <c r="A3062" t="s">
        <v>4285</v>
      </c>
      <c r="B3062" t="s">
        <v>12</v>
      </c>
      <c r="C3062">
        <v>49790.85</v>
      </c>
      <c r="D3062">
        <v>65422.59</v>
      </c>
      <c r="E3062">
        <v>18729.77</v>
      </c>
      <c r="F3062" t="s">
        <v>13</v>
      </c>
      <c r="G3062" t="s">
        <v>14</v>
      </c>
      <c r="H3062" t="s">
        <v>68</v>
      </c>
      <c r="I3062" t="s">
        <v>16</v>
      </c>
      <c r="J3062" t="s">
        <v>69</v>
      </c>
      <c r="K3062" t="s">
        <v>70</v>
      </c>
      <c r="L3062" s="1">
        <v>42338</v>
      </c>
      <c r="M3062">
        <v>20708</v>
      </c>
      <c r="N3062" t="s">
        <v>10653</v>
      </c>
    </row>
    <row r="3063" spans="1:14" x14ac:dyDescent="0.25">
      <c r="A3063" t="s">
        <v>4286</v>
      </c>
      <c r="B3063" t="s">
        <v>22</v>
      </c>
      <c r="C3063">
        <v>65751</v>
      </c>
      <c r="D3063">
        <v>81927.64</v>
      </c>
      <c r="E3063">
        <v>13381.35</v>
      </c>
      <c r="F3063" t="s">
        <v>56</v>
      </c>
      <c r="G3063" t="s">
        <v>57</v>
      </c>
      <c r="H3063" t="s">
        <v>58</v>
      </c>
      <c r="I3063" t="s">
        <v>16</v>
      </c>
      <c r="J3063" t="s">
        <v>59</v>
      </c>
      <c r="L3063" s="1">
        <v>36604</v>
      </c>
      <c r="M3063">
        <v>20721</v>
      </c>
      <c r="N3063" t="s">
        <v>10634</v>
      </c>
    </row>
    <row r="3064" spans="1:14" x14ac:dyDescent="0.25">
      <c r="A3064" t="s">
        <v>4287</v>
      </c>
      <c r="B3064" t="s">
        <v>12</v>
      </c>
      <c r="C3064">
        <v>58255.85</v>
      </c>
      <c r="D3064">
        <v>55725.95</v>
      </c>
      <c r="E3064">
        <v>324.74</v>
      </c>
      <c r="F3064" t="s">
        <v>13</v>
      </c>
      <c r="G3064" t="s">
        <v>14</v>
      </c>
      <c r="H3064" t="s">
        <v>50</v>
      </c>
      <c r="I3064" t="s">
        <v>16</v>
      </c>
      <c r="J3064" t="s">
        <v>51</v>
      </c>
      <c r="L3064" s="1">
        <v>36758</v>
      </c>
      <c r="M3064">
        <v>20772</v>
      </c>
      <c r="N3064" t="s">
        <v>10648</v>
      </c>
    </row>
    <row r="3065" spans="1:14" x14ac:dyDescent="0.25">
      <c r="A3065" t="s">
        <v>4288</v>
      </c>
      <c r="B3065" t="s">
        <v>22</v>
      </c>
      <c r="C3065">
        <v>46166</v>
      </c>
      <c r="D3065">
        <v>9766.02</v>
      </c>
      <c r="E3065">
        <v>0</v>
      </c>
      <c r="F3065" t="s">
        <v>45</v>
      </c>
      <c r="G3065" t="s">
        <v>46</v>
      </c>
      <c r="H3065" t="s">
        <v>95</v>
      </c>
      <c r="I3065" t="s">
        <v>16</v>
      </c>
      <c r="J3065" t="s">
        <v>48</v>
      </c>
      <c r="K3065" t="s">
        <v>96</v>
      </c>
      <c r="L3065" s="1">
        <v>43010</v>
      </c>
      <c r="M3065">
        <v>20715</v>
      </c>
      <c r="N3065" t="s">
        <v>10641</v>
      </c>
    </row>
    <row r="3066" spans="1:14" x14ac:dyDescent="0.25">
      <c r="A3066" t="s">
        <v>4289</v>
      </c>
      <c r="B3066" t="s">
        <v>12</v>
      </c>
      <c r="C3066">
        <v>37720.370000000003</v>
      </c>
      <c r="D3066">
        <v>30453.02</v>
      </c>
      <c r="E3066">
        <v>0</v>
      </c>
      <c r="F3066" t="s">
        <v>18</v>
      </c>
      <c r="G3066" t="s">
        <v>19</v>
      </c>
      <c r="H3066" t="s">
        <v>183</v>
      </c>
      <c r="I3066" t="s">
        <v>34</v>
      </c>
      <c r="J3066" t="s">
        <v>174</v>
      </c>
      <c r="L3066" s="1">
        <v>41067</v>
      </c>
      <c r="M3066">
        <v>20710</v>
      </c>
      <c r="N3066" t="s">
        <v>10637</v>
      </c>
    </row>
    <row r="3067" spans="1:14" x14ac:dyDescent="0.25">
      <c r="A3067" t="s">
        <v>4290</v>
      </c>
      <c r="B3067" t="s">
        <v>22</v>
      </c>
      <c r="C3067">
        <v>88268.94</v>
      </c>
      <c r="D3067">
        <v>92431.93</v>
      </c>
      <c r="E3067">
        <v>533.07000000000005</v>
      </c>
      <c r="F3067" t="s">
        <v>45</v>
      </c>
      <c r="G3067" t="s">
        <v>46</v>
      </c>
      <c r="H3067" t="s">
        <v>202</v>
      </c>
      <c r="I3067" t="s">
        <v>16</v>
      </c>
      <c r="J3067" t="s">
        <v>48</v>
      </c>
      <c r="L3067" s="1">
        <v>32475</v>
      </c>
      <c r="M3067">
        <v>20707</v>
      </c>
      <c r="N3067" t="s">
        <v>10628</v>
      </c>
    </row>
    <row r="3068" spans="1:14" x14ac:dyDescent="0.25">
      <c r="A3068" t="s">
        <v>4291</v>
      </c>
      <c r="B3068" t="s">
        <v>22</v>
      </c>
      <c r="C3068">
        <v>90613.22</v>
      </c>
      <c r="D3068">
        <v>90490.83</v>
      </c>
      <c r="E3068">
        <v>563.19000000000005</v>
      </c>
      <c r="F3068" t="s">
        <v>129</v>
      </c>
      <c r="G3068" t="s">
        <v>130</v>
      </c>
      <c r="H3068" t="s">
        <v>969</v>
      </c>
      <c r="I3068" t="s">
        <v>16</v>
      </c>
      <c r="J3068" t="s">
        <v>132</v>
      </c>
      <c r="L3068" s="1">
        <v>34498</v>
      </c>
      <c r="M3068">
        <v>20762</v>
      </c>
      <c r="N3068" t="s">
        <v>10644</v>
      </c>
    </row>
    <row r="3069" spans="1:14" x14ac:dyDescent="0.25">
      <c r="A3069" t="s">
        <v>4292</v>
      </c>
      <c r="B3069" t="s">
        <v>12</v>
      </c>
      <c r="C3069">
        <v>33000</v>
      </c>
      <c r="D3069">
        <v>0</v>
      </c>
      <c r="E3069">
        <v>0</v>
      </c>
      <c r="F3069" t="s">
        <v>117</v>
      </c>
      <c r="G3069" t="s">
        <v>118</v>
      </c>
      <c r="H3069" t="s">
        <v>879</v>
      </c>
      <c r="I3069" t="s">
        <v>34</v>
      </c>
      <c r="J3069" t="s">
        <v>414</v>
      </c>
      <c r="L3069" s="1">
        <v>43080</v>
      </c>
      <c r="M3069">
        <v>20743</v>
      </c>
      <c r="N3069" t="s">
        <v>10654</v>
      </c>
    </row>
    <row r="3070" spans="1:14" x14ac:dyDescent="0.25">
      <c r="A3070" t="s">
        <v>4293</v>
      </c>
      <c r="B3070" t="s">
        <v>22</v>
      </c>
      <c r="C3070">
        <v>62725.99</v>
      </c>
      <c r="D3070">
        <v>62988.29</v>
      </c>
      <c r="E3070">
        <v>1412.58</v>
      </c>
      <c r="F3070" t="s">
        <v>89</v>
      </c>
      <c r="G3070" t="s">
        <v>90</v>
      </c>
      <c r="H3070" t="s">
        <v>970</v>
      </c>
      <c r="I3070" t="s">
        <v>16</v>
      </c>
      <c r="J3070" t="s">
        <v>92</v>
      </c>
      <c r="L3070" s="1">
        <v>38698</v>
      </c>
      <c r="M3070">
        <v>20721</v>
      </c>
      <c r="N3070" t="s">
        <v>10634</v>
      </c>
    </row>
    <row r="3071" spans="1:14" x14ac:dyDescent="0.25">
      <c r="A3071" t="s">
        <v>4294</v>
      </c>
      <c r="B3071" t="s">
        <v>12</v>
      </c>
      <c r="C3071">
        <v>110582.72</v>
      </c>
      <c r="D3071">
        <v>107304.14</v>
      </c>
      <c r="E3071">
        <v>0</v>
      </c>
      <c r="F3071" t="s">
        <v>56</v>
      </c>
      <c r="G3071" t="s">
        <v>57</v>
      </c>
      <c r="H3071" t="s">
        <v>149</v>
      </c>
      <c r="I3071" t="s">
        <v>16</v>
      </c>
      <c r="J3071" t="s">
        <v>139</v>
      </c>
      <c r="L3071" s="1">
        <v>42492</v>
      </c>
      <c r="M3071">
        <v>20748</v>
      </c>
      <c r="N3071" t="s">
        <v>10635</v>
      </c>
    </row>
    <row r="3072" spans="1:14" x14ac:dyDescent="0.25">
      <c r="A3072" t="s">
        <v>4295</v>
      </c>
      <c r="B3072" t="s">
        <v>22</v>
      </c>
      <c r="C3072">
        <v>87100</v>
      </c>
      <c r="D3072">
        <v>120954.65</v>
      </c>
      <c r="E3072">
        <v>35673.21</v>
      </c>
      <c r="F3072" t="s">
        <v>45</v>
      </c>
      <c r="G3072" t="s">
        <v>46</v>
      </c>
      <c r="H3072" t="s">
        <v>249</v>
      </c>
      <c r="I3072" t="s">
        <v>16</v>
      </c>
      <c r="J3072" t="s">
        <v>250</v>
      </c>
      <c r="L3072" s="1">
        <v>38803</v>
      </c>
      <c r="M3072">
        <v>20722</v>
      </c>
      <c r="N3072" t="s">
        <v>10632</v>
      </c>
    </row>
    <row r="3073" spans="1:14" x14ac:dyDescent="0.25">
      <c r="A3073" t="s">
        <v>4296</v>
      </c>
      <c r="B3073" t="s">
        <v>12</v>
      </c>
      <c r="C3073">
        <v>58034.28</v>
      </c>
      <c r="D3073">
        <v>56678.96</v>
      </c>
      <c r="E3073">
        <v>0</v>
      </c>
      <c r="F3073" t="s">
        <v>18</v>
      </c>
      <c r="G3073" t="s">
        <v>19</v>
      </c>
      <c r="H3073" t="s">
        <v>144</v>
      </c>
      <c r="I3073" t="s">
        <v>16</v>
      </c>
      <c r="J3073" t="s">
        <v>528</v>
      </c>
      <c r="L3073" s="1">
        <v>38082</v>
      </c>
      <c r="M3073">
        <v>20608</v>
      </c>
      <c r="N3073" t="s">
        <v>10646</v>
      </c>
    </row>
    <row r="3074" spans="1:14" x14ac:dyDescent="0.25">
      <c r="A3074" t="s">
        <v>4297</v>
      </c>
      <c r="B3074" t="s">
        <v>12</v>
      </c>
      <c r="C3074">
        <v>68362.350000000006</v>
      </c>
      <c r="D3074">
        <v>67804.399999999994</v>
      </c>
      <c r="E3074">
        <v>0</v>
      </c>
      <c r="F3074" t="s">
        <v>18</v>
      </c>
      <c r="G3074" t="s">
        <v>19</v>
      </c>
      <c r="H3074" t="s">
        <v>172</v>
      </c>
      <c r="I3074" t="s">
        <v>16</v>
      </c>
      <c r="J3074" t="s">
        <v>61</v>
      </c>
      <c r="L3074" s="1">
        <v>38558</v>
      </c>
      <c r="M3074">
        <v>20747</v>
      </c>
      <c r="N3074" t="s">
        <v>10642</v>
      </c>
    </row>
    <row r="3075" spans="1:14" x14ac:dyDescent="0.25">
      <c r="A3075" t="s">
        <v>4298</v>
      </c>
      <c r="B3075" t="s">
        <v>12</v>
      </c>
      <c r="C3075">
        <v>70959.789999999994</v>
      </c>
      <c r="D3075">
        <v>70026</v>
      </c>
      <c r="E3075">
        <v>0</v>
      </c>
      <c r="F3075" t="s">
        <v>36</v>
      </c>
      <c r="G3075" t="s">
        <v>37</v>
      </c>
      <c r="H3075" t="s">
        <v>522</v>
      </c>
      <c r="I3075" t="s">
        <v>16</v>
      </c>
      <c r="J3075" t="s">
        <v>204</v>
      </c>
      <c r="L3075" s="1">
        <v>34365</v>
      </c>
      <c r="M3075">
        <v>20706</v>
      </c>
      <c r="N3075" t="s">
        <v>10645</v>
      </c>
    </row>
    <row r="3076" spans="1:14" x14ac:dyDescent="0.25">
      <c r="A3076" t="s">
        <v>4299</v>
      </c>
      <c r="B3076" t="s">
        <v>22</v>
      </c>
      <c r="C3076">
        <v>103162.59</v>
      </c>
      <c r="D3076">
        <v>116976.62</v>
      </c>
      <c r="E3076">
        <v>18390.830000000002</v>
      </c>
      <c r="F3076" t="s">
        <v>129</v>
      </c>
      <c r="G3076" t="s">
        <v>130</v>
      </c>
      <c r="H3076" t="s">
        <v>131</v>
      </c>
      <c r="I3076" t="s">
        <v>16</v>
      </c>
      <c r="J3076" t="s">
        <v>223</v>
      </c>
      <c r="L3076" s="1">
        <v>32797</v>
      </c>
      <c r="M3076">
        <v>20607</v>
      </c>
      <c r="N3076" t="s">
        <v>10631</v>
      </c>
    </row>
    <row r="3077" spans="1:14" x14ac:dyDescent="0.25">
      <c r="A3077" t="s">
        <v>4300</v>
      </c>
      <c r="B3077" t="s">
        <v>12</v>
      </c>
      <c r="C3077">
        <v>99837</v>
      </c>
      <c r="D3077">
        <v>102646.8</v>
      </c>
      <c r="E3077">
        <v>2180.52</v>
      </c>
      <c r="F3077" t="s">
        <v>45</v>
      </c>
      <c r="G3077" t="s">
        <v>46</v>
      </c>
      <c r="H3077" t="s">
        <v>230</v>
      </c>
      <c r="I3077" t="s">
        <v>16</v>
      </c>
      <c r="J3077" t="s">
        <v>250</v>
      </c>
      <c r="L3077" s="1">
        <v>36024</v>
      </c>
      <c r="M3077">
        <v>20745</v>
      </c>
      <c r="N3077" t="s">
        <v>10643</v>
      </c>
    </row>
    <row r="3078" spans="1:14" x14ac:dyDescent="0.25">
      <c r="A3078" t="s">
        <v>4301</v>
      </c>
      <c r="B3078" t="s">
        <v>12</v>
      </c>
      <c r="C3078">
        <v>98047.5</v>
      </c>
      <c r="D3078">
        <v>38768.449999999997</v>
      </c>
      <c r="E3078">
        <v>1131.3399999999999</v>
      </c>
      <c r="F3078" t="s">
        <v>18</v>
      </c>
      <c r="G3078" t="s">
        <v>19</v>
      </c>
      <c r="H3078" t="s">
        <v>245</v>
      </c>
      <c r="I3078" t="s">
        <v>16</v>
      </c>
      <c r="J3078" t="s">
        <v>228</v>
      </c>
      <c r="L3078" s="1">
        <v>42940</v>
      </c>
      <c r="M3078">
        <v>20722</v>
      </c>
      <c r="N3078" t="s">
        <v>10632</v>
      </c>
    </row>
    <row r="3079" spans="1:14" x14ac:dyDescent="0.25">
      <c r="A3079" t="s">
        <v>4302</v>
      </c>
      <c r="B3079" t="s">
        <v>22</v>
      </c>
      <c r="C3079">
        <v>123529.11</v>
      </c>
      <c r="D3079">
        <v>178150.09</v>
      </c>
      <c r="E3079">
        <v>47427.65</v>
      </c>
      <c r="F3079" t="s">
        <v>45</v>
      </c>
      <c r="G3079" t="s">
        <v>46</v>
      </c>
      <c r="H3079" t="s">
        <v>700</v>
      </c>
      <c r="I3079" t="s">
        <v>16</v>
      </c>
      <c r="J3079" t="s">
        <v>222</v>
      </c>
      <c r="L3079" s="1">
        <v>31485</v>
      </c>
      <c r="M3079">
        <v>20722</v>
      </c>
      <c r="N3079" t="s">
        <v>10632</v>
      </c>
    </row>
    <row r="3080" spans="1:14" x14ac:dyDescent="0.25">
      <c r="A3080" t="s">
        <v>4303</v>
      </c>
      <c r="B3080" t="s">
        <v>22</v>
      </c>
      <c r="C3080">
        <v>100370</v>
      </c>
      <c r="D3080">
        <v>105885.35</v>
      </c>
      <c r="E3080">
        <v>2839.39</v>
      </c>
      <c r="F3080" t="s">
        <v>52</v>
      </c>
      <c r="G3080" t="s">
        <v>53</v>
      </c>
      <c r="H3080" t="s">
        <v>551</v>
      </c>
      <c r="I3080" t="s">
        <v>16</v>
      </c>
      <c r="J3080" t="s">
        <v>929</v>
      </c>
      <c r="L3080" s="1">
        <v>38503</v>
      </c>
      <c r="M3080">
        <v>20707</v>
      </c>
      <c r="N3080" t="s">
        <v>10628</v>
      </c>
    </row>
    <row r="3081" spans="1:14" x14ac:dyDescent="0.25">
      <c r="A3081" t="s">
        <v>4304</v>
      </c>
      <c r="B3081" t="s">
        <v>12</v>
      </c>
      <c r="C3081">
        <v>62301</v>
      </c>
      <c r="D3081">
        <v>73229.600000000006</v>
      </c>
      <c r="E3081">
        <v>11479.74</v>
      </c>
      <c r="F3081" t="s">
        <v>23</v>
      </c>
      <c r="G3081" t="s">
        <v>24</v>
      </c>
      <c r="H3081" t="s">
        <v>194</v>
      </c>
      <c r="I3081" t="s">
        <v>16</v>
      </c>
      <c r="J3081" t="s">
        <v>141</v>
      </c>
      <c r="L3081" s="1">
        <v>41176</v>
      </c>
      <c r="M3081">
        <v>20716</v>
      </c>
      <c r="N3081" t="s">
        <v>10641</v>
      </c>
    </row>
    <row r="3082" spans="1:14" x14ac:dyDescent="0.25">
      <c r="A3082" t="s">
        <v>4305</v>
      </c>
      <c r="B3082" t="s">
        <v>22</v>
      </c>
      <c r="C3082">
        <v>78300.86</v>
      </c>
      <c r="D3082">
        <v>87033.14</v>
      </c>
      <c r="E3082">
        <v>12377.35</v>
      </c>
      <c r="F3082" t="s">
        <v>52</v>
      </c>
      <c r="G3082" t="s">
        <v>53</v>
      </c>
      <c r="H3082" t="s">
        <v>205</v>
      </c>
      <c r="I3082" t="s">
        <v>16</v>
      </c>
      <c r="J3082" t="s">
        <v>94</v>
      </c>
      <c r="L3082" s="1">
        <v>37697</v>
      </c>
      <c r="M3082">
        <v>20784</v>
      </c>
      <c r="N3082" t="s">
        <v>10650</v>
      </c>
    </row>
    <row r="3083" spans="1:14" x14ac:dyDescent="0.25">
      <c r="A3083" t="s">
        <v>4306</v>
      </c>
      <c r="B3083" t="s">
        <v>22</v>
      </c>
      <c r="C3083">
        <v>60145.17</v>
      </c>
      <c r="D3083">
        <v>76380.47</v>
      </c>
      <c r="E3083">
        <v>15801.3</v>
      </c>
      <c r="F3083" t="s">
        <v>56</v>
      </c>
      <c r="G3083" t="s">
        <v>57</v>
      </c>
      <c r="H3083" t="s">
        <v>84</v>
      </c>
      <c r="I3083" t="s">
        <v>16</v>
      </c>
      <c r="J3083" t="s">
        <v>59</v>
      </c>
      <c r="L3083" s="1">
        <v>37753</v>
      </c>
      <c r="M3083">
        <v>20716</v>
      </c>
      <c r="N3083" t="s">
        <v>10641</v>
      </c>
    </row>
    <row r="3084" spans="1:14" x14ac:dyDescent="0.25">
      <c r="A3084" t="s">
        <v>4307</v>
      </c>
      <c r="B3084" t="s">
        <v>22</v>
      </c>
      <c r="C3084">
        <v>116707.64</v>
      </c>
      <c r="D3084">
        <v>112640.86</v>
      </c>
      <c r="E3084">
        <v>0</v>
      </c>
      <c r="F3084" t="s">
        <v>72</v>
      </c>
      <c r="G3084" t="s">
        <v>73</v>
      </c>
      <c r="H3084" t="s">
        <v>951</v>
      </c>
      <c r="I3084" t="s">
        <v>16</v>
      </c>
      <c r="J3084" t="s">
        <v>75</v>
      </c>
      <c r="L3084" s="1">
        <v>42590</v>
      </c>
      <c r="M3084">
        <v>20783</v>
      </c>
      <c r="N3084" t="s">
        <v>10656</v>
      </c>
    </row>
    <row r="3085" spans="1:14" x14ac:dyDescent="0.25">
      <c r="A3085" t="s">
        <v>4308</v>
      </c>
      <c r="B3085" t="s">
        <v>22</v>
      </c>
      <c r="C3085">
        <v>60455</v>
      </c>
      <c r="D3085">
        <v>59894.91</v>
      </c>
      <c r="E3085">
        <v>403.69</v>
      </c>
      <c r="F3085" t="s">
        <v>45</v>
      </c>
      <c r="G3085" t="s">
        <v>46</v>
      </c>
      <c r="H3085" t="s">
        <v>367</v>
      </c>
      <c r="I3085" t="s">
        <v>16</v>
      </c>
      <c r="J3085" t="s">
        <v>48</v>
      </c>
      <c r="L3085" s="1">
        <v>40330</v>
      </c>
      <c r="M3085">
        <v>20748</v>
      </c>
      <c r="N3085" t="s">
        <v>10635</v>
      </c>
    </row>
    <row r="3086" spans="1:14" x14ac:dyDescent="0.25">
      <c r="A3086" t="s">
        <v>4309</v>
      </c>
      <c r="B3086" t="s">
        <v>12</v>
      </c>
      <c r="C3086">
        <v>76589</v>
      </c>
      <c r="D3086">
        <v>98273.34</v>
      </c>
      <c r="E3086">
        <v>21911.58</v>
      </c>
      <c r="F3086" t="s">
        <v>23</v>
      </c>
      <c r="G3086" t="s">
        <v>24</v>
      </c>
      <c r="H3086" t="s">
        <v>544</v>
      </c>
      <c r="I3086" t="s">
        <v>16</v>
      </c>
      <c r="J3086" t="s">
        <v>141</v>
      </c>
      <c r="L3086" s="1">
        <v>37802</v>
      </c>
      <c r="M3086">
        <v>20744</v>
      </c>
      <c r="N3086" t="s">
        <v>10630</v>
      </c>
    </row>
    <row r="3087" spans="1:14" x14ac:dyDescent="0.25">
      <c r="A3087" t="s">
        <v>4310</v>
      </c>
      <c r="B3087" t="s">
        <v>22</v>
      </c>
      <c r="C3087">
        <v>83100</v>
      </c>
      <c r="D3087">
        <v>135781.92000000001</v>
      </c>
      <c r="E3087">
        <v>53417.98</v>
      </c>
      <c r="F3087" t="s">
        <v>23</v>
      </c>
      <c r="G3087" t="s">
        <v>24</v>
      </c>
      <c r="H3087" t="s">
        <v>25</v>
      </c>
      <c r="I3087" t="s">
        <v>16</v>
      </c>
      <c r="J3087" t="s">
        <v>26</v>
      </c>
      <c r="L3087" s="1">
        <v>37306</v>
      </c>
      <c r="M3087">
        <v>20720</v>
      </c>
      <c r="N3087" t="s">
        <v>10641</v>
      </c>
    </row>
    <row r="3088" spans="1:14" x14ac:dyDescent="0.25">
      <c r="A3088" t="s">
        <v>4311</v>
      </c>
      <c r="B3088" t="s">
        <v>22</v>
      </c>
      <c r="C3088">
        <v>58472</v>
      </c>
      <c r="D3088">
        <v>67110.83</v>
      </c>
      <c r="E3088">
        <v>7627.5</v>
      </c>
      <c r="F3088" t="s">
        <v>45</v>
      </c>
      <c r="G3088" t="s">
        <v>46</v>
      </c>
      <c r="H3088" t="s">
        <v>536</v>
      </c>
      <c r="I3088" t="s">
        <v>16</v>
      </c>
      <c r="J3088" t="s">
        <v>48</v>
      </c>
      <c r="L3088" s="1">
        <v>41708</v>
      </c>
      <c r="M3088">
        <v>20707</v>
      </c>
      <c r="N3088" t="s">
        <v>10628</v>
      </c>
    </row>
    <row r="3089" spans="1:14" x14ac:dyDescent="0.25">
      <c r="A3089" t="s">
        <v>4312</v>
      </c>
      <c r="B3089" t="s">
        <v>22</v>
      </c>
      <c r="C3089">
        <v>54183.74</v>
      </c>
      <c r="D3089">
        <v>61279.22</v>
      </c>
      <c r="E3089">
        <v>6412.52</v>
      </c>
      <c r="F3089" t="s">
        <v>52</v>
      </c>
      <c r="G3089" t="s">
        <v>53</v>
      </c>
      <c r="H3089" t="s">
        <v>54</v>
      </c>
      <c r="I3089" t="s">
        <v>16</v>
      </c>
      <c r="J3089" t="s">
        <v>831</v>
      </c>
      <c r="L3089" s="1">
        <v>41834</v>
      </c>
      <c r="M3089">
        <v>20746</v>
      </c>
      <c r="N3089" t="s">
        <v>10647</v>
      </c>
    </row>
    <row r="3090" spans="1:14" x14ac:dyDescent="0.25">
      <c r="A3090" t="s">
        <v>4313</v>
      </c>
      <c r="B3090" t="s">
        <v>12</v>
      </c>
      <c r="C3090">
        <v>40407.379999999997</v>
      </c>
      <c r="D3090">
        <v>39079.58</v>
      </c>
      <c r="E3090">
        <v>0</v>
      </c>
      <c r="F3090" t="s">
        <v>18</v>
      </c>
      <c r="G3090" t="s">
        <v>19</v>
      </c>
      <c r="H3090" t="s">
        <v>183</v>
      </c>
      <c r="I3090" t="s">
        <v>34</v>
      </c>
      <c r="J3090" t="s">
        <v>174</v>
      </c>
      <c r="L3090" s="1">
        <v>41345</v>
      </c>
      <c r="M3090">
        <v>20745</v>
      </c>
      <c r="N3090" t="s">
        <v>10643</v>
      </c>
    </row>
    <row r="3091" spans="1:14" x14ac:dyDescent="0.25">
      <c r="A3091" t="s">
        <v>4314</v>
      </c>
      <c r="B3091" t="s">
        <v>12</v>
      </c>
      <c r="C3091">
        <v>79269</v>
      </c>
      <c r="D3091">
        <v>122987.92</v>
      </c>
      <c r="E3091">
        <v>42457.08</v>
      </c>
      <c r="F3091" t="s">
        <v>23</v>
      </c>
      <c r="G3091" t="s">
        <v>24</v>
      </c>
      <c r="H3091" t="s">
        <v>140</v>
      </c>
      <c r="I3091" t="s">
        <v>16</v>
      </c>
      <c r="J3091" t="s">
        <v>141</v>
      </c>
      <c r="L3091" s="1">
        <v>36913</v>
      </c>
      <c r="M3091">
        <v>20712</v>
      </c>
      <c r="N3091" t="s">
        <v>10639</v>
      </c>
    </row>
    <row r="3092" spans="1:14" x14ac:dyDescent="0.25">
      <c r="A3092" t="s">
        <v>4315</v>
      </c>
      <c r="B3092" t="s">
        <v>22</v>
      </c>
      <c r="C3092">
        <v>47795.49</v>
      </c>
      <c r="D3092">
        <v>64350.19</v>
      </c>
      <c r="E3092">
        <v>15475.14</v>
      </c>
      <c r="F3092" t="s">
        <v>56</v>
      </c>
      <c r="G3092" t="s">
        <v>57</v>
      </c>
      <c r="H3092" t="s">
        <v>84</v>
      </c>
      <c r="I3092" t="s">
        <v>16</v>
      </c>
      <c r="J3092" t="s">
        <v>59</v>
      </c>
      <c r="L3092" s="1">
        <v>39412</v>
      </c>
      <c r="M3092">
        <v>20774</v>
      </c>
      <c r="N3092" t="s">
        <v>10633</v>
      </c>
    </row>
    <row r="3093" spans="1:14" x14ac:dyDescent="0.25">
      <c r="A3093" t="s">
        <v>4316</v>
      </c>
      <c r="B3093" t="s">
        <v>22</v>
      </c>
      <c r="C3093">
        <v>83664.06</v>
      </c>
      <c r="D3093">
        <v>81068.83</v>
      </c>
      <c r="E3093">
        <v>0</v>
      </c>
      <c r="F3093" t="s">
        <v>56</v>
      </c>
      <c r="G3093" t="s">
        <v>57</v>
      </c>
      <c r="H3093" t="s">
        <v>652</v>
      </c>
      <c r="I3093" t="s">
        <v>16</v>
      </c>
      <c r="J3093" t="s">
        <v>971</v>
      </c>
      <c r="L3093" s="1">
        <v>39258</v>
      </c>
      <c r="M3093">
        <v>20747</v>
      </c>
      <c r="N3093" t="s">
        <v>10642</v>
      </c>
    </row>
    <row r="3094" spans="1:14" x14ac:dyDescent="0.25">
      <c r="A3094" t="s">
        <v>4317</v>
      </c>
      <c r="B3094" t="s">
        <v>12</v>
      </c>
      <c r="C3094">
        <v>144328</v>
      </c>
      <c r="D3094">
        <v>142424.92000000001</v>
      </c>
      <c r="E3094">
        <v>0</v>
      </c>
      <c r="F3094" t="s">
        <v>322</v>
      </c>
      <c r="G3094" t="s">
        <v>323</v>
      </c>
      <c r="H3094" t="s">
        <v>324</v>
      </c>
      <c r="I3094" t="s">
        <v>16</v>
      </c>
      <c r="J3094" t="s">
        <v>325</v>
      </c>
      <c r="L3094" s="1">
        <v>36807</v>
      </c>
      <c r="M3094">
        <v>20607</v>
      </c>
      <c r="N3094" t="s">
        <v>10631</v>
      </c>
    </row>
    <row r="3095" spans="1:14" x14ac:dyDescent="0.25">
      <c r="A3095" t="s">
        <v>4318</v>
      </c>
      <c r="B3095" t="s">
        <v>12</v>
      </c>
      <c r="C3095">
        <v>90613</v>
      </c>
      <c r="D3095">
        <v>87094.78</v>
      </c>
      <c r="E3095">
        <v>346.63</v>
      </c>
      <c r="F3095" t="s">
        <v>129</v>
      </c>
      <c r="G3095" t="s">
        <v>130</v>
      </c>
      <c r="H3095" t="s">
        <v>131</v>
      </c>
      <c r="I3095" t="s">
        <v>16</v>
      </c>
      <c r="J3095" t="s">
        <v>132</v>
      </c>
      <c r="L3095" s="1">
        <v>36472</v>
      </c>
      <c r="M3095">
        <v>20762</v>
      </c>
      <c r="N3095" t="s">
        <v>10644</v>
      </c>
    </row>
    <row r="3096" spans="1:14" x14ac:dyDescent="0.25">
      <c r="A3096" t="s">
        <v>4319</v>
      </c>
      <c r="B3096" t="s">
        <v>22</v>
      </c>
      <c r="C3096">
        <v>85593</v>
      </c>
      <c r="D3096">
        <v>85925.67</v>
      </c>
      <c r="E3096">
        <v>1459.68</v>
      </c>
      <c r="F3096" t="s">
        <v>72</v>
      </c>
      <c r="G3096" t="s">
        <v>73</v>
      </c>
      <c r="H3096" t="s">
        <v>758</v>
      </c>
      <c r="I3096" t="s">
        <v>16</v>
      </c>
      <c r="J3096" t="s">
        <v>341</v>
      </c>
      <c r="L3096" s="1">
        <v>33056</v>
      </c>
      <c r="M3096">
        <v>20769</v>
      </c>
      <c r="N3096" t="s">
        <v>10636</v>
      </c>
    </row>
    <row r="3097" spans="1:14" x14ac:dyDescent="0.25">
      <c r="A3097" t="s">
        <v>4320</v>
      </c>
      <c r="B3097" t="s">
        <v>12</v>
      </c>
      <c r="C3097">
        <v>70054</v>
      </c>
      <c r="D3097">
        <v>8253.32</v>
      </c>
      <c r="E3097">
        <v>0</v>
      </c>
      <c r="F3097" t="s">
        <v>23</v>
      </c>
      <c r="G3097" t="s">
        <v>24</v>
      </c>
      <c r="H3097" t="s">
        <v>165</v>
      </c>
      <c r="I3097" t="s">
        <v>16</v>
      </c>
      <c r="J3097" t="s">
        <v>166</v>
      </c>
      <c r="L3097" s="1">
        <v>43038</v>
      </c>
      <c r="M3097">
        <v>20623</v>
      </c>
      <c r="N3097" t="s">
        <v>10651</v>
      </c>
    </row>
    <row r="3098" spans="1:14" x14ac:dyDescent="0.25">
      <c r="A3098" t="s">
        <v>4321</v>
      </c>
      <c r="B3098" t="s">
        <v>22</v>
      </c>
      <c r="C3098">
        <v>58483.38</v>
      </c>
      <c r="D3098">
        <v>70221.320000000007</v>
      </c>
      <c r="E3098">
        <v>14011.72</v>
      </c>
      <c r="F3098" t="s">
        <v>56</v>
      </c>
      <c r="G3098" t="s">
        <v>57</v>
      </c>
      <c r="H3098" t="s">
        <v>58</v>
      </c>
      <c r="I3098" t="s">
        <v>16</v>
      </c>
      <c r="J3098" t="s">
        <v>59</v>
      </c>
      <c r="L3098" s="1">
        <v>37991</v>
      </c>
      <c r="M3098">
        <v>20707</v>
      </c>
      <c r="N3098" t="s">
        <v>10628</v>
      </c>
    </row>
    <row r="3099" spans="1:14" x14ac:dyDescent="0.25">
      <c r="A3099" t="s">
        <v>4322</v>
      </c>
      <c r="B3099" t="s">
        <v>12</v>
      </c>
      <c r="C3099">
        <v>126099.6</v>
      </c>
      <c r="D3099">
        <v>123039.21</v>
      </c>
      <c r="E3099">
        <v>0</v>
      </c>
      <c r="F3099" t="s">
        <v>36</v>
      </c>
      <c r="G3099" t="s">
        <v>37</v>
      </c>
      <c r="H3099" t="s">
        <v>972</v>
      </c>
      <c r="I3099" t="s">
        <v>16</v>
      </c>
      <c r="J3099" t="s">
        <v>139</v>
      </c>
      <c r="L3099" s="1">
        <v>32791</v>
      </c>
      <c r="M3099">
        <v>20743</v>
      </c>
      <c r="N3099" t="s">
        <v>10654</v>
      </c>
    </row>
    <row r="3100" spans="1:14" x14ac:dyDescent="0.25">
      <c r="A3100" t="s">
        <v>4323</v>
      </c>
      <c r="B3100" t="s">
        <v>22</v>
      </c>
      <c r="C3100">
        <v>16500</v>
      </c>
      <c r="D3100">
        <v>3808.02</v>
      </c>
      <c r="E3100">
        <v>0</v>
      </c>
      <c r="F3100" t="s">
        <v>18</v>
      </c>
      <c r="G3100" t="s">
        <v>19</v>
      </c>
      <c r="H3100" t="s">
        <v>973</v>
      </c>
      <c r="I3100" t="s">
        <v>16</v>
      </c>
      <c r="J3100" t="s">
        <v>974</v>
      </c>
      <c r="L3100" s="1">
        <v>42996</v>
      </c>
      <c r="M3100">
        <v>20608</v>
      </c>
      <c r="N3100" t="s">
        <v>10646</v>
      </c>
    </row>
    <row r="3101" spans="1:14" x14ac:dyDescent="0.25">
      <c r="A3101" t="s">
        <v>4324</v>
      </c>
      <c r="B3101" t="s">
        <v>22</v>
      </c>
      <c r="C3101">
        <v>91869</v>
      </c>
      <c r="D3101">
        <v>110411.62</v>
      </c>
      <c r="E3101">
        <v>17332.2</v>
      </c>
      <c r="F3101" t="s">
        <v>13</v>
      </c>
      <c r="G3101" t="s">
        <v>14</v>
      </c>
      <c r="H3101" t="s">
        <v>41</v>
      </c>
      <c r="I3101" t="s">
        <v>16</v>
      </c>
      <c r="J3101" t="s">
        <v>32</v>
      </c>
      <c r="L3101" s="1">
        <v>36262</v>
      </c>
      <c r="M3101">
        <v>20742</v>
      </c>
      <c r="N3101" t="s">
        <v>10638</v>
      </c>
    </row>
    <row r="3102" spans="1:14" x14ac:dyDescent="0.25">
      <c r="A3102" t="s">
        <v>4325</v>
      </c>
      <c r="B3102" t="s">
        <v>22</v>
      </c>
      <c r="C3102">
        <v>51202.98</v>
      </c>
      <c r="D3102">
        <v>66642.259999999995</v>
      </c>
      <c r="E3102">
        <v>12218.03</v>
      </c>
      <c r="F3102" t="s">
        <v>56</v>
      </c>
      <c r="G3102" t="s">
        <v>57</v>
      </c>
      <c r="H3102" t="s">
        <v>58</v>
      </c>
      <c r="I3102" t="s">
        <v>16</v>
      </c>
      <c r="J3102" t="s">
        <v>59</v>
      </c>
      <c r="L3102" s="1">
        <v>39055</v>
      </c>
      <c r="M3102">
        <v>20748</v>
      </c>
      <c r="N3102" t="s">
        <v>10635</v>
      </c>
    </row>
    <row r="3103" spans="1:14" x14ac:dyDescent="0.25">
      <c r="A3103" t="s">
        <v>4326</v>
      </c>
      <c r="B3103" t="s">
        <v>12</v>
      </c>
      <c r="C3103">
        <v>98314.19</v>
      </c>
      <c r="D3103">
        <v>96392.16</v>
      </c>
      <c r="E3103">
        <v>0</v>
      </c>
      <c r="F3103" t="s">
        <v>18</v>
      </c>
      <c r="G3103" t="s">
        <v>19</v>
      </c>
      <c r="H3103" t="s">
        <v>20</v>
      </c>
      <c r="I3103" t="s">
        <v>16</v>
      </c>
      <c r="J3103" t="s">
        <v>71</v>
      </c>
      <c r="L3103" s="1">
        <v>35100</v>
      </c>
      <c r="M3103">
        <v>20785</v>
      </c>
      <c r="N3103" t="s">
        <v>10652</v>
      </c>
    </row>
    <row r="3104" spans="1:14" x14ac:dyDescent="0.25">
      <c r="A3104" t="s">
        <v>4327</v>
      </c>
      <c r="B3104" t="s">
        <v>22</v>
      </c>
      <c r="C3104">
        <v>56321.599999999999</v>
      </c>
      <c r="D3104">
        <v>63556.04</v>
      </c>
      <c r="E3104">
        <v>6756.33</v>
      </c>
      <c r="F3104" t="s">
        <v>56</v>
      </c>
      <c r="G3104" t="s">
        <v>57</v>
      </c>
      <c r="H3104" t="s">
        <v>496</v>
      </c>
      <c r="I3104" t="s">
        <v>16</v>
      </c>
      <c r="J3104" t="s">
        <v>497</v>
      </c>
      <c r="L3104" s="1">
        <v>41540</v>
      </c>
      <c r="M3104">
        <v>20782</v>
      </c>
      <c r="N3104" t="s">
        <v>10625</v>
      </c>
    </row>
    <row r="3105" spans="1:14" x14ac:dyDescent="0.25">
      <c r="A3105" t="s">
        <v>4328</v>
      </c>
      <c r="B3105" t="s">
        <v>12</v>
      </c>
      <c r="C3105">
        <v>46179.85</v>
      </c>
      <c r="D3105">
        <v>48306.98</v>
      </c>
      <c r="E3105">
        <v>9408.42</v>
      </c>
      <c r="F3105" t="s">
        <v>56</v>
      </c>
      <c r="G3105" t="s">
        <v>57</v>
      </c>
      <c r="H3105" t="s">
        <v>58</v>
      </c>
      <c r="I3105" t="s">
        <v>16</v>
      </c>
      <c r="J3105" t="s">
        <v>59</v>
      </c>
      <c r="L3105" s="1">
        <v>41456</v>
      </c>
      <c r="M3105">
        <v>20742</v>
      </c>
      <c r="N3105" t="s">
        <v>10638</v>
      </c>
    </row>
    <row r="3106" spans="1:14" x14ac:dyDescent="0.25">
      <c r="A3106" t="s">
        <v>4329</v>
      </c>
      <c r="B3106" t="s">
        <v>22</v>
      </c>
      <c r="C3106">
        <v>35030.33</v>
      </c>
      <c r="D3106">
        <v>39422.86</v>
      </c>
      <c r="E3106">
        <v>1456.3</v>
      </c>
      <c r="F3106" t="s">
        <v>99</v>
      </c>
      <c r="G3106" t="s">
        <v>100</v>
      </c>
      <c r="H3106" t="s">
        <v>630</v>
      </c>
      <c r="I3106" t="s">
        <v>34</v>
      </c>
      <c r="J3106" t="s">
        <v>102</v>
      </c>
      <c r="L3106" s="1">
        <v>38698</v>
      </c>
      <c r="M3106">
        <v>20715</v>
      </c>
      <c r="N3106" t="s">
        <v>10641</v>
      </c>
    </row>
    <row r="3107" spans="1:14" x14ac:dyDescent="0.25">
      <c r="A3107" t="s">
        <v>4330</v>
      </c>
      <c r="B3107" t="s">
        <v>22</v>
      </c>
      <c r="C3107">
        <v>47795.49</v>
      </c>
      <c r="D3107">
        <v>58810.36</v>
      </c>
      <c r="E3107">
        <v>9046.7900000000009</v>
      </c>
      <c r="F3107" t="s">
        <v>56</v>
      </c>
      <c r="G3107" t="s">
        <v>57</v>
      </c>
      <c r="H3107" t="s">
        <v>58</v>
      </c>
      <c r="I3107" t="s">
        <v>16</v>
      </c>
      <c r="J3107" t="s">
        <v>59</v>
      </c>
      <c r="L3107" s="1">
        <v>41107</v>
      </c>
      <c r="M3107">
        <v>20782</v>
      </c>
      <c r="N3107" t="s">
        <v>10625</v>
      </c>
    </row>
    <row r="3108" spans="1:14" x14ac:dyDescent="0.25">
      <c r="A3108" t="s">
        <v>4331</v>
      </c>
      <c r="B3108" t="s">
        <v>22</v>
      </c>
      <c r="C3108">
        <v>40242.06</v>
      </c>
      <c r="D3108">
        <v>26104.65</v>
      </c>
      <c r="E3108">
        <v>4459.93</v>
      </c>
      <c r="F3108" t="s">
        <v>56</v>
      </c>
      <c r="G3108" t="s">
        <v>57</v>
      </c>
      <c r="H3108" t="s">
        <v>58</v>
      </c>
      <c r="I3108" t="s">
        <v>16</v>
      </c>
      <c r="J3108" t="s">
        <v>59</v>
      </c>
      <c r="L3108" s="1">
        <v>42885</v>
      </c>
      <c r="M3108">
        <v>20762</v>
      </c>
      <c r="N3108" t="s">
        <v>10644</v>
      </c>
    </row>
    <row r="3109" spans="1:14" x14ac:dyDescent="0.25">
      <c r="A3109" t="s">
        <v>4332</v>
      </c>
      <c r="B3109" t="s">
        <v>22</v>
      </c>
      <c r="C3109">
        <v>41973.98</v>
      </c>
      <c r="D3109">
        <v>46839.75</v>
      </c>
      <c r="E3109">
        <v>4808.0600000000004</v>
      </c>
      <c r="F3109" t="s">
        <v>99</v>
      </c>
      <c r="G3109" t="s">
        <v>100</v>
      </c>
      <c r="H3109" t="s">
        <v>966</v>
      </c>
      <c r="I3109" t="s">
        <v>16</v>
      </c>
      <c r="J3109" t="s">
        <v>198</v>
      </c>
      <c r="L3109" s="1">
        <v>41063</v>
      </c>
      <c r="M3109">
        <v>20744</v>
      </c>
      <c r="N3109" t="s">
        <v>10630</v>
      </c>
    </row>
    <row r="3110" spans="1:14" x14ac:dyDescent="0.25">
      <c r="A3110" t="s">
        <v>4333</v>
      </c>
      <c r="B3110" t="s">
        <v>12</v>
      </c>
      <c r="C3110">
        <v>56754.95</v>
      </c>
      <c r="D3110">
        <v>54645.97</v>
      </c>
      <c r="E3110">
        <v>601.65</v>
      </c>
      <c r="F3110" t="s">
        <v>99</v>
      </c>
      <c r="G3110" t="s">
        <v>100</v>
      </c>
      <c r="H3110" t="s">
        <v>410</v>
      </c>
      <c r="I3110" t="s">
        <v>16</v>
      </c>
      <c r="J3110" t="s">
        <v>411</v>
      </c>
      <c r="L3110" s="1">
        <v>39077</v>
      </c>
      <c r="M3110">
        <v>20743</v>
      </c>
      <c r="N3110" t="s">
        <v>10654</v>
      </c>
    </row>
    <row r="3111" spans="1:14" x14ac:dyDescent="0.25">
      <c r="A3111" t="s">
        <v>4334</v>
      </c>
      <c r="B3111" t="s">
        <v>22</v>
      </c>
      <c r="C3111">
        <v>41946</v>
      </c>
      <c r="D3111">
        <v>41393.96</v>
      </c>
      <c r="E3111">
        <v>0</v>
      </c>
      <c r="F3111" t="s">
        <v>18</v>
      </c>
      <c r="G3111" t="s">
        <v>19</v>
      </c>
      <c r="H3111" t="s">
        <v>912</v>
      </c>
      <c r="I3111" t="s">
        <v>16</v>
      </c>
      <c r="J3111" t="s">
        <v>88</v>
      </c>
      <c r="L3111" s="1">
        <v>36724</v>
      </c>
      <c r="M3111">
        <v>20720</v>
      </c>
      <c r="N3111" t="s">
        <v>10641</v>
      </c>
    </row>
    <row r="3112" spans="1:14" x14ac:dyDescent="0.25">
      <c r="A3112" t="s">
        <v>4335</v>
      </c>
      <c r="B3112" t="s">
        <v>22</v>
      </c>
      <c r="C3112">
        <v>113669.77</v>
      </c>
      <c r="D3112">
        <v>112171.92</v>
      </c>
      <c r="E3112">
        <v>0</v>
      </c>
      <c r="F3112" t="s">
        <v>133</v>
      </c>
      <c r="G3112" t="s">
        <v>134</v>
      </c>
      <c r="H3112" t="s">
        <v>926</v>
      </c>
      <c r="I3112" t="s">
        <v>16</v>
      </c>
      <c r="J3112" t="s">
        <v>161</v>
      </c>
      <c r="L3112" s="1">
        <v>32161</v>
      </c>
      <c r="M3112">
        <v>20710</v>
      </c>
      <c r="N3112" t="s">
        <v>10637</v>
      </c>
    </row>
    <row r="3113" spans="1:14" x14ac:dyDescent="0.25">
      <c r="A3113" t="s">
        <v>4336</v>
      </c>
      <c r="B3113" t="s">
        <v>22</v>
      </c>
      <c r="C3113">
        <v>73841</v>
      </c>
      <c r="D3113">
        <v>92422.74</v>
      </c>
      <c r="E3113">
        <v>18538.650000000001</v>
      </c>
      <c r="F3113" t="s">
        <v>45</v>
      </c>
      <c r="G3113" t="s">
        <v>46</v>
      </c>
      <c r="H3113" t="s">
        <v>893</v>
      </c>
      <c r="I3113" t="s">
        <v>16</v>
      </c>
      <c r="J3113" t="s">
        <v>48</v>
      </c>
      <c r="L3113" s="1">
        <v>38803</v>
      </c>
      <c r="M3113">
        <v>20770</v>
      </c>
      <c r="N3113" t="s">
        <v>10629</v>
      </c>
    </row>
    <row r="3114" spans="1:14" x14ac:dyDescent="0.25">
      <c r="A3114" t="s">
        <v>4337</v>
      </c>
      <c r="B3114" t="s">
        <v>12</v>
      </c>
      <c r="C3114">
        <v>85758</v>
      </c>
      <c r="D3114">
        <v>86123.75</v>
      </c>
      <c r="E3114">
        <v>0</v>
      </c>
      <c r="F3114" t="s">
        <v>13</v>
      </c>
      <c r="G3114" t="s">
        <v>14</v>
      </c>
      <c r="H3114" t="s">
        <v>560</v>
      </c>
      <c r="I3114" t="s">
        <v>16</v>
      </c>
      <c r="J3114" t="s">
        <v>32</v>
      </c>
      <c r="L3114" s="1">
        <v>37655</v>
      </c>
      <c r="M3114">
        <v>20785</v>
      </c>
      <c r="N3114" t="s">
        <v>10652</v>
      </c>
    </row>
    <row r="3115" spans="1:14" x14ac:dyDescent="0.25">
      <c r="A3115" t="s">
        <v>4338</v>
      </c>
      <c r="B3115" t="s">
        <v>22</v>
      </c>
      <c r="C3115">
        <v>95084.42</v>
      </c>
      <c r="D3115">
        <v>97234.87</v>
      </c>
      <c r="E3115">
        <v>0</v>
      </c>
      <c r="F3115" t="s">
        <v>13</v>
      </c>
      <c r="G3115" t="s">
        <v>14</v>
      </c>
      <c r="H3115" t="s">
        <v>232</v>
      </c>
      <c r="I3115" t="s">
        <v>16</v>
      </c>
      <c r="J3115" t="s">
        <v>32</v>
      </c>
      <c r="L3115" s="1">
        <v>34077</v>
      </c>
      <c r="M3115">
        <v>20613</v>
      </c>
      <c r="N3115" t="s">
        <v>10640</v>
      </c>
    </row>
    <row r="3116" spans="1:14" x14ac:dyDescent="0.25">
      <c r="A3116" t="s">
        <v>4339</v>
      </c>
      <c r="B3116" t="s">
        <v>22</v>
      </c>
      <c r="C3116">
        <v>71405.100000000006</v>
      </c>
      <c r="D3116">
        <v>48680.9</v>
      </c>
      <c r="E3116">
        <v>0</v>
      </c>
      <c r="F3116" t="s">
        <v>18</v>
      </c>
      <c r="G3116" t="s">
        <v>19</v>
      </c>
      <c r="H3116" t="s">
        <v>975</v>
      </c>
      <c r="I3116" t="s">
        <v>16</v>
      </c>
      <c r="J3116" t="s">
        <v>147</v>
      </c>
      <c r="L3116" s="1">
        <v>42828</v>
      </c>
      <c r="M3116">
        <v>20770</v>
      </c>
      <c r="N3116" t="s">
        <v>10629</v>
      </c>
    </row>
    <row r="3117" spans="1:14" x14ac:dyDescent="0.25">
      <c r="A3117" t="s">
        <v>4340</v>
      </c>
      <c r="B3117" t="s">
        <v>12</v>
      </c>
      <c r="C3117">
        <v>56182.47</v>
      </c>
      <c r="D3117">
        <v>46670.43</v>
      </c>
      <c r="E3117">
        <v>0</v>
      </c>
      <c r="F3117" t="s">
        <v>18</v>
      </c>
      <c r="G3117" t="s">
        <v>19</v>
      </c>
      <c r="H3117" t="s">
        <v>183</v>
      </c>
      <c r="I3117" t="s">
        <v>34</v>
      </c>
      <c r="J3117" t="s">
        <v>174</v>
      </c>
      <c r="L3117" s="1">
        <v>37186</v>
      </c>
      <c r="M3117">
        <v>20746</v>
      </c>
      <c r="N3117" t="s">
        <v>10647</v>
      </c>
    </row>
    <row r="3118" spans="1:14" x14ac:dyDescent="0.25">
      <c r="A3118" t="s">
        <v>4341</v>
      </c>
      <c r="B3118" t="s">
        <v>22</v>
      </c>
      <c r="C3118">
        <v>31594.95</v>
      </c>
      <c r="D3118">
        <v>30311.56</v>
      </c>
      <c r="E3118">
        <v>1239.4000000000001</v>
      </c>
      <c r="F3118" t="s">
        <v>99</v>
      </c>
      <c r="G3118" t="s">
        <v>100</v>
      </c>
      <c r="H3118" t="s">
        <v>681</v>
      </c>
      <c r="I3118" t="s">
        <v>34</v>
      </c>
      <c r="J3118" t="s">
        <v>102</v>
      </c>
      <c r="L3118" s="1">
        <v>40547</v>
      </c>
      <c r="M3118">
        <v>20745</v>
      </c>
      <c r="N3118" t="s">
        <v>10643</v>
      </c>
    </row>
    <row r="3119" spans="1:14" x14ac:dyDescent="0.25">
      <c r="A3119" t="s">
        <v>4342</v>
      </c>
      <c r="B3119" t="s">
        <v>12</v>
      </c>
      <c r="C3119">
        <v>63240</v>
      </c>
      <c r="D3119">
        <v>36199.800000000003</v>
      </c>
      <c r="E3119">
        <v>0</v>
      </c>
      <c r="F3119" t="s">
        <v>18</v>
      </c>
      <c r="G3119" t="s">
        <v>19</v>
      </c>
      <c r="H3119" t="s">
        <v>440</v>
      </c>
      <c r="I3119" t="s">
        <v>16</v>
      </c>
      <c r="J3119" t="s">
        <v>414</v>
      </c>
      <c r="L3119" s="1">
        <v>42870</v>
      </c>
      <c r="M3119">
        <v>20745</v>
      </c>
      <c r="N3119" t="s">
        <v>10643</v>
      </c>
    </row>
    <row r="3120" spans="1:14" x14ac:dyDescent="0.25">
      <c r="A3120" t="s">
        <v>4343</v>
      </c>
      <c r="B3120" t="s">
        <v>22</v>
      </c>
      <c r="C3120">
        <v>89720.21</v>
      </c>
      <c r="D3120">
        <v>107216.47</v>
      </c>
      <c r="E3120">
        <v>18005.28</v>
      </c>
      <c r="F3120" t="s">
        <v>167</v>
      </c>
      <c r="G3120" t="s">
        <v>168</v>
      </c>
      <c r="H3120" t="s">
        <v>638</v>
      </c>
      <c r="I3120" t="s">
        <v>16</v>
      </c>
      <c r="J3120" t="s">
        <v>178</v>
      </c>
      <c r="L3120" s="1">
        <v>32706</v>
      </c>
      <c r="M3120">
        <v>20715</v>
      </c>
      <c r="N3120" t="s">
        <v>10641</v>
      </c>
    </row>
    <row r="3121" spans="1:14" x14ac:dyDescent="0.25">
      <c r="A3121" t="s">
        <v>4344</v>
      </c>
      <c r="B3121" t="s">
        <v>22</v>
      </c>
      <c r="C3121">
        <v>114674.24000000001</v>
      </c>
      <c r="D3121">
        <v>112160.85</v>
      </c>
      <c r="E3121">
        <v>0</v>
      </c>
      <c r="F3121" t="s">
        <v>56</v>
      </c>
      <c r="G3121" t="s">
        <v>57</v>
      </c>
      <c r="H3121" t="s">
        <v>496</v>
      </c>
      <c r="I3121" t="s">
        <v>16</v>
      </c>
      <c r="J3121" t="s">
        <v>139</v>
      </c>
      <c r="L3121" s="1">
        <v>40966</v>
      </c>
      <c r="M3121">
        <v>20712</v>
      </c>
      <c r="N3121" t="s">
        <v>10639</v>
      </c>
    </row>
    <row r="3122" spans="1:14" x14ac:dyDescent="0.25">
      <c r="A3122" t="s">
        <v>4345</v>
      </c>
      <c r="B3122" t="s">
        <v>12</v>
      </c>
      <c r="C3122">
        <v>103381.1</v>
      </c>
      <c r="D3122">
        <v>102018.93</v>
      </c>
      <c r="E3122">
        <v>0</v>
      </c>
      <c r="F3122" t="s">
        <v>18</v>
      </c>
      <c r="G3122" t="s">
        <v>19</v>
      </c>
      <c r="H3122" t="s">
        <v>153</v>
      </c>
      <c r="I3122" t="s">
        <v>16</v>
      </c>
      <c r="J3122" t="s">
        <v>71</v>
      </c>
      <c r="L3122" s="1">
        <v>34400</v>
      </c>
      <c r="M3122">
        <v>20740</v>
      </c>
      <c r="N3122" t="s">
        <v>10638</v>
      </c>
    </row>
    <row r="3123" spans="1:14" x14ac:dyDescent="0.25">
      <c r="A3123" t="s">
        <v>4346</v>
      </c>
      <c r="B3123" t="s">
        <v>12</v>
      </c>
      <c r="C3123">
        <v>77451.44</v>
      </c>
      <c r="D3123">
        <v>74852.100000000006</v>
      </c>
      <c r="E3123">
        <v>0</v>
      </c>
      <c r="F3123" t="s">
        <v>23</v>
      </c>
      <c r="G3123" t="s">
        <v>24</v>
      </c>
      <c r="H3123" t="s">
        <v>635</v>
      </c>
      <c r="I3123" t="s">
        <v>16</v>
      </c>
      <c r="J3123" t="s">
        <v>71</v>
      </c>
      <c r="L3123" s="1">
        <v>42576</v>
      </c>
      <c r="M3123">
        <v>20722</v>
      </c>
      <c r="N3123" t="s">
        <v>10632</v>
      </c>
    </row>
    <row r="3124" spans="1:14" x14ac:dyDescent="0.25">
      <c r="A3124" t="s">
        <v>4347</v>
      </c>
      <c r="B3124" t="s">
        <v>12</v>
      </c>
      <c r="C3124">
        <v>100370</v>
      </c>
      <c r="D3124">
        <v>98307.16</v>
      </c>
      <c r="E3124">
        <v>0</v>
      </c>
      <c r="F3124" t="s">
        <v>18</v>
      </c>
      <c r="G3124" t="s">
        <v>19</v>
      </c>
      <c r="H3124" t="s">
        <v>60</v>
      </c>
      <c r="I3124" t="s">
        <v>16</v>
      </c>
      <c r="J3124" t="s">
        <v>147</v>
      </c>
      <c r="L3124" s="1">
        <v>38936</v>
      </c>
      <c r="M3124">
        <v>20748</v>
      </c>
      <c r="N3124" t="s">
        <v>10635</v>
      </c>
    </row>
    <row r="3125" spans="1:14" x14ac:dyDescent="0.25">
      <c r="A3125" t="s">
        <v>4348</v>
      </c>
      <c r="B3125" t="s">
        <v>12</v>
      </c>
      <c r="C3125">
        <v>25177.79</v>
      </c>
      <c r="D3125">
        <v>3207.83</v>
      </c>
      <c r="E3125">
        <v>0</v>
      </c>
      <c r="F3125" t="s">
        <v>129</v>
      </c>
      <c r="G3125" t="s">
        <v>130</v>
      </c>
      <c r="H3125" t="s">
        <v>451</v>
      </c>
      <c r="I3125" t="s">
        <v>34</v>
      </c>
      <c r="J3125" t="s">
        <v>557</v>
      </c>
      <c r="L3125" s="1">
        <v>43052</v>
      </c>
      <c r="M3125">
        <v>20782</v>
      </c>
      <c r="N3125" t="s">
        <v>10625</v>
      </c>
    </row>
    <row r="3126" spans="1:14" x14ac:dyDescent="0.25">
      <c r="A3126" t="s">
        <v>4349</v>
      </c>
      <c r="B3126" t="s">
        <v>12</v>
      </c>
      <c r="C3126">
        <v>55768.6</v>
      </c>
      <c r="D3126">
        <v>55095.56</v>
      </c>
      <c r="E3126">
        <v>1270.03</v>
      </c>
      <c r="F3126" t="s">
        <v>18</v>
      </c>
      <c r="G3126" t="s">
        <v>19</v>
      </c>
      <c r="H3126" t="s">
        <v>144</v>
      </c>
      <c r="I3126" t="s">
        <v>16</v>
      </c>
      <c r="J3126" t="s">
        <v>145</v>
      </c>
      <c r="L3126" s="1">
        <v>41862</v>
      </c>
      <c r="M3126">
        <v>20770</v>
      </c>
      <c r="N3126" t="s">
        <v>10629</v>
      </c>
    </row>
    <row r="3127" spans="1:14" x14ac:dyDescent="0.25">
      <c r="A3127" t="s">
        <v>4350</v>
      </c>
      <c r="B3127" t="s">
        <v>12</v>
      </c>
      <c r="C3127">
        <v>64482</v>
      </c>
      <c r="D3127">
        <v>84923.7</v>
      </c>
      <c r="E3127">
        <v>20888.11</v>
      </c>
      <c r="F3127" t="s">
        <v>23</v>
      </c>
      <c r="G3127" t="s">
        <v>24</v>
      </c>
      <c r="H3127" t="s">
        <v>194</v>
      </c>
      <c r="I3127" t="s">
        <v>16</v>
      </c>
      <c r="J3127" t="s">
        <v>141</v>
      </c>
      <c r="L3127" s="1">
        <v>39622</v>
      </c>
      <c r="M3127">
        <v>20710</v>
      </c>
      <c r="N3127" t="s">
        <v>10637</v>
      </c>
    </row>
    <row r="3128" spans="1:14" x14ac:dyDescent="0.25">
      <c r="A3128" t="s">
        <v>4351</v>
      </c>
      <c r="B3128" t="s">
        <v>12</v>
      </c>
      <c r="C3128">
        <v>70959.789999999994</v>
      </c>
      <c r="D3128">
        <v>70025.89</v>
      </c>
      <c r="E3128">
        <v>0</v>
      </c>
      <c r="F3128" t="s">
        <v>72</v>
      </c>
      <c r="G3128" t="s">
        <v>73</v>
      </c>
      <c r="H3128" t="s">
        <v>976</v>
      </c>
      <c r="I3128" t="s">
        <v>16</v>
      </c>
      <c r="J3128" t="s">
        <v>17</v>
      </c>
      <c r="L3128" s="1">
        <v>32405</v>
      </c>
      <c r="M3128">
        <v>20705</v>
      </c>
      <c r="N3128" t="s">
        <v>10626</v>
      </c>
    </row>
    <row r="3129" spans="1:14" x14ac:dyDescent="0.25">
      <c r="A3129" t="s">
        <v>4352</v>
      </c>
      <c r="B3129" t="s">
        <v>22</v>
      </c>
      <c r="C3129">
        <v>70140.91</v>
      </c>
      <c r="D3129">
        <v>81138.3</v>
      </c>
      <c r="E3129">
        <v>10929.21</v>
      </c>
      <c r="F3129" t="s">
        <v>13</v>
      </c>
      <c r="G3129" t="s">
        <v>14</v>
      </c>
      <c r="H3129" t="s">
        <v>68</v>
      </c>
      <c r="I3129" t="s">
        <v>16</v>
      </c>
      <c r="J3129" t="s">
        <v>136</v>
      </c>
      <c r="L3129" s="1">
        <v>39818</v>
      </c>
      <c r="M3129">
        <v>20716</v>
      </c>
      <c r="N3129" t="s">
        <v>10641</v>
      </c>
    </row>
    <row r="3130" spans="1:14" x14ac:dyDescent="0.25">
      <c r="A3130" t="s">
        <v>4353</v>
      </c>
      <c r="B3130" t="s">
        <v>12</v>
      </c>
      <c r="C3130">
        <v>78393.98</v>
      </c>
      <c r="D3130">
        <v>78745.91</v>
      </c>
      <c r="E3130">
        <v>0</v>
      </c>
      <c r="F3130" t="s">
        <v>13</v>
      </c>
      <c r="G3130" t="s">
        <v>14</v>
      </c>
      <c r="H3130" t="s">
        <v>234</v>
      </c>
      <c r="I3130" t="s">
        <v>16</v>
      </c>
      <c r="J3130" t="s">
        <v>347</v>
      </c>
      <c r="L3130" s="1">
        <v>38867</v>
      </c>
      <c r="M3130">
        <v>20744</v>
      </c>
      <c r="N3130" t="s">
        <v>10630</v>
      </c>
    </row>
    <row r="3131" spans="1:14" x14ac:dyDescent="0.25">
      <c r="A3131" t="s">
        <v>4354</v>
      </c>
      <c r="B3131" t="s">
        <v>22</v>
      </c>
      <c r="C3131">
        <v>44962.91</v>
      </c>
      <c r="D3131">
        <v>46674.54</v>
      </c>
      <c r="E3131">
        <v>1812.76</v>
      </c>
      <c r="F3131" t="s">
        <v>99</v>
      </c>
      <c r="G3131" t="s">
        <v>100</v>
      </c>
      <c r="H3131" t="s">
        <v>142</v>
      </c>
      <c r="I3131" t="s">
        <v>16</v>
      </c>
      <c r="J3131" t="s">
        <v>198</v>
      </c>
      <c r="L3131" s="1">
        <v>39593</v>
      </c>
      <c r="M3131">
        <v>20710</v>
      </c>
      <c r="N3131" t="s">
        <v>10637</v>
      </c>
    </row>
    <row r="3132" spans="1:14" x14ac:dyDescent="0.25">
      <c r="A3132" t="s">
        <v>4355</v>
      </c>
      <c r="B3132" t="s">
        <v>22</v>
      </c>
      <c r="C3132">
        <v>58746.84</v>
      </c>
      <c r="D3132">
        <v>60746.29</v>
      </c>
      <c r="E3132">
        <v>1515.55</v>
      </c>
      <c r="F3132" t="s">
        <v>13</v>
      </c>
      <c r="G3132" t="s">
        <v>14</v>
      </c>
      <c r="H3132" t="s">
        <v>293</v>
      </c>
      <c r="I3132" t="s">
        <v>16</v>
      </c>
      <c r="J3132" t="s">
        <v>724</v>
      </c>
      <c r="L3132" s="1">
        <v>38264</v>
      </c>
      <c r="M3132">
        <v>20608</v>
      </c>
      <c r="N3132" t="s">
        <v>10646</v>
      </c>
    </row>
    <row r="3133" spans="1:14" x14ac:dyDescent="0.25">
      <c r="A3133" t="s">
        <v>4356</v>
      </c>
      <c r="B3133" t="s">
        <v>12</v>
      </c>
      <c r="C3133">
        <v>96029.84</v>
      </c>
      <c r="D3133">
        <v>94971.29</v>
      </c>
      <c r="E3133">
        <v>0</v>
      </c>
      <c r="F3133" t="s">
        <v>76</v>
      </c>
      <c r="G3133" t="s">
        <v>77</v>
      </c>
      <c r="H3133" t="s">
        <v>570</v>
      </c>
      <c r="I3133" t="s">
        <v>16</v>
      </c>
      <c r="J3133" t="s">
        <v>211</v>
      </c>
      <c r="L3133" s="1">
        <v>34105</v>
      </c>
      <c r="M3133">
        <v>20613</v>
      </c>
      <c r="N3133" t="s">
        <v>10640</v>
      </c>
    </row>
    <row r="3134" spans="1:14" x14ac:dyDescent="0.25">
      <c r="A3134" t="s">
        <v>4357</v>
      </c>
      <c r="B3134" t="s">
        <v>22</v>
      </c>
      <c r="C3134">
        <v>91939</v>
      </c>
      <c r="D3134">
        <v>135654.04999999999</v>
      </c>
      <c r="E3134">
        <v>45435.65</v>
      </c>
      <c r="F3134" t="s">
        <v>45</v>
      </c>
      <c r="G3134" t="s">
        <v>46</v>
      </c>
      <c r="H3134" t="s">
        <v>566</v>
      </c>
      <c r="I3134" t="s">
        <v>16</v>
      </c>
      <c r="J3134" t="s">
        <v>297</v>
      </c>
      <c r="L3134" s="1">
        <v>38803</v>
      </c>
      <c r="M3134">
        <v>20770</v>
      </c>
      <c r="N3134" t="s">
        <v>10629</v>
      </c>
    </row>
    <row r="3135" spans="1:14" x14ac:dyDescent="0.25">
      <c r="A3135" t="s">
        <v>4358</v>
      </c>
      <c r="B3135" t="s">
        <v>22</v>
      </c>
      <c r="C3135">
        <v>70959.789999999994</v>
      </c>
      <c r="D3135">
        <v>89231.57</v>
      </c>
      <c r="E3135">
        <v>19205.669999999998</v>
      </c>
      <c r="F3135" t="s">
        <v>56</v>
      </c>
      <c r="G3135" t="s">
        <v>57</v>
      </c>
      <c r="H3135" t="s">
        <v>158</v>
      </c>
      <c r="I3135" t="s">
        <v>16</v>
      </c>
      <c r="J3135" t="s">
        <v>947</v>
      </c>
      <c r="L3135" s="1">
        <v>31313</v>
      </c>
      <c r="M3135">
        <v>20744</v>
      </c>
      <c r="N3135" t="s">
        <v>10630</v>
      </c>
    </row>
    <row r="3136" spans="1:14" x14ac:dyDescent="0.25">
      <c r="A3136" t="s">
        <v>4359</v>
      </c>
      <c r="B3136" t="s">
        <v>22</v>
      </c>
      <c r="C3136">
        <v>74421</v>
      </c>
      <c r="D3136">
        <v>88025.77</v>
      </c>
      <c r="E3136">
        <v>8036.54</v>
      </c>
      <c r="F3136" t="s">
        <v>45</v>
      </c>
      <c r="G3136" t="s">
        <v>46</v>
      </c>
      <c r="H3136" t="s">
        <v>794</v>
      </c>
      <c r="I3136" t="s">
        <v>16</v>
      </c>
      <c r="J3136" t="s">
        <v>48</v>
      </c>
      <c r="L3136" s="1">
        <v>39524</v>
      </c>
      <c r="M3136">
        <v>20746</v>
      </c>
      <c r="N3136" t="s">
        <v>10647</v>
      </c>
    </row>
    <row r="3137" spans="1:14" x14ac:dyDescent="0.25">
      <c r="A3137" t="s">
        <v>4360</v>
      </c>
      <c r="B3137" t="s">
        <v>12</v>
      </c>
      <c r="C3137">
        <v>95437.98</v>
      </c>
      <c r="D3137">
        <v>94062.29</v>
      </c>
      <c r="E3137">
        <v>24.75</v>
      </c>
      <c r="F3137" t="s">
        <v>18</v>
      </c>
      <c r="G3137" t="s">
        <v>19</v>
      </c>
      <c r="H3137" t="s">
        <v>146</v>
      </c>
      <c r="I3137" t="s">
        <v>16</v>
      </c>
      <c r="J3137" t="s">
        <v>147</v>
      </c>
      <c r="L3137" s="1">
        <v>39524</v>
      </c>
      <c r="M3137">
        <v>20722</v>
      </c>
      <c r="N3137" t="s">
        <v>10632</v>
      </c>
    </row>
    <row r="3138" spans="1:14" x14ac:dyDescent="0.25">
      <c r="A3138" t="s">
        <v>4361</v>
      </c>
      <c r="B3138" t="s">
        <v>22</v>
      </c>
      <c r="C3138">
        <v>80505</v>
      </c>
      <c r="D3138">
        <v>106924.44</v>
      </c>
      <c r="E3138">
        <v>28446.799999999999</v>
      </c>
      <c r="F3138" t="s">
        <v>45</v>
      </c>
      <c r="G3138" t="s">
        <v>46</v>
      </c>
      <c r="H3138" t="s">
        <v>240</v>
      </c>
      <c r="I3138" t="s">
        <v>16</v>
      </c>
      <c r="J3138" t="s">
        <v>48</v>
      </c>
      <c r="L3138" s="1">
        <v>38999</v>
      </c>
      <c r="M3138">
        <v>20705</v>
      </c>
      <c r="N3138" t="s">
        <v>10626</v>
      </c>
    </row>
    <row r="3139" spans="1:14" x14ac:dyDescent="0.25">
      <c r="A3139" t="s">
        <v>4362</v>
      </c>
      <c r="B3139" t="s">
        <v>22</v>
      </c>
      <c r="C3139">
        <v>55768.21</v>
      </c>
      <c r="D3139">
        <v>55961.1</v>
      </c>
      <c r="E3139">
        <v>0</v>
      </c>
      <c r="F3139" t="s">
        <v>76</v>
      </c>
      <c r="G3139" t="s">
        <v>77</v>
      </c>
      <c r="H3139" t="s">
        <v>574</v>
      </c>
      <c r="I3139" t="s">
        <v>16</v>
      </c>
      <c r="J3139" t="s">
        <v>207</v>
      </c>
      <c r="L3139" s="1">
        <v>39330</v>
      </c>
      <c r="M3139">
        <v>20706</v>
      </c>
      <c r="N3139" t="s">
        <v>10645</v>
      </c>
    </row>
    <row r="3140" spans="1:14" x14ac:dyDescent="0.25">
      <c r="A3140" t="s">
        <v>4363</v>
      </c>
      <c r="B3140" t="s">
        <v>12</v>
      </c>
      <c r="C3140">
        <v>70531.62</v>
      </c>
      <c r="D3140">
        <v>67799.58</v>
      </c>
      <c r="E3140">
        <v>0</v>
      </c>
      <c r="F3140" t="s">
        <v>380</v>
      </c>
      <c r="G3140" t="s">
        <v>381</v>
      </c>
      <c r="H3140" t="s">
        <v>673</v>
      </c>
      <c r="I3140" t="s">
        <v>16</v>
      </c>
      <c r="J3140" t="s">
        <v>44</v>
      </c>
      <c r="L3140" s="1">
        <v>41540</v>
      </c>
      <c r="M3140">
        <v>20712</v>
      </c>
      <c r="N3140" t="s">
        <v>10639</v>
      </c>
    </row>
    <row r="3141" spans="1:14" x14ac:dyDescent="0.25">
      <c r="A3141" t="s">
        <v>4364</v>
      </c>
      <c r="B3141" t="s">
        <v>22</v>
      </c>
      <c r="C3141">
        <v>114471</v>
      </c>
      <c r="D3141">
        <v>163109.24</v>
      </c>
      <c r="E3141">
        <v>42606.239999999998</v>
      </c>
      <c r="F3141" t="s">
        <v>45</v>
      </c>
      <c r="G3141" t="s">
        <v>46</v>
      </c>
      <c r="H3141" t="s">
        <v>444</v>
      </c>
      <c r="I3141" t="s">
        <v>16</v>
      </c>
      <c r="J3141" t="s">
        <v>222</v>
      </c>
      <c r="L3141" s="1">
        <v>36570</v>
      </c>
      <c r="M3141">
        <v>20707</v>
      </c>
      <c r="N3141" t="s">
        <v>10628</v>
      </c>
    </row>
    <row r="3142" spans="1:14" x14ac:dyDescent="0.25">
      <c r="A3142" t="s">
        <v>4365</v>
      </c>
      <c r="B3142" t="s">
        <v>22</v>
      </c>
      <c r="C3142">
        <v>60194</v>
      </c>
      <c r="D3142">
        <v>69950.429999999993</v>
      </c>
      <c r="E3142">
        <v>9194.66</v>
      </c>
      <c r="F3142" t="s">
        <v>23</v>
      </c>
      <c r="G3142" t="s">
        <v>24</v>
      </c>
      <c r="H3142" t="s">
        <v>664</v>
      </c>
      <c r="I3142" t="s">
        <v>16</v>
      </c>
      <c r="J3142" t="s">
        <v>141</v>
      </c>
      <c r="L3142" s="1">
        <v>41540</v>
      </c>
      <c r="M3142">
        <v>20716</v>
      </c>
      <c r="N3142" t="s">
        <v>10641</v>
      </c>
    </row>
    <row r="3143" spans="1:14" x14ac:dyDescent="0.25">
      <c r="A3143" t="s">
        <v>4366</v>
      </c>
      <c r="B3143" t="s">
        <v>22</v>
      </c>
      <c r="C3143">
        <v>121372</v>
      </c>
      <c r="D3143">
        <v>119770.87</v>
      </c>
      <c r="E3143">
        <v>0</v>
      </c>
      <c r="F3143" t="s">
        <v>52</v>
      </c>
      <c r="G3143" t="s">
        <v>53</v>
      </c>
      <c r="H3143" t="s">
        <v>184</v>
      </c>
      <c r="I3143" t="s">
        <v>16</v>
      </c>
      <c r="J3143" t="s">
        <v>814</v>
      </c>
      <c r="L3143" s="1">
        <v>38488</v>
      </c>
      <c r="M3143">
        <v>20772</v>
      </c>
      <c r="N3143" t="s">
        <v>10648</v>
      </c>
    </row>
    <row r="3144" spans="1:14" x14ac:dyDescent="0.25">
      <c r="A3144" t="s">
        <v>4367</v>
      </c>
      <c r="B3144" t="s">
        <v>22</v>
      </c>
      <c r="C3144">
        <v>49470.1</v>
      </c>
      <c r="D3144">
        <v>64670.81</v>
      </c>
      <c r="E3144">
        <v>11735.51</v>
      </c>
      <c r="F3144" t="s">
        <v>56</v>
      </c>
      <c r="G3144" t="s">
        <v>57</v>
      </c>
      <c r="H3144" t="s">
        <v>64</v>
      </c>
      <c r="I3144" t="s">
        <v>16</v>
      </c>
      <c r="J3144" t="s">
        <v>59</v>
      </c>
      <c r="L3144" s="1">
        <v>39509</v>
      </c>
      <c r="M3144">
        <v>20783</v>
      </c>
      <c r="N3144" t="s">
        <v>10656</v>
      </c>
    </row>
    <row r="3145" spans="1:14" x14ac:dyDescent="0.25">
      <c r="A3145" t="s">
        <v>4368</v>
      </c>
      <c r="B3145" t="s">
        <v>22</v>
      </c>
      <c r="C3145">
        <v>58157</v>
      </c>
      <c r="D3145">
        <v>83780.06</v>
      </c>
      <c r="E3145">
        <v>24078.81</v>
      </c>
      <c r="F3145" t="s">
        <v>23</v>
      </c>
      <c r="G3145" t="s">
        <v>24</v>
      </c>
      <c r="H3145" t="s">
        <v>544</v>
      </c>
      <c r="I3145" t="s">
        <v>16</v>
      </c>
      <c r="J3145" t="s">
        <v>141</v>
      </c>
      <c r="L3145" s="1">
        <v>41680</v>
      </c>
      <c r="M3145">
        <v>20707</v>
      </c>
      <c r="N3145" t="s">
        <v>10628</v>
      </c>
    </row>
    <row r="3146" spans="1:14" x14ac:dyDescent="0.25">
      <c r="A3146" t="s">
        <v>4369</v>
      </c>
      <c r="B3146" t="s">
        <v>22</v>
      </c>
      <c r="C3146">
        <v>72189</v>
      </c>
      <c r="D3146">
        <v>80007.88</v>
      </c>
      <c r="E3146">
        <v>6240.06</v>
      </c>
      <c r="F3146" t="s">
        <v>56</v>
      </c>
      <c r="G3146" t="s">
        <v>57</v>
      </c>
      <c r="H3146" t="s">
        <v>84</v>
      </c>
      <c r="I3146" t="s">
        <v>16</v>
      </c>
      <c r="J3146" t="s">
        <v>420</v>
      </c>
      <c r="L3146" s="1">
        <v>36037</v>
      </c>
      <c r="M3146">
        <v>20781</v>
      </c>
      <c r="N3146" t="s">
        <v>10627</v>
      </c>
    </row>
    <row r="3147" spans="1:14" x14ac:dyDescent="0.25">
      <c r="A3147" t="s">
        <v>4370</v>
      </c>
      <c r="B3147" t="s">
        <v>22</v>
      </c>
      <c r="C3147">
        <v>67403</v>
      </c>
      <c r="D3147">
        <v>81727.83</v>
      </c>
      <c r="E3147">
        <v>13689.62</v>
      </c>
      <c r="F3147" t="s">
        <v>13</v>
      </c>
      <c r="G3147" t="s">
        <v>14</v>
      </c>
      <c r="H3147" t="s">
        <v>162</v>
      </c>
      <c r="I3147" t="s">
        <v>16</v>
      </c>
      <c r="J3147" t="s">
        <v>32</v>
      </c>
      <c r="L3147" s="1">
        <v>41106</v>
      </c>
      <c r="M3147">
        <v>20720</v>
      </c>
      <c r="N3147" t="s">
        <v>10641</v>
      </c>
    </row>
    <row r="3148" spans="1:14" x14ac:dyDescent="0.25">
      <c r="A3148" t="s">
        <v>4371</v>
      </c>
      <c r="B3148" t="s">
        <v>22</v>
      </c>
      <c r="C3148">
        <v>90415.37</v>
      </c>
      <c r="D3148">
        <v>86794.96</v>
      </c>
      <c r="E3148">
        <v>0</v>
      </c>
      <c r="F3148" t="s">
        <v>18</v>
      </c>
      <c r="G3148" t="s">
        <v>19</v>
      </c>
      <c r="H3148" t="s">
        <v>144</v>
      </c>
      <c r="I3148" t="s">
        <v>16</v>
      </c>
      <c r="J3148" t="s">
        <v>39</v>
      </c>
      <c r="L3148" s="1">
        <v>36801</v>
      </c>
      <c r="M3148">
        <v>20720</v>
      </c>
      <c r="N3148" t="s">
        <v>10641</v>
      </c>
    </row>
    <row r="3149" spans="1:14" x14ac:dyDescent="0.25">
      <c r="A3149" t="s">
        <v>4372</v>
      </c>
      <c r="B3149" t="s">
        <v>22</v>
      </c>
      <c r="C3149">
        <v>105241</v>
      </c>
      <c r="D3149">
        <v>104196.17</v>
      </c>
      <c r="E3149">
        <v>0</v>
      </c>
      <c r="F3149" t="s">
        <v>215</v>
      </c>
      <c r="G3149" t="s">
        <v>216</v>
      </c>
      <c r="H3149" t="s">
        <v>977</v>
      </c>
      <c r="I3149" t="s">
        <v>16</v>
      </c>
      <c r="J3149" t="s">
        <v>235</v>
      </c>
      <c r="L3149" s="1">
        <v>38348</v>
      </c>
      <c r="M3149">
        <v>20735</v>
      </c>
      <c r="N3149" t="s">
        <v>10649</v>
      </c>
    </row>
    <row r="3150" spans="1:14" x14ac:dyDescent="0.25">
      <c r="A3150" t="s">
        <v>4373</v>
      </c>
      <c r="B3150" t="s">
        <v>12</v>
      </c>
      <c r="C3150">
        <v>64413.42</v>
      </c>
      <c r="D3150">
        <v>80624.27</v>
      </c>
      <c r="E3150">
        <v>18497.310000000001</v>
      </c>
      <c r="F3150" t="s">
        <v>56</v>
      </c>
      <c r="G3150" t="s">
        <v>57</v>
      </c>
      <c r="H3150" t="s">
        <v>58</v>
      </c>
      <c r="I3150" t="s">
        <v>16</v>
      </c>
      <c r="J3150" t="s">
        <v>59</v>
      </c>
      <c r="L3150" s="1">
        <v>36800</v>
      </c>
      <c r="M3150">
        <v>20720</v>
      </c>
      <c r="N3150" t="s">
        <v>10641</v>
      </c>
    </row>
    <row r="3151" spans="1:14" x14ac:dyDescent="0.25">
      <c r="A3151" t="s">
        <v>4374</v>
      </c>
      <c r="B3151" t="s">
        <v>22</v>
      </c>
      <c r="C3151">
        <v>112434</v>
      </c>
      <c r="D3151">
        <v>110674.89</v>
      </c>
      <c r="E3151">
        <v>0</v>
      </c>
      <c r="F3151" t="s">
        <v>45</v>
      </c>
      <c r="G3151" t="s">
        <v>46</v>
      </c>
      <c r="H3151" t="s">
        <v>367</v>
      </c>
      <c r="I3151" t="s">
        <v>16</v>
      </c>
      <c r="J3151" t="s">
        <v>222</v>
      </c>
      <c r="L3151" s="1">
        <v>36024</v>
      </c>
      <c r="M3151">
        <v>20747</v>
      </c>
      <c r="N3151" t="s">
        <v>10642</v>
      </c>
    </row>
    <row r="3152" spans="1:14" x14ac:dyDescent="0.25">
      <c r="A3152" t="s">
        <v>4375</v>
      </c>
      <c r="B3152" t="s">
        <v>22</v>
      </c>
      <c r="C3152">
        <v>107345.82</v>
      </c>
      <c r="D3152">
        <v>140923.20000000001</v>
      </c>
      <c r="E3152">
        <v>32944.35</v>
      </c>
      <c r="F3152" t="s">
        <v>13</v>
      </c>
      <c r="G3152" t="s">
        <v>14</v>
      </c>
      <c r="H3152" t="s">
        <v>68</v>
      </c>
      <c r="I3152" t="s">
        <v>16</v>
      </c>
      <c r="J3152" t="s">
        <v>861</v>
      </c>
      <c r="L3152" s="1">
        <v>35282</v>
      </c>
      <c r="M3152">
        <v>20710</v>
      </c>
      <c r="N3152" t="s">
        <v>10637</v>
      </c>
    </row>
    <row r="3153" spans="1:14" x14ac:dyDescent="0.25">
      <c r="A3153" t="s">
        <v>4376</v>
      </c>
      <c r="B3153" t="s">
        <v>12</v>
      </c>
      <c r="C3153">
        <v>64297.13</v>
      </c>
      <c r="D3153">
        <v>81147.58</v>
      </c>
      <c r="E3153">
        <v>13772.91</v>
      </c>
      <c r="F3153" t="s">
        <v>56</v>
      </c>
      <c r="G3153" t="s">
        <v>57</v>
      </c>
      <c r="H3153" t="s">
        <v>64</v>
      </c>
      <c r="I3153" t="s">
        <v>16</v>
      </c>
      <c r="J3153" t="s">
        <v>59</v>
      </c>
      <c r="L3153" s="1">
        <v>39509</v>
      </c>
      <c r="M3153">
        <v>20772</v>
      </c>
      <c r="N3153" t="s">
        <v>10648</v>
      </c>
    </row>
    <row r="3154" spans="1:14" x14ac:dyDescent="0.25">
      <c r="A3154" t="s">
        <v>4377</v>
      </c>
      <c r="B3154" t="s">
        <v>12</v>
      </c>
      <c r="C3154">
        <v>152346.54999999999</v>
      </c>
      <c r="D3154">
        <v>149755.9</v>
      </c>
      <c r="E3154">
        <v>0</v>
      </c>
      <c r="F3154" t="s">
        <v>326</v>
      </c>
      <c r="G3154" t="s">
        <v>327</v>
      </c>
      <c r="H3154" t="s">
        <v>328</v>
      </c>
      <c r="I3154" t="s">
        <v>16</v>
      </c>
      <c r="J3154" t="s">
        <v>978</v>
      </c>
      <c r="L3154" s="1">
        <v>39103</v>
      </c>
      <c r="M3154">
        <v>20712</v>
      </c>
      <c r="N3154" t="s">
        <v>10639</v>
      </c>
    </row>
    <row r="3155" spans="1:14" x14ac:dyDescent="0.25">
      <c r="A3155" t="s">
        <v>4378</v>
      </c>
      <c r="B3155" t="s">
        <v>22</v>
      </c>
      <c r="C3155">
        <v>44617.77</v>
      </c>
      <c r="D3155">
        <v>46621.15</v>
      </c>
      <c r="E3155">
        <v>4079.21</v>
      </c>
      <c r="F3155" t="s">
        <v>99</v>
      </c>
      <c r="G3155" t="s">
        <v>100</v>
      </c>
      <c r="H3155" t="s">
        <v>236</v>
      </c>
      <c r="I3155" t="s">
        <v>16</v>
      </c>
      <c r="J3155" t="s">
        <v>316</v>
      </c>
      <c r="L3155" s="1">
        <v>41988</v>
      </c>
      <c r="M3155">
        <v>20707</v>
      </c>
      <c r="N3155" t="s">
        <v>10628</v>
      </c>
    </row>
    <row r="3156" spans="1:14" x14ac:dyDescent="0.25">
      <c r="A3156" t="s">
        <v>4379</v>
      </c>
      <c r="B3156" t="s">
        <v>22</v>
      </c>
      <c r="C3156">
        <v>74421</v>
      </c>
      <c r="D3156">
        <v>158640.03</v>
      </c>
      <c r="E3156">
        <v>81481.89</v>
      </c>
      <c r="F3156" t="s">
        <v>45</v>
      </c>
      <c r="G3156" t="s">
        <v>46</v>
      </c>
      <c r="H3156" t="s">
        <v>265</v>
      </c>
      <c r="I3156" t="s">
        <v>16</v>
      </c>
      <c r="J3156" t="s">
        <v>48</v>
      </c>
      <c r="L3156" s="1">
        <v>39329</v>
      </c>
      <c r="M3156">
        <v>20712</v>
      </c>
      <c r="N3156" t="s">
        <v>10639</v>
      </c>
    </row>
    <row r="3157" spans="1:14" x14ac:dyDescent="0.25">
      <c r="A3157" t="s">
        <v>4380</v>
      </c>
      <c r="B3157" t="s">
        <v>22</v>
      </c>
      <c r="C3157">
        <v>100471</v>
      </c>
      <c r="D3157">
        <v>126410.61</v>
      </c>
      <c r="E3157">
        <v>28428.880000000001</v>
      </c>
      <c r="F3157" t="s">
        <v>45</v>
      </c>
      <c r="G3157" t="s">
        <v>46</v>
      </c>
      <c r="H3157" t="s">
        <v>626</v>
      </c>
      <c r="I3157" t="s">
        <v>16</v>
      </c>
      <c r="J3157" t="s">
        <v>297</v>
      </c>
      <c r="L3157" s="1">
        <v>38334</v>
      </c>
      <c r="M3157">
        <v>20747</v>
      </c>
      <c r="N3157" t="s">
        <v>10642</v>
      </c>
    </row>
    <row r="3158" spans="1:14" x14ac:dyDescent="0.25">
      <c r="A3158" t="s">
        <v>4381</v>
      </c>
      <c r="B3158" t="s">
        <v>12</v>
      </c>
      <c r="C3158">
        <v>55446.74</v>
      </c>
      <c r="D3158">
        <v>53939.17</v>
      </c>
      <c r="E3158">
        <v>0</v>
      </c>
      <c r="F3158" t="s">
        <v>18</v>
      </c>
      <c r="G3158" t="s">
        <v>19</v>
      </c>
      <c r="H3158" t="s">
        <v>387</v>
      </c>
      <c r="I3158" t="s">
        <v>16</v>
      </c>
      <c r="J3158" t="s">
        <v>178</v>
      </c>
      <c r="L3158" s="1">
        <v>42506</v>
      </c>
      <c r="M3158">
        <v>20769</v>
      </c>
      <c r="N3158" t="s">
        <v>10636</v>
      </c>
    </row>
    <row r="3159" spans="1:14" x14ac:dyDescent="0.25">
      <c r="A3159" t="s">
        <v>4382</v>
      </c>
      <c r="B3159" t="s">
        <v>22</v>
      </c>
      <c r="C3159">
        <v>95615.77</v>
      </c>
      <c r="D3159">
        <v>92714.11</v>
      </c>
      <c r="E3159">
        <v>526.12</v>
      </c>
      <c r="F3159" t="s">
        <v>18</v>
      </c>
      <c r="G3159" t="s">
        <v>19</v>
      </c>
      <c r="H3159" t="s">
        <v>144</v>
      </c>
      <c r="I3159" t="s">
        <v>16</v>
      </c>
      <c r="J3159" t="s">
        <v>235</v>
      </c>
      <c r="L3159" s="1">
        <v>34743</v>
      </c>
      <c r="M3159">
        <v>20784</v>
      </c>
      <c r="N3159" t="s">
        <v>10650</v>
      </c>
    </row>
    <row r="3160" spans="1:14" x14ac:dyDescent="0.25">
      <c r="A3160" t="s">
        <v>4383</v>
      </c>
      <c r="B3160" t="s">
        <v>22</v>
      </c>
      <c r="C3160">
        <v>105241</v>
      </c>
      <c r="D3160">
        <v>104288.7</v>
      </c>
      <c r="E3160">
        <v>0</v>
      </c>
      <c r="F3160" t="s">
        <v>45</v>
      </c>
      <c r="G3160" t="s">
        <v>46</v>
      </c>
      <c r="H3160" t="s">
        <v>886</v>
      </c>
      <c r="I3160" t="s">
        <v>16</v>
      </c>
      <c r="J3160" t="s">
        <v>235</v>
      </c>
      <c r="L3160" s="1">
        <v>32840</v>
      </c>
      <c r="M3160">
        <v>20785</v>
      </c>
      <c r="N3160" t="s">
        <v>10652</v>
      </c>
    </row>
    <row r="3161" spans="1:14" x14ac:dyDescent="0.25">
      <c r="A3161" t="s">
        <v>4384</v>
      </c>
      <c r="B3161" t="s">
        <v>12</v>
      </c>
      <c r="C3161">
        <v>57161.599999999999</v>
      </c>
      <c r="D3161">
        <v>15321.37</v>
      </c>
      <c r="E3161">
        <v>0</v>
      </c>
      <c r="F3161" t="s">
        <v>326</v>
      </c>
      <c r="G3161" t="s">
        <v>327</v>
      </c>
      <c r="H3161" t="s">
        <v>328</v>
      </c>
      <c r="I3161" t="s">
        <v>34</v>
      </c>
      <c r="J3161" t="s">
        <v>329</v>
      </c>
      <c r="K3161" t="s">
        <v>914</v>
      </c>
      <c r="L3161" s="1">
        <v>39216</v>
      </c>
      <c r="M3161">
        <v>20735</v>
      </c>
      <c r="N3161" t="s">
        <v>10649</v>
      </c>
    </row>
    <row r="3162" spans="1:14" x14ac:dyDescent="0.25">
      <c r="A3162" t="s">
        <v>4385</v>
      </c>
      <c r="B3162" t="s">
        <v>12</v>
      </c>
      <c r="C3162">
        <v>73789.350000000006</v>
      </c>
      <c r="D3162">
        <v>69260.240000000005</v>
      </c>
      <c r="E3162">
        <v>784.21</v>
      </c>
      <c r="F3162" t="s">
        <v>76</v>
      </c>
      <c r="G3162" t="s">
        <v>77</v>
      </c>
      <c r="H3162" t="s">
        <v>428</v>
      </c>
      <c r="I3162" t="s">
        <v>16</v>
      </c>
      <c r="J3162" t="s">
        <v>211</v>
      </c>
      <c r="L3162" s="1">
        <v>42758</v>
      </c>
      <c r="M3162">
        <v>20772</v>
      </c>
      <c r="N3162" t="s">
        <v>10648</v>
      </c>
    </row>
    <row r="3163" spans="1:14" x14ac:dyDescent="0.25">
      <c r="A3163" t="s">
        <v>4386</v>
      </c>
      <c r="B3163" t="s">
        <v>22</v>
      </c>
      <c r="C3163">
        <v>46166</v>
      </c>
      <c r="D3163">
        <v>9766.02</v>
      </c>
      <c r="E3163">
        <v>0</v>
      </c>
      <c r="F3163" t="s">
        <v>45</v>
      </c>
      <c r="G3163" t="s">
        <v>46</v>
      </c>
      <c r="H3163" t="s">
        <v>95</v>
      </c>
      <c r="I3163" t="s">
        <v>16</v>
      </c>
      <c r="J3163" t="s">
        <v>48</v>
      </c>
      <c r="K3163" t="s">
        <v>96</v>
      </c>
      <c r="L3163" s="1">
        <v>43010</v>
      </c>
      <c r="M3163">
        <v>20608</v>
      </c>
      <c r="N3163" t="s">
        <v>10646</v>
      </c>
    </row>
    <row r="3164" spans="1:14" x14ac:dyDescent="0.25">
      <c r="A3164" t="s">
        <v>4387</v>
      </c>
      <c r="B3164" t="s">
        <v>22</v>
      </c>
      <c r="C3164">
        <v>89720.21</v>
      </c>
      <c r="D3164">
        <v>98659.89</v>
      </c>
      <c r="E3164">
        <v>9448.68</v>
      </c>
      <c r="F3164" t="s">
        <v>167</v>
      </c>
      <c r="G3164" t="s">
        <v>168</v>
      </c>
      <c r="H3164" t="s">
        <v>638</v>
      </c>
      <c r="I3164" t="s">
        <v>16</v>
      </c>
      <c r="J3164" t="s">
        <v>178</v>
      </c>
      <c r="L3164" s="1">
        <v>32373</v>
      </c>
      <c r="M3164">
        <v>20623</v>
      </c>
      <c r="N3164" t="s">
        <v>10651</v>
      </c>
    </row>
    <row r="3165" spans="1:14" x14ac:dyDescent="0.25">
      <c r="A3165" t="s">
        <v>4388</v>
      </c>
      <c r="B3165" t="s">
        <v>22</v>
      </c>
      <c r="C3165">
        <v>78988.72</v>
      </c>
      <c r="D3165">
        <v>77184</v>
      </c>
      <c r="E3165">
        <v>161.07</v>
      </c>
      <c r="F3165" t="s">
        <v>99</v>
      </c>
      <c r="G3165" t="s">
        <v>100</v>
      </c>
      <c r="H3165" t="s">
        <v>835</v>
      </c>
      <c r="I3165" t="s">
        <v>16</v>
      </c>
      <c r="J3165" t="s">
        <v>388</v>
      </c>
      <c r="L3165" s="1">
        <v>37311</v>
      </c>
      <c r="M3165">
        <v>20737</v>
      </c>
      <c r="N3165" t="s">
        <v>10655</v>
      </c>
    </row>
    <row r="3166" spans="1:14" x14ac:dyDescent="0.25">
      <c r="A3166" t="s">
        <v>4389</v>
      </c>
      <c r="B3166" t="s">
        <v>22</v>
      </c>
      <c r="C3166">
        <v>77166.06</v>
      </c>
      <c r="D3166">
        <v>98830.56</v>
      </c>
      <c r="E3166">
        <v>22680.29</v>
      </c>
      <c r="F3166" t="s">
        <v>56</v>
      </c>
      <c r="G3166" t="s">
        <v>57</v>
      </c>
      <c r="H3166" t="s">
        <v>158</v>
      </c>
      <c r="I3166" t="s">
        <v>16</v>
      </c>
      <c r="J3166" t="s">
        <v>473</v>
      </c>
      <c r="L3166" s="1">
        <v>32818</v>
      </c>
      <c r="M3166">
        <v>20607</v>
      </c>
      <c r="N3166" t="s">
        <v>10631</v>
      </c>
    </row>
    <row r="3167" spans="1:14" x14ac:dyDescent="0.25">
      <c r="A3167" t="s">
        <v>4390</v>
      </c>
      <c r="B3167" t="s">
        <v>22</v>
      </c>
      <c r="C3167">
        <v>78962</v>
      </c>
      <c r="D3167">
        <v>83941.11</v>
      </c>
      <c r="E3167">
        <v>7174.97</v>
      </c>
      <c r="F3167" t="s">
        <v>129</v>
      </c>
      <c r="G3167" t="s">
        <v>130</v>
      </c>
      <c r="H3167" t="s">
        <v>131</v>
      </c>
      <c r="I3167" t="s">
        <v>16</v>
      </c>
      <c r="J3167" t="s">
        <v>132</v>
      </c>
      <c r="L3167" s="1">
        <v>38187</v>
      </c>
      <c r="M3167">
        <v>20783</v>
      </c>
      <c r="N3167" t="s">
        <v>10656</v>
      </c>
    </row>
    <row r="3168" spans="1:14" x14ac:dyDescent="0.25">
      <c r="A3168" t="s">
        <v>4391</v>
      </c>
      <c r="B3168" t="s">
        <v>22</v>
      </c>
      <c r="C3168">
        <v>78300.86</v>
      </c>
      <c r="D3168">
        <v>82019.97</v>
      </c>
      <c r="E3168">
        <v>2685.12</v>
      </c>
      <c r="F3168" t="s">
        <v>52</v>
      </c>
      <c r="G3168" t="s">
        <v>53</v>
      </c>
      <c r="H3168" t="s">
        <v>93</v>
      </c>
      <c r="I3168" t="s">
        <v>16</v>
      </c>
      <c r="J3168" t="s">
        <v>94</v>
      </c>
      <c r="L3168" s="1">
        <v>38012</v>
      </c>
      <c r="M3168">
        <v>20745</v>
      </c>
      <c r="N3168" t="s">
        <v>10643</v>
      </c>
    </row>
    <row r="3169" spans="1:14" x14ac:dyDescent="0.25">
      <c r="A3169" t="s">
        <v>4392</v>
      </c>
      <c r="B3169" t="s">
        <v>22</v>
      </c>
      <c r="C3169">
        <v>78300.86</v>
      </c>
      <c r="D3169">
        <v>92034.68</v>
      </c>
      <c r="E3169">
        <v>17093.580000000002</v>
      </c>
      <c r="F3169" t="s">
        <v>52</v>
      </c>
      <c r="G3169" t="s">
        <v>53</v>
      </c>
      <c r="H3169" t="s">
        <v>205</v>
      </c>
      <c r="I3169" t="s">
        <v>16</v>
      </c>
      <c r="J3169" t="s">
        <v>94</v>
      </c>
      <c r="L3169" s="1">
        <v>36717</v>
      </c>
      <c r="M3169">
        <v>20720</v>
      </c>
      <c r="N3169" t="s">
        <v>10641</v>
      </c>
    </row>
    <row r="3170" spans="1:14" x14ac:dyDescent="0.25">
      <c r="A3170" t="s">
        <v>4393</v>
      </c>
      <c r="B3170" t="s">
        <v>22</v>
      </c>
      <c r="C3170">
        <v>84608</v>
      </c>
      <c r="D3170">
        <v>110035.21</v>
      </c>
      <c r="E3170">
        <v>21269.7</v>
      </c>
      <c r="F3170" t="s">
        <v>45</v>
      </c>
      <c r="G3170" t="s">
        <v>46</v>
      </c>
      <c r="H3170" t="s">
        <v>701</v>
      </c>
      <c r="I3170" t="s">
        <v>16</v>
      </c>
      <c r="J3170" t="s">
        <v>250</v>
      </c>
      <c r="L3170" s="1">
        <v>38145</v>
      </c>
      <c r="M3170">
        <v>20769</v>
      </c>
      <c r="N3170" t="s">
        <v>10636</v>
      </c>
    </row>
    <row r="3171" spans="1:14" x14ac:dyDescent="0.25">
      <c r="A3171" t="s">
        <v>4394</v>
      </c>
      <c r="B3171" t="s">
        <v>12</v>
      </c>
      <c r="C3171">
        <v>92860.39</v>
      </c>
      <c r="D3171">
        <v>110136.33</v>
      </c>
      <c r="E3171">
        <v>20328.77</v>
      </c>
      <c r="F3171" t="s">
        <v>89</v>
      </c>
      <c r="G3171" t="s">
        <v>90</v>
      </c>
      <c r="H3171" t="s">
        <v>931</v>
      </c>
      <c r="I3171" t="s">
        <v>16</v>
      </c>
      <c r="J3171" t="s">
        <v>414</v>
      </c>
      <c r="L3171" s="1">
        <v>31047</v>
      </c>
      <c r="M3171">
        <v>20735</v>
      </c>
      <c r="N3171" t="s">
        <v>10649</v>
      </c>
    </row>
    <row r="3172" spans="1:14" x14ac:dyDescent="0.25">
      <c r="A3172" t="s">
        <v>4395</v>
      </c>
      <c r="B3172" t="s">
        <v>22</v>
      </c>
      <c r="C3172">
        <v>138790</v>
      </c>
      <c r="D3172">
        <v>141722.82</v>
      </c>
      <c r="E3172">
        <v>0</v>
      </c>
      <c r="F3172" t="s">
        <v>23</v>
      </c>
      <c r="G3172" t="s">
        <v>24</v>
      </c>
      <c r="H3172" t="s">
        <v>979</v>
      </c>
      <c r="I3172" t="s">
        <v>16</v>
      </c>
      <c r="J3172" t="s">
        <v>139</v>
      </c>
      <c r="L3172" s="1">
        <v>30976</v>
      </c>
      <c r="M3172">
        <v>20748</v>
      </c>
      <c r="N3172" t="s">
        <v>10635</v>
      </c>
    </row>
    <row r="3173" spans="1:14" x14ac:dyDescent="0.25">
      <c r="A3173" t="s">
        <v>4396</v>
      </c>
      <c r="B3173" t="s">
        <v>22</v>
      </c>
      <c r="C3173">
        <v>138453.25</v>
      </c>
      <c r="D3173">
        <v>137985.82</v>
      </c>
      <c r="E3173">
        <v>0</v>
      </c>
      <c r="F3173" t="s">
        <v>72</v>
      </c>
      <c r="G3173" t="s">
        <v>73</v>
      </c>
      <c r="H3173" t="s">
        <v>561</v>
      </c>
      <c r="I3173" t="s">
        <v>16</v>
      </c>
      <c r="J3173" t="s">
        <v>139</v>
      </c>
      <c r="L3173" s="1">
        <v>37760</v>
      </c>
      <c r="M3173">
        <v>20708</v>
      </c>
      <c r="N3173" t="s">
        <v>10653</v>
      </c>
    </row>
    <row r="3174" spans="1:14" x14ac:dyDescent="0.25">
      <c r="A3174" t="s">
        <v>4397</v>
      </c>
      <c r="B3174" t="s">
        <v>22</v>
      </c>
      <c r="C3174">
        <v>73708.41</v>
      </c>
      <c r="D3174">
        <v>72080.22</v>
      </c>
      <c r="E3174">
        <v>0</v>
      </c>
      <c r="F3174" t="s">
        <v>326</v>
      </c>
      <c r="G3174" t="s">
        <v>327</v>
      </c>
      <c r="H3174" t="s">
        <v>328</v>
      </c>
      <c r="I3174" t="s">
        <v>16</v>
      </c>
      <c r="J3174" t="s">
        <v>329</v>
      </c>
      <c r="L3174" s="1">
        <v>39160</v>
      </c>
      <c r="M3174">
        <v>20744</v>
      </c>
      <c r="N3174" t="s">
        <v>10630</v>
      </c>
    </row>
    <row r="3175" spans="1:14" x14ac:dyDescent="0.25">
      <c r="A3175" t="s">
        <v>4398</v>
      </c>
      <c r="B3175" t="s">
        <v>22</v>
      </c>
      <c r="C3175">
        <v>101747</v>
      </c>
      <c r="D3175">
        <v>144243.12</v>
      </c>
      <c r="E3175">
        <v>37795.99</v>
      </c>
      <c r="F3175" t="s">
        <v>45</v>
      </c>
      <c r="G3175" t="s">
        <v>46</v>
      </c>
      <c r="H3175" t="s">
        <v>292</v>
      </c>
      <c r="I3175" t="s">
        <v>16</v>
      </c>
      <c r="J3175" t="s">
        <v>297</v>
      </c>
      <c r="L3175" s="1">
        <v>37502</v>
      </c>
      <c r="M3175">
        <v>20715</v>
      </c>
      <c r="N3175" t="s">
        <v>10641</v>
      </c>
    </row>
    <row r="3176" spans="1:14" x14ac:dyDescent="0.25">
      <c r="A3176" t="s">
        <v>4399</v>
      </c>
      <c r="B3176" t="s">
        <v>22</v>
      </c>
      <c r="C3176">
        <v>96080.27</v>
      </c>
      <c r="D3176">
        <v>107270.82</v>
      </c>
      <c r="E3176">
        <v>5705.51</v>
      </c>
      <c r="F3176" t="s">
        <v>18</v>
      </c>
      <c r="G3176" t="s">
        <v>19</v>
      </c>
      <c r="H3176" t="s">
        <v>245</v>
      </c>
      <c r="I3176" t="s">
        <v>16</v>
      </c>
      <c r="J3176" t="s">
        <v>246</v>
      </c>
      <c r="L3176" s="1">
        <v>37139</v>
      </c>
      <c r="M3176">
        <v>20747</v>
      </c>
      <c r="N3176" t="s">
        <v>10642</v>
      </c>
    </row>
    <row r="3177" spans="1:14" x14ac:dyDescent="0.25">
      <c r="A3177" t="s">
        <v>4400</v>
      </c>
      <c r="B3177" t="s">
        <v>12</v>
      </c>
      <c r="C3177">
        <v>50231.63</v>
      </c>
      <c r="D3177">
        <v>50186.58</v>
      </c>
      <c r="E3177">
        <v>2162.41</v>
      </c>
      <c r="F3177" t="s">
        <v>117</v>
      </c>
      <c r="G3177" t="s">
        <v>118</v>
      </c>
      <c r="H3177" t="s">
        <v>308</v>
      </c>
      <c r="I3177" t="s">
        <v>16</v>
      </c>
      <c r="J3177" t="s">
        <v>499</v>
      </c>
      <c r="L3177" s="1">
        <v>38306</v>
      </c>
      <c r="M3177">
        <v>20772</v>
      </c>
      <c r="N3177" t="s">
        <v>10648</v>
      </c>
    </row>
    <row r="3178" spans="1:14" x14ac:dyDescent="0.25">
      <c r="A3178" t="s">
        <v>4401</v>
      </c>
      <c r="B3178" t="s">
        <v>12</v>
      </c>
      <c r="C3178">
        <v>99836.1</v>
      </c>
      <c r="D3178">
        <v>100592.93</v>
      </c>
      <c r="E3178">
        <v>68.760000000000005</v>
      </c>
      <c r="F3178" t="s">
        <v>13</v>
      </c>
      <c r="G3178" t="s">
        <v>14</v>
      </c>
      <c r="H3178" t="s">
        <v>412</v>
      </c>
      <c r="I3178" t="s">
        <v>16</v>
      </c>
      <c r="J3178" t="s">
        <v>233</v>
      </c>
      <c r="L3178" s="1">
        <v>34352</v>
      </c>
      <c r="M3178">
        <v>20715</v>
      </c>
      <c r="N3178" t="s">
        <v>10641</v>
      </c>
    </row>
    <row r="3179" spans="1:14" x14ac:dyDescent="0.25">
      <c r="A3179" t="s">
        <v>4402</v>
      </c>
      <c r="B3179" t="s">
        <v>12</v>
      </c>
      <c r="C3179">
        <v>56173.26</v>
      </c>
      <c r="D3179">
        <v>64429.01</v>
      </c>
      <c r="E3179">
        <v>5289.59</v>
      </c>
      <c r="F3179" t="s">
        <v>13</v>
      </c>
      <c r="G3179" t="s">
        <v>14</v>
      </c>
      <c r="H3179" t="s">
        <v>190</v>
      </c>
      <c r="I3179" t="s">
        <v>16</v>
      </c>
      <c r="J3179" t="s">
        <v>718</v>
      </c>
      <c r="L3179" s="1">
        <v>41722</v>
      </c>
      <c r="M3179">
        <v>20747</v>
      </c>
      <c r="N3179" t="s">
        <v>10642</v>
      </c>
    </row>
    <row r="3180" spans="1:14" x14ac:dyDescent="0.25">
      <c r="A3180" t="s">
        <v>4403</v>
      </c>
      <c r="B3180" t="s">
        <v>12</v>
      </c>
      <c r="C3180">
        <v>36444.76</v>
      </c>
      <c r="D3180">
        <v>29418.01</v>
      </c>
      <c r="E3180">
        <v>0</v>
      </c>
      <c r="F3180" t="s">
        <v>18</v>
      </c>
      <c r="G3180" t="s">
        <v>19</v>
      </c>
      <c r="H3180" t="s">
        <v>183</v>
      </c>
      <c r="I3180" t="s">
        <v>34</v>
      </c>
      <c r="J3180" t="s">
        <v>174</v>
      </c>
      <c r="L3180" s="1">
        <v>37837</v>
      </c>
      <c r="M3180">
        <v>20613</v>
      </c>
      <c r="N3180" t="s">
        <v>10640</v>
      </c>
    </row>
    <row r="3181" spans="1:14" x14ac:dyDescent="0.25">
      <c r="A3181" t="s">
        <v>4404</v>
      </c>
      <c r="B3181" t="s">
        <v>12</v>
      </c>
      <c r="C3181">
        <v>48805.01</v>
      </c>
      <c r="D3181">
        <v>52561.69</v>
      </c>
      <c r="E3181">
        <v>5457.76</v>
      </c>
      <c r="F3181" t="s">
        <v>167</v>
      </c>
      <c r="G3181" t="s">
        <v>168</v>
      </c>
      <c r="H3181" t="s">
        <v>488</v>
      </c>
      <c r="I3181" t="s">
        <v>16</v>
      </c>
      <c r="J3181" t="s">
        <v>934</v>
      </c>
      <c r="L3181" s="1">
        <v>42590</v>
      </c>
      <c r="M3181">
        <v>20785</v>
      </c>
      <c r="N3181" t="s">
        <v>10652</v>
      </c>
    </row>
    <row r="3182" spans="1:14" x14ac:dyDescent="0.25">
      <c r="A3182" t="s">
        <v>4405</v>
      </c>
      <c r="B3182" t="s">
        <v>12</v>
      </c>
      <c r="C3182">
        <v>91869</v>
      </c>
      <c r="D3182">
        <v>104910.12</v>
      </c>
      <c r="E3182">
        <v>12097.79</v>
      </c>
      <c r="F3182" t="s">
        <v>13</v>
      </c>
      <c r="G3182" t="s">
        <v>14</v>
      </c>
      <c r="H3182" t="s">
        <v>429</v>
      </c>
      <c r="I3182" t="s">
        <v>16</v>
      </c>
      <c r="J3182" t="s">
        <v>32</v>
      </c>
      <c r="L3182" s="1">
        <v>36038</v>
      </c>
      <c r="M3182">
        <v>20748</v>
      </c>
      <c r="N3182" t="s">
        <v>10635</v>
      </c>
    </row>
    <row r="3183" spans="1:14" x14ac:dyDescent="0.25">
      <c r="A3183" t="s">
        <v>4406</v>
      </c>
      <c r="B3183" t="s">
        <v>12</v>
      </c>
      <c r="C3183">
        <v>95740</v>
      </c>
      <c r="D3183">
        <v>94479.4</v>
      </c>
      <c r="E3183">
        <v>0</v>
      </c>
      <c r="F3183" t="s">
        <v>18</v>
      </c>
      <c r="G3183" t="s">
        <v>19</v>
      </c>
      <c r="H3183" t="s">
        <v>87</v>
      </c>
      <c r="I3183" t="s">
        <v>16</v>
      </c>
      <c r="J3183" t="s">
        <v>414</v>
      </c>
      <c r="L3183" s="1">
        <v>37788</v>
      </c>
      <c r="M3183">
        <v>20706</v>
      </c>
      <c r="N3183" t="s">
        <v>10645</v>
      </c>
    </row>
    <row r="3184" spans="1:14" x14ac:dyDescent="0.25">
      <c r="A3184" t="s">
        <v>4407</v>
      </c>
      <c r="B3184" t="s">
        <v>22</v>
      </c>
      <c r="C3184">
        <v>113669.77</v>
      </c>
      <c r="D3184">
        <v>112171.72</v>
      </c>
      <c r="E3184">
        <v>0</v>
      </c>
      <c r="F3184" t="s">
        <v>133</v>
      </c>
      <c r="G3184" t="s">
        <v>134</v>
      </c>
      <c r="H3184" t="s">
        <v>936</v>
      </c>
      <c r="I3184" t="s">
        <v>16</v>
      </c>
      <c r="J3184" t="s">
        <v>161</v>
      </c>
      <c r="L3184" s="1">
        <v>25265</v>
      </c>
      <c r="M3184">
        <v>20783</v>
      </c>
      <c r="N3184" t="s">
        <v>10656</v>
      </c>
    </row>
    <row r="3185" spans="1:14" x14ac:dyDescent="0.25">
      <c r="A3185" t="s">
        <v>4408</v>
      </c>
      <c r="B3185" t="s">
        <v>12</v>
      </c>
      <c r="C3185">
        <v>70306.87</v>
      </c>
      <c r="D3185">
        <v>86055.27</v>
      </c>
      <c r="E3185">
        <v>15207.15</v>
      </c>
      <c r="F3185" t="s">
        <v>23</v>
      </c>
      <c r="G3185" t="s">
        <v>24</v>
      </c>
      <c r="H3185" t="s">
        <v>195</v>
      </c>
      <c r="I3185" t="s">
        <v>16</v>
      </c>
      <c r="J3185" t="s">
        <v>660</v>
      </c>
      <c r="L3185" s="1">
        <v>36410</v>
      </c>
      <c r="M3185">
        <v>20708</v>
      </c>
      <c r="N3185" t="s">
        <v>10653</v>
      </c>
    </row>
    <row r="3186" spans="1:14" x14ac:dyDescent="0.25">
      <c r="A3186" t="s">
        <v>4409</v>
      </c>
      <c r="B3186" t="s">
        <v>22</v>
      </c>
      <c r="C3186">
        <v>123799.44</v>
      </c>
      <c r="D3186">
        <v>120796.26</v>
      </c>
      <c r="E3186">
        <v>0</v>
      </c>
      <c r="F3186" t="s">
        <v>72</v>
      </c>
      <c r="G3186" t="s">
        <v>73</v>
      </c>
      <c r="H3186" t="s">
        <v>632</v>
      </c>
      <c r="I3186" t="s">
        <v>16</v>
      </c>
      <c r="J3186" t="s">
        <v>75</v>
      </c>
      <c r="L3186" s="1">
        <v>35366</v>
      </c>
      <c r="M3186">
        <v>20608</v>
      </c>
      <c r="N3186" t="s">
        <v>10646</v>
      </c>
    </row>
    <row r="3187" spans="1:14" x14ac:dyDescent="0.25">
      <c r="A3187" t="s">
        <v>4410</v>
      </c>
      <c r="B3187" t="s">
        <v>22</v>
      </c>
      <c r="C3187">
        <v>58993.27</v>
      </c>
      <c r="D3187">
        <v>57770.81</v>
      </c>
      <c r="E3187">
        <v>2201.63</v>
      </c>
      <c r="F3187" t="s">
        <v>52</v>
      </c>
      <c r="G3187" t="s">
        <v>53</v>
      </c>
      <c r="H3187" t="s">
        <v>205</v>
      </c>
      <c r="I3187" t="s">
        <v>16</v>
      </c>
      <c r="J3187" t="s">
        <v>94</v>
      </c>
      <c r="L3187" s="1">
        <v>41890</v>
      </c>
      <c r="M3187">
        <v>20781</v>
      </c>
      <c r="N3187" t="s">
        <v>10627</v>
      </c>
    </row>
    <row r="3188" spans="1:14" x14ac:dyDescent="0.25">
      <c r="A3188" t="s">
        <v>4411</v>
      </c>
      <c r="B3188" t="s">
        <v>12</v>
      </c>
      <c r="C3188">
        <v>79269</v>
      </c>
      <c r="D3188">
        <v>107235.78</v>
      </c>
      <c r="E3188">
        <v>27658.73</v>
      </c>
      <c r="F3188" t="s">
        <v>23</v>
      </c>
      <c r="G3188" t="s">
        <v>24</v>
      </c>
      <c r="H3188" t="s">
        <v>194</v>
      </c>
      <c r="I3188" t="s">
        <v>16</v>
      </c>
      <c r="J3188" t="s">
        <v>141</v>
      </c>
      <c r="L3188" s="1">
        <v>36570</v>
      </c>
      <c r="M3188">
        <v>20745</v>
      </c>
      <c r="N3188" t="s">
        <v>10643</v>
      </c>
    </row>
    <row r="3189" spans="1:14" x14ac:dyDescent="0.25">
      <c r="A3189" t="s">
        <v>4412</v>
      </c>
      <c r="B3189" t="s">
        <v>22</v>
      </c>
      <c r="C3189">
        <v>121135</v>
      </c>
      <c r="D3189">
        <v>171689.17</v>
      </c>
      <c r="E3189">
        <v>45283.8</v>
      </c>
      <c r="F3189" t="s">
        <v>45</v>
      </c>
      <c r="G3189" t="s">
        <v>46</v>
      </c>
      <c r="H3189" t="s">
        <v>719</v>
      </c>
      <c r="I3189" t="s">
        <v>16</v>
      </c>
      <c r="J3189" t="s">
        <v>222</v>
      </c>
      <c r="L3189" s="1">
        <v>36780</v>
      </c>
      <c r="M3189">
        <v>20785</v>
      </c>
      <c r="N3189" t="s">
        <v>10652</v>
      </c>
    </row>
    <row r="3190" spans="1:14" x14ac:dyDescent="0.25">
      <c r="A3190" t="s">
        <v>4413</v>
      </c>
      <c r="B3190" t="s">
        <v>12</v>
      </c>
      <c r="C3190">
        <v>46070.34</v>
      </c>
      <c r="D3190">
        <v>41568.050000000003</v>
      </c>
      <c r="E3190">
        <v>0</v>
      </c>
      <c r="F3190" t="s">
        <v>18</v>
      </c>
      <c r="G3190" t="s">
        <v>19</v>
      </c>
      <c r="H3190" t="s">
        <v>183</v>
      </c>
      <c r="I3190" t="s">
        <v>34</v>
      </c>
      <c r="J3190" t="s">
        <v>174</v>
      </c>
      <c r="L3190" s="1">
        <v>38264</v>
      </c>
      <c r="M3190">
        <v>20721</v>
      </c>
      <c r="N3190" t="s">
        <v>10634</v>
      </c>
    </row>
    <row r="3191" spans="1:14" x14ac:dyDescent="0.25">
      <c r="A3191" t="s">
        <v>4414</v>
      </c>
      <c r="B3191" t="s">
        <v>12</v>
      </c>
      <c r="C3191">
        <v>65122</v>
      </c>
      <c r="D3191">
        <v>75455.56</v>
      </c>
      <c r="E3191">
        <v>9867.09</v>
      </c>
      <c r="F3191" t="s">
        <v>13</v>
      </c>
      <c r="G3191" t="s">
        <v>14</v>
      </c>
      <c r="H3191" t="s">
        <v>175</v>
      </c>
      <c r="I3191" t="s">
        <v>16</v>
      </c>
      <c r="J3191" t="s">
        <v>32</v>
      </c>
      <c r="L3191" s="1">
        <v>41302</v>
      </c>
      <c r="M3191">
        <v>20742</v>
      </c>
      <c r="N3191" t="s">
        <v>10638</v>
      </c>
    </row>
    <row r="3192" spans="1:14" x14ac:dyDescent="0.25">
      <c r="A3192" t="s">
        <v>4415</v>
      </c>
      <c r="B3192" t="s">
        <v>22</v>
      </c>
      <c r="C3192">
        <v>110400.2</v>
      </c>
      <c r="D3192">
        <v>107720.75</v>
      </c>
      <c r="E3192">
        <v>0</v>
      </c>
      <c r="F3192" t="s">
        <v>18</v>
      </c>
      <c r="G3192" t="s">
        <v>19</v>
      </c>
      <c r="H3192" t="s">
        <v>144</v>
      </c>
      <c r="I3192" t="s">
        <v>16</v>
      </c>
      <c r="J3192" t="s">
        <v>139</v>
      </c>
      <c r="L3192" s="1">
        <v>35828</v>
      </c>
      <c r="M3192">
        <v>20710</v>
      </c>
      <c r="N3192" t="s">
        <v>10637</v>
      </c>
    </row>
    <row r="3193" spans="1:14" x14ac:dyDescent="0.25">
      <c r="A3193" t="s">
        <v>4416</v>
      </c>
      <c r="B3193" t="s">
        <v>22</v>
      </c>
      <c r="C3193">
        <v>73663</v>
      </c>
      <c r="D3193">
        <v>86224.66</v>
      </c>
      <c r="E3193">
        <v>12338.46</v>
      </c>
      <c r="F3193" t="s">
        <v>13</v>
      </c>
      <c r="G3193" t="s">
        <v>14</v>
      </c>
      <c r="H3193" t="s">
        <v>740</v>
      </c>
      <c r="I3193" t="s">
        <v>16</v>
      </c>
      <c r="J3193" t="s">
        <v>32</v>
      </c>
      <c r="K3193" t="s">
        <v>176</v>
      </c>
      <c r="L3193" s="1">
        <v>41498</v>
      </c>
      <c r="M3193">
        <v>20613</v>
      </c>
      <c r="N3193" t="s">
        <v>10640</v>
      </c>
    </row>
    <row r="3194" spans="1:14" x14ac:dyDescent="0.25">
      <c r="A3194" t="s">
        <v>4417</v>
      </c>
      <c r="B3194" t="s">
        <v>22</v>
      </c>
      <c r="C3194">
        <v>82262</v>
      </c>
      <c r="D3194">
        <v>12141.86</v>
      </c>
      <c r="E3194">
        <v>0</v>
      </c>
      <c r="F3194" t="s">
        <v>436</v>
      </c>
      <c r="G3194" t="s">
        <v>437</v>
      </c>
      <c r="H3194" t="s">
        <v>438</v>
      </c>
      <c r="I3194" t="s">
        <v>16</v>
      </c>
      <c r="J3194" t="s">
        <v>276</v>
      </c>
      <c r="L3194" s="1">
        <v>43024</v>
      </c>
      <c r="M3194">
        <v>20607</v>
      </c>
      <c r="N3194" t="s">
        <v>10631</v>
      </c>
    </row>
    <row r="3195" spans="1:14" x14ac:dyDescent="0.25">
      <c r="A3195" t="s">
        <v>4418</v>
      </c>
      <c r="B3195" t="s">
        <v>22</v>
      </c>
      <c r="C3195">
        <v>46803.74</v>
      </c>
      <c r="D3195">
        <v>29788.5</v>
      </c>
      <c r="E3195">
        <v>0</v>
      </c>
      <c r="F3195" t="s">
        <v>76</v>
      </c>
      <c r="G3195" t="s">
        <v>77</v>
      </c>
      <c r="H3195" t="s">
        <v>909</v>
      </c>
      <c r="I3195" t="s">
        <v>34</v>
      </c>
      <c r="J3195" t="s">
        <v>83</v>
      </c>
      <c r="L3195" s="1">
        <v>35807</v>
      </c>
      <c r="M3195">
        <v>20785</v>
      </c>
      <c r="N3195" t="s">
        <v>10652</v>
      </c>
    </row>
    <row r="3196" spans="1:14" x14ac:dyDescent="0.25">
      <c r="A3196" t="s">
        <v>4419</v>
      </c>
      <c r="B3196" t="s">
        <v>22</v>
      </c>
      <c r="C3196">
        <v>129143.11</v>
      </c>
      <c r="D3196">
        <v>196407.91</v>
      </c>
      <c r="E3196">
        <v>61889.03</v>
      </c>
      <c r="F3196" t="s">
        <v>45</v>
      </c>
      <c r="G3196" t="s">
        <v>46</v>
      </c>
      <c r="H3196" t="s">
        <v>808</v>
      </c>
      <c r="I3196" t="s">
        <v>16</v>
      </c>
      <c r="J3196" t="s">
        <v>222</v>
      </c>
      <c r="L3196" s="1">
        <v>33112</v>
      </c>
      <c r="M3196">
        <v>20747</v>
      </c>
      <c r="N3196" t="s">
        <v>10642</v>
      </c>
    </row>
    <row r="3197" spans="1:14" x14ac:dyDescent="0.25">
      <c r="A3197" t="s">
        <v>4420</v>
      </c>
      <c r="B3197" t="s">
        <v>22</v>
      </c>
      <c r="C3197">
        <v>75653</v>
      </c>
      <c r="D3197">
        <v>75672.350000000006</v>
      </c>
      <c r="E3197">
        <v>1182.21</v>
      </c>
      <c r="F3197" t="s">
        <v>56</v>
      </c>
      <c r="G3197" t="s">
        <v>57</v>
      </c>
      <c r="H3197" t="s">
        <v>809</v>
      </c>
      <c r="I3197" t="s">
        <v>16</v>
      </c>
      <c r="J3197" t="s">
        <v>473</v>
      </c>
      <c r="L3197" s="1">
        <v>37256</v>
      </c>
      <c r="M3197">
        <v>20737</v>
      </c>
      <c r="N3197" t="s">
        <v>10655</v>
      </c>
    </row>
    <row r="3198" spans="1:14" x14ac:dyDescent="0.25">
      <c r="A3198" t="s">
        <v>4421</v>
      </c>
      <c r="B3198" t="s">
        <v>12</v>
      </c>
      <c r="C3198">
        <v>160454</v>
      </c>
      <c r="D3198">
        <v>163058.26999999999</v>
      </c>
      <c r="E3198">
        <v>0</v>
      </c>
      <c r="F3198" t="s">
        <v>18</v>
      </c>
      <c r="G3198" t="s">
        <v>19</v>
      </c>
      <c r="H3198" t="s">
        <v>183</v>
      </c>
      <c r="I3198" t="s">
        <v>16</v>
      </c>
      <c r="J3198" t="s">
        <v>98</v>
      </c>
      <c r="L3198" s="1">
        <v>33826</v>
      </c>
      <c r="M3198">
        <v>20781</v>
      </c>
      <c r="N3198" t="s">
        <v>10627</v>
      </c>
    </row>
    <row r="3199" spans="1:14" x14ac:dyDescent="0.25">
      <c r="A3199" t="s">
        <v>4422</v>
      </c>
      <c r="B3199" t="s">
        <v>22</v>
      </c>
      <c r="C3199">
        <v>91869</v>
      </c>
      <c r="D3199">
        <v>106946.28</v>
      </c>
      <c r="E3199">
        <v>10905.78</v>
      </c>
      <c r="F3199" t="s">
        <v>13</v>
      </c>
      <c r="G3199" t="s">
        <v>14</v>
      </c>
      <c r="H3199" t="s">
        <v>232</v>
      </c>
      <c r="I3199" t="s">
        <v>16</v>
      </c>
      <c r="J3199" t="s">
        <v>32</v>
      </c>
      <c r="L3199" s="1">
        <v>36248</v>
      </c>
      <c r="M3199">
        <v>20784</v>
      </c>
      <c r="N3199" t="s">
        <v>10650</v>
      </c>
    </row>
    <row r="3200" spans="1:14" x14ac:dyDescent="0.25">
      <c r="A3200" t="s">
        <v>4423</v>
      </c>
      <c r="B3200" t="s">
        <v>22</v>
      </c>
      <c r="C3200">
        <v>74421</v>
      </c>
      <c r="D3200">
        <v>98777.56</v>
      </c>
      <c r="E3200">
        <v>24516.77</v>
      </c>
      <c r="F3200" t="s">
        <v>45</v>
      </c>
      <c r="G3200" t="s">
        <v>46</v>
      </c>
      <c r="H3200" t="s">
        <v>612</v>
      </c>
      <c r="I3200" t="s">
        <v>16</v>
      </c>
      <c r="J3200" t="s">
        <v>48</v>
      </c>
      <c r="L3200" s="1">
        <v>39693</v>
      </c>
      <c r="M3200">
        <v>20747</v>
      </c>
      <c r="N3200" t="s">
        <v>10642</v>
      </c>
    </row>
    <row r="3201" spans="1:14" x14ac:dyDescent="0.25">
      <c r="A3201" t="s">
        <v>4424</v>
      </c>
      <c r="B3201" t="s">
        <v>22</v>
      </c>
      <c r="C3201">
        <v>99836.1</v>
      </c>
      <c r="D3201">
        <v>111622.26</v>
      </c>
      <c r="E3201">
        <v>12923.11</v>
      </c>
      <c r="F3201" t="s">
        <v>13</v>
      </c>
      <c r="G3201" t="s">
        <v>14</v>
      </c>
      <c r="H3201" t="s">
        <v>85</v>
      </c>
      <c r="I3201" t="s">
        <v>16</v>
      </c>
      <c r="J3201" t="s">
        <v>233</v>
      </c>
      <c r="L3201" s="1">
        <v>31103</v>
      </c>
      <c r="M3201">
        <v>20770</v>
      </c>
      <c r="N3201" t="s">
        <v>10629</v>
      </c>
    </row>
    <row r="3202" spans="1:14" x14ac:dyDescent="0.25">
      <c r="A3202" t="s">
        <v>4425</v>
      </c>
      <c r="B3202" t="s">
        <v>12</v>
      </c>
      <c r="C3202">
        <v>100370</v>
      </c>
      <c r="D3202">
        <v>98390.96</v>
      </c>
      <c r="E3202">
        <v>0</v>
      </c>
      <c r="F3202" t="s">
        <v>18</v>
      </c>
      <c r="G3202" t="s">
        <v>19</v>
      </c>
      <c r="H3202" t="s">
        <v>137</v>
      </c>
      <c r="I3202" t="s">
        <v>16</v>
      </c>
      <c r="J3202" t="s">
        <v>71</v>
      </c>
      <c r="L3202" s="1">
        <v>38124</v>
      </c>
      <c r="M3202">
        <v>20613</v>
      </c>
      <c r="N3202" t="s">
        <v>10640</v>
      </c>
    </row>
    <row r="3203" spans="1:14" x14ac:dyDescent="0.25">
      <c r="A3203" t="s">
        <v>4426</v>
      </c>
      <c r="B3203" t="s">
        <v>12</v>
      </c>
      <c r="C3203">
        <v>71069.91</v>
      </c>
      <c r="D3203">
        <v>68775.12</v>
      </c>
      <c r="E3203">
        <v>0</v>
      </c>
      <c r="F3203" t="s">
        <v>18</v>
      </c>
      <c r="G3203" t="s">
        <v>19</v>
      </c>
      <c r="H3203" t="s">
        <v>111</v>
      </c>
      <c r="I3203" t="s">
        <v>16</v>
      </c>
      <c r="J3203" t="s">
        <v>145</v>
      </c>
      <c r="L3203" s="1">
        <v>38180</v>
      </c>
      <c r="M3203">
        <v>20710</v>
      </c>
      <c r="N3203" t="s">
        <v>10637</v>
      </c>
    </row>
    <row r="3204" spans="1:14" x14ac:dyDescent="0.25">
      <c r="A3204" t="s">
        <v>4427</v>
      </c>
      <c r="B3204" t="s">
        <v>12</v>
      </c>
      <c r="C3204">
        <v>70959.789999999994</v>
      </c>
      <c r="D3204">
        <v>70776.95</v>
      </c>
      <c r="E3204">
        <v>409.4</v>
      </c>
      <c r="F3204" t="s">
        <v>76</v>
      </c>
      <c r="G3204" t="s">
        <v>77</v>
      </c>
      <c r="H3204" t="s">
        <v>272</v>
      </c>
      <c r="I3204" t="s">
        <v>16</v>
      </c>
      <c r="J3204" t="s">
        <v>79</v>
      </c>
      <c r="L3204" s="1">
        <v>28738</v>
      </c>
      <c r="M3204">
        <v>20708</v>
      </c>
      <c r="N3204" t="s">
        <v>10653</v>
      </c>
    </row>
    <row r="3205" spans="1:14" x14ac:dyDescent="0.25">
      <c r="A3205" t="s">
        <v>4428</v>
      </c>
      <c r="B3205" t="s">
        <v>22</v>
      </c>
      <c r="C3205">
        <v>77086</v>
      </c>
      <c r="D3205">
        <v>97502.15</v>
      </c>
      <c r="E3205">
        <v>17499.11</v>
      </c>
      <c r="F3205" t="s">
        <v>45</v>
      </c>
      <c r="G3205" t="s">
        <v>46</v>
      </c>
      <c r="H3205" t="s">
        <v>333</v>
      </c>
      <c r="I3205" t="s">
        <v>16</v>
      </c>
      <c r="J3205" t="s">
        <v>48</v>
      </c>
      <c r="K3205" t="s">
        <v>49</v>
      </c>
      <c r="L3205" s="1">
        <v>38803</v>
      </c>
      <c r="M3205">
        <v>20781</v>
      </c>
      <c r="N3205" t="s">
        <v>10627</v>
      </c>
    </row>
    <row r="3206" spans="1:14" x14ac:dyDescent="0.25">
      <c r="A3206" t="s">
        <v>4429</v>
      </c>
      <c r="B3206" t="s">
        <v>22</v>
      </c>
      <c r="C3206">
        <v>30526.55</v>
      </c>
      <c r="D3206">
        <v>40692.019999999997</v>
      </c>
      <c r="E3206">
        <v>4209.63</v>
      </c>
      <c r="F3206" t="s">
        <v>99</v>
      </c>
      <c r="G3206" t="s">
        <v>100</v>
      </c>
      <c r="H3206" t="s">
        <v>142</v>
      </c>
      <c r="I3206" t="s">
        <v>34</v>
      </c>
      <c r="J3206" t="s">
        <v>102</v>
      </c>
      <c r="L3206" s="1">
        <v>42100</v>
      </c>
      <c r="M3206">
        <v>20770</v>
      </c>
      <c r="N3206" t="s">
        <v>10629</v>
      </c>
    </row>
    <row r="3207" spans="1:14" x14ac:dyDescent="0.25">
      <c r="A3207" t="s">
        <v>4430</v>
      </c>
      <c r="B3207" t="s">
        <v>22</v>
      </c>
      <c r="C3207">
        <v>64413.42</v>
      </c>
      <c r="D3207">
        <v>87878.03</v>
      </c>
      <c r="E3207">
        <v>21585.79</v>
      </c>
      <c r="F3207" t="s">
        <v>56</v>
      </c>
      <c r="G3207" t="s">
        <v>57</v>
      </c>
      <c r="H3207" t="s">
        <v>84</v>
      </c>
      <c r="I3207" t="s">
        <v>16</v>
      </c>
      <c r="J3207" t="s">
        <v>59</v>
      </c>
      <c r="L3207" s="1">
        <v>37094</v>
      </c>
      <c r="M3207">
        <v>20762</v>
      </c>
      <c r="N3207" t="s">
        <v>10644</v>
      </c>
    </row>
    <row r="3208" spans="1:14" x14ac:dyDescent="0.25">
      <c r="A3208" t="s">
        <v>4431</v>
      </c>
      <c r="B3208" t="s">
        <v>12</v>
      </c>
      <c r="C3208">
        <v>82819.53</v>
      </c>
      <c r="D3208">
        <v>80356.69</v>
      </c>
      <c r="E3208">
        <v>0</v>
      </c>
      <c r="F3208" t="s">
        <v>404</v>
      </c>
      <c r="G3208" t="s">
        <v>405</v>
      </c>
      <c r="H3208" t="s">
        <v>733</v>
      </c>
      <c r="I3208" t="s">
        <v>16</v>
      </c>
      <c r="J3208" t="s">
        <v>44</v>
      </c>
      <c r="L3208" s="1">
        <v>38670</v>
      </c>
      <c r="M3208">
        <v>20721</v>
      </c>
      <c r="N3208" t="s">
        <v>10634</v>
      </c>
    </row>
    <row r="3209" spans="1:14" x14ac:dyDescent="0.25">
      <c r="A3209" t="s">
        <v>4432</v>
      </c>
      <c r="B3209" t="s">
        <v>12</v>
      </c>
      <c r="C3209">
        <v>48500</v>
      </c>
      <c r="D3209">
        <v>7461.6</v>
      </c>
      <c r="E3209">
        <v>0</v>
      </c>
      <c r="F3209" t="s">
        <v>89</v>
      </c>
      <c r="G3209" t="s">
        <v>90</v>
      </c>
      <c r="H3209" t="s">
        <v>91</v>
      </c>
      <c r="I3209" t="s">
        <v>16</v>
      </c>
      <c r="J3209" t="s">
        <v>193</v>
      </c>
      <c r="L3209" s="1">
        <v>42161</v>
      </c>
      <c r="M3209">
        <v>20762</v>
      </c>
      <c r="N3209" t="s">
        <v>10644</v>
      </c>
    </row>
    <row r="3210" spans="1:14" x14ac:dyDescent="0.25">
      <c r="A3210" t="s">
        <v>4433</v>
      </c>
      <c r="B3210" t="s">
        <v>22</v>
      </c>
      <c r="C3210">
        <v>49470.1</v>
      </c>
      <c r="D3210">
        <v>69902.02</v>
      </c>
      <c r="E3210">
        <v>20996.959999999999</v>
      </c>
      <c r="F3210" t="s">
        <v>56</v>
      </c>
      <c r="G3210" t="s">
        <v>57</v>
      </c>
      <c r="H3210" t="s">
        <v>64</v>
      </c>
      <c r="I3210" t="s">
        <v>16</v>
      </c>
      <c r="J3210" t="s">
        <v>59</v>
      </c>
      <c r="L3210" s="1">
        <v>36359</v>
      </c>
      <c r="M3210">
        <v>20744</v>
      </c>
      <c r="N3210" t="s">
        <v>10630</v>
      </c>
    </row>
    <row r="3211" spans="1:14" x14ac:dyDescent="0.25">
      <c r="A3211" t="s">
        <v>4434</v>
      </c>
      <c r="B3211" t="s">
        <v>12</v>
      </c>
      <c r="C3211">
        <v>44950.86</v>
      </c>
      <c r="D3211">
        <v>25730.1</v>
      </c>
      <c r="E3211">
        <v>0</v>
      </c>
      <c r="F3211" t="s">
        <v>56</v>
      </c>
      <c r="G3211" t="s">
        <v>57</v>
      </c>
      <c r="H3211" t="s">
        <v>918</v>
      </c>
      <c r="I3211" t="s">
        <v>16</v>
      </c>
      <c r="J3211" t="s">
        <v>855</v>
      </c>
      <c r="L3211" s="1">
        <v>42870</v>
      </c>
      <c r="M3211">
        <v>20716</v>
      </c>
      <c r="N3211" t="s">
        <v>10641</v>
      </c>
    </row>
    <row r="3212" spans="1:14" x14ac:dyDescent="0.25">
      <c r="A3212" t="s">
        <v>4435</v>
      </c>
      <c r="B3212" t="s">
        <v>22</v>
      </c>
      <c r="C3212">
        <v>59903.03</v>
      </c>
      <c r="D3212">
        <v>59784.37</v>
      </c>
      <c r="E3212">
        <v>2435.04</v>
      </c>
      <c r="F3212" t="s">
        <v>52</v>
      </c>
      <c r="G3212" t="s">
        <v>53</v>
      </c>
      <c r="H3212" t="s">
        <v>93</v>
      </c>
      <c r="I3212" t="s">
        <v>16</v>
      </c>
      <c r="J3212" t="s">
        <v>94</v>
      </c>
      <c r="L3212" s="1">
        <v>39734</v>
      </c>
      <c r="M3212">
        <v>20708</v>
      </c>
      <c r="N3212" t="s">
        <v>10653</v>
      </c>
    </row>
    <row r="3213" spans="1:14" x14ac:dyDescent="0.25">
      <c r="A3213" t="s">
        <v>4436</v>
      </c>
      <c r="B3213" t="s">
        <v>12</v>
      </c>
      <c r="C3213">
        <v>59922</v>
      </c>
      <c r="D3213">
        <v>74944.899999999994</v>
      </c>
      <c r="E3213">
        <v>11543.23</v>
      </c>
      <c r="F3213" t="s">
        <v>13</v>
      </c>
      <c r="G3213" t="s">
        <v>14</v>
      </c>
      <c r="H3213" t="s">
        <v>162</v>
      </c>
      <c r="I3213" t="s">
        <v>16</v>
      </c>
      <c r="J3213" t="s">
        <v>32</v>
      </c>
      <c r="K3213" t="s">
        <v>176</v>
      </c>
      <c r="L3213" s="1">
        <v>41694</v>
      </c>
      <c r="M3213">
        <v>20707</v>
      </c>
      <c r="N3213" t="s">
        <v>10628</v>
      </c>
    </row>
    <row r="3214" spans="1:14" x14ac:dyDescent="0.25">
      <c r="A3214" t="s">
        <v>4437</v>
      </c>
      <c r="B3214" t="s">
        <v>22</v>
      </c>
      <c r="C3214">
        <v>140897.31</v>
      </c>
      <c r="D3214">
        <v>135976.81</v>
      </c>
      <c r="E3214">
        <v>0</v>
      </c>
      <c r="F3214" t="s">
        <v>27</v>
      </c>
      <c r="G3214" t="s">
        <v>28</v>
      </c>
      <c r="H3214" t="s">
        <v>980</v>
      </c>
      <c r="I3214" t="s">
        <v>16</v>
      </c>
      <c r="J3214" t="s">
        <v>98</v>
      </c>
      <c r="L3214" s="1">
        <v>38950</v>
      </c>
      <c r="M3214">
        <v>20715</v>
      </c>
      <c r="N3214" t="s">
        <v>10641</v>
      </c>
    </row>
    <row r="3215" spans="1:14" x14ac:dyDescent="0.25">
      <c r="A3215" t="s">
        <v>4438</v>
      </c>
      <c r="B3215" t="s">
        <v>22</v>
      </c>
      <c r="C3215">
        <v>105241</v>
      </c>
      <c r="D3215">
        <v>103852.4</v>
      </c>
      <c r="E3215">
        <v>0</v>
      </c>
      <c r="F3215" t="s">
        <v>27</v>
      </c>
      <c r="G3215" t="s">
        <v>28</v>
      </c>
      <c r="H3215" t="s">
        <v>224</v>
      </c>
      <c r="I3215" t="s">
        <v>16</v>
      </c>
      <c r="J3215" t="s">
        <v>235</v>
      </c>
      <c r="L3215" s="1">
        <v>38867</v>
      </c>
      <c r="M3215">
        <v>20735</v>
      </c>
      <c r="N3215" t="s">
        <v>10649</v>
      </c>
    </row>
    <row r="3216" spans="1:14" x14ac:dyDescent="0.25">
      <c r="A3216" t="s">
        <v>4439</v>
      </c>
      <c r="B3216" t="s">
        <v>22</v>
      </c>
      <c r="C3216">
        <v>55274.18</v>
      </c>
      <c r="D3216">
        <v>56692.41</v>
      </c>
      <c r="E3216">
        <v>574.44000000000005</v>
      </c>
      <c r="F3216" t="s">
        <v>13</v>
      </c>
      <c r="G3216" t="s">
        <v>14</v>
      </c>
      <c r="H3216" t="s">
        <v>293</v>
      </c>
      <c r="I3216" t="s">
        <v>16</v>
      </c>
      <c r="J3216" t="s">
        <v>724</v>
      </c>
      <c r="L3216" s="1">
        <v>37066</v>
      </c>
      <c r="M3216">
        <v>20737</v>
      </c>
      <c r="N3216" t="s">
        <v>10655</v>
      </c>
    </row>
    <row r="3217" spans="1:14" x14ac:dyDescent="0.25">
      <c r="A3217" t="s">
        <v>4440</v>
      </c>
      <c r="B3217" t="s">
        <v>22</v>
      </c>
      <c r="C3217">
        <v>57666</v>
      </c>
      <c r="D3217">
        <v>70921.55</v>
      </c>
      <c r="E3217">
        <v>15085.08</v>
      </c>
      <c r="F3217" t="s">
        <v>45</v>
      </c>
      <c r="G3217" t="s">
        <v>46</v>
      </c>
      <c r="H3217" t="s">
        <v>314</v>
      </c>
      <c r="I3217" t="s">
        <v>16</v>
      </c>
      <c r="J3217" t="s">
        <v>48</v>
      </c>
      <c r="K3217" t="s">
        <v>49</v>
      </c>
      <c r="L3217" s="1">
        <v>41484</v>
      </c>
      <c r="M3217">
        <v>20785</v>
      </c>
      <c r="N3217" t="s">
        <v>10652</v>
      </c>
    </row>
    <row r="3218" spans="1:14" x14ac:dyDescent="0.25">
      <c r="A3218" t="s">
        <v>4441</v>
      </c>
      <c r="B3218" t="s">
        <v>22</v>
      </c>
      <c r="C3218">
        <v>74732</v>
      </c>
      <c r="D3218">
        <v>83435.509999999995</v>
      </c>
      <c r="E3218">
        <v>7099.72</v>
      </c>
      <c r="F3218" t="s">
        <v>13</v>
      </c>
      <c r="G3218" t="s">
        <v>14</v>
      </c>
      <c r="H3218" t="s">
        <v>175</v>
      </c>
      <c r="I3218" t="s">
        <v>16</v>
      </c>
      <c r="J3218" t="s">
        <v>32</v>
      </c>
      <c r="L3218" s="1">
        <v>39279</v>
      </c>
      <c r="M3218">
        <v>20769</v>
      </c>
      <c r="N3218" t="s">
        <v>10636</v>
      </c>
    </row>
    <row r="3219" spans="1:14" x14ac:dyDescent="0.25">
      <c r="A3219" t="s">
        <v>4442</v>
      </c>
      <c r="B3219" t="s">
        <v>12</v>
      </c>
      <c r="C3219">
        <v>96783.33</v>
      </c>
      <c r="D3219">
        <v>92050.13</v>
      </c>
      <c r="E3219">
        <v>0</v>
      </c>
      <c r="F3219" t="s">
        <v>56</v>
      </c>
      <c r="G3219" t="s">
        <v>57</v>
      </c>
      <c r="H3219" t="s">
        <v>652</v>
      </c>
      <c r="I3219" t="s">
        <v>16</v>
      </c>
      <c r="J3219" t="s">
        <v>235</v>
      </c>
      <c r="L3219" s="1">
        <v>41652</v>
      </c>
      <c r="M3219">
        <v>20716</v>
      </c>
      <c r="N3219" t="s">
        <v>10641</v>
      </c>
    </row>
    <row r="3220" spans="1:14" x14ac:dyDescent="0.25">
      <c r="A3220" t="s">
        <v>4443</v>
      </c>
      <c r="B3220" t="s">
        <v>22</v>
      </c>
      <c r="C3220">
        <v>71186.98</v>
      </c>
      <c r="D3220">
        <v>68888.710000000006</v>
      </c>
      <c r="E3220">
        <v>0</v>
      </c>
      <c r="F3220" t="s">
        <v>167</v>
      </c>
      <c r="G3220" t="s">
        <v>168</v>
      </c>
      <c r="H3220" t="s">
        <v>737</v>
      </c>
      <c r="I3220" t="s">
        <v>16</v>
      </c>
      <c r="J3220" t="s">
        <v>178</v>
      </c>
      <c r="L3220" s="1">
        <v>37452</v>
      </c>
      <c r="M3220">
        <v>20720</v>
      </c>
      <c r="N3220" t="s">
        <v>10641</v>
      </c>
    </row>
    <row r="3221" spans="1:14" x14ac:dyDescent="0.25">
      <c r="A3221" t="s">
        <v>4444</v>
      </c>
      <c r="B3221" t="s">
        <v>22</v>
      </c>
      <c r="C3221">
        <v>114103.37</v>
      </c>
      <c r="D3221">
        <v>110118.28</v>
      </c>
      <c r="E3221">
        <v>0</v>
      </c>
      <c r="F3221" t="s">
        <v>601</v>
      </c>
      <c r="G3221" t="s">
        <v>602</v>
      </c>
      <c r="H3221" t="s">
        <v>179</v>
      </c>
      <c r="I3221" t="s">
        <v>16</v>
      </c>
      <c r="J3221" t="s">
        <v>139</v>
      </c>
      <c r="L3221" s="1">
        <v>40434</v>
      </c>
      <c r="M3221">
        <v>20712</v>
      </c>
      <c r="N3221" t="s">
        <v>10639</v>
      </c>
    </row>
    <row r="3222" spans="1:14" x14ac:dyDescent="0.25">
      <c r="A3222" t="s">
        <v>4445</v>
      </c>
      <c r="B3222" t="s">
        <v>12</v>
      </c>
      <c r="C3222">
        <v>88221.34</v>
      </c>
      <c r="D3222">
        <v>85260.61</v>
      </c>
      <c r="E3222">
        <v>0</v>
      </c>
      <c r="F3222" t="s">
        <v>18</v>
      </c>
      <c r="G3222" t="s">
        <v>19</v>
      </c>
      <c r="H3222" t="s">
        <v>389</v>
      </c>
      <c r="I3222" t="s">
        <v>16</v>
      </c>
      <c r="J3222" t="s">
        <v>414</v>
      </c>
      <c r="L3222" s="1">
        <v>39286</v>
      </c>
      <c r="M3222">
        <v>20747</v>
      </c>
      <c r="N3222" t="s">
        <v>10642</v>
      </c>
    </row>
    <row r="3223" spans="1:14" x14ac:dyDescent="0.25">
      <c r="A3223" t="s">
        <v>4446</v>
      </c>
      <c r="B3223" t="s">
        <v>12</v>
      </c>
      <c r="C3223">
        <v>98908.09</v>
      </c>
      <c r="D3223">
        <v>97478.6</v>
      </c>
      <c r="E3223">
        <v>0</v>
      </c>
      <c r="F3223" t="s">
        <v>18</v>
      </c>
      <c r="G3223" t="s">
        <v>19</v>
      </c>
      <c r="H3223" t="s">
        <v>20</v>
      </c>
      <c r="I3223" t="s">
        <v>16</v>
      </c>
      <c r="J3223" t="s">
        <v>71</v>
      </c>
      <c r="L3223" s="1">
        <v>39454</v>
      </c>
      <c r="M3223">
        <v>20744</v>
      </c>
      <c r="N3223" t="s">
        <v>10630</v>
      </c>
    </row>
    <row r="3224" spans="1:14" x14ac:dyDescent="0.25">
      <c r="A3224" t="s">
        <v>4447</v>
      </c>
      <c r="B3224" t="s">
        <v>22</v>
      </c>
      <c r="C3224">
        <v>53274</v>
      </c>
      <c r="D3224">
        <v>60261.279999999999</v>
      </c>
      <c r="E3224">
        <v>5149.9799999999996</v>
      </c>
      <c r="F3224" t="s">
        <v>13</v>
      </c>
      <c r="G3224" t="s">
        <v>14</v>
      </c>
      <c r="H3224" t="s">
        <v>162</v>
      </c>
      <c r="I3224" t="s">
        <v>16</v>
      </c>
      <c r="J3224" t="s">
        <v>32</v>
      </c>
      <c r="K3224" t="s">
        <v>42</v>
      </c>
      <c r="L3224" s="1">
        <v>42562</v>
      </c>
      <c r="M3224">
        <v>20740</v>
      </c>
      <c r="N3224" t="s">
        <v>10638</v>
      </c>
    </row>
    <row r="3225" spans="1:14" x14ac:dyDescent="0.25">
      <c r="A3225" t="s">
        <v>4448</v>
      </c>
      <c r="B3225" t="s">
        <v>12</v>
      </c>
      <c r="C3225">
        <v>98612.2</v>
      </c>
      <c r="D3225">
        <v>97313.83</v>
      </c>
      <c r="E3225">
        <v>0</v>
      </c>
      <c r="F3225" t="s">
        <v>18</v>
      </c>
      <c r="G3225" t="s">
        <v>19</v>
      </c>
      <c r="H3225" t="s">
        <v>981</v>
      </c>
      <c r="I3225" t="s">
        <v>16</v>
      </c>
      <c r="J3225" t="s">
        <v>414</v>
      </c>
      <c r="L3225" s="1">
        <v>27960</v>
      </c>
      <c r="M3225">
        <v>20774</v>
      </c>
      <c r="N3225" t="s">
        <v>10633</v>
      </c>
    </row>
    <row r="3226" spans="1:14" x14ac:dyDescent="0.25">
      <c r="A3226" t="s">
        <v>4449</v>
      </c>
      <c r="B3226" t="s">
        <v>22</v>
      </c>
      <c r="C3226">
        <v>131761.18</v>
      </c>
      <c r="D3226">
        <v>119505.62</v>
      </c>
      <c r="E3226">
        <v>0</v>
      </c>
      <c r="F3226" t="s">
        <v>370</v>
      </c>
      <c r="G3226" t="s">
        <v>371</v>
      </c>
      <c r="H3226" t="s">
        <v>797</v>
      </c>
      <c r="I3226" t="s">
        <v>16</v>
      </c>
      <c r="J3226" t="s">
        <v>982</v>
      </c>
      <c r="L3226" s="1">
        <v>37536</v>
      </c>
      <c r="M3226">
        <v>20737</v>
      </c>
      <c r="N3226" t="s">
        <v>10655</v>
      </c>
    </row>
    <row r="3227" spans="1:14" x14ac:dyDescent="0.25">
      <c r="A3227" t="s">
        <v>4450</v>
      </c>
      <c r="B3227" t="s">
        <v>22</v>
      </c>
      <c r="C3227">
        <v>214730</v>
      </c>
      <c r="D3227">
        <v>213857.61</v>
      </c>
      <c r="E3227">
        <v>0</v>
      </c>
      <c r="F3227" t="s">
        <v>18</v>
      </c>
      <c r="G3227" t="s">
        <v>19</v>
      </c>
      <c r="H3227" t="s">
        <v>227</v>
      </c>
      <c r="I3227" t="s">
        <v>16</v>
      </c>
      <c r="J3227" t="s">
        <v>983</v>
      </c>
      <c r="L3227" s="1">
        <v>34896</v>
      </c>
      <c r="M3227">
        <v>20623</v>
      </c>
      <c r="N3227" t="s">
        <v>10651</v>
      </c>
    </row>
    <row r="3228" spans="1:14" x14ac:dyDescent="0.25">
      <c r="A3228" t="s">
        <v>4451</v>
      </c>
      <c r="B3228" t="s">
        <v>22</v>
      </c>
      <c r="C3228">
        <v>206000</v>
      </c>
      <c r="D3228">
        <v>214241.14</v>
      </c>
      <c r="E3228">
        <v>0</v>
      </c>
      <c r="F3228" t="s">
        <v>45</v>
      </c>
      <c r="G3228" t="s">
        <v>46</v>
      </c>
      <c r="H3228" t="s">
        <v>984</v>
      </c>
      <c r="I3228" t="s">
        <v>16</v>
      </c>
      <c r="J3228" t="s">
        <v>985</v>
      </c>
      <c r="L3228" s="1">
        <v>33112</v>
      </c>
      <c r="M3228">
        <v>20769</v>
      </c>
      <c r="N3228" t="s">
        <v>10636</v>
      </c>
    </row>
    <row r="3229" spans="1:14" x14ac:dyDescent="0.25">
      <c r="A3229" t="s">
        <v>4452</v>
      </c>
      <c r="B3229" t="s">
        <v>22</v>
      </c>
      <c r="C3229">
        <v>153366.39999999999</v>
      </c>
      <c r="D3229">
        <v>146624.79999999999</v>
      </c>
      <c r="E3229">
        <v>0</v>
      </c>
      <c r="F3229" t="s">
        <v>326</v>
      </c>
      <c r="G3229" t="s">
        <v>327</v>
      </c>
      <c r="H3229" t="s">
        <v>328</v>
      </c>
      <c r="I3229" t="s">
        <v>16</v>
      </c>
      <c r="J3229" t="s">
        <v>978</v>
      </c>
      <c r="L3229" s="1">
        <v>40504</v>
      </c>
      <c r="M3229">
        <v>20706</v>
      </c>
      <c r="N3229" t="s">
        <v>10645</v>
      </c>
    </row>
    <row r="3230" spans="1:14" x14ac:dyDescent="0.25">
      <c r="A3230" t="s">
        <v>4453</v>
      </c>
      <c r="B3230" t="s">
        <v>12</v>
      </c>
      <c r="C3230">
        <v>46166</v>
      </c>
      <c r="D3230">
        <v>9766.02</v>
      </c>
      <c r="E3230">
        <v>0</v>
      </c>
      <c r="F3230" t="s">
        <v>45</v>
      </c>
      <c r="G3230" t="s">
        <v>46</v>
      </c>
      <c r="H3230" t="s">
        <v>95</v>
      </c>
      <c r="I3230" t="s">
        <v>16</v>
      </c>
      <c r="J3230" t="s">
        <v>48</v>
      </c>
      <c r="K3230" t="s">
        <v>96</v>
      </c>
      <c r="L3230" s="1">
        <v>43010</v>
      </c>
      <c r="M3230">
        <v>20781</v>
      </c>
      <c r="N3230" t="s">
        <v>10627</v>
      </c>
    </row>
    <row r="3231" spans="1:14" x14ac:dyDescent="0.25">
      <c r="A3231" t="s">
        <v>4454</v>
      </c>
      <c r="B3231" t="s">
        <v>12</v>
      </c>
      <c r="C3231">
        <v>68893</v>
      </c>
      <c r="D3231">
        <v>82175.03</v>
      </c>
      <c r="E3231">
        <v>11036.79</v>
      </c>
      <c r="F3231" t="s">
        <v>129</v>
      </c>
      <c r="G3231" t="s">
        <v>130</v>
      </c>
      <c r="H3231" t="s">
        <v>451</v>
      </c>
      <c r="I3231" t="s">
        <v>16</v>
      </c>
      <c r="J3231" t="s">
        <v>557</v>
      </c>
      <c r="L3231" s="1">
        <v>36360</v>
      </c>
      <c r="M3231">
        <v>20720</v>
      </c>
      <c r="N3231" t="s">
        <v>10641</v>
      </c>
    </row>
    <row r="3232" spans="1:14" x14ac:dyDescent="0.25">
      <c r="A3232" t="s">
        <v>4455</v>
      </c>
      <c r="B3232" t="s">
        <v>22</v>
      </c>
      <c r="C3232">
        <v>58009.75</v>
      </c>
      <c r="D3232">
        <v>59506.02</v>
      </c>
      <c r="E3232">
        <v>420.5</v>
      </c>
      <c r="F3232" t="s">
        <v>18</v>
      </c>
      <c r="G3232" t="s">
        <v>19</v>
      </c>
      <c r="H3232" t="s">
        <v>172</v>
      </c>
      <c r="I3232" t="s">
        <v>16</v>
      </c>
      <c r="J3232" t="s">
        <v>61</v>
      </c>
      <c r="K3232" t="s">
        <v>986</v>
      </c>
      <c r="L3232" s="1">
        <v>36283</v>
      </c>
      <c r="M3232">
        <v>20737</v>
      </c>
      <c r="N3232" t="s">
        <v>10655</v>
      </c>
    </row>
    <row r="3233" spans="1:14" x14ac:dyDescent="0.25">
      <c r="A3233" t="s">
        <v>4456</v>
      </c>
      <c r="B3233" t="s">
        <v>22</v>
      </c>
      <c r="C3233">
        <v>53274</v>
      </c>
      <c r="D3233">
        <v>52778.15</v>
      </c>
      <c r="E3233">
        <v>2487.83</v>
      </c>
      <c r="F3233" t="s">
        <v>13</v>
      </c>
      <c r="G3233" t="s">
        <v>14</v>
      </c>
      <c r="H3233" t="s">
        <v>162</v>
      </c>
      <c r="I3233" t="s">
        <v>16</v>
      </c>
      <c r="J3233" t="s">
        <v>32</v>
      </c>
      <c r="K3233" t="s">
        <v>42</v>
      </c>
      <c r="L3233" s="1">
        <v>42744</v>
      </c>
      <c r="M3233">
        <v>20783</v>
      </c>
      <c r="N3233" t="s">
        <v>10656</v>
      </c>
    </row>
    <row r="3234" spans="1:14" x14ac:dyDescent="0.25">
      <c r="A3234" t="s">
        <v>4457</v>
      </c>
      <c r="B3234" t="s">
        <v>22</v>
      </c>
      <c r="C3234">
        <v>91869</v>
      </c>
      <c r="D3234">
        <v>111160.78</v>
      </c>
      <c r="E3234">
        <v>13758.27</v>
      </c>
      <c r="F3234" t="s">
        <v>13</v>
      </c>
      <c r="G3234" t="s">
        <v>14</v>
      </c>
      <c r="H3234" t="s">
        <v>987</v>
      </c>
      <c r="I3234" t="s">
        <v>16</v>
      </c>
      <c r="J3234" t="s">
        <v>32</v>
      </c>
      <c r="L3234" s="1">
        <v>36430</v>
      </c>
      <c r="M3234">
        <v>20748</v>
      </c>
      <c r="N3234" t="s">
        <v>10635</v>
      </c>
    </row>
    <row r="3235" spans="1:14" x14ac:dyDescent="0.25">
      <c r="A3235" t="s">
        <v>4458</v>
      </c>
      <c r="B3235" t="s">
        <v>22</v>
      </c>
      <c r="C3235">
        <v>44617.77</v>
      </c>
      <c r="D3235">
        <v>52463.32</v>
      </c>
      <c r="E3235">
        <v>9957.58</v>
      </c>
      <c r="F3235" t="s">
        <v>99</v>
      </c>
      <c r="G3235" t="s">
        <v>100</v>
      </c>
      <c r="H3235" t="s">
        <v>236</v>
      </c>
      <c r="I3235" t="s">
        <v>16</v>
      </c>
      <c r="J3235" t="s">
        <v>316</v>
      </c>
      <c r="L3235" s="1">
        <v>41988</v>
      </c>
      <c r="M3235">
        <v>20737</v>
      </c>
      <c r="N3235" t="s">
        <v>10655</v>
      </c>
    </row>
    <row r="3236" spans="1:14" x14ac:dyDescent="0.25">
      <c r="A3236" t="s">
        <v>4459</v>
      </c>
      <c r="B3236" t="s">
        <v>12</v>
      </c>
      <c r="C3236">
        <v>115732</v>
      </c>
      <c r="D3236">
        <v>117172.3</v>
      </c>
      <c r="E3236">
        <v>0</v>
      </c>
      <c r="F3236" t="s">
        <v>36</v>
      </c>
      <c r="G3236" t="s">
        <v>37</v>
      </c>
      <c r="H3236" t="s">
        <v>750</v>
      </c>
      <c r="I3236" t="s">
        <v>16</v>
      </c>
      <c r="J3236" t="s">
        <v>755</v>
      </c>
      <c r="L3236" s="1">
        <v>38474</v>
      </c>
      <c r="M3236">
        <v>20781</v>
      </c>
      <c r="N3236" t="s">
        <v>10627</v>
      </c>
    </row>
    <row r="3237" spans="1:14" x14ac:dyDescent="0.25">
      <c r="A3237" t="s">
        <v>4460</v>
      </c>
      <c r="B3237" t="s">
        <v>12</v>
      </c>
      <c r="C3237">
        <v>59368.17</v>
      </c>
      <c r="D3237">
        <v>59399.88</v>
      </c>
      <c r="E3237">
        <v>0</v>
      </c>
      <c r="F3237" t="s">
        <v>743</v>
      </c>
      <c r="G3237" t="s">
        <v>744</v>
      </c>
      <c r="H3237" t="s">
        <v>988</v>
      </c>
      <c r="I3237" t="s">
        <v>16</v>
      </c>
      <c r="J3237" t="s">
        <v>17</v>
      </c>
      <c r="L3237" s="1">
        <v>36586</v>
      </c>
      <c r="M3237">
        <v>20710</v>
      </c>
      <c r="N3237" t="s">
        <v>10637</v>
      </c>
    </row>
    <row r="3238" spans="1:14" x14ac:dyDescent="0.25">
      <c r="A3238" t="s">
        <v>4461</v>
      </c>
      <c r="B3238" t="s">
        <v>12</v>
      </c>
      <c r="C3238">
        <v>60038.75</v>
      </c>
      <c r="D3238">
        <v>61512.65</v>
      </c>
      <c r="E3238">
        <v>136.65</v>
      </c>
      <c r="F3238" t="s">
        <v>743</v>
      </c>
      <c r="G3238" t="s">
        <v>744</v>
      </c>
      <c r="H3238" t="s">
        <v>988</v>
      </c>
      <c r="I3238" t="s">
        <v>16</v>
      </c>
      <c r="J3238" t="s">
        <v>17</v>
      </c>
      <c r="L3238" s="1">
        <v>36402</v>
      </c>
      <c r="M3238">
        <v>20745</v>
      </c>
      <c r="N3238" t="s">
        <v>10643</v>
      </c>
    </row>
    <row r="3239" spans="1:14" x14ac:dyDescent="0.25">
      <c r="A3239" t="s">
        <v>4462</v>
      </c>
      <c r="B3239" t="s">
        <v>12</v>
      </c>
      <c r="C3239">
        <v>75012.820000000007</v>
      </c>
      <c r="D3239">
        <v>60944.85</v>
      </c>
      <c r="E3239">
        <v>0</v>
      </c>
      <c r="F3239" t="s">
        <v>18</v>
      </c>
      <c r="G3239" t="s">
        <v>19</v>
      </c>
      <c r="H3239" t="s">
        <v>183</v>
      </c>
      <c r="I3239" t="s">
        <v>16</v>
      </c>
      <c r="J3239" t="s">
        <v>147</v>
      </c>
      <c r="L3239" s="1">
        <v>42437</v>
      </c>
      <c r="M3239">
        <v>20708</v>
      </c>
      <c r="N3239" t="s">
        <v>10653</v>
      </c>
    </row>
    <row r="3240" spans="1:14" x14ac:dyDescent="0.25">
      <c r="A3240" t="s">
        <v>4463</v>
      </c>
      <c r="B3240" t="s">
        <v>12</v>
      </c>
      <c r="C3240">
        <v>179505.81</v>
      </c>
      <c r="D3240">
        <v>184160.52</v>
      </c>
      <c r="E3240">
        <v>0</v>
      </c>
      <c r="F3240" t="s">
        <v>380</v>
      </c>
      <c r="G3240" t="s">
        <v>381</v>
      </c>
      <c r="H3240" t="s">
        <v>587</v>
      </c>
      <c r="I3240" t="s">
        <v>16</v>
      </c>
      <c r="J3240" t="s">
        <v>623</v>
      </c>
      <c r="L3240" s="1">
        <v>35954</v>
      </c>
      <c r="M3240">
        <v>20742</v>
      </c>
      <c r="N3240" t="s">
        <v>10638</v>
      </c>
    </row>
    <row r="3241" spans="1:14" x14ac:dyDescent="0.25">
      <c r="A3241" t="s">
        <v>4464</v>
      </c>
      <c r="B3241" t="s">
        <v>22</v>
      </c>
      <c r="C3241">
        <v>51202.98</v>
      </c>
      <c r="D3241">
        <v>56836.160000000003</v>
      </c>
      <c r="E3241">
        <v>3685.2</v>
      </c>
      <c r="F3241" t="s">
        <v>56</v>
      </c>
      <c r="G3241" t="s">
        <v>57</v>
      </c>
      <c r="H3241" t="s">
        <v>64</v>
      </c>
      <c r="I3241" t="s">
        <v>16</v>
      </c>
      <c r="J3241" t="s">
        <v>59</v>
      </c>
      <c r="L3241" s="1">
        <v>39125</v>
      </c>
      <c r="M3241">
        <v>20716</v>
      </c>
      <c r="N3241" t="s">
        <v>10641</v>
      </c>
    </row>
    <row r="3242" spans="1:14" x14ac:dyDescent="0.25">
      <c r="A3242" t="s">
        <v>4465</v>
      </c>
      <c r="B3242" t="s">
        <v>22</v>
      </c>
      <c r="C3242">
        <v>108398.23</v>
      </c>
      <c r="D3242">
        <v>108426.48</v>
      </c>
      <c r="E3242">
        <v>1456.16</v>
      </c>
      <c r="F3242" t="s">
        <v>56</v>
      </c>
      <c r="G3242" t="s">
        <v>57</v>
      </c>
      <c r="H3242" t="s">
        <v>629</v>
      </c>
      <c r="I3242" t="s">
        <v>16</v>
      </c>
      <c r="J3242" t="s">
        <v>565</v>
      </c>
      <c r="L3242" s="1">
        <v>35115</v>
      </c>
      <c r="M3242">
        <v>20785</v>
      </c>
      <c r="N3242" t="s">
        <v>10652</v>
      </c>
    </row>
    <row r="3243" spans="1:14" x14ac:dyDescent="0.25">
      <c r="A3243" t="s">
        <v>4466</v>
      </c>
      <c r="B3243" t="s">
        <v>22</v>
      </c>
      <c r="C3243">
        <v>29494.560000000001</v>
      </c>
      <c r="D3243">
        <v>38365.53</v>
      </c>
      <c r="E3243">
        <v>3387.2</v>
      </c>
      <c r="F3243" t="s">
        <v>99</v>
      </c>
      <c r="G3243" t="s">
        <v>100</v>
      </c>
      <c r="H3243" t="s">
        <v>278</v>
      </c>
      <c r="I3243" t="s">
        <v>34</v>
      </c>
      <c r="J3243" t="s">
        <v>102</v>
      </c>
      <c r="L3243" s="1">
        <v>42436</v>
      </c>
      <c r="M3243">
        <v>20712</v>
      </c>
      <c r="N3243" t="s">
        <v>10639</v>
      </c>
    </row>
    <row r="3244" spans="1:14" x14ac:dyDescent="0.25">
      <c r="A3244" t="s">
        <v>4467</v>
      </c>
      <c r="B3244" t="s">
        <v>12</v>
      </c>
      <c r="C3244">
        <v>44329.72</v>
      </c>
      <c r="D3244">
        <v>56820.46</v>
      </c>
      <c r="E3244">
        <v>11777.22</v>
      </c>
      <c r="F3244" t="s">
        <v>13</v>
      </c>
      <c r="G3244" t="s">
        <v>14</v>
      </c>
      <c r="H3244" t="s">
        <v>190</v>
      </c>
      <c r="I3244" t="s">
        <v>16</v>
      </c>
      <c r="J3244" t="s">
        <v>591</v>
      </c>
      <c r="L3244" s="1">
        <v>41638</v>
      </c>
      <c r="M3244">
        <v>20769</v>
      </c>
      <c r="N3244" t="s">
        <v>10636</v>
      </c>
    </row>
    <row r="3245" spans="1:14" x14ac:dyDescent="0.25">
      <c r="A3245" t="s">
        <v>4468</v>
      </c>
      <c r="B3245" t="s">
        <v>22</v>
      </c>
      <c r="C3245">
        <v>179523</v>
      </c>
      <c r="D3245">
        <v>177155.63</v>
      </c>
      <c r="E3245">
        <v>0</v>
      </c>
      <c r="F3245" t="s">
        <v>99</v>
      </c>
      <c r="G3245" t="s">
        <v>100</v>
      </c>
      <c r="H3245" t="s">
        <v>179</v>
      </c>
      <c r="I3245" t="s">
        <v>16</v>
      </c>
      <c r="J3245" t="s">
        <v>623</v>
      </c>
      <c r="L3245" s="1">
        <v>28907</v>
      </c>
      <c r="M3245">
        <v>20769</v>
      </c>
      <c r="N3245" t="s">
        <v>10636</v>
      </c>
    </row>
    <row r="3246" spans="1:14" x14ac:dyDescent="0.25">
      <c r="A3246" t="s">
        <v>4469</v>
      </c>
      <c r="B3246" t="s">
        <v>12</v>
      </c>
      <c r="C3246">
        <v>45877</v>
      </c>
      <c r="D3246">
        <v>25480.43</v>
      </c>
      <c r="E3246">
        <v>294.08999999999997</v>
      </c>
      <c r="F3246" t="s">
        <v>89</v>
      </c>
      <c r="G3246" t="s">
        <v>90</v>
      </c>
      <c r="H3246" t="s">
        <v>192</v>
      </c>
      <c r="I3246" t="s">
        <v>16</v>
      </c>
      <c r="J3246" t="s">
        <v>193</v>
      </c>
      <c r="L3246" s="1">
        <v>39514</v>
      </c>
      <c r="M3246">
        <v>20705</v>
      </c>
      <c r="N3246" t="s">
        <v>10626</v>
      </c>
    </row>
    <row r="3247" spans="1:14" x14ac:dyDescent="0.25">
      <c r="A3247" t="s">
        <v>4470</v>
      </c>
      <c r="B3247" t="s">
        <v>22</v>
      </c>
      <c r="C3247">
        <v>44617.68</v>
      </c>
      <c r="D3247">
        <v>53597.61</v>
      </c>
      <c r="E3247">
        <v>11110.79</v>
      </c>
      <c r="F3247" t="s">
        <v>56</v>
      </c>
      <c r="G3247" t="s">
        <v>57</v>
      </c>
      <c r="H3247" t="s">
        <v>84</v>
      </c>
      <c r="I3247" t="s">
        <v>16</v>
      </c>
      <c r="J3247" t="s">
        <v>59</v>
      </c>
      <c r="L3247" s="1">
        <v>39749</v>
      </c>
      <c r="M3247">
        <v>20735</v>
      </c>
      <c r="N3247" t="s">
        <v>10649</v>
      </c>
    </row>
    <row r="3248" spans="1:14" x14ac:dyDescent="0.25">
      <c r="A3248" t="s">
        <v>4471</v>
      </c>
      <c r="B3248" t="s">
        <v>22</v>
      </c>
      <c r="C3248">
        <v>47795.49</v>
      </c>
      <c r="D3248">
        <v>60348.63</v>
      </c>
      <c r="E3248">
        <v>11674.88</v>
      </c>
      <c r="F3248" t="s">
        <v>56</v>
      </c>
      <c r="G3248" t="s">
        <v>57</v>
      </c>
      <c r="H3248" t="s">
        <v>58</v>
      </c>
      <c r="I3248" t="s">
        <v>16</v>
      </c>
      <c r="J3248" t="s">
        <v>59</v>
      </c>
      <c r="L3248" s="1">
        <v>41036</v>
      </c>
      <c r="M3248">
        <v>20783</v>
      </c>
      <c r="N3248" t="s">
        <v>10656</v>
      </c>
    </row>
    <row r="3249" spans="1:14" x14ac:dyDescent="0.25">
      <c r="A3249" t="s">
        <v>4472</v>
      </c>
      <c r="B3249" t="s">
        <v>22</v>
      </c>
      <c r="C3249">
        <v>50172</v>
      </c>
      <c r="D3249">
        <v>50064.23</v>
      </c>
      <c r="E3249">
        <v>254.45</v>
      </c>
      <c r="F3249" t="s">
        <v>45</v>
      </c>
      <c r="G3249" t="s">
        <v>46</v>
      </c>
      <c r="H3249" t="s">
        <v>47</v>
      </c>
      <c r="I3249" t="s">
        <v>16</v>
      </c>
      <c r="J3249" t="s">
        <v>48</v>
      </c>
      <c r="K3249" t="s">
        <v>49</v>
      </c>
      <c r="L3249" s="1">
        <v>42716</v>
      </c>
      <c r="M3249">
        <v>20737</v>
      </c>
      <c r="N3249" t="s">
        <v>10655</v>
      </c>
    </row>
    <row r="3250" spans="1:14" x14ac:dyDescent="0.25">
      <c r="A3250" t="s">
        <v>4473</v>
      </c>
      <c r="B3250" t="s">
        <v>22</v>
      </c>
      <c r="C3250">
        <v>95084.42</v>
      </c>
      <c r="D3250">
        <v>106539.65</v>
      </c>
      <c r="E3250">
        <v>11543.89</v>
      </c>
      <c r="F3250" t="s">
        <v>13</v>
      </c>
      <c r="G3250" t="s">
        <v>14</v>
      </c>
      <c r="H3250" t="s">
        <v>495</v>
      </c>
      <c r="I3250" t="s">
        <v>16</v>
      </c>
      <c r="J3250" t="s">
        <v>32</v>
      </c>
      <c r="L3250" s="1">
        <v>34498</v>
      </c>
      <c r="M3250">
        <v>20772</v>
      </c>
      <c r="N3250" t="s">
        <v>10648</v>
      </c>
    </row>
    <row r="3251" spans="1:14" x14ac:dyDescent="0.25">
      <c r="A3251" t="s">
        <v>4474</v>
      </c>
      <c r="B3251" t="s">
        <v>22</v>
      </c>
      <c r="C3251">
        <v>92651</v>
      </c>
      <c r="D3251">
        <v>111932.8</v>
      </c>
      <c r="E3251">
        <v>21269.88</v>
      </c>
      <c r="F3251" t="s">
        <v>45</v>
      </c>
      <c r="G3251" t="s">
        <v>46</v>
      </c>
      <c r="H3251" t="s">
        <v>989</v>
      </c>
      <c r="I3251" t="s">
        <v>16</v>
      </c>
      <c r="J3251" t="s">
        <v>297</v>
      </c>
      <c r="L3251" s="1">
        <v>39160</v>
      </c>
      <c r="M3251">
        <v>20744</v>
      </c>
      <c r="N3251" t="s">
        <v>10630</v>
      </c>
    </row>
    <row r="3252" spans="1:14" x14ac:dyDescent="0.25">
      <c r="A3252" t="s">
        <v>4475</v>
      </c>
      <c r="B3252" t="s">
        <v>22</v>
      </c>
      <c r="C3252">
        <v>67403</v>
      </c>
      <c r="D3252">
        <v>98396.05</v>
      </c>
      <c r="E3252">
        <v>22387.65</v>
      </c>
      <c r="F3252" t="s">
        <v>13</v>
      </c>
      <c r="G3252" t="s">
        <v>14</v>
      </c>
      <c r="H3252" t="s">
        <v>777</v>
      </c>
      <c r="I3252" t="s">
        <v>16</v>
      </c>
      <c r="J3252" t="s">
        <v>32</v>
      </c>
      <c r="L3252" s="1">
        <v>41106</v>
      </c>
      <c r="M3252">
        <v>20712</v>
      </c>
      <c r="N3252" t="s">
        <v>10639</v>
      </c>
    </row>
    <row r="3253" spans="1:14" x14ac:dyDescent="0.25">
      <c r="A3253" t="s">
        <v>4476</v>
      </c>
      <c r="B3253" t="s">
        <v>22</v>
      </c>
      <c r="C3253">
        <v>44618.21</v>
      </c>
      <c r="D3253">
        <v>54848.09</v>
      </c>
      <c r="E3253">
        <v>8849.6</v>
      </c>
      <c r="F3253" t="s">
        <v>56</v>
      </c>
      <c r="G3253" t="s">
        <v>57</v>
      </c>
      <c r="H3253" t="s">
        <v>58</v>
      </c>
      <c r="I3253" t="s">
        <v>16</v>
      </c>
      <c r="J3253" t="s">
        <v>59</v>
      </c>
      <c r="L3253" s="1">
        <v>41666</v>
      </c>
      <c r="M3253">
        <v>20608</v>
      </c>
      <c r="N3253" t="s">
        <v>10646</v>
      </c>
    </row>
    <row r="3254" spans="1:14" x14ac:dyDescent="0.25">
      <c r="A3254" t="s">
        <v>4477</v>
      </c>
      <c r="B3254" t="s">
        <v>22</v>
      </c>
      <c r="C3254">
        <v>118406.19</v>
      </c>
      <c r="D3254">
        <v>149839.43</v>
      </c>
      <c r="E3254">
        <v>28723.13</v>
      </c>
      <c r="F3254" t="s">
        <v>45</v>
      </c>
      <c r="G3254" t="s">
        <v>46</v>
      </c>
      <c r="H3254" t="s">
        <v>249</v>
      </c>
      <c r="I3254" t="s">
        <v>16</v>
      </c>
      <c r="J3254" t="s">
        <v>222</v>
      </c>
      <c r="L3254" s="1">
        <v>35751</v>
      </c>
      <c r="M3254">
        <v>20783</v>
      </c>
      <c r="N3254" t="s">
        <v>10656</v>
      </c>
    </row>
    <row r="3255" spans="1:14" x14ac:dyDescent="0.25">
      <c r="A3255" t="s">
        <v>4478</v>
      </c>
      <c r="B3255" t="s">
        <v>22</v>
      </c>
      <c r="C3255">
        <v>95084.42</v>
      </c>
      <c r="D3255">
        <v>107423.33</v>
      </c>
      <c r="E3255">
        <v>10732.53</v>
      </c>
      <c r="F3255" t="s">
        <v>13</v>
      </c>
      <c r="G3255" t="s">
        <v>14</v>
      </c>
      <c r="H3255" t="s">
        <v>460</v>
      </c>
      <c r="I3255" t="s">
        <v>16</v>
      </c>
      <c r="J3255" t="s">
        <v>32</v>
      </c>
      <c r="L3255" s="1">
        <v>34352</v>
      </c>
      <c r="M3255">
        <v>20762</v>
      </c>
      <c r="N3255" t="s">
        <v>10644</v>
      </c>
    </row>
    <row r="3256" spans="1:14" x14ac:dyDescent="0.25">
      <c r="A3256" t="s">
        <v>4479</v>
      </c>
      <c r="B3256" t="s">
        <v>22</v>
      </c>
      <c r="C3256">
        <v>103381.1</v>
      </c>
      <c r="D3256">
        <v>102019.15</v>
      </c>
      <c r="E3256">
        <v>0</v>
      </c>
      <c r="F3256" t="s">
        <v>18</v>
      </c>
      <c r="G3256" t="s">
        <v>19</v>
      </c>
      <c r="H3256" t="s">
        <v>415</v>
      </c>
      <c r="I3256" t="s">
        <v>16</v>
      </c>
      <c r="J3256" t="s">
        <v>228</v>
      </c>
      <c r="L3256" s="1">
        <v>32468</v>
      </c>
      <c r="M3256">
        <v>20720</v>
      </c>
      <c r="N3256" t="s">
        <v>10641</v>
      </c>
    </row>
    <row r="3257" spans="1:14" x14ac:dyDescent="0.25">
      <c r="A3257" t="s">
        <v>4480</v>
      </c>
      <c r="B3257" t="s">
        <v>12</v>
      </c>
      <c r="C3257">
        <v>79269</v>
      </c>
      <c r="D3257">
        <v>107888.79</v>
      </c>
      <c r="E3257">
        <v>28624.79</v>
      </c>
      <c r="F3257" t="s">
        <v>23</v>
      </c>
      <c r="G3257" t="s">
        <v>24</v>
      </c>
      <c r="H3257" t="s">
        <v>319</v>
      </c>
      <c r="I3257" t="s">
        <v>16</v>
      </c>
      <c r="J3257" t="s">
        <v>141</v>
      </c>
      <c r="L3257" s="1">
        <v>37011</v>
      </c>
      <c r="M3257">
        <v>20720</v>
      </c>
      <c r="N3257" t="s">
        <v>10641</v>
      </c>
    </row>
    <row r="3258" spans="1:14" x14ac:dyDescent="0.25">
      <c r="A3258" t="s">
        <v>4481</v>
      </c>
      <c r="B3258" t="s">
        <v>22</v>
      </c>
      <c r="C3258">
        <v>43108.959999999999</v>
      </c>
      <c r="D3258">
        <v>56496.93</v>
      </c>
      <c r="E3258">
        <v>12610.42</v>
      </c>
      <c r="F3258" t="s">
        <v>56</v>
      </c>
      <c r="G3258" t="s">
        <v>57</v>
      </c>
      <c r="H3258" t="s">
        <v>58</v>
      </c>
      <c r="I3258" t="s">
        <v>16</v>
      </c>
      <c r="J3258" t="s">
        <v>59</v>
      </c>
      <c r="L3258" s="1">
        <v>42009</v>
      </c>
      <c r="M3258">
        <v>20737</v>
      </c>
      <c r="N3258" t="s">
        <v>10655</v>
      </c>
    </row>
    <row r="3259" spans="1:14" x14ac:dyDescent="0.25">
      <c r="A3259" t="s">
        <v>4482</v>
      </c>
      <c r="B3259" t="s">
        <v>12</v>
      </c>
      <c r="C3259">
        <v>112337</v>
      </c>
      <c r="D3259">
        <v>123285.03</v>
      </c>
      <c r="E3259">
        <v>8606.81</v>
      </c>
      <c r="F3259" t="s">
        <v>13</v>
      </c>
      <c r="G3259" t="s">
        <v>14</v>
      </c>
      <c r="H3259" t="s">
        <v>103</v>
      </c>
      <c r="I3259" t="s">
        <v>16</v>
      </c>
      <c r="J3259" t="s">
        <v>44</v>
      </c>
      <c r="L3259" s="1">
        <v>36990</v>
      </c>
      <c r="M3259">
        <v>20785</v>
      </c>
      <c r="N3259" t="s">
        <v>10652</v>
      </c>
    </row>
    <row r="3260" spans="1:14" x14ac:dyDescent="0.25">
      <c r="A3260" t="s">
        <v>4483</v>
      </c>
      <c r="B3260" t="s">
        <v>22</v>
      </c>
      <c r="C3260">
        <v>115732</v>
      </c>
      <c r="D3260">
        <v>114206.37</v>
      </c>
      <c r="E3260">
        <v>0</v>
      </c>
      <c r="F3260" t="s">
        <v>167</v>
      </c>
      <c r="G3260" t="s">
        <v>168</v>
      </c>
      <c r="H3260" t="s">
        <v>880</v>
      </c>
      <c r="I3260" t="s">
        <v>16</v>
      </c>
      <c r="J3260" t="s">
        <v>374</v>
      </c>
      <c r="L3260" s="1">
        <v>37627</v>
      </c>
      <c r="M3260">
        <v>20744</v>
      </c>
      <c r="N3260" t="s">
        <v>10630</v>
      </c>
    </row>
    <row r="3261" spans="1:14" x14ac:dyDescent="0.25">
      <c r="A3261" t="s">
        <v>4484</v>
      </c>
      <c r="B3261" t="s">
        <v>22</v>
      </c>
      <c r="C3261">
        <v>103381.1</v>
      </c>
      <c r="D3261">
        <v>119679.15</v>
      </c>
      <c r="E3261">
        <v>17660.55</v>
      </c>
      <c r="F3261" t="s">
        <v>133</v>
      </c>
      <c r="G3261" t="s">
        <v>134</v>
      </c>
      <c r="H3261" t="s">
        <v>160</v>
      </c>
      <c r="I3261" t="s">
        <v>16</v>
      </c>
      <c r="J3261" t="s">
        <v>161</v>
      </c>
      <c r="K3261" t="s">
        <v>526</v>
      </c>
      <c r="L3261" s="1">
        <v>32405</v>
      </c>
      <c r="M3261">
        <v>20785</v>
      </c>
      <c r="N3261" t="s">
        <v>10652</v>
      </c>
    </row>
    <row r="3262" spans="1:14" x14ac:dyDescent="0.25">
      <c r="A3262" t="s">
        <v>4485</v>
      </c>
      <c r="B3262" t="s">
        <v>22</v>
      </c>
      <c r="C3262">
        <v>79285</v>
      </c>
      <c r="D3262">
        <v>85618.23</v>
      </c>
      <c r="E3262">
        <v>4370.97</v>
      </c>
      <c r="F3262" t="s">
        <v>52</v>
      </c>
      <c r="G3262" t="s">
        <v>53</v>
      </c>
      <c r="H3262" t="s">
        <v>54</v>
      </c>
      <c r="I3262" t="s">
        <v>16</v>
      </c>
      <c r="J3262" t="s">
        <v>911</v>
      </c>
      <c r="L3262" s="1">
        <v>36821</v>
      </c>
      <c r="M3262">
        <v>20706</v>
      </c>
      <c r="N3262" t="s">
        <v>10645</v>
      </c>
    </row>
    <row r="3263" spans="1:14" x14ac:dyDescent="0.25">
      <c r="A3263" t="s">
        <v>4486</v>
      </c>
      <c r="B3263" t="s">
        <v>22</v>
      </c>
      <c r="C3263">
        <v>41651.17</v>
      </c>
      <c r="D3263">
        <v>53685.89</v>
      </c>
      <c r="E3263">
        <v>10563.73</v>
      </c>
      <c r="F3263" t="s">
        <v>56</v>
      </c>
      <c r="G3263" t="s">
        <v>57</v>
      </c>
      <c r="H3263" t="s">
        <v>58</v>
      </c>
      <c r="I3263" t="s">
        <v>16</v>
      </c>
      <c r="J3263" t="s">
        <v>59</v>
      </c>
      <c r="L3263" s="1">
        <v>42373</v>
      </c>
      <c r="M3263">
        <v>20762</v>
      </c>
      <c r="N3263" t="s">
        <v>10644</v>
      </c>
    </row>
    <row r="3264" spans="1:14" x14ac:dyDescent="0.25">
      <c r="A3264" t="s">
        <v>4487</v>
      </c>
      <c r="B3264" t="s">
        <v>22</v>
      </c>
      <c r="C3264">
        <v>116625.57</v>
      </c>
      <c r="D3264">
        <v>112552.61</v>
      </c>
      <c r="E3264">
        <v>0</v>
      </c>
      <c r="F3264" t="s">
        <v>13</v>
      </c>
      <c r="G3264" t="s">
        <v>14</v>
      </c>
      <c r="H3264" t="s">
        <v>293</v>
      </c>
      <c r="I3264" t="s">
        <v>16</v>
      </c>
      <c r="J3264" t="s">
        <v>139</v>
      </c>
      <c r="L3264" s="1">
        <v>38782</v>
      </c>
      <c r="M3264">
        <v>20785</v>
      </c>
      <c r="N3264" t="s">
        <v>10652</v>
      </c>
    </row>
    <row r="3265" spans="1:14" x14ac:dyDescent="0.25">
      <c r="A3265" t="s">
        <v>4488</v>
      </c>
      <c r="B3265" t="s">
        <v>12</v>
      </c>
      <c r="C3265">
        <v>83380.990000000005</v>
      </c>
      <c r="D3265">
        <v>82424.91</v>
      </c>
      <c r="E3265">
        <v>0</v>
      </c>
      <c r="F3265" t="s">
        <v>18</v>
      </c>
      <c r="G3265" t="s">
        <v>19</v>
      </c>
      <c r="H3265" t="s">
        <v>62</v>
      </c>
      <c r="I3265" t="s">
        <v>16</v>
      </c>
      <c r="J3265" t="s">
        <v>71</v>
      </c>
      <c r="L3265" s="1">
        <v>38698</v>
      </c>
      <c r="M3265">
        <v>20740</v>
      </c>
      <c r="N3265" t="s">
        <v>10638</v>
      </c>
    </row>
    <row r="3266" spans="1:14" x14ac:dyDescent="0.25">
      <c r="A3266" t="s">
        <v>4489</v>
      </c>
      <c r="B3266" t="s">
        <v>22</v>
      </c>
      <c r="C3266">
        <v>173176.78</v>
      </c>
      <c r="D3266">
        <v>172590.89</v>
      </c>
      <c r="E3266">
        <v>0</v>
      </c>
      <c r="F3266" t="s">
        <v>299</v>
      </c>
      <c r="G3266" t="s">
        <v>300</v>
      </c>
      <c r="H3266" t="s">
        <v>587</v>
      </c>
      <c r="I3266" t="s">
        <v>16</v>
      </c>
      <c r="J3266" t="s">
        <v>98</v>
      </c>
      <c r="L3266" s="1">
        <v>42142</v>
      </c>
      <c r="M3266">
        <v>20708</v>
      </c>
      <c r="N3266" t="s">
        <v>10653</v>
      </c>
    </row>
    <row r="3267" spans="1:14" x14ac:dyDescent="0.25">
      <c r="A3267" t="s">
        <v>4490</v>
      </c>
      <c r="B3267" t="s">
        <v>22</v>
      </c>
      <c r="C3267">
        <v>46166</v>
      </c>
      <c r="D3267">
        <v>0</v>
      </c>
      <c r="E3267">
        <v>0</v>
      </c>
      <c r="F3267" t="s">
        <v>45</v>
      </c>
      <c r="G3267" t="s">
        <v>46</v>
      </c>
      <c r="H3267" t="s">
        <v>95</v>
      </c>
      <c r="I3267" t="s">
        <v>16</v>
      </c>
      <c r="J3267" t="s">
        <v>48</v>
      </c>
      <c r="K3267" t="s">
        <v>96</v>
      </c>
      <c r="L3267" s="1">
        <v>43080</v>
      </c>
      <c r="M3267">
        <v>20623</v>
      </c>
      <c r="N3267" t="s">
        <v>10651</v>
      </c>
    </row>
    <row r="3268" spans="1:14" x14ac:dyDescent="0.25">
      <c r="A3268" t="s">
        <v>4491</v>
      </c>
      <c r="B3268" t="s">
        <v>22</v>
      </c>
      <c r="C3268">
        <v>71804</v>
      </c>
      <c r="D3268">
        <v>73877.05</v>
      </c>
      <c r="E3268">
        <v>0</v>
      </c>
      <c r="F3268" t="s">
        <v>45</v>
      </c>
      <c r="G3268" t="s">
        <v>46</v>
      </c>
      <c r="H3268" t="s">
        <v>474</v>
      </c>
      <c r="I3268" t="s">
        <v>16</v>
      </c>
      <c r="J3268" t="s">
        <v>48</v>
      </c>
      <c r="L3268" s="1">
        <v>38747</v>
      </c>
      <c r="M3268">
        <v>20743</v>
      </c>
      <c r="N3268" t="s">
        <v>10654</v>
      </c>
    </row>
    <row r="3269" spans="1:14" x14ac:dyDescent="0.25">
      <c r="A3269" t="s">
        <v>4492</v>
      </c>
      <c r="B3269" t="s">
        <v>22</v>
      </c>
      <c r="C3269">
        <v>95084.42</v>
      </c>
      <c r="D3269">
        <v>100624.09</v>
      </c>
      <c r="E3269">
        <v>4073.94</v>
      </c>
      <c r="F3269" t="s">
        <v>13</v>
      </c>
      <c r="G3269" t="s">
        <v>14</v>
      </c>
      <c r="H3269" t="s">
        <v>232</v>
      </c>
      <c r="I3269" t="s">
        <v>16</v>
      </c>
      <c r="J3269" t="s">
        <v>32</v>
      </c>
      <c r="L3269" s="1">
        <v>32398</v>
      </c>
      <c r="M3269">
        <v>20705</v>
      </c>
      <c r="N3269" t="s">
        <v>10626</v>
      </c>
    </row>
    <row r="3270" spans="1:14" x14ac:dyDescent="0.25">
      <c r="A3270" t="s">
        <v>4493</v>
      </c>
      <c r="B3270" t="s">
        <v>22</v>
      </c>
      <c r="C3270">
        <v>95084.42</v>
      </c>
      <c r="D3270">
        <v>98181.57</v>
      </c>
      <c r="E3270">
        <v>3136.01</v>
      </c>
      <c r="F3270" t="s">
        <v>13</v>
      </c>
      <c r="G3270" t="s">
        <v>14</v>
      </c>
      <c r="H3270" t="s">
        <v>41</v>
      </c>
      <c r="I3270" t="s">
        <v>16</v>
      </c>
      <c r="J3270" t="s">
        <v>32</v>
      </c>
      <c r="L3270" s="1">
        <v>32398</v>
      </c>
      <c r="M3270">
        <v>20770</v>
      </c>
      <c r="N3270" t="s">
        <v>10629</v>
      </c>
    </row>
    <row r="3271" spans="1:14" x14ac:dyDescent="0.25">
      <c r="A3271" t="s">
        <v>4494</v>
      </c>
      <c r="B3271" t="s">
        <v>22</v>
      </c>
      <c r="C3271">
        <v>157338.54999999999</v>
      </c>
      <c r="D3271">
        <v>152673.46</v>
      </c>
      <c r="E3271">
        <v>0</v>
      </c>
      <c r="F3271" t="s">
        <v>404</v>
      </c>
      <c r="G3271" t="s">
        <v>405</v>
      </c>
      <c r="H3271" t="s">
        <v>990</v>
      </c>
      <c r="I3271" t="s">
        <v>16</v>
      </c>
      <c r="J3271" t="s">
        <v>98</v>
      </c>
      <c r="L3271" s="1">
        <v>41246</v>
      </c>
      <c r="M3271">
        <v>20720</v>
      </c>
      <c r="N3271" t="s">
        <v>10641</v>
      </c>
    </row>
    <row r="3272" spans="1:14" x14ac:dyDescent="0.25">
      <c r="A3272" t="s">
        <v>4495</v>
      </c>
      <c r="B3272" t="s">
        <v>12</v>
      </c>
      <c r="C3272">
        <v>100370</v>
      </c>
      <c r="D3272">
        <v>99081.69</v>
      </c>
      <c r="E3272">
        <v>35.49</v>
      </c>
      <c r="F3272" t="s">
        <v>133</v>
      </c>
      <c r="G3272" t="s">
        <v>134</v>
      </c>
      <c r="H3272" t="s">
        <v>501</v>
      </c>
      <c r="I3272" t="s">
        <v>16</v>
      </c>
      <c r="J3272" t="s">
        <v>161</v>
      </c>
      <c r="K3272" t="s">
        <v>526</v>
      </c>
      <c r="L3272" s="1">
        <v>37872</v>
      </c>
      <c r="M3272">
        <v>20607</v>
      </c>
      <c r="N3272" t="s">
        <v>10631</v>
      </c>
    </row>
    <row r="3273" spans="1:14" x14ac:dyDescent="0.25">
      <c r="A3273" t="s">
        <v>4496</v>
      </c>
      <c r="B3273" t="s">
        <v>22</v>
      </c>
      <c r="C3273">
        <v>85284</v>
      </c>
      <c r="D3273">
        <v>87891.69</v>
      </c>
      <c r="E3273">
        <v>781.9</v>
      </c>
      <c r="F3273" t="s">
        <v>45</v>
      </c>
      <c r="G3273" t="s">
        <v>46</v>
      </c>
      <c r="H3273" t="s">
        <v>563</v>
      </c>
      <c r="I3273" t="s">
        <v>16</v>
      </c>
      <c r="J3273" t="s">
        <v>48</v>
      </c>
      <c r="L3273" s="1">
        <v>35030</v>
      </c>
      <c r="M3273">
        <v>20716</v>
      </c>
      <c r="N3273" t="s">
        <v>10641</v>
      </c>
    </row>
    <row r="3274" spans="1:14" x14ac:dyDescent="0.25">
      <c r="A3274" t="s">
        <v>4497</v>
      </c>
      <c r="B3274" t="s">
        <v>22</v>
      </c>
      <c r="C3274">
        <v>103381.1</v>
      </c>
      <c r="D3274">
        <v>116293.5</v>
      </c>
      <c r="E3274">
        <v>14185.32</v>
      </c>
      <c r="F3274" t="s">
        <v>18</v>
      </c>
      <c r="G3274" t="s">
        <v>19</v>
      </c>
      <c r="H3274" t="s">
        <v>245</v>
      </c>
      <c r="I3274" t="s">
        <v>16</v>
      </c>
      <c r="J3274" t="s">
        <v>228</v>
      </c>
      <c r="L3274" s="1">
        <v>32279</v>
      </c>
      <c r="M3274">
        <v>20705</v>
      </c>
      <c r="N3274" t="s">
        <v>10626</v>
      </c>
    </row>
    <row r="3275" spans="1:14" x14ac:dyDescent="0.25">
      <c r="A3275" t="s">
        <v>4498</v>
      </c>
      <c r="B3275" t="s">
        <v>22</v>
      </c>
      <c r="C3275">
        <v>50172</v>
      </c>
      <c r="D3275">
        <v>48620.53</v>
      </c>
      <c r="E3275">
        <v>1002.1</v>
      </c>
      <c r="F3275" t="s">
        <v>45</v>
      </c>
      <c r="G3275" t="s">
        <v>46</v>
      </c>
      <c r="H3275" t="s">
        <v>397</v>
      </c>
      <c r="I3275" t="s">
        <v>16</v>
      </c>
      <c r="J3275" t="s">
        <v>48</v>
      </c>
      <c r="K3275" t="s">
        <v>49</v>
      </c>
      <c r="L3275" s="1">
        <v>42494</v>
      </c>
      <c r="M3275">
        <v>20721</v>
      </c>
      <c r="N3275" t="s">
        <v>10634</v>
      </c>
    </row>
    <row r="3276" spans="1:14" x14ac:dyDescent="0.25">
      <c r="A3276" t="s">
        <v>4499</v>
      </c>
      <c r="B3276" t="s">
        <v>12</v>
      </c>
      <c r="C3276">
        <v>76772.399999999994</v>
      </c>
      <c r="D3276">
        <v>74292.27</v>
      </c>
      <c r="E3276">
        <v>0</v>
      </c>
      <c r="F3276" t="s">
        <v>133</v>
      </c>
      <c r="G3276" t="s">
        <v>134</v>
      </c>
      <c r="H3276" t="s">
        <v>501</v>
      </c>
      <c r="I3276" t="s">
        <v>16</v>
      </c>
      <c r="J3276" t="s">
        <v>161</v>
      </c>
      <c r="K3276" t="s">
        <v>526</v>
      </c>
      <c r="L3276" s="1">
        <v>42478</v>
      </c>
      <c r="M3276">
        <v>20706</v>
      </c>
      <c r="N3276" t="s">
        <v>10645</v>
      </c>
    </row>
    <row r="3277" spans="1:14" x14ac:dyDescent="0.25">
      <c r="A3277" t="s">
        <v>4500</v>
      </c>
      <c r="B3277" t="s">
        <v>12</v>
      </c>
      <c r="C3277">
        <v>85283.03</v>
      </c>
      <c r="D3277">
        <v>84254.85</v>
      </c>
      <c r="E3277">
        <v>0</v>
      </c>
      <c r="F3277" t="s">
        <v>76</v>
      </c>
      <c r="G3277" t="s">
        <v>77</v>
      </c>
      <c r="H3277" t="s">
        <v>570</v>
      </c>
      <c r="I3277" t="s">
        <v>16</v>
      </c>
      <c r="J3277" t="s">
        <v>558</v>
      </c>
      <c r="L3277" s="1">
        <v>36199</v>
      </c>
      <c r="M3277">
        <v>20706</v>
      </c>
      <c r="N3277" t="s">
        <v>10645</v>
      </c>
    </row>
    <row r="3278" spans="1:14" x14ac:dyDescent="0.25">
      <c r="A3278" t="s">
        <v>4501</v>
      </c>
      <c r="B3278" t="s">
        <v>22</v>
      </c>
      <c r="C3278">
        <v>72080</v>
      </c>
      <c r="D3278">
        <v>92848.18</v>
      </c>
      <c r="E3278">
        <v>22057.03</v>
      </c>
      <c r="F3278" t="s">
        <v>45</v>
      </c>
      <c r="G3278" t="s">
        <v>46</v>
      </c>
      <c r="H3278" t="s">
        <v>566</v>
      </c>
      <c r="I3278" t="s">
        <v>16</v>
      </c>
      <c r="J3278" t="s">
        <v>48</v>
      </c>
      <c r="L3278" s="1">
        <v>39693</v>
      </c>
      <c r="M3278">
        <v>20770</v>
      </c>
      <c r="N3278" t="s">
        <v>10629</v>
      </c>
    </row>
    <row r="3279" spans="1:14" x14ac:dyDescent="0.25">
      <c r="A3279" t="s">
        <v>4502</v>
      </c>
      <c r="B3279" t="s">
        <v>22</v>
      </c>
      <c r="C3279">
        <v>35431.4</v>
      </c>
      <c r="D3279">
        <v>40394.51</v>
      </c>
      <c r="E3279">
        <v>6445.37</v>
      </c>
      <c r="F3279" t="s">
        <v>56</v>
      </c>
      <c r="G3279" t="s">
        <v>57</v>
      </c>
      <c r="H3279" t="s">
        <v>158</v>
      </c>
      <c r="I3279" t="s">
        <v>16</v>
      </c>
      <c r="J3279" t="s">
        <v>159</v>
      </c>
      <c r="K3279" t="s">
        <v>677</v>
      </c>
      <c r="L3279" s="1">
        <v>42674</v>
      </c>
      <c r="M3279">
        <v>20613</v>
      </c>
      <c r="N3279" t="s">
        <v>10640</v>
      </c>
    </row>
    <row r="3280" spans="1:14" x14ac:dyDescent="0.25">
      <c r="A3280" t="s">
        <v>4503</v>
      </c>
      <c r="B3280" t="s">
        <v>22</v>
      </c>
      <c r="C3280">
        <v>68975.199999999997</v>
      </c>
      <c r="D3280">
        <v>68934.05</v>
      </c>
      <c r="E3280">
        <v>1367.53</v>
      </c>
      <c r="F3280" t="s">
        <v>56</v>
      </c>
      <c r="G3280" t="s">
        <v>57</v>
      </c>
      <c r="H3280" t="s">
        <v>496</v>
      </c>
      <c r="I3280" t="s">
        <v>16</v>
      </c>
      <c r="J3280" t="s">
        <v>497</v>
      </c>
      <c r="L3280" s="1">
        <v>42226</v>
      </c>
      <c r="M3280">
        <v>20716</v>
      </c>
      <c r="N3280" t="s">
        <v>10641</v>
      </c>
    </row>
    <row r="3281" spans="1:14" x14ac:dyDescent="0.25">
      <c r="A3281" t="s">
        <v>4504</v>
      </c>
      <c r="B3281" t="s">
        <v>22</v>
      </c>
      <c r="C3281">
        <v>28496.799999999999</v>
      </c>
      <c r="D3281">
        <v>4815.67</v>
      </c>
      <c r="E3281">
        <v>748.86</v>
      </c>
      <c r="F3281" t="s">
        <v>99</v>
      </c>
      <c r="G3281" t="s">
        <v>100</v>
      </c>
      <c r="H3281" t="s">
        <v>559</v>
      </c>
      <c r="I3281" t="s">
        <v>34</v>
      </c>
      <c r="J3281" t="s">
        <v>102</v>
      </c>
      <c r="L3281" s="1">
        <v>43038</v>
      </c>
      <c r="M3281">
        <v>20762</v>
      </c>
      <c r="N3281" t="s">
        <v>10644</v>
      </c>
    </row>
    <row r="3282" spans="1:14" x14ac:dyDescent="0.25">
      <c r="A3282" t="s">
        <v>4505</v>
      </c>
      <c r="B3282" t="s">
        <v>22</v>
      </c>
      <c r="C3282">
        <v>53274</v>
      </c>
      <c r="D3282">
        <v>50532.1</v>
      </c>
      <c r="E3282">
        <v>1750.08</v>
      </c>
      <c r="F3282" t="s">
        <v>13</v>
      </c>
      <c r="G3282" t="s">
        <v>14</v>
      </c>
      <c r="H3282" t="s">
        <v>175</v>
      </c>
      <c r="I3282" t="s">
        <v>16</v>
      </c>
      <c r="J3282" t="s">
        <v>32</v>
      </c>
      <c r="K3282" t="s">
        <v>42</v>
      </c>
      <c r="L3282" s="1">
        <v>42744</v>
      </c>
      <c r="M3282">
        <v>20720</v>
      </c>
      <c r="N3282" t="s">
        <v>10641</v>
      </c>
    </row>
    <row r="3283" spans="1:14" x14ac:dyDescent="0.25">
      <c r="A3283" t="s">
        <v>4506</v>
      </c>
      <c r="B3283" t="s">
        <v>22</v>
      </c>
      <c r="C3283">
        <v>56435</v>
      </c>
      <c r="D3283">
        <v>91762.21</v>
      </c>
      <c r="E3283">
        <v>38738.14</v>
      </c>
      <c r="F3283" t="s">
        <v>45</v>
      </c>
      <c r="G3283" t="s">
        <v>46</v>
      </c>
      <c r="H3283" t="s">
        <v>700</v>
      </c>
      <c r="I3283" t="s">
        <v>16</v>
      </c>
      <c r="J3283" t="s">
        <v>48</v>
      </c>
      <c r="L3283" s="1">
        <v>41904</v>
      </c>
      <c r="M3283">
        <v>20737</v>
      </c>
      <c r="N3283" t="s">
        <v>10655</v>
      </c>
    </row>
    <row r="3284" spans="1:14" x14ac:dyDescent="0.25">
      <c r="A3284" t="s">
        <v>4507</v>
      </c>
      <c r="B3284" t="s">
        <v>22</v>
      </c>
      <c r="C3284">
        <v>49079.55</v>
      </c>
      <c r="D3284">
        <v>55045</v>
      </c>
      <c r="E3284">
        <v>8838.57</v>
      </c>
      <c r="F3284" t="s">
        <v>56</v>
      </c>
      <c r="G3284" t="s">
        <v>57</v>
      </c>
      <c r="H3284" t="s">
        <v>64</v>
      </c>
      <c r="I3284" t="s">
        <v>16</v>
      </c>
      <c r="J3284" t="s">
        <v>420</v>
      </c>
      <c r="L3284" s="1">
        <v>41911</v>
      </c>
      <c r="M3284">
        <v>20716</v>
      </c>
      <c r="N3284" t="s">
        <v>10641</v>
      </c>
    </row>
    <row r="3285" spans="1:14" x14ac:dyDescent="0.25">
      <c r="A3285" t="s">
        <v>4508</v>
      </c>
      <c r="B3285" t="s">
        <v>12</v>
      </c>
      <c r="C3285">
        <v>108924.44</v>
      </c>
      <c r="D3285">
        <v>104569.28</v>
      </c>
      <c r="E3285">
        <v>432.71</v>
      </c>
      <c r="F3285" t="s">
        <v>18</v>
      </c>
      <c r="G3285" t="s">
        <v>19</v>
      </c>
      <c r="H3285" t="s">
        <v>20</v>
      </c>
      <c r="I3285" t="s">
        <v>16</v>
      </c>
      <c r="J3285" t="s">
        <v>21</v>
      </c>
      <c r="L3285" s="1">
        <v>36955</v>
      </c>
      <c r="M3285">
        <v>20722</v>
      </c>
      <c r="N3285" t="s">
        <v>10632</v>
      </c>
    </row>
    <row r="3286" spans="1:14" x14ac:dyDescent="0.25">
      <c r="A3286" t="s">
        <v>4509</v>
      </c>
      <c r="B3286" t="s">
        <v>22</v>
      </c>
      <c r="C3286">
        <v>91968</v>
      </c>
      <c r="D3286">
        <v>102650.92</v>
      </c>
      <c r="E3286">
        <v>13850.61</v>
      </c>
      <c r="F3286" t="s">
        <v>45</v>
      </c>
      <c r="G3286" t="s">
        <v>46</v>
      </c>
      <c r="H3286" t="s">
        <v>709</v>
      </c>
      <c r="I3286" t="s">
        <v>16</v>
      </c>
      <c r="J3286" t="s">
        <v>297</v>
      </c>
      <c r="L3286" s="1">
        <v>38642</v>
      </c>
      <c r="M3286">
        <v>20623</v>
      </c>
      <c r="N3286" t="s">
        <v>10651</v>
      </c>
    </row>
    <row r="3287" spans="1:14" x14ac:dyDescent="0.25">
      <c r="A3287" t="s">
        <v>4510</v>
      </c>
      <c r="B3287" t="s">
        <v>22</v>
      </c>
      <c r="C3287">
        <v>110359</v>
      </c>
      <c r="D3287">
        <v>109944.26</v>
      </c>
      <c r="E3287">
        <v>1040.3499999999999</v>
      </c>
      <c r="F3287" t="s">
        <v>72</v>
      </c>
      <c r="G3287" t="s">
        <v>73</v>
      </c>
      <c r="H3287" t="s">
        <v>220</v>
      </c>
      <c r="I3287" t="s">
        <v>16</v>
      </c>
      <c r="J3287" t="s">
        <v>152</v>
      </c>
      <c r="L3287" s="1">
        <v>39188</v>
      </c>
      <c r="M3287">
        <v>20623</v>
      </c>
      <c r="N3287" t="s">
        <v>10651</v>
      </c>
    </row>
    <row r="3288" spans="1:14" x14ac:dyDescent="0.25">
      <c r="A3288" t="s">
        <v>4511</v>
      </c>
      <c r="B3288" t="s">
        <v>22</v>
      </c>
      <c r="C3288">
        <v>43108.959999999999</v>
      </c>
      <c r="D3288">
        <v>46435.56</v>
      </c>
      <c r="E3288">
        <v>3460.54</v>
      </c>
      <c r="F3288" t="s">
        <v>56</v>
      </c>
      <c r="G3288" t="s">
        <v>57</v>
      </c>
      <c r="H3288" t="s">
        <v>58</v>
      </c>
      <c r="I3288" t="s">
        <v>16</v>
      </c>
      <c r="J3288" t="s">
        <v>59</v>
      </c>
      <c r="L3288" s="1">
        <v>42275</v>
      </c>
      <c r="M3288">
        <v>20782</v>
      </c>
      <c r="N3288" t="s">
        <v>10625</v>
      </c>
    </row>
    <row r="3289" spans="1:14" x14ac:dyDescent="0.25">
      <c r="A3289" t="s">
        <v>4512</v>
      </c>
      <c r="B3289" t="s">
        <v>22</v>
      </c>
      <c r="C3289">
        <v>72189</v>
      </c>
      <c r="D3289">
        <v>77350.41</v>
      </c>
      <c r="E3289">
        <v>3520.05</v>
      </c>
      <c r="F3289" t="s">
        <v>56</v>
      </c>
      <c r="G3289" t="s">
        <v>57</v>
      </c>
      <c r="H3289" t="s">
        <v>84</v>
      </c>
      <c r="I3289" t="s">
        <v>16</v>
      </c>
      <c r="J3289" t="s">
        <v>420</v>
      </c>
      <c r="L3289" s="1">
        <v>36296</v>
      </c>
      <c r="M3289">
        <v>20769</v>
      </c>
      <c r="N3289" t="s">
        <v>10636</v>
      </c>
    </row>
    <row r="3290" spans="1:14" x14ac:dyDescent="0.25">
      <c r="A3290" t="s">
        <v>4513</v>
      </c>
      <c r="B3290" t="s">
        <v>12</v>
      </c>
      <c r="C3290">
        <v>57577.75</v>
      </c>
      <c r="D3290">
        <v>55224.93</v>
      </c>
      <c r="E3290">
        <v>3934.39</v>
      </c>
      <c r="F3290" t="s">
        <v>99</v>
      </c>
      <c r="G3290" t="s">
        <v>100</v>
      </c>
      <c r="H3290" t="s">
        <v>714</v>
      </c>
      <c r="I3290" t="s">
        <v>16</v>
      </c>
      <c r="J3290" t="s">
        <v>209</v>
      </c>
      <c r="L3290" s="1">
        <v>39313</v>
      </c>
      <c r="M3290">
        <v>20607</v>
      </c>
      <c r="N3290" t="s">
        <v>10631</v>
      </c>
    </row>
    <row r="3291" spans="1:14" x14ac:dyDescent="0.25">
      <c r="A3291" t="s">
        <v>4514</v>
      </c>
      <c r="B3291" t="s">
        <v>12</v>
      </c>
      <c r="C3291">
        <v>75653</v>
      </c>
      <c r="D3291">
        <v>77295.7</v>
      </c>
      <c r="E3291">
        <v>0</v>
      </c>
      <c r="F3291" t="s">
        <v>18</v>
      </c>
      <c r="G3291" t="s">
        <v>19</v>
      </c>
      <c r="H3291" t="s">
        <v>172</v>
      </c>
      <c r="I3291" t="s">
        <v>16</v>
      </c>
      <c r="J3291" t="s">
        <v>61</v>
      </c>
      <c r="L3291" s="1">
        <v>36907</v>
      </c>
      <c r="M3291">
        <v>20737</v>
      </c>
      <c r="N3291" t="s">
        <v>10655</v>
      </c>
    </row>
    <row r="3292" spans="1:14" x14ac:dyDescent="0.25">
      <c r="A3292" t="s">
        <v>4515</v>
      </c>
      <c r="B3292" t="s">
        <v>12</v>
      </c>
      <c r="C3292">
        <v>81663.55</v>
      </c>
      <c r="D3292">
        <v>80647.13</v>
      </c>
      <c r="E3292">
        <v>57.87</v>
      </c>
      <c r="F3292" t="s">
        <v>133</v>
      </c>
      <c r="G3292" t="s">
        <v>134</v>
      </c>
      <c r="H3292" t="s">
        <v>262</v>
      </c>
      <c r="I3292" t="s">
        <v>16</v>
      </c>
      <c r="J3292" t="s">
        <v>378</v>
      </c>
      <c r="L3292" s="1">
        <v>34666</v>
      </c>
      <c r="M3292">
        <v>20607</v>
      </c>
      <c r="N3292" t="s">
        <v>10631</v>
      </c>
    </row>
    <row r="3293" spans="1:14" x14ac:dyDescent="0.25">
      <c r="A3293" t="s">
        <v>4516</v>
      </c>
      <c r="B3293" t="s">
        <v>12</v>
      </c>
      <c r="C3293">
        <v>26866.01</v>
      </c>
      <c r="D3293">
        <v>20475.830000000002</v>
      </c>
      <c r="E3293">
        <v>0</v>
      </c>
      <c r="F3293" t="s">
        <v>13</v>
      </c>
      <c r="G3293" t="s">
        <v>14</v>
      </c>
      <c r="H3293" t="s">
        <v>85</v>
      </c>
      <c r="I3293" t="s">
        <v>34</v>
      </c>
      <c r="J3293" t="s">
        <v>86</v>
      </c>
      <c r="L3293" s="1">
        <v>33742</v>
      </c>
      <c r="M3293">
        <v>20716</v>
      </c>
      <c r="N3293" t="s">
        <v>10641</v>
      </c>
    </row>
    <row r="3294" spans="1:14" x14ac:dyDescent="0.25">
      <c r="A3294" t="s">
        <v>4517</v>
      </c>
      <c r="B3294" t="s">
        <v>22</v>
      </c>
      <c r="C3294">
        <v>71218</v>
      </c>
      <c r="D3294">
        <v>75758.63</v>
      </c>
      <c r="E3294">
        <v>4825.3900000000003</v>
      </c>
      <c r="F3294" t="s">
        <v>129</v>
      </c>
      <c r="G3294" t="s">
        <v>130</v>
      </c>
      <c r="H3294" t="s">
        <v>675</v>
      </c>
      <c r="I3294" t="s">
        <v>16</v>
      </c>
      <c r="J3294" t="s">
        <v>132</v>
      </c>
      <c r="L3294" s="1">
        <v>38656</v>
      </c>
      <c r="M3294">
        <v>20770</v>
      </c>
      <c r="N3294" t="s">
        <v>10629</v>
      </c>
    </row>
    <row r="3295" spans="1:14" x14ac:dyDescent="0.25">
      <c r="A3295" t="s">
        <v>4518</v>
      </c>
      <c r="B3295" t="s">
        <v>12</v>
      </c>
      <c r="C3295">
        <v>77638.17</v>
      </c>
      <c r="D3295">
        <v>61712.78</v>
      </c>
      <c r="E3295">
        <v>162.29</v>
      </c>
      <c r="F3295" t="s">
        <v>18</v>
      </c>
      <c r="G3295" t="s">
        <v>19</v>
      </c>
      <c r="H3295" t="s">
        <v>183</v>
      </c>
      <c r="I3295" t="s">
        <v>16</v>
      </c>
      <c r="J3295" t="s">
        <v>147</v>
      </c>
      <c r="L3295" s="1">
        <v>42661</v>
      </c>
      <c r="M3295">
        <v>20762</v>
      </c>
      <c r="N3295" t="s">
        <v>10644</v>
      </c>
    </row>
    <row r="3296" spans="1:14" x14ac:dyDescent="0.25">
      <c r="A3296" t="s">
        <v>4519</v>
      </c>
      <c r="B3296" t="s">
        <v>22</v>
      </c>
      <c r="C3296">
        <v>66535</v>
      </c>
      <c r="D3296">
        <v>106742.21</v>
      </c>
      <c r="E3296">
        <v>36965.21</v>
      </c>
      <c r="F3296" t="s">
        <v>45</v>
      </c>
      <c r="G3296" t="s">
        <v>46</v>
      </c>
      <c r="H3296" t="s">
        <v>317</v>
      </c>
      <c r="I3296" t="s">
        <v>16</v>
      </c>
      <c r="J3296" t="s">
        <v>48</v>
      </c>
      <c r="L3296" s="1">
        <v>41064</v>
      </c>
      <c r="M3296">
        <v>20712</v>
      </c>
      <c r="N3296" t="s">
        <v>10639</v>
      </c>
    </row>
    <row r="3297" spans="1:14" x14ac:dyDescent="0.25">
      <c r="A3297" t="s">
        <v>4520</v>
      </c>
      <c r="B3297" t="s">
        <v>12</v>
      </c>
      <c r="C3297">
        <v>60145.17</v>
      </c>
      <c r="D3297">
        <v>62348.87</v>
      </c>
      <c r="E3297">
        <v>3607.91</v>
      </c>
      <c r="F3297" t="s">
        <v>56</v>
      </c>
      <c r="G3297" t="s">
        <v>57</v>
      </c>
      <c r="H3297" t="s">
        <v>84</v>
      </c>
      <c r="I3297" t="s">
        <v>16</v>
      </c>
      <c r="J3297" t="s">
        <v>59</v>
      </c>
      <c r="L3297" s="1">
        <v>37717</v>
      </c>
      <c r="M3297">
        <v>20769</v>
      </c>
      <c r="N3297" t="s">
        <v>10636</v>
      </c>
    </row>
    <row r="3298" spans="1:14" x14ac:dyDescent="0.25">
      <c r="A3298" t="s">
        <v>4521</v>
      </c>
      <c r="B3298" t="s">
        <v>22</v>
      </c>
      <c r="C3298">
        <v>71804</v>
      </c>
      <c r="D3298">
        <v>102948.17</v>
      </c>
      <c r="E3298">
        <v>29334.6</v>
      </c>
      <c r="F3298" t="s">
        <v>45</v>
      </c>
      <c r="G3298" t="s">
        <v>46</v>
      </c>
      <c r="H3298" t="s">
        <v>514</v>
      </c>
      <c r="I3298" t="s">
        <v>16</v>
      </c>
      <c r="J3298" t="s">
        <v>48</v>
      </c>
      <c r="L3298" s="1">
        <v>38999</v>
      </c>
      <c r="M3298">
        <v>20715</v>
      </c>
      <c r="N3298" t="s">
        <v>10641</v>
      </c>
    </row>
    <row r="3299" spans="1:14" x14ac:dyDescent="0.25">
      <c r="A3299" t="s">
        <v>4522</v>
      </c>
      <c r="B3299" t="s">
        <v>22</v>
      </c>
      <c r="C3299">
        <v>73841</v>
      </c>
      <c r="D3299">
        <v>72802.37</v>
      </c>
      <c r="E3299">
        <v>372.55</v>
      </c>
      <c r="F3299" t="s">
        <v>45</v>
      </c>
      <c r="G3299" t="s">
        <v>46</v>
      </c>
      <c r="H3299" t="s">
        <v>383</v>
      </c>
      <c r="I3299" t="s">
        <v>16</v>
      </c>
      <c r="J3299" t="s">
        <v>48</v>
      </c>
      <c r="L3299" s="1">
        <v>38747</v>
      </c>
      <c r="M3299">
        <v>20623</v>
      </c>
      <c r="N3299" t="s">
        <v>10651</v>
      </c>
    </row>
    <row r="3300" spans="1:14" x14ac:dyDescent="0.25">
      <c r="A3300" t="s">
        <v>4523</v>
      </c>
      <c r="B3300" t="s">
        <v>22</v>
      </c>
      <c r="C3300">
        <v>85284</v>
      </c>
      <c r="D3300">
        <v>92474.95</v>
      </c>
      <c r="E3300">
        <v>2612.94</v>
      </c>
      <c r="F3300" t="s">
        <v>45</v>
      </c>
      <c r="G3300" t="s">
        <v>46</v>
      </c>
      <c r="H3300" t="s">
        <v>439</v>
      </c>
      <c r="I3300" t="s">
        <v>16</v>
      </c>
      <c r="J3300" t="s">
        <v>48</v>
      </c>
      <c r="L3300" s="1">
        <v>34722</v>
      </c>
      <c r="M3300">
        <v>20735</v>
      </c>
      <c r="N3300" t="s">
        <v>10649</v>
      </c>
    </row>
    <row r="3301" spans="1:14" x14ac:dyDescent="0.25">
      <c r="A3301" t="s">
        <v>4524</v>
      </c>
      <c r="B3301" t="s">
        <v>22</v>
      </c>
      <c r="C3301">
        <v>113487.75</v>
      </c>
      <c r="D3301">
        <v>111437.88</v>
      </c>
      <c r="E3301">
        <v>1599.18</v>
      </c>
      <c r="F3301" t="s">
        <v>129</v>
      </c>
      <c r="G3301" t="s">
        <v>130</v>
      </c>
      <c r="H3301" t="s">
        <v>451</v>
      </c>
      <c r="I3301" t="s">
        <v>16</v>
      </c>
      <c r="J3301" t="s">
        <v>605</v>
      </c>
      <c r="L3301" s="1">
        <v>32727</v>
      </c>
      <c r="M3301">
        <v>20737</v>
      </c>
      <c r="N3301" t="s">
        <v>10655</v>
      </c>
    </row>
    <row r="3302" spans="1:14" x14ac:dyDescent="0.25">
      <c r="A3302" t="s">
        <v>4525</v>
      </c>
      <c r="B3302" t="s">
        <v>22</v>
      </c>
      <c r="C3302">
        <v>77166.06</v>
      </c>
      <c r="D3302">
        <v>83668.820000000007</v>
      </c>
      <c r="E3302">
        <v>7518.51</v>
      </c>
      <c r="F3302" t="s">
        <v>99</v>
      </c>
      <c r="G3302" t="s">
        <v>100</v>
      </c>
      <c r="H3302" t="s">
        <v>236</v>
      </c>
      <c r="I3302" t="s">
        <v>16</v>
      </c>
      <c r="J3302" t="s">
        <v>473</v>
      </c>
      <c r="L3302" s="1">
        <v>33238</v>
      </c>
      <c r="M3302">
        <v>20607</v>
      </c>
      <c r="N3302" t="s">
        <v>10631</v>
      </c>
    </row>
    <row r="3303" spans="1:14" x14ac:dyDescent="0.25">
      <c r="A3303" t="s">
        <v>4526</v>
      </c>
      <c r="B3303" t="s">
        <v>12</v>
      </c>
      <c r="C3303">
        <v>72122.320000000007</v>
      </c>
      <c r="D3303">
        <v>86929.42</v>
      </c>
      <c r="E3303">
        <v>10276.68</v>
      </c>
      <c r="F3303" t="s">
        <v>13</v>
      </c>
      <c r="G3303" t="s">
        <v>14</v>
      </c>
      <c r="H3303" t="s">
        <v>68</v>
      </c>
      <c r="I3303" t="s">
        <v>16</v>
      </c>
      <c r="J3303" t="s">
        <v>69</v>
      </c>
      <c r="L3303" s="1">
        <v>38096</v>
      </c>
      <c r="M3303">
        <v>20746</v>
      </c>
      <c r="N3303" t="s">
        <v>10647</v>
      </c>
    </row>
    <row r="3304" spans="1:14" x14ac:dyDescent="0.25">
      <c r="A3304" t="s">
        <v>4527</v>
      </c>
      <c r="B3304" t="s">
        <v>12</v>
      </c>
      <c r="C3304">
        <v>60673</v>
      </c>
      <c r="D3304">
        <v>62566.37</v>
      </c>
      <c r="E3304">
        <v>6329.68</v>
      </c>
      <c r="F3304" t="s">
        <v>23</v>
      </c>
      <c r="G3304" t="s">
        <v>24</v>
      </c>
      <c r="H3304" t="s">
        <v>194</v>
      </c>
      <c r="I3304" t="s">
        <v>16</v>
      </c>
      <c r="J3304" t="s">
        <v>141</v>
      </c>
      <c r="K3304" t="s">
        <v>196</v>
      </c>
      <c r="L3304" s="1">
        <v>39384</v>
      </c>
      <c r="M3304">
        <v>20712</v>
      </c>
      <c r="N3304" t="s">
        <v>10639</v>
      </c>
    </row>
    <row r="3305" spans="1:14" x14ac:dyDescent="0.25">
      <c r="A3305" t="s">
        <v>4528</v>
      </c>
      <c r="B3305" t="s">
        <v>22</v>
      </c>
      <c r="C3305">
        <v>81020</v>
      </c>
      <c r="D3305">
        <v>114835.08</v>
      </c>
      <c r="E3305">
        <v>30639.74</v>
      </c>
      <c r="F3305" t="s">
        <v>45</v>
      </c>
      <c r="G3305" t="s">
        <v>46</v>
      </c>
      <c r="H3305" t="s">
        <v>893</v>
      </c>
      <c r="I3305" t="s">
        <v>16</v>
      </c>
      <c r="J3305" t="s">
        <v>250</v>
      </c>
      <c r="L3305" s="1">
        <v>38803</v>
      </c>
      <c r="M3305">
        <v>20783</v>
      </c>
      <c r="N3305" t="s">
        <v>10656</v>
      </c>
    </row>
    <row r="3306" spans="1:14" x14ac:dyDescent="0.25">
      <c r="A3306" t="s">
        <v>4529</v>
      </c>
      <c r="B3306" t="s">
        <v>22</v>
      </c>
      <c r="C3306">
        <v>75959.25</v>
      </c>
      <c r="D3306">
        <v>75988.490000000005</v>
      </c>
      <c r="E3306">
        <v>1611.16</v>
      </c>
      <c r="F3306" t="s">
        <v>56</v>
      </c>
      <c r="G3306" t="s">
        <v>57</v>
      </c>
      <c r="H3306" t="s">
        <v>991</v>
      </c>
      <c r="I3306" t="s">
        <v>16</v>
      </c>
      <c r="J3306" t="s">
        <v>718</v>
      </c>
      <c r="L3306" s="1">
        <v>38642</v>
      </c>
      <c r="M3306">
        <v>20747</v>
      </c>
      <c r="N3306" t="s">
        <v>10642</v>
      </c>
    </row>
    <row r="3307" spans="1:14" x14ac:dyDescent="0.25">
      <c r="A3307" t="s">
        <v>4530</v>
      </c>
      <c r="B3307" t="s">
        <v>22</v>
      </c>
      <c r="C3307">
        <v>60876.95</v>
      </c>
      <c r="D3307">
        <v>68714.240000000005</v>
      </c>
      <c r="E3307">
        <v>10591.96</v>
      </c>
      <c r="F3307" t="s">
        <v>99</v>
      </c>
      <c r="G3307" t="s">
        <v>100</v>
      </c>
      <c r="H3307" t="s">
        <v>236</v>
      </c>
      <c r="I3307" t="s">
        <v>16</v>
      </c>
      <c r="J3307" t="s">
        <v>316</v>
      </c>
      <c r="L3307" s="1">
        <v>36801</v>
      </c>
      <c r="M3307">
        <v>20705</v>
      </c>
      <c r="N3307" t="s">
        <v>10626</v>
      </c>
    </row>
    <row r="3308" spans="1:14" x14ac:dyDescent="0.25">
      <c r="A3308" t="s">
        <v>4531</v>
      </c>
      <c r="B3308" t="s">
        <v>22</v>
      </c>
      <c r="C3308">
        <v>45412</v>
      </c>
      <c r="D3308">
        <v>24604.65</v>
      </c>
      <c r="E3308">
        <v>5354.22</v>
      </c>
      <c r="F3308" t="s">
        <v>23</v>
      </c>
      <c r="G3308" t="s">
        <v>24</v>
      </c>
      <c r="H3308" t="s">
        <v>319</v>
      </c>
      <c r="I3308" t="s">
        <v>16</v>
      </c>
      <c r="J3308" t="s">
        <v>141</v>
      </c>
      <c r="K3308" t="s">
        <v>282</v>
      </c>
      <c r="L3308" s="1">
        <v>42926</v>
      </c>
      <c r="M3308">
        <v>20707</v>
      </c>
      <c r="N3308" t="s">
        <v>10628</v>
      </c>
    </row>
    <row r="3309" spans="1:14" x14ac:dyDescent="0.25">
      <c r="A3309" t="s">
        <v>4532</v>
      </c>
      <c r="B3309" t="s">
        <v>22</v>
      </c>
      <c r="C3309">
        <v>72203</v>
      </c>
      <c r="D3309">
        <v>97278.65</v>
      </c>
      <c r="E3309">
        <v>23084.52</v>
      </c>
      <c r="F3309" t="s">
        <v>13</v>
      </c>
      <c r="G3309" t="s">
        <v>14</v>
      </c>
      <c r="H3309" t="s">
        <v>777</v>
      </c>
      <c r="I3309" t="s">
        <v>16</v>
      </c>
      <c r="J3309" t="s">
        <v>32</v>
      </c>
      <c r="L3309" s="1">
        <v>39643</v>
      </c>
      <c r="M3309">
        <v>20784</v>
      </c>
      <c r="N3309" t="s">
        <v>10650</v>
      </c>
    </row>
    <row r="3310" spans="1:14" x14ac:dyDescent="0.25">
      <c r="A3310" t="s">
        <v>4533</v>
      </c>
      <c r="B3310" t="s">
        <v>22</v>
      </c>
      <c r="C3310">
        <v>48890</v>
      </c>
      <c r="D3310">
        <v>18779.7</v>
      </c>
      <c r="E3310">
        <v>0</v>
      </c>
      <c r="F3310" t="s">
        <v>129</v>
      </c>
      <c r="G3310" t="s">
        <v>130</v>
      </c>
      <c r="H3310" t="s">
        <v>340</v>
      </c>
      <c r="I3310" t="s">
        <v>16</v>
      </c>
      <c r="J3310" t="s">
        <v>457</v>
      </c>
      <c r="L3310" s="1">
        <v>42940</v>
      </c>
      <c r="M3310">
        <v>20608</v>
      </c>
      <c r="N3310" t="s">
        <v>10646</v>
      </c>
    </row>
    <row r="3311" spans="1:14" x14ac:dyDescent="0.25">
      <c r="A3311" t="s">
        <v>4534</v>
      </c>
      <c r="B3311" t="s">
        <v>22</v>
      </c>
      <c r="C3311">
        <v>72203</v>
      </c>
      <c r="D3311">
        <v>70199.839999999997</v>
      </c>
      <c r="E3311">
        <v>594.92999999999995</v>
      </c>
      <c r="F3311" t="s">
        <v>13</v>
      </c>
      <c r="G3311" t="s">
        <v>14</v>
      </c>
      <c r="H3311" t="s">
        <v>175</v>
      </c>
      <c r="I3311" t="s">
        <v>16</v>
      </c>
      <c r="J3311" t="s">
        <v>32</v>
      </c>
      <c r="L3311" s="1">
        <v>41162</v>
      </c>
      <c r="M3311">
        <v>20613</v>
      </c>
      <c r="N3311" t="s">
        <v>10640</v>
      </c>
    </row>
    <row r="3312" spans="1:14" x14ac:dyDescent="0.25">
      <c r="A3312" t="s">
        <v>4535</v>
      </c>
      <c r="B3312" t="s">
        <v>12</v>
      </c>
      <c r="C3312">
        <v>65751</v>
      </c>
      <c r="D3312">
        <v>96672.25</v>
      </c>
      <c r="E3312">
        <v>30159.41</v>
      </c>
      <c r="F3312" t="s">
        <v>56</v>
      </c>
      <c r="G3312" t="s">
        <v>57</v>
      </c>
      <c r="H3312" t="s">
        <v>58</v>
      </c>
      <c r="I3312" t="s">
        <v>16</v>
      </c>
      <c r="J3312" t="s">
        <v>59</v>
      </c>
      <c r="L3312" s="1">
        <v>36163</v>
      </c>
      <c r="M3312">
        <v>20748</v>
      </c>
      <c r="N3312" t="s">
        <v>10635</v>
      </c>
    </row>
    <row r="3313" spans="1:14" x14ac:dyDescent="0.25">
      <c r="A3313" t="s">
        <v>4536</v>
      </c>
      <c r="B3313" t="s">
        <v>12</v>
      </c>
      <c r="C3313">
        <v>37720.32</v>
      </c>
      <c r="D3313">
        <v>31403.84</v>
      </c>
      <c r="E3313">
        <v>0</v>
      </c>
      <c r="F3313" t="s">
        <v>18</v>
      </c>
      <c r="G3313" t="s">
        <v>19</v>
      </c>
      <c r="H3313" t="s">
        <v>183</v>
      </c>
      <c r="I3313" t="s">
        <v>34</v>
      </c>
      <c r="J3313" t="s">
        <v>174</v>
      </c>
      <c r="L3313" s="1">
        <v>42101</v>
      </c>
      <c r="M3313">
        <v>20720</v>
      </c>
      <c r="N3313" t="s">
        <v>10641</v>
      </c>
    </row>
    <row r="3314" spans="1:14" x14ac:dyDescent="0.25">
      <c r="A3314" t="s">
        <v>4537</v>
      </c>
      <c r="B3314" t="s">
        <v>22</v>
      </c>
      <c r="C3314">
        <v>95084.42</v>
      </c>
      <c r="D3314">
        <v>109151.59</v>
      </c>
      <c r="E3314">
        <v>9925.49</v>
      </c>
      <c r="F3314" t="s">
        <v>13</v>
      </c>
      <c r="G3314" t="s">
        <v>14</v>
      </c>
      <c r="H3314" t="s">
        <v>463</v>
      </c>
      <c r="I3314" t="s">
        <v>16</v>
      </c>
      <c r="J3314" t="s">
        <v>32</v>
      </c>
      <c r="L3314" s="1">
        <v>33793</v>
      </c>
      <c r="M3314">
        <v>20608</v>
      </c>
      <c r="N3314" t="s">
        <v>10646</v>
      </c>
    </row>
    <row r="3315" spans="1:14" x14ac:dyDescent="0.25">
      <c r="A3315" t="s">
        <v>4538</v>
      </c>
      <c r="B3315" t="s">
        <v>12</v>
      </c>
      <c r="C3315">
        <v>74971.710000000006</v>
      </c>
      <c r="D3315">
        <v>77173.570000000007</v>
      </c>
      <c r="E3315">
        <v>4623.2</v>
      </c>
      <c r="F3315" t="s">
        <v>99</v>
      </c>
      <c r="G3315" t="s">
        <v>100</v>
      </c>
      <c r="H3315" t="s">
        <v>552</v>
      </c>
      <c r="I3315" t="s">
        <v>16</v>
      </c>
      <c r="J3315" t="s">
        <v>411</v>
      </c>
      <c r="L3315" s="1">
        <v>35577</v>
      </c>
      <c r="M3315">
        <v>20748</v>
      </c>
      <c r="N3315" t="s">
        <v>10635</v>
      </c>
    </row>
    <row r="3316" spans="1:14" x14ac:dyDescent="0.25">
      <c r="A3316" t="s">
        <v>4539</v>
      </c>
      <c r="B3316" t="s">
        <v>22</v>
      </c>
      <c r="C3316">
        <v>51202.98</v>
      </c>
      <c r="D3316">
        <v>53341.599999999999</v>
      </c>
      <c r="E3316">
        <v>6626.61</v>
      </c>
      <c r="F3316" t="s">
        <v>56</v>
      </c>
      <c r="G3316" t="s">
        <v>57</v>
      </c>
      <c r="H3316" t="s">
        <v>84</v>
      </c>
      <c r="I3316" t="s">
        <v>16</v>
      </c>
      <c r="J3316" t="s">
        <v>59</v>
      </c>
      <c r="L3316" s="1">
        <v>39020</v>
      </c>
      <c r="M3316">
        <v>20747</v>
      </c>
      <c r="N3316" t="s">
        <v>10642</v>
      </c>
    </row>
    <row r="3317" spans="1:14" x14ac:dyDescent="0.25">
      <c r="A3317" t="s">
        <v>4540</v>
      </c>
      <c r="B3317" t="s">
        <v>22</v>
      </c>
      <c r="C3317">
        <v>31594.95</v>
      </c>
      <c r="D3317">
        <v>34456.089999999997</v>
      </c>
      <c r="E3317">
        <v>691.85</v>
      </c>
      <c r="F3317" t="s">
        <v>99</v>
      </c>
      <c r="G3317" t="s">
        <v>100</v>
      </c>
      <c r="H3317" t="s">
        <v>559</v>
      </c>
      <c r="I3317" t="s">
        <v>34</v>
      </c>
      <c r="J3317" t="s">
        <v>102</v>
      </c>
      <c r="L3317" s="1">
        <v>39077</v>
      </c>
      <c r="M3317">
        <v>20782</v>
      </c>
      <c r="N3317" t="s">
        <v>10625</v>
      </c>
    </row>
    <row r="3318" spans="1:14" x14ac:dyDescent="0.25">
      <c r="A3318" t="s">
        <v>4541</v>
      </c>
      <c r="B3318" t="s">
        <v>22</v>
      </c>
      <c r="C3318">
        <v>40242.06</v>
      </c>
      <c r="D3318">
        <v>23140.02</v>
      </c>
      <c r="E3318">
        <v>2511.77</v>
      </c>
      <c r="F3318" t="s">
        <v>56</v>
      </c>
      <c r="G3318" t="s">
        <v>57</v>
      </c>
      <c r="H3318" t="s">
        <v>58</v>
      </c>
      <c r="I3318" t="s">
        <v>16</v>
      </c>
      <c r="J3318" t="s">
        <v>59</v>
      </c>
      <c r="L3318" s="1">
        <v>42885</v>
      </c>
      <c r="M3318">
        <v>20785</v>
      </c>
      <c r="N3318" t="s">
        <v>10652</v>
      </c>
    </row>
    <row r="3319" spans="1:14" x14ac:dyDescent="0.25">
      <c r="A3319" t="s">
        <v>4542</v>
      </c>
      <c r="B3319" t="s">
        <v>22</v>
      </c>
      <c r="C3319">
        <v>60455</v>
      </c>
      <c r="D3319">
        <v>75232.240000000005</v>
      </c>
      <c r="E3319">
        <v>15845.82</v>
      </c>
      <c r="F3319" t="s">
        <v>45</v>
      </c>
      <c r="G3319" t="s">
        <v>46</v>
      </c>
      <c r="H3319" t="s">
        <v>795</v>
      </c>
      <c r="I3319" t="s">
        <v>16</v>
      </c>
      <c r="J3319" t="s">
        <v>48</v>
      </c>
      <c r="L3319" s="1">
        <v>41064</v>
      </c>
      <c r="M3319">
        <v>20783</v>
      </c>
      <c r="N3319" t="s">
        <v>10656</v>
      </c>
    </row>
    <row r="3320" spans="1:14" x14ac:dyDescent="0.25">
      <c r="A3320" t="s">
        <v>4543</v>
      </c>
      <c r="B3320" t="s">
        <v>22</v>
      </c>
      <c r="C3320">
        <v>58410</v>
      </c>
      <c r="D3320">
        <v>68392.33</v>
      </c>
      <c r="E3320">
        <v>12621.24</v>
      </c>
      <c r="F3320" t="s">
        <v>45</v>
      </c>
      <c r="G3320" t="s">
        <v>46</v>
      </c>
      <c r="H3320" t="s">
        <v>590</v>
      </c>
      <c r="I3320" t="s">
        <v>16</v>
      </c>
      <c r="J3320" t="s">
        <v>48</v>
      </c>
      <c r="L3320" s="1">
        <v>41484</v>
      </c>
      <c r="M3320">
        <v>20784</v>
      </c>
      <c r="N3320" t="s">
        <v>10650</v>
      </c>
    </row>
    <row r="3321" spans="1:14" x14ac:dyDescent="0.25">
      <c r="A3321" t="s">
        <v>4544</v>
      </c>
      <c r="B3321" t="s">
        <v>12</v>
      </c>
      <c r="C3321">
        <v>82043</v>
      </c>
      <c r="D3321">
        <v>105614.41</v>
      </c>
      <c r="E3321">
        <v>28897.33</v>
      </c>
      <c r="F3321" t="s">
        <v>23</v>
      </c>
      <c r="G3321" t="s">
        <v>24</v>
      </c>
      <c r="H3321" t="s">
        <v>544</v>
      </c>
      <c r="I3321" t="s">
        <v>16</v>
      </c>
      <c r="J3321" t="s">
        <v>141</v>
      </c>
      <c r="L3321" s="1">
        <v>36731</v>
      </c>
      <c r="M3321">
        <v>20705</v>
      </c>
      <c r="N3321" t="s">
        <v>10626</v>
      </c>
    </row>
    <row r="3322" spans="1:14" x14ac:dyDescent="0.25">
      <c r="A3322" t="s">
        <v>4545</v>
      </c>
      <c r="B3322" t="s">
        <v>22</v>
      </c>
      <c r="C3322">
        <v>137658.22</v>
      </c>
      <c r="D3322">
        <v>134317.4</v>
      </c>
      <c r="E3322">
        <v>0</v>
      </c>
      <c r="F3322" t="s">
        <v>18</v>
      </c>
      <c r="G3322" t="s">
        <v>19</v>
      </c>
      <c r="H3322" t="s">
        <v>172</v>
      </c>
      <c r="I3322" t="s">
        <v>16</v>
      </c>
      <c r="J3322" t="s">
        <v>139</v>
      </c>
      <c r="L3322" s="1">
        <v>40952</v>
      </c>
      <c r="M3322">
        <v>20707</v>
      </c>
      <c r="N3322" t="s">
        <v>10628</v>
      </c>
    </row>
    <row r="3323" spans="1:14" x14ac:dyDescent="0.25">
      <c r="A3323" t="s">
        <v>4546</v>
      </c>
      <c r="B3323" t="s">
        <v>12</v>
      </c>
      <c r="C3323">
        <v>70574.27</v>
      </c>
      <c r="D3323">
        <v>76111.13</v>
      </c>
      <c r="E3323">
        <v>6699.18</v>
      </c>
      <c r="F3323" t="s">
        <v>18</v>
      </c>
      <c r="G3323" t="s">
        <v>19</v>
      </c>
      <c r="H3323" t="s">
        <v>688</v>
      </c>
      <c r="I3323" t="s">
        <v>16</v>
      </c>
      <c r="J3323" t="s">
        <v>228</v>
      </c>
      <c r="L3323" s="1">
        <v>41386</v>
      </c>
      <c r="M3323">
        <v>20745</v>
      </c>
      <c r="N3323" t="s">
        <v>10643</v>
      </c>
    </row>
    <row r="3324" spans="1:14" x14ac:dyDescent="0.25">
      <c r="A3324" t="s">
        <v>4547</v>
      </c>
      <c r="B3324" t="s">
        <v>12</v>
      </c>
      <c r="C3324">
        <v>35594.15</v>
      </c>
      <c r="D3324">
        <v>34677.410000000003</v>
      </c>
      <c r="E3324">
        <v>0</v>
      </c>
      <c r="F3324" t="s">
        <v>76</v>
      </c>
      <c r="G3324" t="s">
        <v>77</v>
      </c>
      <c r="H3324" t="s">
        <v>210</v>
      </c>
      <c r="I3324" t="s">
        <v>34</v>
      </c>
      <c r="J3324" t="s">
        <v>257</v>
      </c>
      <c r="L3324" s="1">
        <v>37596</v>
      </c>
      <c r="M3324">
        <v>20742</v>
      </c>
      <c r="N3324" t="s">
        <v>10638</v>
      </c>
    </row>
    <row r="3325" spans="1:14" x14ac:dyDescent="0.25">
      <c r="A3325" t="s">
        <v>4548</v>
      </c>
      <c r="B3325" t="s">
        <v>12</v>
      </c>
      <c r="C3325">
        <v>43108.959999999999</v>
      </c>
      <c r="D3325">
        <v>51047.92</v>
      </c>
      <c r="E3325">
        <v>9113.27</v>
      </c>
      <c r="F3325" t="s">
        <v>56</v>
      </c>
      <c r="G3325" t="s">
        <v>57</v>
      </c>
      <c r="H3325" t="s">
        <v>58</v>
      </c>
      <c r="I3325" t="s">
        <v>16</v>
      </c>
      <c r="J3325" t="s">
        <v>59</v>
      </c>
      <c r="L3325" s="1">
        <v>42275</v>
      </c>
      <c r="M3325">
        <v>20705</v>
      </c>
      <c r="N3325" t="s">
        <v>10626</v>
      </c>
    </row>
    <row r="3326" spans="1:14" x14ac:dyDescent="0.25">
      <c r="A3326" t="s">
        <v>4549</v>
      </c>
      <c r="B3326" t="s">
        <v>22</v>
      </c>
      <c r="C3326">
        <v>29957.5</v>
      </c>
      <c r="D3326">
        <v>30312.31</v>
      </c>
      <c r="E3326">
        <v>0</v>
      </c>
      <c r="F3326" t="s">
        <v>76</v>
      </c>
      <c r="G3326" t="s">
        <v>77</v>
      </c>
      <c r="H3326" t="s">
        <v>78</v>
      </c>
      <c r="I3326" t="s">
        <v>34</v>
      </c>
      <c r="J3326" t="s">
        <v>83</v>
      </c>
      <c r="L3326" s="1">
        <v>36878</v>
      </c>
      <c r="M3326">
        <v>20783</v>
      </c>
      <c r="N3326" t="s">
        <v>10656</v>
      </c>
    </row>
    <row r="3327" spans="1:14" x14ac:dyDescent="0.25">
      <c r="A3327" t="s">
        <v>4550</v>
      </c>
      <c r="B3327" t="s">
        <v>22</v>
      </c>
      <c r="C3327">
        <v>46179.86</v>
      </c>
      <c r="D3327">
        <v>62734.06</v>
      </c>
      <c r="E3327">
        <v>15784.23</v>
      </c>
      <c r="F3327" t="s">
        <v>56</v>
      </c>
      <c r="G3327" t="s">
        <v>57</v>
      </c>
      <c r="H3327" t="s">
        <v>58</v>
      </c>
      <c r="I3327" t="s">
        <v>16</v>
      </c>
      <c r="J3327" t="s">
        <v>59</v>
      </c>
      <c r="L3327" s="1">
        <v>41281</v>
      </c>
      <c r="M3327">
        <v>20708</v>
      </c>
      <c r="N3327" t="s">
        <v>10653</v>
      </c>
    </row>
    <row r="3328" spans="1:14" x14ac:dyDescent="0.25">
      <c r="A3328" t="s">
        <v>4551</v>
      </c>
      <c r="B3328" t="s">
        <v>12</v>
      </c>
      <c r="C3328">
        <v>31594.95</v>
      </c>
      <c r="D3328">
        <v>36698.129999999997</v>
      </c>
      <c r="E3328">
        <v>1151.22</v>
      </c>
      <c r="F3328" t="s">
        <v>99</v>
      </c>
      <c r="G3328" t="s">
        <v>100</v>
      </c>
      <c r="H3328" t="s">
        <v>101</v>
      </c>
      <c r="I3328" t="s">
        <v>34</v>
      </c>
      <c r="J3328" t="s">
        <v>102</v>
      </c>
      <c r="L3328" s="1">
        <v>41374</v>
      </c>
      <c r="M3328">
        <v>20712</v>
      </c>
      <c r="N3328" t="s">
        <v>10639</v>
      </c>
    </row>
    <row r="3329" spans="1:14" x14ac:dyDescent="0.25">
      <c r="A3329" t="s">
        <v>4552</v>
      </c>
      <c r="B3329" t="s">
        <v>22</v>
      </c>
      <c r="C3329">
        <v>94556.73</v>
      </c>
      <c r="D3329">
        <v>94879.84</v>
      </c>
      <c r="E3329">
        <v>3863.83</v>
      </c>
      <c r="F3329" t="s">
        <v>18</v>
      </c>
      <c r="G3329" t="s">
        <v>19</v>
      </c>
      <c r="H3329" t="s">
        <v>391</v>
      </c>
      <c r="I3329" t="s">
        <v>16</v>
      </c>
      <c r="J3329" t="s">
        <v>414</v>
      </c>
      <c r="L3329" s="1">
        <v>42072</v>
      </c>
      <c r="M3329">
        <v>20740</v>
      </c>
      <c r="N3329" t="s">
        <v>10638</v>
      </c>
    </row>
    <row r="3330" spans="1:14" x14ac:dyDescent="0.25">
      <c r="A3330" t="s">
        <v>4553</v>
      </c>
      <c r="B3330" t="s">
        <v>22</v>
      </c>
      <c r="C3330">
        <v>41651.17</v>
      </c>
      <c r="D3330">
        <v>47190.99</v>
      </c>
      <c r="E3330">
        <v>6778.14</v>
      </c>
      <c r="F3330" t="s">
        <v>99</v>
      </c>
      <c r="G3330" t="s">
        <v>100</v>
      </c>
      <c r="H3330" t="s">
        <v>400</v>
      </c>
      <c r="I3330" t="s">
        <v>16</v>
      </c>
      <c r="J3330" t="s">
        <v>316</v>
      </c>
      <c r="L3330" s="1">
        <v>42534</v>
      </c>
      <c r="M3330">
        <v>20762</v>
      </c>
      <c r="N3330" t="s">
        <v>10644</v>
      </c>
    </row>
    <row r="3331" spans="1:14" x14ac:dyDescent="0.25">
      <c r="A3331" t="s">
        <v>4554</v>
      </c>
      <c r="B3331" t="s">
        <v>22</v>
      </c>
      <c r="C3331">
        <v>106104</v>
      </c>
      <c r="D3331">
        <v>125989.53</v>
      </c>
      <c r="E3331">
        <v>11864.92</v>
      </c>
      <c r="F3331" t="s">
        <v>13</v>
      </c>
      <c r="G3331" t="s">
        <v>14</v>
      </c>
      <c r="H3331" t="s">
        <v>263</v>
      </c>
      <c r="I3331" t="s">
        <v>16</v>
      </c>
      <c r="J3331" t="s">
        <v>361</v>
      </c>
      <c r="L3331" s="1">
        <v>36962</v>
      </c>
      <c r="M3331">
        <v>20782</v>
      </c>
      <c r="N3331" t="s">
        <v>10625</v>
      </c>
    </row>
    <row r="3332" spans="1:14" x14ac:dyDescent="0.25">
      <c r="A3332" t="s">
        <v>4555</v>
      </c>
      <c r="B3332" t="s">
        <v>22</v>
      </c>
      <c r="C3332">
        <v>31634</v>
      </c>
      <c r="D3332">
        <v>2615.94</v>
      </c>
      <c r="E3332">
        <v>182.52</v>
      </c>
      <c r="F3332" t="s">
        <v>117</v>
      </c>
      <c r="G3332" t="s">
        <v>118</v>
      </c>
      <c r="H3332" t="s">
        <v>308</v>
      </c>
      <c r="I3332" t="s">
        <v>16</v>
      </c>
      <c r="J3332" t="s">
        <v>309</v>
      </c>
      <c r="L3332" s="1">
        <v>43052</v>
      </c>
      <c r="M3332">
        <v>20607</v>
      </c>
      <c r="N3332" t="s">
        <v>10631</v>
      </c>
    </row>
    <row r="3333" spans="1:14" x14ac:dyDescent="0.25">
      <c r="A3333" t="s">
        <v>4556</v>
      </c>
      <c r="B3333" t="s">
        <v>12</v>
      </c>
      <c r="C3333">
        <v>43007.13</v>
      </c>
      <c r="D3333">
        <v>25648.51</v>
      </c>
      <c r="E3333">
        <v>0</v>
      </c>
      <c r="F3333" t="s">
        <v>18</v>
      </c>
      <c r="G3333" t="s">
        <v>19</v>
      </c>
      <c r="H3333" t="s">
        <v>183</v>
      </c>
      <c r="I3333" t="s">
        <v>34</v>
      </c>
      <c r="J3333" t="s">
        <v>174</v>
      </c>
      <c r="L3333" s="1">
        <v>38418</v>
      </c>
      <c r="M3333">
        <v>20707</v>
      </c>
      <c r="N3333" t="s">
        <v>10628</v>
      </c>
    </row>
    <row r="3334" spans="1:14" x14ac:dyDescent="0.25">
      <c r="A3334" t="s">
        <v>4557</v>
      </c>
      <c r="B3334" t="s">
        <v>22</v>
      </c>
      <c r="C3334">
        <v>93784.46</v>
      </c>
      <c r="D3334">
        <v>92964.77</v>
      </c>
      <c r="E3334">
        <v>2685.92</v>
      </c>
      <c r="F3334" t="s">
        <v>129</v>
      </c>
      <c r="G3334" t="s">
        <v>130</v>
      </c>
      <c r="H3334" t="s">
        <v>131</v>
      </c>
      <c r="I3334" t="s">
        <v>16</v>
      </c>
      <c r="J3334" t="s">
        <v>132</v>
      </c>
      <c r="L3334" s="1">
        <v>34246</v>
      </c>
      <c r="M3334">
        <v>20785</v>
      </c>
      <c r="N3334" t="s">
        <v>10652</v>
      </c>
    </row>
    <row r="3335" spans="1:14" x14ac:dyDescent="0.25">
      <c r="A3335" t="s">
        <v>4558</v>
      </c>
      <c r="B3335" t="s">
        <v>22</v>
      </c>
      <c r="C3335">
        <v>82494.350000000006</v>
      </c>
      <c r="D3335">
        <v>83997.07</v>
      </c>
      <c r="E3335">
        <v>3903.8</v>
      </c>
      <c r="F3335" t="s">
        <v>56</v>
      </c>
      <c r="G3335" t="s">
        <v>57</v>
      </c>
      <c r="H3335" t="s">
        <v>496</v>
      </c>
      <c r="I3335" t="s">
        <v>16</v>
      </c>
      <c r="J3335" t="s">
        <v>992</v>
      </c>
      <c r="L3335" s="1">
        <v>42226</v>
      </c>
      <c r="M3335">
        <v>20721</v>
      </c>
      <c r="N3335" t="s">
        <v>10634</v>
      </c>
    </row>
    <row r="3336" spans="1:14" x14ac:dyDescent="0.25">
      <c r="A3336" t="s">
        <v>4559</v>
      </c>
      <c r="B3336" t="s">
        <v>12</v>
      </c>
      <c r="C3336">
        <v>105241</v>
      </c>
      <c r="D3336">
        <v>103860.77</v>
      </c>
      <c r="E3336">
        <v>0</v>
      </c>
      <c r="F3336" t="s">
        <v>13</v>
      </c>
      <c r="G3336" t="s">
        <v>14</v>
      </c>
      <c r="H3336" t="s">
        <v>650</v>
      </c>
      <c r="I3336" t="s">
        <v>16</v>
      </c>
      <c r="J3336" t="s">
        <v>782</v>
      </c>
      <c r="L3336" s="1">
        <v>38530</v>
      </c>
      <c r="M3336">
        <v>20735</v>
      </c>
      <c r="N3336" t="s">
        <v>10649</v>
      </c>
    </row>
    <row r="3337" spans="1:14" x14ac:dyDescent="0.25">
      <c r="A3337" t="s">
        <v>4560</v>
      </c>
      <c r="B3337" t="s">
        <v>12</v>
      </c>
      <c r="C3337">
        <v>89720.21</v>
      </c>
      <c r="D3337">
        <v>89392.78</v>
      </c>
      <c r="E3337">
        <v>0</v>
      </c>
      <c r="F3337" t="s">
        <v>76</v>
      </c>
      <c r="G3337" t="s">
        <v>77</v>
      </c>
      <c r="H3337" t="s">
        <v>877</v>
      </c>
      <c r="I3337" t="s">
        <v>16</v>
      </c>
      <c r="J3337" t="s">
        <v>558</v>
      </c>
      <c r="L3337" s="1">
        <v>35155</v>
      </c>
      <c r="M3337">
        <v>20783</v>
      </c>
      <c r="N3337" t="s">
        <v>10656</v>
      </c>
    </row>
    <row r="3338" spans="1:14" x14ac:dyDescent="0.25">
      <c r="A3338" t="s">
        <v>4561</v>
      </c>
      <c r="B3338" t="s">
        <v>22</v>
      </c>
      <c r="C3338">
        <v>125566.11</v>
      </c>
      <c r="D3338">
        <v>172260.64</v>
      </c>
      <c r="E3338">
        <v>46781.11</v>
      </c>
      <c r="F3338" t="s">
        <v>45</v>
      </c>
      <c r="G3338" t="s">
        <v>46</v>
      </c>
      <c r="H3338" t="s">
        <v>314</v>
      </c>
      <c r="I3338" t="s">
        <v>16</v>
      </c>
      <c r="J3338" t="s">
        <v>222</v>
      </c>
      <c r="L3338" s="1">
        <v>32734</v>
      </c>
      <c r="M3338">
        <v>20613</v>
      </c>
      <c r="N3338" t="s">
        <v>10640</v>
      </c>
    </row>
    <row r="3339" spans="1:14" x14ac:dyDescent="0.25">
      <c r="A3339" t="s">
        <v>4562</v>
      </c>
      <c r="B3339" t="s">
        <v>22</v>
      </c>
      <c r="C3339">
        <v>121135</v>
      </c>
      <c r="D3339">
        <v>139374.21</v>
      </c>
      <c r="E3339">
        <v>11590.83</v>
      </c>
      <c r="F3339" t="s">
        <v>45</v>
      </c>
      <c r="G3339" t="s">
        <v>46</v>
      </c>
      <c r="H3339" t="s">
        <v>315</v>
      </c>
      <c r="I3339" t="s">
        <v>16</v>
      </c>
      <c r="J3339" t="s">
        <v>222</v>
      </c>
      <c r="L3339" s="1">
        <v>37138</v>
      </c>
      <c r="M3339">
        <v>20742</v>
      </c>
      <c r="N3339" t="s">
        <v>10638</v>
      </c>
    </row>
    <row r="3340" spans="1:14" x14ac:dyDescent="0.25">
      <c r="A3340" t="s">
        <v>4563</v>
      </c>
      <c r="B3340" t="s">
        <v>22</v>
      </c>
      <c r="C3340">
        <v>43000</v>
      </c>
      <c r="D3340">
        <v>5457.9</v>
      </c>
      <c r="E3340">
        <v>496.2</v>
      </c>
      <c r="F3340" t="s">
        <v>52</v>
      </c>
      <c r="G3340" t="s">
        <v>53</v>
      </c>
      <c r="H3340" t="s">
        <v>114</v>
      </c>
      <c r="I3340" t="s">
        <v>16</v>
      </c>
      <c r="J3340" t="s">
        <v>115</v>
      </c>
      <c r="L3340" s="1">
        <v>43038</v>
      </c>
      <c r="M3340">
        <v>20722</v>
      </c>
      <c r="N3340" t="s">
        <v>10632</v>
      </c>
    </row>
    <row r="3341" spans="1:14" x14ac:dyDescent="0.25">
      <c r="A3341" t="s">
        <v>4564</v>
      </c>
      <c r="B3341" t="s">
        <v>22</v>
      </c>
      <c r="C3341">
        <v>206000</v>
      </c>
      <c r="D3341">
        <v>214240.64000000001</v>
      </c>
      <c r="E3341">
        <v>0</v>
      </c>
      <c r="F3341" t="s">
        <v>23</v>
      </c>
      <c r="G3341" t="s">
        <v>24</v>
      </c>
      <c r="H3341" t="s">
        <v>849</v>
      </c>
      <c r="I3341" t="s">
        <v>16</v>
      </c>
      <c r="J3341" t="s">
        <v>993</v>
      </c>
      <c r="L3341" s="1">
        <v>36864</v>
      </c>
      <c r="M3341">
        <v>20705</v>
      </c>
      <c r="N3341" t="s">
        <v>10626</v>
      </c>
    </row>
    <row r="3342" spans="1:14" x14ac:dyDescent="0.25">
      <c r="A3342" t="s">
        <v>4565</v>
      </c>
      <c r="B3342" t="s">
        <v>22</v>
      </c>
      <c r="C3342">
        <v>91869</v>
      </c>
      <c r="D3342">
        <v>98785.74</v>
      </c>
      <c r="E3342">
        <v>6805.1</v>
      </c>
      <c r="F3342" t="s">
        <v>13</v>
      </c>
      <c r="G3342" t="s">
        <v>14</v>
      </c>
      <c r="H3342" t="s">
        <v>753</v>
      </c>
      <c r="I3342" t="s">
        <v>16</v>
      </c>
      <c r="J3342" t="s">
        <v>32</v>
      </c>
      <c r="L3342" s="1">
        <v>38734</v>
      </c>
      <c r="M3342">
        <v>20722</v>
      </c>
      <c r="N3342" t="s">
        <v>10632</v>
      </c>
    </row>
    <row r="3343" spans="1:14" x14ac:dyDescent="0.25">
      <c r="A3343" t="s">
        <v>4566</v>
      </c>
      <c r="B3343" t="s">
        <v>12</v>
      </c>
      <c r="C3343">
        <v>75653</v>
      </c>
      <c r="D3343">
        <v>76002.84</v>
      </c>
      <c r="E3343">
        <v>1346.86</v>
      </c>
      <c r="F3343" t="s">
        <v>380</v>
      </c>
      <c r="G3343" t="s">
        <v>381</v>
      </c>
      <c r="H3343" t="s">
        <v>628</v>
      </c>
      <c r="I3343" t="s">
        <v>16</v>
      </c>
      <c r="J3343" t="s">
        <v>331</v>
      </c>
      <c r="L3343" s="1">
        <v>38375</v>
      </c>
      <c r="M3343">
        <v>20722</v>
      </c>
      <c r="N3343" t="s">
        <v>10632</v>
      </c>
    </row>
    <row r="3344" spans="1:14" x14ac:dyDescent="0.25">
      <c r="A3344" t="s">
        <v>4567</v>
      </c>
      <c r="B3344" t="s">
        <v>12</v>
      </c>
      <c r="C3344">
        <v>61079.73</v>
      </c>
      <c r="D3344">
        <v>60666.18</v>
      </c>
      <c r="E3344">
        <v>2032.33</v>
      </c>
      <c r="F3344" t="s">
        <v>468</v>
      </c>
      <c r="G3344" t="s">
        <v>469</v>
      </c>
      <c r="H3344" t="s">
        <v>470</v>
      </c>
      <c r="I3344" t="s">
        <v>16</v>
      </c>
      <c r="J3344" t="s">
        <v>471</v>
      </c>
      <c r="L3344" s="1">
        <v>40826</v>
      </c>
      <c r="M3344">
        <v>20740</v>
      </c>
      <c r="N3344" t="s">
        <v>10638</v>
      </c>
    </row>
    <row r="3345" spans="1:14" x14ac:dyDescent="0.25">
      <c r="A3345" t="s">
        <v>4568</v>
      </c>
      <c r="B3345" t="s">
        <v>22</v>
      </c>
      <c r="C3345">
        <v>51201.55</v>
      </c>
      <c r="D3345">
        <v>53585.26</v>
      </c>
      <c r="E3345">
        <v>3556.8</v>
      </c>
      <c r="F3345" t="s">
        <v>56</v>
      </c>
      <c r="G3345" t="s">
        <v>57</v>
      </c>
      <c r="H3345" t="s">
        <v>58</v>
      </c>
      <c r="I3345" t="s">
        <v>16</v>
      </c>
      <c r="J3345" t="s">
        <v>59</v>
      </c>
      <c r="L3345" s="1">
        <v>39370</v>
      </c>
      <c r="M3345">
        <v>20744</v>
      </c>
      <c r="N3345" t="s">
        <v>10630</v>
      </c>
    </row>
    <row r="3346" spans="1:14" x14ac:dyDescent="0.25">
      <c r="A3346" t="s">
        <v>4569</v>
      </c>
      <c r="B3346" t="s">
        <v>22</v>
      </c>
      <c r="C3346">
        <v>81389.55</v>
      </c>
      <c r="D3346">
        <v>85150.43</v>
      </c>
      <c r="E3346">
        <v>0</v>
      </c>
      <c r="F3346" t="s">
        <v>167</v>
      </c>
      <c r="G3346" t="s">
        <v>168</v>
      </c>
      <c r="H3346" t="s">
        <v>359</v>
      </c>
      <c r="I3346" t="s">
        <v>16</v>
      </c>
      <c r="J3346" t="s">
        <v>994</v>
      </c>
      <c r="L3346" s="1">
        <v>38152</v>
      </c>
      <c r="M3346">
        <v>20735</v>
      </c>
      <c r="N3346" t="s">
        <v>10649</v>
      </c>
    </row>
    <row r="3347" spans="1:14" x14ac:dyDescent="0.25">
      <c r="A3347" t="s">
        <v>4570</v>
      </c>
      <c r="B3347" t="s">
        <v>12</v>
      </c>
      <c r="C3347">
        <v>70959.789999999994</v>
      </c>
      <c r="D3347">
        <v>70025.95</v>
      </c>
      <c r="E3347">
        <v>0</v>
      </c>
      <c r="F3347" t="s">
        <v>72</v>
      </c>
      <c r="G3347" t="s">
        <v>73</v>
      </c>
      <c r="H3347" t="s">
        <v>976</v>
      </c>
      <c r="I3347" t="s">
        <v>16</v>
      </c>
      <c r="J3347" t="s">
        <v>204</v>
      </c>
      <c r="L3347" s="1">
        <v>32853</v>
      </c>
      <c r="M3347">
        <v>20781</v>
      </c>
      <c r="N3347" t="s">
        <v>10627</v>
      </c>
    </row>
    <row r="3348" spans="1:14" x14ac:dyDescent="0.25">
      <c r="A3348" t="s">
        <v>4571</v>
      </c>
      <c r="B3348" t="s">
        <v>22</v>
      </c>
      <c r="C3348">
        <v>157880.29</v>
      </c>
      <c r="D3348">
        <v>152366.07999999999</v>
      </c>
      <c r="E3348">
        <v>0</v>
      </c>
      <c r="F3348" t="s">
        <v>468</v>
      </c>
      <c r="G3348" t="s">
        <v>469</v>
      </c>
      <c r="H3348" t="s">
        <v>179</v>
      </c>
      <c r="I3348" t="s">
        <v>16</v>
      </c>
      <c r="J3348" t="s">
        <v>98</v>
      </c>
      <c r="L3348" s="1">
        <v>39133</v>
      </c>
      <c r="M3348">
        <v>20784</v>
      </c>
      <c r="N3348" t="s">
        <v>10650</v>
      </c>
    </row>
    <row r="3349" spans="1:14" x14ac:dyDescent="0.25">
      <c r="A3349" t="s">
        <v>4572</v>
      </c>
      <c r="B3349" t="s">
        <v>12</v>
      </c>
      <c r="C3349">
        <v>26866.01</v>
      </c>
      <c r="D3349">
        <v>13160.62</v>
      </c>
      <c r="E3349">
        <v>96.88</v>
      </c>
      <c r="F3349" t="s">
        <v>13</v>
      </c>
      <c r="G3349" t="s">
        <v>14</v>
      </c>
      <c r="H3349" t="s">
        <v>85</v>
      </c>
      <c r="I3349" t="s">
        <v>34</v>
      </c>
      <c r="J3349" t="s">
        <v>86</v>
      </c>
      <c r="L3349" s="1">
        <v>34393</v>
      </c>
      <c r="M3349">
        <v>20623</v>
      </c>
      <c r="N3349" t="s">
        <v>10651</v>
      </c>
    </row>
    <row r="3350" spans="1:14" x14ac:dyDescent="0.25">
      <c r="A3350" t="s">
        <v>4573</v>
      </c>
      <c r="B3350" t="s">
        <v>22</v>
      </c>
      <c r="C3350">
        <v>70959.789999999994</v>
      </c>
      <c r="D3350">
        <v>71745.509999999995</v>
      </c>
      <c r="E3350">
        <v>401.37</v>
      </c>
      <c r="F3350" t="s">
        <v>76</v>
      </c>
      <c r="G3350" t="s">
        <v>77</v>
      </c>
      <c r="H3350" t="s">
        <v>768</v>
      </c>
      <c r="I3350" t="s">
        <v>16</v>
      </c>
      <c r="J3350" t="s">
        <v>79</v>
      </c>
      <c r="L3350" s="1">
        <v>30187</v>
      </c>
      <c r="M3350">
        <v>20706</v>
      </c>
      <c r="N3350" t="s">
        <v>10645</v>
      </c>
    </row>
    <row r="3351" spans="1:14" x14ac:dyDescent="0.25">
      <c r="A3351" t="s">
        <v>4574</v>
      </c>
      <c r="B3351" t="s">
        <v>22</v>
      </c>
      <c r="C3351">
        <v>95084.42</v>
      </c>
      <c r="D3351">
        <v>104941.11</v>
      </c>
      <c r="E3351">
        <v>6524.71</v>
      </c>
      <c r="F3351" t="s">
        <v>13</v>
      </c>
      <c r="G3351" t="s">
        <v>14</v>
      </c>
      <c r="H3351" t="s">
        <v>263</v>
      </c>
      <c r="I3351" t="s">
        <v>16</v>
      </c>
      <c r="J3351" t="s">
        <v>32</v>
      </c>
      <c r="L3351" s="1">
        <v>31761</v>
      </c>
      <c r="M3351">
        <v>20705</v>
      </c>
      <c r="N3351" t="s">
        <v>10626</v>
      </c>
    </row>
    <row r="3352" spans="1:14" x14ac:dyDescent="0.25">
      <c r="A3352" t="s">
        <v>4575</v>
      </c>
      <c r="B3352" t="s">
        <v>12</v>
      </c>
      <c r="C3352">
        <v>32113.9</v>
      </c>
      <c r="D3352">
        <v>29226.15</v>
      </c>
      <c r="E3352">
        <v>539.77</v>
      </c>
      <c r="F3352" t="s">
        <v>89</v>
      </c>
      <c r="G3352" t="s">
        <v>90</v>
      </c>
      <c r="H3352" t="s">
        <v>192</v>
      </c>
      <c r="I3352" t="s">
        <v>34</v>
      </c>
      <c r="J3352" t="s">
        <v>193</v>
      </c>
      <c r="L3352" s="1">
        <v>39583</v>
      </c>
      <c r="M3352">
        <v>20769</v>
      </c>
      <c r="N3352" t="s">
        <v>10636</v>
      </c>
    </row>
    <row r="3353" spans="1:14" x14ac:dyDescent="0.25">
      <c r="A3353" t="s">
        <v>4576</v>
      </c>
      <c r="B3353" t="s">
        <v>12</v>
      </c>
      <c r="C3353">
        <v>47795.49</v>
      </c>
      <c r="D3353">
        <v>47830.85</v>
      </c>
      <c r="E3353">
        <v>1640.24</v>
      </c>
      <c r="F3353" t="s">
        <v>13</v>
      </c>
      <c r="G3353" t="s">
        <v>14</v>
      </c>
      <c r="H3353" t="s">
        <v>190</v>
      </c>
      <c r="I3353" t="s">
        <v>16</v>
      </c>
      <c r="J3353" t="s">
        <v>279</v>
      </c>
      <c r="L3353" s="1">
        <v>39286</v>
      </c>
      <c r="M3353">
        <v>20744</v>
      </c>
      <c r="N3353" t="s">
        <v>10630</v>
      </c>
    </row>
    <row r="3354" spans="1:14" x14ac:dyDescent="0.25">
      <c r="A3354" t="s">
        <v>4577</v>
      </c>
      <c r="B3354" t="s">
        <v>12</v>
      </c>
      <c r="C3354">
        <v>101188.58</v>
      </c>
      <c r="D3354">
        <v>99082.17</v>
      </c>
      <c r="E3354">
        <v>0</v>
      </c>
      <c r="F3354" t="s">
        <v>181</v>
      </c>
      <c r="G3354" t="s">
        <v>182</v>
      </c>
      <c r="H3354" t="s">
        <v>275</v>
      </c>
      <c r="I3354" t="s">
        <v>16</v>
      </c>
      <c r="J3354" t="s">
        <v>276</v>
      </c>
      <c r="L3354" s="1">
        <v>36598</v>
      </c>
      <c r="M3354">
        <v>20705</v>
      </c>
      <c r="N3354" t="s">
        <v>10626</v>
      </c>
    </row>
    <row r="3355" spans="1:14" x14ac:dyDescent="0.25">
      <c r="A3355" t="s">
        <v>4578</v>
      </c>
      <c r="B3355" t="s">
        <v>22</v>
      </c>
      <c r="C3355">
        <v>160454</v>
      </c>
      <c r="D3355">
        <v>158802.35999999999</v>
      </c>
      <c r="E3355">
        <v>0</v>
      </c>
      <c r="F3355" t="s">
        <v>27</v>
      </c>
      <c r="G3355" t="s">
        <v>28</v>
      </c>
      <c r="H3355" t="s">
        <v>264</v>
      </c>
      <c r="I3355" t="s">
        <v>16</v>
      </c>
      <c r="J3355" t="s">
        <v>98</v>
      </c>
      <c r="L3355" s="1">
        <v>41008</v>
      </c>
      <c r="M3355">
        <v>20742</v>
      </c>
      <c r="N3355" t="s">
        <v>10638</v>
      </c>
    </row>
    <row r="3356" spans="1:14" x14ac:dyDescent="0.25">
      <c r="A3356" t="s">
        <v>4579</v>
      </c>
      <c r="B3356" t="s">
        <v>22</v>
      </c>
      <c r="C3356">
        <v>95084.42</v>
      </c>
      <c r="D3356">
        <v>133184.95999999999</v>
      </c>
      <c r="E3356">
        <v>33670.67</v>
      </c>
      <c r="F3356" t="s">
        <v>13</v>
      </c>
      <c r="G3356" t="s">
        <v>14</v>
      </c>
      <c r="H3356" t="s">
        <v>657</v>
      </c>
      <c r="I3356" t="s">
        <v>16</v>
      </c>
      <c r="J3356" t="s">
        <v>32</v>
      </c>
      <c r="L3356" s="1">
        <v>29347</v>
      </c>
      <c r="M3356">
        <v>20721</v>
      </c>
      <c r="N3356" t="s">
        <v>10634</v>
      </c>
    </row>
    <row r="3357" spans="1:14" x14ac:dyDescent="0.25">
      <c r="A3357" t="s">
        <v>4580</v>
      </c>
      <c r="B3357" t="s">
        <v>12</v>
      </c>
      <c r="C3357">
        <v>100370</v>
      </c>
      <c r="D3357">
        <v>100664.69</v>
      </c>
      <c r="E3357">
        <v>0</v>
      </c>
      <c r="F3357" t="s">
        <v>18</v>
      </c>
      <c r="G3357" t="s">
        <v>19</v>
      </c>
      <c r="H3357" t="s">
        <v>60</v>
      </c>
      <c r="I3357" t="s">
        <v>16</v>
      </c>
      <c r="J3357" t="s">
        <v>147</v>
      </c>
      <c r="L3357" s="1">
        <v>38139</v>
      </c>
      <c r="M3357">
        <v>20744</v>
      </c>
      <c r="N3357" t="s">
        <v>10630</v>
      </c>
    </row>
    <row r="3358" spans="1:14" x14ac:dyDescent="0.25">
      <c r="A3358" t="s">
        <v>4581</v>
      </c>
      <c r="B3358" t="s">
        <v>12</v>
      </c>
      <c r="C3358">
        <v>51471</v>
      </c>
      <c r="D3358">
        <v>20306.060000000001</v>
      </c>
      <c r="E3358">
        <v>0</v>
      </c>
      <c r="F3358" t="s">
        <v>13</v>
      </c>
      <c r="G3358" t="s">
        <v>14</v>
      </c>
      <c r="H3358" t="s">
        <v>103</v>
      </c>
      <c r="I3358" t="s">
        <v>16</v>
      </c>
      <c r="J3358" t="s">
        <v>104</v>
      </c>
      <c r="L3358" s="1">
        <v>42940</v>
      </c>
      <c r="M3358">
        <v>20772</v>
      </c>
      <c r="N3358" t="s">
        <v>10648</v>
      </c>
    </row>
    <row r="3359" spans="1:14" x14ac:dyDescent="0.25">
      <c r="A3359" t="s">
        <v>4582</v>
      </c>
      <c r="B3359" t="s">
        <v>22</v>
      </c>
      <c r="C3359">
        <v>105241</v>
      </c>
      <c r="D3359">
        <v>103853.65</v>
      </c>
      <c r="E3359">
        <v>0</v>
      </c>
      <c r="F3359" t="s">
        <v>27</v>
      </c>
      <c r="G3359" t="s">
        <v>28</v>
      </c>
      <c r="H3359" t="s">
        <v>685</v>
      </c>
      <c r="I3359" t="s">
        <v>16</v>
      </c>
      <c r="J3359" t="s">
        <v>271</v>
      </c>
      <c r="L3359" s="1">
        <v>38769</v>
      </c>
      <c r="M3359">
        <v>20607</v>
      </c>
      <c r="N3359" t="s">
        <v>10631</v>
      </c>
    </row>
    <row r="3360" spans="1:14" x14ac:dyDescent="0.25">
      <c r="A3360" t="s">
        <v>4583</v>
      </c>
      <c r="B3360" t="s">
        <v>12</v>
      </c>
      <c r="C3360">
        <v>62571.45</v>
      </c>
      <c r="D3360">
        <v>59659.82</v>
      </c>
      <c r="E3360">
        <v>0</v>
      </c>
      <c r="F3360" t="s">
        <v>18</v>
      </c>
      <c r="G3360" t="s">
        <v>19</v>
      </c>
      <c r="H3360" t="s">
        <v>387</v>
      </c>
      <c r="I3360" t="s">
        <v>16</v>
      </c>
      <c r="J3360" t="s">
        <v>178</v>
      </c>
      <c r="L3360" s="1">
        <v>41260</v>
      </c>
      <c r="M3360">
        <v>20744</v>
      </c>
      <c r="N3360" t="s">
        <v>10630</v>
      </c>
    </row>
    <row r="3361" spans="1:14" x14ac:dyDescent="0.25">
      <c r="A3361" t="s">
        <v>4584</v>
      </c>
      <c r="B3361" t="s">
        <v>12</v>
      </c>
      <c r="C3361">
        <v>100000</v>
      </c>
      <c r="D3361">
        <v>7692.4</v>
      </c>
      <c r="E3361">
        <v>0</v>
      </c>
      <c r="F3361" t="s">
        <v>322</v>
      </c>
      <c r="G3361" t="s">
        <v>323</v>
      </c>
      <c r="H3361" t="s">
        <v>376</v>
      </c>
      <c r="I3361" t="s">
        <v>16</v>
      </c>
      <c r="J3361" t="s">
        <v>325</v>
      </c>
      <c r="K3361" t="s">
        <v>881</v>
      </c>
      <c r="L3361" s="1">
        <v>43050</v>
      </c>
      <c r="M3361">
        <v>20769</v>
      </c>
      <c r="N3361" t="s">
        <v>10636</v>
      </c>
    </row>
    <row r="3362" spans="1:14" x14ac:dyDescent="0.25">
      <c r="A3362" t="s">
        <v>4585</v>
      </c>
      <c r="B3362" t="s">
        <v>22</v>
      </c>
      <c r="C3362">
        <v>46179.85</v>
      </c>
      <c r="D3362">
        <v>56416.81</v>
      </c>
      <c r="E3362">
        <v>11166.48</v>
      </c>
      <c r="F3362" t="s">
        <v>56</v>
      </c>
      <c r="G3362" t="s">
        <v>57</v>
      </c>
      <c r="H3362" t="s">
        <v>84</v>
      </c>
      <c r="I3362" t="s">
        <v>16</v>
      </c>
      <c r="J3362" t="s">
        <v>59</v>
      </c>
      <c r="L3362" s="1">
        <v>41590</v>
      </c>
      <c r="M3362">
        <v>20769</v>
      </c>
      <c r="N3362" t="s">
        <v>10636</v>
      </c>
    </row>
    <row r="3363" spans="1:14" x14ac:dyDescent="0.25">
      <c r="A3363" t="s">
        <v>4586</v>
      </c>
      <c r="B3363" t="s">
        <v>12</v>
      </c>
      <c r="C3363">
        <v>138790</v>
      </c>
      <c r="D3363">
        <v>141722.63</v>
      </c>
      <c r="E3363">
        <v>0</v>
      </c>
      <c r="F3363" t="s">
        <v>52</v>
      </c>
      <c r="G3363" t="s">
        <v>53</v>
      </c>
      <c r="H3363" t="s">
        <v>995</v>
      </c>
      <c r="I3363" t="s">
        <v>16</v>
      </c>
      <c r="J3363" t="s">
        <v>139</v>
      </c>
      <c r="L3363" s="1">
        <v>30503</v>
      </c>
      <c r="M3363">
        <v>20781</v>
      </c>
      <c r="N3363" t="s">
        <v>10627</v>
      </c>
    </row>
    <row r="3364" spans="1:14" x14ac:dyDescent="0.25">
      <c r="A3364" t="s">
        <v>4587</v>
      </c>
      <c r="B3364" t="s">
        <v>22</v>
      </c>
      <c r="C3364">
        <v>68893</v>
      </c>
      <c r="D3364">
        <v>67985.06</v>
      </c>
      <c r="E3364">
        <v>0</v>
      </c>
      <c r="F3364" t="s">
        <v>18</v>
      </c>
      <c r="G3364" t="s">
        <v>19</v>
      </c>
      <c r="H3364" t="s">
        <v>540</v>
      </c>
      <c r="I3364" t="s">
        <v>16</v>
      </c>
      <c r="J3364" t="s">
        <v>17</v>
      </c>
      <c r="L3364" s="1">
        <v>36079</v>
      </c>
      <c r="M3364">
        <v>20743</v>
      </c>
      <c r="N3364" t="s">
        <v>10654</v>
      </c>
    </row>
    <row r="3365" spans="1:14" x14ac:dyDescent="0.25">
      <c r="A3365" t="s">
        <v>4588</v>
      </c>
      <c r="B3365" t="s">
        <v>22</v>
      </c>
      <c r="C3365">
        <v>160330.60999999999</v>
      </c>
      <c r="D3365">
        <v>162931.75</v>
      </c>
      <c r="E3365">
        <v>0</v>
      </c>
      <c r="F3365" t="s">
        <v>18</v>
      </c>
      <c r="G3365" t="s">
        <v>19</v>
      </c>
      <c r="H3365" t="s">
        <v>440</v>
      </c>
      <c r="I3365" t="s">
        <v>16</v>
      </c>
      <c r="J3365" t="s">
        <v>98</v>
      </c>
      <c r="L3365" s="1">
        <v>36948</v>
      </c>
      <c r="M3365">
        <v>20746</v>
      </c>
      <c r="N3365" t="s">
        <v>10647</v>
      </c>
    </row>
    <row r="3366" spans="1:14" x14ac:dyDescent="0.25">
      <c r="A3366" t="s">
        <v>4589</v>
      </c>
      <c r="B3366" t="s">
        <v>12</v>
      </c>
      <c r="C3366">
        <v>20222.900000000001</v>
      </c>
      <c r="D3366">
        <v>9363.0400000000009</v>
      </c>
      <c r="E3366">
        <v>72.930000000000007</v>
      </c>
      <c r="F3366" t="s">
        <v>13</v>
      </c>
      <c r="G3366" t="s">
        <v>14</v>
      </c>
      <c r="H3366" t="s">
        <v>85</v>
      </c>
      <c r="I3366" t="s">
        <v>34</v>
      </c>
      <c r="J3366" t="s">
        <v>86</v>
      </c>
      <c r="L3366" s="1">
        <v>39702</v>
      </c>
      <c r="M3366">
        <v>20782</v>
      </c>
      <c r="N3366" t="s">
        <v>10625</v>
      </c>
    </row>
    <row r="3367" spans="1:14" x14ac:dyDescent="0.25">
      <c r="A3367" t="s">
        <v>4590</v>
      </c>
      <c r="B3367" t="s">
        <v>12</v>
      </c>
      <c r="C3367">
        <v>70959.789999999994</v>
      </c>
      <c r="D3367">
        <v>70026.240000000005</v>
      </c>
      <c r="E3367">
        <v>0</v>
      </c>
      <c r="F3367" t="s">
        <v>89</v>
      </c>
      <c r="G3367" t="s">
        <v>90</v>
      </c>
      <c r="H3367" t="s">
        <v>996</v>
      </c>
      <c r="I3367" t="s">
        <v>16</v>
      </c>
      <c r="J3367" t="s">
        <v>17</v>
      </c>
      <c r="L3367" s="1">
        <v>30935</v>
      </c>
      <c r="M3367">
        <v>20762</v>
      </c>
      <c r="N3367" t="s">
        <v>10644</v>
      </c>
    </row>
    <row r="3368" spans="1:14" x14ac:dyDescent="0.25">
      <c r="A3368" t="s">
        <v>4591</v>
      </c>
      <c r="B3368" t="s">
        <v>12</v>
      </c>
      <c r="C3368">
        <v>107345.82</v>
      </c>
      <c r="D3368">
        <v>105932.02</v>
      </c>
      <c r="E3368">
        <v>0</v>
      </c>
      <c r="F3368" t="s">
        <v>18</v>
      </c>
      <c r="G3368" t="s">
        <v>19</v>
      </c>
      <c r="H3368" t="s">
        <v>997</v>
      </c>
      <c r="I3368" t="s">
        <v>16</v>
      </c>
      <c r="J3368" t="s">
        <v>235</v>
      </c>
      <c r="L3368" s="1">
        <v>33266</v>
      </c>
      <c r="M3368">
        <v>20743</v>
      </c>
      <c r="N3368" t="s">
        <v>10654</v>
      </c>
    </row>
    <row r="3369" spans="1:14" x14ac:dyDescent="0.25">
      <c r="A3369" t="s">
        <v>4592</v>
      </c>
      <c r="B3369" t="s">
        <v>22</v>
      </c>
      <c r="C3369">
        <v>82858</v>
      </c>
      <c r="D3369">
        <v>84791.66</v>
      </c>
      <c r="E3369">
        <v>148.19999999999999</v>
      </c>
      <c r="F3369" t="s">
        <v>13</v>
      </c>
      <c r="G3369" t="s">
        <v>14</v>
      </c>
      <c r="H3369" t="s">
        <v>41</v>
      </c>
      <c r="I3369" t="s">
        <v>16</v>
      </c>
      <c r="J3369" t="s">
        <v>32</v>
      </c>
      <c r="L3369" s="1">
        <v>38012</v>
      </c>
      <c r="M3369">
        <v>20712</v>
      </c>
      <c r="N3369" t="s">
        <v>10639</v>
      </c>
    </row>
    <row r="3370" spans="1:14" x14ac:dyDescent="0.25">
      <c r="A3370" t="s">
        <v>4593</v>
      </c>
      <c r="B3370" t="s">
        <v>12</v>
      </c>
      <c r="C3370">
        <v>62536.08</v>
      </c>
      <c r="D3370">
        <v>72410.98</v>
      </c>
      <c r="E3370">
        <v>12134.67</v>
      </c>
      <c r="F3370" t="s">
        <v>56</v>
      </c>
      <c r="G3370" t="s">
        <v>57</v>
      </c>
      <c r="H3370" t="s">
        <v>158</v>
      </c>
      <c r="I3370" t="s">
        <v>16</v>
      </c>
      <c r="J3370" t="s">
        <v>159</v>
      </c>
      <c r="L3370" s="1">
        <v>35001</v>
      </c>
      <c r="M3370">
        <v>20737</v>
      </c>
      <c r="N3370" t="s">
        <v>10655</v>
      </c>
    </row>
    <row r="3371" spans="1:14" x14ac:dyDescent="0.25">
      <c r="A3371" t="s">
        <v>4594</v>
      </c>
      <c r="B3371" t="s">
        <v>22</v>
      </c>
      <c r="C3371">
        <v>74582.97</v>
      </c>
      <c r="D3371">
        <v>85378.59</v>
      </c>
      <c r="E3371">
        <v>7868.11</v>
      </c>
      <c r="F3371" t="s">
        <v>52</v>
      </c>
      <c r="G3371" t="s">
        <v>53</v>
      </c>
      <c r="H3371" t="s">
        <v>205</v>
      </c>
      <c r="I3371" t="s">
        <v>16</v>
      </c>
      <c r="J3371" t="s">
        <v>424</v>
      </c>
      <c r="L3371" s="1">
        <v>39552</v>
      </c>
      <c r="M3371">
        <v>20745</v>
      </c>
      <c r="N3371" t="s">
        <v>10643</v>
      </c>
    </row>
    <row r="3372" spans="1:14" x14ac:dyDescent="0.25">
      <c r="A3372" t="s">
        <v>4595</v>
      </c>
      <c r="B3372" t="s">
        <v>22</v>
      </c>
      <c r="C3372">
        <v>109817.64</v>
      </c>
      <c r="D3372">
        <v>116427.59</v>
      </c>
      <c r="E3372">
        <v>1052.8399999999999</v>
      </c>
      <c r="F3372" t="s">
        <v>13</v>
      </c>
      <c r="G3372" t="s">
        <v>14</v>
      </c>
      <c r="H3372" t="s">
        <v>463</v>
      </c>
      <c r="I3372" t="s">
        <v>16</v>
      </c>
      <c r="J3372" t="s">
        <v>361</v>
      </c>
      <c r="L3372" s="1">
        <v>34352</v>
      </c>
      <c r="M3372">
        <v>20740</v>
      </c>
      <c r="N3372" t="s">
        <v>10638</v>
      </c>
    </row>
    <row r="3373" spans="1:14" x14ac:dyDescent="0.25">
      <c r="A3373" t="s">
        <v>4596</v>
      </c>
      <c r="B3373" t="s">
        <v>22</v>
      </c>
      <c r="C3373">
        <v>83702</v>
      </c>
      <c r="D3373">
        <v>108742.17</v>
      </c>
      <c r="E3373">
        <v>27806.25</v>
      </c>
      <c r="F3373" t="s">
        <v>45</v>
      </c>
      <c r="G3373" t="s">
        <v>46</v>
      </c>
      <c r="H3373" t="s">
        <v>524</v>
      </c>
      <c r="I3373" t="s">
        <v>16</v>
      </c>
      <c r="J3373" t="s">
        <v>250</v>
      </c>
      <c r="L3373" s="1">
        <v>39329</v>
      </c>
      <c r="M3373">
        <v>20770</v>
      </c>
      <c r="N3373" t="s">
        <v>10629</v>
      </c>
    </row>
    <row r="3374" spans="1:14" x14ac:dyDescent="0.25">
      <c r="A3374" t="s">
        <v>4597</v>
      </c>
      <c r="B3374" t="s">
        <v>22</v>
      </c>
      <c r="C3374">
        <v>95740</v>
      </c>
      <c r="D3374">
        <v>97525.36</v>
      </c>
      <c r="E3374">
        <v>2980.21</v>
      </c>
      <c r="F3374" t="s">
        <v>167</v>
      </c>
      <c r="G3374" t="s">
        <v>168</v>
      </c>
      <c r="H3374" t="s">
        <v>880</v>
      </c>
      <c r="I3374" t="s">
        <v>16</v>
      </c>
      <c r="J3374" t="s">
        <v>252</v>
      </c>
      <c r="L3374" s="1">
        <v>37144</v>
      </c>
      <c r="M3374">
        <v>20770</v>
      </c>
      <c r="N3374" t="s">
        <v>10629</v>
      </c>
    </row>
    <row r="3375" spans="1:14" x14ac:dyDescent="0.25">
      <c r="A3375" t="s">
        <v>4598</v>
      </c>
      <c r="B3375" t="s">
        <v>22</v>
      </c>
      <c r="C3375">
        <v>51350.6</v>
      </c>
      <c r="D3375">
        <v>48172.92</v>
      </c>
      <c r="E3375">
        <v>884.44</v>
      </c>
      <c r="F3375" t="s">
        <v>56</v>
      </c>
      <c r="G3375" t="s">
        <v>57</v>
      </c>
      <c r="H3375" t="s">
        <v>523</v>
      </c>
      <c r="I3375" t="s">
        <v>16</v>
      </c>
      <c r="J3375" t="s">
        <v>548</v>
      </c>
      <c r="L3375" s="1">
        <v>38601</v>
      </c>
      <c r="M3375">
        <v>20743</v>
      </c>
      <c r="N3375" t="s">
        <v>10654</v>
      </c>
    </row>
    <row r="3376" spans="1:14" x14ac:dyDescent="0.25">
      <c r="A3376" t="s">
        <v>4599</v>
      </c>
      <c r="B3376" t="s">
        <v>12</v>
      </c>
      <c r="C3376">
        <v>61712.45</v>
      </c>
      <c r="D3376">
        <v>61440.3</v>
      </c>
      <c r="E3376">
        <v>0</v>
      </c>
      <c r="F3376" t="s">
        <v>76</v>
      </c>
      <c r="G3376" t="s">
        <v>77</v>
      </c>
      <c r="H3376" t="s">
        <v>210</v>
      </c>
      <c r="I3376" t="s">
        <v>16</v>
      </c>
      <c r="J3376" t="s">
        <v>83</v>
      </c>
      <c r="L3376" s="1">
        <v>33830</v>
      </c>
      <c r="M3376">
        <v>20740</v>
      </c>
      <c r="N3376" t="s">
        <v>10638</v>
      </c>
    </row>
    <row r="3377" spans="1:14" x14ac:dyDescent="0.25">
      <c r="A3377" t="s">
        <v>4600</v>
      </c>
      <c r="B3377" t="s">
        <v>12</v>
      </c>
      <c r="C3377">
        <v>59740.02</v>
      </c>
      <c r="D3377">
        <v>58223.95</v>
      </c>
      <c r="E3377">
        <v>32.32</v>
      </c>
      <c r="F3377" t="s">
        <v>129</v>
      </c>
      <c r="G3377" t="s">
        <v>130</v>
      </c>
      <c r="H3377" t="s">
        <v>451</v>
      </c>
      <c r="I3377" t="s">
        <v>16</v>
      </c>
      <c r="J3377" t="s">
        <v>347</v>
      </c>
      <c r="L3377" s="1">
        <v>39944</v>
      </c>
      <c r="M3377">
        <v>20774</v>
      </c>
      <c r="N3377" t="s">
        <v>10633</v>
      </c>
    </row>
    <row r="3378" spans="1:14" x14ac:dyDescent="0.25">
      <c r="A3378" t="s">
        <v>4601</v>
      </c>
      <c r="B3378" t="s">
        <v>22</v>
      </c>
      <c r="C3378">
        <v>73731</v>
      </c>
      <c r="D3378">
        <v>120010.01</v>
      </c>
      <c r="E3378">
        <v>44339.35</v>
      </c>
      <c r="F3378" t="s">
        <v>45</v>
      </c>
      <c r="G3378" t="s">
        <v>46</v>
      </c>
      <c r="H3378" t="s">
        <v>367</v>
      </c>
      <c r="I3378" t="s">
        <v>16</v>
      </c>
      <c r="J3378" t="s">
        <v>250</v>
      </c>
      <c r="L3378" s="1">
        <v>39693</v>
      </c>
      <c r="M3378">
        <v>20608</v>
      </c>
      <c r="N3378" t="s">
        <v>10646</v>
      </c>
    </row>
    <row r="3379" spans="1:14" x14ac:dyDescent="0.25">
      <c r="A3379" t="s">
        <v>4602</v>
      </c>
      <c r="B3379" t="s">
        <v>22</v>
      </c>
      <c r="C3379">
        <v>95084.42</v>
      </c>
      <c r="D3379">
        <v>97403.77</v>
      </c>
      <c r="E3379">
        <v>3298.9</v>
      </c>
      <c r="F3379" t="s">
        <v>13</v>
      </c>
      <c r="G3379" t="s">
        <v>14</v>
      </c>
      <c r="H3379" t="s">
        <v>998</v>
      </c>
      <c r="I3379" t="s">
        <v>16</v>
      </c>
      <c r="J3379" t="s">
        <v>32</v>
      </c>
      <c r="L3379" s="1">
        <v>34736</v>
      </c>
      <c r="M3379">
        <v>20623</v>
      </c>
      <c r="N3379" t="s">
        <v>10651</v>
      </c>
    </row>
    <row r="3380" spans="1:14" x14ac:dyDescent="0.25">
      <c r="A3380" t="s">
        <v>4603</v>
      </c>
      <c r="B3380" t="s">
        <v>12</v>
      </c>
      <c r="C3380">
        <v>40145.800000000003</v>
      </c>
      <c r="D3380">
        <v>31240.53</v>
      </c>
      <c r="E3380">
        <v>0</v>
      </c>
      <c r="F3380" t="s">
        <v>18</v>
      </c>
      <c r="G3380" t="s">
        <v>19</v>
      </c>
      <c r="H3380" t="s">
        <v>183</v>
      </c>
      <c r="I3380" t="s">
        <v>34</v>
      </c>
      <c r="J3380" t="s">
        <v>174</v>
      </c>
      <c r="L3380" s="1">
        <v>41127</v>
      </c>
      <c r="M3380">
        <v>20720</v>
      </c>
      <c r="N3380" t="s">
        <v>10641</v>
      </c>
    </row>
    <row r="3381" spans="1:14" x14ac:dyDescent="0.25">
      <c r="A3381" t="s">
        <v>4604</v>
      </c>
      <c r="B3381" t="s">
        <v>22</v>
      </c>
      <c r="C3381">
        <v>75653</v>
      </c>
      <c r="D3381">
        <v>74998.570000000007</v>
      </c>
      <c r="E3381">
        <v>0</v>
      </c>
      <c r="F3381" t="s">
        <v>215</v>
      </c>
      <c r="G3381" t="s">
        <v>216</v>
      </c>
      <c r="H3381" t="s">
        <v>769</v>
      </c>
      <c r="I3381" t="s">
        <v>16</v>
      </c>
      <c r="J3381" t="s">
        <v>679</v>
      </c>
      <c r="K3381" t="s">
        <v>770</v>
      </c>
      <c r="L3381" s="1">
        <v>37228</v>
      </c>
      <c r="M3381">
        <v>20721</v>
      </c>
      <c r="N3381" t="s">
        <v>10634</v>
      </c>
    </row>
    <row r="3382" spans="1:14" x14ac:dyDescent="0.25">
      <c r="A3382" t="s">
        <v>4605</v>
      </c>
      <c r="B3382" t="s">
        <v>22</v>
      </c>
      <c r="C3382">
        <v>95084.42</v>
      </c>
      <c r="D3382">
        <v>98009.21</v>
      </c>
      <c r="E3382">
        <v>3577.56</v>
      </c>
      <c r="F3382" t="s">
        <v>13</v>
      </c>
      <c r="G3382" t="s">
        <v>14</v>
      </c>
      <c r="H3382" t="s">
        <v>41</v>
      </c>
      <c r="I3382" t="s">
        <v>16</v>
      </c>
      <c r="J3382" t="s">
        <v>32</v>
      </c>
      <c r="L3382" s="1">
        <v>34352</v>
      </c>
      <c r="M3382">
        <v>20785</v>
      </c>
      <c r="N3382" t="s">
        <v>10652</v>
      </c>
    </row>
    <row r="3383" spans="1:14" x14ac:dyDescent="0.25">
      <c r="A3383" t="s">
        <v>4606</v>
      </c>
      <c r="B3383" t="s">
        <v>12</v>
      </c>
      <c r="C3383">
        <v>58484.72</v>
      </c>
      <c r="D3383">
        <v>60070.11</v>
      </c>
      <c r="E3383">
        <v>2479.1999999999998</v>
      </c>
      <c r="F3383" t="s">
        <v>56</v>
      </c>
      <c r="G3383" t="s">
        <v>57</v>
      </c>
      <c r="H3383" t="s">
        <v>84</v>
      </c>
      <c r="I3383" t="s">
        <v>16</v>
      </c>
      <c r="J3383" t="s">
        <v>59</v>
      </c>
      <c r="L3383" s="1">
        <v>38201</v>
      </c>
      <c r="M3383">
        <v>20744</v>
      </c>
      <c r="N3383" t="s">
        <v>10630</v>
      </c>
    </row>
    <row r="3384" spans="1:14" x14ac:dyDescent="0.25">
      <c r="A3384" t="s">
        <v>4607</v>
      </c>
      <c r="B3384" t="s">
        <v>12</v>
      </c>
      <c r="C3384">
        <v>59915</v>
      </c>
      <c r="D3384">
        <v>67185.05</v>
      </c>
      <c r="E3384">
        <v>8059.03</v>
      </c>
      <c r="F3384" t="s">
        <v>13</v>
      </c>
      <c r="G3384" t="s">
        <v>14</v>
      </c>
      <c r="H3384" t="s">
        <v>851</v>
      </c>
      <c r="I3384" t="s">
        <v>16</v>
      </c>
      <c r="J3384" t="s">
        <v>279</v>
      </c>
      <c r="L3384" s="1">
        <v>37333</v>
      </c>
      <c r="M3384">
        <v>20716</v>
      </c>
      <c r="N3384" t="s">
        <v>10641</v>
      </c>
    </row>
    <row r="3385" spans="1:14" x14ac:dyDescent="0.25">
      <c r="A3385" t="s">
        <v>4608</v>
      </c>
      <c r="B3385" t="s">
        <v>12</v>
      </c>
      <c r="C3385">
        <v>121646.01</v>
      </c>
      <c r="D3385">
        <v>118694.09</v>
      </c>
      <c r="E3385">
        <v>0</v>
      </c>
      <c r="F3385" t="s">
        <v>18</v>
      </c>
      <c r="G3385" t="s">
        <v>19</v>
      </c>
      <c r="H3385" t="s">
        <v>172</v>
      </c>
      <c r="I3385" t="s">
        <v>16</v>
      </c>
      <c r="J3385" t="s">
        <v>139</v>
      </c>
      <c r="L3385" s="1">
        <v>32701</v>
      </c>
      <c r="M3385">
        <v>20769</v>
      </c>
      <c r="N3385" t="s">
        <v>10636</v>
      </c>
    </row>
    <row r="3386" spans="1:14" x14ac:dyDescent="0.25">
      <c r="A3386" t="s">
        <v>4609</v>
      </c>
      <c r="B3386" t="s">
        <v>22</v>
      </c>
      <c r="C3386">
        <v>57576</v>
      </c>
      <c r="D3386">
        <v>39982.550000000003</v>
      </c>
      <c r="E3386">
        <v>0</v>
      </c>
      <c r="F3386" t="s">
        <v>45</v>
      </c>
      <c r="G3386" t="s">
        <v>46</v>
      </c>
      <c r="H3386" t="s">
        <v>795</v>
      </c>
      <c r="I3386" t="s">
        <v>16</v>
      </c>
      <c r="J3386" t="s">
        <v>48</v>
      </c>
      <c r="K3386" t="s">
        <v>49</v>
      </c>
      <c r="L3386" s="1">
        <v>41288</v>
      </c>
      <c r="M3386">
        <v>20783</v>
      </c>
      <c r="N3386" t="s">
        <v>10656</v>
      </c>
    </row>
    <row r="3387" spans="1:14" x14ac:dyDescent="0.25">
      <c r="A3387" t="s">
        <v>4610</v>
      </c>
      <c r="B3387" t="s">
        <v>22</v>
      </c>
      <c r="C3387">
        <v>71412</v>
      </c>
      <c r="D3387">
        <v>89947.74</v>
      </c>
      <c r="E3387">
        <v>18707.66</v>
      </c>
      <c r="F3387" t="s">
        <v>45</v>
      </c>
      <c r="G3387" t="s">
        <v>46</v>
      </c>
      <c r="H3387" t="s">
        <v>524</v>
      </c>
      <c r="I3387" t="s">
        <v>16</v>
      </c>
      <c r="J3387" t="s">
        <v>48</v>
      </c>
      <c r="L3387" s="1">
        <v>39329</v>
      </c>
      <c r="M3387">
        <v>20710</v>
      </c>
      <c r="N3387" t="s">
        <v>10637</v>
      </c>
    </row>
    <row r="3388" spans="1:14" x14ac:dyDescent="0.25">
      <c r="A3388" t="s">
        <v>4611</v>
      </c>
      <c r="B3388" t="s">
        <v>22</v>
      </c>
      <c r="C3388">
        <v>74425</v>
      </c>
      <c r="D3388">
        <v>124245.31</v>
      </c>
      <c r="E3388">
        <v>50521.96</v>
      </c>
      <c r="F3388" t="s">
        <v>45</v>
      </c>
      <c r="G3388" t="s">
        <v>46</v>
      </c>
      <c r="H3388" t="s">
        <v>566</v>
      </c>
      <c r="I3388" t="s">
        <v>16</v>
      </c>
      <c r="J3388" t="s">
        <v>48</v>
      </c>
      <c r="L3388" s="1">
        <v>39329</v>
      </c>
      <c r="M3388">
        <v>20772</v>
      </c>
      <c r="N3388" t="s">
        <v>10648</v>
      </c>
    </row>
    <row r="3389" spans="1:14" x14ac:dyDescent="0.25">
      <c r="A3389" t="s">
        <v>4612</v>
      </c>
      <c r="B3389" t="s">
        <v>22</v>
      </c>
      <c r="C3389">
        <v>50172</v>
      </c>
      <c r="D3389">
        <v>48896.13</v>
      </c>
      <c r="E3389">
        <v>250.7</v>
      </c>
      <c r="F3389" t="s">
        <v>45</v>
      </c>
      <c r="G3389" t="s">
        <v>46</v>
      </c>
      <c r="H3389" t="s">
        <v>47</v>
      </c>
      <c r="I3389" t="s">
        <v>16</v>
      </c>
      <c r="J3389" t="s">
        <v>48</v>
      </c>
      <c r="K3389" t="s">
        <v>49</v>
      </c>
      <c r="L3389" s="1">
        <v>42716</v>
      </c>
      <c r="M3389">
        <v>20720</v>
      </c>
      <c r="N3389" t="s">
        <v>10641</v>
      </c>
    </row>
    <row r="3390" spans="1:14" x14ac:dyDescent="0.25">
      <c r="A3390" t="s">
        <v>4613</v>
      </c>
      <c r="B3390" t="s">
        <v>22</v>
      </c>
      <c r="C3390">
        <v>60143.86</v>
      </c>
      <c r="D3390">
        <v>85556.89</v>
      </c>
      <c r="E3390">
        <v>25667.75</v>
      </c>
      <c r="F3390" t="s">
        <v>56</v>
      </c>
      <c r="G3390" t="s">
        <v>57</v>
      </c>
      <c r="H3390" t="s">
        <v>84</v>
      </c>
      <c r="I3390" t="s">
        <v>16</v>
      </c>
      <c r="J3390" t="s">
        <v>59</v>
      </c>
      <c r="L3390" s="1">
        <v>37514</v>
      </c>
      <c r="M3390">
        <v>20608</v>
      </c>
      <c r="N3390" t="s">
        <v>10646</v>
      </c>
    </row>
    <row r="3391" spans="1:14" x14ac:dyDescent="0.25">
      <c r="A3391" t="s">
        <v>4614</v>
      </c>
      <c r="B3391" t="s">
        <v>22</v>
      </c>
      <c r="C3391">
        <v>64529</v>
      </c>
      <c r="D3391">
        <v>70895.149999999994</v>
      </c>
      <c r="E3391">
        <v>7370.8</v>
      </c>
      <c r="F3391" t="s">
        <v>45</v>
      </c>
      <c r="G3391" t="s">
        <v>46</v>
      </c>
      <c r="H3391" t="s">
        <v>536</v>
      </c>
      <c r="I3391" t="s">
        <v>16</v>
      </c>
      <c r="J3391" t="s">
        <v>48</v>
      </c>
      <c r="L3391" s="1">
        <v>41288</v>
      </c>
      <c r="M3391">
        <v>20710</v>
      </c>
      <c r="N3391" t="s">
        <v>10637</v>
      </c>
    </row>
    <row r="3392" spans="1:14" x14ac:dyDescent="0.25">
      <c r="A3392" t="s">
        <v>4615</v>
      </c>
      <c r="B3392" t="s">
        <v>22</v>
      </c>
      <c r="C3392">
        <v>82043.42</v>
      </c>
      <c r="D3392">
        <v>115795.56</v>
      </c>
      <c r="E3392">
        <v>35033.980000000003</v>
      </c>
      <c r="F3392" t="s">
        <v>23</v>
      </c>
      <c r="G3392" t="s">
        <v>24</v>
      </c>
      <c r="H3392" t="s">
        <v>194</v>
      </c>
      <c r="I3392" t="s">
        <v>16</v>
      </c>
      <c r="J3392" t="s">
        <v>141</v>
      </c>
      <c r="L3392" s="1">
        <v>34078</v>
      </c>
      <c r="M3392">
        <v>20740</v>
      </c>
      <c r="N3392" t="s">
        <v>10638</v>
      </c>
    </row>
    <row r="3393" spans="1:14" x14ac:dyDescent="0.25">
      <c r="A3393" t="s">
        <v>4616</v>
      </c>
      <c r="B3393" t="s">
        <v>22</v>
      </c>
      <c r="C3393">
        <v>72066</v>
      </c>
      <c r="D3393">
        <v>79915.45</v>
      </c>
      <c r="E3393">
        <v>7520.37</v>
      </c>
      <c r="F3393" t="s">
        <v>23</v>
      </c>
      <c r="G3393" t="s">
        <v>24</v>
      </c>
      <c r="H3393" t="s">
        <v>140</v>
      </c>
      <c r="I3393" t="s">
        <v>16</v>
      </c>
      <c r="J3393" t="s">
        <v>141</v>
      </c>
      <c r="K3393" t="s">
        <v>196</v>
      </c>
      <c r="L3393" s="1">
        <v>36983</v>
      </c>
      <c r="M3393">
        <v>20742</v>
      </c>
      <c r="N3393" t="s">
        <v>10638</v>
      </c>
    </row>
    <row r="3394" spans="1:14" x14ac:dyDescent="0.25">
      <c r="A3394" t="s">
        <v>4617</v>
      </c>
      <c r="B3394" t="s">
        <v>22</v>
      </c>
      <c r="C3394">
        <v>95740</v>
      </c>
      <c r="D3394">
        <v>95127.49</v>
      </c>
      <c r="E3394">
        <v>648.5</v>
      </c>
      <c r="F3394" t="s">
        <v>133</v>
      </c>
      <c r="G3394" t="s">
        <v>134</v>
      </c>
      <c r="H3394" t="s">
        <v>732</v>
      </c>
      <c r="I3394" t="s">
        <v>16</v>
      </c>
      <c r="J3394" t="s">
        <v>252</v>
      </c>
      <c r="L3394" s="1">
        <v>41218</v>
      </c>
      <c r="M3394">
        <v>20742</v>
      </c>
      <c r="N3394" t="s">
        <v>10638</v>
      </c>
    </row>
    <row r="3395" spans="1:14" x14ac:dyDescent="0.25">
      <c r="A3395" t="s">
        <v>4618</v>
      </c>
      <c r="B3395" t="s">
        <v>12</v>
      </c>
      <c r="C3395">
        <v>23903.33</v>
      </c>
      <c r="D3395">
        <v>19019.939999999999</v>
      </c>
      <c r="E3395">
        <v>359.65</v>
      </c>
      <c r="F3395" t="s">
        <v>13</v>
      </c>
      <c r="G3395" t="s">
        <v>14</v>
      </c>
      <c r="H3395" t="s">
        <v>85</v>
      </c>
      <c r="I3395" t="s">
        <v>34</v>
      </c>
      <c r="J3395" t="s">
        <v>86</v>
      </c>
      <c r="L3395" s="1">
        <v>37760</v>
      </c>
      <c r="M3395">
        <v>20785</v>
      </c>
      <c r="N3395" t="s">
        <v>10652</v>
      </c>
    </row>
    <row r="3396" spans="1:14" x14ac:dyDescent="0.25">
      <c r="A3396" t="s">
        <v>4619</v>
      </c>
      <c r="B3396" t="s">
        <v>12</v>
      </c>
      <c r="C3396">
        <v>23903.33</v>
      </c>
      <c r="D3396">
        <v>16136.91</v>
      </c>
      <c r="E3396">
        <v>280.55</v>
      </c>
      <c r="F3396" t="s">
        <v>13</v>
      </c>
      <c r="G3396" t="s">
        <v>14</v>
      </c>
      <c r="H3396" t="s">
        <v>85</v>
      </c>
      <c r="I3396" t="s">
        <v>34</v>
      </c>
      <c r="J3396" t="s">
        <v>86</v>
      </c>
      <c r="L3396" s="1">
        <v>37564</v>
      </c>
      <c r="M3396">
        <v>20742</v>
      </c>
      <c r="N3396" t="s">
        <v>10638</v>
      </c>
    </row>
    <row r="3397" spans="1:14" x14ac:dyDescent="0.25">
      <c r="A3397" t="s">
        <v>4620</v>
      </c>
      <c r="B3397" t="s">
        <v>12</v>
      </c>
      <c r="C3397">
        <v>110359</v>
      </c>
      <c r="D3397">
        <v>106279.54</v>
      </c>
      <c r="E3397">
        <v>0</v>
      </c>
      <c r="F3397" t="s">
        <v>18</v>
      </c>
      <c r="G3397" t="s">
        <v>19</v>
      </c>
      <c r="H3397" t="s">
        <v>172</v>
      </c>
      <c r="I3397" t="s">
        <v>16</v>
      </c>
      <c r="J3397" t="s">
        <v>21</v>
      </c>
      <c r="L3397" s="1">
        <v>34101</v>
      </c>
      <c r="M3397">
        <v>20785</v>
      </c>
      <c r="N3397" t="s">
        <v>10652</v>
      </c>
    </row>
    <row r="3398" spans="1:14" x14ac:dyDescent="0.25">
      <c r="A3398" t="s">
        <v>4621</v>
      </c>
      <c r="B3398" t="s">
        <v>22</v>
      </c>
      <c r="C3398">
        <v>29500.98</v>
      </c>
      <c r="D3398">
        <v>38878.82</v>
      </c>
      <c r="E3398">
        <v>2780.62</v>
      </c>
      <c r="F3398" t="s">
        <v>99</v>
      </c>
      <c r="G3398" t="s">
        <v>100</v>
      </c>
      <c r="H3398" t="s">
        <v>819</v>
      </c>
      <c r="I3398" t="s">
        <v>34</v>
      </c>
      <c r="J3398" t="s">
        <v>102</v>
      </c>
      <c r="L3398" s="1">
        <v>42590</v>
      </c>
      <c r="M3398">
        <v>20783</v>
      </c>
      <c r="N3398" t="s">
        <v>10656</v>
      </c>
    </row>
    <row r="3399" spans="1:14" x14ac:dyDescent="0.25">
      <c r="A3399" t="s">
        <v>4622</v>
      </c>
      <c r="B3399" t="s">
        <v>22</v>
      </c>
      <c r="C3399">
        <v>69375</v>
      </c>
      <c r="D3399">
        <v>92677.51</v>
      </c>
      <c r="E3399">
        <v>20270.61</v>
      </c>
      <c r="F3399" t="s">
        <v>45</v>
      </c>
      <c r="G3399" t="s">
        <v>46</v>
      </c>
      <c r="H3399" t="s">
        <v>514</v>
      </c>
      <c r="I3399" t="s">
        <v>16</v>
      </c>
      <c r="J3399" t="s">
        <v>48</v>
      </c>
      <c r="L3399" s="1">
        <v>39160</v>
      </c>
      <c r="M3399">
        <v>20710</v>
      </c>
      <c r="N3399" t="s">
        <v>10637</v>
      </c>
    </row>
    <row r="3400" spans="1:14" x14ac:dyDescent="0.25">
      <c r="A3400" t="s">
        <v>4623</v>
      </c>
      <c r="B3400" t="s">
        <v>22</v>
      </c>
      <c r="C3400">
        <v>49470.1</v>
      </c>
      <c r="D3400">
        <v>61660.13</v>
      </c>
      <c r="E3400">
        <v>12943.46</v>
      </c>
      <c r="F3400" t="s">
        <v>56</v>
      </c>
      <c r="G3400" t="s">
        <v>57</v>
      </c>
      <c r="H3400" t="s">
        <v>158</v>
      </c>
      <c r="I3400" t="s">
        <v>16</v>
      </c>
      <c r="J3400" t="s">
        <v>159</v>
      </c>
      <c r="L3400" s="1">
        <v>39454</v>
      </c>
      <c r="M3400">
        <v>20740</v>
      </c>
      <c r="N3400" t="s">
        <v>10638</v>
      </c>
    </row>
    <row r="3401" spans="1:14" x14ac:dyDescent="0.25">
      <c r="A3401" t="s">
        <v>4624</v>
      </c>
      <c r="B3401" t="s">
        <v>22</v>
      </c>
      <c r="C3401">
        <v>49469.25</v>
      </c>
      <c r="D3401">
        <v>52182.21</v>
      </c>
      <c r="E3401">
        <v>4158.99</v>
      </c>
      <c r="F3401" t="s">
        <v>99</v>
      </c>
      <c r="G3401" t="s">
        <v>100</v>
      </c>
      <c r="H3401" t="s">
        <v>236</v>
      </c>
      <c r="I3401" t="s">
        <v>16</v>
      </c>
      <c r="J3401" t="s">
        <v>316</v>
      </c>
      <c r="L3401" s="1">
        <v>39001</v>
      </c>
      <c r="M3401">
        <v>20720</v>
      </c>
      <c r="N3401" t="s">
        <v>10641</v>
      </c>
    </row>
    <row r="3402" spans="1:14" x14ac:dyDescent="0.25">
      <c r="A3402" t="s">
        <v>4625</v>
      </c>
      <c r="B3402" t="s">
        <v>22</v>
      </c>
      <c r="C3402">
        <v>95084.42</v>
      </c>
      <c r="D3402">
        <v>100403.67</v>
      </c>
      <c r="E3402">
        <v>5089.1000000000004</v>
      </c>
      <c r="F3402" t="s">
        <v>13</v>
      </c>
      <c r="G3402" t="s">
        <v>14</v>
      </c>
      <c r="H3402" t="s">
        <v>463</v>
      </c>
      <c r="I3402" t="s">
        <v>16</v>
      </c>
      <c r="J3402" t="s">
        <v>32</v>
      </c>
      <c r="L3402" s="1">
        <v>32727</v>
      </c>
      <c r="M3402">
        <v>20783</v>
      </c>
      <c r="N3402" t="s">
        <v>10656</v>
      </c>
    </row>
    <row r="3403" spans="1:14" x14ac:dyDescent="0.25">
      <c r="A3403" t="s">
        <v>4626</v>
      </c>
      <c r="B3403" t="s">
        <v>12</v>
      </c>
      <c r="C3403">
        <v>81663.55</v>
      </c>
      <c r="D3403">
        <v>88313.58</v>
      </c>
      <c r="E3403">
        <v>6855.17</v>
      </c>
      <c r="F3403" t="s">
        <v>13</v>
      </c>
      <c r="G3403" t="s">
        <v>14</v>
      </c>
      <c r="H3403" t="s">
        <v>68</v>
      </c>
      <c r="I3403" t="s">
        <v>16</v>
      </c>
      <c r="J3403" t="s">
        <v>69</v>
      </c>
      <c r="L3403" s="1">
        <v>32860</v>
      </c>
      <c r="M3403">
        <v>20613</v>
      </c>
      <c r="N3403" t="s">
        <v>10640</v>
      </c>
    </row>
    <row r="3404" spans="1:14" x14ac:dyDescent="0.25">
      <c r="A3404" t="s">
        <v>4627</v>
      </c>
      <c r="B3404" t="s">
        <v>12</v>
      </c>
      <c r="C3404">
        <v>51081</v>
      </c>
      <c r="D3404">
        <v>42405.25</v>
      </c>
      <c r="E3404">
        <v>0</v>
      </c>
      <c r="F3404" t="s">
        <v>18</v>
      </c>
      <c r="G3404" t="s">
        <v>19</v>
      </c>
      <c r="H3404" t="s">
        <v>183</v>
      </c>
      <c r="I3404" t="s">
        <v>34</v>
      </c>
      <c r="J3404" t="s">
        <v>174</v>
      </c>
      <c r="L3404" s="1">
        <v>37144</v>
      </c>
      <c r="M3404">
        <v>20784</v>
      </c>
      <c r="N3404" t="s">
        <v>10650</v>
      </c>
    </row>
    <row r="3405" spans="1:14" x14ac:dyDescent="0.25">
      <c r="A3405" t="s">
        <v>4628</v>
      </c>
      <c r="B3405" t="s">
        <v>22</v>
      </c>
      <c r="C3405">
        <v>109817.64</v>
      </c>
      <c r="D3405">
        <v>129942.78</v>
      </c>
      <c r="E3405">
        <v>10130.200000000001</v>
      </c>
      <c r="F3405" t="s">
        <v>13</v>
      </c>
      <c r="G3405" t="s">
        <v>14</v>
      </c>
      <c r="H3405" t="s">
        <v>735</v>
      </c>
      <c r="I3405" t="s">
        <v>16</v>
      </c>
      <c r="J3405" t="s">
        <v>361</v>
      </c>
      <c r="L3405" s="1">
        <v>34176</v>
      </c>
      <c r="M3405">
        <v>20722</v>
      </c>
      <c r="N3405" t="s">
        <v>10632</v>
      </c>
    </row>
    <row r="3406" spans="1:14" x14ac:dyDescent="0.25">
      <c r="A3406" t="s">
        <v>4629</v>
      </c>
      <c r="B3406" t="s">
        <v>22</v>
      </c>
      <c r="C3406">
        <v>66800</v>
      </c>
      <c r="D3406">
        <v>85672.41</v>
      </c>
      <c r="E3406">
        <v>17421.849999999999</v>
      </c>
      <c r="F3406" t="s">
        <v>45</v>
      </c>
      <c r="G3406" t="s">
        <v>46</v>
      </c>
      <c r="H3406" t="s">
        <v>249</v>
      </c>
      <c r="I3406" t="s">
        <v>16</v>
      </c>
      <c r="J3406" t="s">
        <v>48</v>
      </c>
      <c r="L3406" s="1">
        <v>40085</v>
      </c>
      <c r="M3406">
        <v>20715</v>
      </c>
      <c r="N3406" t="s">
        <v>10641</v>
      </c>
    </row>
    <row r="3407" spans="1:14" x14ac:dyDescent="0.25">
      <c r="A3407" t="s">
        <v>4630</v>
      </c>
      <c r="B3407" t="s">
        <v>22</v>
      </c>
      <c r="C3407">
        <v>115521</v>
      </c>
      <c r="D3407">
        <v>153368.25</v>
      </c>
      <c r="E3407">
        <v>42007.98</v>
      </c>
      <c r="F3407" t="s">
        <v>45</v>
      </c>
      <c r="G3407" t="s">
        <v>46</v>
      </c>
      <c r="H3407" t="s">
        <v>701</v>
      </c>
      <c r="I3407" t="s">
        <v>16</v>
      </c>
      <c r="J3407" t="s">
        <v>222</v>
      </c>
      <c r="L3407" s="1">
        <v>36942</v>
      </c>
      <c r="M3407">
        <v>20607</v>
      </c>
      <c r="N3407" t="s">
        <v>10631</v>
      </c>
    </row>
    <row r="3408" spans="1:14" x14ac:dyDescent="0.25">
      <c r="A3408" t="s">
        <v>4631</v>
      </c>
      <c r="B3408" t="s">
        <v>22</v>
      </c>
      <c r="C3408">
        <v>73841</v>
      </c>
      <c r="D3408">
        <v>73039.98</v>
      </c>
      <c r="E3408">
        <v>610.19000000000005</v>
      </c>
      <c r="F3408" t="s">
        <v>45</v>
      </c>
      <c r="G3408" t="s">
        <v>46</v>
      </c>
      <c r="H3408" t="s">
        <v>249</v>
      </c>
      <c r="I3408" t="s">
        <v>16</v>
      </c>
      <c r="J3408" t="s">
        <v>48</v>
      </c>
      <c r="L3408" s="1">
        <v>38747</v>
      </c>
      <c r="M3408">
        <v>20721</v>
      </c>
      <c r="N3408" t="s">
        <v>10634</v>
      </c>
    </row>
    <row r="3409" spans="1:14" x14ac:dyDescent="0.25">
      <c r="A3409" t="s">
        <v>4632</v>
      </c>
      <c r="B3409" t="s">
        <v>12</v>
      </c>
      <c r="C3409">
        <v>87852.41</v>
      </c>
      <c r="D3409">
        <v>85591.23</v>
      </c>
      <c r="E3409">
        <v>0</v>
      </c>
      <c r="F3409" t="s">
        <v>18</v>
      </c>
      <c r="G3409" t="s">
        <v>19</v>
      </c>
      <c r="H3409" t="s">
        <v>60</v>
      </c>
      <c r="I3409" t="s">
        <v>16</v>
      </c>
      <c r="J3409" t="s">
        <v>147</v>
      </c>
      <c r="L3409" s="1">
        <v>41975</v>
      </c>
      <c r="M3409">
        <v>20712</v>
      </c>
      <c r="N3409" t="s">
        <v>10639</v>
      </c>
    </row>
    <row r="3410" spans="1:14" x14ac:dyDescent="0.25">
      <c r="A3410" t="s">
        <v>4633</v>
      </c>
      <c r="B3410" t="s">
        <v>12</v>
      </c>
      <c r="C3410">
        <v>89091.5</v>
      </c>
      <c r="D3410">
        <v>70625.38</v>
      </c>
      <c r="E3410">
        <v>96.38</v>
      </c>
      <c r="F3410" t="s">
        <v>18</v>
      </c>
      <c r="G3410" t="s">
        <v>19</v>
      </c>
      <c r="H3410" t="s">
        <v>183</v>
      </c>
      <c r="I3410" t="s">
        <v>16</v>
      </c>
      <c r="J3410" t="s">
        <v>147</v>
      </c>
      <c r="L3410" s="1">
        <v>40392</v>
      </c>
      <c r="M3410">
        <v>20772</v>
      </c>
      <c r="N3410" t="s">
        <v>10648</v>
      </c>
    </row>
    <row r="3411" spans="1:14" x14ac:dyDescent="0.25">
      <c r="A3411" t="s">
        <v>4634</v>
      </c>
      <c r="B3411" t="s">
        <v>22</v>
      </c>
      <c r="C3411">
        <v>65122</v>
      </c>
      <c r="D3411">
        <v>86386.92</v>
      </c>
      <c r="E3411">
        <v>18237.36</v>
      </c>
      <c r="F3411" t="s">
        <v>13</v>
      </c>
      <c r="G3411" t="s">
        <v>14</v>
      </c>
      <c r="H3411" t="s">
        <v>162</v>
      </c>
      <c r="I3411" t="s">
        <v>16</v>
      </c>
      <c r="J3411" t="s">
        <v>32</v>
      </c>
      <c r="L3411" s="1">
        <v>41302</v>
      </c>
      <c r="M3411">
        <v>20608</v>
      </c>
      <c r="N3411" t="s">
        <v>10646</v>
      </c>
    </row>
    <row r="3412" spans="1:14" x14ac:dyDescent="0.25">
      <c r="A3412" t="s">
        <v>4635</v>
      </c>
      <c r="B3412" t="s">
        <v>12</v>
      </c>
      <c r="C3412">
        <v>17027.39</v>
      </c>
      <c r="D3412">
        <v>8080.35</v>
      </c>
      <c r="E3412">
        <v>177.99</v>
      </c>
      <c r="F3412" t="s">
        <v>13</v>
      </c>
      <c r="G3412" t="s">
        <v>14</v>
      </c>
      <c r="H3412" t="s">
        <v>85</v>
      </c>
      <c r="I3412" t="s">
        <v>34</v>
      </c>
      <c r="J3412" t="s">
        <v>86</v>
      </c>
      <c r="L3412" s="1">
        <v>42716</v>
      </c>
      <c r="M3412">
        <v>20746</v>
      </c>
      <c r="N3412" t="s">
        <v>10647</v>
      </c>
    </row>
    <row r="3413" spans="1:14" x14ac:dyDescent="0.25">
      <c r="A3413" t="s">
        <v>4636</v>
      </c>
      <c r="B3413" t="s">
        <v>22</v>
      </c>
      <c r="C3413">
        <v>68340</v>
      </c>
      <c r="D3413">
        <v>54322.69</v>
      </c>
      <c r="E3413">
        <v>0</v>
      </c>
      <c r="F3413" t="s">
        <v>27</v>
      </c>
      <c r="G3413" t="s">
        <v>28</v>
      </c>
      <c r="H3413" t="s">
        <v>224</v>
      </c>
      <c r="I3413" t="s">
        <v>16</v>
      </c>
      <c r="J3413" t="s">
        <v>225</v>
      </c>
      <c r="K3413" t="s">
        <v>712</v>
      </c>
      <c r="L3413" s="1">
        <v>42787</v>
      </c>
      <c r="M3413">
        <v>20722</v>
      </c>
      <c r="N3413" t="s">
        <v>10632</v>
      </c>
    </row>
    <row r="3414" spans="1:14" x14ac:dyDescent="0.25">
      <c r="A3414" t="s">
        <v>4637</v>
      </c>
      <c r="B3414" t="s">
        <v>12</v>
      </c>
      <c r="C3414">
        <v>50863.63</v>
      </c>
      <c r="D3414">
        <v>58565.35</v>
      </c>
      <c r="E3414">
        <v>3019.49</v>
      </c>
      <c r="F3414" t="s">
        <v>13</v>
      </c>
      <c r="G3414" t="s">
        <v>14</v>
      </c>
      <c r="H3414" t="s">
        <v>190</v>
      </c>
      <c r="I3414" t="s">
        <v>16</v>
      </c>
      <c r="J3414" t="s">
        <v>331</v>
      </c>
      <c r="L3414" s="1">
        <v>41890</v>
      </c>
      <c r="M3414">
        <v>20769</v>
      </c>
      <c r="N3414" t="s">
        <v>10636</v>
      </c>
    </row>
    <row r="3415" spans="1:14" x14ac:dyDescent="0.25">
      <c r="A3415" t="s">
        <v>4638</v>
      </c>
      <c r="B3415" t="s">
        <v>12</v>
      </c>
      <c r="C3415">
        <v>102377.4</v>
      </c>
      <c r="D3415">
        <v>111200.7</v>
      </c>
      <c r="E3415">
        <v>10171.94</v>
      </c>
      <c r="F3415" t="s">
        <v>18</v>
      </c>
      <c r="G3415" t="s">
        <v>19</v>
      </c>
      <c r="H3415" t="s">
        <v>144</v>
      </c>
      <c r="I3415" t="s">
        <v>16</v>
      </c>
      <c r="J3415" t="s">
        <v>112</v>
      </c>
      <c r="L3415" s="1">
        <v>30755</v>
      </c>
      <c r="M3415">
        <v>20742</v>
      </c>
      <c r="N3415" t="s">
        <v>10638</v>
      </c>
    </row>
    <row r="3416" spans="1:14" x14ac:dyDescent="0.25">
      <c r="A3416" t="s">
        <v>4639</v>
      </c>
      <c r="B3416" t="s">
        <v>22</v>
      </c>
      <c r="C3416">
        <v>179523</v>
      </c>
      <c r="D3416">
        <v>180743.25</v>
      </c>
      <c r="E3416">
        <v>0</v>
      </c>
      <c r="F3416" t="s">
        <v>516</v>
      </c>
      <c r="G3416" t="s">
        <v>517</v>
      </c>
      <c r="H3416" t="s">
        <v>587</v>
      </c>
      <c r="I3416" t="s">
        <v>16</v>
      </c>
      <c r="J3416" t="s">
        <v>999</v>
      </c>
      <c r="L3416" s="1">
        <v>37858</v>
      </c>
      <c r="M3416">
        <v>20613</v>
      </c>
      <c r="N3416" t="s">
        <v>10640</v>
      </c>
    </row>
    <row r="3417" spans="1:14" x14ac:dyDescent="0.25">
      <c r="A3417" t="s">
        <v>4640</v>
      </c>
      <c r="B3417" t="s">
        <v>22</v>
      </c>
      <c r="C3417">
        <v>72154</v>
      </c>
      <c r="D3417">
        <v>94836.21</v>
      </c>
      <c r="E3417">
        <v>23340.05</v>
      </c>
      <c r="F3417" t="s">
        <v>45</v>
      </c>
      <c r="G3417" t="s">
        <v>46</v>
      </c>
      <c r="H3417" t="s">
        <v>258</v>
      </c>
      <c r="I3417" t="s">
        <v>16</v>
      </c>
      <c r="J3417" t="s">
        <v>48</v>
      </c>
      <c r="L3417" s="1">
        <v>39693</v>
      </c>
      <c r="M3417">
        <v>20746</v>
      </c>
      <c r="N3417" t="s">
        <v>10647</v>
      </c>
    </row>
    <row r="3418" spans="1:14" x14ac:dyDescent="0.25">
      <c r="A3418" t="s">
        <v>4641</v>
      </c>
      <c r="B3418" t="s">
        <v>22</v>
      </c>
      <c r="C3418">
        <v>80056</v>
      </c>
      <c r="D3418">
        <v>100857.31</v>
      </c>
      <c r="E3418">
        <v>20432.87</v>
      </c>
      <c r="F3418" t="s">
        <v>13</v>
      </c>
      <c r="G3418" t="s">
        <v>14</v>
      </c>
      <c r="H3418" t="s">
        <v>689</v>
      </c>
      <c r="I3418" t="s">
        <v>16</v>
      </c>
      <c r="J3418" t="s">
        <v>32</v>
      </c>
      <c r="L3418" s="1">
        <v>38551</v>
      </c>
      <c r="M3418">
        <v>20772</v>
      </c>
      <c r="N3418" t="s">
        <v>10648</v>
      </c>
    </row>
    <row r="3419" spans="1:14" x14ac:dyDescent="0.25">
      <c r="A3419" t="s">
        <v>4642</v>
      </c>
      <c r="B3419" t="s">
        <v>22</v>
      </c>
      <c r="C3419">
        <v>110359</v>
      </c>
      <c r="D3419">
        <v>109120.56</v>
      </c>
      <c r="E3419">
        <v>468.16</v>
      </c>
      <c r="F3419" t="s">
        <v>72</v>
      </c>
      <c r="G3419" t="s">
        <v>73</v>
      </c>
      <c r="H3419" t="s">
        <v>758</v>
      </c>
      <c r="I3419" t="s">
        <v>16</v>
      </c>
      <c r="J3419" t="s">
        <v>152</v>
      </c>
      <c r="L3419" s="1">
        <v>39090</v>
      </c>
      <c r="M3419">
        <v>20623</v>
      </c>
      <c r="N3419" t="s">
        <v>10651</v>
      </c>
    </row>
    <row r="3420" spans="1:14" x14ac:dyDescent="0.25">
      <c r="A3420" t="s">
        <v>4643</v>
      </c>
      <c r="B3420" t="s">
        <v>12</v>
      </c>
      <c r="C3420">
        <v>107100</v>
      </c>
      <c r="D3420">
        <v>73420.31</v>
      </c>
      <c r="E3420">
        <v>0</v>
      </c>
      <c r="F3420" t="s">
        <v>72</v>
      </c>
      <c r="G3420" t="s">
        <v>73</v>
      </c>
      <c r="H3420" t="s">
        <v>1000</v>
      </c>
      <c r="I3420" t="s">
        <v>16</v>
      </c>
      <c r="J3420" t="s">
        <v>1001</v>
      </c>
      <c r="L3420" s="1">
        <v>41414</v>
      </c>
      <c r="M3420">
        <v>20742</v>
      </c>
      <c r="N3420" t="s">
        <v>10638</v>
      </c>
    </row>
    <row r="3421" spans="1:14" x14ac:dyDescent="0.25">
      <c r="A3421" t="s">
        <v>4644</v>
      </c>
      <c r="B3421" t="s">
        <v>22</v>
      </c>
      <c r="C3421">
        <v>72203</v>
      </c>
      <c r="D3421">
        <v>86029.79</v>
      </c>
      <c r="E3421">
        <v>11126.89</v>
      </c>
      <c r="F3421" t="s">
        <v>13</v>
      </c>
      <c r="G3421" t="s">
        <v>14</v>
      </c>
      <c r="H3421" t="s">
        <v>162</v>
      </c>
      <c r="I3421" t="s">
        <v>16</v>
      </c>
      <c r="J3421" t="s">
        <v>32</v>
      </c>
      <c r="L3421" s="1">
        <v>39643</v>
      </c>
      <c r="M3421">
        <v>20607</v>
      </c>
      <c r="N3421" t="s">
        <v>10631</v>
      </c>
    </row>
    <row r="3422" spans="1:14" x14ac:dyDescent="0.25">
      <c r="A3422" t="s">
        <v>4645</v>
      </c>
      <c r="B3422" t="s">
        <v>22</v>
      </c>
      <c r="C3422">
        <v>62020</v>
      </c>
      <c r="D3422">
        <v>71007.429999999993</v>
      </c>
      <c r="E3422">
        <v>644.72</v>
      </c>
      <c r="F3422" t="s">
        <v>13</v>
      </c>
      <c r="G3422" t="s">
        <v>14</v>
      </c>
      <c r="H3422" t="s">
        <v>263</v>
      </c>
      <c r="I3422" t="s">
        <v>16</v>
      </c>
      <c r="J3422" t="s">
        <v>32</v>
      </c>
      <c r="K3422" t="s">
        <v>176</v>
      </c>
      <c r="L3422" s="1">
        <v>41498</v>
      </c>
      <c r="M3422">
        <v>20772</v>
      </c>
      <c r="N3422" t="s">
        <v>10648</v>
      </c>
    </row>
    <row r="3423" spans="1:14" x14ac:dyDescent="0.25">
      <c r="A3423" t="s">
        <v>4646</v>
      </c>
      <c r="B3423" t="s">
        <v>22</v>
      </c>
      <c r="C3423">
        <v>100370</v>
      </c>
      <c r="D3423">
        <v>105698.44</v>
      </c>
      <c r="E3423">
        <v>2652.54</v>
      </c>
      <c r="F3423" t="s">
        <v>52</v>
      </c>
      <c r="G3423" t="s">
        <v>53</v>
      </c>
      <c r="H3423" t="s">
        <v>205</v>
      </c>
      <c r="I3423" t="s">
        <v>16</v>
      </c>
      <c r="J3423" t="s">
        <v>929</v>
      </c>
      <c r="L3423" s="1">
        <v>37697</v>
      </c>
      <c r="M3423">
        <v>20721</v>
      </c>
      <c r="N3423" t="s">
        <v>10634</v>
      </c>
    </row>
    <row r="3424" spans="1:14" x14ac:dyDescent="0.25">
      <c r="A3424" t="s">
        <v>4647</v>
      </c>
      <c r="B3424" t="s">
        <v>22</v>
      </c>
      <c r="C3424">
        <v>110359</v>
      </c>
      <c r="D3424">
        <v>109918.17</v>
      </c>
      <c r="E3424">
        <v>1430.49</v>
      </c>
      <c r="F3424" t="s">
        <v>56</v>
      </c>
      <c r="G3424" t="s">
        <v>57</v>
      </c>
      <c r="H3424" t="s">
        <v>1002</v>
      </c>
      <c r="I3424" t="s">
        <v>16</v>
      </c>
      <c r="J3424" t="s">
        <v>152</v>
      </c>
      <c r="L3424" s="1">
        <v>38474</v>
      </c>
      <c r="M3424">
        <v>20712</v>
      </c>
      <c r="N3424" t="s">
        <v>10639</v>
      </c>
    </row>
    <row r="3425" spans="1:14" x14ac:dyDescent="0.25">
      <c r="A3425" t="s">
        <v>4648</v>
      </c>
      <c r="B3425" t="s">
        <v>22</v>
      </c>
      <c r="C3425">
        <v>41750.65</v>
      </c>
      <c r="D3425">
        <v>42371.75</v>
      </c>
      <c r="E3425">
        <v>239.16</v>
      </c>
      <c r="F3425" t="s">
        <v>468</v>
      </c>
      <c r="G3425" t="s">
        <v>469</v>
      </c>
      <c r="H3425" t="s">
        <v>470</v>
      </c>
      <c r="I3425" t="s">
        <v>16</v>
      </c>
      <c r="J3425" t="s">
        <v>858</v>
      </c>
      <c r="L3425" s="1">
        <v>41694</v>
      </c>
      <c r="M3425">
        <v>20784</v>
      </c>
      <c r="N3425" t="s">
        <v>10650</v>
      </c>
    </row>
    <row r="3426" spans="1:14" x14ac:dyDescent="0.25">
      <c r="A3426" t="s">
        <v>4649</v>
      </c>
      <c r="B3426" t="s">
        <v>12</v>
      </c>
      <c r="C3426">
        <v>67329.64</v>
      </c>
      <c r="D3426">
        <v>80150.48</v>
      </c>
      <c r="E3426">
        <v>9279.6299999999992</v>
      </c>
      <c r="F3426" t="s">
        <v>13</v>
      </c>
      <c r="G3426" t="s">
        <v>14</v>
      </c>
      <c r="H3426" t="s">
        <v>68</v>
      </c>
      <c r="I3426" t="s">
        <v>16</v>
      </c>
      <c r="J3426" t="s">
        <v>69</v>
      </c>
      <c r="L3426" s="1">
        <v>38754</v>
      </c>
      <c r="M3426">
        <v>20742</v>
      </c>
      <c r="N3426" t="s">
        <v>10638</v>
      </c>
    </row>
    <row r="3427" spans="1:14" x14ac:dyDescent="0.25">
      <c r="A3427" t="s">
        <v>4650</v>
      </c>
      <c r="B3427" t="s">
        <v>22</v>
      </c>
      <c r="C3427">
        <v>59922</v>
      </c>
      <c r="D3427">
        <v>84920.5</v>
      </c>
      <c r="E3427">
        <v>22110.639999999999</v>
      </c>
      <c r="F3427" t="s">
        <v>13</v>
      </c>
      <c r="G3427" t="s">
        <v>14</v>
      </c>
      <c r="H3427" t="s">
        <v>509</v>
      </c>
      <c r="I3427" t="s">
        <v>16</v>
      </c>
      <c r="J3427" t="s">
        <v>32</v>
      </c>
      <c r="K3427" t="s">
        <v>176</v>
      </c>
      <c r="L3427" s="1">
        <v>41694</v>
      </c>
      <c r="M3427">
        <v>20783</v>
      </c>
      <c r="N3427" t="s">
        <v>10656</v>
      </c>
    </row>
    <row r="3428" spans="1:14" x14ac:dyDescent="0.25">
      <c r="A3428" t="s">
        <v>4651</v>
      </c>
      <c r="B3428" t="s">
        <v>12</v>
      </c>
      <c r="C3428">
        <v>81918.83</v>
      </c>
      <c r="D3428">
        <v>79691.19</v>
      </c>
      <c r="E3428">
        <v>0</v>
      </c>
      <c r="F3428" t="s">
        <v>299</v>
      </c>
      <c r="G3428" t="s">
        <v>300</v>
      </c>
      <c r="H3428" t="s">
        <v>778</v>
      </c>
      <c r="I3428" t="s">
        <v>16</v>
      </c>
      <c r="J3428" t="s">
        <v>126</v>
      </c>
      <c r="L3428" s="1">
        <v>39595</v>
      </c>
      <c r="M3428">
        <v>20705</v>
      </c>
      <c r="N3428" t="s">
        <v>10626</v>
      </c>
    </row>
    <row r="3429" spans="1:14" x14ac:dyDescent="0.25">
      <c r="A3429" t="s">
        <v>4652</v>
      </c>
      <c r="B3429" t="s">
        <v>22</v>
      </c>
      <c r="C3429">
        <v>47410.879999999997</v>
      </c>
      <c r="D3429">
        <v>42372.9</v>
      </c>
      <c r="E3429">
        <v>164</v>
      </c>
      <c r="F3429" t="s">
        <v>18</v>
      </c>
      <c r="G3429" t="s">
        <v>19</v>
      </c>
      <c r="H3429" t="s">
        <v>144</v>
      </c>
      <c r="I3429" t="s">
        <v>16</v>
      </c>
      <c r="J3429" t="s">
        <v>279</v>
      </c>
      <c r="L3429" s="1">
        <v>42772</v>
      </c>
      <c r="M3429">
        <v>20784</v>
      </c>
      <c r="N3429" t="s">
        <v>10650</v>
      </c>
    </row>
    <row r="3430" spans="1:14" x14ac:dyDescent="0.25">
      <c r="A3430" t="s">
        <v>4653</v>
      </c>
      <c r="B3430" t="s">
        <v>22</v>
      </c>
      <c r="C3430">
        <v>55716.39</v>
      </c>
      <c r="D3430">
        <v>72378.91</v>
      </c>
      <c r="E3430">
        <v>16270.79</v>
      </c>
      <c r="F3430" t="s">
        <v>56</v>
      </c>
      <c r="G3430" t="s">
        <v>57</v>
      </c>
      <c r="H3430" t="s">
        <v>58</v>
      </c>
      <c r="I3430" t="s">
        <v>16</v>
      </c>
      <c r="J3430" t="s">
        <v>59</v>
      </c>
      <c r="L3430" s="1">
        <v>37290</v>
      </c>
      <c r="M3430">
        <v>20716</v>
      </c>
      <c r="N3430" t="s">
        <v>10641</v>
      </c>
    </row>
    <row r="3431" spans="1:14" x14ac:dyDescent="0.25">
      <c r="A3431" t="s">
        <v>4654</v>
      </c>
      <c r="B3431" t="s">
        <v>22</v>
      </c>
      <c r="C3431">
        <v>81215</v>
      </c>
      <c r="D3431">
        <v>101058.36</v>
      </c>
      <c r="E3431">
        <v>17686.38</v>
      </c>
      <c r="F3431" t="s">
        <v>13</v>
      </c>
      <c r="G3431" t="s">
        <v>14</v>
      </c>
      <c r="H3431" t="s">
        <v>360</v>
      </c>
      <c r="I3431" t="s">
        <v>16</v>
      </c>
      <c r="J3431" t="s">
        <v>233</v>
      </c>
      <c r="L3431" s="1">
        <v>36094</v>
      </c>
      <c r="M3431">
        <v>20623</v>
      </c>
      <c r="N3431" t="s">
        <v>10651</v>
      </c>
    </row>
    <row r="3432" spans="1:14" x14ac:dyDescent="0.25">
      <c r="A3432" t="s">
        <v>4655</v>
      </c>
      <c r="B3432" t="s">
        <v>22</v>
      </c>
      <c r="C3432">
        <v>67427</v>
      </c>
      <c r="D3432">
        <v>15560.4</v>
      </c>
      <c r="E3432">
        <v>0</v>
      </c>
      <c r="F3432" t="s">
        <v>52</v>
      </c>
      <c r="G3432" t="s">
        <v>53</v>
      </c>
      <c r="H3432" t="s">
        <v>205</v>
      </c>
      <c r="I3432" t="s">
        <v>16</v>
      </c>
      <c r="J3432" t="s">
        <v>94</v>
      </c>
      <c r="K3432" t="s">
        <v>665</v>
      </c>
      <c r="L3432" s="1">
        <v>42996</v>
      </c>
      <c r="M3432">
        <v>20769</v>
      </c>
      <c r="N3432" t="s">
        <v>10636</v>
      </c>
    </row>
    <row r="3433" spans="1:14" x14ac:dyDescent="0.25">
      <c r="A3433" t="s">
        <v>4656</v>
      </c>
      <c r="B3433" t="s">
        <v>22</v>
      </c>
      <c r="C3433">
        <v>72144.95</v>
      </c>
      <c r="D3433">
        <v>84315.54</v>
      </c>
      <c r="E3433">
        <v>9598.14</v>
      </c>
      <c r="F3433" t="s">
        <v>52</v>
      </c>
      <c r="G3433" t="s">
        <v>53</v>
      </c>
      <c r="H3433" t="s">
        <v>205</v>
      </c>
      <c r="I3433" t="s">
        <v>16</v>
      </c>
      <c r="J3433" t="s">
        <v>94</v>
      </c>
      <c r="L3433" s="1">
        <v>39133</v>
      </c>
      <c r="M3433">
        <v>20746</v>
      </c>
      <c r="N3433" t="s">
        <v>10647</v>
      </c>
    </row>
    <row r="3434" spans="1:14" x14ac:dyDescent="0.25">
      <c r="A3434" t="s">
        <v>4657</v>
      </c>
      <c r="B3434" t="s">
        <v>22</v>
      </c>
      <c r="C3434">
        <v>53972.99</v>
      </c>
      <c r="D3434">
        <v>64721.81</v>
      </c>
      <c r="E3434">
        <v>12560.69</v>
      </c>
      <c r="F3434" t="s">
        <v>56</v>
      </c>
      <c r="G3434" t="s">
        <v>57</v>
      </c>
      <c r="H3434" t="s">
        <v>158</v>
      </c>
      <c r="I3434" t="s">
        <v>16</v>
      </c>
      <c r="J3434" t="s">
        <v>159</v>
      </c>
      <c r="L3434" s="1">
        <v>34470</v>
      </c>
      <c r="M3434">
        <v>20744</v>
      </c>
      <c r="N3434" t="s">
        <v>10630</v>
      </c>
    </row>
    <row r="3435" spans="1:14" x14ac:dyDescent="0.25">
      <c r="A3435" t="s">
        <v>4658</v>
      </c>
      <c r="B3435" t="s">
        <v>22</v>
      </c>
      <c r="C3435">
        <v>88761</v>
      </c>
      <c r="D3435">
        <v>90863.92</v>
      </c>
      <c r="E3435">
        <v>5543.01</v>
      </c>
      <c r="F3435" t="s">
        <v>13</v>
      </c>
      <c r="G3435" t="s">
        <v>14</v>
      </c>
      <c r="H3435" t="s">
        <v>765</v>
      </c>
      <c r="I3435" t="s">
        <v>16</v>
      </c>
      <c r="J3435" t="s">
        <v>32</v>
      </c>
      <c r="L3435" s="1">
        <v>38734</v>
      </c>
      <c r="M3435">
        <v>20746</v>
      </c>
      <c r="N3435" t="s">
        <v>10647</v>
      </c>
    </row>
    <row r="3436" spans="1:14" x14ac:dyDescent="0.25">
      <c r="A3436" t="s">
        <v>4659</v>
      </c>
      <c r="B3436" t="s">
        <v>12</v>
      </c>
      <c r="C3436">
        <v>95084.42</v>
      </c>
      <c r="D3436">
        <v>113333.59</v>
      </c>
      <c r="E3436">
        <v>19321.009999999998</v>
      </c>
      <c r="F3436" t="s">
        <v>13</v>
      </c>
      <c r="G3436" t="s">
        <v>14</v>
      </c>
      <c r="H3436" t="s">
        <v>85</v>
      </c>
      <c r="I3436" t="s">
        <v>16</v>
      </c>
      <c r="J3436" t="s">
        <v>32</v>
      </c>
      <c r="L3436" s="1">
        <v>32727</v>
      </c>
      <c r="M3436">
        <v>20745</v>
      </c>
      <c r="N3436" t="s">
        <v>10643</v>
      </c>
    </row>
    <row r="3437" spans="1:14" x14ac:dyDescent="0.25">
      <c r="A3437" t="s">
        <v>4660</v>
      </c>
      <c r="B3437" t="s">
        <v>12</v>
      </c>
      <c r="C3437">
        <v>37088</v>
      </c>
      <c r="D3437">
        <v>9264.52</v>
      </c>
      <c r="E3437">
        <v>0</v>
      </c>
      <c r="F3437" t="s">
        <v>129</v>
      </c>
      <c r="G3437" t="s">
        <v>130</v>
      </c>
      <c r="H3437" t="s">
        <v>675</v>
      </c>
      <c r="I3437" t="s">
        <v>16</v>
      </c>
      <c r="J3437" t="s">
        <v>279</v>
      </c>
      <c r="L3437" s="1">
        <v>42635</v>
      </c>
      <c r="M3437">
        <v>20747</v>
      </c>
      <c r="N3437" t="s">
        <v>10642</v>
      </c>
    </row>
    <row r="3438" spans="1:14" x14ac:dyDescent="0.25">
      <c r="A3438" t="s">
        <v>4661</v>
      </c>
      <c r="B3438" t="s">
        <v>12</v>
      </c>
      <c r="C3438">
        <v>100370</v>
      </c>
      <c r="D3438">
        <v>100600.67</v>
      </c>
      <c r="E3438">
        <v>0</v>
      </c>
      <c r="F3438" t="s">
        <v>18</v>
      </c>
      <c r="G3438" t="s">
        <v>19</v>
      </c>
      <c r="H3438" t="s">
        <v>111</v>
      </c>
      <c r="I3438" t="s">
        <v>16</v>
      </c>
      <c r="J3438" t="s">
        <v>112</v>
      </c>
      <c r="L3438" s="1">
        <v>36710</v>
      </c>
      <c r="M3438">
        <v>20744</v>
      </c>
      <c r="N3438" t="s">
        <v>10630</v>
      </c>
    </row>
    <row r="3439" spans="1:14" x14ac:dyDescent="0.25">
      <c r="A3439" t="s">
        <v>4662</v>
      </c>
      <c r="B3439" t="s">
        <v>12</v>
      </c>
      <c r="C3439">
        <v>49718.22</v>
      </c>
      <c r="D3439">
        <v>54615.91</v>
      </c>
      <c r="E3439">
        <v>3181.9</v>
      </c>
      <c r="F3439" t="s">
        <v>56</v>
      </c>
      <c r="G3439" t="s">
        <v>57</v>
      </c>
      <c r="H3439" t="s">
        <v>64</v>
      </c>
      <c r="I3439" t="s">
        <v>16</v>
      </c>
      <c r="J3439" t="s">
        <v>59</v>
      </c>
      <c r="L3439" s="1">
        <v>39509</v>
      </c>
      <c r="M3439">
        <v>20744</v>
      </c>
      <c r="N3439" t="s">
        <v>10630</v>
      </c>
    </row>
    <row r="3440" spans="1:14" x14ac:dyDescent="0.25">
      <c r="A3440" t="s">
        <v>4663</v>
      </c>
      <c r="B3440" t="s">
        <v>22</v>
      </c>
      <c r="C3440">
        <v>60303.14</v>
      </c>
      <c r="D3440">
        <v>58185.14</v>
      </c>
      <c r="E3440">
        <v>170.78</v>
      </c>
      <c r="F3440" t="s">
        <v>27</v>
      </c>
      <c r="G3440" t="s">
        <v>28</v>
      </c>
      <c r="H3440" t="s">
        <v>224</v>
      </c>
      <c r="I3440" t="s">
        <v>16</v>
      </c>
      <c r="J3440" t="s">
        <v>225</v>
      </c>
      <c r="K3440" t="s">
        <v>226</v>
      </c>
      <c r="L3440" s="1">
        <v>41218</v>
      </c>
      <c r="M3440">
        <v>20784</v>
      </c>
      <c r="N3440" t="s">
        <v>10650</v>
      </c>
    </row>
    <row r="3441" spans="1:14" x14ac:dyDescent="0.25">
      <c r="A3441" t="s">
        <v>4664</v>
      </c>
      <c r="B3441" t="s">
        <v>12</v>
      </c>
      <c r="C3441">
        <v>121372</v>
      </c>
      <c r="D3441">
        <v>119771.74</v>
      </c>
      <c r="E3441">
        <v>0</v>
      </c>
      <c r="F3441" t="s">
        <v>52</v>
      </c>
      <c r="G3441" t="s">
        <v>53</v>
      </c>
      <c r="H3441" t="s">
        <v>184</v>
      </c>
      <c r="I3441" t="s">
        <v>16</v>
      </c>
      <c r="J3441" t="s">
        <v>231</v>
      </c>
      <c r="L3441" s="1">
        <v>36632</v>
      </c>
      <c r="M3441">
        <v>20607</v>
      </c>
      <c r="N3441" t="s">
        <v>10631</v>
      </c>
    </row>
    <row r="3442" spans="1:14" x14ac:dyDescent="0.25">
      <c r="A3442" t="s">
        <v>4665</v>
      </c>
      <c r="B3442" t="s">
        <v>12</v>
      </c>
      <c r="C3442">
        <v>70959.789999999994</v>
      </c>
      <c r="D3442">
        <v>70025.929999999993</v>
      </c>
      <c r="E3442">
        <v>0</v>
      </c>
      <c r="F3442" t="s">
        <v>52</v>
      </c>
      <c r="G3442" t="s">
        <v>53</v>
      </c>
      <c r="H3442" t="s">
        <v>493</v>
      </c>
      <c r="I3442" t="s">
        <v>16</v>
      </c>
      <c r="J3442" t="s">
        <v>17</v>
      </c>
      <c r="L3442" s="1">
        <v>32279</v>
      </c>
      <c r="M3442">
        <v>20762</v>
      </c>
      <c r="N3442" t="s">
        <v>10644</v>
      </c>
    </row>
    <row r="3443" spans="1:14" x14ac:dyDescent="0.25">
      <c r="A3443" t="s">
        <v>4666</v>
      </c>
      <c r="B3443" t="s">
        <v>12</v>
      </c>
      <c r="C3443">
        <v>70959.789999999994</v>
      </c>
      <c r="D3443">
        <v>75950.83</v>
      </c>
      <c r="E3443">
        <v>3234.03</v>
      </c>
      <c r="F3443" t="s">
        <v>13</v>
      </c>
      <c r="G3443" t="s">
        <v>14</v>
      </c>
      <c r="H3443" t="s">
        <v>162</v>
      </c>
      <c r="I3443" t="s">
        <v>16</v>
      </c>
      <c r="J3443" t="s">
        <v>502</v>
      </c>
      <c r="L3443" s="1">
        <v>34540</v>
      </c>
      <c r="M3443">
        <v>20722</v>
      </c>
      <c r="N3443" t="s">
        <v>10632</v>
      </c>
    </row>
    <row r="3444" spans="1:14" x14ac:dyDescent="0.25">
      <c r="A3444" t="s">
        <v>4667</v>
      </c>
      <c r="B3444" t="s">
        <v>22</v>
      </c>
      <c r="C3444">
        <v>56305.16</v>
      </c>
      <c r="D3444">
        <v>55119.55</v>
      </c>
      <c r="E3444">
        <v>57.7</v>
      </c>
      <c r="F3444" t="s">
        <v>52</v>
      </c>
      <c r="G3444" t="s">
        <v>53</v>
      </c>
      <c r="H3444" t="s">
        <v>114</v>
      </c>
      <c r="I3444" t="s">
        <v>16</v>
      </c>
      <c r="J3444" t="s">
        <v>1003</v>
      </c>
      <c r="L3444" s="1">
        <v>41358</v>
      </c>
      <c r="M3444">
        <v>20772</v>
      </c>
      <c r="N3444" t="s">
        <v>10648</v>
      </c>
    </row>
    <row r="3445" spans="1:14" x14ac:dyDescent="0.25">
      <c r="A3445" t="s">
        <v>4668</v>
      </c>
      <c r="B3445" t="s">
        <v>22</v>
      </c>
      <c r="C3445">
        <v>95084.42</v>
      </c>
      <c r="D3445">
        <v>115285.38</v>
      </c>
      <c r="E3445">
        <v>16310.25</v>
      </c>
      <c r="F3445" t="s">
        <v>13</v>
      </c>
      <c r="G3445" t="s">
        <v>14</v>
      </c>
      <c r="H3445" t="s">
        <v>600</v>
      </c>
      <c r="I3445" t="s">
        <v>16</v>
      </c>
      <c r="J3445" t="s">
        <v>32</v>
      </c>
      <c r="L3445" s="1">
        <v>35002</v>
      </c>
      <c r="M3445">
        <v>20783</v>
      </c>
      <c r="N3445" t="s">
        <v>10656</v>
      </c>
    </row>
    <row r="3446" spans="1:14" x14ac:dyDescent="0.25">
      <c r="A3446" t="s">
        <v>4669</v>
      </c>
      <c r="B3446" t="s">
        <v>22</v>
      </c>
      <c r="C3446">
        <v>66535</v>
      </c>
      <c r="D3446">
        <v>106183.26</v>
      </c>
      <c r="E3446">
        <v>40674.47</v>
      </c>
      <c r="F3446" t="s">
        <v>45</v>
      </c>
      <c r="G3446" t="s">
        <v>46</v>
      </c>
      <c r="H3446" t="s">
        <v>626</v>
      </c>
      <c r="I3446" t="s">
        <v>16</v>
      </c>
      <c r="J3446" t="s">
        <v>48</v>
      </c>
      <c r="L3446" s="1">
        <v>40685</v>
      </c>
      <c r="M3446">
        <v>20613</v>
      </c>
      <c r="N3446" t="s">
        <v>10640</v>
      </c>
    </row>
    <row r="3447" spans="1:14" x14ac:dyDescent="0.25">
      <c r="A3447" t="s">
        <v>4670</v>
      </c>
      <c r="B3447" t="s">
        <v>12</v>
      </c>
      <c r="C3447">
        <v>20222.900000000001</v>
      </c>
      <c r="D3447">
        <v>19515.62</v>
      </c>
      <c r="E3447">
        <v>570.53</v>
      </c>
      <c r="F3447" t="s">
        <v>13</v>
      </c>
      <c r="G3447" t="s">
        <v>14</v>
      </c>
      <c r="H3447" t="s">
        <v>85</v>
      </c>
      <c r="I3447" t="s">
        <v>34</v>
      </c>
      <c r="J3447" t="s">
        <v>86</v>
      </c>
      <c r="L3447" s="1">
        <v>39693</v>
      </c>
      <c r="M3447">
        <v>20705</v>
      </c>
      <c r="N3447" t="s">
        <v>10626</v>
      </c>
    </row>
    <row r="3448" spans="1:14" x14ac:dyDescent="0.25">
      <c r="A3448" t="s">
        <v>4671</v>
      </c>
      <c r="B3448" t="s">
        <v>12</v>
      </c>
      <c r="C3448">
        <v>96783.15</v>
      </c>
      <c r="D3448">
        <v>110351.76</v>
      </c>
      <c r="E3448">
        <v>5234.75</v>
      </c>
      <c r="F3448" t="s">
        <v>18</v>
      </c>
      <c r="G3448" t="s">
        <v>19</v>
      </c>
      <c r="H3448" t="s">
        <v>943</v>
      </c>
      <c r="I3448" t="s">
        <v>16</v>
      </c>
      <c r="J3448" t="s">
        <v>246</v>
      </c>
      <c r="L3448" s="1">
        <v>41022</v>
      </c>
      <c r="M3448">
        <v>20613</v>
      </c>
      <c r="N3448" t="s">
        <v>10640</v>
      </c>
    </row>
    <row r="3449" spans="1:14" x14ac:dyDescent="0.25">
      <c r="A3449" t="s">
        <v>4672</v>
      </c>
      <c r="B3449" t="s">
        <v>12</v>
      </c>
      <c r="C3449">
        <v>87107</v>
      </c>
      <c r="D3449">
        <v>85958.97</v>
      </c>
      <c r="E3449">
        <v>0</v>
      </c>
      <c r="F3449" t="s">
        <v>167</v>
      </c>
      <c r="G3449" t="s">
        <v>168</v>
      </c>
      <c r="H3449" t="s">
        <v>638</v>
      </c>
      <c r="I3449" t="s">
        <v>16</v>
      </c>
      <c r="J3449" t="s">
        <v>178</v>
      </c>
      <c r="L3449" s="1">
        <v>36360</v>
      </c>
      <c r="M3449">
        <v>20623</v>
      </c>
      <c r="N3449" t="s">
        <v>10651</v>
      </c>
    </row>
    <row r="3450" spans="1:14" x14ac:dyDescent="0.25">
      <c r="A3450" t="s">
        <v>4673</v>
      </c>
      <c r="B3450" t="s">
        <v>12</v>
      </c>
      <c r="C3450">
        <v>70959.789999999994</v>
      </c>
      <c r="D3450">
        <v>70352.05</v>
      </c>
      <c r="E3450">
        <v>326.12</v>
      </c>
      <c r="F3450" t="s">
        <v>13</v>
      </c>
      <c r="G3450" t="s">
        <v>14</v>
      </c>
      <c r="H3450" t="s">
        <v>670</v>
      </c>
      <c r="I3450" t="s">
        <v>16</v>
      </c>
      <c r="J3450" t="s">
        <v>17</v>
      </c>
      <c r="L3450" s="1">
        <v>34553</v>
      </c>
      <c r="M3450">
        <v>20785</v>
      </c>
      <c r="N3450" t="s">
        <v>10652</v>
      </c>
    </row>
    <row r="3451" spans="1:14" x14ac:dyDescent="0.25">
      <c r="A3451" t="s">
        <v>4674</v>
      </c>
      <c r="B3451" t="s">
        <v>22</v>
      </c>
      <c r="C3451">
        <v>51201.56</v>
      </c>
      <c r="D3451">
        <v>62232.82</v>
      </c>
      <c r="E3451">
        <v>8432.2999999999993</v>
      </c>
      <c r="F3451" t="s">
        <v>56</v>
      </c>
      <c r="G3451" t="s">
        <v>57</v>
      </c>
      <c r="H3451" t="s">
        <v>64</v>
      </c>
      <c r="I3451" t="s">
        <v>16</v>
      </c>
      <c r="J3451" t="s">
        <v>59</v>
      </c>
      <c r="L3451" s="1">
        <v>39216</v>
      </c>
      <c r="M3451">
        <v>20743</v>
      </c>
      <c r="N3451" t="s">
        <v>10654</v>
      </c>
    </row>
    <row r="3452" spans="1:14" x14ac:dyDescent="0.25">
      <c r="A3452" t="s">
        <v>4675</v>
      </c>
      <c r="B3452" t="s">
        <v>12</v>
      </c>
      <c r="C3452">
        <v>73632.78</v>
      </c>
      <c r="D3452">
        <v>72689.5</v>
      </c>
      <c r="E3452">
        <v>26.04</v>
      </c>
      <c r="F3452" t="s">
        <v>326</v>
      </c>
      <c r="G3452" t="s">
        <v>327</v>
      </c>
      <c r="H3452" t="s">
        <v>364</v>
      </c>
      <c r="I3452" t="s">
        <v>16</v>
      </c>
      <c r="J3452" t="s">
        <v>872</v>
      </c>
      <c r="L3452" s="1">
        <v>32356</v>
      </c>
      <c r="M3452">
        <v>20607</v>
      </c>
      <c r="N3452" t="s">
        <v>10631</v>
      </c>
    </row>
    <row r="3453" spans="1:14" x14ac:dyDescent="0.25">
      <c r="A3453" t="s">
        <v>4676</v>
      </c>
      <c r="B3453" t="s">
        <v>12</v>
      </c>
      <c r="C3453">
        <v>105241</v>
      </c>
      <c r="D3453">
        <v>107220.24</v>
      </c>
      <c r="E3453">
        <v>2576.75</v>
      </c>
      <c r="F3453" t="s">
        <v>23</v>
      </c>
      <c r="G3453" t="s">
        <v>24</v>
      </c>
      <c r="H3453" t="s">
        <v>199</v>
      </c>
      <c r="I3453" t="s">
        <v>16</v>
      </c>
      <c r="J3453" t="s">
        <v>235</v>
      </c>
      <c r="L3453" s="1">
        <v>31964</v>
      </c>
      <c r="M3453">
        <v>20722</v>
      </c>
      <c r="N3453" t="s">
        <v>10632</v>
      </c>
    </row>
    <row r="3454" spans="1:14" x14ac:dyDescent="0.25">
      <c r="A3454" t="s">
        <v>4677</v>
      </c>
      <c r="B3454" t="s">
        <v>22</v>
      </c>
      <c r="C3454">
        <v>60769.45</v>
      </c>
      <c r="D3454">
        <v>58651.96</v>
      </c>
      <c r="E3454">
        <v>0</v>
      </c>
      <c r="F3454" t="s">
        <v>56</v>
      </c>
      <c r="G3454" t="s">
        <v>57</v>
      </c>
      <c r="H3454" t="s">
        <v>581</v>
      </c>
      <c r="I3454" t="s">
        <v>16</v>
      </c>
      <c r="J3454" t="s">
        <v>1004</v>
      </c>
      <c r="L3454" s="1">
        <v>38572</v>
      </c>
      <c r="M3454">
        <v>20715</v>
      </c>
      <c r="N3454" t="s">
        <v>10641</v>
      </c>
    </row>
    <row r="3455" spans="1:14" x14ac:dyDescent="0.25">
      <c r="A3455" t="s">
        <v>4678</v>
      </c>
      <c r="B3455" t="s">
        <v>22</v>
      </c>
      <c r="C3455">
        <v>46179.85</v>
      </c>
      <c r="D3455">
        <v>62794.52</v>
      </c>
      <c r="E3455">
        <v>15531.19</v>
      </c>
      <c r="F3455" t="s">
        <v>56</v>
      </c>
      <c r="G3455" t="s">
        <v>57</v>
      </c>
      <c r="H3455" t="s">
        <v>84</v>
      </c>
      <c r="I3455" t="s">
        <v>16</v>
      </c>
      <c r="J3455" t="s">
        <v>59</v>
      </c>
      <c r="L3455" s="1">
        <v>41414</v>
      </c>
      <c r="M3455">
        <v>20707</v>
      </c>
      <c r="N3455" t="s">
        <v>10628</v>
      </c>
    </row>
    <row r="3456" spans="1:14" x14ac:dyDescent="0.25">
      <c r="A3456" t="s">
        <v>4679</v>
      </c>
      <c r="B3456" t="s">
        <v>22</v>
      </c>
      <c r="C3456">
        <v>45401.43</v>
      </c>
      <c r="D3456">
        <v>43865.66</v>
      </c>
      <c r="E3456">
        <v>245.53</v>
      </c>
      <c r="F3456" t="s">
        <v>18</v>
      </c>
      <c r="G3456" t="s">
        <v>19</v>
      </c>
      <c r="H3456" t="s">
        <v>144</v>
      </c>
      <c r="I3456" t="s">
        <v>16</v>
      </c>
      <c r="J3456" t="s">
        <v>145</v>
      </c>
      <c r="K3456" t="s">
        <v>535</v>
      </c>
      <c r="L3456" s="1">
        <v>41737</v>
      </c>
      <c r="M3456">
        <v>20735</v>
      </c>
      <c r="N3456" t="s">
        <v>10649</v>
      </c>
    </row>
    <row r="3457" spans="1:14" x14ac:dyDescent="0.25">
      <c r="A3457" t="s">
        <v>4680</v>
      </c>
      <c r="B3457" t="s">
        <v>12</v>
      </c>
      <c r="C3457">
        <v>49229.4</v>
      </c>
      <c r="D3457">
        <v>50718.93</v>
      </c>
      <c r="E3457">
        <v>599.02</v>
      </c>
      <c r="F3457" t="s">
        <v>18</v>
      </c>
      <c r="G3457" t="s">
        <v>19</v>
      </c>
      <c r="H3457" t="s">
        <v>172</v>
      </c>
      <c r="I3457" t="s">
        <v>16</v>
      </c>
      <c r="J3457" t="s">
        <v>61</v>
      </c>
      <c r="L3457" s="1">
        <v>39822</v>
      </c>
      <c r="M3457">
        <v>20705</v>
      </c>
      <c r="N3457" t="s">
        <v>10626</v>
      </c>
    </row>
    <row r="3458" spans="1:14" x14ac:dyDescent="0.25">
      <c r="A3458" t="s">
        <v>4681</v>
      </c>
      <c r="B3458" t="s">
        <v>22</v>
      </c>
      <c r="C3458">
        <v>138790</v>
      </c>
      <c r="D3458">
        <v>141704.18</v>
      </c>
      <c r="E3458">
        <v>0</v>
      </c>
      <c r="F3458" t="s">
        <v>45</v>
      </c>
      <c r="G3458" t="s">
        <v>46</v>
      </c>
      <c r="H3458" t="s">
        <v>1005</v>
      </c>
      <c r="I3458" t="s">
        <v>16</v>
      </c>
      <c r="J3458" t="s">
        <v>139</v>
      </c>
      <c r="L3458" s="1">
        <v>34973</v>
      </c>
      <c r="M3458">
        <v>20785</v>
      </c>
      <c r="N3458" t="s">
        <v>10652</v>
      </c>
    </row>
    <row r="3459" spans="1:14" x14ac:dyDescent="0.25">
      <c r="A3459" t="s">
        <v>4682</v>
      </c>
      <c r="B3459" t="s">
        <v>12</v>
      </c>
      <c r="C3459">
        <v>61918.77</v>
      </c>
      <c r="D3459">
        <v>104370.63</v>
      </c>
      <c r="E3459">
        <v>41640.49</v>
      </c>
      <c r="F3459" t="s">
        <v>13</v>
      </c>
      <c r="G3459" t="s">
        <v>14</v>
      </c>
      <c r="H3459" t="s">
        <v>105</v>
      </c>
      <c r="I3459" t="s">
        <v>16</v>
      </c>
      <c r="J3459" t="s">
        <v>126</v>
      </c>
      <c r="L3459" s="1">
        <v>41330</v>
      </c>
      <c r="M3459">
        <v>20722</v>
      </c>
      <c r="N3459" t="s">
        <v>10632</v>
      </c>
    </row>
    <row r="3460" spans="1:14" x14ac:dyDescent="0.25">
      <c r="A3460" t="s">
        <v>4683</v>
      </c>
      <c r="B3460" t="s">
        <v>22</v>
      </c>
      <c r="C3460">
        <v>91869</v>
      </c>
      <c r="D3460">
        <v>103392.65</v>
      </c>
      <c r="E3460">
        <v>10384.200000000001</v>
      </c>
      <c r="F3460" t="s">
        <v>13</v>
      </c>
      <c r="G3460" t="s">
        <v>14</v>
      </c>
      <c r="H3460" t="s">
        <v>263</v>
      </c>
      <c r="I3460" t="s">
        <v>16</v>
      </c>
      <c r="J3460" t="s">
        <v>32</v>
      </c>
      <c r="L3460" s="1">
        <v>35870</v>
      </c>
      <c r="M3460">
        <v>20774</v>
      </c>
      <c r="N3460" t="s">
        <v>10633</v>
      </c>
    </row>
    <row r="3461" spans="1:14" x14ac:dyDescent="0.25">
      <c r="A3461" t="s">
        <v>4684</v>
      </c>
      <c r="B3461" t="s">
        <v>12</v>
      </c>
      <c r="C3461">
        <v>62353.59</v>
      </c>
      <c r="D3461">
        <v>60622.68</v>
      </c>
      <c r="E3461">
        <v>44.09</v>
      </c>
      <c r="F3461" t="s">
        <v>99</v>
      </c>
      <c r="G3461" t="s">
        <v>100</v>
      </c>
      <c r="H3461" t="s">
        <v>410</v>
      </c>
      <c r="I3461" t="s">
        <v>16</v>
      </c>
      <c r="J3461" t="s">
        <v>411</v>
      </c>
      <c r="L3461" s="1">
        <v>39919</v>
      </c>
      <c r="M3461">
        <v>20745</v>
      </c>
      <c r="N3461" t="s">
        <v>10643</v>
      </c>
    </row>
    <row r="3462" spans="1:14" x14ac:dyDescent="0.25">
      <c r="A3462" t="s">
        <v>4685</v>
      </c>
      <c r="B3462" t="s">
        <v>22</v>
      </c>
      <c r="C3462">
        <v>95084.42</v>
      </c>
      <c r="D3462">
        <v>118440.18</v>
      </c>
      <c r="E3462">
        <v>14385.46</v>
      </c>
      <c r="F3462" t="s">
        <v>13</v>
      </c>
      <c r="G3462" t="s">
        <v>14</v>
      </c>
      <c r="H3462" t="s">
        <v>735</v>
      </c>
      <c r="I3462" t="s">
        <v>16</v>
      </c>
      <c r="J3462" t="s">
        <v>32</v>
      </c>
      <c r="L3462" s="1">
        <v>35492</v>
      </c>
      <c r="M3462">
        <v>20747</v>
      </c>
      <c r="N3462" t="s">
        <v>10642</v>
      </c>
    </row>
    <row r="3463" spans="1:14" x14ac:dyDescent="0.25">
      <c r="A3463" t="s">
        <v>4686</v>
      </c>
      <c r="B3463" t="s">
        <v>22</v>
      </c>
      <c r="C3463">
        <v>67723.53</v>
      </c>
      <c r="D3463">
        <v>83516.22</v>
      </c>
      <c r="E3463">
        <v>13015.22</v>
      </c>
      <c r="F3463" t="s">
        <v>56</v>
      </c>
      <c r="G3463" t="s">
        <v>57</v>
      </c>
      <c r="H3463" t="s">
        <v>58</v>
      </c>
      <c r="I3463" t="s">
        <v>16</v>
      </c>
      <c r="J3463" t="s">
        <v>59</v>
      </c>
      <c r="L3463" s="1">
        <v>32671</v>
      </c>
      <c r="M3463">
        <v>20722</v>
      </c>
      <c r="N3463" t="s">
        <v>10632</v>
      </c>
    </row>
    <row r="3464" spans="1:14" x14ac:dyDescent="0.25">
      <c r="A3464" t="s">
        <v>4687</v>
      </c>
      <c r="B3464" t="s">
        <v>12</v>
      </c>
      <c r="C3464">
        <v>77740.94</v>
      </c>
      <c r="D3464">
        <v>77184.67</v>
      </c>
      <c r="E3464">
        <v>83.25</v>
      </c>
      <c r="F3464" t="s">
        <v>18</v>
      </c>
      <c r="G3464" t="s">
        <v>19</v>
      </c>
      <c r="H3464" t="s">
        <v>20</v>
      </c>
      <c r="I3464" t="s">
        <v>16</v>
      </c>
      <c r="J3464" t="s">
        <v>71</v>
      </c>
      <c r="L3464" s="1">
        <v>41484</v>
      </c>
      <c r="M3464">
        <v>20782</v>
      </c>
      <c r="N3464" t="s">
        <v>10625</v>
      </c>
    </row>
    <row r="3465" spans="1:14" x14ac:dyDescent="0.25">
      <c r="A3465" t="s">
        <v>4688</v>
      </c>
      <c r="B3465" t="s">
        <v>12</v>
      </c>
      <c r="C3465">
        <v>80056</v>
      </c>
      <c r="D3465">
        <v>100284.93</v>
      </c>
      <c r="E3465">
        <v>19078.61</v>
      </c>
      <c r="F3465" t="s">
        <v>13</v>
      </c>
      <c r="G3465" t="s">
        <v>14</v>
      </c>
      <c r="H3465" t="s">
        <v>740</v>
      </c>
      <c r="I3465" t="s">
        <v>16</v>
      </c>
      <c r="J3465" t="s">
        <v>32</v>
      </c>
      <c r="L3465" s="1">
        <v>38734</v>
      </c>
      <c r="M3465">
        <v>20762</v>
      </c>
      <c r="N3465" t="s">
        <v>10644</v>
      </c>
    </row>
    <row r="3466" spans="1:14" x14ac:dyDescent="0.25">
      <c r="A3466" t="s">
        <v>4689</v>
      </c>
      <c r="B3466" t="s">
        <v>22</v>
      </c>
      <c r="C3466">
        <v>100370</v>
      </c>
      <c r="D3466">
        <v>97437.69</v>
      </c>
      <c r="E3466">
        <v>0</v>
      </c>
      <c r="F3466" t="s">
        <v>18</v>
      </c>
      <c r="G3466" t="s">
        <v>19</v>
      </c>
      <c r="H3466" t="s">
        <v>144</v>
      </c>
      <c r="I3466" t="s">
        <v>16</v>
      </c>
      <c r="J3466" t="s">
        <v>112</v>
      </c>
      <c r="L3466" s="1">
        <v>35011</v>
      </c>
      <c r="M3466">
        <v>20770</v>
      </c>
      <c r="N3466" t="s">
        <v>10629</v>
      </c>
    </row>
    <row r="3467" spans="1:14" x14ac:dyDescent="0.25">
      <c r="A3467" t="s">
        <v>4690</v>
      </c>
      <c r="B3467" t="s">
        <v>12</v>
      </c>
      <c r="C3467">
        <v>67175.86</v>
      </c>
      <c r="D3467">
        <v>65177.55</v>
      </c>
      <c r="E3467">
        <v>0</v>
      </c>
      <c r="F3467" t="s">
        <v>404</v>
      </c>
      <c r="G3467" t="s">
        <v>405</v>
      </c>
      <c r="H3467" t="s">
        <v>406</v>
      </c>
      <c r="I3467" t="s">
        <v>16</v>
      </c>
      <c r="J3467" t="s">
        <v>407</v>
      </c>
      <c r="L3467" s="1">
        <v>42534</v>
      </c>
      <c r="M3467">
        <v>20708</v>
      </c>
      <c r="N3467" t="s">
        <v>10653</v>
      </c>
    </row>
    <row r="3468" spans="1:14" x14ac:dyDescent="0.25">
      <c r="A3468" t="s">
        <v>4691</v>
      </c>
      <c r="B3468" t="s">
        <v>22</v>
      </c>
      <c r="C3468">
        <v>126906.64</v>
      </c>
      <c r="D3468">
        <v>127486.04</v>
      </c>
      <c r="E3468">
        <v>0</v>
      </c>
      <c r="F3468" t="s">
        <v>468</v>
      </c>
      <c r="G3468" t="s">
        <v>469</v>
      </c>
      <c r="H3468" t="s">
        <v>706</v>
      </c>
      <c r="I3468" t="s">
        <v>16</v>
      </c>
      <c r="J3468" t="s">
        <v>98</v>
      </c>
      <c r="L3468" s="1">
        <v>41904</v>
      </c>
      <c r="M3468">
        <v>20742</v>
      </c>
      <c r="N3468" t="s">
        <v>10638</v>
      </c>
    </row>
    <row r="3469" spans="1:14" x14ac:dyDescent="0.25">
      <c r="A3469" t="s">
        <v>4692</v>
      </c>
      <c r="B3469" t="s">
        <v>22</v>
      </c>
      <c r="C3469">
        <v>96460</v>
      </c>
      <c r="D3469">
        <v>131058.18</v>
      </c>
      <c r="E3469">
        <v>30672.92</v>
      </c>
      <c r="F3469" t="s">
        <v>13</v>
      </c>
      <c r="G3469" t="s">
        <v>14</v>
      </c>
      <c r="H3469" t="s">
        <v>332</v>
      </c>
      <c r="I3469" t="s">
        <v>16</v>
      </c>
      <c r="J3469" t="s">
        <v>233</v>
      </c>
      <c r="L3469" s="1">
        <v>36962</v>
      </c>
      <c r="M3469">
        <v>20722</v>
      </c>
      <c r="N3469" t="s">
        <v>10632</v>
      </c>
    </row>
    <row r="3470" spans="1:14" x14ac:dyDescent="0.25">
      <c r="A3470" t="s">
        <v>4693</v>
      </c>
      <c r="B3470" t="s">
        <v>22</v>
      </c>
      <c r="C3470">
        <v>70336.679999999993</v>
      </c>
      <c r="D3470">
        <v>68693.61</v>
      </c>
      <c r="E3470">
        <v>0</v>
      </c>
      <c r="F3470" t="s">
        <v>13</v>
      </c>
      <c r="G3470" t="s">
        <v>14</v>
      </c>
      <c r="H3470" t="s">
        <v>650</v>
      </c>
      <c r="I3470" t="s">
        <v>16</v>
      </c>
      <c r="J3470" t="s">
        <v>782</v>
      </c>
      <c r="L3470" s="1">
        <v>41372</v>
      </c>
      <c r="M3470">
        <v>20784</v>
      </c>
      <c r="N3470" t="s">
        <v>10650</v>
      </c>
    </row>
    <row r="3471" spans="1:14" x14ac:dyDescent="0.25">
      <c r="A3471" t="s">
        <v>4694</v>
      </c>
      <c r="B3471" t="s">
        <v>22</v>
      </c>
      <c r="C3471">
        <v>102377.4</v>
      </c>
      <c r="D3471">
        <v>113788.73</v>
      </c>
      <c r="E3471">
        <v>904.84</v>
      </c>
      <c r="F3471" t="s">
        <v>45</v>
      </c>
      <c r="G3471" t="s">
        <v>46</v>
      </c>
      <c r="H3471" t="s">
        <v>589</v>
      </c>
      <c r="I3471" t="s">
        <v>16</v>
      </c>
      <c r="J3471" t="s">
        <v>929</v>
      </c>
      <c r="L3471" s="1">
        <v>34092</v>
      </c>
      <c r="M3471">
        <v>20769</v>
      </c>
      <c r="N3471" t="s">
        <v>10636</v>
      </c>
    </row>
    <row r="3472" spans="1:14" x14ac:dyDescent="0.25">
      <c r="A3472" t="s">
        <v>4695</v>
      </c>
      <c r="B3472" t="s">
        <v>12</v>
      </c>
      <c r="C3472">
        <v>109817.64</v>
      </c>
      <c r="D3472">
        <v>130840.7</v>
      </c>
      <c r="E3472">
        <v>13817.68</v>
      </c>
      <c r="F3472" t="s">
        <v>13</v>
      </c>
      <c r="G3472" t="s">
        <v>14</v>
      </c>
      <c r="H3472" t="s">
        <v>490</v>
      </c>
      <c r="I3472" t="s">
        <v>16</v>
      </c>
      <c r="J3472" t="s">
        <v>361</v>
      </c>
      <c r="L3472" s="1">
        <v>32167</v>
      </c>
      <c r="M3472">
        <v>20748</v>
      </c>
      <c r="N3472" t="s">
        <v>10635</v>
      </c>
    </row>
    <row r="3473" spans="1:14" x14ac:dyDescent="0.25">
      <c r="A3473" t="s">
        <v>4696</v>
      </c>
      <c r="B3473" t="s">
        <v>22</v>
      </c>
      <c r="C3473">
        <v>99128.55</v>
      </c>
      <c r="D3473">
        <v>84646.3</v>
      </c>
      <c r="E3473">
        <v>1872</v>
      </c>
      <c r="F3473" t="s">
        <v>45</v>
      </c>
      <c r="G3473" t="s">
        <v>46</v>
      </c>
      <c r="H3473" t="s">
        <v>249</v>
      </c>
      <c r="I3473" t="s">
        <v>16</v>
      </c>
      <c r="J3473" t="s">
        <v>250</v>
      </c>
      <c r="L3473" s="1">
        <v>34352</v>
      </c>
      <c r="M3473">
        <v>20608</v>
      </c>
      <c r="N3473" t="s">
        <v>10646</v>
      </c>
    </row>
    <row r="3474" spans="1:14" x14ac:dyDescent="0.25">
      <c r="A3474" t="s">
        <v>4697</v>
      </c>
      <c r="B3474" t="s">
        <v>22</v>
      </c>
      <c r="C3474">
        <v>48488.85</v>
      </c>
      <c r="D3474">
        <v>48593.55</v>
      </c>
      <c r="E3474">
        <v>805.36</v>
      </c>
      <c r="F3474" t="s">
        <v>56</v>
      </c>
      <c r="G3474" t="s">
        <v>57</v>
      </c>
      <c r="H3474" t="s">
        <v>343</v>
      </c>
      <c r="I3474" t="s">
        <v>16</v>
      </c>
      <c r="J3474" t="s">
        <v>921</v>
      </c>
      <c r="L3474" s="1">
        <v>41281</v>
      </c>
      <c r="M3474">
        <v>20735</v>
      </c>
      <c r="N3474" t="s">
        <v>10649</v>
      </c>
    </row>
    <row r="3475" spans="1:14" x14ac:dyDescent="0.25">
      <c r="A3475" t="s">
        <v>4698</v>
      </c>
      <c r="B3475" t="s">
        <v>12</v>
      </c>
      <c r="C3475">
        <v>138614.51999999999</v>
      </c>
      <c r="D3475">
        <v>132352.26999999999</v>
      </c>
      <c r="E3475">
        <v>0</v>
      </c>
      <c r="F3475" t="s">
        <v>380</v>
      </c>
      <c r="G3475" t="s">
        <v>381</v>
      </c>
      <c r="H3475" t="s">
        <v>382</v>
      </c>
      <c r="I3475" t="s">
        <v>16</v>
      </c>
      <c r="J3475" t="s">
        <v>139</v>
      </c>
      <c r="L3475" s="1">
        <v>31363</v>
      </c>
      <c r="M3475">
        <v>20743</v>
      </c>
      <c r="N3475" t="s">
        <v>10654</v>
      </c>
    </row>
    <row r="3476" spans="1:14" x14ac:dyDescent="0.25">
      <c r="A3476" t="s">
        <v>4699</v>
      </c>
      <c r="B3476" t="s">
        <v>12</v>
      </c>
      <c r="C3476">
        <v>101531.5</v>
      </c>
      <c r="D3476">
        <v>97729.84</v>
      </c>
      <c r="E3476">
        <v>0</v>
      </c>
      <c r="F3476" t="s">
        <v>585</v>
      </c>
      <c r="G3476" t="s">
        <v>586</v>
      </c>
      <c r="H3476" t="s">
        <v>1006</v>
      </c>
      <c r="I3476" t="s">
        <v>16</v>
      </c>
      <c r="J3476" t="s">
        <v>1007</v>
      </c>
      <c r="L3476" s="1">
        <v>40798</v>
      </c>
      <c r="M3476">
        <v>20720</v>
      </c>
      <c r="N3476" t="s">
        <v>10641</v>
      </c>
    </row>
    <row r="3477" spans="1:14" x14ac:dyDescent="0.25">
      <c r="A3477" t="s">
        <v>4700</v>
      </c>
      <c r="B3477" t="s">
        <v>12</v>
      </c>
      <c r="C3477">
        <v>34688.76</v>
      </c>
      <c r="D3477">
        <v>39684.68</v>
      </c>
      <c r="E3477">
        <v>0</v>
      </c>
      <c r="F3477" t="s">
        <v>76</v>
      </c>
      <c r="G3477" t="s">
        <v>77</v>
      </c>
      <c r="H3477" t="s">
        <v>841</v>
      </c>
      <c r="I3477" t="s">
        <v>34</v>
      </c>
      <c r="J3477" t="s">
        <v>558</v>
      </c>
      <c r="L3477" s="1">
        <v>32342</v>
      </c>
      <c r="M3477">
        <v>20782</v>
      </c>
      <c r="N3477" t="s">
        <v>10625</v>
      </c>
    </row>
    <row r="3478" spans="1:14" x14ac:dyDescent="0.25">
      <c r="A3478" t="s">
        <v>4701</v>
      </c>
      <c r="B3478" t="s">
        <v>12</v>
      </c>
      <c r="C3478">
        <v>40137</v>
      </c>
      <c r="D3478">
        <v>30197.71</v>
      </c>
      <c r="E3478">
        <v>0</v>
      </c>
      <c r="F3478" t="s">
        <v>18</v>
      </c>
      <c r="G3478" t="s">
        <v>19</v>
      </c>
      <c r="H3478" t="s">
        <v>144</v>
      </c>
      <c r="I3478" t="s">
        <v>16</v>
      </c>
      <c r="J3478" t="s">
        <v>279</v>
      </c>
      <c r="L3478" s="1">
        <v>42800</v>
      </c>
      <c r="M3478">
        <v>20781</v>
      </c>
      <c r="N3478" t="s">
        <v>10627</v>
      </c>
    </row>
    <row r="3479" spans="1:14" x14ac:dyDescent="0.25">
      <c r="A3479" t="s">
        <v>4702</v>
      </c>
      <c r="B3479" t="s">
        <v>12</v>
      </c>
      <c r="C3479">
        <v>73632.78</v>
      </c>
      <c r="D3479">
        <v>72663.399999999994</v>
      </c>
      <c r="E3479">
        <v>0</v>
      </c>
      <c r="F3479" t="s">
        <v>18</v>
      </c>
      <c r="G3479" t="s">
        <v>19</v>
      </c>
      <c r="H3479" t="s">
        <v>144</v>
      </c>
      <c r="I3479" t="s">
        <v>16</v>
      </c>
      <c r="J3479" t="s">
        <v>528</v>
      </c>
      <c r="L3479" s="1">
        <v>26415</v>
      </c>
      <c r="M3479">
        <v>20722</v>
      </c>
      <c r="N3479" t="s">
        <v>10632</v>
      </c>
    </row>
    <row r="3480" spans="1:14" x14ac:dyDescent="0.25">
      <c r="A3480" t="s">
        <v>4703</v>
      </c>
      <c r="B3480" t="s">
        <v>22</v>
      </c>
      <c r="C3480">
        <v>46166</v>
      </c>
      <c r="D3480">
        <v>0</v>
      </c>
      <c r="E3480">
        <v>0</v>
      </c>
      <c r="F3480" t="s">
        <v>45</v>
      </c>
      <c r="G3480" t="s">
        <v>46</v>
      </c>
      <c r="H3480" t="s">
        <v>95</v>
      </c>
      <c r="I3480" t="s">
        <v>16</v>
      </c>
      <c r="J3480" t="s">
        <v>48</v>
      </c>
      <c r="K3480" t="s">
        <v>96</v>
      </c>
      <c r="L3480" s="1">
        <v>43080</v>
      </c>
      <c r="M3480">
        <v>20742</v>
      </c>
      <c r="N3480" t="s">
        <v>10638</v>
      </c>
    </row>
    <row r="3481" spans="1:14" x14ac:dyDescent="0.25">
      <c r="A3481" t="s">
        <v>4704</v>
      </c>
      <c r="B3481" t="s">
        <v>12</v>
      </c>
      <c r="C3481">
        <v>74409</v>
      </c>
      <c r="D3481">
        <v>34174.51</v>
      </c>
      <c r="E3481">
        <v>0</v>
      </c>
      <c r="F3481" t="s">
        <v>18</v>
      </c>
      <c r="G3481" t="s">
        <v>19</v>
      </c>
      <c r="H3481" t="s">
        <v>20</v>
      </c>
      <c r="I3481" t="s">
        <v>16</v>
      </c>
      <c r="J3481" t="s">
        <v>71</v>
      </c>
      <c r="L3481" s="1">
        <v>31001</v>
      </c>
      <c r="M3481">
        <v>20607</v>
      </c>
      <c r="N3481" t="s">
        <v>10631</v>
      </c>
    </row>
    <row r="3482" spans="1:14" x14ac:dyDescent="0.25">
      <c r="A3482" t="s">
        <v>4705</v>
      </c>
      <c r="B3482" t="s">
        <v>22</v>
      </c>
      <c r="C3482">
        <v>89336</v>
      </c>
      <c r="D3482">
        <v>119120.47</v>
      </c>
      <c r="E3482">
        <v>23628.7</v>
      </c>
      <c r="F3482" t="s">
        <v>13</v>
      </c>
      <c r="G3482" t="s">
        <v>14</v>
      </c>
      <c r="H3482" t="s">
        <v>41</v>
      </c>
      <c r="I3482" t="s">
        <v>16</v>
      </c>
      <c r="J3482" t="s">
        <v>361</v>
      </c>
      <c r="L3482" s="1">
        <v>38915</v>
      </c>
      <c r="M3482">
        <v>20747</v>
      </c>
      <c r="N3482" t="s">
        <v>10642</v>
      </c>
    </row>
    <row r="3483" spans="1:14" x14ac:dyDescent="0.25">
      <c r="A3483" t="s">
        <v>4706</v>
      </c>
      <c r="B3483" t="s">
        <v>12</v>
      </c>
      <c r="C3483">
        <v>42559.34</v>
      </c>
      <c r="D3483">
        <v>41041.33</v>
      </c>
      <c r="E3483">
        <v>514.32000000000005</v>
      </c>
      <c r="F3483" t="s">
        <v>13</v>
      </c>
      <c r="G3483" t="s">
        <v>14</v>
      </c>
      <c r="H3483" t="s">
        <v>190</v>
      </c>
      <c r="I3483" t="s">
        <v>16</v>
      </c>
      <c r="J3483" t="s">
        <v>279</v>
      </c>
      <c r="L3483" s="1">
        <v>41638</v>
      </c>
      <c r="M3483">
        <v>20743</v>
      </c>
      <c r="N3483" t="s">
        <v>10654</v>
      </c>
    </row>
    <row r="3484" spans="1:14" x14ac:dyDescent="0.25">
      <c r="A3484" t="s">
        <v>4707</v>
      </c>
      <c r="B3484" t="s">
        <v>22</v>
      </c>
      <c r="C3484">
        <v>31594.95</v>
      </c>
      <c r="D3484">
        <v>40575.279999999999</v>
      </c>
      <c r="E3484">
        <v>1699.44</v>
      </c>
      <c r="F3484" t="s">
        <v>99</v>
      </c>
      <c r="G3484" t="s">
        <v>100</v>
      </c>
      <c r="H3484" t="s">
        <v>186</v>
      </c>
      <c r="I3484" t="s">
        <v>34</v>
      </c>
      <c r="J3484" t="s">
        <v>102</v>
      </c>
      <c r="L3484" s="1">
        <v>41497</v>
      </c>
      <c r="M3484">
        <v>20772</v>
      </c>
      <c r="N3484" t="s">
        <v>10648</v>
      </c>
    </row>
    <row r="3485" spans="1:14" x14ac:dyDescent="0.25">
      <c r="A3485" t="s">
        <v>4708</v>
      </c>
      <c r="B3485" t="s">
        <v>22</v>
      </c>
      <c r="C3485">
        <v>84207.44</v>
      </c>
      <c r="D3485">
        <v>83004.62</v>
      </c>
      <c r="E3485">
        <v>303.64999999999998</v>
      </c>
      <c r="F3485" t="s">
        <v>99</v>
      </c>
      <c r="G3485" t="s">
        <v>100</v>
      </c>
      <c r="H3485" t="s">
        <v>143</v>
      </c>
      <c r="I3485" t="s">
        <v>16</v>
      </c>
      <c r="J3485" t="s">
        <v>388</v>
      </c>
      <c r="L3485" s="1">
        <v>36137</v>
      </c>
      <c r="M3485">
        <v>20613</v>
      </c>
      <c r="N3485" t="s">
        <v>10640</v>
      </c>
    </row>
    <row r="3486" spans="1:14" x14ac:dyDescent="0.25">
      <c r="A3486" t="s">
        <v>4709</v>
      </c>
      <c r="B3486" t="s">
        <v>22</v>
      </c>
      <c r="C3486">
        <v>99710</v>
      </c>
      <c r="D3486">
        <v>110283.69</v>
      </c>
      <c r="E3486">
        <v>6694.93</v>
      </c>
      <c r="F3486" t="s">
        <v>45</v>
      </c>
      <c r="G3486" t="s">
        <v>46</v>
      </c>
      <c r="H3486" t="s">
        <v>709</v>
      </c>
      <c r="I3486" t="s">
        <v>16</v>
      </c>
      <c r="J3486" t="s">
        <v>297</v>
      </c>
      <c r="L3486" s="1">
        <v>37138</v>
      </c>
      <c r="M3486">
        <v>20715</v>
      </c>
      <c r="N3486" t="s">
        <v>10641</v>
      </c>
    </row>
    <row r="3487" spans="1:14" x14ac:dyDescent="0.25">
      <c r="A3487" t="s">
        <v>4710</v>
      </c>
      <c r="B3487" t="s">
        <v>22</v>
      </c>
      <c r="C3487">
        <v>82043</v>
      </c>
      <c r="D3487">
        <v>101829.78</v>
      </c>
      <c r="E3487">
        <v>20559.78</v>
      </c>
      <c r="F3487" t="s">
        <v>23</v>
      </c>
      <c r="G3487" t="s">
        <v>24</v>
      </c>
      <c r="H3487" t="s">
        <v>544</v>
      </c>
      <c r="I3487" t="s">
        <v>16</v>
      </c>
      <c r="J3487" t="s">
        <v>141</v>
      </c>
      <c r="L3487" s="1">
        <v>36794</v>
      </c>
      <c r="M3487">
        <v>20735</v>
      </c>
      <c r="N3487" t="s">
        <v>10649</v>
      </c>
    </row>
    <row r="3488" spans="1:14" x14ac:dyDescent="0.25">
      <c r="A3488" t="s">
        <v>4711</v>
      </c>
      <c r="B3488" t="s">
        <v>12</v>
      </c>
      <c r="C3488">
        <v>98612.2</v>
      </c>
      <c r="D3488">
        <v>97312.25</v>
      </c>
      <c r="E3488">
        <v>0</v>
      </c>
      <c r="F3488" t="s">
        <v>27</v>
      </c>
      <c r="G3488" t="s">
        <v>28</v>
      </c>
      <c r="H3488" t="s">
        <v>224</v>
      </c>
      <c r="I3488" t="s">
        <v>16</v>
      </c>
      <c r="J3488" t="s">
        <v>225</v>
      </c>
      <c r="L3488" s="1">
        <v>34583</v>
      </c>
      <c r="M3488">
        <v>20762</v>
      </c>
      <c r="N3488" t="s">
        <v>10644</v>
      </c>
    </row>
    <row r="3489" spans="1:14" x14ac:dyDescent="0.25">
      <c r="A3489" t="s">
        <v>4712</v>
      </c>
      <c r="B3489" t="s">
        <v>22</v>
      </c>
      <c r="C3489">
        <v>117291.18</v>
      </c>
      <c r="D3489">
        <v>113801.23</v>
      </c>
      <c r="E3489">
        <v>0</v>
      </c>
      <c r="F3489" t="s">
        <v>322</v>
      </c>
      <c r="G3489" t="s">
        <v>323</v>
      </c>
      <c r="H3489" t="s">
        <v>844</v>
      </c>
      <c r="I3489" t="s">
        <v>16</v>
      </c>
      <c r="J3489" t="s">
        <v>325</v>
      </c>
      <c r="L3489" s="1">
        <v>42534</v>
      </c>
      <c r="M3489">
        <v>20782</v>
      </c>
      <c r="N3489" t="s">
        <v>10625</v>
      </c>
    </row>
    <row r="3490" spans="1:14" x14ac:dyDescent="0.25">
      <c r="A3490" t="s">
        <v>4713</v>
      </c>
      <c r="B3490" t="s">
        <v>22</v>
      </c>
      <c r="C3490">
        <v>56435</v>
      </c>
      <c r="D3490">
        <v>69262.600000000006</v>
      </c>
      <c r="E3490">
        <v>12141.05</v>
      </c>
      <c r="F3490" t="s">
        <v>45</v>
      </c>
      <c r="G3490" t="s">
        <v>46</v>
      </c>
      <c r="H3490" t="s">
        <v>427</v>
      </c>
      <c r="I3490" t="s">
        <v>16</v>
      </c>
      <c r="J3490" t="s">
        <v>48</v>
      </c>
      <c r="L3490" s="1">
        <v>41708</v>
      </c>
      <c r="M3490">
        <v>20772</v>
      </c>
      <c r="N3490" t="s">
        <v>10648</v>
      </c>
    </row>
    <row r="3491" spans="1:14" x14ac:dyDescent="0.25">
      <c r="A3491" t="s">
        <v>4714</v>
      </c>
      <c r="B3491" t="s">
        <v>22</v>
      </c>
      <c r="C3491">
        <v>160454</v>
      </c>
      <c r="D3491">
        <v>163058.25</v>
      </c>
      <c r="E3491">
        <v>0</v>
      </c>
      <c r="F3491" t="s">
        <v>36</v>
      </c>
      <c r="G3491" t="s">
        <v>37</v>
      </c>
      <c r="H3491" t="s">
        <v>750</v>
      </c>
      <c r="I3491" t="s">
        <v>16</v>
      </c>
      <c r="J3491" t="s">
        <v>98</v>
      </c>
      <c r="L3491" s="1">
        <v>35311</v>
      </c>
      <c r="M3491">
        <v>20735</v>
      </c>
      <c r="N3491" t="s">
        <v>10649</v>
      </c>
    </row>
    <row r="3492" spans="1:14" x14ac:dyDescent="0.25">
      <c r="A3492" t="s">
        <v>4715</v>
      </c>
      <c r="B3492" t="s">
        <v>12</v>
      </c>
      <c r="C3492">
        <v>81634.05</v>
      </c>
      <c r="D3492">
        <v>78258.990000000005</v>
      </c>
      <c r="E3492">
        <v>0</v>
      </c>
      <c r="F3492" t="s">
        <v>18</v>
      </c>
      <c r="G3492" t="s">
        <v>19</v>
      </c>
      <c r="H3492" t="s">
        <v>111</v>
      </c>
      <c r="I3492" t="s">
        <v>16</v>
      </c>
      <c r="J3492" t="s">
        <v>145</v>
      </c>
      <c r="L3492" s="1">
        <v>37088</v>
      </c>
      <c r="M3492">
        <v>20716</v>
      </c>
      <c r="N3492" t="s">
        <v>10641</v>
      </c>
    </row>
    <row r="3493" spans="1:14" x14ac:dyDescent="0.25">
      <c r="A3493" t="s">
        <v>4716</v>
      </c>
      <c r="B3493" t="s">
        <v>22</v>
      </c>
      <c r="C3493">
        <v>69762</v>
      </c>
      <c r="D3493">
        <v>85817.37</v>
      </c>
      <c r="E3493">
        <v>13468.03</v>
      </c>
      <c r="F3493" t="s">
        <v>13</v>
      </c>
      <c r="G3493" t="s">
        <v>14</v>
      </c>
      <c r="H3493" t="s">
        <v>175</v>
      </c>
      <c r="I3493" t="s">
        <v>16</v>
      </c>
      <c r="J3493" t="s">
        <v>32</v>
      </c>
      <c r="L3493" s="1">
        <v>36681</v>
      </c>
      <c r="M3493">
        <v>20782</v>
      </c>
      <c r="N3493" t="s">
        <v>10625</v>
      </c>
    </row>
    <row r="3494" spans="1:14" x14ac:dyDescent="0.25">
      <c r="A3494" t="s">
        <v>4717</v>
      </c>
      <c r="B3494" t="s">
        <v>22</v>
      </c>
      <c r="C3494">
        <v>66535</v>
      </c>
      <c r="D3494">
        <v>72130.81</v>
      </c>
      <c r="E3494">
        <v>2339.0700000000002</v>
      </c>
      <c r="F3494" t="s">
        <v>45</v>
      </c>
      <c r="G3494" t="s">
        <v>46</v>
      </c>
      <c r="H3494" t="s">
        <v>701</v>
      </c>
      <c r="I3494" t="s">
        <v>16</v>
      </c>
      <c r="J3494" t="s">
        <v>48</v>
      </c>
      <c r="L3494" s="1">
        <v>40966</v>
      </c>
      <c r="M3494">
        <v>20744</v>
      </c>
      <c r="N3494" t="s">
        <v>10630</v>
      </c>
    </row>
    <row r="3495" spans="1:14" x14ac:dyDescent="0.25">
      <c r="A3495" t="s">
        <v>4718</v>
      </c>
      <c r="B3495" t="s">
        <v>12</v>
      </c>
      <c r="C3495">
        <v>125810.78</v>
      </c>
      <c r="D3495">
        <v>112833.63</v>
      </c>
      <c r="E3495">
        <v>0</v>
      </c>
      <c r="F3495" t="s">
        <v>322</v>
      </c>
      <c r="G3495" t="s">
        <v>323</v>
      </c>
      <c r="H3495" t="s">
        <v>775</v>
      </c>
      <c r="I3495" t="s">
        <v>16</v>
      </c>
      <c r="J3495" t="s">
        <v>325</v>
      </c>
      <c r="L3495" s="1">
        <v>42324</v>
      </c>
      <c r="M3495">
        <v>20710</v>
      </c>
      <c r="N3495" t="s">
        <v>10637</v>
      </c>
    </row>
    <row r="3496" spans="1:14" x14ac:dyDescent="0.25">
      <c r="A3496" t="s">
        <v>4719</v>
      </c>
      <c r="B3496" t="s">
        <v>12</v>
      </c>
      <c r="C3496">
        <v>62479.35</v>
      </c>
      <c r="D3496">
        <v>26834.06</v>
      </c>
      <c r="E3496">
        <v>0</v>
      </c>
      <c r="F3496" t="s">
        <v>18</v>
      </c>
      <c r="G3496" t="s">
        <v>19</v>
      </c>
      <c r="H3496" t="s">
        <v>183</v>
      </c>
      <c r="I3496" t="s">
        <v>34</v>
      </c>
      <c r="J3496" t="s">
        <v>147</v>
      </c>
      <c r="L3496" s="1">
        <v>42802</v>
      </c>
      <c r="M3496">
        <v>20716</v>
      </c>
      <c r="N3496" t="s">
        <v>10641</v>
      </c>
    </row>
    <row r="3497" spans="1:14" x14ac:dyDescent="0.25">
      <c r="A3497" t="s">
        <v>4720</v>
      </c>
      <c r="B3497" t="s">
        <v>22</v>
      </c>
      <c r="C3497">
        <v>85758</v>
      </c>
      <c r="D3497">
        <v>101837.11</v>
      </c>
      <c r="E3497">
        <v>5091.76</v>
      </c>
      <c r="F3497" t="s">
        <v>13</v>
      </c>
      <c r="G3497" t="s">
        <v>14</v>
      </c>
      <c r="H3497" t="s">
        <v>162</v>
      </c>
      <c r="I3497" t="s">
        <v>16</v>
      </c>
      <c r="J3497" t="s">
        <v>32</v>
      </c>
      <c r="L3497" s="1">
        <v>37823</v>
      </c>
      <c r="M3497">
        <v>20613</v>
      </c>
      <c r="N3497" t="s">
        <v>10640</v>
      </c>
    </row>
    <row r="3498" spans="1:14" x14ac:dyDescent="0.25">
      <c r="A3498" t="s">
        <v>4721</v>
      </c>
      <c r="B3498" t="s">
        <v>12</v>
      </c>
      <c r="C3498">
        <v>95740</v>
      </c>
      <c r="D3498">
        <v>94479.06</v>
      </c>
      <c r="E3498">
        <v>0</v>
      </c>
      <c r="F3498" t="s">
        <v>52</v>
      </c>
      <c r="G3498" t="s">
        <v>53</v>
      </c>
      <c r="H3498" t="s">
        <v>832</v>
      </c>
      <c r="I3498" t="s">
        <v>16</v>
      </c>
      <c r="J3498" t="s">
        <v>126</v>
      </c>
      <c r="L3498" s="1">
        <v>35717</v>
      </c>
      <c r="M3498">
        <v>20705</v>
      </c>
      <c r="N3498" t="s">
        <v>10626</v>
      </c>
    </row>
    <row r="3499" spans="1:14" x14ac:dyDescent="0.25">
      <c r="A3499" t="s">
        <v>4722</v>
      </c>
      <c r="B3499" t="s">
        <v>22</v>
      </c>
      <c r="C3499">
        <v>82400</v>
      </c>
      <c r="D3499">
        <v>99257.03</v>
      </c>
      <c r="E3499">
        <v>12952.43</v>
      </c>
      <c r="F3499" t="s">
        <v>45</v>
      </c>
      <c r="G3499" t="s">
        <v>46</v>
      </c>
      <c r="H3499" t="s">
        <v>563</v>
      </c>
      <c r="I3499" t="s">
        <v>16</v>
      </c>
      <c r="J3499" t="s">
        <v>48</v>
      </c>
      <c r="L3499" s="1">
        <v>36024</v>
      </c>
      <c r="M3499">
        <v>20715</v>
      </c>
      <c r="N3499" t="s">
        <v>10641</v>
      </c>
    </row>
    <row r="3500" spans="1:14" x14ac:dyDescent="0.25">
      <c r="A3500" t="s">
        <v>4723</v>
      </c>
      <c r="B3500" t="s">
        <v>22</v>
      </c>
      <c r="C3500">
        <v>44617.77</v>
      </c>
      <c r="D3500">
        <v>49136.54</v>
      </c>
      <c r="E3500">
        <v>5855.65</v>
      </c>
      <c r="F3500" t="s">
        <v>56</v>
      </c>
      <c r="G3500" t="s">
        <v>57</v>
      </c>
      <c r="H3500" t="s">
        <v>58</v>
      </c>
      <c r="I3500" t="s">
        <v>16</v>
      </c>
      <c r="J3500" t="s">
        <v>59</v>
      </c>
      <c r="L3500" s="1">
        <v>41911</v>
      </c>
      <c r="M3500">
        <v>20707</v>
      </c>
      <c r="N3500" t="s">
        <v>10628</v>
      </c>
    </row>
    <row r="3501" spans="1:14" x14ac:dyDescent="0.25">
      <c r="A3501" t="s">
        <v>4724</v>
      </c>
      <c r="B3501" t="s">
        <v>22</v>
      </c>
      <c r="C3501">
        <v>58484.72</v>
      </c>
      <c r="D3501">
        <v>85276.5</v>
      </c>
      <c r="E3501">
        <v>23764.25</v>
      </c>
      <c r="F3501" t="s">
        <v>56</v>
      </c>
      <c r="G3501" t="s">
        <v>57</v>
      </c>
      <c r="H3501" t="s">
        <v>58</v>
      </c>
      <c r="I3501" t="s">
        <v>16</v>
      </c>
      <c r="J3501" t="s">
        <v>59</v>
      </c>
      <c r="L3501" s="1">
        <v>38250</v>
      </c>
      <c r="M3501">
        <v>20707</v>
      </c>
      <c r="N3501" t="s">
        <v>10628</v>
      </c>
    </row>
    <row r="3502" spans="1:14" x14ac:dyDescent="0.25">
      <c r="A3502" t="s">
        <v>4725</v>
      </c>
      <c r="B3502" t="s">
        <v>22</v>
      </c>
      <c r="C3502">
        <v>70787.37</v>
      </c>
      <c r="D3502">
        <v>78002.070000000007</v>
      </c>
      <c r="E3502">
        <v>3840.43</v>
      </c>
      <c r="F3502" t="s">
        <v>99</v>
      </c>
      <c r="G3502" t="s">
        <v>100</v>
      </c>
      <c r="H3502" t="s">
        <v>607</v>
      </c>
      <c r="I3502" t="s">
        <v>16</v>
      </c>
      <c r="J3502" t="s">
        <v>209</v>
      </c>
      <c r="L3502" s="1">
        <v>36382</v>
      </c>
      <c r="M3502">
        <v>20784</v>
      </c>
      <c r="N3502" t="s">
        <v>10650</v>
      </c>
    </row>
    <row r="3503" spans="1:14" x14ac:dyDescent="0.25">
      <c r="A3503" t="s">
        <v>4726</v>
      </c>
      <c r="B3503" t="s">
        <v>22</v>
      </c>
      <c r="C3503">
        <v>47796.15</v>
      </c>
      <c r="D3503">
        <v>46806.12</v>
      </c>
      <c r="E3503">
        <v>2777.51</v>
      </c>
      <c r="F3503" t="s">
        <v>56</v>
      </c>
      <c r="G3503" t="s">
        <v>57</v>
      </c>
      <c r="H3503" t="s">
        <v>58</v>
      </c>
      <c r="I3503" t="s">
        <v>16</v>
      </c>
      <c r="J3503" t="s">
        <v>59</v>
      </c>
      <c r="L3503" s="1">
        <v>40553</v>
      </c>
      <c r="M3503">
        <v>20705</v>
      </c>
      <c r="N3503" t="s">
        <v>10626</v>
      </c>
    </row>
    <row r="3504" spans="1:14" x14ac:dyDescent="0.25">
      <c r="A3504" t="s">
        <v>4727</v>
      </c>
      <c r="B3504" t="s">
        <v>22</v>
      </c>
      <c r="C3504">
        <v>77347</v>
      </c>
      <c r="D3504">
        <v>102539.83</v>
      </c>
      <c r="E3504">
        <v>25888.22</v>
      </c>
      <c r="F3504" t="s">
        <v>13</v>
      </c>
      <c r="G3504" t="s">
        <v>14</v>
      </c>
      <c r="H3504" t="s">
        <v>689</v>
      </c>
      <c r="I3504" t="s">
        <v>16</v>
      </c>
      <c r="J3504" t="s">
        <v>32</v>
      </c>
      <c r="L3504" s="1">
        <v>38915</v>
      </c>
      <c r="M3504">
        <v>20720</v>
      </c>
      <c r="N3504" t="s">
        <v>10641</v>
      </c>
    </row>
    <row r="3505" spans="1:14" x14ac:dyDescent="0.25">
      <c r="A3505" t="s">
        <v>4728</v>
      </c>
      <c r="B3505" t="s">
        <v>12</v>
      </c>
      <c r="C3505">
        <v>27271.15</v>
      </c>
      <c r="D3505">
        <v>33061.56</v>
      </c>
      <c r="E3505">
        <v>152.02000000000001</v>
      </c>
      <c r="F3505" t="s">
        <v>76</v>
      </c>
      <c r="G3505" t="s">
        <v>77</v>
      </c>
      <c r="H3505" t="s">
        <v>78</v>
      </c>
      <c r="I3505" t="s">
        <v>34</v>
      </c>
      <c r="J3505" t="s">
        <v>558</v>
      </c>
      <c r="L3505" s="1">
        <v>41978</v>
      </c>
      <c r="M3505">
        <v>20783</v>
      </c>
      <c r="N3505" t="s">
        <v>10656</v>
      </c>
    </row>
    <row r="3506" spans="1:14" x14ac:dyDescent="0.25">
      <c r="A3506" t="s">
        <v>4729</v>
      </c>
      <c r="B3506" t="s">
        <v>22</v>
      </c>
      <c r="C3506">
        <v>106104</v>
      </c>
      <c r="D3506">
        <v>134285.78</v>
      </c>
      <c r="E3506">
        <v>16897.25</v>
      </c>
      <c r="F3506" t="s">
        <v>13</v>
      </c>
      <c r="G3506" t="s">
        <v>14</v>
      </c>
      <c r="H3506" t="s">
        <v>740</v>
      </c>
      <c r="I3506" t="s">
        <v>16</v>
      </c>
      <c r="J3506" t="s">
        <v>361</v>
      </c>
      <c r="L3506" s="1">
        <v>37480</v>
      </c>
      <c r="M3506">
        <v>20721</v>
      </c>
      <c r="N3506" t="s">
        <v>10634</v>
      </c>
    </row>
    <row r="3507" spans="1:14" x14ac:dyDescent="0.25">
      <c r="A3507" t="s">
        <v>4730</v>
      </c>
      <c r="B3507" t="s">
        <v>12</v>
      </c>
      <c r="C3507">
        <v>86677</v>
      </c>
      <c r="D3507">
        <v>91969.63</v>
      </c>
      <c r="E3507">
        <v>6765.36</v>
      </c>
      <c r="F3507" t="s">
        <v>56</v>
      </c>
      <c r="G3507" t="s">
        <v>57</v>
      </c>
      <c r="H3507" t="s">
        <v>355</v>
      </c>
      <c r="I3507" t="s">
        <v>16</v>
      </c>
      <c r="J3507" t="s">
        <v>185</v>
      </c>
      <c r="L3507" s="1">
        <v>42030</v>
      </c>
      <c r="M3507">
        <v>20707</v>
      </c>
      <c r="N3507" t="s">
        <v>10628</v>
      </c>
    </row>
    <row r="3508" spans="1:14" x14ac:dyDescent="0.25">
      <c r="A3508" t="s">
        <v>4731</v>
      </c>
      <c r="B3508" t="s">
        <v>22</v>
      </c>
      <c r="C3508">
        <v>90046</v>
      </c>
      <c r="D3508">
        <v>109374.19</v>
      </c>
      <c r="E3508">
        <v>14702.18</v>
      </c>
      <c r="F3508" t="s">
        <v>13</v>
      </c>
      <c r="G3508" t="s">
        <v>14</v>
      </c>
      <c r="H3508" t="s">
        <v>656</v>
      </c>
      <c r="I3508" t="s">
        <v>16</v>
      </c>
      <c r="J3508" t="s">
        <v>233</v>
      </c>
      <c r="L3508" s="1">
        <v>37788</v>
      </c>
      <c r="M3508">
        <v>20781</v>
      </c>
      <c r="N3508" t="s">
        <v>10627</v>
      </c>
    </row>
    <row r="3509" spans="1:14" x14ac:dyDescent="0.25">
      <c r="A3509" t="s">
        <v>4732</v>
      </c>
      <c r="B3509" t="s">
        <v>22</v>
      </c>
      <c r="C3509">
        <v>44618.21</v>
      </c>
      <c r="D3509">
        <v>48718.65</v>
      </c>
      <c r="E3509">
        <v>5442.32</v>
      </c>
      <c r="F3509" t="s">
        <v>56</v>
      </c>
      <c r="G3509" t="s">
        <v>57</v>
      </c>
      <c r="H3509" t="s">
        <v>58</v>
      </c>
      <c r="I3509" t="s">
        <v>16</v>
      </c>
      <c r="J3509" t="s">
        <v>59</v>
      </c>
      <c r="L3509" s="1">
        <v>41786</v>
      </c>
      <c r="M3509">
        <v>20705</v>
      </c>
      <c r="N3509" t="s">
        <v>10626</v>
      </c>
    </row>
    <row r="3510" spans="1:14" x14ac:dyDescent="0.25">
      <c r="A3510" t="s">
        <v>4733</v>
      </c>
      <c r="B3510" t="s">
        <v>22</v>
      </c>
      <c r="C3510">
        <v>62020</v>
      </c>
      <c r="D3510">
        <v>71065.429999999993</v>
      </c>
      <c r="E3510">
        <v>7735.98</v>
      </c>
      <c r="F3510" t="s">
        <v>13</v>
      </c>
      <c r="G3510" t="s">
        <v>14</v>
      </c>
      <c r="H3510" t="s">
        <v>463</v>
      </c>
      <c r="I3510" t="s">
        <v>16</v>
      </c>
      <c r="J3510" t="s">
        <v>32</v>
      </c>
      <c r="K3510" t="s">
        <v>176</v>
      </c>
      <c r="L3510" s="1">
        <v>41498</v>
      </c>
      <c r="M3510">
        <v>20735</v>
      </c>
      <c r="N3510" t="s">
        <v>10649</v>
      </c>
    </row>
    <row r="3511" spans="1:14" x14ac:dyDescent="0.25">
      <c r="A3511" t="s">
        <v>4734</v>
      </c>
      <c r="B3511" t="s">
        <v>22</v>
      </c>
      <c r="C3511">
        <v>53274</v>
      </c>
      <c r="D3511">
        <v>61461.279999999999</v>
      </c>
      <c r="E3511">
        <v>5405.98</v>
      </c>
      <c r="F3511" t="s">
        <v>13</v>
      </c>
      <c r="G3511" t="s">
        <v>14</v>
      </c>
      <c r="H3511" t="s">
        <v>41</v>
      </c>
      <c r="I3511" t="s">
        <v>16</v>
      </c>
      <c r="J3511" t="s">
        <v>32</v>
      </c>
      <c r="K3511" t="s">
        <v>42</v>
      </c>
      <c r="L3511" s="1">
        <v>42562</v>
      </c>
      <c r="M3511">
        <v>20743</v>
      </c>
      <c r="N3511" t="s">
        <v>10654</v>
      </c>
    </row>
    <row r="3512" spans="1:14" x14ac:dyDescent="0.25">
      <c r="A3512" t="s">
        <v>4735</v>
      </c>
      <c r="B3512" t="s">
        <v>22</v>
      </c>
      <c r="C3512">
        <v>60455</v>
      </c>
      <c r="D3512">
        <v>79800.61</v>
      </c>
      <c r="E3512">
        <v>17078.29</v>
      </c>
      <c r="F3512" t="s">
        <v>45</v>
      </c>
      <c r="G3512" t="s">
        <v>46</v>
      </c>
      <c r="H3512" t="s">
        <v>626</v>
      </c>
      <c r="I3512" t="s">
        <v>16</v>
      </c>
      <c r="J3512" t="s">
        <v>48</v>
      </c>
      <c r="L3512" s="1">
        <v>41064</v>
      </c>
      <c r="M3512">
        <v>20762</v>
      </c>
      <c r="N3512" t="s">
        <v>10644</v>
      </c>
    </row>
    <row r="3513" spans="1:14" x14ac:dyDescent="0.25">
      <c r="A3513" t="s">
        <v>4736</v>
      </c>
      <c r="B3513" t="s">
        <v>22</v>
      </c>
      <c r="C3513">
        <v>48165.63</v>
      </c>
      <c r="D3513">
        <v>55688.3</v>
      </c>
      <c r="E3513">
        <v>8161.34</v>
      </c>
      <c r="F3513" t="s">
        <v>99</v>
      </c>
      <c r="G3513" t="s">
        <v>100</v>
      </c>
      <c r="H3513" t="s">
        <v>607</v>
      </c>
      <c r="I3513" t="s">
        <v>16</v>
      </c>
      <c r="J3513" t="s">
        <v>198</v>
      </c>
      <c r="L3513" s="1">
        <v>39751</v>
      </c>
      <c r="M3513">
        <v>20740</v>
      </c>
      <c r="N3513" t="s">
        <v>10638</v>
      </c>
    </row>
    <row r="3514" spans="1:14" x14ac:dyDescent="0.25">
      <c r="A3514" t="s">
        <v>4737</v>
      </c>
      <c r="B3514" t="s">
        <v>22</v>
      </c>
      <c r="C3514">
        <v>55784</v>
      </c>
      <c r="D3514">
        <v>72063.14</v>
      </c>
      <c r="E3514">
        <v>13740.85</v>
      </c>
      <c r="F3514" t="s">
        <v>45</v>
      </c>
      <c r="G3514" t="s">
        <v>46</v>
      </c>
      <c r="H3514" t="s">
        <v>315</v>
      </c>
      <c r="I3514" t="s">
        <v>16</v>
      </c>
      <c r="J3514" t="s">
        <v>48</v>
      </c>
      <c r="K3514" t="s">
        <v>49</v>
      </c>
      <c r="L3514" s="1">
        <v>41708</v>
      </c>
      <c r="M3514">
        <v>20746</v>
      </c>
      <c r="N3514" t="s">
        <v>10647</v>
      </c>
    </row>
    <row r="3515" spans="1:14" x14ac:dyDescent="0.25">
      <c r="A3515" t="s">
        <v>4738</v>
      </c>
      <c r="B3515" t="s">
        <v>22</v>
      </c>
      <c r="C3515">
        <v>95117</v>
      </c>
      <c r="D3515">
        <v>117046.74</v>
      </c>
      <c r="E3515">
        <v>23626.95</v>
      </c>
      <c r="F3515" t="s">
        <v>45</v>
      </c>
      <c r="G3515" t="s">
        <v>46</v>
      </c>
      <c r="H3515" t="s">
        <v>709</v>
      </c>
      <c r="I3515" t="s">
        <v>16</v>
      </c>
      <c r="J3515" t="s">
        <v>297</v>
      </c>
      <c r="L3515" s="1">
        <v>38334</v>
      </c>
      <c r="M3515">
        <v>20770</v>
      </c>
      <c r="N3515" t="s">
        <v>10629</v>
      </c>
    </row>
    <row r="3516" spans="1:14" x14ac:dyDescent="0.25">
      <c r="A3516" t="s">
        <v>4739</v>
      </c>
      <c r="B3516" t="s">
        <v>22</v>
      </c>
      <c r="C3516">
        <v>55915.64</v>
      </c>
      <c r="D3516">
        <v>62653.8</v>
      </c>
      <c r="E3516">
        <v>6398.95</v>
      </c>
      <c r="F3516" t="s">
        <v>56</v>
      </c>
      <c r="G3516" t="s">
        <v>57</v>
      </c>
      <c r="H3516" t="s">
        <v>64</v>
      </c>
      <c r="I3516" t="s">
        <v>16</v>
      </c>
      <c r="J3516" t="s">
        <v>59</v>
      </c>
      <c r="L3516" s="1">
        <v>39509</v>
      </c>
      <c r="M3516">
        <v>20735</v>
      </c>
      <c r="N3516" t="s">
        <v>10649</v>
      </c>
    </row>
    <row r="3517" spans="1:14" x14ac:dyDescent="0.25">
      <c r="A3517" t="s">
        <v>4740</v>
      </c>
      <c r="B3517" t="s">
        <v>22</v>
      </c>
      <c r="C3517">
        <v>42830.65</v>
      </c>
      <c r="D3517">
        <v>52533.75</v>
      </c>
      <c r="E3517">
        <v>10429.81</v>
      </c>
      <c r="F3517" t="s">
        <v>56</v>
      </c>
      <c r="G3517" t="s">
        <v>57</v>
      </c>
      <c r="H3517" t="s">
        <v>158</v>
      </c>
      <c r="I3517" t="s">
        <v>16</v>
      </c>
      <c r="J3517" t="s">
        <v>159</v>
      </c>
      <c r="L3517" s="1">
        <v>41666</v>
      </c>
      <c r="M3517">
        <v>20716</v>
      </c>
      <c r="N3517" t="s">
        <v>10641</v>
      </c>
    </row>
    <row r="3518" spans="1:14" x14ac:dyDescent="0.25">
      <c r="A3518" t="s">
        <v>4741</v>
      </c>
      <c r="B3518" t="s">
        <v>22</v>
      </c>
      <c r="C3518">
        <v>93080</v>
      </c>
      <c r="D3518">
        <v>128682.69</v>
      </c>
      <c r="E3518">
        <v>32059.93</v>
      </c>
      <c r="F3518" t="s">
        <v>45</v>
      </c>
      <c r="G3518" t="s">
        <v>46</v>
      </c>
      <c r="H3518" t="s">
        <v>747</v>
      </c>
      <c r="I3518" t="s">
        <v>16</v>
      </c>
      <c r="J3518" t="s">
        <v>297</v>
      </c>
      <c r="L3518" s="1">
        <v>38145</v>
      </c>
      <c r="M3518">
        <v>20781</v>
      </c>
      <c r="N3518" t="s">
        <v>10627</v>
      </c>
    </row>
    <row r="3519" spans="1:14" x14ac:dyDescent="0.25">
      <c r="A3519" t="s">
        <v>4742</v>
      </c>
      <c r="B3519" t="s">
        <v>12</v>
      </c>
      <c r="C3519">
        <v>35247.15</v>
      </c>
      <c r="D3519">
        <v>34199.58</v>
      </c>
      <c r="E3519">
        <v>0</v>
      </c>
      <c r="F3519" t="s">
        <v>76</v>
      </c>
      <c r="G3519" t="s">
        <v>77</v>
      </c>
      <c r="H3519" t="s">
        <v>760</v>
      </c>
      <c r="I3519" t="s">
        <v>16</v>
      </c>
      <c r="J3519" t="s">
        <v>1008</v>
      </c>
      <c r="L3519" s="1">
        <v>42170</v>
      </c>
      <c r="M3519">
        <v>20748</v>
      </c>
      <c r="N3519" t="s">
        <v>10635</v>
      </c>
    </row>
    <row r="3520" spans="1:14" x14ac:dyDescent="0.25">
      <c r="A3520" t="s">
        <v>4743</v>
      </c>
      <c r="B3520" t="s">
        <v>12</v>
      </c>
      <c r="C3520">
        <v>74696.850000000006</v>
      </c>
      <c r="D3520">
        <v>72094.149999999994</v>
      </c>
      <c r="E3520">
        <v>0</v>
      </c>
      <c r="F3520" t="s">
        <v>18</v>
      </c>
      <c r="G3520" t="s">
        <v>19</v>
      </c>
      <c r="H3520" t="s">
        <v>274</v>
      </c>
      <c r="I3520" t="s">
        <v>16</v>
      </c>
      <c r="J3520" t="s">
        <v>331</v>
      </c>
      <c r="L3520" s="1">
        <v>39678</v>
      </c>
      <c r="M3520">
        <v>20785</v>
      </c>
      <c r="N3520" t="s">
        <v>10652</v>
      </c>
    </row>
    <row r="3521" spans="1:14" x14ac:dyDescent="0.25">
      <c r="A3521" t="s">
        <v>4744</v>
      </c>
      <c r="B3521" t="s">
        <v>22</v>
      </c>
      <c r="C3521">
        <v>55629</v>
      </c>
      <c r="D3521">
        <v>74246.69</v>
      </c>
      <c r="E3521">
        <v>18906.990000000002</v>
      </c>
      <c r="F3521" t="s">
        <v>45</v>
      </c>
      <c r="G3521" t="s">
        <v>46</v>
      </c>
      <c r="H3521" t="s">
        <v>546</v>
      </c>
      <c r="I3521" t="s">
        <v>16</v>
      </c>
      <c r="J3521" t="s">
        <v>48</v>
      </c>
      <c r="K3521" t="s">
        <v>49</v>
      </c>
      <c r="L3521" s="1">
        <v>41484</v>
      </c>
      <c r="M3521">
        <v>20744</v>
      </c>
      <c r="N3521" t="s">
        <v>10630</v>
      </c>
    </row>
    <row r="3522" spans="1:14" x14ac:dyDescent="0.25">
      <c r="A3522" t="s">
        <v>4745</v>
      </c>
      <c r="B3522" t="s">
        <v>12</v>
      </c>
      <c r="C3522">
        <v>77166.06</v>
      </c>
      <c r="D3522">
        <v>76150.64</v>
      </c>
      <c r="E3522">
        <v>0</v>
      </c>
      <c r="F3522" t="s">
        <v>76</v>
      </c>
      <c r="G3522" t="s">
        <v>77</v>
      </c>
      <c r="H3522" t="s">
        <v>760</v>
      </c>
      <c r="I3522" t="s">
        <v>16</v>
      </c>
      <c r="J3522" t="s">
        <v>422</v>
      </c>
      <c r="L3522" s="1">
        <v>28324</v>
      </c>
      <c r="M3522">
        <v>20735</v>
      </c>
      <c r="N3522" t="s">
        <v>10649</v>
      </c>
    </row>
    <row r="3523" spans="1:14" x14ac:dyDescent="0.25">
      <c r="A3523" t="s">
        <v>4746</v>
      </c>
      <c r="B3523" t="s">
        <v>22</v>
      </c>
      <c r="C3523">
        <v>53747</v>
      </c>
      <c r="D3523">
        <v>53953.78</v>
      </c>
      <c r="E3523">
        <v>702.98</v>
      </c>
      <c r="F3523" t="s">
        <v>45</v>
      </c>
      <c r="G3523" t="s">
        <v>46</v>
      </c>
      <c r="H3523" t="s">
        <v>700</v>
      </c>
      <c r="I3523" t="s">
        <v>16</v>
      </c>
      <c r="J3523" t="s">
        <v>48</v>
      </c>
      <c r="K3523" t="s">
        <v>49</v>
      </c>
      <c r="L3523" s="1">
        <v>41904</v>
      </c>
      <c r="M3523">
        <v>20737</v>
      </c>
      <c r="N3523" t="s">
        <v>10655</v>
      </c>
    </row>
    <row r="3524" spans="1:14" x14ac:dyDescent="0.25">
      <c r="A3524" t="s">
        <v>4747</v>
      </c>
      <c r="B3524" t="s">
        <v>12</v>
      </c>
      <c r="C3524">
        <v>75653</v>
      </c>
      <c r="D3524">
        <v>74696.2</v>
      </c>
      <c r="E3524">
        <v>40.119999999999997</v>
      </c>
      <c r="F3524" t="s">
        <v>18</v>
      </c>
      <c r="G3524" t="s">
        <v>19</v>
      </c>
      <c r="H3524" t="s">
        <v>172</v>
      </c>
      <c r="I3524" t="s">
        <v>16</v>
      </c>
      <c r="J3524" t="s">
        <v>61</v>
      </c>
      <c r="L3524" s="1">
        <v>36696</v>
      </c>
      <c r="M3524">
        <v>20710</v>
      </c>
      <c r="N3524" t="s">
        <v>10637</v>
      </c>
    </row>
    <row r="3525" spans="1:14" x14ac:dyDescent="0.25">
      <c r="A3525" t="s">
        <v>4748</v>
      </c>
      <c r="B3525" t="s">
        <v>22</v>
      </c>
      <c r="C3525">
        <v>87589</v>
      </c>
      <c r="D3525">
        <v>121850.94</v>
      </c>
      <c r="E3525">
        <v>28572.81</v>
      </c>
      <c r="F3525" t="s">
        <v>23</v>
      </c>
      <c r="G3525" t="s">
        <v>24</v>
      </c>
      <c r="H3525" t="s">
        <v>544</v>
      </c>
      <c r="I3525" t="s">
        <v>16</v>
      </c>
      <c r="J3525" t="s">
        <v>320</v>
      </c>
      <c r="L3525" s="1">
        <v>37375</v>
      </c>
      <c r="M3525">
        <v>20705</v>
      </c>
      <c r="N3525" t="s">
        <v>10626</v>
      </c>
    </row>
    <row r="3526" spans="1:14" x14ac:dyDescent="0.25">
      <c r="A3526" t="s">
        <v>4749</v>
      </c>
      <c r="B3526" t="s">
        <v>22</v>
      </c>
      <c r="C3526">
        <v>75609.59</v>
      </c>
      <c r="D3526">
        <v>73519.37</v>
      </c>
      <c r="E3526">
        <v>1428.66</v>
      </c>
      <c r="F3526" t="s">
        <v>56</v>
      </c>
      <c r="G3526" t="s">
        <v>57</v>
      </c>
      <c r="H3526" t="s">
        <v>149</v>
      </c>
      <c r="I3526" t="s">
        <v>16</v>
      </c>
      <c r="J3526" t="s">
        <v>840</v>
      </c>
      <c r="L3526" s="1">
        <v>35561</v>
      </c>
      <c r="M3526">
        <v>20712</v>
      </c>
      <c r="N3526" t="s">
        <v>10639</v>
      </c>
    </row>
    <row r="3527" spans="1:14" x14ac:dyDescent="0.25">
      <c r="A3527" t="s">
        <v>4750</v>
      </c>
      <c r="B3527" t="s">
        <v>12</v>
      </c>
      <c r="C3527">
        <v>53274</v>
      </c>
      <c r="D3527">
        <v>51140.25</v>
      </c>
      <c r="E3527">
        <v>2025.72</v>
      </c>
      <c r="F3527" t="s">
        <v>13</v>
      </c>
      <c r="G3527" t="s">
        <v>14</v>
      </c>
      <c r="H3527" t="s">
        <v>263</v>
      </c>
      <c r="I3527" t="s">
        <v>16</v>
      </c>
      <c r="J3527" t="s">
        <v>32</v>
      </c>
      <c r="K3527" t="s">
        <v>42</v>
      </c>
      <c r="L3527" s="1">
        <v>42744</v>
      </c>
      <c r="M3527">
        <v>20774</v>
      </c>
      <c r="N3527" t="s">
        <v>10633</v>
      </c>
    </row>
    <row r="3528" spans="1:14" x14ac:dyDescent="0.25">
      <c r="A3528" t="s">
        <v>4751</v>
      </c>
      <c r="B3528" t="s">
        <v>12</v>
      </c>
      <c r="C3528">
        <v>75653</v>
      </c>
      <c r="D3528">
        <v>73821.58</v>
      </c>
      <c r="E3528">
        <v>0</v>
      </c>
      <c r="F3528" t="s">
        <v>743</v>
      </c>
      <c r="G3528" t="s">
        <v>744</v>
      </c>
      <c r="H3528" t="s">
        <v>1009</v>
      </c>
      <c r="I3528" t="s">
        <v>16</v>
      </c>
      <c r="J3528" t="s">
        <v>422</v>
      </c>
      <c r="L3528" s="1">
        <v>39349</v>
      </c>
      <c r="M3528">
        <v>20722</v>
      </c>
      <c r="N3528" t="s">
        <v>10632</v>
      </c>
    </row>
    <row r="3529" spans="1:14" x14ac:dyDescent="0.25">
      <c r="A3529" t="s">
        <v>4752</v>
      </c>
      <c r="B3529" t="s">
        <v>12</v>
      </c>
      <c r="C3529">
        <v>95084.42</v>
      </c>
      <c r="D3529">
        <v>128009.24</v>
      </c>
      <c r="E3529">
        <v>31105.34</v>
      </c>
      <c r="F3529" t="s">
        <v>13</v>
      </c>
      <c r="G3529" t="s">
        <v>14</v>
      </c>
      <c r="H3529" t="s">
        <v>740</v>
      </c>
      <c r="I3529" t="s">
        <v>16</v>
      </c>
      <c r="J3529" t="s">
        <v>32</v>
      </c>
      <c r="L3529" s="1">
        <v>31754</v>
      </c>
      <c r="M3529">
        <v>20715</v>
      </c>
      <c r="N3529" t="s">
        <v>10641</v>
      </c>
    </row>
    <row r="3530" spans="1:14" x14ac:dyDescent="0.25">
      <c r="A3530" t="s">
        <v>4753</v>
      </c>
      <c r="B3530" t="s">
        <v>22</v>
      </c>
      <c r="C3530">
        <v>177649</v>
      </c>
      <c r="D3530">
        <v>179375.29</v>
      </c>
      <c r="E3530">
        <v>1004.81</v>
      </c>
      <c r="F3530" t="s">
        <v>13</v>
      </c>
      <c r="G3530" t="s">
        <v>14</v>
      </c>
      <c r="H3530" t="s">
        <v>401</v>
      </c>
      <c r="I3530" t="s">
        <v>16</v>
      </c>
      <c r="J3530" t="s">
        <v>1010</v>
      </c>
      <c r="L3530" s="1">
        <v>30704</v>
      </c>
      <c r="M3530">
        <v>20747</v>
      </c>
      <c r="N3530" t="s">
        <v>10642</v>
      </c>
    </row>
    <row r="3531" spans="1:14" x14ac:dyDescent="0.25">
      <c r="A3531" t="s">
        <v>4754</v>
      </c>
      <c r="B3531" t="s">
        <v>12</v>
      </c>
      <c r="C3531">
        <v>52620.5</v>
      </c>
      <c r="D3531">
        <v>52129.22</v>
      </c>
      <c r="E3531">
        <v>0</v>
      </c>
      <c r="F3531" t="s">
        <v>27</v>
      </c>
      <c r="G3531" t="s">
        <v>28</v>
      </c>
      <c r="H3531" t="s">
        <v>432</v>
      </c>
      <c r="I3531" t="s">
        <v>34</v>
      </c>
      <c r="J3531" t="s">
        <v>235</v>
      </c>
      <c r="L3531" s="1">
        <v>39622</v>
      </c>
      <c r="M3531">
        <v>20706</v>
      </c>
      <c r="N3531" t="s">
        <v>10645</v>
      </c>
    </row>
    <row r="3532" spans="1:14" x14ac:dyDescent="0.25">
      <c r="A3532" t="s">
        <v>4755</v>
      </c>
      <c r="B3532" t="s">
        <v>12</v>
      </c>
      <c r="C3532">
        <v>87107</v>
      </c>
      <c r="D3532">
        <v>85958.77</v>
      </c>
      <c r="E3532">
        <v>0</v>
      </c>
      <c r="F3532" t="s">
        <v>18</v>
      </c>
      <c r="G3532" t="s">
        <v>19</v>
      </c>
      <c r="H3532" t="s">
        <v>924</v>
      </c>
      <c r="I3532" t="s">
        <v>16</v>
      </c>
      <c r="J3532" t="s">
        <v>178</v>
      </c>
      <c r="L3532" s="1">
        <v>36905</v>
      </c>
      <c r="M3532">
        <v>20762</v>
      </c>
      <c r="N3532" t="s">
        <v>10644</v>
      </c>
    </row>
    <row r="3533" spans="1:14" x14ac:dyDescent="0.25">
      <c r="A3533" t="s">
        <v>4756</v>
      </c>
      <c r="B3533" t="s">
        <v>12</v>
      </c>
      <c r="C3533">
        <v>44617.77</v>
      </c>
      <c r="D3533">
        <v>48224.59</v>
      </c>
      <c r="E3533">
        <v>4628.01</v>
      </c>
      <c r="F3533" t="s">
        <v>56</v>
      </c>
      <c r="G3533" t="s">
        <v>57</v>
      </c>
      <c r="H3533" t="s">
        <v>58</v>
      </c>
      <c r="I3533" t="s">
        <v>16</v>
      </c>
      <c r="J3533" t="s">
        <v>59</v>
      </c>
      <c r="L3533" s="1">
        <v>41953</v>
      </c>
      <c r="M3533">
        <v>20722</v>
      </c>
      <c r="N3533" t="s">
        <v>10632</v>
      </c>
    </row>
    <row r="3534" spans="1:14" x14ac:dyDescent="0.25">
      <c r="A3534" t="s">
        <v>4757</v>
      </c>
      <c r="B3534" t="s">
        <v>22</v>
      </c>
      <c r="C3534">
        <v>63656</v>
      </c>
      <c r="D3534">
        <v>104485.89</v>
      </c>
      <c r="E3534">
        <v>40335.71</v>
      </c>
      <c r="F3534" t="s">
        <v>45</v>
      </c>
      <c r="G3534" t="s">
        <v>46</v>
      </c>
      <c r="H3534" t="s">
        <v>700</v>
      </c>
      <c r="I3534" t="s">
        <v>16</v>
      </c>
      <c r="J3534" t="s">
        <v>48</v>
      </c>
      <c r="K3534" t="s">
        <v>49</v>
      </c>
      <c r="L3534" s="1">
        <v>41288</v>
      </c>
      <c r="M3534">
        <v>20747</v>
      </c>
      <c r="N3534" t="s">
        <v>10642</v>
      </c>
    </row>
    <row r="3535" spans="1:14" x14ac:dyDescent="0.25">
      <c r="A3535" t="s">
        <v>4758</v>
      </c>
      <c r="B3535" t="s">
        <v>22</v>
      </c>
      <c r="C3535">
        <v>91869</v>
      </c>
      <c r="D3535">
        <v>116369.87</v>
      </c>
      <c r="E3535">
        <v>21024.61</v>
      </c>
      <c r="F3535" t="s">
        <v>13</v>
      </c>
      <c r="G3535" t="s">
        <v>14</v>
      </c>
      <c r="H3535" t="s">
        <v>967</v>
      </c>
      <c r="I3535" t="s">
        <v>16</v>
      </c>
      <c r="J3535" t="s">
        <v>32</v>
      </c>
      <c r="L3535" s="1">
        <v>36934</v>
      </c>
      <c r="M3535">
        <v>20744</v>
      </c>
      <c r="N3535" t="s">
        <v>10630</v>
      </c>
    </row>
    <row r="3536" spans="1:14" x14ac:dyDescent="0.25">
      <c r="A3536" t="s">
        <v>4759</v>
      </c>
      <c r="B3536" t="s">
        <v>22</v>
      </c>
      <c r="C3536">
        <v>72189</v>
      </c>
      <c r="D3536">
        <v>71237.539999999994</v>
      </c>
      <c r="E3536">
        <v>0</v>
      </c>
      <c r="F3536" t="s">
        <v>18</v>
      </c>
      <c r="G3536" t="s">
        <v>19</v>
      </c>
      <c r="H3536" t="s">
        <v>62</v>
      </c>
      <c r="I3536" t="s">
        <v>16</v>
      </c>
      <c r="J3536" t="s">
        <v>1011</v>
      </c>
      <c r="L3536" s="1">
        <v>36864</v>
      </c>
      <c r="M3536">
        <v>20706</v>
      </c>
      <c r="N3536" t="s">
        <v>10645</v>
      </c>
    </row>
    <row r="3537" spans="1:14" x14ac:dyDescent="0.25">
      <c r="A3537" t="s">
        <v>4760</v>
      </c>
      <c r="B3537" t="s">
        <v>22</v>
      </c>
      <c r="C3537">
        <v>77166.06</v>
      </c>
      <c r="D3537">
        <v>101565.91</v>
      </c>
      <c r="E3537">
        <v>25415.64</v>
      </c>
      <c r="F3537" t="s">
        <v>56</v>
      </c>
      <c r="G3537" t="s">
        <v>57</v>
      </c>
      <c r="H3537" t="s">
        <v>158</v>
      </c>
      <c r="I3537" t="s">
        <v>16</v>
      </c>
      <c r="J3537" t="s">
        <v>473</v>
      </c>
      <c r="L3537" s="1">
        <v>31943</v>
      </c>
      <c r="M3537">
        <v>20705</v>
      </c>
      <c r="N3537" t="s">
        <v>10626</v>
      </c>
    </row>
    <row r="3538" spans="1:14" x14ac:dyDescent="0.25">
      <c r="A3538" t="s">
        <v>4761</v>
      </c>
      <c r="B3538" t="s">
        <v>22</v>
      </c>
      <c r="C3538">
        <v>143746.54999999999</v>
      </c>
      <c r="D3538">
        <v>217078.93</v>
      </c>
      <c r="E3538">
        <v>65503.65</v>
      </c>
      <c r="F3538" t="s">
        <v>45</v>
      </c>
      <c r="G3538" t="s">
        <v>46</v>
      </c>
      <c r="H3538" t="s">
        <v>709</v>
      </c>
      <c r="I3538" t="s">
        <v>16</v>
      </c>
      <c r="J3538" t="s">
        <v>456</v>
      </c>
      <c r="L3538" s="1">
        <v>27169</v>
      </c>
      <c r="M3538">
        <v>20737</v>
      </c>
      <c r="N3538" t="s">
        <v>10655</v>
      </c>
    </row>
    <row r="3539" spans="1:14" x14ac:dyDescent="0.25">
      <c r="A3539" t="s">
        <v>4762</v>
      </c>
      <c r="B3539" t="s">
        <v>22</v>
      </c>
      <c r="C3539">
        <v>71228</v>
      </c>
      <c r="D3539">
        <v>73308.33</v>
      </c>
      <c r="E3539">
        <v>4140.95</v>
      </c>
      <c r="F3539" t="s">
        <v>45</v>
      </c>
      <c r="G3539" t="s">
        <v>46</v>
      </c>
      <c r="H3539" t="s">
        <v>230</v>
      </c>
      <c r="I3539" t="s">
        <v>16</v>
      </c>
      <c r="J3539" t="s">
        <v>48</v>
      </c>
      <c r="K3539" t="s">
        <v>49</v>
      </c>
      <c r="L3539" s="1">
        <v>39524</v>
      </c>
      <c r="M3539">
        <v>20742</v>
      </c>
      <c r="N3539" t="s">
        <v>10638</v>
      </c>
    </row>
    <row r="3540" spans="1:14" x14ac:dyDescent="0.25">
      <c r="A3540" t="s">
        <v>4763</v>
      </c>
      <c r="B3540" t="s">
        <v>22</v>
      </c>
      <c r="C3540">
        <v>42986.51</v>
      </c>
      <c r="D3540">
        <v>46672.69</v>
      </c>
      <c r="E3540">
        <v>5407.25</v>
      </c>
      <c r="F3540" t="s">
        <v>99</v>
      </c>
      <c r="G3540" t="s">
        <v>100</v>
      </c>
      <c r="H3540" t="s">
        <v>400</v>
      </c>
      <c r="I3540" t="s">
        <v>16</v>
      </c>
      <c r="J3540" t="s">
        <v>633</v>
      </c>
      <c r="L3540" s="1">
        <v>41183</v>
      </c>
      <c r="M3540">
        <v>20607</v>
      </c>
      <c r="N3540" t="s">
        <v>10631</v>
      </c>
    </row>
    <row r="3541" spans="1:14" x14ac:dyDescent="0.25">
      <c r="A3541" t="s">
        <v>4764</v>
      </c>
      <c r="B3541" t="s">
        <v>22</v>
      </c>
      <c r="C3541">
        <v>41651.17</v>
      </c>
      <c r="D3541">
        <v>58653.62</v>
      </c>
      <c r="E3541">
        <v>16588.810000000001</v>
      </c>
      <c r="F3541" t="s">
        <v>56</v>
      </c>
      <c r="G3541" t="s">
        <v>57</v>
      </c>
      <c r="H3541" t="s">
        <v>64</v>
      </c>
      <c r="I3541" t="s">
        <v>16</v>
      </c>
      <c r="J3541" t="s">
        <v>59</v>
      </c>
      <c r="L3541" s="1">
        <v>42373</v>
      </c>
      <c r="M3541">
        <v>20785</v>
      </c>
      <c r="N3541" t="s">
        <v>10652</v>
      </c>
    </row>
    <row r="3542" spans="1:14" x14ac:dyDescent="0.25">
      <c r="A3542" t="s">
        <v>4765</v>
      </c>
      <c r="B3542" t="s">
        <v>22</v>
      </c>
      <c r="C3542">
        <v>132684.75</v>
      </c>
      <c r="D3542">
        <v>128399.51</v>
      </c>
      <c r="E3542">
        <v>0</v>
      </c>
      <c r="F3542" t="s">
        <v>326</v>
      </c>
      <c r="G3542" t="s">
        <v>327</v>
      </c>
      <c r="H3542" t="s">
        <v>364</v>
      </c>
      <c r="I3542" t="s">
        <v>16</v>
      </c>
      <c r="J3542" t="s">
        <v>1012</v>
      </c>
      <c r="L3542" s="1">
        <v>41470</v>
      </c>
      <c r="M3542">
        <v>20748</v>
      </c>
      <c r="N3542" t="s">
        <v>10635</v>
      </c>
    </row>
    <row r="3543" spans="1:14" x14ac:dyDescent="0.25">
      <c r="A3543" t="s">
        <v>4766</v>
      </c>
      <c r="B3543" t="s">
        <v>12</v>
      </c>
      <c r="C3543">
        <v>121812.07</v>
      </c>
      <c r="D3543">
        <v>121197.52</v>
      </c>
      <c r="E3543">
        <v>0</v>
      </c>
      <c r="F3543" t="s">
        <v>468</v>
      </c>
      <c r="G3543" t="s">
        <v>469</v>
      </c>
      <c r="H3543" t="s">
        <v>470</v>
      </c>
      <c r="I3543" t="s">
        <v>16</v>
      </c>
      <c r="J3543" t="s">
        <v>98</v>
      </c>
      <c r="L3543" s="1">
        <v>36899</v>
      </c>
      <c r="M3543">
        <v>20774</v>
      </c>
      <c r="N3543" t="s">
        <v>10633</v>
      </c>
    </row>
    <row r="3544" spans="1:14" x14ac:dyDescent="0.25">
      <c r="A3544" t="s">
        <v>4767</v>
      </c>
      <c r="B3544" t="s">
        <v>22</v>
      </c>
      <c r="C3544">
        <v>102516</v>
      </c>
      <c r="D3544">
        <v>113302.85</v>
      </c>
      <c r="E3544">
        <v>5723.67</v>
      </c>
      <c r="F3544" t="s">
        <v>13</v>
      </c>
      <c r="G3544" t="s">
        <v>14</v>
      </c>
      <c r="H3544" t="s">
        <v>41</v>
      </c>
      <c r="I3544" t="s">
        <v>16</v>
      </c>
      <c r="J3544" t="s">
        <v>361</v>
      </c>
      <c r="L3544" s="1">
        <v>37606</v>
      </c>
      <c r="M3544">
        <v>20722</v>
      </c>
      <c r="N3544" t="s">
        <v>10632</v>
      </c>
    </row>
    <row r="3545" spans="1:14" x14ac:dyDescent="0.25">
      <c r="A3545" t="s">
        <v>4768</v>
      </c>
      <c r="B3545" t="s">
        <v>12</v>
      </c>
      <c r="C3545">
        <v>74732</v>
      </c>
      <c r="D3545">
        <v>78651.06</v>
      </c>
      <c r="E3545">
        <v>3093.06</v>
      </c>
      <c r="F3545" t="s">
        <v>13</v>
      </c>
      <c r="G3545" t="s">
        <v>14</v>
      </c>
      <c r="H3545" t="s">
        <v>923</v>
      </c>
      <c r="I3545" t="s">
        <v>16</v>
      </c>
      <c r="J3545" t="s">
        <v>32</v>
      </c>
      <c r="L3545" s="1">
        <v>39279</v>
      </c>
      <c r="M3545">
        <v>20716</v>
      </c>
      <c r="N3545" t="s">
        <v>10641</v>
      </c>
    </row>
    <row r="3546" spans="1:14" x14ac:dyDescent="0.25">
      <c r="A3546" t="s">
        <v>4769</v>
      </c>
      <c r="B3546" t="s">
        <v>22</v>
      </c>
      <c r="C3546">
        <v>44329.71</v>
      </c>
      <c r="D3546">
        <v>51549.48</v>
      </c>
      <c r="E3546">
        <v>8537.94</v>
      </c>
      <c r="F3546" t="s">
        <v>56</v>
      </c>
      <c r="G3546" t="s">
        <v>57</v>
      </c>
      <c r="H3546" t="s">
        <v>158</v>
      </c>
      <c r="I3546" t="s">
        <v>16</v>
      </c>
      <c r="J3546" t="s">
        <v>159</v>
      </c>
      <c r="L3546" s="1">
        <v>41078</v>
      </c>
      <c r="M3546">
        <v>20743</v>
      </c>
      <c r="N3546" t="s">
        <v>10654</v>
      </c>
    </row>
    <row r="3547" spans="1:14" x14ac:dyDescent="0.25">
      <c r="A3547" t="s">
        <v>4770</v>
      </c>
      <c r="B3547" t="s">
        <v>22</v>
      </c>
      <c r="C3547">
        <v>50172</v>
      </c>
      <c r="D3547">
        <v>53348.67</v>
      </c>
      <c r="E3547">
        <v>3618.05</v>
      </c>
      <c r="F3547" t="s">
        <v>45</v>
      </c>
      <c r="G3547" t="s">
        <v>46</v>
      </c>
      <c r="H3547" t="s">
        <v>47</v>
      </c>
      <c r="I3547" t="s">
        <v>16</v>
      </c>
      <c r="J3547" t="s">
        <v>48</v>
      </c>
      <c r="K3547" t="s">
        <v>49</v>
      </c>
      <c r="L3547" s="1">
        <v>42716</v>
      </c>
      <c r="M3547">
        <v>20785</v>
      </c>
      <c r="N3547" t="s">
        <v>10652</v>
      </c>
    </row>
    <row r="3548" spans="1:14" x14ac:dyDescent="0.25">
      <c r="A3548" t="s">
        <v>4771</v>
      </c>
      <c r="B3548" t="s">
        <v>12</v>
      </c>
      <c r="C3548">
        <v>49000</v>
      </c>
      <c r="D3548">
        <v>7538.8</v>
      </c>
      <c r="E3548">
        <v>0</v>
      </c>
      <c r="F3548" t="s">
        <v>322</v>
      </c>
      <c r="G3548" t="s">
        <v>323</v>
      </c>
      <c r="H3548" t="s">
        <v>1013</v>
      </c>
      <c r="I3548" t="s">
        <v>16</v>
      </c>
      <c r="J3548" t="s">
        <v>1014</v>
      </c>
      <c r="K3548" t="s">
        <v>1015</v>
      </c>
      <c r="L3548" s="1">
        <v>43024</v>
      </c>
      <c r="M3548">
        <v>20737</v>
      </c>
      <c r="N3548" t="s">
        <v>10655</v>
      </c>
    </row>
    <row r="3549" spans="1:14" x14ac:dyDescent="0.25">
      <c r="A3549" t="s">
        <v>4772</v>
      </c>
      <c r="B3549" t="s">
        <v>22</v>
      </c>
      <c r="C3549">
        <v>115765.1</v>
      </c>
      <c r="D3549">
        <v>115124.47</v>
      </c>
      <c r="E3549">
        <v>600.22</v>
      </c>
      <c r="F3549" t="s">
        <v>56</v>
      </c>
      <c r="G3549" t="s">
        <v>57</v>
      </c>
      <c r="H3549" t="s">
        <v>707</v>
      </c>
      <c r="I3549" t="s">
        <v>16</v>
      </c>
      <c r="J3549" t="s">
        <v>139</v>
      </c>
      <c r="L3549" s="1">
        <v>38530</v>
      </c>
      <c r="M3549">
        <v>20743</v>
      </c>
      <c r="N3549" t="s">
        <v>10654</v>
      </c>
    </row>
    <row r="3550" spans="1:14" x14ac:dyDescent="0.25">
      <c r="A3550" t="s">
        <v>4773</v>
      </c>
      <c r="B3550" t="s">
        <v>22</v>
      </c>
      <c r="C3550">
        <v>59922</v>
      </c>
      <c r="D3550">
        <v>67398.429999999993</v>
      </c>
      <c r="E3550">
        <v>2332.96</v>
      </c>
      <c r="F3550" t="s">
        <v>13</v>
      </c>
      <c r="G3550" t="s">
        <v>14</v>
      </c>
      <c r="H3550" t="s">
        <v>41</v>
      </c>
      <c r="I3550" t="s">
        <v>16</v>
      </c>
      <c r="J3550" t="s">
        <v>32</v>
      </c>
      <c r="K3550" t="s">
        <v>176</v>
      </c>
      <c r="L3550" s="1">
        <v>41694</v>
      </c>
      <c r="M3550">
        <v>20769</v>
      </c>
      <c r="N3550" t="s">
        <v>10636</v>
      </c>
    </row>
    <row r="3551" spans="1:14" x14ac:dyDescent="0.25">
      <c r="A3551" t="s">
        <v>4774</v>
      </c>
      <c r="B3551" t="s">
        <v>22</v>
      </c>
      <c r="C3551">
        <v>78475</v>
      </c>
      <c r="D3551">
        <v>109258.15</v>
      </c>
      <c r="E3551">
        <v>27187.41</v>
      </c>
      <c r="F3551" t="s">
        <v>45</v>
      </c>
      <c r="G3551" t="s">
        <v>46</v>
      </c>
      <c r="H3551" t="s">
        <v>612</v>
      </c>
      <c r="I3551" t="s">
        <v>16</v>
      </c>
      <c r="J3551" t="s">
        <v>48</v>
      </c>
      <c r="K3551" t="s">
        <v>49</v>
      </c>
      <c r="L3551" s="1">
        <v>36570</v>
      </c>
      <c r="M3551">
        <v>20720</v>
      </c>
      <c r="N3551" t="s">
        <v>10641</v>
      </c>
    </row>
    <row r="3552" spans="1:14" x14ac:dyDescent="0.25">
      <c r="A3552" t="s">
        <v>4775</v>
      </c>
      <c r="B3552" t="s">
        <v>22</v>
      </c>
      <c r="C3552">
        <v>107345.82</v>
      </c>
      <c r="D3552">
        <v>105931.05</v>
      </c>
      <c r="E3552">
        <v>0</v>
      </c>
      <c r="F3552" t="s">
        <v>167</v>
      </c>
      <c r="G3552" t="s">
        <v>168</v>
      </c>
      <c r="H3552" t="s">
        <v>369</v>
      </c>
      <c r="I3552" t="s">
        <v>16</v>
      </c>
      <c r="J3552" t="s">
        <v>484</v>
      </c>
      <c r="L3552" s="1">
        <v>34407</v>
      </c>
      <c r="M3552">
        <v>20772</v>
      </c>
      <c r="N3552" t="s">
        <v>10648</v>
      </c>
    </row>
    <row r="3553" spans="1:14" x14ac:dyDescent="0.25">
      <c r="A3553" t="s">
        <v>4776</v>
      </c>
      <c r="B3553" t="s">
        <v>22</v>
      </c>
      <c r="C3553">
        <v>98612.2</v>
      </c>
      <c r="D3553">
        <v>127324.25</v>
      </c>
      <c r="E3553">
        <v>29583.83</v>
      </c>
      <c r="F3553" t="s">
        <v>56</v>
      </c>
      <c r="G3553" t="s">
        <v>57</v>
      </c>
      <c r="H3553" t="s">
        <v>355</v>
      </c>
      <c r="I3553" t="s">
        <v>16</v>
      </c>
      <c r="J3553" t="s">
        <v>185</v>
      </c>
      <c r="L3553" s="1">
        <v>27213</v>
      </c>
      <c r="M3553">
        <v>20762</v>
      </c>
      <c r="N3553" t="s">
        <v>10644</v>
      </c>
    </row>
    <row r="3554" spans="1:14" x14ac:dyDescent="0.25">
      <c r="A3554" t="s">
        <v>4777</v>
      </c>
      <c r="B3554" t="s">
        <v>22</v>
      </c>
      <c r="C3554">
        <v>72080</v>
      </c>
      <c r="D3554">
        <v>127995.58</v>
      </c>
      <c r="E3554">
        <v>51951.05</v>
      </c>
      <c r="F3554" t="s">
        <v>45</v>
      </c>
      <c r="G3554" t="s">
        <v>46</v>
      </c>
      <c r="H3554" t="s">
        <v>566</v>
      </c>
      <c r="I3554" t="s">
        <v>16</v>
      </c>
      <c r="J3554" t="s">
        <v>48</v>
      </c>
      <c r="L3554" s="1">
        <v>39524</v>
      </c>
      <c r="M3554">
        <v>20770</v>
      </c>
      <c r="N3554" t="s">
        <v>10629</v>
      </c>
    </row>
    <row r="3555" spans="1:14" x14ac:dyDescent="0.25">
      <c r="A3555" t="s">
        <v>4778</v>
      </c>
      <c r="B3555" t="s">
        <v>12</v>
      </c>
      <c r="C3555">
        <v>49353.35</v>
      </c>
      <c r="D3555">
        <v>39833.85</v>
      </c>
      <c r="E3555">
        <v>0</v>
      </c>
      <c r="F3555" t="s">
        <v>18</v>
      </c>
      <c r="G3555" t="s">
        <v>19</v>
      </c>
      <c r="H3555" t="s">
        <v>183</v>
      </c>
      <c r="I3555" t="s">
        <v>34</v>
      </c>
      <c r="J3555" t="s">
        <v>174</v>
      </c>
      <c r="L3555" s="1">
        <v>37690</v>
      </c>
      <c r="M3555">
        <v>20708</v>
      </c>
      <c r="N3555" t="s">
        <v>10653</v>
      </c>
    </row>
    <row r="3556" spans="1:14" x14ac:dyDescent="0.25">
      <c r="A3556" t="s">
        <v>4779</v>
      </c>
      <c r="B3556" t="s">
        <v>12</v>
      </c>
      <c r="C3556">
        <v>89720.21</v>
      </c>
      <c r="D3556">
        <v>89617.03</v>
      </c>
      <c r="E3556">
        <v>647.03</v>
      </c>
      <c r="F3556" t="s">
        <v>13</v>
      </c>
      <c r="G3556" t="s">
        <v>14</v>
      </c>
      <c r="H3556" t="s">
        <v>116</v>
      </c>
      <c r="I3556" t="s">
        <v>16</v>
      </c>
      <c r="J3556" t="s">
        <v>178</v>
      </c>
      <c r="L3556" s="1">
        <v>32468</v>
      </c>
      <c r="M3556">
        <v>20720</v>
      </c>
      <c r="N3556" t="s">
        <v>10641</v>
      </c>
    </row>
    <row r="3557" spans="1:14" x14ac:dyDescent="0.25">
      <c r="A3557" t="s">
        <v>4780</v>
      </c>
      <c r="B3557" t="s">
        <v>22</v>
      </c>
      <c r="C3557">
        <v>64661.62</v>
      </c>
      <c r="D3557">
        <v>62445.25</v>
      </c>
      <c r="E3557">
        <v>422.49</v>
      </c>
      <c r="F3557" t="s">
        <v>89</v>
      </c>
      <c r="G3557" t="s">
        <v>90</v>
      </c>
      <c r="H3557" t="s">
        <v>504</v>
      </c>
      <c r="I3557" t="s">
        <v>16</v>
      </c>
      <c r="J3557" t="s">
        <v>92</v>
      </c>
      <c r="L3557" s="1">
        <v>41974</v>
      </c>
      <c r="M3557">
        <v>20745</v>
      </c>
      <c r="N3557" t="s">
        <v>10643</v>
      </c>
    </row>
    <row r="3558" spans="1:14" x14ac:dyDescent="0.25">
      <c r="A3558" t="s">
        <v>4781</v>
      </c>
      <c r="B3558" t="s">
        <v>22</v>
      </c>
      <c r="C3558">
        <v>105241</v>
      </c>
      <c r="D3558">
        <v>108386.72</v>
      </c>
      <c r="E3558">
        <v>4532.96</v>
      </c>
      <c r="F3558" t="s">
        <v>56</v>
      </c>
      <c r="G3558" t="s">
        <v>57</v>
      </c>
      <c r="H3558" t="s">
        <v>149</v>
      </c>
      <c r="I3558" t="s">
        <v>16</v>
      </c>
      <c r="J3558" t="s">
        <v>565</v>
      </c>
      <c r="L3558" s="1">
        <v>38740</v>
      </c>
      <c r="M3558">
        <v>20746</v>
      </c>
      <c r="N3558" t="s">
        <v>10647</v>
      </c>
    </row>
    <row r="3559" spans="1:14" x14ac:dyDescent="0.25">
      <c r="A3559" t="s">
        <v>4782</v>
      </c>
      <c r="B3559" t="s">
        <v>22</v>
      </c>
      <c r="C3559">
        <v>91869</v>
      </c>
      <c r="D3559">
        <v>110663.54</v>
      </c>
      <c r="E3559">
        <v>19120.5</v>
      </c>
      <c r="F3559" t="s">
        <v>13</v>
      </c>
      <c r="G3559" t="s">
        <v>14</v>
      </c>
      <c r="H3559" t="s">
        <v>162</v>
      </c>
      <c r="I3559" t="s">
        <v>16</v>
      </c>
      <c r="J3559" t="s">
        <v>32</v>
      </c>
      <c r="L3559" s="1">
        <v>37270</v>
      </c>
      <c r="M3559">
        <v>20710</v>
      </c>
      <c r="N3559" t="s">
        <v>10637</v>
      </c>
    </row>
    <row r="3560" spans="1:14" x14ac:dyDescent="0.25">
      <c r="A3560" t="s">
        <v>4783</v>
      </c>
      <c r="B3560" t="s">
        <v>22</v>
      </c>
      <c r="C3560">
        <v>131765.32999999999</v>
      </c>
      <c r="D3560">
        <v>127163.25</v>
      </c>
      <c r="E3560">
        <v>0</v>
      </c>
      <c r="F3560" t="s">
        <v>99</v>
      </c>
      <c r="G3560" t="s">
        <v>100</v>
      </c>
      <c r="H3560" t="s">
        <v>340</v>
      </c>
      <c r="I3560" t="s">
        <v>16</v>
      </c>
      <c r="J3560" t="s">
        <v>139</v>
      </c>
      <c r="L3560" s="1">
        <v>28695</v>
      </c>
      <c r="M3560">
        <v>20710</v>
      </c>
      <c r="N3560" t="s">
        <v>10637</v>
      </c>
    </row>
    <row r="3561" spans="1:14" x14ac:dyDescent="0.25">
      <c r="A3561" t="s">
        <v>4784</v>
      </c>
      <c r="B3561" t="s">
        <v>22</v>
      </c>
      <c r="C3561">
        <v>75672.09</v>
      </c>
      <c r="D3561">
        <v>107966.51</v>
      </c>
      <c r="E3561">
        <v>32665.53</v>
      </c>
      <c r="F3561" t="s">
        <v>56</v>
      </c>
      <c r="G3561" t="s">
        <v>57</v>
      </c>
      <c r="H3561" t="s">
        <v>158</v>
      </c>
      <c r="I3561" t="s">
        <v>16</v>
      </c>
      <c r="J3561" t="s">
        <v>403</v>
      </c>
      <c r="L3561" s="1">
        <v>35211</v>
      </c>
      <c r="M3561">
        <v>20748</v>
      </c>
      <c r="N3561" t="s">
        <v>10635</v>
      </c>
    </row>
    <row r="3562" spans="1:14" x14ac:dyDescent="0.25">
      <c r="A3562" t="s">
        <v>4785</v>
      </c>
      <c r="B3562" t="s">
        <v>12</v>
      </c>
      <c r="C3562">
        <v>48151.99</v>
      </c>
      <c r="D3562">
        <v>39186.42</v>
      </c>
      <c r="E3562">
        <v>204.28</v>
      </c>
      <c r="F3562" t="s">
        <v>468</v>
      </c>
      <c r="G3562" t="s">
        <v>469</v>
      </c>
      <c r="H3562" t="s">
        <v>470</v>
      </c>
      <c r="I3562" t="s">
        <v>16</v>
      </c>
      <c r="J3562" t="s">
        <v>471</v>
      </c>
      <c r="L3562" s="1">
        <v>39846</v>
      </c>
      <c r="M3562">
        <v>20735</v>
      </c>
      <c r="N3562" t="s">
        <v>10649</v>
      </c>
    </row>
    <row r="3563" spans="1:14" x14ac:dyDescent="0.25">
      <c r="A3563" t="s">
        <v>4786</v>
      </c>
      <c r="B3563" t="s">
        <v>12</v>
      </c>
      <c r="C3563">
        <v>164141</v>
      </c>
      <c r="D3563">
        <v>160015.6</v>
      </c>
      <c r="E3563">
        <v>0</v>
      </c>
      <c r="F3563" t="s">
        <v>516</v>
      </c>
      <c r="G3563" t="s">
        <v>517</v>
      </c>
      <c r="H3563" t="s">
        <v>518</v>
      </c>
      <c r="I3563" t="s">
        <v>16</v>
      </c>
      <c r="J3563" t="s">
        <v>1016</v>
      </c>
      <c r="L3563" s="1">
        <v>40476</v>
      </c>
      <c r="M3563">
        <v>20781</v>
      </c>
      <c r="N3563" t="s">
        <v>10627</v>
      </c>
    </row>
    <row r="3564" spans="1:14" x14ac:dyDescent="0.25">
      <c r="A3564" t="s">
        <v>4787</v>
      </c>
      <c r="B3564" t="s">
        <v>12</v>
      </c>
      <c r="C3564">
        <v>85758</v>
      </c>
      <c r="D3564">
        <v>87284.53</v>
      </c>
      <c r="E3564">
        <v>3109.88</v>
      </c>
      <c r="F3564" t="s">
        <v>13</v>
      </c>
      <c r="G3564" t="s">
        <v>14</v>
      </c>
      <c r="H3564" t="s">
        <v>263</v>
      </c>
      <c r="I3564" t="s">
        <v>16</v>
      </c>
      <c r="J3564" t="s">
        <v>32</v>
      </c>
      <c r="L3564" s="1">
        <v>37823</v>
      </c>
      <c r="M3564">
        <v>20705</v>
      </c>
      <c r="N3564" t="s">
        <v>10626</v>
      </c>
    </row>
    <row r="3565" spans="1:14" x14ac:dyDescent="0.25">
      <c r="A3565" t="s">
        <v>4788</v>
      </c>
      <c r="B3565" t="s">
        <v>12</v>
      </c>
      <c r="C3565">
        <v>53274</v>
      </c>
      <c r="D3565">
        <v>54788.78</v>
      </c>
      <c r="E3565">
        <v>2817.49</v>
      </c>
      <c r="F3565" t="s">
        <v>13</v>
      </c>
      <c r="G3565" t="s">
        <v>14</v>
      </c>
      <c r="H3565" t="s">
        <v>162</v>
      </c>
      <c r="I3565" t="s">
        <v>16</v>
      </c>
      <c r="J3565" t="s">
        <v>32</v>
      </c>
      <c r="K3565" t="s">
        <v>42</v>
      </c>
      <c r="L3565" s="1">
        <v>42562</v>
      </c>
      <c r="M3565">
        <v>20735</v>
      </c>
      <c r="N3565" t="s">
        <v>10649</v>
      </c>
    </row>
    <row r="3566" spans="1:14" x14ac:dyDescent="0.25">
      <c r="A3566" t="s">
        <v>4789</v>
      </c>
      <c r="B3566" t="s">
        <v>22</v>
      </c>
      <c r="C3566">
        <v>210143</v>
      </c>
      <c r="D3566">
        <v>224544.57</v>
      </c>
      <c r="E3566">
        <v>0</v>
      </c>
      <c r="F3566" t="s">
        <v>322</v>
      </c>
      <c r="G3566" t="s">
        <v>323</v>
      </c>
      <c r="H3566" t="s">
        <v>1017</v>
      </c>
      <c r="I3566" t="s">
        <v>16</v>
      </c>
      <c r="J3566" t="s">
        <v>1017</v>
      </c>
      <c r="L3566" s="1">
        <v>30879</v>
      </c>
      <c r="M3566">
        <v>20707</v>
      </c>
      <c r="N3566" t="s">
        <v>10628</v>
      </c>
    </row>
    <row r="3567" spans="1:14" x14ac:dyDescent="0.25">
      <c r="A3567" t="s">
        <v>4790</v>
      </c>
      <c r="B3567" t="s">
        <v>22</v>
      </c>
      <c r="C3567">
        <v>84059</v>
      </c>
      <c r="D3567">
        <v>96493.82</v>
      </c>
      <c r="E3567">
        <v>12909</v>
      </c>
      <c r="F3567" t="s">
        <v>13</v>
      </c>
      <c r="G3567" t="s">
        <v>14</v>
      </c>
      <c r="H3567" t="s">
        <v>967</v>
      </c>
      <c r="I3567" t="s">
        <v>16</v>
      </c>
      <c r="J3567" t="s">
        <v>233</v>
      </c>
      <c r="L3567" s="1">
        <v>38370</v>
      </c>
      <c r="M3567">
        <v>20715</v>
      </c>
      <c r="N3567" t="s">
        <v>10641</v>
      </c>
    </row>
    <row r="3568" spans="1:14" x14ac:dyDescent="0.25">
      <c r="A3568" t="s">
        <v>4791</v>
      </c>
      <c r="B3568" t="s">
        <v>22</v>
      </c>
      <c r="C3568">
        <v>55335.19</v>
      </c>
      <c r="D3568">
        <v>54324.5</v>
      </c>
      <c r="E3568">
        <v>0</v>
      </c>
      <c r="F3568" t="s">
        <v>326</v>
      </c>
      <c r="G3568" t="s">
        <v>327</v>
      </c>
      <c r="H3568" t="s">
        <v>328</v>
      </c>
      <c r="I3568" t="s">
        <v>16</v>
      </c>
      <c r="J3568" t="s">
        <v>329</v>
      </c>
      <c r="K3568" t="s">
        <v>330</v>
      </c>
      <c r="L3568" s="1">
        <v>41680</v>
      </c>
      <c r="M3568">
        <v>20746</v>
      </c>
      <c r="N3568" t="s">
        <v>10647</v>
      </c>
    </row>
    <row r="3569" spans="1:14" x14ac:dyDescent="0.25">
      <c r="A3569" t="s">
        <v>4792</v>
      </c>
      <c r="B3569" t="s">
        <v>12</v>
      </c>
      <c r="C3569">
        <v>57243.839999999997</v>
      </c>
      <c r="D3569">
        <v>56198.74</v>
      </c>
      <c r="E3569">
        <v>0</v>
      </c>
      <c r="F3569" t="s">
        <v>27</v>
      </c>
      <c r="G3569" t="s">
        <v>28</v>
      </c>
      <c r="H3569" t="s">
        <v>1018</v>
      </c>
      <c r="I3569" t="s">
        <v>16</v>
      </c>
      <c r="J3569" t="s">
        <v>828</v>
      </c>
      <c r="L3569" s="1">
        <v>31313</v>
      </c>
      <c r="M3569">
        <v>20707</v>
      </c>
      <c r="N3569" t="s">
        <v>10628</v>
      </c>
    </row>
    <row r="3570" spans="1:14" x14ac:dyDescent="0.25">
      <c r="A3570" t="s">
        <v>4793</v>
      </c>
      <c r="B3570" t="s">
        <v>22</v>
      </c>
      <c r="C3570">
        <v>97091.55</v>
      </c>
      <c r="D3570">
        <v>96928.79</v>
      </c>
      <c r="E3570">
        <v>1372.94</v>
      </c>
      <c r="F3570" t="s">
        <v>45</v>
      </c>
      <c r="G3570" t="s">
        <v>46</v>
      </c>
      <c r="H3570" t="s">
        <v>816</v>
      </c>
      <c r="I3570" t="s">
        <v>16</v>
      </c>
      <c r="J3570" t="s">
        <v>250</v>
      </c>
      <c r="L3570" s="1">
        <v>31298</v>
      </c>
      <c r="M3570">
        <v>20748</v>
      </c>
      <c r="N3570" t="s">
        <v>10635</v>
      </c>
    </row>
    <row r="3571" spans="1:14" x14ac:dyDescent="0.25">
      <c r="A3571" t="s">
        <v>4794</v>
      </c>
      <c r="B3571" t="s">
        <v>22</v>
      </c>
      <c r="C3571">
        <v>69067</v>
      </c>
      <c r="D3571">
        <v>87590.18</v>
      </c>
      <c r="E3571">
        <v>21123.1</v>
      </c>
      <c r="F3571" t="s">
        <v>45</v>
      </c>
      <c r="G3571" t="s">
        <v>46</v>
      </c>
      <c r="H3571" t="s">
        <v>249</v>
      </c>
      <c r="I3571" t="s">
        <v>16</v>
      </c>
      <c r="J3571" t="s">
        <v>48</v>
      </c>
      <c r="L3571" s="1">
        <v>39693</v>
      </c>
      <c r="M3571">
        <v>20608</v>
      </c>
      <c r="N3571" t="s">
        <v>10646</v>
      </c>
    </row>
    <row r="3572" spans="1:14" x14ac:dyDescent="0.25">
      <c r="A3572" t="s">
        <v>4795</v>
      </c>
      <c r="B3572" t="s">
        <v>22</v>
      </c>
      <c r="C3572">
        <v>82043</v>
      </c>
      <c r="D3572">
        <v>97658.95</v>
      </c>
      <c r="E3572">
        <v>18203.2</v>
      </c>
      <c r="F3572" t="s">
        <v>23</v>
      </c>
      <c r="G3572" t="s">
        <v>24</v>
      </c>
      <c r="H3572" t="s">
        <v>140</v>
      </c>
      <c r="I3572" t="s">
        <v>16</v>
      </c>
      <c r="J3572" t="s">
        <v>141</v>
      </c>
      <c r="L3572" s="1">
        <v>36836</v>
      </c>
      <c r="M3572">
        <v>20746</v>
      </c>
      <c r="N3572" t="s">
        <v>10647</v>
      </c>
    </row>
    <row r="3573" spans="1:14" x14ac:dyDescent="0.25">
      <c r="A3573" t="s">
        <v>4796</v>
      </c>
      <c r="B3573" t="s">
        <v>22</v>
      </c>
      <c r="C3573">
        <v>68572</v>
      </c>
      <c r="D3573">
        <v>91991.29</v>
      </c>
      <c r="E3573">
        <v>23059.84</v>
      </c>
      <c r="F3573" t="s">
        <v>45</v>
      </c>
      <c r="G3573" t="s">
        <v>46</v>
      </c>
      <c r="H3573" t="s">
        <v>249</v>
      </c>
      <c r="I3573" t="s">
        <v>16</v>
      </c>
      <c r="J3573" t="s">
        <v>48</v>
      </c>
      <c r="L3573" s="1">
        <v>40966</v>
      </c>
      <c r="M3573">
        <v>20772</v>
      </c>
      <c r="N3573" t="s">
        <v>10648</v>
      </c>
    </row>
    <row r="3574" spans="1:14" x14ac:dyDescent="0.25">
      <c r="A3574" t="s">
        <v>4797</v>
      </c>
      <c r="B3574" t="s">
        <v>22</v>
      </c>
      <c r="C3574">
        <v>71194.3</v>
      </c>
      <c r="D3574">
        <v>88741.45</v>
      </c>
      <c r="E3574">
        <v>19657.57</v>
      </c>
      <c r="F3574" t="s">
        <v>52</v>
      </c>
      <c r="G3574" t="s">
        <v>53</v>
      </c>
      <c r="H3574" t="s">
        <v>205</v>
      </c>
      <c r="I3574" t="s">
        <v>16</v>
      </c>
      <c r="J3574" t="s">
        <v>94</v>
      </c>
      <c r="L3574" s="1">
        <v>41148</v>
      </c>
      <c r="M3574">
        <v>20740</v>
      </c>
      <c r="N3574" t="s">
        <v>10638</v>
      </c>
    </row>
    <row r="3575" spans="1:14" x14ac:dyDescent="0.25">
      <c r="A3575" t="s">
        <v>4798</v>
      </c>
      <c r="B3575" t="s">
        <v>22</v>
      </c>
      <c r="C3575">
        <v>97091.55</v>
      </c>
      <c r="D3575">
        <v>113838.88</v>
      </c>
      <c r="E3575">
        <v>11639.7</v>
      </c>
      <c r="F3575" t="s">
        <v>45</v>
      </c>
      <c r="G3575" t="s">
        <v>46</v>
      </c>
      <c r="H3575" t="s">
        <v>514</v>
      </c>
      <c r="I3575" t="s">
        <v>16</v>
      </c>
      <c r="J3575" t="s">
        <v>250</v>
      </c>
      <c r="L3575" s="1">
        <v>32511</v>
      </c>
      <c r="M3575">
        <v>20706</v>
      </c>
      <c r="N3575" t="s">
        <v>10645</v>
      </c>
    </row>
    <row r="3576" spans="1:14" x14ac:dyDescent="0.25">
      <c r="A3576" t="s">
        <v>4799</v>
      </c>
      <c r="B3576" t="s">
        <v>22</v>
      </c>
      <c r="C3576">
        <v>62234.07</v>
      </c>
      <c r="D3576">
        <v>77052.17</v>
      </c>
      <c r="E3576">
        <v>14540.82</v>
      </c>
      <c r="F3576" t="s">
        <v>56</v>
      </c>
      <c r="G3576" t="s">
        <v>57</v>
      </c>
      <c r="H3576" t="s">
        <v>84</v>
      </c>
      <c r="I3576" t="s">
        <v>16</v>
      </c>
      <c r="J3576" t="s">
        <v>59</v>
      </c>
      <c r="L3576" s="1">
        <v>37164</v>
      </c>
      <c r="M3576">
        <v>20706</v>
      </c>
      <c r="N3576" t="s">
        <v>10645</v>
      </c>
    </row>
    <row r="3577" spans="1:14" x14ac:dyDescent="0.25">
      <c r="A3577" t="s">
        <v>4800</v>
      </c>
      <c r="B3577" t="s">
        <v>22</v>
      </c>
      <c r="C3577">
        <v>99128.55</v>
      </c>
      <c r="D3577">
        <v>108135.23</v>
      </c>
      <c r="E3577">
        <v>8108.68</v>
      </c>
      <c r="F3577" t="s">
        <v>45</v>
      </c>
      <c r="G3577" t="s">
        <v>46</v>
      </c>
      <c r="H3577" t="s">
        <v>314</v>
      </c>
      <c r="I3577" t="s">
        <v>16</v>
      </c>
      <c r="J3577" t="s">
        <v>250</v>
      </c>
      <c r="L3577" s="1">
        <v>32713</v>
      </c>
      <c r="M3577">
        <v>20782</v>
      </c>
      <c r="N3577" t="s">
        <v>10625</v>
      </c>
    </row>
    <row r="3578" spans="1:14" x14ac:dyDescent="0.25">
      <c r="A3578" t="s">
        <v>4801</v>
      </c>
      <c r="B3578" t="s">
        <v>22</v>
      </c>
      <c r="C3578">
        <v>79435.649999999994</v>
      </c>
      <c r="D3578">
        <v>83739.67</v>
      </c>
      <c r="E3578">
        <v>4868.2700000000004</v>
      </c>
      <c r="F3578" t="s">
        <v>99</v>
      </c>
      <c r="G3578" t="s">
        <v>100</v>
      </c>
      <c r="H3578" t="s">
        <v>630</v>
      </c>
      <c r="I3578" t="s">
        <v>16</v>
      </c>
      <c r="J3578" t="s">
        <v>209</v>
      </c>
      <c r="L3578" s="1">
        <v>31607</v>
      </c>
      <c r="M3578">
        <v>20623</v>
      </c>
      <c r="N3578" t="s">
        <v>10651</v>
      </c>
    </row>
    <row r="3579" spans="1:14" x14ac:dyDescent="0.25">
      <c r="A3579" t="s">
        <v>4802</v>
      </c>
      <c r="B3579" t="s">
        <v>12</v>
      </c>
      <c r="C3579">
        <v>80714.8</v>
      </c>
      <c r="D3579">
        <v>80371.710000000006</v>
      </c>
      <c r="E3579">
        <v>1802.35</v>
      </c>
      <c r="F3579" t="s">
        <v>13</v>
      </c>
      <c r="G3579" t="s">
        <v>14</v>
      </c>
      <c r="H3579" t="s">
        <v>650</v>
      </c>
      <c r="I3579" t="s">
        <v>16</v>
      </c>
      <c r="J3579" t="s">
        <v>782</v>
      </c>
      <c r="L3579" s="1">
        <v>41778</v>
      </c>
      <c r="M3579">
        <v>20745</v>
      </c>
      <c r="N3579" t="s">
        <v>10643</v>
      </c>
    </row>
    <row r="3580" spans="1:14" x14ac:dyDescent="0.25">
      <c r="A3580" t="s">
        <v>4803</v>
      </c>
      <c r="B3580" t="s">
        <v>22</v>
      </c>
      <c r="C3580">
        <v>74732</v>
      </c>
      <c r="D3580">
        <v>78512.88</v>
      </c>
      <c r="E3580">
        <v>4596.67</v>
      </c>
      <c r="F3580" t="s">
        <v>13</v>
      </c>
      <c r="G3580" t="s">
        <v>14</v>
      </c>
      <c r="H3580" t="s">
        <v>429</v>
      </c>
      <c r="I3580" t="s">
        <v>16</v>
      </c>
      <c r="J3580" t="s">
        <v>32</v>
      </c>
      <c r="L3580" s="1">
        <v>39461</v>
      </c>
      <c r="M3580">
        <v>20783</v>
      </c>
      <c r="N3580" t="s">
        <v>10656</v>
      </c>
    </row>
    <row r="3581" spans="1:14" x14ac:dyDescent="0.25">
      <c r="A3581" t="s">
        <v>4804</v>
      </c>
      <c r="B3581" t="s">
        <v>12</v>
      </c>
      <c r="C3581">
        <v>95699</v>
      </c>
      <c r="D3581">
        <v>100304.2</v>
      </c>
      <c r="E3581">
        <v>728.57</v>
      </c>
      <c r="F3581" t="s">
        <v>13</v>
      </c>
      <c r="G3581" t="s">
        <v>14</v>
      </c>
      <c r="H3581" t="s">
        <v>443</v>
      </c>
      <c r="I3581" t="s">
        <v>16</v>
      </c>
      <c r="J3581" t="s">
        <v>361</v>
      </c>
      <c r="L3581" s="1">
        <v>38012</v>
      </c>
      <c r="M3581">
        <v>20623</v>
      </c>
      <c r="N3581" t="s">
        <v>10651</v>
      </c>
    </row>
    <row r="3582" spans="1:14" x14ac:dyDescent="0.25">
      <c r="A3582" t="s">
        <v>4805</v>
      </c>
      <c r="B3582" t="s">
        <v>22</v>
      </c>
      <c r="C3582">
        <v>41651.17</v>
      </c>
      <c r="D3582">
        <v>52591.95</v>
      </c>
      <c r="E3582">
        <v>11780.12</v>
      </c>
      <c r="F3582" t="s">
        <v>56</v>
      </c>
      <c r="G3582" t="s">
        <v>57</v>
      </c>
      <c r="H3582" t="s">
        <v>58</v>
      </c>
      <c r="I3582" t="s">
        <v>16</v>
      </c>
      <c r="J3582" t="s">
        <v>59</v>
      </c>
      <c r="L3582" s="1">
        <v>42177</v>
      </c>
      <c r="M3582">
        <v>20743</v>
      </c>
      <c r="N3582" t="s">
        <v>10654</v>
      </c>
    </row>
    <row r="3583" spans="1:14" x14ac:dyDescent="0.25">
      <c r="A3583" t="s">
        <v>4806</v>
      </c>
      <c r="B3583" t="s">
        <v>12</v>
      </c>
      <c r="C3583">
        <v>80367.839999999997</v>
      </c>
      <c r="D3583">
        <v>78757.929999999993</v>
      </c>
      <c r="E3583">
        <v>0</v>
      </c>
      <c r="F3583" t="s">
        <v>36</v>
      </c>
      <c r="G3583" t="s">
        <v>37</v>
      </c>
      <c r="H3583" t="s">
        <v>38</v>
      </c>
      <c r="I3583" t="s">
        <v>16</v>
      </c>
      <c r="J3583" t="s">
        <v>39</v>
      </c>
      <c r="K3583" t="s">
        <v>40</v>
      </c>
      <c r="L3583" s="1">
        <v>42619</v>
      </c>
      <c r="M3583">
        <v>20748</v>
      </c>
      <c r="N3583" t="s">
        <v>10635</v>
      </c>
    </row>
    <row r="3584" spans="1:14" x14ac:dyDescent="0.25">
      <c r="A3584" t="s">
        <v>4807</v>
      </c>
      <c r="B3584" t="s">
        <v>22</v>
      </c>
      <c r="C3584">
        <v>68000</v>
      </c>
      <c r="D3584">
        <v>16158.29</v>
      </c>
      <c r="E3584">
        <v>465.89</v>
      </c>
      <c r="F3584" t="s">
        <v>99</v>
      </c>
      <c r="G3584" t="s">
        <v>100</v>
      </c>
      <c r="H3584" t="s">
        <v>552</v>
      </c>
      <c r="I3584" t="s">
        <v>16</v>
      </c>
      <c r="J3584" t="s">
        <v>411</v>
      </c>
      <c r="L3584" s="1">
        <v>42996</v>
      </c>
      <c r="M3584">
        <v>20707</v>
      </c>
      <c r="N3584" t="s">
        <v>10628</v>
      </c>
    </row>
    <row r="3585" spans="1:14" x14ac:dyDescent="0.25">
      <c r="A3585" t="s">
        <v>4808</v>
      </c>
      <c r="B3585" t="s">
        <v>12</v>
      </c>
      <c r="C3585">
        <v>40145.78</v>
      </c>
      <c r="D3585">
        <v>32018.89</v>
      </c>
      <c r="E3585">
        <v>33.090000000000003</v>
      </c>
      <c r="F3585" t="s">
        <v>18</v>
      </c>
      <c r="G3585" t="s">
        <v>19</v>
      </c>
      <c r="H3585" t="s">
        <v>183</v>
      </c>
      <c r="I3585" t="s">
        <v>34</v>
      </c>
      <c r="J3585" t="s">
        <v>174</v>
      </c>
      <c r="L3585" s="1">
        <v>40392</v>
      </c>
      <c r="M3585">
        <v>20705</v>
      </c>
      <c r="N3585" t="s">
        <v>10626</v>
      </c>
    </row>
    <row r="3586" spans="1:14" x14ac:dyDescent="0.25">
      <c r="A3586" t="s">
        <v>4809</v>
      </c>
      <c r="B3586" t="s">
        <v>12</v>
      </c>
      <c r="C3586">
        <v>89720.21</v>
      </c>
      <c r="D3586">
        <v>90995.91</v>
      </c>
      <c r="E3586">
        <v>28.02</v>
      </c>
      <c r="F3586" t="s">
        <v>76</v>
      </c>
      <c r="G3586" t="s">
        <v>77</v>
      </c>
      <c r="H3586" t="s">
        <v>244</v>
      </c>
      <c r="I3586" t="s">
        <v>16</v>
      </c>
      <c r="J3586" t="s">
        <v>257</v>
      </c>
      <c r="L3586" s="1">
        <v>31453</v>
      </c>
      <c r="M3586">
        <v>20784</v>
      </c>
      <c r="N3586" t="s">
        <v>10650</v>
      </c>
    </row>
    <row r="3587" spans="1:14" x14ac:dyDescent="0.25">
      <c r="A3587" t="s">
        <v>4810</v>
      </c>
      <c r="B3587" t="s">
        <v>22</v>
      </c>
      <c r="C3587">
        <v>82980.289999999994</v>
      </c>
      <c r="D3587">
        <v>80723.710000000006</v>
      </c>
      <c r="E3587">
        <v>0</v>
      </c>
      <c r="F3587" t="s">
        <v>353</v>
      </c>
      <c r="G3587" t="s">
        <v>354</v>
      </c>
      <c r="H3587" t="s">
        <v>1019</v>
      </c>
      <c r="I3587" t="s">
        <v>16</v>
      </c>
      <c r="J3587" t="s">
        <v>1020</v>
      </c>
      <c r="L3587" s="1">
        <v>38627</v>
      </c>
      <c r="M3587">
        <v>20744</v>
      </c>
      <c r="N3587" t="s">
        <v>10630</v>
      </c>
    </row>
    <row r="3588" spans="1:14" x14ac:dyDescent="0.25">
      <c r="A3588" t="s">
        <v>4811</v>
      </c>
      <c r="B3588" t="s">
        <v>12</v>
      </c>
      <c r="C3588">
        <v>29957.5</v>
      </c>
      <c r="D3588">
        <v>29563.46</v>
      </c>
      <c r="E3588">
        <v>0</v>
      </c>
      <c r="F3588" t="s">
        <v>18</v>
      </c>
      <c r="G3588" t="s">
        <v>19</v>
      </c>
      <c r="H3588" t="s">
        <v>172</v>
      </c>
      <c r="I3588" t="s">
        <v>34</v>
      </c>
      <c r="J3588" t="s">
        <v>279</v>
      </c>
      <c r="L3588" s="1">
        <v>36947</v>
      </c>
      <c r="M3588">
        <v>20720</v>
      </c>
      <c r="N3588" t="s">
        <v>10641</v>
      </c>
    </row>
    <row r="3589" spans="1:14" x14ac:dyDescent="0.25">
      <c r="A3589" t="s">
        <v>4812</v>
      </c>
      <c r="B3589" t="s">
        <v>12</v>
      </c>
      <c r="C3589">
        <v>62089.82</v>
      </c>
      <c r="D3589">
        <v>56270.84</v>
      </c>
      <c r="E3589">
        <v>0</v>
      </c>
      <c r="F3589" t="s">
        <v>18</v>
      </c>
      <c r="G3589" t="s">
        <v>19</v>
      </c>
      <c r="H3589" t="s">
        <v>183</v>
      </c>
      <c r="I3589" t="s">
        <v>34</v>
      </c>
      <c r="J3589" t="s">
        <v>426</v>
      </c>
      <c r="L3589" s="1">
        <v>33826</v>
      </c>
      <c r="M3589">
        <v>20613</v>
      </c>
      <c r="N3589" t="s">
        <v>10640</v>
      </c>
    </row>
    <row r="3590" spans="1:14" x14ac:dyDescent="0.25">
      <c r="A3590" t="s">
        <v>4813</v>
      </c>
      <c r="B3590" t="s">
        <v>12</v>
      </c>
      <c r="C3590">
        <v>62552.82</v>
      </c>
      <c r="D3590">
        <v>60746.77</v>
      </c>
      <c r="E3590">
        <v>0</v>
      </c>
      <c r="F3590" t="s">
        <v>76</v>
      </c>
      <c r="G3590" t="s">
        <v>77</v>
      </c>
      <c r="H3590" t="s">
        <v>82</v>
      </c>
      <c r="I3590" t="s">
        <v>16</v>
      </c>
      <c r="J3590" t="s">
        <v>558</v>
      </c>
      <c r="L3590" s="1">
        <v>41918</v>
      </c>
      <c r="M3590">
        <v>20769</v>
      </c>
      <c r="N3590" t="s">
        <v>10636</v>
      </c>
    </row>
    <row r="3591" spans="1:14" x14ac:dyDescent="0.25">
      <c r="A3591" t="s">
        <v>4814</v>
      </c>
      <c r="B3591" t="s">
        <v>12</v>
      </c>
      <c r="C3591">
        <v>80783.75</v>
      </c>
      <c r="D3591">
        <v>80275.13</v>
      </c>
      <c r="E3591">
        <v>1069.76</v>
      </c>
      <c r="F3591" t="s">
        <v>18</v>
      </c>
      <c r="G3591" t="s">
        <v>19</v>
      </c>
      <c r="H3591" t="s">
        <v>111</v>
      </c>
      <c r="I3591" t="s">
        <v>16</v>
      </c>
      <c r="J3591" t="s">
        <v>218</v>
      </c>
      <c r="L3591" s="1">
        <v>37683</v>
      </c>
      <c r="M3591">
        <v>20608</v>
      </c>
      <c r="N3591" t="s">
        <v>10646</v>
      </c>
    </row>
    <row r="3592" spans="1:14" x14ac:dyDescent="0.25">
      <c r="A3592" t="s">
        <v>4815</v>
      </c>
      <c r="B3592" t="s">
        <v>22</v>
      </c>
      <c r="C3592">
        <v>138776.03</v>
      </c>
      <c r="D3592">
        <v>142389.04999999999</v>
      </c>
      <c r="E3592">
        <v>0</v>
      </c>
      <c r="F3592" t="s">
        <v>72</v>
      </c>
      <c r="G3592" t="s">
        <v>73</v>
      </c>
      <c r="H3592" t="s">
        <v>448</v>
      </c>
      <c r="I3592" t="s">
        <v>16</v>
      </c>
      <c r="J3592" t="s">
        <v>139</v>
      </c>
      <c r="L3592" s="1">
        <v>37508</v>
      </c>
      <c r="M3592">
        <v>20623</v>
      </c>
      <c r="N3592" t="s">
        <v>10651</v>
      </c>
    </row>
    <row r="3593" spans="1:14" x14ac:dyDescent="0.25">
      <c r="A3593" t="s">
        <v>4816</v>
      </c>
      <c r="B3593" t="s">
        <v>12</v>
      </c>
      <c r="C3593">
        <v>74970</v>
      </c>
      <c r="D3593">
        <v>17301</v>
      </c>
      <c r="E3593">
        <v>0</v>
      </c>
      <c r="F3593" t="s">
        <v>18</v>
      </c>
      <c r="G3593" t="s">
        <v>19</v>
      </c>
      <c r="H3593" t="s">
        <v>172</v>
      </c>
      <c r="I3593" t="s">
        <v>16</v>
      </c>
      <c r="J3593" t="s">
        <v>71</v>
      </c>
      <c r="L3593" s="1">
        <v>42996</v>
      </c>
      <c r="M3593">
        <v>20707</v>
      </c>
      <c r="N3593" t="s">
        <v>10628</v>
      </c>
    </row>
    <row r="3594" spans="1:14" x14ac:dyDescent="0.25">
      <c r="A3594" t="s">
        <v>4817</v>
      </c>
      <c r="B3594" t="s">
        <v>22</v>
      </c>
      <c r="C3594">
        <v>40242.06</v>
      </c>
      <c r="D3594">
        <v>19146.52</v>
      </c>
      <c r="E3594">
        <v>2109.9</v>
      </c>
      <c r="F3594" t="s">
        <v>56</v>
      </c>
      <c r="G3594" t="s">
        <v>57</v>
      </c>
      <c r="H3594" t="s">
        <v>84</v>
      </c>
      <c r="I3594" t="s">
        <v>16</v>
      </c>
      <c r="J3594" t="s">
        <v>287</v>
      </c>
      <c r="L3594" s="1">
        <v>42926</v>
      </c>
      <c r="M3594">
        <v>20716</v>
      </c>
      <c r="N3594" t="s">
        <v>10641</v>
      </c>
    </row>
    <row r="3595" spans="1:14" x14ac:dyDescent="0.25">
      <c r="A3595" t="s">
        <v>4818</v>
      </c>
      <c r="B3595" t="s">
        <v>12</v>
      </c>
      <c r="C3595">
        <v>127013.13</v>
      </c>
      <c r="D3595">
        <v>128327.75</v>
      </c>
      <c r="E3595">
        <v>478.94</v>
      </c>
      <c r="F3595" t="s">
        <v>13</v>
      </c>
      <c r="G3595" t="s">
        <v>14</v>
      </c>
      <c r="H3595" t="s">
        <v>1021</v>
      </c>
      <c r="I3595" t="s">
        <v>16</v>
      </c>
      <c r="J3595" t="s">
        <v>402</v>
      </c>
      <c r="L3595" s="1">
        <v>35492</v>
      </c>
      <c r="M3595">
        <v>20744</v>
      </c>
      <c r="N3595" t="s">
        <v>10630</v>
      </c>
    </row>
    <row r="3596" spans="1:14" x14ac:dyDescent="0.25">
      <c r="A3596" t="s">
        <v>4819</v>
      </c>
      <c r="B3596" t="s">
        <v>12</v>
      </c>
      <c r="C3596">
        <v>68893</v>
      </c>
      <c r="D3596">
        <v>68939.23</v>
      </c>
      <c r="E3596">
        <v>1391.65</v>
      </c>
      <c r="F3596" t="s">
        <v>36</v>
      </c>
      <c r="G3596" t="s">
        <v>37</v>
      </c>
      <c r="H3596" t="s">
        <v>384</v>
      </c>
      <c r="I3596" t="s">
        <v>16</v>
      </c>
      <c r="J3596" t="s">
        <v>17</v>
      </c>
      <c r="L3596" s="1">
        <v>37053</v>
      </c>
      <c r="M3596">
        <v>20744</v>
      </c>
      <c r="N3596" t="s">
        <v>10630</v>
      </c>
    </row>
    <row r="3597" spans="1:14" x14ac:dyDescent="0.25">
      <c r="A3597" t="s">
        <v>4820</v>
      </c>
      <c r="B3597" t="s">
        <v>22</v>
      </c>
      <c r="C3597">
        <v>72341.759999999995</v>
      </c>
      <c r="D3597">
        <v>69350.19</v>
      </c>
      <c r="E3597">
        <v>0</v>
      </c>
      <c r="F3597" t="s">
        <v>56</v>
      </c>
      <c r="G3597" t="s">
        <v>57</v>
      </c>
      <c r="H3597" t="s">
        <v>652</v>
      </c>
      <c r="I3597" t="s">
        <v>16</v>
      </c>
      <c r="J3597" t="s">
        <v>971</v>
      </c>
      <c r="L3597" s="1">
        <v>42660</v>
      </c>
      <c r="M3597">
        <v>20785</v>
      </c>
      <c r="N3597" t="s">
        <v>10652</v>
      </c>
    </row>
    <row r="3598" spans="1:14" x14ac:dyDescent="0.25">
      <c r="A3598" t="s">
        <v>4821</v>
      </c>
      <c r="B3598" t="s">
        <v>22</v>
      </c>
      <c r="C3598">
        <v>47482.22</v>
      </c>
      <c r="D3598">
        <v>66533.91</v>
      </c>
      <c r="E3598">
        <v>17885.62</v>
      </c>
      <c r="F3598" t="s">
        <v>56</v>
      </c>
      <c r="G3598" t="s">
        <v>57</v>
      </c>
      <c r="H3598" t="s">
        <v>156</v>
      </c>
      <c r="I3598" t="s">
        <v>16</v>
      </c>
      <c r="J3598" t="s">
        <v>1022</v>
      </c>
      <c r="K3598" t="s">
        <v>907</v>
      </c>
      <c r="L3598" s="1">
        <v>41694</v>
      </c>
      <c r="M3598">
        <v>20710</v>
      </c>
      <c r="N3598" t="s">
        <v>10637</v>
      </c>
    </row>
    <row r="3599" spans="1:14" x14ac:dyDescent="0.25">
      <c r="A3599" t="s">
        <v>4822</v>
      </c>
      <c r="B3599" t="s">
        <v>22</v>
      </c>
      <c r="C3599">
        <v>44272.33</v>
      </c>
      <c r="D3599">
        <v>46513.14</v>
      </c>
      <c r="E3599">
        <v>3923.95</v>
      </c>
      <c r="F3599" t="s">
        <v>99</v>
      </c>
      <c r="G3599" t="s">
        <v>100</v>
      </c>
      <c r="H3599" t="s">
        <v>259</v>
      </c>
      <c r="I3599" t="s">
        <v>16</v>
      </c>
      <c r="J3599" t="s">
        <v>633</v>
      </c>
      <c r="L3599" s="1">
        <v>39309</v>
      </c>
      <c r="M3599">
        <v>20737</v>
      </c>
      <c r="N3599" t="s">
        <v>10655</v>
      </c>
    </row>
    <row r="3600" spans="1:14" x14ac:dyDescent="0.25">
      <c r="A3600" t="s">
        <v>4823</v>
      </c>
      <c r="B3600" t="s">
        <v>22</v>
      </c>
      <c r="C3600">
        <v>52373</v>
      </c>
      <c r="D3600">
        <v>51583.19</v>
      </c>
      <c r="E3600">
        <v>448.58</v>
      </c>
      <c r="F3600" t="s">
        <v>129</v>
      </c>
      <c r="G3600" t="s">
        <v>130</v>
      </c>
      <c r="H3600" t="s">
        <v>350</v>
      </c>
      <c r="I3600" t="s">
        <v>16</v>
      </c>
      <c r="J3600" t="s">
        <v>132</v>
      </c>
      <c r="K3600" t="s">
        <v>636</v>
      </c>
      <c r="L3600" s="1">
        <v>42156</v>
      </c>
      <c r="M3600">
        <v>20705</v>
      </c>
      <c r="N3600" t="s">
        <v>10626</v>
      </c>
    </row>
    <row r="3601" spans="1:14" x14ac:dyDescent="0.25">
      <c r="A3601" t="s">
        <v>4824</v>
      </c>
      <c r="B3601" t="s">
        <v>12</v>
      </c>
      <c r="C3601">
        <v>150000</v>
      </c>
      <c r="D3601">
        <v>156001.57999999999</v>
      </c>
      <c r="E3601">
        <v>0</v>
      </c>
      <c r="F3601" t="s">
        <v>18</v>
      </c>
      <c r="G3601" t="s">
        <v>19</v>
      </c>
      <c r="H3601" t="s">
        <v>1023</v>
      </c>
      <c r="I3601" t="s">
        <v>16</v>
      </c>
      <c r="J3601" t="s">
        <v>1023</v>
      </c>
      <c r="L3601" s="1">
        <v>42590</v>
      </c>
      <c r="M3601">
        <v>20742</v>
      </c>
      <c r="N3601" t="s">
        <v>10638</v>
      </c>
    </row>
    <row r="3602" spans="1:14" x14ac:dyDescent="0.25">
      <c r="A3602" t="s">
        <v>4825</v>
      </c>
      <c r="B3602" t="s">
        <v>22</v>
      </c>
      <c r="C3602">
        <v>71495</v>
      </c>
      <c r="D3602">
        <v>101106.76</v>
      </c>
      <c r="E3602">
        <v>31009.34</v>
      </c>
      <c r="F3602" t="s">
        <v>23</v>
      </c>
      <c r="G3602" t="s">
        <v>24</v>
      </c>
      <c r="H3602" t="s">
        <v>319</v>
      </c>
      <c r="I3602" t="s">
        <v>16</v>
      </c>
      <c r="J3602" t="s">
        <v>141</v>
      </c>
      <c r="L3602" s="1">
        <v>38405</v>
      </c>
      <c r="M3602">
        <v>20722</v>
      </c>
      <c r="N3602" t="s">
        <v>10632</v>
      </c>
    </row>
    <row r="3603" spans="1:14" x14ac:dyDescent="0.25">
      <c r="A3603" t="s">
        <v>4826</v>
      </c>
      <c r="B3603" t="s">
        <v>22</v>
      </c>
      <c r="C3603">
        <v>77166.06</v>
      </c>
      <c r="D3603">
        <v>96341.26</v>
      </c>
      <c r="E3603">
        <v>15121.27</v>
      </c>
      <c r="F3603" t="s">
        <v>56</v>
      </c>
      <c r="G3603" t="s">
        <v>57</v>
      </c>
      <c r="H3603" t="s">
        <v>853</v>
      </c>
      <c r="I3603" t="s">
        <v>16</v>
      </c>
      <c r="J3603" t="s">
        <v>854</v>
      </c>
      <c r="L3603" s="1">
        <v>33140</v>
      </c>
      <c r="M3603">
        <v>20774</v>
      </c>
      <c r="N3603" t="s">
        <v>10633</v>
      </c>
    </row>
    <row r="3604" spans="1:14" x14ac:dyDescent="0.25">
      <c r="A3604" t="s">
        <v>4827</v>
      </c>
      <c r="B3604" t="s">
        <v>22</v>
      </c>
      <c r="C3604">
        <v>55672.03</v>
      </c>
      <c r="D3604">
        <v>64868.47</v>
      </c>
      <c r="E3604">
        <v>14101.02</v>
      </c>
      <c r="F3604" t="s">
        <v>56</v>
      </c>
      <c r="G3604" t="s">
        <v>57</v>
      </c>
      <c r="H3604" t="s">
        <v>84</v>
      </c>
      <c r="I3604" t="s">
        <v>16</v>
      </c>
      <c r="J3604" t="s">
        <v>59</v>
      </c>
      <c r="L3604" s="1">
        <v>38299</v>
      </c>
      <c r="M3604">
        <v>20746</v>
      </c>
      <c r="N3604" t="s">
        <v>10647</v>
      </c>
    </row>
    <row r="3605" spans="1:14" x14ac:dyDescent="0.25">
      <c r="A3605" t="s">
        <v>4828</v>
      </c>
      <c r="B3605" t="s">
        <v>22</v>
      </c>
      <c r="C3605">
        <v>94289.09</v>
      </c>
      <c r="D3605">
        <v>90487.24</v>
      </c>
      <c r="E3605">
        <v>0</v>
      </c>
      <c r="F3605" t="s">
        <v>215</v>
      </c>
      <c r="G3605" t="s">
        <v>216</v>
      </c>
      <c r="H3605" t="s">
        <v>769</v>
      </c>
      <c r="I3605" t="s">
        <v>16</v>
      </c>
      <c r="J3605" t="s">
        <v>679</v>
      </c>
      <c r="K3605" t="s">
        <v>680</v>
      </c>
      <c r="L3605" s="1">
        <v>38306</v>
      </c>
      <c r="M3605">
        <v>20770</v>
      </c>
      <c r="N3605" t="s">
        <v>10629</v>
      </c>
    </row>
    <row r="3606" spans="1:14" x14ac:dyDescent="0.25">
      <c r="A3606" t="s">
        <v>4829</v>
      </c>
      <c r="B3606" t="s">
        <v>22</v>
      </c>
      <c r="C3606">
        <v>44618.21</v>
      </c>
      <c r="D3606">
        <v>41464.959999999999</v>
      </c>
      <c r="E3606">
        <v>2410.4</v>
      </c>
      <c r="F3606" t="s">
        <v>56</v>
      </c>
      <c r="G3606" t="s">
        <v>57</v>
      </c>
      <c r="H3606" t="s">
        <v>58</v>
      </c>
      <c r="I3606" t="s">
        <v>16</v>
      </c>
      <c r="J3606" t="s">
        <v>59</v>
      </c>
      <c r="L3606" s="1">
        <v>41820</v>
      </c>
      <c r="M3606">
        <v>20744</v>
      </c>
      <c r="N3606" t="s">
        <v>10630</v>
      </c>
    </row>
    <row r="3607" spans="1:14" x14ac:dyDescent="0.25">
      <c r="A3607" t="s">
        <v>4830</v>
      </c>
      <c r="B3607" t="s">
        <v>22</v>
      </c>
      <c r="C3607">
        <v>31594.95</v>
      </c>
      <c r="D3607">
        <v>41320.47</v>
      </c>
      <c r="E3607">
        <v>3646.74</v>
      </c>
      <c r="F3607" t="s">
        <v>99</v>
      </c>
      <c r="G3607" t="s">
        <v>100</v>
      </c>
      <c r="H3607" t="s">
        <v>208</v>
      </c>
      <c r="I3607" t="s">
        <v>34</v>
      </c>
      <c r="J3607" t="s">
        <v>102</v>
      </c>
      <c r="L3607" s="1">
        <v>41049</v>
      </c>
      <c r="M3607">
        <v>20774</v>
      </c>
      <c r="N3607" t="s">
        <v>10633</v>
      </c>
    </row>
    <row r="3608" spans="1:14" x14ac:dyDescent="0.25">
      <c r="A3608" t="s">
        <v>4831</v>
      </c>
      <c r="B3608" t="s">
        <v>12</v>
      </c>
      <c r="C3608">
        <v>47527.63</v>
      </c>
      <c r="D3608">
        <v>61746.55</v>
      </c>
      <c r="E3608">
        <v>13768.21</v>
      </c>
      <c r="F3608" t="s">
        <v>13</v>
      </c>
      <c r="G3608" t="s">
        <v>14</v>
      </c>
      <c r="H3608" t="s">
        <v>68</v>
      </c>
      <c r="I3608" t="s">
        <v>16</v>
      </c>
      <c r="J3608" t="s">
        <v>812</v>
      </c>
      <c r="K3608" t="s">
        <v>812</v>
      </c>
      <c r="L3608" s="1">
        <v>42170</v>
      </c>
      <c r="M3608">
        <v>20742</v>
      </c>
      <c r="N3608" t="s">
        <v>10638</v>
      </c>
    </row>
    <row r="3609" spans="1:14" x14ac:dyDescent="0.25">
      <c r="A3609" t="s">
        <v>4832</v>
      </c>
      <c r="B3609" t="s">
        <v>12</v>
      </c>
      <c r="C3609">
        <v>52966.37</v>
      </c>
      <c r="D3609">
        <v>50729.35</v>
      </c>
      <c r="E3609">
        <v>168.86</v>
      </c>
      <c r="F3609" t="s">
        <v>52</v>
      </c>
      <c r="G3609" t="s">
        <v>53</v>
      </c>
      <c r="H3609" t="s">
        <v>128</v>
      </c>
      <c r="I3609" t="s">
        <v>16</v>
      </c>
      <c r="J3609" t="s">
        <v>422</v>
      </c>
      <c r="L3609" s="1">
        <v>41862</v>
      </c>
      <c r="M3609">
        <v>20770</v>
      </c>
      <c r="N3609" t="s">
        <v>10629</v>
      </c>
    </row>
    <row r="3610" spans="1:14" x14ac:dyDescent="0.25">
      <c r="A3610" t="s">
        <v>4833</v>
      </c>
      <c r="B3610" t="s">
        <v>12</v>
      </c>
      <c r="C3610">
        <v>54719.07</v>
      </c>
      <c r="D3610">
        <v>44393.72</v>
      </c>
      <c r="E3610">
        <v>0</v>
      </c>
      <c r="F3610" t="s">
        <v>18</v>
      </c>
      <c r="G3610" t="s">
        <v>19</v>
      </c>
      <c r="H3610" t="s">
        <v>183</v>
      </c>
      <c r="I3610" t="s">
        <v>34</v>
      </c>
      <c r="J3610" t="s">
        <v>174</v>
      </c>
      <c r="L3610" s="1">
        <v>35639</v>
      </c>
      <c r="M3610">
        <v>20783</v>
      </c>
      <c r="N3610" t="s">
        <v>10656</v>
      </c>
    </row>
    <row r="3611" spans="1:14" x14ac:dyDescent="0.25">
      <c r="A3611" t="s">
        <v>4834</v>
      </c>
      <c r="B3611" t="s">
        <v>12</v>
      </c>
      <c r="C3611">
        <v>55811.51</v>
      </c>
      <c r="D3611">
        <v>59276.9</v>
      </c>
      <c r="E3611">
        <v>4650.84</v>
      </c>
      <c r="F3611" t="s">
        <v>23</v>
      </c>
      <c r="G3611" t="s">
        <v>24</v>
      </c>
      <c r="H3611" t="s">
        <v>195</v>
      </c>
      <c r="I3611" t="s">
        <v>16</v>
      </c>
      <c r="J3611" t="s">
        <v>660</v>
      </c>
      <c r="L3611" s="1">
        <v>39244</v>
      </c>
      <c r="M3611">
        <v>20785</v>
      </c>
      <c r="N3611" t="s">
        <v>10652</v>
      </c>
    </row>
    <row r="3612" spans="1:14" x14ac:dyDescent="0.25">
      <c r="A3612" t="s">
        <v>4835</v>
      </c>
      <c r="B3612" t="s">
        <v>22</v>
      </c>
      <c r="C3612">
        <v>95344.7</v>
      </c>
      <c r="D3612">
        <v>85987.11</v>
      </c>
      <c r="E3612">
        <v>0</v>
      </c>
      <c r="F3612" t="s">
        <v>370</v>
      </c>
      <c r="G3612" t="s">
        <v>371</v>
      </c>
      <c r="H3612" t="s">
        <v>513</v>
      </c>
      <c r="I3612" t="s">
        <v>16</v>
      </c>
      <c r="J3612" t="s">
        <v>373</v>
      </c>
      <c r="L3612" s="1">
        <v>42142</v>
      </c>
      <c r="M3612">
        <v>20740</v>
      </c>
      <c r="N3612" t="s">
        <v>10638</v>
      </c>
    </row>
    <row r="3613" spans="1:14" x14ac:dyDescent="0.25">
      <c r="A3613" t="s">
        <v>4836</v>
      </c>
      <c r="B3613" t="s">
        <v>22</v>
      </c>
      <c r="C3613">
        <v>99836.1</v>
      </c>
      <c r="D3613">
        <v>115291.75</v>
      </c>
      <c r="E3613">
        <v>14927.2</v>
      </c>
      <c r="F3613" t="s">
        <v>13</v>
      </c>
      <c r="G3613" t="s">
        <v>14</v>
      </c>
      <c r="H3613" t="s">
        <v>489</v>
      </c>
      <c r="I3613" t="s">
        <v>16</v>
      </c>
      <c r="J3613" t="s">
        <v>233</v>
      </c>
      <c r="L3613" s="1">
        <v>33301</v>
      </c>
      <c r="M3613">
        <v>20782</v>
      </c>
      <c r="N3613" t="s">
        <v>10625</v>
      </c>
    </row>
    <row r="3614" spans="1:14" x14ac:dyDescent="0.25">
      <c r="A3614" t="s">
        <v>4837</v>
      </c>
      <c r="B3614" t="s">
        <v>22</v>
      </c>
      <c r="C3614">
        <v>83950</v>
      </c>
      <c r="D3614">
        <v>88850.68</v>
      </c>
      <c r="E3614">
        <v>15105.33</v>
      </c>
      <c r="F3614" t="s">
        <v>45</v>
      </c>
      <c r="G3614" t="s">
        <v>46</v>
      </c>
      <c r="H3614" t="s">
        <v>701</v>
      </c>
      <c r="I3614" t="s">
        <v>16</v>
      </c>
      <c r="J3614" t="s">
        <v>297</v>
      </c>
      <c r="L3614" s="1">
        <v>39223</v>
      </c>
      <c r="M3614">
        <v>20762</v>
      </c>
      <c r="N3614" t="s">
        <v>10644</v>
      </c>
    </row>
    <row r="3615" spans="1:14" x14ac:dyDescent="0.25">
      <c r="A3615" t="s">
        <v>4838</v>
      </c>
      <c r="B3615" t="s">
        <v>22</v>
      </c>
      <c r="C3615">
        <v>42830.45</v>
      </c>
      <c r="D3615">
        <v>49176.29</v>
      </c>
      <c r="E3615">
        <v>8170.97</v>
      </c>
      <c r="F3615" t="s">
        <v>56</v>
      </c>
      <c r="G3615" t="s">
        <v>57</v>
      </c>
      <c r="H3615" t="s">
        <v>158</v>
      </c>
      <c r="I3615" t="s">
        <v>16</v>
      </c>
      <c r="J3615" t="s">
        <v>159</v>
      </c>
      <c r="L3615" s="1">
        <v>41946</v>
      </c>
      <c r="M3615">
        <v>20607</v>
      </c>
      <c r="N3615" t="s">
        <v>10631</v>
      </c>
    </row>
    <row r="3616" spans="1:14" x14ac:dyDescent="0.25">
      <c r="A3616" t="s">
        <v>4839</v>
      </c>
      <c r="B3616" t="s">
        <v>12</v>
      </c>
      <c r="C3616">
        <v>37720.379999999997</v>
      </c>
      <c r="D3616">
        <v>19746.5</v>
      </c>
      <c r="E3616">
        <v>0</v>
      </c>
      <c r="F3616" t="s">
        <v>18</v>
      </c>
      <c r="G3616" t="s">
        <v>19</v>
      </c>
      <c r="H3616" t="s">
        <v>183</v>
      </c>
      <c r="I3616" t="s">
        <v>34</v>
      </c>
      <c r="J3616" t="s">
        <v>174</v>
      </c>
      <c r="L3616" s="1">
        <v>40994</v>
      </c>
      <c r="M3616">
        <v>20623</v>
      </c>
      <c r="N3616" t="s">
        <v>10651</v>
      </c>
    </row>
    <row r="3617" spans="1:14" x14ac:dyDescent="0.25">
      <c r="A3617" t="s">
        <v>4840</v>
      </c>
      <c r="B3617" t="s">
        <v>22</v>
      </c>
      <c r="C3617">
        <v>59915</v>
      </c>
      <c r="D3617">
        <v>67582.679999999993</v>
      </c>
      <c r="E3617">
        <v>5958.38</v>
      </c>
      <c r="F3617" t="s">
        <v>99</v>
      </c>
      <c r="G3617" t="s">
        <v>100</v>
      </c>
      <c r="H3617" t="s">
        <v>259</v>
      </c>
      <c r="I3617" t="s">
        <v>16</v>
      </c>
      <c r="J3617" t="s">
        <v>633</v>
      </c>
      <c r="L3617" s="1">
        <v>36464</v>
      </c>
      <c r="M3617">
        <v>20735</v>
      </c>
      <c r="N3617" t="s">
        <v>10649</v>
      </c>
    </row>
    <row r="3618" spans="1:14" x14ac:dyDescent="0.25">
      <c r="A3618" t="s">
        <v>4841</v>
      </c>
      <c r="B3618" t="s">
        <v>22</v>
      </c>
      <c r="C3618">
        <v>79393.95</v>
      </c>
      <c r="D3618">
        <v>77134.759999999995</v>
      </c>
      <c r="E3618">
        <v>0</v>
      </c>
      <c r="F3618" t="s">
        <v>326</v>
      </c>
      <c r="G3618" t="s">
        <v>327</v>
      </c>
      <c r="H3618" t="s">
        <v>328</v>
      </c>
      <c r="I3618" t="s">
        <v>16</v>
      </c>
      <c r="J3618" t="s">
        <v>329</v>
      </c>
      <c r="L3618" s="1">
        <v>38139</v>
      </c>
      <c r="M3618">
        <v>20623</v>
      </c>
      <c r="N3618" t="s">
        <v>10651</v>
      </c>
    </row>
    <row r="3619" spans="1:14" x14ac:dyDescent="0.25">
      <c r="A3619" t="s">
        <v>4842</v>
      </c>
      <c r="B3619" t="s">
        <v>22</v>
      </c>
      <c r="C3619">
        <v>46179.85</v>
      </c>
      <c r="D3619">
        <v>56311.33</v>
      </c>
      <c r="E3619">
        <v>8390.14</v>
      </c>
      <c r="F3619" t="s">
        <v>56</v>
      </c>
      <c r="G3619" t="s">
        <v>57</v>
      </c>
      <c r="H3619" t="s">
        <v>58</v>
      </c>
      <c r="I3619" t="s">
        <v>16</v>
      </c>
      <c r="J3619" t="s">
        <v>59</v>
      </c>
      <c r="L3619" s="1">
        <v>38740</v>
      </c>
      <c r="M3619">
        <v>20743</v>
      </c>
      <c r="N3619" t="s">
        <v>10654</v>
      </c>
    </row>
    <row r="3620" spans="1:14" x14ac:dyDescent="0.25">
      <c r="A3620" t="s">
        <v>4843</v>
      </c>
      <c r="B3620" t="s">
        <v>12</v>
      </c>
      <c r="C3620">
        <v>94789.62</v>
      </c>
      <c r="D3620">
        <v>93575.4</v>
      </c>
      <c r="E3620">
        <v>0</v>
      </c>
      <c r="F3620" t="s">
        <v>167</v>
      </c>
      <c r="G3620" t="s">
        <v>168</v>
      </c>
      <c r="H3620" t="s">
        <v>1024</v>
      </c>
      <c r="I3620" t="s">
        <v>16</v>
      </c>
      <c r="J3620" t="s">
        <v>414</v>
      </c>
      <c r="L3620" s="1">
        <v>36261</v>
      </c>
      <c r="M3620">
        <v>20706</v>
      </c>
      <c r="N3620" t="s">
        <v>10645</v>
      </c>
    </row>
    <row r="3621" spans="1:14" x14ac:dyDescent="0.25">
      <c r="A3621" t="s">
        <v>4844</v>
      </c>
      <c r="B3621" t="s">
        <v>12</v>
      </c>
      <c r="C3621">
        <v>26866.01</v>
      </c>
      <c r="D3621">
        <v>24739.27</v>
      </c>
      <c r="E3621">
        <v>155</v>
      </c>
      <c r="F3621" t="s">
        <v>13</v>
      </c>
      <c r="G3621" t="s">
        <v>14</v>
      </c>
      <c r="H3621" t="s">
        <v>85</v>
      </c>
      <c r="I3621" t="s">
        <v>34</v>
      </c>
      <c r="J3621" t="s">
        <v>86</v>
      </c>
      <c r="L3621" s="1">
        <v>32972</v>
      </c>
      <c r="M3621">
        <v>20785</v>
      </c>
      <c r="N3621" t="s">
        <v>10652</v>
      </c>
    </row>
    <row r="3622" spans="1:14" x14ac:dyDescent="0.25">
      <c r="A3622" t="s">
        <v>4845</v>
      </c>
      <c r="B3622" t="s">
        <v>12</v>
      </c>
      <c r="C3622">
        <v>43733.38</v>
      </c>
      <c r="D3622">
        <v>47624.09</v>
      </c>
      <c r="E3622">
        <v>4418.0200000000004</v>
      </c>
      <c r="F3622" t="s">
        <v>13</v>
      </c>
      <c r="G3622" t="s">
        <v>14</v>
      </c>
      <c r="H3622" t="s">
        <v>68</v>
      </c>
      <c r="I3622" t="s">
        <v>16</v>
      </c>
      <c r="J3622" t="s">
        <v>69</v>
      </c>
      <c r="K3622" t="s">
        <v>579</v>
      </c>
      <c r="L3622" s="1">
        <v>42632</v>
      </c>
      <c r="M3622">
        <v>20707</v>
      </c>
      <c r="N3622" t="s">
        <v>10628</v>
      </c>
    </row>
    <row r="3623" spans="1:14" x14ac:dyDescent="0.25">
      <c r="A3623" t="s">
        <v>4846</v>
      </c>
      <c r="B3623" t="s">
        <v>22</v>
      </c>
      <c r="C3623">
        <v>77347</v>
      </c>
      <c r="D3623">
        <v>36070.31</v>
      </c>
      <c r="E3623">
        <v>2668.85</v>
      </c>
      <c r="F3623" t="s">
        <v>13</v>
      </c>
      <c r="G3623" t="s">
        <v>14</v>
      </c>
      <c r="H3623" t="s">
        <v>116</v>
      </c>
      <c r="I3623" t="s">
        <v>16</v>
      </c>
      <c r="J3623" t="s">
        <v>32</v>
      </c>
      <c r="L3623" s="1">
        <v>38915</v>
      </c>
      <c r="M3623">
        <v>20784</v>
      </c>
      <c r="N3623" t="s">
        <v>10650</v>
      </c>
    </row>
    <row r="3624" spans="1:14" x14ac:dyDescent="0.25">
      <c r="A3624" t="s">
        <v>4847</v>
      </c>
      <c r="B3624" t="s">
        <v>22</v>
      </c>
      <c r="C3624">
        <v>83950</v>
      </c>
      <c r="D3624">
        <v>93086.01</v>
      </c>
      <c r="E3624">
        <v>15168.57</v>
      </c>
      <c r="F3624" t="s">
        <v>45</v>
      </c>
      <c r="G3624" t="s">
        <v>46</v>
      </c>
      <c r="H3624" t="s">
        <v>827</v>
      </c>
      <c r="I3624" t="s">
        <v>16</v>
      </c>
      <c r="J3624" t="s">
        <v>297</v>
      </c>
      <c r="L3624" s="1">
        <v>39160</v>
      </c>
      <c r="M3624">
        <v>20772</v>
      </c>
      <c r="N3624" t="s">
        <v>10648</v>
      </c>
    </row>
    <row r="3625" spans="1:14" x14ac:dyDescent="0.25">
      <c r="A3625" t="s">
        <v>4848</v>
      </c>
      <c r="B3625" t="s">
        <v>22</v>
      </c>
      <c r="C3625">
        <v>49470.1</v>
      </c>
      <c r="D3625">
        <v>60322.59</v>
      </c>
      <c r="E3625">
        <v>10974.22</v>
      </c>
      <c r="F3625" t="s">
        <v>56</v>
      </c>
      <c r="G3625" t="s">
        <v>57</v>
      </c>
      <c r="H3625" t="s">
        <v>58</v>
      </c>
      <c r="I3625" t="s">
        <v>16</v>
      </c>
      <c r="J3625" t="s">
        <v>59</v>
      </c>
      <c r="L3625" s="1">
        <v>39489</v>
      </c>
      <c r="M3625">
        <v>20782</v>
      </c>
      <c r="N3625" t="s">
        <v>10625</v>
      </c>
    </row>
    <row r="3626" spans="1:14" x14ac:dyDescent="0.25">
      <c r="A3626" t="s">
        <v>4849</v>
      </c>
      <c r="B3626" t="s">
        <v>22</v>
      </c>
      <c r="C3626">
        <v>96460</v>
      </c>
      <c r="D3626">
        <v>108671.47</v>
      </c>
      <c r="E3626">
        <v>5214.49</v>
      </c>
      <c r="F3626" t="s">
        <v>13</v>
      </c>
      <c r="G3626" t="s">
        <v>14</v>
      </c>
      <c r="H3626" t="s">
        <v>232</v>
      </c>
      <c r="I3626" t="s">
        <v>16</v>
      </c>
      <c r="J3626" t="s">
        <v>233</v>
      </c>
      <c r="L3626" s="1">
        <v>35870</v>
      </c>
      <c r="M3626">
        <v>20769</v>
      </c>
      <c r="N3626" t="s">
        <v>10636</v>
      </c>
    </row>
    <row r="3627" spans="1:14" x14ac:dyDescent="0.25">
      <c r="A3627" t="s">
        <v>4850</v>
      </c>
      <c r="B3627" t="s">
        <v>22</v>
      </c>
      <c r="C3627">
        <v>165046</v>
      </c>
      <c r="D3627">
        <v>175930.84</v>
      </c>
      <c r="E3627">
        <v>0</v>
      </c>
      <c r="F3627" t="s">
        <v>117</v>
      </c>
      <c r="G3627" t="s">
        <v>118</v>
      </c>
      <c r="H3627" t="s">
        <v>458</v>
      </c>
      <c r="I3627" t="s">
        <v>16</v>
      </c>
      <c r="J3627" t="s">
        <v>459</v>
      </c>
      <c r="L3627" s="1">
        <v>36410</v>
      </c>
      <c r="M3627">
        <v>20747</v>
      </c>
      <c r="N3627" t="s">
        <v>10642</v>
      </c>
    </row>
    <row r="3628" spans="1:14" x14ac:dyDescent="0.25">
      <c r="A3628" t="s">
        <v>4851</v>
      </c>
      <c r="B3628" t="s">
        <v>22</v>
      </c>
      <c r="C3628">
        <v>85758</v>
      </c>
      <c r="D3628">
        <v>125225.88</v>
      </c>
      <c r="E3628">
        <v>37230.239999999998</v>
      </c>
      <c r="F3628" t="s">
        <v>13</v>
      </c>
      <c r="G3628" t="s">
        <v>14</v>
      </c>
      <c r="H3628" t="s">
        <v>777</v>
      </c>
      <c r="I3628" t="s">
        <v>16</v>
      </c>
      <c r="J3628" t="s">
        <v>32</v>
      </c>
      <c r="L3628" s="1">
        <v>38370</v>
      </c>
      <c r="M3628">
        <v>20781</v>
      </c>
      <c r="N3628" t="s">
        <v>10627</v>
      </c>
    </row>
    <row r="3629" spans="1:14" x14ac:dyDescent="0.25">
      <c r="A3629" t="s">
        <v>4852</v>
      </c>
      <c r="B3629" t="s">
        <v>22</v>
      </c>
      <c r="C3629">
        <v>127013.13</v>
      </c>
      <c r="D3629">
        <v>136827.53</v>
      </c>
      <c r="E3629">
        <v>5145.2700000000004</v>
      </c>
      <c r="F3629" t="s">
        <v>13</v>
      </c>
      <c r="G3629" t="s">
        <v>14</v>
      </c>
      <c r="H3629" t="s">
        <v>885</v>
      </c>
      <c r="I3629" t="s">
        <v>16</v>
      </c>
      <c r="J3629" t="s">
        <v>402</v>
      </c>
      <c r="L3629" s="1">
        <v>30585</v>
      </c>
      <c r="M3629">
        <v>20743</v>
      </c>
      <c r="N3629" t="s">
        <v>10654</v>
      </c>
    </row>
    <row r="3630" spans="1:14" x14ac:dyDescent="0.25">
      <c r="A3630" t="s">
        <v>4853</v>
      </c>
      <c r="B3630" t="s">
        <v>22</v>
      </c>
      <c r="C3630">
        <v>73177.41</v>
      </c>
      <c r="D3630">
        <v>80554.759999999995</v>
      </c>
      <c r="E3630">
        <v>9466.6299999999992</v>
      </c>
      <c r="F3630" t="s">
        <v>45</v>
      </c>
      <c r="G3630" t="s">
        <v>46</v>
      </c>
      <c r="H3630" t="s">
        <v>455</v>
      </c>
      <c r="I3630" t="s">
        <v>16</v>
      </c>
      <c r="J3630" t="s">
        <v>321</v>
      </c>
      <c r="L3630" s="1">
        <v>41162</v>
      </c>
      <c r="M3630">
        <v>20721</v>
      </c>
      <c r="N3630" t="s">
        <v>10634</v>
      </c>
    </row>
    <row r="3631" spans="1:14" x14ac:dyDescent="0.25">
      <c r="A3631" t="s">
        <v>4854</v>
      </c>
      <c r="B3631" t="s">
        <v>12</v>
      </c>
      <c r="C3631">
        <v>57456.24</v>
      </c>
      <c r="D3631">
        <v>51768.54</v>
      </c>
      <c r="E3631">
        <v>0</v>
      </c>
      <c r="F3631" t="s">
        <v>18</v>
      </c>
      <c r="G3631" t="s">
        <v>19</v>
      </c>
      <c r="H3631" t="s">
        <v>183</v>
      </c>
      <c r="I3631" t="s">
        <v>34</v>
      </c>
      <c r="J3631" t="s">
        <v>426</v>
      </c>
      <c r="L3631" s="1">
        <v>36752</v>
      </c>
      <c r="M3631">
        <v>20742</v>
      </c>
      <c r="N3631" t="s">
        <v>10638</v>
      </c>
    </row>
    <row r="3632" spans="1:14" x14ac:dyDescent="0.25">
      <c r="A3632" t="s">
        <v>4855</v>
      </c>
      <c r="B3632" t="s">
        <v>12</v>
      </c>
      <c r="C3632">
        <v>59915</v>
      </c>
      <c r="D3632">
        <v>60370.66</v>
      </c>
      <c r="E3632">
        <v>0</v>
      </c>
      <c r="F3632" t="s">
        <v>18</v>
      </c>
      <c r="G3632" t="s">
        <v>19</v>
      </c>
      <c r="H3632" t="s">
        <v>177</v>
      </c>
      <c r="I3632" t="s">
        <v>16</v>
      </c>
      <c r="J3632" t="s">
        <v>279</v>
      </c>
      <c r="L3632" s="1">
        <v>36191</v>
      </c>
      <c r="M3632">
        <v>20784</v>
      </c>
      <c r="N3632" t="s">
        <v>10650</v>
      </c>
    </row>
    <row r="3633" spans="1:14" x14ac:dyDescent="0.25">
      <c r="A3633" t="s">
        <v>4856</v>
      </c>
      <c r="B3633" t="s">
        <v>12</v>
      </c>
      <c r="C3633">
        <v>70626.45</v>
      </c>
      <c r="D3633">
        <v>74922.83</v>
      </c>
      <c r="E3633">
        <v>6973.76</v>
      </c>
      <c r="F3633" t="s">
        <v>23</v>
      </c>
      <c r="G3633" t="s">
        <v>24</v>
      </c>
      <c r="H3633" t="s">
        <v>583</v>
      </c>
      <c r="I3633" t="s">
        <v>16</v>
      </c>
      <c r="J3633" t="s">
        <v>667</v>
      </c>
      <c r="L3633" s="1">
        <v>39174</v>
      </c>
      <c r="M3633">
        <v>20774</v>
      </c>
      <c r="N3633" t="s">
        <v>10633</v>
      </c>
    </row>
    <row r="3634" spans="1:14" x14ac:dyDescent="0.25">
      <c r="A3634" t="s">
        <v>4857</v>
      </c>
      <c r="B3634" t="s">
        <v>12</v>
      </c>
      <c r="C3634">
        <v>105241</v>
      </c>
      <c r="D3634">
        <v>96671.16</v>
      </c>
      <c r="E3634">
        <v>0</v>
      </c>
      <c r="F3634" t="s">
        <v>27</v>
      </c>
      <c r="G3634" t="s">
        <v>28</v>
      </c>
      <c r="H3634" t="s">
        <v>575</v>
      </c>
      <c r="I3634" t="s">
        <v>16</v>
      </c>
      <c r="J3634" t="s">
        <v>276</v>
      </c>
      <c r="L3634" s="1">
        <v>36710</v>
      </c>
      <c r="M3634">
        <v>20746</v>
      </c>
      <c r="N3634" t="s">
        <v>10647</v>
      </c>
    </row>
    <row r="3635" spans="1:14" x14ac:dyDescent="0.25">
      <c r="A3635" t="s">
        <v>4858</v>
      </c>
      <c r="B3635" t="s">
        <v>12</v>
      </c>
      <c r="C3635">
        <v>46073.67</v>
      </c>
      <c r="D3635">
        <v>37089.32</v>
      </c>
      <c r="E3635">
        <v>0</v>
      </c>
      <c r="F3635" t="s">
        <v>18</v>
      </c>
      <c r="G3635" t="s">
        <v>19</v>
      </c>
      <c r="H3635" t="s">
        <v>183</v>
      </c>
      <c r="I3635" t="s">
        <v>34</v>
      </c>
      <c r="J3635" t="s">
        <v>174</v>
      </c>
      <c r="L3635" s="1">
        <v>38208</v>
      </c>
      <c r="M3635">
        <v>20781</v>
      </c>
      <c r="N3635" t="s">
        <v>10627</v>
      </c>
    </row>
    <row r="3636" spans="1:14" x14ac:dyDescent="0.25">
      <c r="A3636" t="s">
        <v>4859</v>
      </c>
      <c r="B3636" t="s">
        <v>12</v>
      </c>
      <c r="C3636">
        <v>67320</v>
      </c>
      <c r="D3636">
        <v>50782.78</v>
      </c>
      <c r="E3636">
        <v>0</v>
      </c>
      <c r="F3636" t="s">
        <v>18</v>
      </c>
      <c r="G3636" t="s">
        <v>19</v>
      </c>
      <c r="H3636" t="s">
        <v>177</v>
      </c>
      <c r="I3636" t="s">
        <v>16</v>
      </c>
      <c r="J3636" t="s">
        <v>178</v>
      </c>
      <c r="L3636" s="1">
        <v>42814</v>
      </c>
      <c r="M3636">
        <v>20770</v>
      </c>
      <c r="N3636" t="s">
        <v>10629</v>
      </c>
    </row>
    <row r="3637" spans="1:14" x14ac:dyDescent="0.25">
      <c r="A3637" t="s">
        <v>4860</v>
      </c>
      <c r="B3637" t="s">
        <v>12</v>
      </c>
      <c r="C3637">
        <v>98612.2</v>
      </c>
      <c r="D3637">
        <v>96204</v>
      </c>
      <c r="E3637">
        <v>0</v>
      </c>
      <c r="F3637" t="s">
        <v>18</v>
      </c>
      <c r="G3637" t="s">
        <v>19</v>
      </c>
      <c r="H3637" t="s">
        <v>137</v>
      </c>
      <c r="I3637" t="s">
        <v>16</v>
      </c>
      <c r="J3637" t="s">
        <v>154</v>
      </c>
      <c r="L3637" s="1">
        <v>34702</v>
      </c>
      <c r="M3637">
        <v>20747</v>
      </c>
      <c r="N3637" t="s">
        <v>10642</v>
      </c>
    </row>
    <row r="3638" spans="1:14" x14ac:dyDescent="0.25">
      <c r="A3638" t="s">
        <v>4861</v>
      </c>
      <c r="B3638" t="s">
        <v>22</v>
      </c>
      <c r="C3638">
        <v>38580.71</v>
      </c>
      <c r="D3638">
        <v>43146.98</v>
      </c>
      <c r="E3638">
        <v>8384.09</v>
      </c>
      <c r="F3638" t="s">
        <v>99</v>
      </c>
      <c r="G3638" t="s">
        <v>100</v>
      </c>
      <c r="H3638" t="s">
        <v>259</v>
      </c>
      <c r="I3638" t="s">
        <v>16</v>
      </c>
      <c r="J3638" t="s">
        <v>109</v>
      </c>
      <c r="K3638" t="s">
        <v>110</v>
      </c>
      <c r="L3638" s="1">
        <v>41855</v>
      </c>
      <c r="M3638">
        <v>20746</v>
      </c>
      <c r="N3638" t="s">
        <v>10647</v>
      </c>
    </row>
    <row r="3639" spans="1:14" x14ac:dyDescent="0.25">
      <c r="A3639" t="s">
        <v>4862</v>
      </c>
      <c r="B3639" t="s">
        <v>22</v>
      </c>
      <c r="C3639">
        <v>107345.82</v>
      </c>
      <c r="D3639">
        <v>105930.78</v>
      </c>
      <c r="E3639">
        <v>0</v>
      </c>
      <c r="F3639" t="s">
        <v>18</v>
      </c>
      <c r="G3639" t="s">
        <v>19</v>
      </c>
      <c r="H3639" t="s">
        <v>842</v>
      </c>
      <c r="I3639" t="s">
        <v>16</v>
      </c>
      <c r="J3639" t="s">
        <v>484</v>
      </c>
      <c r="L3639" s="1">
        <v>34589</v>
      </c>
      <c r="M3639">
        <v>20748</v>
      </c>
      <c r="N3639" t="s">
        <v>10635</v>
      </c>
    </row>
    <row r="3640" spans="1:14" x14ac:dyDescent="0.25">
      <c r="A3640" t="s">
        <v>4863</v>
      </c>
      <c r="B3640" t="s">
        <v>22</v>
      </c>
      <c r="C3640">
        <v>59915</v>
      </c>
      <c r="D3640">
        <v>62263.43</v>
      </c>
      <c r="E3640">
        <v>2852.94</v>
      </c>
      <c r="F3640" t="s">
        <v>56</v>
      </c>
      <c r="G3640" t="s">
        <v>57</v>
      </c>
      <c r="H3640" t="s">
        <v>461</v>
      </c>
      <c r="I3640" t="s">
        <v>16</v>
      </c>
      <c r="J3640" t="s">
        <v>1025</v>
      </c>
      <c r="L3640" s="1">
        <v>36255</v>
      </c>
      <c r="M3640">
        <v>20783</v>
      </c>
      <c r="N3640" t="s">
        <v>10656</v>
      </c>
    </row>
    <row r="3641" spans="1:14" x14ac:dyDescent="0.25">
      <c r="A3641" t="s">
        <v>4864</v>
      </c>
      <c r="B3641" t="s">
        <v>12</v>
      </c>
      <c r="C3641">
        <v>86876.66</v>
      </c>
      <c r="D3641">
        <v>73265.73</v>
      </c>
      <c r="E3641">
        <v>0</v>
      </c>
      <c r="F3641" t="s">
        <v>436</v>
      </c>
      <c r="G3641" t="s">
        <v>437</v>
      </c>
      <c r="H3641" t="s">
        <v>751</v>
      </c>
      <c r="I3641" t="s">
        <v>16</v>
      </c>
      <c r="J3641" t="s">
        <v>422</v>
      </c>
      <c r="L3641" s="1">
        <v>37313</v>
      </c>
      <c r="M3641">
        <v>20743</v>
      </c>
      <c r="N3641" t="s">
        <v>10654</v>
      </c>
    </row>
    <row r="3642" spans="1:14" x14ac:dyDescent="0.25">
      <c r="A3642" t="s">
        <v>4865</v>
      </c>
      <c r="B3642" t="s">
        <v>22</v>
      </c>
      <c r="C3642">
        <v>67723.53</v>
      </c>
      <c r="D3642">
        <v>82513.5</v>
      </c>
      <c r="E3642">
        <v>15065.61</v>
      </c>
      <c r="F3642" t="s">
        <v>56</v>
      </c>
      <c r="G3642" t="s">
        <v>57</v>
      </c>
      <c r="H3642" t="s">
        <v>58</v>
      </c>
      <c r="I3642" t="s">
        <v>16</v>
      </c>
      <c r="J3642" t="s">
        <v>59</v>
      </c>
      <c r="L3642" s="1">
        <v>35806</v>
      </c>
      <c r="M3642">
        <v>20782</v>
      </c>
      <c r="N3642" t="s">
        <v>10625</v>
      </c>
    </row>
    <row r="3643" spans="1:14" x14ac:dyDescent="0.25">
      <c r="A3643" t="s">
        <v>4866</v>
      </c>
      <c r="B3643" t="s">
        <v>22</v>
      </c>
      <c r="C3643">
        <v>55672.04</v>
      </c>
      <c r="D3643">
        <v>72474.27</v>
      </c>
      <c r="E3643">
        <v>16630.68</v>
      </c>
      <c r="F3643" t="s">
        <v>56</v>
      </c>
      <c r="G3643" t="s">
        <v>57</v>
      </c>
      <c r="H3643" t="s">
        <v>64</v>
      </c>
      <c r="I3643" t="s">
        <v>16</v>
      </c>
      <c r="J3643" t="s">
        <v>59</v>
      </c>
      <c r="L3643" s="1">
        <v>38579</v>
      </c>
      <c r="M3643">
        <v>20744</v>
      </c>
      <c r="N3643" t="s">
        <v>10630</v>
      </c>
    </row>
    <row r="3644" spans="1:14" x14ac:dyDescent="0.25">
      <c r="A3644" t="s">
        <v>4867</v>
      </c>
      <c r="B3644" t="s">
        <v>22</v>
      </c>
      <c r="C3644">
        <v>46166</v>
      </c>
      <c r="D3644">
        <v>8878.2000000000007</v>
      </c>
      <c r="E3644">
        <v>0</v>
      </c>
      <c r="F3644" t="s">
        <v>45</v>
      </c>
      <c r="G3644" t="s">
        <v>46</v>
      </c>
      <c r="H3644" t="s">
        <v>95</v>
      </c>
      <c r="I3644" t="s">
        <v>16</v>
      </c>
      <c r="J3644" t="s">
        <v>48</v>
      </c>
      <c r="K3644" t="s">
        <v>96</v>
      </c>
      <c r="L3644" s="1">
        <v>43010</v>
      </c>
      <c r="M3644">
        <v>20748</v>
      </c>
      <c r="N3644" t="s">
        <v>10635</v>
      </c>
    </row>
    <row r="3645" spans="1:14" x14ac:dyDescent="0.25">
      <c r="A3645" t="s">
        <v>4868</v>
      </c>
      <c r="B3645" t="s">
        <v>12</v>
      </c>
      <c r="C3645">
        <v>145092.51</v>
      </c>
      <c r="D3645">
        <v>170656.43</v>
      </c>
      <c r="E3645">
        <v>15286.24</v>
      </c>
      <c r="F3645" t="s">
        <v>13</v>
      </c>
      <c r="G3645" t="s">
        <v>14</v>
      </c>
      <c r="H3645" t="s">
        <v>401</v>
      </c>
      <c r="I3645" t="s">
        <v>16</v>
      </c>
      <c r="J3645" t="s">
        <v>296</v>
      </c>
      <c r="L3645" s="1">
        <v>33791</v>
      </c>
      <c r="M3645">
        <v>20705</v>
      </c>
      <c r="N3645" t="s">
        <v>10626</v>
      </c>
    </row>
    <row r="3646" spans="1:14" x14ac:dyDescent="0.25">
      <c r="A3646" t="s">
        <v>4869</v>
      </c>
      <c r="B3646" t="s">
        <v>22</v>
      </c>
      <c r="C3646">
        <v>87107</v>
      </c>
      <c r="D3646">
        <v>86266.91</v>
      </c>
      <c r="E3646">
        <v>307.94</v>
      </c>
      <c r="F3646" t="s">
        <v>13</v>
      </c>
      <c r="G3646" t="s">
        <v>14</v>
      </c>
      <c r="H3646" t="s">
        <v>653</v>
      </c>
      <c r="I3646" t="s">
        <v>16</v>
      </c>
      <c r="J3646" t="s">
        <v>654</v>
      </c>
      <c r="L3646" s="1">
        <v>36907</v>
      </c>
      <c r="M3646">
        <v>20737</v>
      </c>
      <c r="N3646" t="s">
        <v>10655</v>
      </c>
    </row>
    <row r="3647" spans="1:14" x14ac:dyDescent="0.25">
      <c r="A3647" t="s">
        <v>4870</v>
      </c>
      <c r="B3647" t="s">
        <v>22</v>
      </c>
      <c r="C3647">
        <v>53747</v>
      </c>
      <c r="D3647">
        <v>56683.05</v>
      </c>
      <c r="E3647">
        <v>879.73</v>
      </c>
      <c r="F3647" t="s">
        <v>45</v>
      </c>
      <c r="G3647" t="s">
        <v>46</v>
      </c>
      <c r="H3647" t="s">
        <v>590</v>
      </c>
      <c r="I3647" t="s">
        <v>16</v>
      </c>
      <c r="J3647" t="s">
        <v>48</v>
      </c>
      <c r="K3647" t="s">
        <v>49</v>
      </c>
      <c r="L3647" s="1">
        <v>41904</v>
      </c>
      <c r="M3647">
        <v>20781</v>
      </c>
      <c r="N3647" t="s">
        <v>10627</v>
      </c>
    </row>
    <row r="3648" spans="1:14" x14ac:dyDescent="0.25">
      <c r="A3648" t="s">
        <v>4871</v>
      </c>
      <c r="B3648" t="s">
        <v>12</v>
      </c>
      <c r="C3648">
        <v>105347.22</v>
      </c>
      <c r="D3648">
        <v>102224.06</v>
      </c>
      <c r="E3648">
        <v>0</v>
      </c>
      <c r="F3648" t="s">
        <v>76</v>
      </c>
      <c r="G3648" t="s">
        <v>77</v>
      </c>
      <c r="H3648" t="s">
        <v>80</v>
      </c>
      <c r="I3648" t="s">
        <v>16</v>
      </c>
      <c r="J3648" t="s">
        <v>139</v>
      </c>
      <c r="L3648" s="1">
        <v>41750</v>
      </c>
      <c r="M3648">
        <v>20712</v>
      </c>
      <c r="N3648" t="s">
        <v>10639</v>
      </c>
    </row>
    <row r="3649" spans="1:14" x14ac:dyDescent="0.25">
      <c r="A3649" t="s">
        <v>4872</v>
      </c>
      <c r="B3649" t="s">
        <v>22</v>
      </c>
      <c r="C3649">
        <v>68963.600000000006</v>
      </c>
      <c r="D3649">
        <v>65842.47</v>
      </c>
      <c r="E3649">
        <v>0</v>
      </c>
      <c r="F3649" t="s">
        <v>89</v>
      </c>
      <c r="G3649" t="s">
        <v>90</v>
      </c>
      <c r="H3649" t="s">
        <v>506</v>
      </c>
      <c r="I3649" t="s">
        <v>16</v>
      </c>
      <c r="J3649" t="s">
        <v>106</v>
      </c>
      <c r="L3649" s="1">
        <v>42702</v>
      </c>
      <c r="M3649">
        <v>20769</v>
      </c>
      <c r="N3649" t="s">
        <v>10636</v>
      </c>
    </row>
    <row r="3650" spans="1:14" x14ac:dyDescent="0.25">
      <c r="A3650" t="s">
        <v>4873</v>
      </c>
      <c r="B3650" t="s">
        <v>22</v>
      </c>
      <c r="C3650">
        <v>108550.16</v>
      </c>
      <c r="D3650">
        <v>106134.99</v>
      </c>
      <c r="E3650">
        <v>0</v>
      </c>
      <c r="F3650" t="s">
        <v>18</v>
      </c>
      <c r="G3650" t="s">
        <v>19</v>
      </c>
      <c r="H3650" t="s">
        <v>172</v>
      </c>
      <c r="I3650" t="s">
        <v>16</v>
      </c>
      <c r="J3650" t="s">
        <v>71</v>
      </c>
      <c r="L3650" s="1">
        <v>32385</v>
      </c>
      <c r="M3650">
        <v>20740</v>
      </c>
      <c r="N3650" t="s">
        <v>10638</v>
      </c>
    </row>
    <row r="3651" spans="1:14" x14ac:dyDescent="0.25">
      <c r="A3651" t="s">
        <v>4874</v>
      </c>
      <c r="B3651" t="s">
        <v>12</v>
      </c>
      <c r="C3651">
        <v>179523</v>
      </c>
      <c r="D3651">
        <v>183287.67</v>
      </c>
      <c r="E3651">
        <v>0</v>
      </c>
      <c r="F3651" t="s">
        <v>36</v>
      </c>
      <c r="G3651" t="s">
        <v>37</v>
      </c>
      <c r="H3651" t="s">
        <v>179</v>
      </c>
      <c r="I3651" t="s">
        <v>16</v>
      </c>
      <c r="J3651" t="s">
        <v>623</v>
      </c>
      <c r="L3651" s="1">
        <v>34702</v>
      </c>
      <c r="M3651">
        <v>20744</v>
      </c>
      <c r="N3651" t="s">
        <v>10630</v>
      </c>
    </row>
    <row r="3652" spans="1:14" x14ac:dyDescent="0.25">
      <c r="A3652" t="s">
        <v>4875</v>
      </c>
      <c r="B3652" t="s">
        <v>12</v>
      </c>
      <c r="C3652">
        <v>80056</v>
      </c>
      <c r="D3652">
        <v>96827.85</v>
      </c>
      <c r="E3652">
        <v>17864.919999999998</v>
      </c>
      <c r="F3652" t="s">
        <v>13</v>
      </c>
      <c r="G3652" t="s">
        <v>14</v>
      </c>
      <c r="H3652" t="s">
        <v>175</v>
      </c>
      <c r="I3652" t="s">
        <v>16</v>
      </c>
      <c r="J3652" t="s">
        <v>32</v>
      </c>
      <c r="L3652" s="1">
        <v>40742</v>
      </c>
      <c r="M3652">
        <v>20772</v>
      </c>
      <c r="N3652" t="s">
        <v>10648</v>
      </c>
    </row>
    <row r="3653" spans="1:14" x14ac:dyDescent="0.25">
      <c r="A3653" t="s">
        <v>4876</v>
      </c>
      <c r="B3653" t="s">
        <v>22</v>
      </c>
      <c r="C3653">
        <v>38974.699999999997</v>
      </c>
      <c r="D3653">
        <v>45679.69</v>
      </c>
      <c r="E3653">
        <v>8958.42</v>
      </c>
      <c r="F3653" t="s">
        <v>56</v>
      </c>
      <c r="G3653" t="s">
        <v>57</v>
      </c>
      <c r="H3653" t="s">
        <v>158</v>
      </c>
      <c r="I3653" t="s">
        <v>16</v>
      </c>
      <c r="J3653" t="s">
        <v>159</v>
      </c>
      <c r="L3653" s="1">
        <v>42478</v>
      </c>
      <c r="M3653">
        <v>20623</v>
      </c>
      <c r="N3653" t="s">
        <v>10651</v>
      </c>
    </row>
    <row r="3654" spans="1:14" x14ac:dyDescent="0.25">
      <c r="A3654" t="s">
        <v>4877</v>
      </c>
      <c r="B3654" t="s">
        <v>22</v>
      </c>
      <c r="C3654">
        <v>67723.53</v>
      </c>
      <c r="D3654">
        <v>86123.14</v>
      </c>
      <c r="E3654">
        <v>19290.5</v>
      </c>
      <c r="F3654" t="s">
        <v>56</v>
      </c>
      <c r="G3654" t="s">
        <v>57</v>
      </c>
      <c r="H3654" t="s">
        <v>158</v>
      </c>
      <c r="I3654" t="s">
        <v>16</v>
      </c>
      <c r="J3654" t="s">
        <v>313</v>
      </c>
      <c r="L3654" s="1">
        <v>33133</v>
      </c>
      <c r="M3654">
        <v>20737</v>
      </c>
      <c r="N3654" t="s">
        <v>10655</v>
      </c>
    </row>
    <row r="3655" spans="1:14" x14ac:dyDescent="0.25">
      <c r="A3655" t="s">
        <v>4878</v>
      </c>
      <c r="B3655" t="s">
        <v>22</v>
      </c>
      <c r="C3655">
        <v>121372</v>
      </c>
      <c r="D3655">
        <v>119858.59</v>
      </c>
      <c r="E3655">
        <v>87.53</v>
      </c>
      <c r="F3655" t="s">
        <v>52</v>
      </c>
      <c r="G3655" t="s">
        <v>53</v>
      </c>
      <c r="H3655" t="s">
        <v>184</v>
      </c>
      <c r="I3655" t="s">
        <v>16</v>
      </c>
      <c r="J3655" t="s">
        <v>231</v>
      </c>
      <c r="L3655" s="1">
        <v>38838</v>
      </c>
      <c r="M3655">
        <v>20748</v>
      </c>
      <c r="N3655" t="s">
        <v>10635</v>
      </c>
    </row>
    <row r="3656" spans="1:14" x14ac:dyDescent="0.25">
      <c r="A3656" t="s">
        <v>4879</v>
      </c>
      <c r="B3656" t="s">
        <v>12</v>
      </c>
      <c r="C3656">
        <v>67723.53</v>
      </c>
      <c r="D3656">
        <v>91414.24</v>
      </c>
      <c r="E3656">
        <v>22163.47</v>
      </c>
      <c r="F3656" t="s">
        <v>56</v>
      </c>
      <c r="G3656" t="s">
        <v>57</v>
      </c>
      <c r="H3656" t="s">
        <v>84</v>
      </c>
      <c r="I3656" t="s">
        <v>16</v>
      </c>
      <c r="J3656" t="s">
        <v>59</v>
      </c>
      <c r="L3656" s="1">
        <v>34477</v>
      </c>
      <c r="M3656">
        <v>20762</v>
      </c>
      <c r="N3656" t="s">
        <v>10644</v>
      </c>
    </row>
    <row r="3657" spans="1:14" x14ac:dyDescent="0.25">
      <c r="A3657" t="s">
        <v>4880</v>
      </c>
      <c r="B3657" t="s">
        <v>12</v>
      </c>
      <c r="C3657">
        <v>73632.78</v>
      </c>
      <c r="D3657">
        <v>72663.460000000006</v>
      </c>
      <c r="E3657">
        <v>0</v>
      </c>
      <c r="F3657" t="s">
        <v>326</v>
      </c>
      <c r="G3657" t="s">
        <v>327</v>
      </c>
      <c r="H3657" t="s">
        <v>328</v>
      </c>
      <c r="I3657" t="s">
        <v>16</v>
      </c>
      <c r="J3657" t="s">
        <v>872</v>
      </c>
      <c r="L3657" s="1">
        <v>30950</v>
      </c>
      <c r="M3657">
        <v>20708</v>
      </c>
      <c r="N3657" t="s">
        <v>10653</v>
      </c>
    </row>
    <row r="3658" spans="1:14" x14ac:dyDescent="0.25">
      <c r="A3658" t="s">
        <v>4881</v>
      </c>
      <c r="B3658" t="s">
        <v>22</v>
      </c>
      <c r="C3658">
        <v>93808.26</v>
      </c>
      <c r="D3658">
        <v>137681.95000000001</v>
      </c>
      <c r="E3658">
        <v>40586.879999999997</v>
      </c>
      <c r="F3658" t="s">
        <v>45</v>
      </c>
      <c r="G3658" t="s">
        <v>46</v>
      </c>
      <c r="H3658" t="s">
        <v>317</v>
      </c>
      <c r="I3658" t="s">
        <v>16</v>
      </c>
      <c r="J3658" t="s">
        <v>250</v>
      </c>
      <c r="L3658" s="1">
        <v>34387</v>
      </c>
      <c r="M3658">
        <v>20769</v>
      </c>
      <c r="N3658" t="s">
        <v>10636</v>
      </c>
    </row>
    <row r="3659" spans="1:14" x14ac:dyDescent="0.25">
      <c r="A3659" t="s">
        <v>4882</v>
      </c>
      <c r="B3659" t="s">
        <v>22</v>
      </c>
      <c r="C3659">
        <v>109817.64</v>
      </c>
      <c r="D3659">
        <v>124749.36</v>
      </c>
      <c r="E3659">
        <v>8350.57</v>
      </c>
      <c r="F3659" t="s">
        <v>13</v>
      </c>
      <c r="G3659" t="s">
        <v>14</v>
      </c>
      <c r="H3659" t="s">
        <v>162</v>
      </c>
      <c r="I3659" t="s">
        <v>16</v>
      </c>
      <c r="J3659" t="s">
        <v>361</v>
      </c>
      <c r="L3659" s="1">
        <v>32845</v>
      </c>
      <c r="M3659">
        <v>20715</v>
      </c>
      <c r="N3659" t="s">
        <v>10641</v>
      </c>
    </row>
    <row r="3660" spans="1:14" x14ac:dyDescent="0.25">
      <c r="A3660" t="s">
        <v>4883</v>
      </c>
      <c r="B3660" t="s">
        <v>12</v>
      </c>
      <c r="C3660">
        <v>80056</v>
      </c>
      <c r="D3660">
        <v>82688.67</v>
      </c>
      <c r="E3660">
        <v>2031.55</v>
      </c>
      <c r="F3660" t="s">
        <v>13</v>
      </c>
      <c r="G3660" t="s">
        <v>14</v>
      </c>
      <c r="H3660" t="s">
        <v>412</v>
      </c>
      <c r="I3660" t="s">
        <v>16</v>
      </c>
      <c r="J3660" t="s">
        <v>32</v>
      </c>
      <c r="L3660" s="1">
        <v>38551</v>
      </c>
      <c r="M3660">
        <v>20712</v>
      </c>
      <c r="N3660" t="s">
        <v>10639</v>
      </c>
    </row>
    <row r="3661" spans="1:14" x14ac:dyDescent="0.25">
      <c r="A3661" t="s">
        <v>4884</v>
      </c>
      <c r="B3661" t="s">
        <v>22</v>
      </c>
      <c r="C3661">
        <v>85758</v>
      </c>
      <c r="D3661">
        <v>93982.07</v>
      </c>
      <c r="E3661">
        <v>7983.74</v>
      </c>
      <c r="F3661" t="s">
        <v>13</v>
      </c>
      <c r="G3661" t="s">
        <v>14</v>
      </c>
      <c r="H3661" t="s">
        <v>735</v>
      </c>
      <c r="I3661" t="s">
        <v>16</v>
      </c>
      <c r="J3661" t="s">
        <v>32</v>
      </c>
      <c r="L3661" s="1">
        <v>39461</v>
      </c>
      <c r="M3661">
        <v>20708</v>
      </c>
      <c r="N3661" t="s">
        <v>10653</v>
      </c>
    </row>
    <row r="3662" spans="1:14" x14ac:dyDescent="0.25">
      <c r="A3662" t="s">
        <v>4885</v>
      </c>
      <c r="B3662" t="s">
        <v>22</v>
      </c>
      <c r="C3662">
        <v>99337.45</v>
      </c>
      <c r="D3662">
        <v>114060.97</v>
      </c>
      <c r="E3662">
        <v>17552.47</v>
      </c>
      <c r="F3662" t="s">
        <v>56</v>
      </c>
      <c r="G3662" t="s">
        <v>57</v>
      </c>
      <c r="H3662" t="s">
        <v>158</v>
      </c>
      <c r="I3662" t="s">
        <v>16</v>
      </c>
      <c r="J3662" t="s">
        <v>694</v>
      </c>
      <c r="L3662" s="1">
        <v>34092</v>
      </c>
      <c r="M3662">
        <v>20770</v>
      </c>
      <c r="N3662" t="s">
        <v>10629</v>
      </c>
    </row>
    <row r="3663" spans="1:14" x14ac:dyDescent="0.25">
      <c r="A3663" t="s">
        <v>4886</v>
      </c>
      <c r="B3663" t="s">
        <v>12</v>
      </c>
      <c r="C3663">
        <v>64192</v>
      </c>
      <c r="D3663">
        <v>70447.63</v>
      </c>
      <c r="E3663">
        <v>5682.25</v>
      </c>
      <c r="F3663" t="s">
        <v>13</v>
      </c>
      <c r="G3663" t="s">
        <v>14</v>
      </c>
      <c r="H3663" t="s">
        <v>175</v>
      </c>
      <c r="I3663" t="s">
        <v>16</v>
      </c>
      <c r="J3663" t="s">
        <v>32</v>
      </c>
      <c r="K3663" t="s">
        <v>176</v>
      </c>
      <c r="L3663" s="1">
        <v>41498</v>
      </c>
      <c r="M3663">
        <v>20742</v>
      </c>
      <c r="N3663" t="s">
        <v>10638</v>
      </c>
    </row>
    <row r="3664" spans="1:14" x14ac:dyDescent="0.25">
      <c r="A3664" t="s">
        <v>4887</v>
      </c>
      <c r="B3664" t="s">
        <v>12</v>
      </c>
      <c r="C3664">
        <v>93830</v>
      </c>
      <c r="D3664">
        <v>109416.04</v>
      </c>
      <c r="E3664">
        <v>16518.580000000002</v>
      </c>
      <c r="F3664" t="s">
        <v>23</v>
      </c>
      <c r="G3664" t="s">
        <v>24</v>
      </c>
      <c r="H3664" t="s">
        <v>194</v>
      </c>
      <c r="I3664" t="s">
        <v>16</v>
      </c>
      <c r="J3664" t="s">
        <v>320</v>
      </c>
      <c r="L3664" s="1">
        <v>36794</v>
      </c>
      <c r="M3664">
        <v>20769</v>
      </c>
      <c r="N3664" t="s">
        <v>10636</v>
      </c>
    </row>
    <row r="3665" spans="1:14" x14ac:dyDescent="0.25">
      <c r="A3665" t="s">
        <v>4888</v>
      </c>
      <c r="B3665" t="s">
        <v>22</v>
      </c>
      <c r="C3665">
        <v>103381.1</v>
      </c>
      <c r="D3665">
        <v>105718.59</v>
      </c>
      <c r="E3665">
        <v>3700.01</v>
      </c>
      <c r="F3665" t="s">
        <v>18</v>
      </c>
      <c r="G3665" t="s">
        <v>19</v>
      </c>
      <c r="H3665" t="s">
        <v>242</v>
      </c>
      <c r="I3665" t="s">
        <v>16</v>
      </c>
      <c r="J3665" t="s">
        <v>243</v>
      </c>
      <c r="L3665" s="1">
        <v>32063</v>
      </c>
      <c r="M3665">
        <v>20607</v>
      </c>
      <c r="N3665" t="s">
        <v>10631</v>
      </c>
    </row>
    <row r="3666" spans="1:14" x14ac:dyDescent="0.25">
      <c r="A3666" t="s">
        <v>4889</v>
      </c>
      <c r="B3666" t="s">
        <v>22</v>
      </c>
      <c r="C3666">
        <v>125070.19</v>
      </c>
      <c r="D3666">
        <v>236311.85</v>
      </c>
      <c r="E3666">
        <v>105124.41</v>
      </c>
      <c r="F3666" t="s">
        <v>45</v>
      </c>
      <c r="G3666" t="s">
        <v>46</v>
      </c>
      <c r="H3666" t="s">
        <v>643</v>
      </c>
      <c r="I3666" t="s">
        <v>16</v>
      </c>
      <c r="J3666" t="s">
        <v>222</v>
      </c>
      <c r="L3666" s="1">
        <v>34722</v>
      </c>
      <c r="M3666">
        <v>20746</v>
      </c>
      <c r="N3666" t="s">
        <v>10647</v>
      </c>
    </row>
    <row r="3667" spans="1:14" x14ac:dyDescent="0.25">
      <c r="A3667" t="s">
        <v>4890</v>
      </c>
      <c r="B3667" t="s">
        <v>22</v>
      </c>
      <c r="C3667">
        <v>108411</v>
      </c>
      <c r="D3667">
        <v>151917.38</v>
      </c>
      <c r="E3667">
        <v>40256.400000000001</v>
      </c>
      <c r="F3667" t="s">
        <v>45</v>
      </c>
      <c r="G3667" t="s">
        <v>46</v>
      </c>
      <c r="H3667" t="s">
        <v>643</v>
      </c>
      <c r="I3667" t="s">
        <v>16</v>
      </c>
      <c r="J3667" t="s">
        <v>297</v>
      </c>
      <c r="L3667" s="1">
        <v>37138</v>
      </c>
      <c r="M3667">
        <v>20735</v>
      </c>
      <c r="N3667" t="s">
        <v>10649</v>
      </c>
    </row>
    <row r="3668" spans="1:14" x14ac:dyDescent="0.25">
      <c r="A3668" t="s">
        <v>4891</v>
      </c>
      <c r="B3668" t="s">
        <v>12</v>
      </c>
      <c r="C3668">
        <v>138790</v>
      </c>
      <c r="D3668">
        <v>141042.28</v>
      </c>
      <c r="E3668">
        <v>0</v>
      </c>
      <c r="F3668" t="s">
        <v>36</v>
      </c>
      <c r="G3668" t="s">
        <v>37</v>
      </c>
      <c r="H3668" t="s">
        <v>750</v>
      </c>
      <c r="I3668" t="s">
        <v>16</v>
      </c>
      <c r="J3668" t="s">
        <v>139</v>
      </c>
      <c r="L3668" s="1">
        <v>40966</v>
      </c>
      <c r="M3668">
        <v>20737</v>
      </c>
      <c r="N3668" t="s">
        <v>10655</v>
      </c>
    </row>
    <row r="3669" spans="1:14" x14ac:dyDescent="0.25">
      <c r="A3669" t="s">
        <v>4892</v>
      </c>
      <c r="B3669" t="s">
        <v>12</v>
      </c>
      <c r="C3669">
        <v>26524.46</v>
      </c>
      <c r="D3669">
        <v>25947.46</v>
      </c>
      <c r="E3669">
        <v>0</v>
      </c>
      <c r="F3669" t="s">
        <v>18</v>
      </c>
      <c r="G3669" t="s">
        <v>19</v>
      </c>
      <c r="H3669" t="s">
        <v>144</v>
      </c>
      <c r="I3669" t="s">
        <v>34</v>
      </c>
      <c r="J3669" t="s">
        <v>331</v>
      </c>
      <c r="L3669" s="1">
        <v>42660</v>
      </c>
      <c r="M3669">
        <v>20774</v>
      </c>
      <c r="N3669" t="s">
        <v>10633</v>
      </c>
    </row>
    <row r="3670" spans="1:14" x14ac:dyDescent="0.25">
      <c r="A3670" t="s">
        <v>4893</v>
      </c>
      <c r="B3670" t="s">
        <v>22</v>
      </c>
      <c r="C3670">
        <v>117510.8</v>
      </c>
      <c r="D3670">
        <v>120697.78</v>
      </c>
      <c r="E3670">
        <v>3725.45</v>
      </c>
      <c r="F3670" t="s">
        <v>23</v>
      </c>
      <c r="G3670" t="s">
        <v>24</v>
      </c>
      <c r="H3670" t="s">
        <v>140</v>
      </c>
      <c r="I3670" t="s">
        <v>16</v>
      </c>
      <c r="J3670" t="s">
        <v>866</v>
      </c>
      <c r="L3670" s="1">
        <v>34708</v>
      </c>
      <c r="M3670">
        <v>20784</v>
      </c>
      <c r="N3670" t="s">
        <v>10650</v>
      </c>
    </row>
    <row r="3671" spans="1:14" x14ac:dyDescent="0.25">
      <c r="A3671" t="s">
        <v>4894</v>
      </c>
      <c r="B3671" t="s">
        <v>22</v>
      </c>
      <c r="C3671">
        <v>51201.56</v>
      </c>
      <c r="D3671">
        <v>63534</v>
      </c>
      <c r="E3671">
        <v>12636.39</v>
      </c>
      <c r="F3671" t="s">
        <v>56</v>
      </c>
      <c r="G3671" t="s">
        <v>57</v>
      </c>
      <c r="H3671" t="s">
        <v>58</v>
      </c>
      <c r="I3671" t="s">
        <v>16</v>
      </c>
      <c r="J3671" t="s">
        <v>59</v>
      </c>
      <c r="L3671" s="1">
        <v>39321</v>
      </c>
      <c r="M3671">
        <v>20781</v>
      </c>
      <c r="N3671" t="s">
        <v>10627</v>
      </c>
    </row>
    <row r="3672" spans="1:14" x14ac:dyDescent="0.25">
      <c r="A3672" t="s">
        <v>4895</v>
      </c>
      <c r="B3672" t="s">
        <v>22</v>
      </c>
      <c r="C3672">
        <v>91869</v>
      </c>
      <c r="D3672">
        <v>92859.15</v>
      </c>
      <c r="E3672">
        <v>1873.94</v>
      </c>
      <c r="F3672" t="s">
        <v>13</v>
      </c>
      <c r="G3672" t="s">
        <v>14</v>
      </c>
      <c r="H3672" t="s">
        <v>878</v>
      </c>
      <c r="I3672" t="s">
        <v>16</v>
      </c>
      <c r="J3672" t="s">
        <v>32</v>
      </c>
      <c r="L3672" s="1">
        <v>36262</v>
      </c>
      <c r="M3672">
        <v>20744</v>
      </c>
      <c r="N3672" t="s">
        <v>10630</v>
      </c>
    </row>
    <row r="3673" spans="1:14" x14ac:dyDescent="0.25">
      <c r="A3673" t="s">
        <v>4896</v>
      </c>
      <c r="B3673" t="s">
        <v>12</v>
      </c>
      <c r="C3673">
        <v>90472.34</v>
      </c>
      <c r="D3673">
        <v>89501.96</v>
      </c>
      <c r="E3673">
        <v>1593.47</v>
      </c>
      <c r="F3673" t="s">
        <v>89</v>
      </c>
      <c r="G3673" t="s">
        <v>90</v>
      </c>
      <c r="H3673" t="s">
        <v>996</v>
      </c>
      <c r="I3673" t="s">
        <v>16</v>
      </c>
      <c r="J3673" t="s">
        <v>1026</v>
      </c>
      <c r="L3673" s="1">
        <v>34658</v>
      </c>
      <c r="M3673">
        <v>20623</v>
      </c>
      <c r="N3673" t="s">
        <v>10651</v>
      </c>
    </row>
    <row r="3674" spans="1:14" x14ac:dyDescent="0.25">
      <c r="A3674" t="s">
        <v>4897</v>
      </c>
      <c r="B3674" t="s">
        <v>12</v>
      </c>
      <c r="C3674">
        <v>160454</v>
      </c>
      <c r="D3674">
        <v>163844.62</v>
      </c>
      <c r="E3674">
        <v>0</v>
      </c>
      <c r="F3674" t="s">
        <v>326</v>
      </c>
      <c r="G3674" t="s">
        <v>327</v>
      </c>
      <c r="H3674" t="s">
        <v>364</v>
      </c>
      <c r="I3674" t="s">
        <v>16</v>
      </c>
      <c r="J3674" t="s">
        <v>98</v>
      </c>
      <c r="L3674" s="1">
        <v>37186</v>
      </c>
      <c r="M3674">
        <v>20742</v>
      </c>
      <c r="N3674" t="s">
        <v>10638</v>
      </c>
    </row>
    <row r="3675" spans="1:14" x14ac:dyDescent="0.25">
      <c r="A3675" t="s">
        <v>4898</v>
      </c>
      <c r="B3675" t="s">
        <v>12</v>
      </c>
      <c r="C3675">
        <v>59216.5</v>
      </c>
      <c r="D3675">
        <v>62679.7</v>
      </c>
      <c r="E3675">
        <v>5084.33</v>
      </c>
      <c r="F3675" t="s">
        <v>99</v>
      </c>
      <c r="G3675" t="s">
        <v>100</v>
      </c>
      <c r="H3675" t="s">
        <v>681</v>
      </c>
      <c r="I3675" t="s">
        <v>16</v>
      </c>
      <c r="J3675" t="s">
        <v>198</v>
      </c>
      <c r="L3675" s="1">
        <v>36418</v>
      </c>
      <c r="M3675">
        <v>20716</v>
      </c>
      <c r="N3675" t="s">
        <v>10641</v>
      </c>
    </row>
    <row r="3676" spans="1:14" x14ac:dyDescent="0.25">
      <c r="A3676" t="s">
        <v>4899</v>
      </c>
      <c r="B3676" t="s">
        <v>22</v>
      </c>
      <c r="C3676">
        <v>51607.44</v>
      </c>
      <c r="D3676">
        <v>66777.350000000006</v>
      </c>
      <c r="E3676">
        <v>17657.79</v>
      </c>
      <c r="F3676" t="s">
        <v>56</v>
      </c>
      <c r="G3676" t="s">
        <v>57</v>
      </c>
      <c r="H3676" t="s">
        <v>158</v>
      </c>
      <c r="I3676" t="s">
        <v>16</v>
      </c>
      <c r="J3676" t="s">
        <v>313</v>
      </c>
      <c r="L3676" s="1">
        <v>39217</v>
      </c>
      <c r="M3676">
        <v>20613</v>
      </c>
      <c r="N3676" t="s">
        <v>10640</v>
      </c>
    </row>
    <row r="3677" spans="1:14" x14ac:dyDescent="0.25">
      <c r="A3677" t="s">
        <v>4900</v>
      </c>
      <c r="B3677" t="s">
        <v>22</v>
      </c>
      <c r="C3677">
        <v>61704.27</v>
      </c>
      <c r="D3677">
        <v>62552.53</v>
      </c>
      <c r="E3677">
        <v>2077.7800000000002</v>
      </c>
      <c r="F3677" t="s">
        <v>13</v>
      </c>
      <c r="G3677" t="s">
        <v>14</v>
      </c>
      <c r="H3677" t="s">
        <v>50</v>
      </c>
      <c r="I3677" t="s">
        <v>16</v>
      </c>
      <c r="J3677" t="s">
        <v>331</v>
      </c>
      <c r="L3677" s="1">
        <v>41078</v>
      </c>
      <c r="M3677">
        <v>20707</v>
      </c>
      <c r="N3677" t="s">
        <v>10628</v>
      </c>
    </row>
    <row r="3678" spans="1:14" x14ac:dyDescent="0.25">
      <c r="A3678" t="s">
        <v>4901</v>
      </c>
      <c r="B3678" t="s">
        <v>12</v>
      </c>
      <c r="C3678">
        <v>30856.23</v>
      </c>
      <c r="D3678">
        <v>30889.03</v>
      </c>
      <c r="E3678">
        <v>178.02</v>
      </c>
      <c r="F3678" t="s">
        <v>76</v>
      </c>
      <c r="G3678" t="s">
        <v>77</v>
      </c>
      <c r="H3678" t="s">
        <v>335</v>
      </c>
      <c r="I3678" t="s">
        <v>34</v>
      </c>
      <c r="J3678" t="s">
        <v>83</v>
      </c>
      <c r="L3678" s="1">
        <v>33546</v>
      </c>
      <c r="M3678">
        <v>20623</v>
      </c>
      <c r="N3678" t="s">
        <v>10651</v>
      </c>
    </row>
    <row r="3679" spans="1:14" x14ac:dyDescent="0.25">
      <c r="A3679" t="s">
        <v>4902</v>
      </c>
      <c r="B3679" t="s">
        <v>22</v>
      </c>
      <c r="C3679">
        <v>58484.72</v>
      </c>
      <c r="D3679">
        <v>71913.37</v>
      </c>
      <c r="E3679">
        <v>12890.15</v>
      </c>
      <c r="F3679" t="s">
        <v>56</v>
      </c>
      <c r="G3679" t="s">
        <v>57</v>
      </c>
      <c r="H3679" t="s">
        <v>84</v>
      </c>
      <c r="I3679" t="s">
        <v>16</v>
      </c>
      <c r="J3679" t="s">
        <v>59</v>
      </c>
      <c r="L3679" s="1">
        <v>38278</v>
      </c>
      <c r="M3679">
        <v>20608</v>
      </c>
      <c r="N3679" t="s">
        <v>10646</v>
      </c>
    </row>
    <row r="3680" spans="1:14" x14ac:dyDescent="0.25">
      <c r="A3680" t="s">
        <v>4903</v>
      </c>
      <c r="B3680" t="s">
        <v>22</v>
      </c>
      <c r="C3680">
        <v>79269</v>
      </c>
      <c r="D3680">
        <v>109987.04</v>
      </c>
      <c r="E3680">
        <v>31707.77</v>
      </c>
      <c r="F3680" t="s">
        <v>23</v>
      </c>
      <c r="G3680" t="s">
        <v>24</v>
      </c>
      <c r="H3680" t="s">
        <v>194</v>
      </c>
      <c r="I3680" t="s">
        <v>16</v>
      </c>
      <c r="J3680" t="s">
        <v>141</v>
      </c>
      <c r="L3680" s="1">
        <v>37018</v>
      </c>
      <c r="M3680">
        <v>20785</v>
      </c>
      <c r="N3680" t="s">
        <v>10652</v>
      </c>
    </row>
    <row r="3681" spans="1:14" x14ac:dyDescent="0.25">
      <c r="A3681" t="s">
        <v>4904</v>
      </c>
      <c r="B3681" t="s">
        <v>22</v>
      </c>
      <c r="C3681">
        <v>100370</v>
      </c>
      <c r="D3681">
        <v>98921.18</v>
      </c>
      <c r="E3681">
        <v>253.39</v>
      </c>
      <c r="F3681" t="s">
        <v>18</v>
      </c>
      <c r="G3681" t="s">
        <v>19</v>
      </c>
      <c r="H3681" t="s">
        <v>242</v>
      </c>
      <c r="I3681" t="s">
        <v>16</v>
      </c>
      <c r="J3681" t="s">
        <v>243</v>
      </c>
      <c r="L3681" s="1">
        <v>41022</v>
      </c>
      <c r="M3681">
        <v>20613</v>
      </c>
      <c r="N3681" t="s">
        <v>10640</v>
      </c>
    </row>
    <row r="3682" spans="1:14" x14ac:dyDescent="0.25">
      <c r="A3682" t="s">
        <v>4905</v>
      </c>
      <c r="B3682" t="s">
        <v>22</v>
      </c>
      <c r="C3682">
        <v>69375</v>
      </c>
      <c r="D3682">
        <v>78014.73</v>
      </c>
      <c r="E3682">
        <v>6044.14</v>
      </c>
      <c r="F3682" t="s">
        <v>45</v>
      </c>
      <c r="G3682" t="s">
        <v>46</v>
      </c>
      <c r="H3682" t="s">
        <v>221</v>
      </c>
      <c r="I3682" t="s">
        <v>16</v>
      </c>
      <c r="J3682" t="s">
        <v>48</v>
      </c>
      <c r="L3682" s="1">
        <v>39160</v>
      </c>
      <c r="M3682">
        <v>20715</v>
      </c>
      <c r="N3682" t="s">
        <v>10641</v>
      </c>
    </row>
    <row r="3683" spans="1:14" x14ac:dyDescent="0.25">
      <c r="A3683" t="s">
        <v>4906</v>
      </c>
      <c r="B3683" t="s">
        <v>12</v>
      </c>
      <c r="C3683">
        <v>65751</v>
      </c>
      <c r="D3683">
        <v>73313.740000000005</v>
      </c>
      <c r="E3683">
        <v>8428.6</v>
      </c>
      <c r="F3683" t="s">
        <v>56</v>
      </c>
      <c r="G3683" t="s">
        <v>57</v>
      </c>
      <c r="H3683" t="s">
        <v>158</v>
      </c>
      <c r="I3683" t="s">
        <v>16</v>
      </c>
      <c r="J3683" t="s">
        <v>671</v>
      </c>
      <c r="L3683" s="1">
        <v>37670</v>
      </c>
      <c r="M3683">
        <v>20748</v>
      </c>
      <c r="N3683" t="s">
        <v>10635</v>
      </c>
    </row>
    <row r="3684" spans="1:14" x14ac:dyDescent="0.25">
      <c r="A3684" t="s">
        <v>4907</v>
      </c>
      <c r="B3684" t="s">
        <v>22</v>
      </c>
      <c r="C3684">
        <v>62556.04</v>
      </c>
      <c r="D3684">
        <v>70962.19</v>
      </c>
      <c r="E3684">
        <v>9189.5400000000009</v>
      </c>
      <c r="F3684" t="s">
        <v>52</v>
      </c>
      <c r="G3684" t="s">
        <v>53</v>
      </c>
      <c r="H3684" t="s">
        <v>205</v>
      </c>
      <c r="I3684" t="s">
        <v>16</v>
      </c>
      <c r="J3684" t="s">
        <v>94</v>
      </c>
      <c r="L3684" s="1">
        <v>39497</v>
      </c>
      <c r="M3684">
        <v>20748</v>
      </c>
      <c r="N3684" t="s">
        <v>10635</v>
      </c>
    </row>
    <row r="3685" spans="1:14" x14ac:dyDescent="0.25">
      <c r="A3685" t="s">
        <v>4908</v>
      </c>
      <c r="B3685" t="s">
        <v>12</v>
      </c>
      <c r="C3685">
        <v>59922</v>
      </c>
      <c r="D3685">
        <v>67888.39</v>
      </c>
      <c r="E3685">
        <v>6724.31</v>
      </c>
      <c r="F3685" t="s">
        <v>13</v>
      </c>
      <c r="G3685" t="s">
        <v>14</v>
      </c>
      <c r="H3685" t="s">
        <v>232</v>
      </c>
      <c r="I3685" t="s">
        <v>16</v>
      </c>
      <c r="J3685" t="s">
        <v>32</v>
      </c>
      <c r="K3685" t="s">
        <v>176</v>
      </c>
      <c r="L3685" s="1">
        <v>41918</v>
      </c>
      <c r="M3685">
        <v>20774</v>
      </c>
      <c r="N3685" t="s">
        <v>10633</v>
      </c>
    </row>
    <row r="3686" spans="1:14" x14ac:dyDescent="0.25">
      <c r="A3686" t="s">
        <v>4909</v>
      </c>
      <c r="B3686" t="s">
        <v>22</v>
      </c>
      <c r="C3686">
        <v>95084.42</v>
      </c>
      <c r="D3686">
        <v>103360.29</v>
      </c>
      <c r="E3686">
        <v>8934.5300000000007</v>
      </c>
      <c r="F3686" t="s">
        <v>13</v>
      </c>
      <c r="G3686" t="s">
        <v>14</v>
      </c>
      <c r="H3686" t="s">
        <v>765</v>
      </c>
      <c r="I3686" t="s">
        <v>16</v>
      </c>
      <c r="J3686" t="s">
        <v>32</v>
      </c>
      <c r="L3686" s="1">
        <v>34021</v>
      </c>
      <c r="M3686">
        <v>20782</v>
      </c>
      <c r="N3686" t="s">
        <v>10625</v>
      </c>
    </row>
    <row r="3687" spans="1:14" x14ac:dyDescent="0.25">
      <c r="A3687" t="s">
        <v>4910</v>
      </c>
      <c r="B3687" t="s">
        <v>12</v>
      </c>
      <c r="C3687">
        <v>50185.26</v>
      </c>
      <c r="D3687">
        <v>55631.39</v>
      </c>
      <c r="E3687">
        <v>6202.72</v>
      </c>
      <c r="F3687" t="s">
        <v>13</v>
      </c>
      <c r="G3687" t="s">
        <v>14</v>
      </c>
      <c r="H3687" t="s">
        <v>68</v>
      </c>
      <c r="I3687" t="s">
        <v>16</v>
      </c>
      <c r="J3687" t="s">
        <v>69</v>
      </c>
      <c r="K3687" t="s">
        <v>579</v>
      </c>
      <c r="L3687" s="1">
        <v>41131</v>
      </c>
      <c r="M3687">
        <v>20712</v>
      </c>
      <c r="N3687" t="s">
        <v>10639</v>
      </c>
    </row>
    <row r="3688" spans="1:14" x14ac:dyDescent="0.25">
      <c r="A3688" t="s">
        <v>4911</v>
      </c>
      <c r="B3688" t="s">
        <v>12</v>
      </c>
      <c r="C3688">
        <v>59258.09</v>
      </c>
      <c r="D3688">
        <v>33253.57</v>
      </c>
      <c r="E3688">
        <v>0</v>
      </c>
      <c r="F3688" t="s">
        <v>18</v>
      </c>
      <c r="G3688" t="s">
        <v>19</v>
      </c>
      <c r="H3688" t="s">
        <v>183</v>
      </c>
      <c r="I3688" t="s">
        <v>34</v>
      </c>
      <c r="J3688" t="s">
        <v>174</v>
      </c>
      <c r="L3688" s="1">
        <v>34932</v>
      </c>
      <c r="M3688">
        <v>20742</v>
      </c>
      <c r="N3688" t="s">
        <v>10638</v>
      </c>
    </row>
    <row r="3689" spans="1:14" x14ac:dyDescent="0.25">
      <c r="A3689" t="s">
        <v>4912</v>
      </c>
      <c r="B3689" t="s">
        <v>22</v>
      </c>
      <c r="C3689">
        <v>64192</v>
      </c>
      <c r="D3689">
        <v>79960.100000000006</v>
      </c>
      <c r="E3689">
        <v>13763.8</v>
      </c>
      <c r="F3689" t="s">
        <v>13</v>
      </c>
      <c r="G3689" t="s">
        <v>14</v>
      </c>
      <c r="H3689" t="s">
        <v>162</v>
      </c>
      <c r="I3689" t="s">
        <v>16</v>
      </c>
      <c r="J3689" t="s">
        <v>32</v>
      </c>
      <c r="K3689" t="s">
        <v>176</v>
      </c>
      <c r="L3689" s="1">
        <v>41498</v>
      </c>
      <c r="M3689">
        <v>20722</v>
      </c>
      <c r="N3689" t="s">
        <v>10632</v>
      </c>
    </row>
    <row r="3690" spans="1:14" x14ac:dyDescent="0.25">
      <c r="A3690" t="s">
        <v>4913</v>
      </c>
      <c r="B3690" t="s">
        <v>22</v>
      </c>
      <c r="C3690">
        <v>80870.7</v>
      </c>
      <c r="D3690">
        <v>84840.59</v>
      </c>
      <c r="E3690">
        <v>5033.96</v>
      </c>
      <c r="F3690" t="s">
        <v>56</v>
      </c>
      <c r="G3690" t="s">
        <v>57</v>
      </c>
      <c r="H3690" t="s">
        <v>461</v>
      </c>
      <c r="I3690" t="s">
        <v>16</v>
      </c>
      <c r="J3690" t="s">
        <v>1027</v>
      </c>
      <c r="L3690" s="1">
        <v>33735</v>
      </c>
      <c r="M3690">
        <v>20607</v>
      </c>
      <c r="N3690" t="s">
        <v>10631</v>
      </c>
    </row>
    <row r="3691" spans="1:14" x14ac:dyDescent="0.25">
      <c r="A3691" t="s">
        <v>4914</v>
      </c>
      <c r="B3691" t="s">
        <v>22</v>
      </c>
      <c r="C3691">
        <v>46166</v>
      </c>
      <c r="D3691">
        <v>9528.2000000000007</v>
      </c>
      <c r="E3691">
        <v>0</v>
      </c>
      <c r="F3691" t="s">
        <v>45</v>
      </c>
      <c r="G3691" t="s">
        <v>46</v>
      </c>
      <c r="H3691" t="s">
        <v>95</v>
      </c>
      <c r="I3691" t="s">
        <v>16</v>
      </c>
      <c r="J3691" t="s">
        <v>48</v>
      </c>
      <c r="K3691" t="s">
        <v>96</v>
      </c>
      <c r="L3691" s="1">
        <v>42513</v>
      </c>
      <c r="M3691">
        <v>20715</v>
      </c>
      <c r="N3691" t="s">
        <v>10641</v>
      </c>
    </row>
    <row r="3692" spans="1:14" x14ac:dyDescent="0.25">
      <c r="A3692" t="s">
        <v>4915</v>
      </c>
      <c r="B3692" t="s">
        <v>22</v>
      </c>
      <c r="C3692">
        <v>116869.19</v>
      </c>
      <c r="D3692">
        <v>178112.09</v>
      </c>
      <c r="E3692">
        <v>57913.47</v>
      </c>
      <c r="F3692" t="s">
        <v>45</v>
      </c>
      <c r="G3692" t="s">
        <v>46</v>
      </c>
      <c r="H3692" t="s">
        <v>317</v>
      </c>
      <c r="I3692" t="s">
        <v>16</v>
      </c>
      <c r="J3692" t="s">
        <v>222</v>
      </c>
      <c r="L3692" s="1">
        <v>34722</v>
      </c>
      <c r="M3692">
        <v>20706</v>
      </c>
      <c r="N3692" t="s">
        <v>10645</v>
      </c>
    </row>
    <row r="3693" spans="1:14" x14ac:dyDescent="0.25">
      <c r="A3693" t="s">
        <v>4916</v>
      </c>
      <c r="B3693" t="s">
        <v>22</v>
      </c>
      <c r="C3693">
        <v>127013.13</v>
      </c>
      <c r="D3693">
        <v>132479.19</v>
      </c>
      <c r="E3693">
        <v>6771.98</v>
      </c>
      <c r="F3693" t="s">
        <v>13</v>
      </c>
      <c r="G3693" t="s">
        <v>14</v>
      </c>
      <c r="H3693" t="s">
        <v>845</v>
      </c>
      <c r="I3693" t="s">
        <v>16</v>
      </c>
      <c r="J3693" t="s">
        <v>402</v>
      </c>
      <c r="L3693" s="1">
        <v>34736</v>
      </c>
      <c r="M3693">
        <v>20707</v>
      </c>
      <c r="N3693" t="s">
        <v>10628</v>
      </c>
    </row>
    <row r="3694" spans="1:14" x14ac:dyDescent="0.25">
      <c r="A3694" t="s">
        <v>4917</v>
      </c>
      <c r="B3694" t="s">
        <v>22</v>
      </c>
      <c r="C3694">
        <v>87176</v>
      </c>
      <c r="D3694">
        <v>90248.3</v>
      </c>
      <c r="E3694">
        <v>2095.73</v>
      </c>
      <c r="F3694" t="s">
        <v>45</v>
      </c>
      <c r="G3694" t="s">
        <v>46</v>
      </c>
      <c r="H3694" t="s">
        <v>566</v>
      </c>
      <c r="I3694" t="s">
        <v>16</v>
      </c>
      <c r="J3694" t="s">
        <v>48</v>
      </c>
      <c r="K3694" t="s">
        <v>49</v>
      </c>
      <c r="L3694" s="1">
        <v>36570</v>
      </c>
      <c r="M3694">
        <v>20707</v>
      </c>
      <c r="N3694" t="s">
        <v>10628</v>
      </c>
    </row>
    <row r="3695" spans="1:14" x14ac:dyDescent="0.25">
      <c r="A3695" t="s">
        <v>4918</v>
      </c>
      <c r="B3695" t="s">
        <v>12</v>
      </c>
      <c r="C3695">
        <v>70788.91</v>
      </c>
      <c r="D3695">
        <v>68229.88</v>
      </c>
      <c r="E3695">
        <v>0</v>
      </c>
      <c r="F3695" t="s">
        <v>76</v>
      </c>
      <c r="G3695" t="s">
        <v>77</v>
      </c>
      <c r="H3695" t="s">
        <v>890</v>
      </c>
      <c r="I3695" t="s">
        <v>16</v>
      </c>
      <c r="J3695" t="s">
        <v>331</v>
      </c>
      <c r="L3695" s="1">
        <v>36920</v>
      </c>
      <c r="M3695">
        <v>20720</v>
      </c>
      <c r="N3695" t="s">
        <v>10641</v>
      </c>
    </row>
    <row r="3696" spans="1:14" x14ac:dyDescent="0.25">
      <c r="A3696" t="s">
        <v>4919</v>
      </c>
      <c r="B3696" t="s">
        <v>22</v>
      </c>
      <c r="C3696">
        <v>50172</v>
      </c>
      <c r="D3696">
        <v>49928.4</v>
      </c>
      <c r="E3696">
        <v>839.06</v>
      </c>
      <c r="F3696" t="s">
        <v>45</v>
      </c>
      <c r="G3696" t="s">
        <v>46</v>
      </c>
      <c r="H3696" t="s">
        <v>47</v>
      </c>
      <c r="I3696" t="s">
        <v>16</v>
      </c>
      <c r="J3696" t="s">
        <v>48</v>
      </c>
      <c r="K3696" t="s">
        <v>49</v>
      </c>
      <c r="L3696" s="1">
        <v>42716</v>
      </c>
      <c r="M3696">
        <v>20745</v>
      </c>
      <c r="N3696" t="s">
        <v>10643</v>
      </c>
    </row>
    <row r="3697" spans="1:14" x14ac:dyDescent="0.25">
      <c r="A3697" t="s">
        <v>4920</v>
      </c>
      <c r="B3697" t="s">
        <v>12</v>
      </c>
      <c r="C3697">
        <v>30959.65</v>
      </c>
      <c r="D3697">
        <v>55423.040000000001</v>
      </c>
      <c r="E3697">
        <v>0</v>
      </c>
      <c r="F3697" t="s">
        <v>18</v>
      </c>
      <c r="G3697" t="s">
        <v>19</v>
      </c>
      <c r="H3697" t="s">
        <v>172</v>
      </c>
      <c r="I3697" t="s">
        <v>34</v>
      </c>
      <c r="J3697" t="s">
        <v>154</v>
      </c>
      <c r="L3697" s="1">
        <v>42255</v>
      </c>
      <c r="M3697">
        <v>20762</v>
      </c>
      <c r="N3697" t="s">
        <v>10644</v>
      </c>
    </row>
    <row r="3698" spans="1:14" x14ac:dyDescent="0.25">
      <c r="A3698" t="s">
        <v>4921</v>
      </c>
      <c r="B3698" t="s">
        <v>22</v>
      </c>
      <c r="C3698">
        <v>120945.03</v>
      </c>
      <c r="D3698">
        <v>122072.85</v>
      </c>
      <c r="E3698">
        <v>0</v>
      </c>
      <c r="F3698" t="s">
        <v>299</v>
      </c>
      <c r="G3698" t="s">
        <v>300</v>
      </c>
      <c r="H3698" t="s">
        <v>1028</v>
      </c>
      <c r="I3698" t="s">
        <v>16</v>
      </c>
      <c r="J3698" t="s">
        <v>235</v>
      </c>
      <c r="L3698" s="1">
        <v>36360</v>
      </c>
      <c r="M3698">
        <v>20710</v>
      </c>
      <c r="N3698" t="s">
        <v>10637</v>
      </c>
    </row>
    <row r="3699" spans="1:14" x14ac:dyDescent="0.25">
      <c r="A3699" t="s">
        <v>4922</v>
      </c>
      <c r="B3699" t="s">
        <v>22</v>
      </c>
      <c r="C3699">
        <v>65751</v>
      </c>
      <c r="D3699">
        <v>89757.88</v>
      </c>
      <c r="E3699">
        <v>23226.04</v>
      </c>
      <c r="F3699" t="s">
        <v>56</v>
      </c>
      <c r="G3699" t="s">
        <v>57</v>
      </c>
      <c r="H3699" t="s">
        <v>84</v>
      </c>
      <c r="I3699" t="s">
        <v>16</v>
      </c>
      <c r="J3699" t="s">
        <v>59</v>
      </c>
      <c r="L3699" s="1">
        <v>35722</v>
      </c>
      <c r="M3699">
        <v>20722</v>
      </c>
      <c r="N3699" t="s">
        <v>10632</v>
      </c>
    </row>
    <row r="3700" spans="1:14" x14ac:dyDescent="0.25">
      <c r="A3700" t="s">
        <v>4923</v>
      </c>
      <c r="B3700" t="s">
        <v>12</v>
      </c>
      <c r="C3700">
        <v>68014.81</v>
      </c>
      <c r="D3700">
        <v>67310.45</v>
      </c>
      <c r="E3700">
        <v>797.82</v>
      </c>
      <c r="F3700" t="s">
        <v>13</v>
      </c>
      <c r="G3700" t="s">
        <v>14</v>
      </c>
      <c r="H3700" t="s">
        <v>68</v>
      </c>
      <c r="I3700" t="s">
        <v>16</v>
      </c>
      <c r="J3700" t="s">
        <v>422</v>
      </c>
      <c r="L3700" s="1">
        <v>38894</v>
      </c>
      <c r="M3700">
        <v>20716</v>
      </c>
      <c r="N3700" t="s">
        <v>10641</v>
      </c>
    </row>
    <row r="3701" spans="1:14" x14ac:dyDescent="0.25">
      <c r="A3701" t="s">
        <v>4924</v>
      </c>
      <c r="B3701" t="s">
        <v>22</v>
      </c>
      <c r="C3701">
        <v>121372</v>
      </c>
      <c r="D3701">
        <v>119772.17</v>
      </c>
      <c r="E3701">
        <v>0</v>
      </c>
      <c r="F3701" t="s">
        <v>468</v>
      </c>
      <c r="G3701" t="s">
        <v>469</v>
      </c>
      <c r="H3701" t="s">
        <v>470</v>
      </c>
      <c r="I3701" t="s">
        <v>16</v>
      </c>
      <c r="J3701" t="s">
        <v>75</v>
      </c>
      <c r="L3701" s="1">
        <v>39454</v>
      </c>
      <c r="M3701">
        <v>20744</v>
      </c>
      <c r="N3701" t="s">
        <v>10630</v>
      </c>
    </row>
    <row r="3702" spans="1:14" x14ac:dyDescent="0.25">
      <c r="A3702" t="s">
        <v>4925</v>
      </c>
      <c r="B3702" t="s">
        <v>22</v>
      </c>
      <c r="C3702">
        <v>78093.33</v>
      </c>
      <c r="D3702">
        <v>75397.14</v>
      </c>
      <c r="E3702">
        <v>533.46</v>
      </c>
      <c r="F3702" t="s">
        <v>13</v>
      </c>
      <c r="G3702" t="s">
        <v>14</v>
      </c>
      <c r="H3702" t="s">
        <v>653</v>
      </c>
      <c r="I3702" t="s">
        <v>16</v>
      </c>
      <c r="J3702" t="s">
        <v>654</v>
      </c>
      <c r="L3702" s="1">
        <v>41939</v>
      </c>
      <c r="M3702">
        <v>20746</v>
      </c>
      <c r="N3702" t="s">
        <v>10647</v>
      </c>
    </row>
    <row r="3703" spans="1:14" x14ac:dyDescent="0.25">
      <c r="A3703" t="s">
        <v>4926</v>
      </c>
      <c r="B3703" t="s">
        <v>22</v>
      </c>
      <c r="C3703">
        <v>71172</v>
      </c>
      <c r="D3703">
        <v>69085.39</v>
      </c>
      <c r="E3703">
        <v>584.92999999999995</v>
      </c>
      <c r="F3703" t="s">
        <v>13</v>
      </c>
      <c r="G3703" t="s">
        <v>14</v>
      </c>
      <c r="H3703" t="s">
        <v>232</v>
      </c>
      <c r="I3703" t="s">
        <v>16</v>
      </c>
      <c r="J3703" t="s">
        <v>32</v>
      </c>
      <c r="K3703" t="s">
        <v>176</v>
      </c>
      <c r="L3703" s="1">
        <v>39643</v>
      </c>
      <c r="M3703">
        <v>20744</v>
      </c>
      <c r="N3703" t="s">
        <v>10630</v>
      </c>
    </row>
    <row r="3704" spans="1:14" x14ac:dyDescent="0.25">
      <c r="A3704" t="s">
        <v>4927</v>
      </c>
      <c r="B3704" t="s">
        <v>22</v>
      </c>
      <c r="C3704">
        <v>66439</v>
      </c>
      <c r="D3704">
        <v>71358.16</v>
      </c>
      <c r="E3704">
        <v>4877.93</v>
      </c>
      <c r="F3704" t="s">
        <v>13</v>
      </c>
      <c r="G3704" t="s">
        <v>14</v>
      </c>
      <c r="H3704" t="s">
        <v>162</v>
      </c>
      <c r="I3704" t="s">
        <v>16</v>
      </c>
      <c r="J3704" t="s">
        <v>32</v>
      </c>
      <c r="K3704" t="s">
        <v>176</v>
      </c>
      <c r="L3704" s="1">
        <v>41918</v>
      </c>
      <c r="M3704">
        <v>20623</v>
      </c>
      <c r="N3704" t="s">
        <v>10651</v>
      </c>
    </row>
    <row r="3705" spans="1:14" x14ac:dyDescent="0.25">
      <c r="A3705" t="s">
        <v>4928</v>
      </c>
      <c r="B3705" t="s">
        <v>12</v>
      </c>
      <c r="C3705">
        <v>54719.07</v>
      </c>
      <c r="D3705">
        <v>45501.75</v>
      </c>
      <c r="E3705">
        <v>0</v>
      </c>
      <c r="F3705" t="s">
        <v>18</v>
      </c>
      <c r="G3705" t="s">
        <v>19</v>
      </c>
      <c r="H3705" t="s">
        <v>183</v>
      </c>
      <c r="I3705" t="s">
        <v>34</v>
      </c>
      <c r="J3705" t="s">
        <v>174</v>
      </c>
      <c r="L3705" s="1">
        <v>36024</v>
      </c>
      <c r="M3705">
        <v>20784</v>
      </c>
      <c r="N3705" t="s">
        <v>10650</v>
      </c>
    </row>
    <row r="3706" spans="1:14" x14ac:dyDescent="0.25">
      <c r="A3706" t="s">
        <v>4929</v>
      </c>
      <c r="B3706" t="s">
        <v>12</v>
      </c>
      <c r="C3706">
        <v>50863.85</v>
      </c>
      <c r="D3706">
        <v>55220.43</v>
      </c>
      <c r="E3706">
        <v>6086.31</v>
      </c>
      <c r="F3706" t="s">
        <v>13</v>
      </c>
      <c r="G3706" t="s">
        <v>14</v>
      </c>
      <c r="H3706" t="s">
        <v>190</v>
      </c>
      <c r="I3706" t="s">
        <v>16</v>
      </c>
      <c r="J3706" t="s">
        <v>331</v>
      </c>
      <c r="L3706" s="1">
        <v>41862</v>
      </c>
      <c r="M3706">
        <v>20705</v>
      </c>
      <c r="N3706" t="s">
        <v>10626</v>
      </c>
    </row>
    <row r="3707" spans="1:14" x14ac:dyDescent="0.25">
      <c r="A3707" t="s">
        <v>4930</v>
      </c>
      <c r="B3707" t="s">
        <v>22</v>
      </c>
      <c r="C3707">
        <v>74318</v>
      </c>
      <c r="D3707">
        <v>77767.45</v>
      </c>
      <c r="E3707">
        <v>567.77</v>
      </c>
      <c r="F3707" t="s">
        <v>45</v>
      </c>
      <c r="G3707" t="s">
        <v>46</v>
      </c>
      <c r="H3707" t="s">
        <v>230</v>
      </c>
      <c r="I3707" t="s">
        <v>16</v>
      </c>
      <c r="J3707" t="s">
        <v>48</v>
      </c>
      <c r="L3707" s="1">
        <v>38488</v>
      </c>
      <c r="M3707">
        <v>20712</v>
      </c>
      <c r="N3707" t="s">
        <v>10639</v>
      </c>
    </row>
    <row r="3708" spans="1:14" x14ac:dyDescent="0.25">
      <c r="A3708" t="s">
        <v>4931</v>
      </c>
      <c r="B3708" t="s">
        <v>12</v>
      </c>
      <c r="C3708">
        <v>81663.55</v>
      </c>
      <c r="D3708">
        <v>82618.259999999995</v>
      </c>
      <c r="E3708">
        <v>2029</v>
      </c>
      <c r="F3708" t="s">
        <v>52</v>
      </c>
      <c r="G3708" t="s">
        <v>53</v>
      </c>
      <c r="H3708" t="s">
        <v>114</v>
      </c>
      <c r="I3708" t="s">
        <v>16</v>
      </c>
      <c r="J3708" t="s">
        <v>1029</v>
      </c>
      <c r="L3708" s="1">
        <v>33007</v>
      </c>
      <c r="M3708">
        <v>20747</v>
      </c>
      <c r="N3708" t="s">
        <v>10642</v>
      </c>
    </row>
    <row r="3709" spans="1:14" x14ac:dyDescent="0.25">
      <c r="A3709" t="s">
        <v>4932</v>
      </c>
      <c r="B3709" t="s">
        <v>12</v>
      </c>
      <c r="C3709">
        <v>51081</v>
      </c>
      <c r="D3709">
        <v>41873.629999999997</v>
      </c>
      <c r="E3709">
        <v>0</v>
      </c>
      <c r="F3709" t="s">
        <v>18</v>
      </c>
      <c r="G3709" t="s">
        <v>19</v>
      </c>
      <c r="H3709" t="s">
        <v>183</v>
      </c>
      <c r="I3709" t="s">
        <v>34</v>
      </c>
      <c r="J3709" t="s">
        <v>174</v>
      </c>
      <c r="L3709" s="1">
        <v>37473</v>
      </c>
      <c r="M3709">
        <v>20740</v>
      </c>
      <c r="N3709" t="s">
        <v>10638</v>
      </c>
    </row>
    <row r="3710" spans="1:14" x14ac:dyDescent="0.25">
      <c r="A3710" t="s">
        <v>4933</v>
      </c>
      <c r="B3710" t="s">
        <v>22</v>
      </c>
      <c r="C3710">
        <v>125013.16</v>
      </c>
      <c r="D3710">
        <v>124186.13</v>
      </c>
      <c r="E3710">
        <v>820.84</v>
      </c>
      <c r="F3710" t="s">
        <v>52</v>
      </c>
      <c r="G3710" t="s">
        <v>53</v>
      </c>
      <c r="H3710" t="s">
        <v>184</v>
      </c>
      <c r="I3710" t="s">
        <v>16</v>
      </c>
      <c r="J3710" t="s">
        <v>814</v>
      </c>
      <c r="L3710" s="1">
        <v>35282</v>
      </c>
      <c r="M3710">
        <v>20781</v>
      </c>
      <c r="N3710" t="s">
        <v>10627</v>
      </c>
    </row>
    <row r="3711" spans="1:14" x14ac:dyDescent="0.25">
      <c r="A3711" t="s">
        <v>4934</v>
      </c>
      <c r="B3711" t="s">
        <v>12</v>
      </c>
      <c r="C3711">
        <v>121372</v>
      </c>
      <c r="D3711">
        <v>120219.62</v>
      </c>
      <c r="E3711">
        <v>768.45</v>
      </c>
      <c r="F3711" t="s">
        <v>52</v>
      </c>
      <c r="G3711" t="s">
        <v>53</v>
      </c>
      <c r="H3711" t="s">
        <v>184</v>
      </c>
      <c r="I3711" t="s">
        <v>16</v>
      </c>
      <c r="J3711" t="s">
        <v>814</v>
      </c>
      <c r="L3711" s="1">
        <v>36877</v>
      </c>
      <c r="M3711">
        <v>20712</v>
      </c>
      <c r="N3711" t="s">
        <v>10639</v>
      </c>
    </row>
    <row r="3712" spans="1:14" x14ac:dyDescent="0.25">
      <c r="A3712" t="s">
        <v>4935</v>
      </c>
      <c r="B3712" t="s">
        <v>22</v>
      </c>
      <c r="C3712">
        <v>102516</v>
      </c>
      <c r="D3712">
        <v>111064.42</v>
      </c>
      <c r="E3712">
        <v>7184.27</v>
      </c>
      <c r="F3712" t="s">
        <v>13</v>
      </c>
      <c r="G3712" t="s">
        <v>14</v>
      </c>
      <c r="H3712" t="s">
        <v>923</v>
      </c>
      <c r="I3712" t="s">
        <v>16</v>
      </c>
      <c r="J3712" t="s">
        <v>361</v>
      </c>
      <c r="L3712" s="1">
        <v>37445</v>
      </c>
      <c r="M3712">
        <v>20782</v>
      </c>
      <c r="N3712" t="s">
        <v>10625</v>
      </c>
    </row>
    <row r="3713" spans="1:14" x14ac:dyDescent="0.25">
      <c r="A3713" t="s">
        <v>4936</v>
      </c>
      <c r="B3713" t="s">
        <v>12</v>
      </c>
      <c r="C3713">
        <v>43066.64</v>
      </c>
      <c r="D3713">
        <v>55968.41</v>
      </c>
      <c r="E3713">
        <v>3256.68</v>
      </c>
      <c r="F3713" t="s">
        <v>99</v>
      </c>
      <c r="G3713" t="s">
        <v>100</v>
      </c>
      <c r="H3713" t="s">
        <v>197</v>
      </c>
      <c r="I3713" t="s">
        <v>34</v>
      </c>
      <c r="J3713" t="s">
        <v>102</v>
      </c>
      <c r="L3713" s="1">
        <v>37110</v>
      </c>
      <c r="M3713">
        <v>20613</v>
      </c>
      <c r="N3713" t="s">
        <v>10640</v>
      </c>
    </row>
    <row r="3714" spans="1:14" x14ac:dyDescent="0.25">
      <c r="A3714" t="s">
        <v>4937</v>
      </c>
      <c r="B3714" t="s">
        <v>22</v>
      </c>
      <c r="C3714">
        <v>67846</v>
      </c>
      <c r="D3714">
        <v>87494.14</v>
      </c>
      <c r="E3714">
        <v>21795.95</v>
      </c>
      <c r="F3714" t="s">
        <v>45</v>
      </c>
      <c r="G3714" t="s">
        <v>46</v>
      </c>
      <c r="H3714" t="s">
        <v>352</v>
      </c>
      <c r="I3714" t="s">
        <v>16</v>
      </c>
      <c r="J3714" t="s">
        <v>48</v>
      </c>
      <c r="L3714" s="1">
        <v>41064</v>
      </c>
      <c r="M3714">
        <v>20608</v>
      </c>
      <c r="N3714" t="s">
        <v>10646</v>
      </c>
    </row>
    <row r="3715" spans="1:14" x14ac:dyDescent="0.25">
      <c r="A3715" t="s">
        <v>4938</v>
      </c>
      <c r="B3715" t="s">
        <v>12</v>
      </c>
      <c r="C3715">
        <v>105241</v>
      </c>
      <c r="D3715">
        <v>103853.69</v>
      </c>
      <c r="E3715">
        <v>0</v>
      </c>
      <c r="F3715" t="s">
        <v>56</v>
      </c>
      <c r="G3715" t="s">
        <v>57</v>
      </c>
      <c r="H3715" t="s">
        <v>672</v>
      </c>
      <c r="I3715" t="s">
        <v>16</v>
      </c>
      <c r="J3715" t="s">
        <v>484</v>
      </c>
      <c r="L3715" s="1">
        <v>32910</v>
      </c>
      <c r="M3715">
        <v>20708</v>
      </c>
      <c r="N3715" t="s">
        <v>10653</v>
      </c>
    </row>
    <row r="3716" spans="1:14" x14ac:dyDescent="0.25">
      <c r="A3716" t="s">
        <v>4939</v>
      </c>
      <c r="B3716" t="s">
        <v>22</v>
      </c>
      <c r="C3716">
        <v>113487.75</v>
      </c>
      <c r="D3716">
        <v>110320.82</v>
      </c>
      <c r="E3716">
        <v>537.42999999999995</v>
      </c>
      <c r="F3716" t="s">
        <v>129</v>
      </c>
      <c r="G3716" t="s">
        <v>130</v>
      </c>
      <c r="H3716" t="s">
        <v>447</v>
      </c>
      <c r="I3716" t="s">
        <v>16</v>
      </c>
      <c r="J3716" t="s">
        <v>605</v>
      </c>
      <c r="L3716" s="1">
        <v>31657</v>
      </c>
      <c r="M3716">
        <v>20785</v>
      </c>
      <c r="N3716" t="s">
        <v>10652</v>
      </c>
    </row>
    <row r="3717" spans="1:14" x14ac:dyDescent="0.25">
      <c r="A3717" t="s">
        <v>4940</v>
      </c>
      <c r="B3717" t="s">
        <v>12</v>
      </c>
      <c r="C3717">
        <v>174576</v>
      </c>
      <c r="D3717">
        <v>170904.25</v>
      </c>
      <c r="E3717">
        <v>0</v>
      </c>
      <c r="F3717" t="s">
        <v>72</v>
      </c>
      <c r="G3717" t="s">
        <v>73</v>
      </c>
      <c r="H3717" t="s">
        <v>1030</v>
      </c>
      <c r="I3717" t="s">
        <v>16</v>
      </c>
      <c r="J3717" t="s">
        <v>1031</v>
      </c>
      <c r="L3717" s="1">
        <v>38432</v>
      </c>
      <c r="M3717">
        <v>20613</v>
      </c>
      <c r="N3717" t="s">
        <v>10640</v>
      </c>
    </row>
    <row r="3718" spans="1:14" x14ac:dyDescent="0.25">
      <c r="A3718" t="s">
        <v>4941</v>
      </c>
      <c r="B3718" t="s">
        <v>22</v>
      </c>
      <c r="C3718">
        <v>53386.239999999998</v>
      </c>
      <c r="D3718">
        <v>50253.19</v>
      </c>
      <c r="E3718">
        <v>255.29</v>
      </c>
      <c r="F3718" t="s">
        <v>52</v>
      </c>
      <c r="G3718" t="s">
        <v>53</v>
      </c>
      <c r="H3718" t="s">
        <v>545</v>
      </c>
      <c r="I3718" t="s">
        <v>16</v>
      </c>
      <c r="J3718" t="s">
        <v>204</v>
      </c>
      <c r="L3718" s="1">
        <v>38894</v>
      </c>
      <c r="M3718">
        <v>20762</v>
      </c>
      <c r="N3718" t="s">
        <v>10644</v>
      </c>
    </row>
    <row r="3719" spans="1:14" x14ac:dyDescent="0.25">
      <c r="A3719" t="s">
        <v>4942</v>
      </c>
      <c r="B3719" t="s">
        <v>12</v>
      </c>
      <c r="C3719">
        <v>36445.14</v>
      </c>
      <c r="D3719">
        <v>29361.45</v>
      </c>
      <c r="E3719">
        <v>0</v>
      </c>
      <c r="F3719" t="s">
        <v>18</v>
      </c>
      <c r="G3719" t="s">
        <v>19</v>
      </c>
      <c r="H3719" t="s">
        <v>183</v>
      </c>
      <c r="I3719" t="s">
        <v>34</v>
      </c>
      <c r="J3719" t="s">
        <v>174</v>
      </c>
      <c r="L3719" s="1">
        <v>41666</v>
      </c>
      <c r="M3719">
        <v>20782</v>
      </c>
      <c r="N3719" t="s">
        <v>10625</v>
      </c>
    </row>
    <row r="3720" spans="1:14" x14ac:dyDescent="0.25">
      <c r="A3720" t="s">
        <v>4943</v>
      </c>
      <c r="B3720" t="s">
        <v>12</v>
      </c>
      <c r="C3720">
        <v>95084.42</v>
      </c>
      <c r="D3720">
        <v>100667.4</v>
      </c>
      <c r="E3720">
        <v>2395</v>
      </c>
      <c r="F3720" t="s">
        <v>13</v>
      </c>
      <c r="G3720" t="s">
        <v>14</v>
      </c>
      <c r="H3720" t="s">
        <v>998</v>
      </c>
      <c r="I3720" t="s">
        <v>16</v>
      </c>
      <c r="J3720" t="s">
        <v>32</v>
      </c>
      <c r="L3720" s="1">
        <v>34352</v>
      </c>
      <c r="M3720">
        <v>20707</v>
      </c>
      <c r="N3720" t="s">
        <v>10628</v>
      </c>
    </row>
    <row r="3721" spans="1:14" x14ac:dyDescent="0.25">
      <c r="A3721" t="s">
        <v>4944</v>
      </c>
      <c r="B3721" t="s">
        <v>22</v>
      </c>
      <c r="C3721">
        <v>99673.61</v>
      </c>
      <c r="D3721">
        <v>112510.35</v>
      </c>
      <c r="E3721">
        <v>10502.95</v>
      </c>
      <c r="F3721" t="s">
        <v>129</v>
      </c>
      <c r="G3721" t="s">
        <v>130</v>
      </c>
      <c r="H3721" t="s">
        <v>131</v>
      </c>
      <c r="I3721" t="s">
        <v>16</v>
      </c>
      <c r="J3721" t="s">
        <v>223</v>
      </c>
      <c r="L3721" s="1">
        <v>35492</v>
      </c>
      <c r="M3721">
        <v>20716</v>
      </c>
      <c r="N3721" t="s">
        <v>10641</v>
      </c>
    </row>
    <row r="3722" spans="1:14" x14ac:dyDescent="0.25">
      <c r="A3722" t="s">
        <v>4945</v>
      </c>
      <c r="B3722" t="s">
        <v>22</v>
      </c>
      <c r="C3722">
        <v>54417.13</v>
      </c>
      <c r="D3722">
        <v>66421.89</v>
      </c>
      <c r="E3722">
        <v>10534.81</v>
      </c>
      <c r="F3722" t="s">
        <v>56</v>
      </c>
      <c r="G3722" t="s">
        <v>57</v>
      </c>
      <c r="H3722" t="s">
        <v>64</v>
      </c>
      <c r="I3722" t="s">
        <v>16</v>
      </c>
      <c r="J3722" t="s">
        <v>420</v>
      </c>
      <c r="L3722" s="1">
        <v>39454</v>
      </c>
      <c r="M3722">
        <v>20747</v>
      </c>
      <c r="N3722" t="s">
        <v>10642</v>
      </c>
    </row>
    <row r="3723" spans="1:14" x14ac:dyDescent="0.25">
      <c r="A3723" t="s">
        <v>4946</v>
      </c>
      <c r="B3723" t="s">
        <v>22</v>
      </c>
      <c r="C3723">
        <v>79811</v>
      </c>
      <c r="D3723">
        <v>123562.59</v>
      </c>
      <c r="E3723">
        <v>41119.31</v>
      </c>
      <c r="F3723" t="s">
        <v>45</v>
      </c>
      <c r="G3723" t="s">
        <v>46</v>
      </c>
      <c r="H3723" t="s">
        <v>258</v>
      </c>
      <c r="I3723" t="s">
        <v>16</v>
      </c>
      <c r="J3723" t="s">
        <v>250</v>
      </c>
      <c r="L3723" s="1">
        <v>39160</v>
      </c>
      <c r="M3723">
        <v>20608</v>
      </c>
      <c r="N3723" t="s">
        <v>10646</v>
      </c>
    </row>
    <row r="3724" spans="1:14" x14ac:dyDescent="0.25">
      <c r="A3724" t="s">
        <v>4947</v>
      </c>
      <c r="B3724" t="s">
        <v>12</v>
      </c>
      <c r="C3724">
        <v>64482</v>
      </c>
      <c r="D3724">
        <v>85294.95</v>
      </c>
      <c r="E3724">
        <v>19338.12</v>
      </c>
      <c r="F3724" t="s">
        <v>23</v>
      </c>
      <c r="G3724" t="s">
        <v>24</v>
      </c>
      <c r="H3724" t="s">
        <v>140</v>
      </c>
      <c r="I3724" t="s">
        <v>16</v>
      </c>
      <c r="J3724" t="s">
        <v>141</v>
      </c>
      <c r="L3724" s="1">
        <v>39454</v>
      </c>
      <c r="M3724">
        <v>20770</v>
      </c>
      <c r="N3724" t="s">
        <v>10629</v>
      </c>
    </row>
    <row r="3725" spans="1:14" x14ac:dyDescent="0.25">
      <c r="A3725" t="s">
        <v>4948</v>
      </c>
      <c r="B3725" t="s">
        <v>22</v>
      </c>
      <c r="C3725">
        <v>62020</v>
      </c>
      <c r="D3725">
        <v>72341.679999999993</v>
      </c>
      <c r="E3725">
        <v>7192.33</v>
      </c>
      <c r="F3725" t="s">
        <v>13</v>
      </c>
      <c r="G3725" t="s">
        <v>14</v>
      </c>
      <c r="H3725" t="s">
        <v>175</v>
      </c>
      <c r="I3725" t="s">
        <v>16</v>
      </c>
      <c r="J3725" t="s">
        <v>32</v>
      </c>
      <c r="K3725" t="s">
        <v>176</v>
      </c>
      <c r="L3725" s="1">
        <v>41498</v>
      </c>
      <c r="M3725">
        <v>20740</v>
      </c>
      <c r="N3725" t="s">
        <v>10638</v>
      </c>
    </row>
    <row r="3726" spans="1:14" x14ac:dyDescent="0.25">
      <c r="A3726" t="s">
        <v>4949</v>
      </c>
      <c r="B3726" t="s">
        <v>22</v>
      </c>
      <c r="C3726">
        <v>75420.25</v>
      </c>
      <c r="D3726">
        <v>73821.899999999994</v>
      </c>
      <c r="E3726">
        <v>0</v>
      </c>
      <c r="F3726" t="s">
        <v>76</v>
      </c>
      <c r="G3726" t="s">
        <v>77</v>
      </c>
      <c r="H3726" t="s">
        <v>574</v>
      </c>
      <c r="I3726" t="s">
        <v>16</v>
      </c>
      <c r="J3726" t="s">
        <v>211</v>
      </c>
      <c r="L3726" s="1">
        <v>42170</v>
      </c>
      <c r="M3726">
        <v>20710</v>
      </c>
      <c r="N3726" t="s">
        <v>10637</v>
      </c>
    </row>
    <row r="3727" spans="1:14" x14ac:dyDescent="0.25">
      <c r="A3727" t="s">
        <v>4950</v>
      </c>
      <c r="B3727" t="s">
        <v>22</v>
      </c>
      <c r="C3727">
        <v>103162.59</v>
      </c>
      <c r="D3727">
        <v>106423.55</v>
      </c>
      <c r="E3727">
        <v>862.61</v>
      </c>
      <c r="F3727" t="s">
        <v>129</v>
      </c>
      <c r="G3727" t="s">
        <v>130</v>
      </c>
      <c r="H3727" t="s">
        <v>675</v>
      </c>
      <c r="I3727" t="s">
        <v>16</v>
      </c>
      <c r="J3727" t="s">
        <v>223</v>
      </c>
      <c r="L3727" s="1">
        <v>34960</v>
      </c>
      <c r="M3727">
        <v>20743</v>
      </c>
      <c r="N3727" t="s">
        <v>10654</v>
      </c>
    </row>
    <row r="3728" spans="1:14" x14ac:dyDescent="0.25">
      <c r="A3728" t="s">
        <v>4951</v>
      </c>
      <c r="B3728" t="s">
        <v>22</v>
      </c>
      <c r="C3728">
        <v>74732</v>
      </c>
      <c r="D3728">
        <v>75553.08</v>
      </c>
      <c r="E3728">
        <v>1652.97</v>
      </c>
      <c r="F3728" t="s">
        <v>13</v>
      </c>
      <c r="G3728" t="s">
        <v>14</v>
      </c>
      <c r="H3728" t="s">
        <v>232</v>
      </c>
      <c r="I3728" t="s">
        <v>16</v>
      </c>
      <c r="J3728" t="s">
        <v>32</v>
      </c>
      <c r="L3728" s="1">
        <v>39461</v>
      </c>
      <c r="M3728">
        <v>20735</v>
      </c>
      <c r="N3728" t="s">
        <v>10649</v>
      </c>
    </row>
    <row r="3729" spans="1:14" x14ac:dyDescent="0.25">
      <c r="A3729" t="s">
        <v>4952</v>
      </c>
      <c r="B3729" t="s">
        <v>22</v>
      </c>
      <c r="C3729">
        <v>60455</v>
      </c>
      <c r="D3729">
        <v>84819.12</v>
      </c>
      <c r="E3729">
        <v>23447.13</v>
      </c>
      <c r="F3729" t="s">
        <v>45</v>
      </c>
      <c r="G3729" t="s">
        <v>46</v>
      </c>
      <c r="H3729" t="s">
        <v>317</v>
      </c>
      <c r="I3729" t="s">
        <v>16</v>
      </c>
      <c r="J3729" t="s">
        <v>48</v>
      </c>
      <c r="L3729" s="1">
        <v>41288</v>
      </c>
      <c r="M3729">
        <v>20774</v>
      </c>
      <c r="N3729" t="s">
        <v>10633</v>
      </c>
    </row>
    <row r="3730" spans="1:14" x14ac:dyDescent="0.25">
      <c r="A3730" t="s">
        <v>4953</v>
      </c>
      <c r="B3730" t="s">
        <v>12</v>
      </c>
      <c r="C3730">
        <v>61704.27</v>
      </c>
      <c r="D3730">
        <v>60578.14</v>
      </c>
      <c r="E3730">
        <v>0</v>
      </c>
      <c r="F3730" t="s">
        <v>36</v>
      </c>
      <c r="G3730" t="s">
        <v>37</v>
      </c>
      <c r="H3730" t="s">
        <v>522</v>
      </c>
      <c r="I3730" t="s">
        <v>16</v>
      </c>
      <c r="J3730" t="s">
        <v>204</v>
      </c>
      <c r="L3730" s="1">
        <v>41316</v>
      </c>
      <c r="M3730">
        <v>20745</v>
      </c>
      <c r="N3730" t="s">
        <v>10643</v>
      </c>
    </row>
    <row r="3731" spans="1:14" x14ac:dyDescent="0.25">
      <c r="A3731" t="s">
        <v>4954</v>
      </c>
      <c r="B3731" t="s">
        <v>22</v>
      </c>
      <c r="C3731">
        <v>79285</v>
      </c>
      <c r="D3731">
        <v>77657</v>
      </c>
      <c r="E3731">
        <v>0</v>
      </c>
      <c r="F3731" t="s">
        <v>76</v>
      </c>
      <c r="G3731" t="s">
        <v>77</v>
      </c>
      <c r="H3731" t="s">
        <v>739</v>
      </c>
      <c r="I3731" t="s">
        <v>16</v>
      </c>
      <c r="J3731" t="s">
        <v>106</v>
      </c>
      <c r="L3731" s="1">
        <v>35941</v>
      </c>
      <c r="M3731">
        <v>20708</v>
      </c>
      <c r="N3731" t="s">
        <v>10653</v>
      </c>
    </row>
    <row r="3732" spans="1:14" x14ac:dyDescent="0.25">
      <c r="A3732" t="s">
        <v>4955</v>
      </c>
      <c r="B3732" t="s">
        <v>22</v>
      </c>
      <c r="C3732">
        <v>58410</v>
      </c>
      <c r="D3732">
        <v>58681.75</v>
      </c>
      <c r="E3732">
        <v>1276.47</v>
      </c>
      <c r="F3732" t="s">
        <v>45</v>
      </c>
      <c r="G3732" t="s">
        <v>46</v>
      </c>
      <c r="H3732" t="s">
        <v>127</v>
      </c>
      <c r="I3732" t="s">
        <v>16</v>
      </c>
      <c r="J3732" t="s">
        <v>48</v>
      </c>
      <c r="L3732" s="1">
        <v>41288</v>
      </c>
      <c r="M3732">
        <v>20747</v>
      </c>
      <c r="N3732" t="s">
        <v>10642</v>
      </c>
    </row>
    <row r="3733" spans="1:14" x14ac:dyDescent="0.25">
      <c r="A3733" t="s">
        <v>4956</v>
      </c>
      <c r="B3733" t="s">
        <v>22</v>
      </c>
      <c r="C3733">
        <v>71804</v>
      </c>
      <c r="D3733">
        <v>105702.23</v>
      </c>
      <c r="E3733">
        <v>31857.34</v>
      </c>
      <c r="F3733" t="s">
        <v>45</v>
      </c>
      <c r="G3733" t="s">
        <v>46</v>
      </c>
      <c r="H3733" t="s">
        <v>514</v>
      </c>
      <c r="I3733" t="s">
        <v>16</v>
      </c>
      <c r="J3733" t="s">
        <v>48</v>
      </c>
      <c r="L3733" s="1">
        <v>38747</v>
      </c>
      <c r="M3733">
        <v>20784</v>
      </c>
      <c r="N3733" t="s">
        <v>10650</v>
      </c>
    </row>
    <row r="3734" spans="1:14" x14ac:dyDescent="0.25">
      <c r="A3734" t="s">
        <v>4957</v>
      </c>
      <c r="B3734" t="s">
        <v>12</v>
      </c>
      <c r="C3734">
        <v>79778.399999999994</v>
      </c>
      <c r="D3734">
        <v>10258.700000000001</v>
      </c>
      <c r="E3734">
        <v>0</v>
      </c>
      <c r="F3734" t="s">
        <v>56</v>
      </c>
      <c r="G3734" t="s">
        <v>57</v>
      </c>
      <c r="H3734" t="s">
        <v>620</v>
      </c>
      <c r="I3734" t="s">
        <v>34</v>
      </c>
      <c r="J3734" t="s">
        <v>374</v>
      </c>
      <c r="L3734" s="1">
        <v>43010</v>
      </c>
      <c r="M3734">
        <v>20784</v>
      </c>
      <c r="N3734" t="s">
        <v>10650</v>
      </c>
    </row>
    <row r="3735" spans="1:14" x14ac:dyDescent="0.25">
      <c r="A3735" t="s">
        <v>4958</v>
      </c>
      <c r="B3735" t="s">
        <v>22</v>
      </c>
      <c r="C3735">
        <v>31594.98</v>
      </c>
      <c r="D3735">
        <v>40424.980000000003</v>
      </c>
      <c r="E3735">
        <v>2515.37</v>
      </c>
      <c r="F3735" t="s">
        <v>99</v>
      </c>
      <c r="G3735" t="s">
        <v>100</v>
      </c>
      <c r="H3735" t="s">
        <v>933</v>
      </c>
      <c r="I3735" t="s">
        <v>34</v>
      </c>
      <c r="J3735" t="s">
        <v>102</v>
      </c>
      <c r="L3735" s="1">
        <v>41932</v>
      </c>
      <c r="M3735">
        <v>20747</v>
      </c>
      <c r="N3735" t="s">
        <v>10642</v>
      </c>
    </row>
    <row r="3736" spans="1:14" x14ac:dyDescent="0.25">
      <c r="A3736" t="s">
        <v>4959</v>
      </c>
      <c r="B3736" t="s">
        <v>22</v>
      </c>
      <c r="C3736">
        <v>82858</v>
      </c>
      <c r="D3736">
        <v>83332.759999999995</v>
      </c>
      <c r="E3736">
        <v>1899.5</v>
      </c>
      <c r="F3736" t="s">
        <v>13</v>
      </c>
      <c r="G3736" t="s">
        <v>14</v>
      </c>
      <c r="H3736" t="s">
        <v>1032</v>
      </c>
      <c r="I3736" t="s">
        <v>16</v>
      </c>
      <c r="J3736" t="s">
        <v>32</v>
      </c>
      <c r="L3736" s="1">
        <v>38187</v>
      </c>
      <c r="M3736">
        <v>20735</v>
      </c>
      <c r="N3736" t="s">
        <v>10649</v>
      </c>
    </row>
    <row r="3737" spans="1:14" x14ac:dyDescent="0.25">
      <c r="A3737" t="s">
        <v>4960</v>
      </c>
      <c r="B3737" t="s">
        <v>12</v>
      </c>
      <c r="C3737">
        <v>68651.14</v>
      </c>
      <c r="D3737">
        <v>68741.789999999994</v>
      </c>
      <c r="E3737">
        <v>3106.97</v>
      </c>
      <c r="F3737" t="s">
        <v>13</v>
      </c>
      <c r="G3737" t="s">
        <v>14</v>
      </c>
      <c r="H3737" t="s">
        <v>125</v>
      </c>
      <c r="I3737" t="s">
        <v>16</v>
      </c>
      <c r="J3737" t="s">
        <v>126</v>
      </c>
      <c r="L3737" s="1">
        <v>39314</v>
      </c>
      <c r="M3737">
        <v>20772</v>
      </c>
      <c r="N3737" t="s">
        <v>10648</v>
      </c>
    </row>
    <row r="3738" spans="1:14" x14ac:dyDescent="0.25">
      <c r="A3738" t="s">
        <v>4961</v>
      </c>
      <c r="B3738" t="s">
        <v>12</v>
      </c>
      <c r="C3738">
        <v>52967.18</v>
      </c>
      <c r="D3738">
        <v>53999.42</v>
      </c>
      <c r="E3738">
        <v>289.47000000000003</v>
      </c>
      <c r="F3738" t="s">
        <v>18</v>
      </c>
      <c r="G3738" t="s">
        <v>19</v>
      </c>
      <c r="H3738" t="s">
        <v>60</v>
      </c>
      <c r="I3738" t="s">
        <v>16</v>
      </c>
      <c r="J3738" t="s">
        <v>61</v>
      </c>
      <c r="L3738" s="1">
        <v>41512</v>
      </c>
      <c r="M3738">
        <v>20740</v>
      </c>
      <c r="N3738" t="s">
        <v>10638</v>
      </c>
    </row>
    <row r="3739" spans="1:14" x14ac:dyDescent="0.25">
      <c r="A3739" t="s">
        <v>4962</v>
      </c>
      <c r="B3739" t="s">
        <v>12</v>
      </c>
      <c r="C3739">
        <v>61176.32</v>
      </c>
      <c r="D3739">
        <v>61718.02</v>
      </c>
      <c r="E3739">
        <v>1686.59</v>
      </c>
      <c r="F3739" t="s">
        <v>468</v>
      </c>
      <c r="G3739" t="s">
        <v>469</v>
      </c>
      <c r="H3739" t="s">
        <v>470</v>
      </c>
      <c r="I3739" t="s">
        <v>16</v>
      </c>
      <c r="J3739" t="s">
        <v>471</v>
      </c>
      <c r="L3739" s="1">
        <v>40517</v>
      </c>
      <c r="M3739">
        <v>20623</v>
      </c>
      <c r="N3739" t="s">
        <v>10651</v>
      </c>
    </row>
    <row r="3740" spans="1:14" x14ac:dyDescent="0.25">
      <c r="A3740" t="s">
        <v>4963</v>
      </c>
      <c r="B3740" t="s">
        <v>12</v>
      </c>
      <c r="C3740">
        <v>48453.74</v>
      </c>
      <c r="D3740">
        <v>45977.23</v>
      </c>
      <c r="E3740">
        <v>0</v>
      </c>
      <c r="F3740" t="s">
        <v>23</v>
      </c>
      <c r="G3740" t="s">
        <v>24</v>
      </c>
      <c r="H3740" t="s">
        <v>979</v>
      </c>
      <c r="I3740" t="s">
        <v>16</v>
      </c>
      <c r="J3740" t="s">
        <v>17</v>
      </c>
      <c r="L3740" s="1">
        <v>41288</v>
      </c>
      <c r="M3740">
        <v>20712</v>
      </c>
      <c r="N3740" t="s">
        <v>10639</v>
      </c>
    </row>
    <row r="3741" spans="1:14" x14ac:dyDescent="0.25">
      <c r="A3741" t="s">
        <v>4964</v>
      </c>
      <c r="B3741" t="s">
        <v>12</v>
      </c>
      <c r="C3741">
        <v>80709.179999999993</v>
      </c>
      <c r="D3741">
        <v>78205.710000000006</v>
      </c>
      <c r="E3741">
        <v>0</v>
      </c>
      <c r="F3741" t="s">
        <v>18</v>
      </c>
      <c r="G3741" t="s">
        <v>19</v>
      </c>
      <c r="H3741" t="s">
        <v>172</v>
      </c>
      <c r="I3741" t="s">
        <v>16</v>
      </c>
      <c r="J3741" t="s">
        <v>178</v>
      </c>
      <c r="L3741" s="1">
        <v>34358</v>
      </c>
      <c r="M3741">
        <v>20742</v>
      </c>
      <c r="N3741" t="s">
        <v>10638</v>
      </c>
    </row>
    <row r="3742" spans="1:14" x14ac:dyDescent="0.25">
      <c r="A3742" t="s">
        <v>4965</v>
      </c>
      <c r="B3742" t="s">
        <v>12</v>
      </c>
      <c r="C3742">
        <v>43006.21</v>
      </c>
      <c r="D3742">
        <v>35053.14</v>
      </c>
      <c r="E3742">
        <v>0</v>
      </c>
      <c r="F3742" t="s">
        <v>18</v>
      </c>
      <c r="G3742" t="s">
        <v>19</v>
      </c>
      <c r="H3742" t="s">
        <v>183</v>
      </c>
      <c r="I3742" t="s">
        <v>34</v>
      </c>
      <c r="J3742" t="s">
        <v>174</v>
      </c>
      <c r="L3742" s="1">
        <v>39300</v>
      </c>
      <c r="M3742">
        <v>20743</v>
      </c>
      <c r="N3742" t="s">
        <v>10654</v>
      </c>
    </row>
    <row r="3743" spans="1:14" x14ac:dyDescent="0.25">
      <c r="A3743" t="s">
        <v>4966</v>
      </c>
      <c r="B3743" t="s">
        <v>22</v>
      </c>
      <c r="C3743">
        <v>85987</v>
      </c>
      <c r="D3743">
        <v>97924.06</v>
      </c>
      <c r="E3743">
        <v>11718.77</v>
      </c>
      <c r="F3743" t="s">
        <v>45</v>
      </c>
      <c r="G3743" t="s">
        <v>46</v>
      </c>
      <c r="H3743" t="s">
        <v>454</v>
      </c>
      <c r="I3743" t="s">
        <v>16</v>
      </c>
      <c r="J3743" t="s">
        <v>297</v>
      </c>
      <c r="L3743" s="1">
        <v>39329</v>
      </c>
      <c r="M3743">
        <v>20762</v>
      </c>
      <c r="N3743" t="s">
        <v>10644</v>
      </c>
    </row>
    <row r="3744" spans="1:14" x14ac:dyDescent="0.25">
      <c r="A3744" t="s">
        <v>4967</v>
      </c>
      <c r="B3744" t="s">
        <v>12</v>
      </c>
      <c r="C3744">
        <v>65632.820000000007</v>
      </c>
      <c r="D3744">
        <v>66961.36</v>
      </c>
      <c r="E3744">
        <v>1692.85</v>
      </c>
      <c r="F3744" t="s">
        <v>18</v>
      </c>
      <c r="G3744" t="s">
        <v>19</v>
      </c>
      <c r="H3744" t="s">
        <v>111</v>
      </c>
      <c r="I3744" t="s">
        <v>16</v>
      </c>
      <c r="J3744" t="s">
        <v>145</v>
      </c>
      <c r="L3744" s="1">
        <v>39399</v>
      </c>
      <c r="M3744">
        <v>20742</v>
      </c>
      <c r="N3744" t="s">
        <v>10638</v>
      </c>
    </row>
    <row r="3745" spans="1:14" x14ac:dyDescent="0.25">
      <c r="A3745" t="s">
        <v>4968</v>
      </c>
      <c r="B3745" t="s">
        <v>12</v>
      </c>
      <c r="C3745">
        <v>78718.070000000007</v>
      </c>
      <c r="D3745">
        <v>85323.47</v>
      </c>
      <c r="E3745">
        <v>8921.73</v>
      </c>
      <c r="F3745" t="s">
        <v>99</v>
      </c>
      <c r="G3745" t="s">
        <v>100</v>
      </c>
      <c r="H3745" t="s">
        <v>966</v>
      </c>
      <c r="I3745" t="s">
        <v>16</v>
      </c>
      <c r="J3745" t="s">
        <v>388</v>
      </c>
      <c r="L3745" s="1">
        <v>36403</v>
      </c>
      <c r="M3745">
        <v>20710</v>
      </c>
      <c r="N3745" t="s">
        <v>10637</v>
      </c>
    </row>
    <row r="3746" spans="1:14" x14ac:dyDescent="0.25">
      <c r="A3746" t="s">
        <v>4969</v>
      </c>
      <c r="B3746" t="s">
        <v>22</v>
      </c>
      <c r="C3746">
        <v>75830.41</v>
      </c>
      <c r="D3746">
        <v>80519.360000000001</v>
      </c>
      <c r="E3746">
        <v>6173.22</v>
      </c>
      <c r="F3746" t="s">
        <v>99</v>
      </c>
      <c r="G3746" t="s">
        <v>100</v>
      </c>
      <c r="H3746" t="s">
        <v>368</v>
      </c>
      <c r="I3746" t="s">
        <v>16</v>
      </c>
      <c r="J3746" t="s">
        <v>209</v>
      </c>
      <c r="L3746" s="1">
        <v>36056</v>
      </c>
      <c r="M3746">
        <v>20716</v>
      </c>
      <c r="N3746" t="s">
        <v>10641</v>
      </c>
    </row>
    <row r="3747" spans="1:14" x14ac:dyDescent="0.25">
      <c r="A3747" t="s">
        <v>4970</v>
      </c>
      <c r="B3747" t="s">
        <v>22</v>
      </c>
      <c r="C3747">
        <v>77347</v>
      </c>
      <c r="D3747">
        <v>98780.42</v>
      </c>
      <c r="E3747">
        <v>20708.330000000002</v>
      </c>
      <c r="F3747" t="s">
        <v>13</v>
      </c>
      <c r="G3747" t="s">
        <v>14</v>
      </c>
      <c r="H3747" t="s">
        <v>689</v>
      </c>
      <c r="I3747" t="s">
        <v>16</v>
      </c>
      <c r="J3747" t="s">
        <v>32</v>
      </c>
      <c r="L3747" s="1">
        <v>38915</v>
      </c>
      <c r="M3747">
        <v>20623</v>
      </c>
      <c r="N3747" t="s">
        <v>10651</v>
      </c>
    </row>
    <row r="3748" spans="1:14" x14ac:dyDescent="0.25">
      <c r="A3748" t="s">
        <v>4971</v>
      </c>
      <c r="B3748" t="s">
        <v>22</v>
      </c>
      <c r="C3748">
        <v>99710</v>
      </c>
      <c r="D3748">
        <v>112031.25</v>
      </c>
      <c r="E3748">
        <v>6968.73</v>
      </c>
      <c r="F3748" t="s">
        <v>45</v>
      </c>
      <c r="G3748" t="s">
        <v>46</v>
      </c>
      <c r="H3748" t="s">
        <v>643</v>
      </c>
      <c r="I3748" t="s">
        <v>16</v>
      </c>
      <c r="J3748" t="s">
        <v>297</v>
      </c>
      <c r="L3748" s="1">
        <v>36199</v>
      </c>
      <c r="M3748">
        <v>20721</v>
      </c>
      <c r="N3748" t="s">
        <v>10634</v>
      </c>
    </row>
    <row r="3749" spans="1:14" x14ac:dyDescent="0.25">
      <c r="A3749" t="s">
        <v>4972</v>
      </c>
      <c r="B3749" t="s">
        <v>22</v>
      </c>
      <c r="C3749">
        <v>103199.85</v>
      </c>
      <c r="D3749">
        <v>110474.01</v>
      </c>
      <c r="E3749">
        <v>5749.35</v>
      </c>
      <c r="F3749" t="s">
        <v>45</v>
      </c>
      <c r="G3749" t="s">
        <v>46</v>
      </c>
      <c r="H3749" t="s">
        <v>563</v>
      </c>
      <c r="I3749" t="s">
        <v>16</v>
      </c>
      <c r="J3749" t="s">
        <v>297</v>
      </c>
      <c r="L3749" s="1">
        <v>35751</v>
      </c>
      <c r="M3749">
        <v>20623</v>
      </c>
      <c r="N3749" t="s">
        <v>10651</v>
      </c>
    </row>
    <row r="3750" spans="1:14" x14ac:dyDescent="0.25">
      <c r="A3750" t="s">
        <v>4973</v>
      </c>
      <c r="B3750" t="s">
        <v>12</v>
      </c>
      <c r="C3750">
        <v>73731.72</v>
      </c>
      <c r="D3750">
        <v>31083.7</v>
      </c>
      <c r="E3750">
        <v>0</v>
      </c>
      <c r="F3750" t="s">
        <v>18</v>
      </c>
      <c r="G3750" t="s">
        <v>19</v>
      </c>
      <c r="H3750" t="s">
        <v>172</v>
      </c>
      <c r="I3750" t="s">
        <v>16</v>
      </c>
      <c r="J3750" t="s">
        <v>154</v>
      </c>
      <c r="L3750" s="1">
        <v>42926</v>
      </c>
      <c r="M3750">
        <v>20782</v>
      </c>
      <c r="N3750" t="s">
        <v>10625</v>
      </c>
    </row>
    <row r="3751" spans="1:14" x14ac:dyDescent="0.25">
      <c r="A3751" t="s">
        <v>4974</v>
      </c>
      <c r="B3751" t="s">
        <v>22</v>
      </c>
      <c r="C3751">
        <v>71804</v>
      </c>
      <c r="D3751">
        <v>110331.24</v>
      </c>
      <c r="E3751">
        <v>35892.639999999999</v>
      </c>
      <c r="F3751" t="s">
        <v>45</v>
      </c>
      <c r="G3751" t="s">
        <v>46</v>
      </c>
      <c r="H3751" t="s">
        <v>367</v>
      </c>
      <c r="I3751" t="s">
        <v>16</v>
      </c>
      <c r="J3751" t="s">
        <v>48</v>
      </c>
      <c r="L3751" s="1">
        <v>38747</v>
      </c>
      <c r="M3751">
        <v>20712</v>
      </c>
      <c r="N3751" t="s">
        <v>10639</v>
      </c>
    </row>
    <row r="3752" spans="1:14" x14ac:dyDescent="0.25">
      <c r="A3752" t="s">
        <v>4975</v>
      </c>
      <c r="B3752" t="s">
        <v>12</v>
      </c>
      <c r="C3752">
        <v>85593</v>
      </c>
      <c r="D3752">
        <v>86924.32</v>
      </c>
      <c r="E3752">
        <v>61.65</v>
      </c>
      <c r="F3752" t="s">
        <v>18</v>
      </c>
      <c r="G3752" t="s">
        <v>19</v>
      </c>
      <c r="H3752" t="s">
        <v>593</v>
      </c>
      <c r="I3752" t="s">
        <v>16</v>
      </c>
      <c r="J3752" t="s">
        <v>416</v>
      </c>
      <c r="L3752" s="1">
        <v>32889</v>
      </c>
      <c r="M3752">
        <v>20774</v>
      </c>
      <c r="N3752" t="s">
        <v>10633</v>
      </c>
    </row>
    <row r="3753" spans="1:14" x14ac:dyDescent="0.25">
      <c r="A3753" t="s">
        <v>4976</v>
      </c>
      <c r="B3753" t="s">
        <v>22</v>
      </c>
      <c r="C3753">
        <v>49470.1</v>
      </c>
      <c r="D3753">
        <v>76366.929999999993</v>
      </c>
      <c r="E3753">
        <v>25799.84</v>
      </c>
      <c r="F3753" t="s">
        <v>56</v>
      </c>
      <c r="G3753" t="s">
        <v>57</v>
      </c>
      <c r="H3753" t="s">
        <v>84</v>
      </c>
      <c r="I3753" t="s">
        <v>16</v>
      </c>
      <c r="J3753" t="s">
        <v>59</v>
      </c>
      <c r="L3753" s="1">
        <v>39566</v>
      </c>
      <c r="M3753">
        <v>20745</v>
      </c>
      <c r="N3753" t="s">
        <v>10643</v>
      </c>
    </row>
    <row r="3754" spans="1:14" x14ac:dyDescent="0.25">
      <c r="A3754" t="s">
        <v>4977</v>
      </c>
      <c r="B3754" t="s">
        <v>22</v>
      </c>
      <c r="C3754">
        <v>53646.36</v>
      </c>
      <c r="D3754">
        <v>51745.5</v>
      </c>
      <c r="E3754">
        <v>661.74</v>
      </c>
      <c r="F3754" t="s">
        <v>13</v>
      </c>
      <c r="G3754" t="s">
        <v>14</v>
      </c>
      <c r="H3754" t="s">
        <v>50</v>
      </c>
      <c r="I3754" t="s">
        <v>16</v>
      </c>
      <c r="J3754" t="s">
        <v>266</v>
      </c>
      <c r="L3754" s="1">
        <v>38754</v>
      </c>
      <c r="M3754">
        <v>20783</v>
      </c>
      <c r="N3754" t="s">
        <v>10656</v>
      </c>
    </row>
    <row r="3755" spans="1:14" x14ac:dyDescent="0.25">
      <c r="A3755" t="s">
        <v>4978</v>
      </c>
      <c r="B3755" t="s">
        <v>22</v>
      </c>
      <c r="C3755">
        <v>92673</v>
      </c>
      <c r="D3755">
        <v>138348.9</v>
      </c>
      <c r="E3755">
        <v>44760.13</v>
      </c>
      <c r="F3755" t="s">
        <v>45</v>
      </c>
      <c r="G3755" t="s">
        <v>46</v>
      </c>
      <c r="H3755" t="s">
        <v>536</v>
      </c>
      <c r="I3755" t="s">
        <v>16</v>
      </c>
      <c r="J3755" t="s">
        <v>250</v>
      </c>
      <c r="L3755" s="1">
        <v>37138</v>
      </c>
      <c r="M3755">
        <v>20715</v>
      </c>
      <c r="N3755" t="s">
        <v>10641</v>
      </c>
    </row>
    <row r="3756" spans="1:14" x14ac:dyDescent="0.25">
      <c r="A3756" t="s">
        <v>4979</v>
      </c>
      <c r="B3756" t="s">
        <v>22</v>
      </c>
      <c r="C3756">
        <v>64719.69</v>
      </c>
      <c r="D3756">
        <v>68071.28</v>
      </c>
      <c r="E3756">
        <v>4761</v>
      </c>
      <c r="F3756" t="s">
        <v>52</v>
      </c>
      <c r="G3756" t="s">
        <v>53</v>
      </c>
      <c r="H3756" t="s">
        <v>54</v>
      </c>
      <c r="I3756" t="s">
        <v>16</v>
      </c>
      <c r="J3756" t="s">
        <v>831</v>
      </c>
      <c r="L3756" s="1">
        <v>42632</v>
      </c>
      <c r="M3756">
        <v>20740</v>
      </c>
      <c r="N3756" t="s">
        <v>10638</v>
      </c>
    </row>
    <row r="3757" spans="1:14" x14ac:dyDescent="0.25">
      <c r="A3757" t="s">
        <v>4980</v>
      </c>
      <c r="B3757" t="s">
        <v>12</v>
      </c>
      <c r="C3757">
        <v>53747</v>
      </c>
      <c r="D3757">
        <v>54442.28</v>
      </c>
      <c r="E3757">
        <v>0</v>
      </c>
      <c r="F3757" t="s">
        <v>45</v>
      </c>
      <c r="G3757" t="s">
        <v>46</v>
      </c>
      <c r="H3757" t="s">
        <v>258</v>
      </c>
      <c r="I3757" t="s">
        <v>16</v>
      </c>
      <c r="J3757" t="s">
        <v>48</v>
      </c>
      <c r="K3757" t="s">
        <v>49</v>
      </c>
      <c r="L3757" s="1">
        <v>41904</v>
      </c>
      <c r="M3757">
        <v>20613</v>
      </c>
      <c r="N3757" t="s">
        <v>10640</v>
      </c>
    </row>
    <row r="3758" spans="1:14" x14ac:dyDescent="0.25">
      <c r="A3758" t="s">
        <v>4981</v>
      </c>
      <c r="B3758" t="s">
        <v>22</v>
      </c>
      <c r="C3758">
        <v>70242.62</v>
      </c>
      <c r="D3758">
        <v>69371.05</v>
      </c>
      <c r="E3758">
        <v>0</v>
      </c>
      <c r="F3758" t="s">
        <v>89</v>
      </c>
      <c r="G3758" t="s">
        <v>90</v>
      </c>
      <c r="H3758" t="s">
        <v>1033</v>
      </c>
      <c r="I3758" t="s">
        <v>16</v>
      </c>
      <c r="J3758" t="s">
        <v>92</v>
      </c>
      <c r="L3758" s="1">
        <v>37773</v>
      </c>
      <c r="M3758">
        <v>20782</v>
      </c>
      <c r="N3758" t="s">
        <v>10625</v>
      </c>
    </row>
    <row r="3759" spans="1:14" x14ac:dyDescent="0.25">
      <c r="A3759" t="s">
        <v>4982</v>
      </c>
      <c r="B3759" t="s">
        <v>12</v>
      </c>
      <c r="C3759">
        <v>25605.98</v>
      </c>
      <c r="D3759">
        <v>12458.76</v>
      </c>
      <c r="E3759">
        <v>110.8</v>
      </c>
      <c r="F3759" t="s">
        <v>13</v>
      </c>
      <c r="G3759" t="s">
        <v>14</v>
      </c>
      <c r="H3759" t="s">
        <v>85</v>
      </c>
      <c r="I3759" t="s">
        <v>34</v>
      </c>
      <c r="J3759" t="s">
        <v>86</v>
      </c>
      <c r="L3759" s="1">
        <v>36983</v>
      </c>
      <c r="M3759">
        <v>20785</v>
      </c>
      <c r="N3759" t="s">
        <v>10652</v>
      </c>
    </row>
    <row r="3760" spans="1:14" x14ac:dyDescent="0.25">
      <c r="A3760" t="s">
        <v>4983</v>
      </c>
      <c r="B3760" t="s">
        <v>12</v>
      </c>
      <c r="C3760">
        <v>49470.1</v>
      </c>
      <c r="D3760">
        <v>59904.17</v>
      </c>
      <c r="E3760">
        <v>8468.2900000000009</v>
      </c>
      <c r="F3760" t="s">
        <v>56</v>
      </c>
      <c r="G3760" t="s">
        <v>57</v>
      </c>
      <c r="H3760" t="s">
        <v>84</v>
      </c>
      <c r="I3760" t="s">
        <v>16</v>
      </c>
      <c r="J3760" t="s">
        <v>59</v>
      </c>
      <c r="L3760" s="1">
        <v>39615</v>
      </c>
      <c r="M3760">
        <v>20740</v>
      </c>
      <c r="N3760" t="s">
        <v>10638</v>
      </c>
    </row>
    <row r="3761" spans="1:14" x14ac:dyDescent="0.25">
      <c r="A3761" t="s">
        <v>4984</v>
      </c>
      <c r="B3761" t="s">
        <v>12</v>
      </c>
      <c r="C3761">
        <v>33844.959999999999</v>
      </c>
      <c r="D3761">
        <v>44757.79</v>
      </c>
      <c r="E3761">
        <v>3774.37</v>
      </c>
      <c r="F3761" t="s">
        <v>99</v>
      </c>
      <c r="G3761" t="s">
        <v>100</v>
      </c>
      <c r="H3761" t="s">
        <v>1034</v>
      </c>
      <c r="I3761" t="s">
        <v>34</v>
      </c>
      <c r="J3761" t="s">
        <v>102</v>
      </c>
      <c r="L3761" s="1">
        <v>39313</v>
      </c>
      <c r="M3761">
        <v>20745</v>
      </c>
      <c r="N3761" t="s">
        <v>10643</v>
      </c>
    </row>
    <row r="3762" spans="1:14" x14ac:dyDescent="0.25">
      <c r="A3762" t="s">
        <v>4985</v>
      </c>
      <c r="B3762" t="s">
        <v>22</v>
      </c>
      <c r="C3762">
        <v>55138</v>
      </c>
      <c r="D3762">
        <v>62238.15</v>
      </c>
      <c r="E3762">
        <v>7092.09</v>
      </c>
      <c r="F3762" t="s">
        <v>13</v>
      </c>
      <c r="G3762" t="s">
        <v>14</v>
      </c>
      <c r="H3762" t="s">
        <v>162</v>
      </c>
      <c r="I3762" t="s">
        <v>16</v>
      </c>
      <c r="J3762" t="s">
        <v>32</v>
      </c>
      <c r="K3762" t="s">
        <v>42</v>
      </c>
      <c r="L3762" s="1">
        <v>42156</v>
      </c>
      <c r="M3762">
        <v>20720</v>
      </c>
      <c r="N3762" t="s">
        <v>10641</v>
      </c>
    </row>
    <row r="3763" spans="1:14" x14ac:dyDescent="0.25">
      <c r="A3763" t="s">
        <v>4986</v>
      </c>
      <c r="B3763" t="s">
        <v>22</v>
      </c>
      <c r="C3763">
        <v>98612.2</v>
      </c>
      <c r="D3763">
        <v>97313.85</v>
      </c>
      <c r="E3763">
        <v>0</v>
      </c>
      <c r="F3763" t="s">
        <v>52</v>
      </c>
      <c r="G3763" t="s">
        <v>53</v>
      </c>
      <c r="H3763" t="s">
        <v>184</v>
      </c>
      <c r="I3763" t="s">
        <v>16</v>
      </c>
      <c r="J3763" t="s">
        <v>185</v>
      </c>
      <c r="L3763" s="1">
        <v>33014</v>
      </c>
      <c r="M3763">
        <v>20613</v>
      </c>
      <c r="N3763" t="s">
        <v>10640</v>
      </c>
    </row>
    <row r="3764" spans="1:14" x14ac:dyDescent="0.25">
      <c r="A3764" t="s">
        <v>4987</v>
      </c>
      <c r="B3764" t="s">
        <v>12</v>
      </c>
      <c r="C3764">
        <v>53274</v>
      </c>
      <c r="D3764">
        <v>51422.99</v>
      </c>
      <c r="E3764">
        <v>2656.4</v>
      </c>
      <c r="F3764" t="s">
        <v>13</v>
      </c>
      <c r="G3764" t="s">
        <v>14</v>
      </c>
      <c r="H3764" t="s">
        <v>263</v>
      </c>
      <c r="I3764" t="s">
        <v>16</v>
      </c>
      <c r="J3764" t="s">
        <v>32</v>
      </c>
      <c r="K3764" t="s">
        <v>42</v>
      </c>
      <c r="L3764" s="1">
        <v>42744</v>
      </c>
      <c r="M3764">
        <v>20784</v>
      </c>
      <c r="N3764" t="s">
        <v>10650</v>
      </c>
    </row>
    <row r="3765" spans="1:14" x14ac:dyDescent="0.25">
      <c r="A3765" t="s">
        <v>4988</v>
      </c>
      <c r="B3765" t="s">
        <v>22</v>
      </c>
      <c r="C3765">
        <v>67403</v>
      </c>
      <c r="D3765">
        <v>82449.710000000006</v>
      </c>
      <c r="E3765">
        <v>14176.73</v>
      </c>
      <c r="F3765" t="s">
        <v>13</v>
      </c>
      <c r="G3765" t="s">
        <v>14</v>
      </c>
      <c r="H3765" t="s">
        <v>175</v>
      </c>
      <c r="I3765" t="s">
        <v>16</v>
      </c>
      <c r="J3765" t="s">
        <v>32</v>
      </c>
      <c r="L3765" s="1">
        <v>41106</v>
      </c>
      <c r="M3765">
        <v>20737</v>
      </c>
      <c r="N3765" t="s">
        <v>10655</v>
      </c>
    </row>
    <row r="3766" spans="1:14" x14ac:dyDescent="0.25">
      <c r="A3766" t="s">
        <v>4989</v>
      </c>
      <c r="B3766" t="s">
        <v>12</v>
      </c>
      <c r="C3766">
        <v>53882.2</v>
      </c>
      <c r="D3766">
        <v>50495.13</v>
      </c>
      <c r="E3766">
        <v>202.45</v>
      </c>
      <c r="F3766" t="s">
        <v>13</v>
      </c>
      <c r="G3766" t="s">
        <v>14</v>
      </c>
      <c r="H3766" t="s">
        <v>190</v>
      </c>
      <c r="I3766" t="s">
        <v>16</v>
      </c>
      <c r="J3766" t="s">
        <v>591</v>
      </c>
      <c r="L3766" s="1">
        <v>41638</v>
      </c>
      <c r="M3766">
        <v>20772</v>
      </c>
      <c r="N3766" t="s">
        <v>10648</v>
      </c>
    </row>
    <row r="3767" spans="1:14" x14ac:dyDescent="0.25">
      <c r="A3767" t="s">
        <v>4990</v>
      </c>
      <c r="B3767" t="s">
        <v>22</v>
      </c>
      <c r="C3767">
        <v>56252</v>
      </c>
      <c r="D3767">
        <v>55293.57</v>
      </c>
      <c r="E3767">
        <v>1467.47</v>
      </c>
      <c r="F3767" t="s">
        <v>45</v>
      </c>
      <c r="G3767" t="s">
        <v>46</v>
      </c>
      <c r="H3767" t="s">
        <v>47</v>
      </c>
      <c r="I3767" t="s">
        <v>16</v>
      </c>
      <c r="J3767" t="s">
        <v>48</v>
      </c>
      <c r="K3767" t="s">
        <v>49</v>
      </c>
      <c r="L3767" s="1">
        <v>42122</v>
      </c>
      <c r="M3767">
        <v>20762</v>
      </c>
      <c r="N3767" t="s">
        <v>10644</v>
      </c>
    </row>
    <row r="3768" spans="1:14" x14ac:dyDescent="0.25">
      <c r="A3768" t="s">
        <v>4991</v>
      </c>
      <c r="B3768" t="s">
        <v>22</v>
      </c>
      <c r="C3768">
        <v>82858</v>
      </c>
      <c r="D3768">
        <v>87459.22</v>
      </c>
      <c r="E3768">
        <v>4957.9399999999996</v>
      </c>
      <c r="F3768" t="s">
        <v>13</v>
      </c>
      <c r="G3768" t="s">
        <v>14</v>
      </c>
      <c r="H3768" t="s">
        <v>41</v>
      </c>
      <c r="I3768" t="s">
        <v>16</v>
      </c>
      <c r="J3768" t="s">
        <v>32</v>
      </c>
      <c r="L3768" s="1">
        <v>38370</v>
      </c>
      <c r="M3768">
        <v>20774</v>
      </c>
      <c r="N3768" t="s">
        <v>10633</v>
      </c>
    </row>
    <row r="3769" spans="1:14" x14ac:dyDescent="0.25">
      <c r="A3769" t="s">
        <v>4992</v>
      </c>
      <c r="B3769" t="s">
        <v>12</v>
      </c>
      <c r="C3769">
        <v>179505.81</v>
      </c>
      <c r="D3769">
        <v>184159.61</v>
      </c>
      <c r="E3769">
        <v>0</v>
      </c>
      <c r="F3769" t="s">
        <v>303</v>
      </c>
      <c r="G3769" t="s">
        <v>304</v>
      </c>
      <c r="H3769" t="s">
        <v>305</v>
      </c>
      <c r="I3769" t="s">
        <v>16</v>
      </c>
      <c r="J3769" t="s">
        <v>623</v>
      </c>
      <c r="L3769" s="1">
        <v>36436</v>
      </c>
      <c r="M3769">
        <v>20781</v>
      </c>
      <c r="N3769" t="s">
        <v>10627</v>
      </c>
    </row>
    <row r="3770" spans="1:14" x14ac:dyDescent="0.25">
      <c r="A3770" t="s">
        <v>4993</v>
      </c>
      <c r="B3770" t="s">
        <v>12</v>
      </c>
      <c r="C3770">
        <v>32331.71</v>
      </c>
      <c r="D3770">
        <v>26692.45</v>
      </c>
      <c r="E3770">
        <v>7.78</v>
      </c>
      <c r="F3770" t="s">
        <v>18</v>
      </c>
      <c r="G3770" t="s">
        <v>19</v>
      </c>
      <c r="H3770" t="s">
        <v>183</v>
      </c>
      <c r="I3770" t="s">
        <v>34</v>
      </c>
      <c r="J3770" t="s">
        <v>174</v>
      </c>
      <c r="L3770" s="1">
        <v>41129</v>
      </c>
      <c r="M3770">
        <v>20710</v>
      </c>
      <c r="N3770" t="s">
        <v>10637</v>
      </c>
    </row>
    <row r="3771" spans="1:14" x14ac:dyDescent="0.25">
      <c r="A3771" t="s">
        <v>4994</v>
      </c>
      <c r="B3771" t="s">
        <v>22</v>
      </c>
      <c r="C3771">
        <v>50172</v>
      </c>
      <c r="D3771">
        <v>49414.75</v>
      </c>
      <c r="E3771">
        <v>341.66</v>
      </c>
      <c r="F3771" t="s">
        <v>45</v>
      </c>
      <c r="G3771" t="s">
        <v>46</v>
      </c>
      <c r="H3771" t="s">
        <v>532</v>
      </c>
      <c r="I3771" t="s">
        <v>16</v>
      </c>
      <c r="J3771" t="s">
        <v>48</v>
      </c>
      <c r="K3771" t="s">
        <v>49</v>
      </c>
      <c r="L3771" s="1">
        <v>42716</v>
      </c>
      <c r="M3771">
        <v>20748</v>
      </c>
      <c r="N3771" t="s">
        <v>10635</v>
      </c>
    </row>
    <row r="3772" spans="1:14" x14ac:dyDescent="0.25">
      <c r="A3772" t="s">
        <v>4995</v>
      </c>
      <c r="B3772" t="s">
        <v>22</v>
      </c>
      <c r="C3772">
        <v>83785</v>
      </c>
      <c r="D3772">
        <v>125573.58</v>
      </c>
      <c r="E3772">
        <v>40111.550000000003</v>
      </c>
      <c r="F3772" t="s">
        <v>45</v>
      </c>
      <c r="G3772" t="s">
        <v>46</v>
      </c>
      <c r="H3772" t="s">
        <v>383</v>
      </c>
      <c r="I3772" t="s">
        <v>16</v>
      </c>
      <c r="J3772" t="s">
        <v>250</v>
      </c>
      <c r="L3772" s="1">
        <v>38488</v>
      </c>
      <c r="M3772">
        <v>20743</v>
      </c>
      <c r="N3772" t="s">
        <v>10654</v>
      </c>
    </row>
    <row r="3773" spans="1:14" x14ac:dyDescent="0.25">
      <c r="A3773" t="s">
        <v>4996</v>
      </c>
      <c r="B3773" t="s">
        <v>22</v>
      </c>
      <c r="C3773">
        <v>43866.12</v>
      </c>
      <c r="D3773">
        <v>51008.79</v>
      </c>
      <c r="E3773">
        <v>4756.6899999999996</v>
      </c>
      <c r="F3773" t="s">
        <v>18</v>
      </c>
      <c r="G3773" t="s">
        <v>19</v>
      </c>
      <c r="H3773" t="s">
        <v>111</v>
      </c>
      <c r="I3773" t="s">
        <v>16</v>
      </c>
      <c r="J3773" t="s">
        <v>145</v>
      </c>
      <c r="K3773" t="s">
        <v>535</v>
      </c>
      <c r="L3773" s="1">
        <v>42702</v>
      </c>
      <c r="M3773">
        <v>20784</v>
      </c>
      <c r="N3773" t="s">
        <v>10650</v>
      </c>
    </row>
    <row r="3774" spans="1:14" x14ac:dyDescent="0.25">
      <c r="A3774" t="s">
        <v>4997</v>
      </c>
      <c r="B3774" t="s">
        <v>22</v>
      </c>
      <c r="C3774">
        <v>38974.699999999997</v>
      </c>
      <c r="D3774">
        <v>45878.32</v>
      </c>
      <c r="E3774">
        <v>8978.2999999999993</v>
      </c>
      <c r="F3774" t="s">
        <v>56</v>
      </c>
      <c r="G3774" t="s">
        <v>57</v>
      </c>
      <c r="H3774" t="s">
        <v>158</v>
      </c>
      <c r="I3774" t="s">
        <v>16</v>
      </c>
      <c r="J3774" t="s">
        <v>159</v>
      </c>
      <c r="L3774" s="1">
        <v>42464</v>
      </c>
      <c r="M3774">
        <v>20785</v>
      </c>
      <c r="N3774" t="s">
        <v>10652</v>
      </c>
    </row>
    <row r="3775" spans="1:14" x14ac:dyDescent="0.25">
      <c r="A3775" t="s">
        <v>4998</v>
      </c>
      <c r="B3775" t="s">
        <v>12</v>
      </c>
      <c r="C3775">
        <v>59980.75</v>
      </c>
      <c r="D3775">
        <v>55948.959999999999</v>
      </c>
      <c r="E3775">
        <v>267.39</v>
      </c>
      <c r="F3775" t="s">
        <v>18</v>
      </c>
      <c r="G3775" t="s">
        <v>19</v>
      </c>
      <c r="H3775" t="s">
        <v>172</v>
      </c>
      <c r="I3775" t="s">
        <v>16</v>
      </c>
      <c r="J3775" t="s">
        <v>154</v>
      </c>
      <c r="L3775" s="1">
        <v>42590</v>
      </c>
      <c r="M3775">
        <v>20762</v>
      </c>
      <c r="N3775" t="s">
        <v>10644</v>
      </c>
    </row>
    <row r="3776" spans="1:14" x14ac:dyDescent="0.25">
      <c r="A3776" t="s">
        <v>4999</v>
      </c>
      <c r="B3776" t="s">
        <v>12</v>
      </c>
      <c r="C3776">
        <v>85593</v>
      </c>
      <c r="D3776">
        <v>87165.99</v>
      </c>
      <c r="E3776">
        <v>0</v>
      </c>
      <c r="F3776" t="s">
        <v>13</v>
      </c>
      <c r="G3776" t="s">
        <v>14</v>
      </c>
      <c r="H3776" t="s">
        <v>234</v>
      </c>
      <c r="I3776" t="s">
        <v>16</v>
      </c>
      <c r="J3776" t="s">
        <v>347</v>
      </c>
      <c r="L3776" s="1">
        <v>31733</v>
      </c>
      <c r="M3776">
        <v>20774</v>
      </c>
      <c r="N3776" t="s">
        <v>10633</v>
      </c>
    </row>
    <row r="3777" spans="1:14" x14ac:dyDescent="0.25">
      <c r="A3777" t="s">
        <v>5000</v>
      </c>
      <c r="B3777" t="s">
        <v>12</v>
      </c>
      <c r="C3777">
        <v>58979.66</v>
      </c>
      <c r="D3777">
        <v>58101.21</v>
      </c>
      <c r="E3777">
        <v>70.34</v>
      </c>
      <c r="F3777" t="s">
        <v>89</v>
      </c>
      <c r="G3777" t="s">
        <v>90</v>
      </c>
      <c r="H3777" t="s">
        <v>1035</v>
      </c>
      <c r="I3777" t="s">
        <v>16</v>
      </c>
      <c r="J3777" t="s">
        <v>674</v>
      </c>
      <c r="L3777" s="1">
        <v>39399</v>
      </c>
      <c r="M3777">
        <v>20774</v>
      </c>
      <c r="N3777" t="s">
        <v>10633</v>
      </c>
    </row>
    <row r="3778" spans="1:14" x14ac:dyDescent="0.25">
      <c r="A3778" t="s">
        <v>5001</v>
      </c>
      <c r="B3778" t="s">
        <v>12</v>
      </c>
      <c r="C3778">
        <v>41974.01</v>
      </c>
      <c r="D3778">
        <v>43760.62</v>
      </c>
      <c r="E3778">
        <v>1825.85</v>
      </c>
      <c r="F3778" t="s">
        <v>99</v>
      </c>
      <c r="G3778" t="s">
        <v>100</v>
      </c>
      <c r="H3778" t="s">
        <v>649</v>
      </c>
      <c r="I3778" t="s">
        <v>16</v>
      </c>
      <c r="J3778" t="s">
        <v>198</v>
      </c>
      <c r="L3778" s="1">
        <v>42100</v>
      </c>
      <c r="M3778">
        <v>20784</v>
      </c>
      <c r="N3778" t="s">
        <v>10650</v>
      </c>
    </row>
    <row r="3779" spans="1:14" x14ac:dyDescent="0.25">
      <c r="A3779" t="s">
        <v>5002</v>
      </c>
      <c r="B3779" t="s">
        <v>12</v>
      </c>
      <c r="C3779">
        <v>23750</v>
      </c>
      <c r="D3779">
        <v>12526.87</v>
      </c>
      <c r="E3779">
        <v>0</v>
      </c>
      <c r="F3779" t="s">
        <v>18</v>
      </c>
      <c r="G3779" t="s">
        <v>19</v>
      </c>
      <c r="H3779" t="s">
        <v>144</v>
      </c>
      <c r="I3779" t="s">
        <v>34</v>
      </c>
      <c r="J3779" t="s">
        <v>277</v>
      </c>
      <c r="L3779" s="1">
        <v>40252</v>
      </c>
      <c r="M3779">
        <v>20782</v>
      </c>
      <c r="N3779" t="s">
        <v>10625</v>
      </c>
    </row>
    <row r="3780" spans="1:14" x14ac:dyDescent="0.25">
      <c r="A3780" t="s">
        <v>5003</v>
      </c>
      <c r="B3780" t="s">
        <v>12</v>
      </c>
      <c r="C3780">
        <v>77922.59</v>
      </c>
      <c r="D3780">
        <v>78777.47</v>
      </c>
      <c r="E3780">
        <v>0</v>
      </c>
      <c r="F3780" t="s">
        <v>18</v>
      </c>
      <c r="G3780" t="s">
        <v>19</v>
      </c>
      <c r="H3780" t="s">
        <v>60</v>
      </c>
      <c r="I3780" t="s">
        <v>16</v>
      </c>
      <c r="J3780" t="s">
        <v>61</v>
      </c>
      <c r="L3780" s="1">
        <v>34702</v>
      </c>
      <c r="M3780">
        <v>20762</v>
      </c>
      <c r="N3780" t="s">
        <v>10644</v>
      </c>
    </row>
    <row r="3781" spans="1:14" x14ac:dyDescent="0.25">
      <c r="A3781" t="s">
        <v>5004</v>
      </c>
      <c r="B3781" t="s">
        <v>12</v>
      </c>
      <c r="C3781">
        <v>94931.07</v>
      </c>
      <c r="D3781">
        <v>93880.77</v>
      </c>
      <c r="E3781">
        <v>345.86</v>
      </c>
      <c r="F3781" t="s">
        <v>23</v>
      </c>
      <c r="G3781" t="s">
        <v>24</v>
      </c>
      <c r="H3781" t="s">
        <v>238</v>
      </c>
      <c r="I3781" t="s">
        <v>16</v>
      </c>
      <c r="J3781" t="s">
        <v>487</v>
      </c>
      <c r="L3781" s="1">
        <v>36431</v>
      </c>
      <c r="M3781">
        <v>20721</v>
      </c>
      <c r="N3781" t="s">
        <v>10634</v>
      </c>
    </row>
    <row r="3782" spans="1:14" x14ac:dyDescent="0.25">
      <c r="A3782" t="s">
        <v>5005</v>
      </c>
      <c r="B3782" t="s">
        <v>22</v>
      </c>
      <c r="C3782">
        <v>41651.160000000003</v>
      </c>
      <c r="D3782">
        <v>45712.7</v>
      </c>
      <c r="E3782">
        <v>4457.7700000000004</v>
      </c>
      <c r="F3782" t="s">
        <v>56</v>
      </c>
      <c r="G3782" t="s">
        <v>57</v>
      </c>
      <c r="H3782" t="s">
        <v>84</v>
      </c>
      <c r="I3782" t="s">
        <v>16</v>
      </c>
      <c r="J3782" t="s">
        <v>287</v>
      </c>
      <c r="L3782" s="1">
        <v>42548</v>
      </c>
      <c r="M3782">
        <v>20782</v>
      </c>
      <c r="N3782" t="s">
        <v>10625</v>
      </c>
    </row>
    <row r="3783" spans="1:14" x14ac:dyDescent="0.25">
      <c r="A3783" t="s">
        <v>5006</v>
      </c>
      <c r="B3783" t="s">
        <v>12</v>
      </c>
      <c r="C3783">
        <v>58570.22</v>
      </c>
      <c r="D3783">
        <v>61455.1</v>
      </c>
      <c r="E3783">
        <v>1112.25</v>
      </c>
      <c r="F3783" t="s">
        <v>18</v>
      </c>
      <c r="G3783" t="s">
        <v>19</v>
      </c>
      <c r="H3783" t="s">
        <v>549</v>
      </c>
      <c r="I3783" t="s">
        <v>16</v>
      </c>
      <c r="J3783" t="s">
        <v>61</v>
      </c>
      <c r="L3783" s="1">
        <v>39482</v>
      </c>
      <c r="M3783">
        <v>20705</v>
      </c>
      <c r="N3783" t="s">
        <v>10626</v>
      </c>
    </row>
    <row r="3784" spans="1:14" x14ac:dyDescent="0.25">
      <c r="A3784" t="s">
        <v>5007</v>
      </c>
      <c r="B3784" t="s">
        <v>12</v>
      </c>
      <c r="C3784">
        <v>46166</v>
      </c>
      <c r="D3784">
        <v>49333.55</v>
      </c>
      <c r="E3784">
        <v>911.97</v>
      </c>
      <c r="F3784" t="s">
        <v>45</v>
      </c>
      <c r="G3784" t="s">
        <v>46</v>
      </c>
      <c r="H3784" t="s">
        <v>47</v>
      </c>
      <c r="I3784" t="s">
        <v>16</v>
      </c>
      <c r="J3784" t="s">
        <v>48</v>
      </c>
      <c r="K3784" t="s">
        <v>96</v>
      </c>
      <c r="L3784" s="1">
        <v>40330</v>
      </c>
      <c r="M3784">
        <v>20735</v>
      </c>
      <c r="N3784" t="s">
        <v>10649</v>
      </c>
    </row>
    <row r="3785" spans="1:14" x14ac:dyDescent="0.25">
      <c r="A3785" t="s">
        <v>5008</v>
      </c>
      <c r="B3785" t="s">
        <v>12</v>
      </c>
      <c r="C3785">
        <v>77347</v>
      </c>
      <c r="D3785">
        <v>90735.69</v>
      </c>
      <c r="E3785">
        <v>12278.37</v>
      </c>
      <c r="F3785" t="s">
        <v>13</v>
      </c>
      <c r="G3785" t="s">
        <v>14</v>
      </c>
      <c r="H3785" t="s">
        <v>740</v>
      </c>
      <c r="I3785" t="s">
        <v>16</v>
      </c>
      <c r="J3785" t="s">
        <v>32</v>
      </c>
      <c r="L3785" s="1">
        <v>39098</v>
      </c>
      <c r="M3785">
        <v>20785</v>
      </c>
      <c r="N3785" t="s">
        <v>10652</v>
      </c>
    </row>
    <row r="3786" spans="1:14" x14ac:dyDescent="0.25">
      <c r="A3786" t="s">
        <v>5009</v>
      </c>
      <c r="B3786" t="s">
        <v>12</v>
      </c>
      <c r="C3786">
        <v>160454</v>
      </c>
      <c r="D3786">
        <v>164630.6</v>
      </c>
      <c r="E3786">
        <v>0</v>
      </c>
      <c r="F3786" t="s">
        <v>72</v>
      </c>
      <c r="G3786" t="s">
        <v>73</v>
      </c>
      <c r="H3786" t="s">
        <v>1036</v>
      </c>
      <c r="I3786" t="s">
        <v>16</v>
      </c>
      <c r="J3786" t="s">
        <v>98</v>
      </c>
      <c r="L3786" s="1">
        <v>39818</v>
      </c>
      <c r="M3786">
        <v>20722</v>
      </c>
      <c r="N3786" t="s">
        <v>10632</v>
      </c>
    </row>
    <row r="3787" spans="1:14" x14ac:dyDescent="0.25">
      <c r="A3787" t="s">
        <v>5010</v>
      </c>
      <c r="B3787" t="s">
        <v>12</v>
      </c>
      <c r="C3787">
        <v>35212.33</v>
      </c>
      <c r="D3787">
        <v>28218.83</v>
      </c>
      <c r="E3787">
        <v>0</v>
      </c>
      <c r="F3787" t="s">
        <v>18</v>
      </c>
      <c r="G3787" t="s">
        <v>19</v>
      </c>
      <c r="H3787" t="s">
        <v>183</v>
      </c>
      <c r="I3787" t="s">
        <v>34</v>
      </c>
      <c r="J3787" t="s">
        <v>174</v>
      </c>
      <c r="L3787" s="1">
        <v>42437</v>
      </c>
      <c r="M3787">
        <v>20707</v>
      </c>
      <c r="N3787" t="s">
        <v>10628</v>
      </c>
    </row>
    <row r="3788" spans="1:14" x14ac:dyDescent="0.25">
      <c r="A3788" t="s">
        <v>5011</v>
      </c>
      <c r="B3788" t="s">
        <v>22</v>
      </c>
      <c r="C3788">
        <v>73632.78</v>
      </c>
      <c r="D3788">
        <v>96958.63</v>
      </c>
      <c r="E3788">
        <v>23949.77</v>
      </c>
      <c r="F3788" t="s">
        <v>167</v>
      </c>
      <c r="G3788" t="s">
        <v>168</v>
      </c>
      <c r="H3788" t="s">
        <v>488</v>
      </c>
      <c r="I3788" t="s">
        <v>16</v>
      </c>
      <c r="J3788" t="s">
        <v>528</v>
      </c>
      <c r="L3788" s="1">
        <v>29157</v>
      </c>
      <c r="M3788">
        <v>20721</v>
      </c>
      <c r="N3788" t="s">
        <v>10634</v>
      </c>
    </row>
    <row r="3789" spans="1:14" x14ac:dyDescent="0.25">
      <c r="A3789" t="s">
        <v>5012</v>
      </c>
      <c r="B3789" t="s">
        <v>22</v>
      </c>
      <c r="C3789">
        <v>35621</v>
      </c>
      <c r="D3789">
        <v>17058.21</v>
      </c>
      <c r="E3789">
        <v>3974.62</v>
      </c>
      <c r="F3789" t="s">
        <v>99</v>
      </c>
      <c r="G3789" t="s">
        <v>100</v>
      </c>
      <c r="H3789" t="s">
        <v>108</v>
      </c>
      <c r="I3789" t="s">
        <v>16</v>
      </c>
      <c r="J3789" t="s">
        <v>109</v>
      </c>
      <c r="K3789" t="s">
        <v>110</v>
      </c>
      <c r="L3789" s="1">
        <v>42954</v>
      </c>
      <c r="M3789">
        <v>20705</v>
      </c>
      <c r="N3789" t="s">
        <v>10626</v>
      </c>
    </row>
    <row r="3790" spans="1:14" x14ac:dyDescent="0.25">
      <c r="A3790" t="s">
        <v>5013</v>
      </c>
      <c r="B3790" t="s">
        <v>12</v>
      </c>
      <c r="C3790">
        <v>105241</v>
      </c>
      <c r="D3790">
        <v>103853.22</v>
      </c>
      <c r="E3790">
        <v>0</v>
      </c>
      <c r="F3790" t="s">
        <v>18</v>
      </c>
      <c r="G3790" t="s">
        <v>19</v>
      </c>
      <c r="H3790" t="s">
        <v>480</v>
      </c>
      <c r="I3790" t="s">
        <v>16</v>
      </c>
      <c r="J3790" t="s">
        <v>171</v>
      </c>
      <c r="L3790" s="1">
        <v>38726</v>
      </c>
      <c r="M3790">
        <v>20762</v>
      </c>
      <c r="N3790" t="s">
        <v>10644</v>
      </c>
    </row>
    <row r="3791" spans="1:14" x14ac:dyDescent="0.25">
      <c r="A3791" t="s">
        <v>5014</v>
      </c>
      <c r="B3791" t="s">
        <v>22</v>
      </c>
      <c r="C3791">
        <v>112434</v>
      </c>
      <c r="D3791">
        <v>170493.38</v>
      </c>
      <c r="E3791">
        <v>52024.58</v>
      </c>
      <c r="F3791" t="s">
        <v>45</v>
      </c>
      <c r="G3791" t="s">
        <v>46</v>
      </c>
      <c r="H3791" t="s">
        <v>794</v>
      </c>
      <c r="I3791" t="s">
        <v>16</v>
      </c>
      <c r="J3791" t="s">
        <v>222</v>
      </c>
      <c r="L3791" s="1">
        <v>36493</v>
      </c>
      <c r="M3791">
        <v>20613</v>
      </c>
      <c r="N3791" t="s">
        <v>10640</v>
      </c>
    </row>
    <row r="3792" spans="1:14" x14ac:dyDescent="0.25">
      <c r="A3792" t="s">
        <v>5015</v>
      </c>
      <c r="B3792" t="s">
        <v>22</v>
      </c>
      <c r="C3792">
        <v>88761</v>
      </c>
      <c r="D3792">
        <v>89594.74</v>
      </c>
      <c r="E3792">
        <v>3422.6</v>
      </c>
      <c r="F3792" t="s">
        <v>13</v>
      </c>
      <c r="G3792" t="s">
        <v>14</v>
      </c>
      <c r="H3792" t="s">
        <v>41</v>
      </c>
      <c r="I3792" t="s">
        <v>16</v>
      </c>
      <c r="J3792" t="s">
        <v>32</v>
      </c>
      <c r="L3792" s="1">
        <v>39461</v>
      </c>
      <c r="M3792">
        <v>20762</v>
      </c>
      <c r="N3792" t="s">
        <v>10644</v>
      </c>
    </row>
    <row r="3793" spans="1:14" x14ac:dyDescent="0.25">
      <c r="A3793" t="s">
        <v>5016</v>
      </c>
      <c r="B3793" t="s">
        <v>12</v>
      </c>
      <c r="C3793">
        <v>94871.58</v>
      </c>
      <c r="D3793">
        <v>90825.02</v>
      </c>
      <c r="E3793">
        <v>0</v>
      </c>
      <c r="F3793" t="s">
        <v>18</v>
      </c>
      <c r="G3793" t="s">
        <v>19</v>
      </c>
      <c r="H3793" t="s">
        <v>172</v>
      </c>
      <c r="I3793" t="s">
        <v>16</v>
      </c>
      <c r="J3793" t="s">
        <v>21</v>
      </c>
      <c r="L3793" s="1">
        <v>38096</v>
      </c>
      <c r="M3793">
        <v>20748</v>
      </c>
      <c r="N3793" t="s">
        <v>10635</v>
      </c>
    </row>
    <row r="3794" spans="1:14" x14ac:dyDescent="0.25">
      <c r="A3794" t="s">
        <v>5017</v>
      </c>
      <c r="B3794" t="s">
        <v>22</v>
      </c>
      <c r="C3794">
        <v>77347</v>
      </c>
      <c r="D3794">
        <v>85623.89</v>
      </c>
      <c r="E3794">
        <v>5707.72</v>
      </c>
      <c r="F3794" t="s">
        <v>13</v>
      </c>
      <c r="G3794" t="s">
        <v>14</v>
      </c>
      <c r="H3794" t="s">
        <v>41</v>
      </c>
      <c r="I3794" t="s">
        <v>16</v>
      </c>
      <c r="J3794" t="s">
        <v>32</v>
      </c>
      <c r="L3794" s="1">
        <v>38915</v>
      </c>
      <c r="M3794">
        <v>20608</v>
      </c>
      <c r="N3794" t="s">
        <v>10646</v>
      </c>
    </row>
    <row r="3795" spans="1:14" x14ac:dyDescent="0.25">
      <c r="A3795" t="s">
        <v>5018</v>
      </c>
      <c r="B3795" t="s">
        <v>22</v>
      </c>
      <c r="C3795">
        <v>85758</v>
      </c>
      <c r="D3795">
        <v>102458.38</v>
      </c>
      <c r="E3795">
        <v>15740.64</v>
      </c>
      <c r="F3795" t="s">
        <v>13</v>
      </c>
      <c r="G3795" t="s">
        <v>14</v>
      </c>
      <c r="H3795" t="s">
        <v>967</v>
      </c>
      <c r="I3795" t="s">
        <v>16</v>
      </c>
      <c r="J3795" t="s">
        <v>32</v>
      </c>
      <c r="L3795" s="1">
        <v>37823</v>
      </c>
      <c r="M3795">
        <v>20762</v>
      </c>
      <c r="N3795" t="s">
        <v>10644</v>
      </c>
    </row>
    <row r="3796" spans="1:14" x14ac:dyDescent="0.25">
      <c r="A3796" t="s">
        <v>5019</v>
      </c>
      <c r="B3796" t="s">
        <v>12</v>
      </c>
      <c r="C3796">
        <v>74732</v>
      </c>
      <c r="D3796">
        <v>77690.759999999995</v>
      </c>
      <c r="E3796">
        <v>4185.8</v>
      </c>
      <c r="F3796" t="s">
        <v>13</v>
      </c>
      <c r="G3796" t="s">
        <v>14</v>
      </c>
      <c r="H3796" t="s">
        <v>232</v>
      </c>
      <c r="I3796" t="s">
        <v>16</v>
      </c>
      <c r="J3796" t="s">
        <v>32</v>
      </c>
      <c r="L3796" s="1">
        <v>39279</v>
      </c>
      <c r="M3796">
        <v>20716</v>
      </c>
      <c r="N3796" t="s">
        <v>10641</v>
      </c>
    </row>
    <row r="3797" spans="1:14" x14ac:dyDescent="0.25">
      <c r="A3797" t="s">
        <v>5020</v>
      </c>
      <c r="B3797" t="s">
        <v>12</v>
      </c>
      <c r="C3797">
        <v>85758</v>
      </c>
      <c r="D3797">
        <v>116861.41</v>
      </c>
      <c r="E3797">
        <v>33432.97</v>
      </c>
      <c r="F3797" t="s">
        <v>13</v>
      </c>
      <c r="G3797" t="s">
        <v>14</v>
      </c>
      <c r="H3797" t="s">
        <v>920</v>
      </c>
      <c r="I3797" t="s">
        <v>16</v>
      </c>
      <c r="J3797" t="s">
        <v>32</v>
      </c>
      <c r="L3797" s="1">
        <v>37631</v>
      </c>
      <c r="M3797">
        <v>20712</v>
      </c>
      <c r="N3797" t="s">
        <v>10639</v>
      </c>
    </row>
    <row r="3798" spans="1:14" x14ac:dyDescent="0.25">
      <c r="A3798" t="s">
        <v>5021</v>
      </c>
      <c r="B3798" t="s">
        <v>22</v>
      </c>
      <c r="C3798">
        <v>109203.9</v>
      </c>
      <c r="D3798">
        <v>104270.6</v>
      </c>
      <c r="E3798">
        <v>0</v>
      </c>
      <c r="F3798" t="s">
        <v>13</v>
      </c>
      <c r="G3798" t="s">
        <v>14</v>
      </c>
      <c r="H3798" t="s">
        <v>50</v>
      </c>
      <c r="I3798" t="s">
        <v>16</v>
      </c>
      <c r="J3798" t="s">
        <v>139</v>
      </c>
      <c r="L3798" s="1">
        <v>42464</v>
      </c>
      <c r="M3798">
        <v>20742</v>
      </c>
      <c r="N3798" t="s">
        <v>10638</v>
      </c>
    </row>
    <row r="3799" spans="1:14" x14ac:dyDescent="0.25">
      <c r="A3799" t="s">
        <v>5022</v>
      </c>
      <c r="B3799" t="s">
        <v>22</v>
      </c>
      <c r="C3799">
        <v>115732</v>
      </c>
      <c r="D3799">
        <v>114206.36</v>
      </c>
      <c r="E3799">
        <v>0</v>
      </c>
      <c r="F3799" t="s">
        <v>36</v>
      </c>
      <c r="G3799" t="s">
        <v>37</v>
      </c>
      <c r="H3799" t="s">
        <v>750</v>
      </c>
      <c r="I3799" t="s">
        <v>16</v>
      </c>
      <c r="J3799" t="s">
        <v>755</v>
      </c>
      <c r="L3799" s="1">
        <v>41260</v>
      </c>
      <c r="M3799">
        <v>20785</v>
      </c>
      <c r="N3799" t="s">
        <v>10652</v>
      </c>
    </row>
    <row r="3800" spans="1:14" x14ac:dyDescent="0.25">
      <c r="A3800" t="s">
        <v>5023</v>
      </c>
      <c r="B3800" t="s">
        <v>22</v>
      </c>
      <c r="C3800">
        <v>46166</v>
      </c>
      <c r="D3800">
        <v>10201.02</v>
      </c>
      <c r="E3800">
        <v>0</v>
      </c>
      <c r="F3800" t="s">
        <v>45</v>
      </c>
      <c r="G3800" t="s">
        <v>46</v>
      </c>
      <c r="H3800" t="s">
        <v>95</v>
      </c>
      <c r="I3800" t="s">
        <v>16</v>
      </c>
      <c r="J3800" t="s">
        <v>48</v>
      </c>
      <c r="K3800" t="s">
        <v>96</v>
      </c>
      <c r="L3800" s="1">
        <v>41379</v>
      </c>
      <c r="M3800">
        <v>20762</v>
      </c>
      <c r="N3800" t="s">
        <v>10644</v>
      </c>
    </row>
    <row r="3801" spans="1:14" x14ac:dyDescent="0.25">
      <c r="A3801" t="s">
        <v>5024</v>
      </c>
      <c r="B3801" t="s">
        <v>22</v>
      </c>
      <c r="C3801">
        <v>95084.42</v>
      </c>
      <c r="D3801">
        <v>122360.6</v>
      </c>
      <c r="E3801">
        <v>27092.58</v>
      </c>
      <c r="F3801" t="s">
        <v>13</v>
      </c>
      <c r="G3801" t="s">
        <v>14</v>
      </c>
      <c r="H3801" t="s">
        <v>116</v>
      </c>
      <c r="I3801" t="s">
        <v>16</v>
      </c>
      <c r="J3801" t="s">
        <v>32</v>
      </c>
      <c r="L3801" s="1">
        <v>34736</v>
      </c>
      <c r="M3801">
        <v>20744</v>
      </c>
      <c r="N3801" t="s">
        <v>10630</v>
      </c>
    </row>
    <row r="3802" spans="1:14" x14ac:dyDescent="0.25">
      <c r="A3802" t="s">
        <v>5025</v>
      </c>
      <c r="B3802" t="s">
        <v>22</v>
      </c>
      <c r="C3802">
        <v>64430.91</v>
      </c>
      <c r="D3802">
        <v>61851</v>
      </c>
      <c r="E3802">
        <v>0</v>
      </c>
      <c r="F3802" t="s">
        <v>326</v>
      </c>
      <c r="G3802" t="s">
        <v>327</v>
      </c>
      <c r="H3802" t="s">
        <v>328</v>
      </c>
      <c r="I3802" t="s">
        <v>16</v>
      </c>
      <c r="J3802" t="s">
        <v>329</v>
      </c>
      <c r="K3802" t="s">
        <v>330</v>
      </c>
      <c r="L3802" s="1">
        <v>41554</v>
      </c>
      <c r="M3802">
        <v>20762</v>
      </c>
      <c r="N3802" t="s">
        <v>10644</v>
      </c>
    </row>
    <row r="3803" spans="1:14" x14ac:dyDescent="0.25">
      <c r="A3803" t="s">
        <v>5026</v>
      </c>
      <c r="B3803" t="s">
        <v>22</v>
      </c>
      <c r="C3803">
        <v>74108.17</v>
      </c>
      <c r="D3803">
        <v>78049.55</v>
      </c>
      <c r="E3803">
        <v>5939.88</v>
      </c>
      <c r="F3803" t="s">
        <v>52</v>
      </c>
      <c r="G3803" t="s">
        <v>53</v>
      </c>
      <c r="H3803" t="s">
        <v>205</v>
      </c>
      <c r="I3803" t="s">
        <v>16</v>
      </c>
      <c r="J3803" t="s">
        <v>94</v>
      </c>
      <c r="L3803" s="1">
        <v>38250</v>
      </c>
      <c r="M3803">
        <v>20748</v>
      </c>
      <c r="N3803" t="s">
        <v>10635</v>
      </c>
    </row>
    <row r="3804" spans="1:14" x14ac:dyDescent="0.25">
      <c r="A3804" t="s">
        <v>5027</v>
      </c>
      <c r="B3804" t="s">
        <v>22</v>
      </c>
      <c r="C3804">
        <v>121394.9</v>
      </c>
      <c r="D3804">
        <v>115112.5</v>
      </c>
      <c r="E3804">
        <v>0</v>
      </c>
      <c r="F3804" t="s">
        <v>380</v>
      </c>
      <c r="G3804" t="s">
        <v>381</v>
      </c>
      <c r="H3804" t="s">
        <v>382</v>
      </c>
      <c r="I3804" t="s">
        <v>16</v>
      </c>
      <c r="J3804" t="s">
        <v>152</v>
      </c>
      <c r="L3804" s="1">
        <v>36465</v>
      </c>
      <c r="M3804">
        <v>20705</v>
      </c>
      <c r="N3804" t="s">
        <v>10626</v>
      </c>
    </row>
    <row r="3805" spans="1:14" x14ac:dyDescent="0.25">
      <c r="A3805" t="s">
        <v>5028</v>
      </c>
      <c r="B3805" t="s">
        <v>22</v>
      </c>
      <c r="C3805">
        <v>39078.050000000003</v>
      </c>
      <c r="D3805">
        <v>43553.99</v>
      </c>
      <c r="E3805">
        <v>3297.16</v>
      </c>
      <c r="F3805" t="s">
        <v>117</v>
      </c>
      <c r="G3805" t="s">
        <v>118</v>
      </c>
      <c r="H3805" t="s">
        <v>308</v>
      </c>
      <c r="I3805" t="s">
        <v>16</v>
      </c>
      <c r="J3805" t="s">
        <v>499</v>
      </c>
      <c r="L3805" s="1">
        <v>41036</v>
      </c>
      <c r="M3805">
        <v>20742</v>
      </c>
      <c r="N3805" t="s">
        <v>10638</v>
      </c>
    </row>
    <row r="3806" spans="1:14" x14ac:dyDescent="0.25">
      <c r="A3806" t="s">
        <v>5029</v>
      </c>
      <c r="B3806" t="s">
        <v>22</v>
      </c>
      <c r="C3806">
        <v>179513.46</v>
      </c>
      <c r="D3806">
        <v>174457.54</v>
      </c>
      <c r="E3806">
        <v>0</v>
      </c>
      <c r="F3806" t="s">
        <v>56</v>
      </c>
      <c r="G3806" t="s">
        <v>57</v>
      </c>
      <c r="H3806" t="s">
        <v>467</v>
      </c>
      <c r="I3806" t="s">
        <v>16</v>
      </c>
      <c r="J3806" t="s">
        <v>623</v>
      </c>
      <c r="L3806" s="1">
        <v>37515</v>
      </c>
      <c r="M3806">
        <v>20785</v>
      </c>
      <c r="N3806" t="s">
        <v>10652</v>
      </c>
    </row>
    <row r="3807" spans="1:14" x14ac:dyDescent="0.25">
      <c r="A3807" t="s">
        <v>5030</v>
      </c>
      <c r="B3807" t="s">
        <v>12</v>
      </c>
      <c r="C3807">
        <v>35615.9</v>
      </c>
      <c r="D3807">
        <v>30130.22</v>
      </c>
      <c r="E3807">
        <v>34.25</v>
      </c>
      <c r="F3807" t="s">
        <v>18</v>
      </c>
      <c r="G3807" t="s">
        <v>19</v>
      </c>
      <c r="H3807" t="s">
        <v>183</v>
      </c>
      <c r="I3807" t="s">
        <v>34</v>
      </c>
      <c r="J3807" t="s">
        <v>174</v>
      </c>
      <c r="L3807" s="1">
        <v>39300</v>
      </c>
      <c r="M3807">
        <v>20708</v>
      </c>
      <c r="N3807" t="s">
        <v>10653</v>
      </c>
    </row>
    <row r="3808" spans="1:14" x14ac:dyDescent="0.25">
      <c r="A3808" t="s">
        <v>5031</v>
      </c>
      <c r="B3808" t="s">
        <v>12</v>
      </c>
      <c r="C3808">
        <v>107345.82</v>
      </c>
      <c r="D3808">
        <v>104741.19</v>
      </c>
      <c r="E3808">
        <v>0</v>
      </c>
      <c r="F3808" t="s">
        <v>18</v>
      </c>
      <c r="G3808" t="s">
        <v>19</v>
      </c>
      <c r="H3808" t="s">
        <v>973</v>
      </c>
      <c r="I3808" t="s">
        <v>16</v>
      </c>
      <c r="J3808" t="s">
        <v>171</v>
      </c>
      <c r="L3808" s="1">
        <v>31684</v>
      </c>
      <c r="M3808">
        <v>20772</v>
      </c>
      <c r="N3808" t="s">
        <v>10648</v>
      </c>
    </row>
    <row r="3809" spans="1:14" x14ac:dyDescent="0.25">
      <c r="A3809" t="s">
        <v>5032</v>
      </c>
      <c r="B3809" t="s">
        <v>22</v>
      </c>
      <c r="C3809">
        <v>60058.81</v>
      </c>
      <c r="D3809">
        <v>84019.71</v>
      </c>
      <c r="E3809">
        <v>19493.38</v>
      </c>
      <c r="F3809" t="s">
        <v>52</v>
      </c>
      <c r="G3809" t="s">
        <v>53</v>
      </c>
      <c r="H3809" t="s">
        <v>54</v>
      </c>
      <c r="I3809" t="s">
        <v>16</v>
      </c>
      <c r="J3809" t="s">
        <v>1037</v>
      </c>
      <c r="L3809" s="1">
        <v>42576</v>
      </c>
      <c r="M3809">
        <v>20720</v>
      </c>
      <c r="N3809" t="s">
        <v>10641</v>
      </c>
    </row>
    <row r="3810" spans="1:14" x14ac:dyDescent="0.25">
      <c r="A3810" t="s">
        <v>5033</v>
      </c>
      <c r="B3810" t="s">
        <v>12</v>
      </c>
      <c r="C3810">
        <v>83100</v>
      </c>
      <c r="D3810">
        <v>80763.600000000006</v>
      </c>
      <c r="E3810">
        <v>0</v>
      </c>
      <c r="F3810" t="s">
        <v>18</v>
      </c>
      <c r="G3810" t="s">
        <v>19</v>
      </c>
      <c r="H3810" t="s">
        <v>274</v>
      </c>
      <c r="I3810" t="s">
        <v>16</v>
      </c>
      <c r="J3810" t="s">
        <v>416</v>
      </c>
      <c r="L3810" s="1">
        <v>37172</v>
      </c>
      <c r="M3810">
        <v>20744</v>
      </c>
      <c r="N3810" t="s">
        <v>10630</v>
      </c>
    </row>
    <row r="3811" spans="1:14" x14ac:dyDescent="0.25">
      <c r="A3811" t="s">
        <v>5034</v>
      </c>
      <c r="B3811" t="s">
        <v>22</v>
      </c>
      <c r="C3811">
        <v>51201.55</v>
      </c>
      <c r="D3811">
        <v>57571.86</v>
      </c>
      <c r="E3811">
        <v>9149.73</v>
      </c>
      <c r="F3811" t="s">
        <v>56</v>
      </c>
      <c r="G3811" t="s">
        <v>57</v>
      </c>
      <c r="H3811" t="s">
        <v>58</v>
      </c>
      <c r="I3811" t="s">
        <v>16</v>
      </c>
      <c r="J3811" t="s">
        <v>59</v>
      </c>
      <c r="L3811" s="1">
        <v>39384</v>
      </c>
      <c r="M3811">
        <v>20613</v>
      </c>
      <c r="N3811" t="s">
        <v>10640</v>
      </c>
    </row>
    <row r="3812" spans="1:14" x14ac:dyDescent="0.25">
      <c r="A3812" t="s">
        <v>5035</v>
      </c>
      <c r="B3812" t="s">
        <v>12</v>
      </c>
      <c r="C3812">
        <v>70959.789999999994</v>
      </c>
      <c r="D3812">
        <v>71691.91</v>
      </c>
      <c r="E3812">
        <v>0</v>
      </c>
      <c r="F3812" t="s">
        <v>18</v>
      </c>
      <c r="G3812" t="s">
        <v>19</v>
      </c>
      <c r="H3812" t="s">
        <v>60</v>
      </c>
      <c r="I3812" t="s">
        <v>16</v>
      </c>
      <c r="J3812" t="s">
        <v>61</v>
      </c>
      <c r="K3812" t="s">
        <v>855</v>
      </c>
      <c r="L3812" s="1">
        <v>31313</v>
      </c>
      <c r="M3812">
        <v>20748</v>
      </c>
      <c r="N3812" t="s">
        <v>10635</v>
      </c>
    </row>
    <row r="3813" spans="1:14" x14ac:dyDescent="0.25">
      <c r="A3813" t="s">
        <v>5036</v>
      </c>
      <c r="B3813" t="s">
        <v>12</v>
      </c>
      <c r="C3813">
        <v>88268.94</v>
      </c>
      <c r="D3813">
        <v>167605.63</v>
      </c>
      <c r="E3813">
        <v>76400.929999999993</v>
      </c>
      <c r="F3813" t="s">
        <v>45</v>
      </c>
      <c r="G3813" t="s">
        <v>46</v>
      </c>
      <c r="H3813" t="s">
        <v>795</v>
      </c>
      <c r="I3813" t="s">
        <v>16</v>
      </c>
      <c r="J3813" t="s">
        <v>48</v>
      </c>
      <c r="L3813" s="1">
        <v>33924</v>
      </c>
      <c r="M3813">
        <v>20770</v>
      </c>
      <c r="N3813" t="s">
        <v>10629</v>
      </c>
    </row>
    <row r="3814" spans="1:14" x14ac:dyDescent="0.25">
      <c r="A3814" t="s">
        <v>5037</v>
      </c>
      <c r="B3814" t="s">
        <v>22</v>
      </c>
      <c r="C3814">
        <v>95084.42</v>
      </c>
      <c r="D3814">
        <v>108884.99</v>
      </c>
      <c r="E3814">
        <v>5449.37</v>
      </c>
      <c r="F3814" t="s">
        <v>13</v>
      </c>
      <c r="G3814" t="s">
        <v>14</v>
      </c>
      <c r="H3814" t="s">
        <v>885</v>
      </c>
      <c r="I3814" t="s">
        <v>16</v>
      </c>
      <c r="J3814" t="s">
        <v>32</v>
      </c>
      <c r="L3814" s="1">
        <v>35332</v>
      </c>
      <c r="M3814">
        <v>20712</v>
      </c>
      <c r="N3814" t="s">
        <v>10639</v>
      </c>
    </row>
    <row r="3815" spans="1:14" x14ac:dyDescent="0.25">
      <c r="A3815" t="s">
        <v>5038</v>
      </c>
      <c r="B3815" t="s">
        <v>12</v>
      </c>
      <c r="C3815">
        <v>49470.1</v>
      </c>
      <c r="D3815">
        <v>60400.47</v>
      </c>
      <c r="E3815">
        <v>9578.52</v>
      </c>
      <c r="F3815" t="s">
        <v>56</v>
      </c>
      <c r="G3815" t="s">
        <v>57</v>
      </c>
      <c r="H3815" t="s">
        <v>64</v>
      </c>
      <c r="I3815" t="s">
        <v>16</v>
      </c>
      <c r="J3815" t="s">
        <v>59</v>
      </c>
      <c r="L3815" s="1">
        <v>39426</v>
      </c>
      <c r="M3815">
        <v>20781</v>
      </c>
      <c r="N3815" t="s">
        <v>10627</v>
      </c>
    </row>
    <row r="3816" spans="1:14" x14ac:dyDescent="0.25">
      <c r="A3816" t="s">
        <v>5039</v>
      </c>
      <c r="B3816" t="s">
        <v>22</v>
      </c>
      <c r="C3816">
        <v>48999.78</v>
      </c>
      <c r="D3816">
        <v>49953.8</v>
      </c>
      <c r="E3816">
        <v>5924.79</v>
      </c>
      <c r="F3816" t="s">
        <v>56</v>
      </c>
      <c r="G3816" t="s">
        <v>57</v>
      </c>
      <c r="H3816" t="s">
        <v>496</v>
      </c>
      <c r="I3816" t="s">
        <v>16</v>
      </c>
      <c r="J3816" t="s">
        <v>497</v>
      </c>
      <c r="L3816" s="1">
        <v>42373</v>
      </c>
      <c r="M3816">
        <v>20742</v>
      </c>
      <c r="N3816" t="s">
        <v>10638</v>
      </c>
    </row>
    <row r="3817" spans="1:14" x14ac:dyDescent="0.25">
      <c r="A3817" t="s">
        <v>5040</v>
      </c>
      <c r="B3817" t="s">
        <v>22</v>
      </c>
      <c r="C3817">
        <v>90636</v>
      </c>
      <c r="D3817">
        <v>121475.84</v>
      </c>
      <c r="E3817">
        <v>31636.1</v>
      </c>
      <c r="F3817" t="s">
        <v>45</v>
      </c>
      <c r="G3817" t="s">
        <v>46</v>
      </c>
      <c r="H3817" t="s">
        <v>626</v>
      </c>
      <c r="I3817" t="s">
        <v>16</v>
      </c>
      <c r="J3817" t="s">
        <v>250</v>
      </c>
      <c r="L3817" s="1">
        <v>37298</v>
      </c>
      <c r="M3817">
        <v>20748</v>
      </c>
      <c r="N3817" t="s">
        <v>10635</v>
      </c>
    </row>
    <row r="3818" spans="1:14" x14ac:dyDescent="0.25">
      <c r="A3818" t="s">
        <v>5041</v>
      </c>
      <c r="B3818" t="s">
        <v>22</v>
      </c>
      <c r="C3818">
        <v>83100</v>
      </c>
      <c r="D3818">
        <v>82005.05</v>
      </c>
      <c r="E3818">
        <v>0</v>
      </c>
      <c r="F3818" t="s">
        <v>56</v>
      </c>
      <c r="G3818" t="s">
        <v>57</v>
      </c>
      <c r="H3818" t="s">
        <v>629</v>
      </c>
      <c r="I3818" t="s">
        <v>16</v>
      </c>
      <c r="J3818" t="s">
        <v>1038</v>
      </c>
      <c r="L3818" s="1">
        <v>39286</v>
      </c>
      <c r="M3818">
        <v>20623</v>
      </c>
      <c r="N3818" t="s">
        <v>10651</v>
      </c>
    </row>
    <row r="3819" spans="1:14" x14ac:dyDescent="0.25">
      <c r="A3819" t="s">
        <v>5042</v>
      </c>
      <c r="B3819" t="s">
        <v>22</v>
      </c>
      <c r="C3819">
        <v>41963</v>
      </c>
      <c r="D3819">
        <v>0</v>
      </c>
      <c r="E3819">
        <v>0</v>
      </c>
      <c r="F3819" t="s">
        <v>326</v>
      </c>
      <c r="G3819" t="s">
        <v>327</v>
      </c>
      <c r="H3819" t="s">
        <v>328</v>
      </c>
      <c r="I3819" t="s">
        <v>16</v>
      </c>
      <c r="J3819" t="s">
        <v>520</v>
      </c>
      <c r="L3819" s="1">
        <v>43080</v>
      </c>
      <c r="M3819">
        <v>20744</v>
      </c>
      <c r="N3819" t="s">
        <v>10630</v>
      </c>
    </row>
    <row r="3820" spans="1:14" x14ac:dyDescent="0.25">
      <c r="A3820" t="s">
        <v>5043</v>
      </c>
      <c r="B3820" t="s">
        <v>12</v>
      </c>
      <c r="C3820">
        <v>23454.04</v>
      </c>
      <c r="D3820">
        <v>23621.99</v>
      </c>
      <c r="E3820">
        <v>0</v>
      </c>
      <c r="F3820" t="s">
        <v>76</v>
      </c>
      <c r="G3820" t="s">
        <v>77</v>
      </c>
      <c r="H3820" t="s">
        <v>210</v>
      </c>
      <c r="I3820" t="s">
        <v>34</v>
      </c>
      <c r="J3820" t="s">
        <v>351</v>
      </c>
      <c r="L3820" s="1">
        <v>36797</v>
      </c>
      <c r="M3820">
        <v>20623</v>
      </c>
      <c r="N3820" t="s">
        <v>10651</v>
      </c>
    </row>
    <row r="3821" spans="1:14" x14ac:dyDescent="0.25">
      <c r="A3821" t="s">
        <v>5044</v>
      </c>
      <c r="B3821" t="s">
        <v>12</v>
      </c>
      <c r="C3821">
        <v>49469.25</v>
      </c>
      <c r="D3821">
        <v>49097.26</v>
      </c>
      <c r="E3821">
        <v>1930.32</v>
      </c>
      <c r="F3821" t="s">
        <v>13</v>
      </c>
      <c r="G3821" t="s">
        <v>14</v>
      </c>
      <c r="H3821" t="s">
        <v>50</v>
      </c>
      <c r="I3821" t="s">
        <v>16</v>
      </c>
      <c r="J3821" t="s">
        <v>51</v>
      </c>
      <c r="L3821" s="1">
        <v>38753</v>
      </c>
      <c r="M3821">
        <v>20781</v>
      </c>
      <c r="N3821" t="s">
        <v>10627</v>
      </c>
    </row>
    <row r="3822" spans="1:14" x14ac:dyDescent="0.25">
      <c r="A3822" t="s">
        <v>5045</v>
      </c>
      <c r="B3822" t="s">
        <v>22</v>
      </c>
      <c r="C3822">
        <v>89720.21</v>
      </c>
      <c r="D3822">
        <v>88732.23</v>
      </c>
      <c r="E3822">
        <v>194.12</v>
      </c>
      <c r="F3822" t="s">
        <v>133</v>
      </c>
      <c r="G3822" t="s">
        <v>134</v>
      </c>
      <c r="H3822" t="s">
        <v>430</v>
      </c>
      <c r="I3822" t="s">
        <v>16</v>
      </c>
      <c r="J3822" t="s">
        <v>252</v>
      </c>
      <c r="K3822" t="s">
        <v>431</v>
      </c>
      <c r="L3822" s="1">
        <v>31943</v>
      </c>
      <c r="M3822">
        <v>20772</v>
      </c>
      <c r="N3822" t="s">
        <v>10648</v>
      </c>
    </row>
    <row r="3823" spans="1:14" x14ac:dyDescent="0.25">
      <c r="A3823" t="s">
        <v>5046</v>
      </c>
      <c r="B3823" t="s">
        <v>22</v>
      </c>
      <c r="C3823">
        <v>59922</v>
      </c>
      <c r="D3823">
        <v>68701.67</v>
      </c>
      <c r="E3823">
        <v>8277.9500000000007</v>
      </c>
      <c r="F3823" t="s">
        <v>13</v>
      </c>
      <c r="G3823" t="s">
        <v>14</v>
      </c>
      <c r="H3823" t="s">
        <v>175</v>
      </c>
      <c r="I3823" t="s">
        <v>16</v>
      </c>
      <c r="J3823" t="s">
        <v>32</v>
      </c>
      <c r="K3823" t="s">
        <v>176</v>
      </c>
      <c r="L3823" s="1">
        <v>41918</v>
      </c>
      <c r="M3823">
        <v>20782</v>
      </c>
      <c r="N3823" t="s">
        <v>10625</v>
      </c>
    </row>
    <row r="3824" spans="1:14" x14ac:dyDescent="0.25">
      <c r="A3824" t="s">
        <v>5047</v>
      </c>
      <c r="B3824" t="s">
        <v>12</v>
      </c>
      <c r="C3824">
        <v>53882.33</v>
      </c>
      <c r="D3824">
        <v>60935.17</v>
      </c>
      <c r="E3824">
        <v>7940.57</v>
      </c>
      <c r="F3824" t="s">
        <v>13</v>
      </c>
      <c r="G3824" t="s">
        <v>14</v>
      </c>
      <c r="H3824" t="s">
        <v>1039</v>
      </c>
      <c r="I3824" t="s">
        <v>16</v>
      </c>
      <c r="J3824" t="s">
        <v>727</v>
      </c>
      <c r="L3824" s="1">
        <v>41106</v>
      </c>
      <c r="M3824">
        <v>20746</v>
      </c>
      <c r="N3824" t="s">
        <v>10647</v>
      </c>
    </row>
    <row r="3825" spans="1:14" x14ac:dyDescent="0.25">
      <c r="A3825" t="s">
        <v>5048</v>
      </c>
      <c r="B3825" t="s">
        <v>12</v>
      </c>
      <c r="C3825">
        <v>100370</v>
      </c>
      <c r="D3825">
        <v>115492.66</v>
      </c>
      <c r="E3825">
        <v>12770.85</v>
      </c>
      <c r="F3825" t="s">
        <v>23</v>
      </c>
      <c r="G3825" t="s">
        <v>24</v>
      </c>
      <c r="H3825" t="s">
        <v>165</v>
      </c>
      <c r="I3825" t="s">
        <v>16</v>
      </c>
      <c r="J3825" t="s">
        <v>166</v>
      </c>
      <c r="L3825" s="1">
        <v>37410</v>
      </c>
      <c r="M3825">
        <v>20708</v>
      </c>
      <c r="N3825" t="s">
        <v>10653</v>
      </c>
    </row>
    <row r="3826" spans="1:14" x14ac:dyDescent="0.25">
      <c r="A3826" t="s">
        <v>5049</v>
      </c>
      <c r="B3826" t="s">
        <v>22</v>
      </c>
      <c r="C3826">
        <v>51200.82</v>
      </c>
      <c r="D3826">
        <v>51278.43</v>
      </c>
      <c r="E3826">
        <v>2434.2399999999998</v>
      </c>
      <c r="F3826" t="s">
        <v>13</v>
      </c>
      <c r="G3826" t="s">
        <v>14</v>
      </c>
      <c r="H3826" t="s">
        <v>190</v>
      </c>
      <c r="I3826" t="s">
        <v>16</v>
      </c>
      <c r="J3826" t="s">
        <v>718</v>
      </c>
      <c r="K3826" t="s">
        <v>1040</v>
      </c>
      <c r="L3826" s="1">
        <v>41638</v>
      </c>
      <c r="M3826">
        <v>20770</v>
      </c>
      <c r="N3826" t="s">
        <v>10629</v>
      </c>
    </row>
    <row r="3827" spans="1:14" x14ac:dyDescent="0.25">
      <c r="A3827" t="s">
        <v>5050</v>
      </c>
      <c r="B3827" t="s">
        <v>22</v>
      </c>
      <c r="C3827">
        <v>95880</v>
      </c>
      <c r="D3827">
        <v>44035.57</v>
      </c>
      <c r="E3827">
        <v>0</v>
      </c>
      <c r="F3827" t="s">
        <v>56</v>
      </c>
      <c r="G3827" t="s">
        <v>57</v>
      </c>
      <c r="H3827" t="s">
        <v>631</v>
      </c>
      <c r="I3827" t="s">
        <v>16</v>
      </c>
      <c r="J3827" t="s">
        <v>1041</v>
      </c>
      <c r="L3827" s="1">
        <v>42912</v>
      </c>
      <c r="M3827">
        <v>20762</v>
      </c>
      <c r="N3827" t="s">
        <v>10644</v>
      </c>
    </row>
    <row r="3828" spans="1:14" x14ac:dyDescent="0.25">
      <c r="A3828" t="s">
        <v>5051</v>
      </c>
      <c r="B3828" t="s">
        <v>22</v>
      </c>
      <c r="C3828">
        <v>46179.85</v>
      </c>
      <c r="D3828">
        <v>50838.2</v>
      </c>
      <c r="E3828">
        <v>4554.6499999999996</v>
      </c>
      <c r="F3828" t="s">
        <v>56</v>
      </c>
      <c r="G3828" t="s">
        <v>57</v>
      </c>
      <c r="H3828" t="s">
        <v>84</v>
      </c>
      <c r="I3828" t="s">
        <v>16</v>
      </c>
      <c r="J3828" t="s">
        <v>59</v>
      </c>
      <c r="L3828" s="1">
        <v>40623</v>
      </c>
      <c r="M3828">
        <v>20762</v>
      </c>
      <c r="N3828" t="s">
        <v>10644</v>
      </c>
    </row>
    <row r="3829" spans="1:14" x14ac:dyDescent="0.25">
      <c r="A3829" t="s">
        <v>5052</v>
      </c>
      <c r="B3829" t="s">
        <v>12</v>
      </c>
      <c r="C3829">
        <v>60782.62</v>
      </c>
      <c r="D3829">
        <v>60341.33</v>
      </c>
      <c r="E3829">
        <v>0</v>
      </c>
      <c r="F3829" t="s">
        <v>56</v>
      </c>
      <c r="G3829" t="s">
        <v>57</v>
      </c>
      <c r="H3829" t="s">
        <v>918</v>
      </c>
      <c r="I3829" t="s">
        <v>16</v>
      </c>
      <c r="J3829" t="s">
        <v>145</v>
      </c>
      <c r="L3829" s="1">
        <v>38867</v>
      </c>
      <c r="M3829">
        <v>20746</v>
      </c>
      <c r="N3829" t="s">
        <v>10647</v>
      </c>
    </row>
    <row r="3830" spans="1:14" x14ac:dyDescent="0.25">
      <c r="A3830" t="s">
        <v>5053</v>
      </c>
      <c r="B3830" t="s">
        <v>22</v>
      </c>
      <c r="C3830">
        <v>67880.350000000006</v>
      </c>
      <c r="D3830">
        <v>66034.37</v>
      </c>
      <c r="E3830">
        <v>0</v>
      </c>
      <c r="F3830" t="s">
        <v>56</v>
      </c>
      <c r="G3830" t="s">
        <v>57</v>
      </c>
      <c r="H3830" t="s">
        <v>581</v>
      </c>
      <c r="I3830" t="s">
        <v>16</v>
      </c>
      <c r="J3830" t="s">
        <v>1042</v>
      </c>
      <c r="L3830" s="1">
        <v>39216</v>
      </c>
      <c r="M3830">
        <v>20607</v>
      </c>
      <c r="N3830" t="s">
        <v>10631</v>
      </c>
    </row>
    <row r="3831" spans="1:14" x14ac:dyDescent="0.25">
      <c r="A3831" t="s">
        <v>5054</v>
      </c>
      <c r="B3831" t="s">
        <v>12</v>
      </c>
      <c r="C3831">
        <v>94178.49</v>
      </c>
      <c r="D3831">
        <v>95621.27</v>
      </c>
      <c r="E3831">
        <v>3995.34</v>
      </c>
      <c r="F3831" t="s">
        <v>18</v>
      </c>
      <c r="G3831" t="s">
        <v>19</v>
      </c>
      <c r="H3831" t="s">
        <v>172</v>
      </c>
      <c r="I3831" t="s">
        <v>16</v>
      </c>
      <c r="J3831" t="s">
        <v>21</v>
      </c>
      <c r="L3831" s="1">
        <v>37017</v>
      </c>
      <c r="M3831">
        <v>20747</v>
      </c>
      <c r="N3831" t="s">
        <v>10642</v>
      </c>
    </row>
    <row r="3832" spans="1:14" x14ac:dyDescent="0.25">
      <c r="A3832" t="s">
        <v>5055</v>
      </c>
      <c r="B3832" t="s">
        <v>12</v>
      </c>
      <c r="C3832">
        <v>107345.82</v>
      </c>
      <c r="D3832">
        <v>106526.66</v>
      </c>
      <c r="E3832">
        <v>0</v>
      </c>
      <c r="F3832" t="s">
        <v>27</v>
      </c>
      <c r="G3832" t="s">
        <v>28</v>
      </c>
      <c r="H3832" t="s">
        <v>624</v>
      </c>
      <c r="I3832" t="s">
        <v>16</v>
      </c>
      <c r="J3832" t="s">
        <v>235</v>
      </c>
      <c r="L3832" s="1">
        <v>32650</v>
      </c>
      <c r="M3832">
        <v>20748</v>
      </c>
      <c r="N3832" t="s">
        <v>10635</v>
      </c>
    </row>
    <row r="3833" spans="1:14" x14ac:dyDescent="0.25">
      <c r="A3833" t="s">
        <v>5056</v>
      </c>
      <c r="B3833" t="s">
        <v>22</v>
      </c>
      <c r="C3833">
        <v>34055.29</v>
      </c>
      <c r="D3833">
        <v>34839.35</v>
      </c>
      <c r="E3833">
        <v>1579.74</v>
      </c>
      <c r="F3833" t="s">
        <v>117</v>
      </c>
      <c r="G3833" t="s">
        <v>118</v>
      </c>
      <c r="H3833" t="s">
        <v>308</v>
      </c>
      <c r="I3833" t="s">
        <v>16</v>
      </c>
      <c r="J3833" t="s">
        <v>499</v>
      </c>
      <c r="L3833" s="1">
        <v>42464</v>
      </c>
      <c r="M3833">
        <v>20772</v>
      </c>
      <c r="N3833" t="s">
        <v>10648</v>
      </c>
    </row>
    <row r="3834" spans="1:14" x14ac:dyDescent="0.25">
      <c r="A3834" t="s">
        <v>5057</v>
      </c>
      <c r="B3834" t="s">
        <v>12</v>
      </c>
      <c r="C3834">
        <v>103381.1</v>
      </c>
      <c r="D3834">
        <v>102018.77</v>
      </c>
      <c r="E3834">
        <v>0</v>
      </c>
      <c r="F3834" t="s">
        <v>18</v>
      </c>
      <c r="G3834" t="s">
        <v>19</v>
      </c>
      <c r="H3834" t="s">
        <v>146</v>
      </c>
      <c r="I3834" t="s">
        <v>16</v>
      </c>
      <c r="J3834" t="s">
        <v>147</v>
      </c>
      <c r="L3834" s="1">
        <v>34603</v>
      </c>
      <c r="M3834">
        <v>20744</v>
      </c>
      <c r="N3834" t="s">
        <v>10630</v>
      </c>
    </row>
    <row r="3835" spans="1:14" x14ac:dyDescent="0.25">
      <c r="A3835" t="s">
        <v>5058</v>
      </c>
      <c r="B3835" t="s">
        <v>12</v>
      </c>
      <c r="C3835">
        <v>51081</v>
      </c>
      <c r="D3835">
        <v>41827.379999999997</v>
      </c>
      <c r="E3835">
        <v>0</v>
      </c>
      <c r="F3835" t="s">
        <v>18</v>
      </c>
      <c r="G3835" t="s">
        <v>19</v>
      </c>
      <c r="H3835" t="s">
        <v>183</v>
      </c>
      <c r="I3835" t="s">
        <v>34</v>
      </c>
      <c r="J3835" t="s">
        <v>174</v>
      </c>
      <c r="L3835" s="1">
        <v>37473</v>
      </c>
      <c r="M3835">
        <v>20781</v>
      </c>
      <c r="N3835" t="s">
        <v>10627</v>
      </c>
    </row>
    <row r="3836" spans="1:14" x14ac:dyDescent="0.25">
      <c r="A3836" t="s">
        <v>5059</v>
      </c>
      <c r="B3836" t="s">
        <v>22</v>
      </c>
      <c r="C3836">
        <v>53747</v>
      </c>
      <c r="D3836">
        <v>59441.919999999998</v>
      </c>
      <c r="E3836">
        <v>7591.16</v>
      </c>
      <c r="F3836" t="s">
        <v>45</v>
      </c>
      <c r="G3836" t="s">
        <v>46</v>
      </c>
      <c r="H3836" t="s">
        <v>546</v>
      </c>
      <c r="I3836" t="s">
        <v>16</v>
      </c>
      <c r="J3836" t="s">
        <v>48</v>
      </c>
      <c r="K3836" t="s">
        <v>49</v>
      </c>
      <c r="L3836" s="1">
        <v>41904</v>
      </c>
      <c r="M3836">
        <v>20744</v>
      </c>
      <c r="N3836" t="s">
        <v>10630</v>
      </c>
    </row>
    <row r="3837" spans="1:14" x14ac:dyDescent="0.25">
      <c r="A3837" t="s">
        <v>5060</v>
      </c>
      <c r="B3837" t="s">
        <v>22</v>
      </c>
      <c r="C3837">
        <v>83100</v>
      </c>
      <c r="D3837">
        <v>82385.16</v>
      </c>
      <c r="E3837">
        <v>1212.81</v>
      </c>
      <c r="F3837" t="s">
        <v>99</v>
      </c>
      <c r="G3837" t="s">
        <v>100</v>
      </c>
      <c r="H3837" t="s">
        <v>569</v>
      </c>
      <c r="I3837" t="s">
        <v>16</v>
      </c>
      <c r="J3837" t="s">
        <v>525</v>
      </c>
      <c r="L3837" s="1">
        <v>33826</v>
      </c>
      <c r="M3837">
        <v>20740</v>
      </c>
      <c r="N3837" t="s">
        <v>10638</v>
      </c>
    </row>
    <row r="3838" spans="1:14" x14ac:dyDescent="0.25">
      <c r="A3838" t="s">
        <v>5061</v>
      </c>
      <c r="B3838" t="s">
        <v>22</v>
      </c>
      <c r="C3838">
        <v>46179.85</v>
      </c>
      <c r="D3838">
        <v>59429.2</v>
      </c>
      <c r="E3838">
        <v>12934.52</v>
      </c>
      <c r="F3838" t="s">
        <v>56</v>
      </c>
      <c r="G3838" t="s">
        <v>57</v>
      </c>
      <c r="H3838" t="s">
        <v>84</v>
      </c>
      <c r="I3838" t="s">
        <v>16</v>
      </c>
      <c r="J3838" t="s">
        <v>59</v>
      </c>
      <c r="L3838" s="1">
        <v>41414</v>
      </c>
      <c r="M3838">
        <v>20770</v>
      </c>
      <c r="N3838" t="s">
        <v>10629</v>
      </c>
    </row>
    <row r="3839" spans="1:14" x14ac:dyDescent="0.25">
      <c r="A3839" t="s">
        <v>5062</v>
      </c>
      <c r="B3839" t="s">
        <v>12</v>
      </c>
      <c r="C3839">
        <v>95080.08</v>
      </c>
      <c r="D3839">
        <v>99901.79</v>
      </c>
      <c r="E3839">
        <v>194.85</v>
      </c>
      <c r="F3839" t="s">
        <v>99</v>
      </c>
      <c r="G3839" t="s">
        <v>100</v>
      </c>
      <c r="H3839" t="s">
        <v>746</v>
      </c>
      <c r="I3839" t="s">
        <v>16</v>
      </c>
      <c r="J3839" t="s">
        <v>235</v>
      </c>
      <c r="L3839" s="1">
        <v>33479</v>
      </c>
      <c r="M3839">
        <v>20762</v>
      </c>
      <c r="N3839" t="s">
        <v>10644</v>
      </c>
    </row>
    <row r="3840" spans="1:14" x14ac:dyDescent="0.25">
      <c r="A3840" t="s">
        <v>5063</v>
      </c>
      <c r="B3840" t="s">
        <v>12</v>
      </c>
      <c r="C3840">
        <v>75613.3</v>
      </c>
      <c r="D3840">
        <v>80743.95</v>
      </c>
      <c r="E3840">
        <v>7122.75</v>
      </c>
      <c r="F3840" t="s">
        <v>167</v>
      </c>
      <c r="G3840" t="s">
        <v>168</v>
      </c>
      <c r="H3840" t="s">
        <v>638</v>
      </c>
      <c r="I3840" t="s">
        <v>16</v>
      </c>
      <c r="J3840" t="s">
        <v>178</v>
      </c>
      <c r="L3840" s="1">
        <v>38965</v>
      </c>
      <c r="M3840">
        <v>20608</v>
      </c>
      <c r="N3840" t="s">
        <v>10646</v>
      </c>
    </row>
    <row r="3841" spans="1:14" x14ac:dyDescent="0.25">
      <c r="A3841" t="s">
        <v>5064</v>
      </c>
      <c r="B3841" t="s">
        <v>22</v>
      </c>
      <c r="C3841">
        <v>85284</v>
      </c>
      <c r="D3841">
        <v>143579.16</v>
      </c>
      <c r="E3841">
        <v>53717.14</v>
      </c>
      <c r="F3841" t="s">
        <v>45</v>
      </c>
      <c r="G3841" t="s">
        <v>46</v>
      </c>
      <c r="H3841" t="s">
        <v>514</v>
      </c>
      <c r="I3841" t="s">
        <v>16</v>
      </c>
      <c r="J3841" t="s">
        <v>48</v>
      </c>
      <c r="L3841" s="1">
        <v>34387</v>
      </c>
      <c r="M3841">
        <v>20748</v>
      </c>
      <c r="N3841" t="s">
        <v>10635</v>
      </c>
    </row>
    <row r="3842" spans="1:14" x14ac:dyDescent="0.25">
      <c r="A3842" t="s">
        <v>5065</v>
      </c>
      <c r="B3842" t="s">
        <v>22</v>
      </c>
      <c r="C3842">
        <v>82858</v>
      </c>
      <c r="D3842">
        <v>104844.36</v>
      </c>
      <c r="E3842">
        <v>22230.48</v>
      </c>
      <c r="F3842" t="s">
        <v>13</v>
      </c>
      <c r="G3842" t="s">
        <v>14</v>
      </c>
      <c r="H3842" t="s">
        <v>31</v>
      </c>
      <c r="I3842" t="s">
        <v>16</v>
      </c>
      <c r="J3842" t="s">
        <v>32</v>
      </c>
      <c r="L3842" s="1">
        <v>38320</v>
      </c>
      <c r="M3842">
        <v>20608</v>
      </c>
      <c r="N3842" t="s">
        <v>10646</v>
      </c>
    </row>
    <row r="3843" spans="1:14" x14ac:dyDescent="0.25">
      <c r="A3843" t="s">
        <v>5066</v>
      </c>
      <c r="B3843" t="s">
        <v>22</v>
      </c>
      <c r="C3843">
        <v>68420.899999999994</v>
      </c>
      <c r="D3843">
        <v>72728.53</v>
      </c>
      <c r="E3843">
        <v>5885.24</v>
      </c>
      <c r="F3843" t="s">
        <v>52</v>
      </c>
      <c r="G3843" t="s">
        <v>53</v>
      </c>
      <c r="H3843" t="s">
        <v>205</v>
      </c>
      <c r="I3843" t="s">
        <v>16</v>
      </c>
      <c r="J3843" t="s">
        <v>94</v>
      </c>
      <c r="L3843" s="1">
        <v>41134</v>
      </c>
      <c r="M3843">
        <v>20721</v>
      </c>
      <c r="N3843" t="s">
        <v>10634</v>
      </c>
    </row>
    <row r="3844" spans="1:14" x14ac:dyDescent="0.25">
      <c r="A3844" t="s">
        <v>5067</v>
      </c>
      <c r="B3844" t="s">
        <v>22</v>
      </c>
      <c r="C3844">
        <v>83100</v>
      </c>
      <c r="D3844">
        <v>93588.77</v>
      </c>
      <c r="E3844">
        <v>5244.65</v>
      </c>
      <c r="F3844" t="s">
        <v>72</v>
      </c>
      <c r="G3844" t="s">
        <v>73</v>
      </c>
      <c r="H3844" t="s">
        <v>138</v>
      </c>
      <c r="I3844" t="s">
        <v>16</v>
      </c>
      <c r="J3844" t="s">
        <v>946</v>
      </c>
      <c r="L3844" s="1">
        <v>38782</v>
      </c>
      <c r="M3844">
        <v>20770</v>
      </c>
      <c r="N3844" t="s">
        <v>10629</v>
      </c>
    </row>
    <row r="3845" spans="1:14" x14ac:dyDescent="0.25">
      <c r="A3845" t="s">
        <v>5068</v>
      </c>
      <c r="B3845" t="s">
        <v>22</v>
      </c>
      <c r="C3845">
        <v>47795.49</v>
      </c>
      <c r="D3845">
        <v>59302.37</v>
      </c>
      <c r="E3845">
        <v>9726.92</v>
      </c>
      <c r="F3845" t="s">
        <v>56</v>
      </c>
      <c r="G3845" t="s">
        <v>57</v>
      </c>
      <c r="H3845" t="s">
        <v>58</v>
      </c>
      <c r="I3845" t="s">
        <v>16</v>
      </c>
      <c r="J3845" t="s">
        <v>59</v>
      </c>
      <c r="L3845" s="1">
        <v>41106</v>
      </c>
      <c r="M3845">
        <v>20716</v>
      </c>
      <c r="N3845" t="s">
        <v>10641</v>
      </c>
    </row>
    <row r="3846" spans="1:14" x14ac:dyDescent="0.25">
      <c r="A3846" t="s">
        <v>5069</v>
      </c>
      <c r="B3846" t="s">
        <v>22</v>
      </c>
      <c r="C3846">
        <v>151561</v>
      </c>
      <c r="D3846">
        <v>153254.68</v>
      </c>
      <c r="E3846">
        <v>0</v>
      </c>
      <c r="F3846" t="s">
        <v>45</v>
      </c>
      <c r="G3846" t="s">
        <v>46</v>
      </c>
      <c r="H3846" t="s">
        <v>527</v>
      </c>
      <c r="I3846" t="s">
        <v>16</v>
      </c>
      <c r="J3846" t="s">
        <v>1043</v>
      </c>
      <c r="L3846" s="1">
        <v>38425</v>
      </c>
      <c r="M3846">
        <v>20748</v>
      </c>
      <c r="N3846" t="s">
        <v>10635</v>
      </c>
    </row>
    <row r="3847" spans="1:14" x14ac:dyDescent="0.25">
      <c r="A3847" t="s">
        <v>5070</v>
      </c>
      <c r="B3847" t="s">
        <v>22</v>
      </c>
      <c r="C3847">
        <v>91314</v>
      </c>
      <c r="D3847">
        <v>89025.47</v>
      </c>
      <c r="E3847">
        <v>426.28</v>
      </c>
      <c r="F3847" t="s">
        <v>13</v>
      </c>
      <c r="G3847" t="s">
        <v>14</v>
      </c>
      <c r="H3847" t="s">
        <v>1039</v>
      </c>
      <c r="I3847" t="s">
        <v>16</v>
      </c>
      <c r="J3847" t="s">
        <v>1044</v>
      </c>
      <c r="L3847" s="1">
        <v>37858</v>
      </c>
      <c r="M3847">
        <v>20762</v>
      </c>
      <c r="N3847" t="s">
        <v>10644</v>
      </c>
    </row>
    <row r="3848" spans="1:14" x14ac:dyDescent="0.25">
      <c r="A3848" t="s">
        <v>5071</v>
      </c>
      <c r="B3848" t="s">
        <v>22</v>
      </c>
      <c r="C3848">
        <v>78781</v>
      </c>
      <c r="D3848">
        <v>94010.35</v>
      </c>
      <c r="E3848">
        <v>16871.669999999998</v>
      </c>
      <c r="F3848" t="s">
        <v>45</v>
      </c>
      <c r="G3848" t="s">
        <v>46</v>
      </c>
      <c r="H3848" t="s">
        <v>566</v>
      </c>
      <c r="I3848" t="s">
        <v>16</v>
      </c>
      <c r="J3848" t="s">
        <v>250</v>
      </c>
      <c r="L3848" s="1">
        <v>39524</v>
      </c>
      <c r="M3848">
        <v>20782</v>
      </c>
      <c r="N3848" t="s">
        <v>10625</v>
      </c>
    </row>
    <row r="3849" spans="1:14" x14ac:dyDescent="0.25">
      <c r="A3849" t="s">
        <v>5072</v>
      </c>
      <c r="B3849" t="s">
        <v>22</v>
      </c>
      <c r="C3849">
        <v>22940.639999999999</v>
      </c>
      <c r="D3849">
        <v>23154.12</v>
      </c>
      <c r="E3849">
        <v>0</v>
      </c>
      <c r="F3849" t="s">
        <v>76</v>
      </c>
      <c r="G3849" t="s">
        <v>77</v>
      </c>
      <c r="H3849" t="s">
        <v>739</v>
      </c>
      <c r="I3849" t="s">
        <v>34</v>
      </c>
      <c r="J3849" t="s">
        <v>1045</v>
      </c>
      <c r="L3849" s="1">
        <v>41190</v>
      </c>
      <c r="M3849">
        <v>20783</v>
      </c>
      <c r="N3849" t="s">
        <v>10656</v>
      </c>
    </row>
    <row r="3850" spans="1:14" x14ac:dyDescent="0.25">
      <c r="A3850" t="s">
        <v>5073</v>
      </c>
      <c r="B3850" t="s">
        <v>22</v>
      </c>
      <c r="C3850">
        <v>62003.9</v>
      </c>
      <c r="D3850">
        <v>63691.39</v>
      </c>
      <c r="E3850">
        <v>2097.61</v>
      </c>
      <c r="F3850" t="s">
        <v>52</v>
      </c>
      <c r="G3850" t="s">
        <v>53</v>
      </c>
      <c r="H3850" t="s">
        <v>545</v>
      </c>
      <c r="I3850" t="s">
        <v>16</v>
      </c>
      <c r="J3850" t="s">
        <v>749</v>
      </c>
      <c r="L3850" s="1">
        <v>39524</v>
      </c>
      <c r="M3850">
        <v>20781</v>
      </c>
      <c r="N3850" t="s">
        <v>10627</v>
      </c>
    </row>
    <row r="3851" spans="1:14" x14ac:dyDescent="0.25">
      <c r="A3851" t="s">
        <v>5074</v>
      </c>
      <c r="B3851" t="s">
        <v>12</v>
      </c>
      <c r="C3851">
        <v>26866.01</v>
      </c>
      <c r="D3851">
        <v>28051.15</v>
      </c>
      <c r="E3851">
        <v>461.21</v>
      </c>
      <c r="F3851" t="s">
        <v>13</v>
      </c>
      <c r="G3851" t="s">
        <v>14</v>
      </c>
      <c r="H3851" t="s">
        <v>85</v>
      </c>
      <c r="I3851" t="s">
        <v>34</v>
      </c>
      <c r="J3851" t="s">
        <v>86</v>
      </c>
      <c r="L3851" s="1">
        <v>32181</v>
      </c>
      <c r="M3851">
        <v>20608</v>
      </c>
      <c r="N3851" t="s">
        <v>10646</v>
      </c>
    </row>
    <row r="3852" spans="1:14" x14ac:dyDescent="0.25">
      <c r="A3852" t="s">
        <v>5075</v>
      </c>
      <c r="B3852" t="s">
        <v>12</v>
      </c>
      <c r="C3852">
        <v>57802.38</v>
      </c>
      <c r="D3852">
        <v>37445.599999999999</v>
      </c>
      <c r="E3852">
        <v>0</v>
      </c>
      <c r="F3852" t="s">
        <v>18</v>
      </c>
      <c r="G3852" t="s">
        <v>19</v>
      </c>
      <c r="H3852" t="s">
        <v>172</v>
      </c>
      <c r="I3852" t="s">
        <v>16</v>
      </c>
      <c r="J3852" t="s">
        <v>154</v>
      </c>
      <c r="L3852" s="1">
        <v>42842</v>
      </c>
      <c r="M3852">
        <v>20706</v>
      </c>
      <c r="N3852" t="s">
        <v>10645</v>
      </c>
    </row>
    <row r="3853" spans="1:14" x14ac:dyDescent="0.25">
      <c r="A3853" t="s">
        <v>5076</v>
      </c>
      <c r="B3853" t="s">
        <v>22</v>
      </c>
      <c r="C3853">
        <v>90636</v>
      </c>
      <c r="D3853">
        <v>142518.63</v>
      </c>
      <c r="E3853">
        <v>52317.34</v>
      </c>
      <c r="F3853" t="s">
        <v>45</v>
      </c>
      <c r="G3853" t="s">
        <v>46</v>
      </c>
      <c r="H3853" t="s">
        <v>337</v>
      </c>
      <c r="I3853" t="s">
        <v>16</v>
      </c>
      <c r="J3853" t="s">
        <v>250</v>
      </c>
      <c r="L3853" s="1">
        <v>36570</v>
      </c>
      <c r="M3853">
        <v>20707</v>
      </c>
      <c r="N3853" t="s">
        <v>10628</v>
      </c>
    </row>
    <row r="3854" spans="1:14" x14ac:dyDescent="0.25">
      <c r="A3854" t="s">
        <v>5077</v>
      </c>
      <c r="B3854" t="s">
        <v>22</v>
      </c>
      <c r="C3854">
        <v>81748</v>
      </c>
      <c r="D3854">
        <v>106867.49</v>
      </c>
      <c r="E3854">
        <v>23169.06</v>
      </c>
      <c r="F3854" t="s">
        <v>45</v>
      </c>
      <c r="G3854" t="s">
        <v>46</v>
      </c>
      <c r="H3854" t="s">
        <v>367</v>
      </c>
      <c r="I3854" t="s">
        <v>16</v>
      </c>
      <c r="J3854" t="s">
        <v>250</v>
      </c>
      <c r="L3854" s="1">
        <v>38642</v>
      </c>
      <c r="M3854">
        <v>20607</v>
      </c>
      <c r="N3854" t="s">
        <v>10631</v>
      </c>
    </row>
    <row r="3855" spans="1:14" x14ac:dyDescent="0.25">
      <c r="A3855" t="s">
        <v>5078</v>
      </c>
      <c r="B3855" t="s">
        <v>22</v>
      </c>
      <c r="C3855">
        <v>138664.72</v>
      </c>
      <c r="D3855">
        <v>162881.53</v>
      </c>
      <c r="E3855">
        <v>21266.97</v>
      </c>
      <c r="F3855" t="s">
        <v>45</v>
      </c>
      <c r="G3855" t="s">
        <v>46</v>
      </c>
      <c r="H3855" t="s">
        <v>454</v>
      </c>
      <c r="I3855" t="s">
        <v>16</v>
      </c>
      <c r="J3855" t="s">
        <v>456</v>
      </c>
      <c r="L3855" s="1">
        <v>33112</v>
      </c>
      <c r="M3855">
        <v>20707</v>
      </c>
      <c r="N3855" t="s">
        <v>10628</v>
      </c>
    </row>
    <row r="3856" spans="1:14" x14ac:dyDescent="0.25">
      <c r="A3856" t="s">
        <v>5079</v>
      </c>
      <c r="B3856" t="s">
        <v>12</v>
      </c>
      <c r="C3856">
        <v>55768.6</v>
      </c>
      <c r="D3856">
        <v>47569.9</v>
      </c>
      <c r="E3856">
        <v>171.45</v>
      </c>
      <c r="F3856" t="s">
        <v>18</v>
      </c>
      <c r="G3856" t="s">
        <v>19</v>
      </c>
      <c r="H3856" t="s">
        <v>111</v>
      </c>
      <c r="I3856" t="s">
        <v>16</v>
      </c>
      <c r="J3856" t="s">
        <v>145</v>
      </c>
      <c r="L3856" s="1">
        <v>41792</v>
      </c>
      <c r="M3856">
        <v>20720</v>
      </c>
      <c r="N3856" t="s">
        <v>10641</v>
      </c>
    </row>
    <row r="3857" spans="1:14" x14ac:dyDescent="0.25">
      <c r="A3857" t="s">
        <v>5080</v>
      </c>
      <c r="B3857" t="s">
        <v>12</v>
      </c>
      <c r="C3857">
        <v>43108.959999999999</v>
      </c>
      <c r="D3857">
        <v>35340.910000000003</v>
      </c>
      <c r="E3857">
        <v>2716.67</v>
      </c>
      <c r="F3857" t="s">
        <v>56</v>
      </c>
      <c r="G3857" t="s">
        <v>57</v>
      </c>
      <c r="H3857" t="s">
        <v>58</v>
      </c>
      <c r="I3857" t="s">
        <v>16</v>
      </c>
      <c r="J3857" t="s">
        <v>59</v>
      </c>
      <c r="L3857" s="1">
        <v>42009</v>
      </c>
      <c r="M3857">
        <v>20782</v>
      </c>
      <c r="N3857" t="s">
        <v>10625</v>
      </c>
    </row>
    <row r="3858" spans="1:14" x14ac:dyDescent="0.25">
      <c r="A3858" t="s">
        <v>5081</v>
      </c>
      <c r="B3858" t="s">
        <v>12</v>
      </c>
      <c r="C3858">
        <v>83700.75</v>
      </c>
      <c r="D3858">
        <v>82900.14</v>
      </c>
      <c r="E3858">
        <v>930.77</v>
      </c>
      <c r="F3858" t="s">
        <v>56</v>
      </c>
      <c r="G3858" t="s">
        <v>57</v>
      </c>
      <c r="H3858" t="s">
        <v>58</v>
      </c>
      <c r="I3858" t="s">
        <v>16</v>
      </c>
      <c r="J3858" t="s">
        <v>349</v>
      </c>
      <c r="L3858" s="1">
        <v>32643</v>
      </c>
      <c r="M3858">
        <v>20710</v>
      </c>
      <c r="N3858" t="s">
        <v>10637</v>
      </c>
    </row>
    <row r="3859" spans="1:14" x14ac:dyDescent="0.25">
      <c r="A3859" t="s">
        <v>5082</v>
      </c>
      <c r="B3859" t="s">
        <v>22</v>
      </c>
      <c r="C3859">
        <v>60455</v>
      </c>
      <c r="D3859">
        <v>73401.7</v>
      </c>
      <c r="E3859">
        <v>10526.87</v>
      </c>
      <c r="F3859" t="s">
        <v>45</v>
      </c>
      <c r="G3859" t="s">
        <v>46</v>
      </c>
      <c r="H3859" t="s">
        <v>816</v>
      </c>
      <c r="I3859" t="s">
        <v>16</v>
      </c>
      <c r="J3859" t="s">
        <v>48</v>
      </c>
      <c r="L3859" s="1">
        <v>40966</v>
      </c>
      <c r="M3859">
        <v>20769</v>
      </c>
      <c r="N3859" t="s">
        <v>10636</v>
      </c>
    </row>
    <row r="3860" spans="1:14" x14ac:dyDescent="0.25">
      <c r="A3860" t="s">
        <v>5083</v>
      </c>
      <c r="B3860" t="s">
        <v>22</v>
      </c>
      <c r="C3860">
        <v>67723.53</v>
      </c>
      <c r="D3860">
        <v>79059.78</v>
      </c>
      <c r="E3860">
        <v>12227.23</v>
      </c>
      <c r="F3860" t="s">
        <v>56</v>
      </c>
      <c r="G3860" t="s">
        <v>57</v>
      </c>
      <c r="H3860" t="s">
        <v>158</v>
      </c>
      <c r="I3860" t="s">
        <v>16</v>
      </c>
      <c r="J3860" t="s">
        <v>445</v>
      </c>
      <c r="L3860" s="1">
        <v>32663</v>
      </c>
      <c r="M3860">
        <v>20743</v>
      </c>
      <c r="N3860" t="s">
        <v>10654</v>
      </c>
    </row>
    <row r="3861" spans="1:14" x14ac:dyDescent="0.25">
      <c r="A3861" t="s">
        <v>5084</v>
      </c>
      <c r="B3861" t="s">
        <v>22</v>
      </c>
      <c r="C3861">
        <v>137136.9</v>
      </c>
      <c r="D3861">
        <v>133807.92000000001</v>
      </c>
      <c r="E3861">
        <v>0</v>
      </c>
      <c r="F3861" t="s">
        <v>18</v>
      </c>
      <c r="G3861" t="s">
        <v>19</v>
      </c>
      <c r="H3861" t="s">
        <v>912</v>
      </c>
      <c r="I3861" t="s">
        <v>16</v>
      </c>
      <c r="J3861" t="s">
        <v>139</v>
      </c>
      <c r="L3861" s="1">
        <v>33560</v>
      </c>
      <c r="M3861">
        <v>20710</v>
      </c>
      <c r="N3861" t="s">
        <v>10637</v>
      </c>
    </row>
    <row r="3862" spans="1:14" x14ac:dyDescent="0.25">
      <c r="A3862" t="s">
        <v>5085</v>
      </c>
      <c r="B3862" t="s">
        <v>22</v>
      </c>
      <c r="C3862">
        <v>90636</v>
      </c>
      <c r="D3862">
        <v>98940.03</v>
      </c>
      <c r="E3862">
        <v>6890.18</v>
      </c>
      <c r="F3862" t="s">
        <v>45</v>
      </c>
      <c r="G3862" t="s">
        <v>46</v>
      </c>
      <c r="H3862" t="s">
        <v>795</v>
      </c>
      <c r="I3862" t="s">
        <v>16</v>
      </c>
      <c r="J3862" t="s">
        <v>250</v>
      </c>
      <c r="L3862" s="1">
        <v>36780</v>
      </c>
      <c r="M3862">
        <v>20707</v>
      </c>
      <c r="N3862" t="s">
        <v>10628</v>
      </c>
    </row>
    <row r="3863" spans="1:14" x14ac:dyDescent="0.25">
      <c r="A3863" t="s">
        <v>5086</v>
      </c>
      <c r="B3863" t="s">
        <v>12</v>
      </c>
      <c r="C3863">
        <v>82399.88</v>
      </c>
      <c r="D3863">
        <v>83727.33</v>
      </c>
      <c r="E3863">
        <v>67.510000000000005</v>
      </c>
      <c r="F3863" t="s">
        <v>117</v>
      </c>
      <c r="G3863" t="s">
        <v>118</v>
      </c>
      <c r="H3863" t="s">
        <v>879</v>
      </c>
      <c r="I3863" t="s">
        <v>16</v>
      </c>
      <c r="J3863" t="s">
        <v>235</v>
      </c>
      <c r="L3863" s="1">
        <v>38769</v>
      </c>
      <c r="M3863">
        <v>20769</v>
      </c>
      <c r="N3863" t="s">
        <v>10636</v>
      </c>
    </row>
    <row r="3864" spans="1:14" x14ac:dyDescent="0.25">
      <c r="A3864" t="s">
        <v>5087</v>
      </c>
      <c r="B3864" t="s">
        <v>22</v>
      </c>
      <c r="C3864">
        <v>87107</v>
      </c>
      <c r="D3864">
        <v>89081.94</v>
      </c>
      <c r="E3864">
        <v>2468.4299999999998</v>
      </c>
      <c r="F3864" t="s">
        <v>89</v>
      </c>
      <c r="G3864" t="s">
        <v>90</v>
      </c>
      <c r="H3864" t="s">
        <v>970</v>
      </c>
      <c r="I3864" t="s">
        <v>16</v>
      </c>
      <c r="J3864" t="s">
        <v>92</v>
      </c>
      <c r="L3864" s="1">
        <v>36570</v>
      </c>
      <c r="M3864">
        <v>20744</v>
      </c>
      <c r="N3864" t="s">
        <v>10630</v>
      </c>
    </row>
    <row r="3865" spans="1:14" x14ac:dyDescent="0.25">
      <c r="A3865" t="s">
        <v>5088</v>
      </c>
      <c r="B3865" t="s">
        <v>12</v>
      </c>
      <c r="C3865">
        <v>78032.399999999994</v>
      </c>
      <c r="D3865">
        <v>74304.429999999993</v>
      </c>
      <c r="E3865">
        <v>0</v>
      </c>
      <c r="F3865" t="s">
        <v>18</v>
      </c>
      <c r="G3865" t="s">
        <v>19</v>
      </c>
      <c r="H3865" t="s">
        <v>924</v>
      </c>
      <c r="I3865" t="s">
        <v>16</v>
      </c>
      <c r="J3865" t="s">
        <v>178</v>
      </c>
      <c r="L3865" s="1">
        <v>38166</v>
      </c>
      <c r="M3865">
        <v>20712</v>
      </c>
      <c r="N3865" t="s">
        <v>10639</v>
      </c>
    </row>
    <row r="3866" spans="1:14" x14ac:dyDescent="0.25">
      <c r="A3866" t="s">
        <v>5089</v>
      </c>
      <c r="B3866" t="s">
        <v>22</v>
      </c>
      <c r="C3866">
        <v>103381.1</v>
      </c>
      <c r="D3866">
        <v>102019.12</v>
      </c>
      <c r="E3866">
        <v>0</v>
      </c>
      <c r="F3866" t="s">
        <v>18</v>
      </c>
      <c r="G3866" t="s">
        <v>19</v>
      </c>
      <c r="H3866" t="s">
        <v>1046</v>
      </c>
      <c r="I3866" t="s">
        <v>16</v>
      </c>
      <c r="J3866" t="s">
        <v>228</v>
      </c>
      <c r="L3866" s="1">
        <v>33112</v>
      </c>
      <c r="M3866">
        <v>20710</v>
      </c>
      <c r="N3866" t="s">
        <v>10637</v>
      </c>
    </row>
    <row r="3867" spans="1:14" x14ac:dyDescent="0.25">
      <c r="A3867" t="s">
        <v>5090</v>
      </c>
      <c r="B3867" t="s">
        <v>22</v>
      </c>
      <c r="C3867">
        <v>29500.98</v>
      </c>
      <c r="D3867">
        <v>43981.8</v>
      </c>
      <c r="E3867">
        <v>7413.7</v>
      </c>
      <c r="F3867" t="s">
        <v>99</v>
      </c>
      <c r="G3867" t="s">
        <v>100</v>
      </c>
      <c r="H3867" t="s">
        <v>148</v>
      </c>
      <c r="I3867" t="s">
        <v>34</v>
      </c>
      <c r="J3867" t="s">
        <v>102</v>
      </c>
      <c r="L3867" s="1">
        <v>42590</v>
      </c>
      <c r="M3867">
        <v>20613</v>
      </c>
      <c r="N3867" t="s">
        <v>10640</v>
      </c>
    </row>
    <row r="3868" spans="1:14" x14ac:dyDescent="0.25">
      <c r="A3868" t="s">
        <v>5091</v>
      </c>
      <c r="B3868" t="s">
        <v>22</v>
      </c>
      <c r="C3868">
        <v>71172</v>
      </c>
      <c r="D3868">
        <v>75984.509999999995</v>
      </c>
      <c r="E3868">
        <v>3580.78</v>
      </c>
      <c r="F3868" t="s">
        <v>13</v>
      </c>
      <c r="G3868" t="s">
        <v>14</v>
      </c>
      <c r="H3868" t="s">
        <v>263</v>
      </c>
      <c r="I3868" t="s">
        <v>16</v>
      </c>
      <c r="J3868" t="s">
        <v>32</v>
      </c>
      <c r="K3868" t="s">
        <v>176</v>
      </c>
      <c r="L3868" s="1">
        <v>41694</v>
      </c>
      <c r="M3868">
        <v>20747</v>
      </c>
      <c r="N3868" t="s">
        <v>10642</v>
      </c>
    </row>
    <row r="3869" spans="1:14" x14ac:dyDescent="0.25">
      <c r="A3869" t="s">
        <v>5092</v>
      </c>
      <c r="B3869" t="s">
        <v>12</v>
      </c>
      <c r="C3869">
        <v>59951.68</v>
      </c>
      <c r="D3869">
        <v>54741.19</v>
      </c>
      <c r="E3869">
        <v>345.88</v>
      </c>
      <c r="F3869" t="s">
        <v>76</v>
      </c>
      <c r="G3869" t="s">
        <v>77</v>
      </c>
      <c r="H3869" t="s">
        <v>521</v>
      </c>
      <c r="I3869" t="s">
        <v>16</v>
      </c>
      <c r="J3869" t="s">
        <v>207</v>
      </c>
      <c r="L3869" s="1">
        <v>39497</v>
      </c>
      <c r="M3869">
        <v>20608</v>
      </c>
      <c r="N3869" t="s">
        <v>10646</v>
      </c>
    </row>
    <row r="3870" spans="1:14" x14ac:dyDescent="0.25">
      <c r="A3870" t="s">
        <v>5093</v>
      </c>
      <c r="B3870" t="s">
        <v>22</v>
      </c>
      <c r="C3870">
        <v>56435</v>
      </c>
      <c r="D3870">
        <v>63446.76</v>
      </c>
      <c r="E3870">
        <v>9874.75</v>
      </c>
      <c r="F3870" t="s">
        <v>45</v>
      </c>
      <c r="G3870" t="s">
        <v>46</v>
      </c>
      <c r="H3870" t="s">
        <v>352</v>
      </c>
      <c r="I3870" t="s">
        <v>16</v>
      </c>
      <c r="J3870" t="s">
        <v>48</v>
      </c>
      <c r="L3870" s="1">
        <v>41904</v>
      </c>
      <c r="M3870">
        <v>20747</v>
      </c>
      <c r="N3870" t="s">
        <v>10642</v>
      </c>
    </row>
    <row r="3871" spans="1:14" x14ac:dyDescent="0.25">
      <c r="A3871" t="s">
        <v>5094</v>
      </c>
      <c r="B3871" t="s">
        <v>12</v>
      </c>
      <c r="C3871">
        <v>85593</v>
      </c>
      <c r="D3871">
        <v>88064.57</v>
      </c>
      <c r="E3871">
        <v>972.9</v>
      </c>
      <c r="F3871" t="s">
        <v>18</v>
      </c>
      <c r="G3871" t="s">
        <v>19</v>
      </c>
      <c r="H3871" t="s">
        <v>144</v>
      </c>
      <c r="I3871" t="s">
        <v>16</v>
      </c>
      <c r="J3871" t="s">
        <v>145</v>
      </c>
      <c r="L3871" s="1">
        <v>32853</v>
      </c>
      <c r="M3871">
        <v>20770</v>
      </c>
      <c r="N3871" t="s">
        <v>10629</v>
      </c>
    </row>
    <row r="3872" spans="1:14" x14ac:dyDescent="0.25">
      <c r="A3872" t="s">
        <v>5095</v>
      </c>
      <c r="B3872" t="s">
        <v>22</v>
      </c>
      <c r="C3872">
        <v>65751</v>
      </c>
      <c r="D3872">
        <v>87095.55</v>
      </c>
      <c r="E3872">
        <v>18937.849999999999</v>
      </c>
      <c r="F3872" t="s">
        <v>56</v>
      </c>
      <c r="G3872" t="s">
        <v>57</v>
      </c>
      <c r="H3872" t="s">
        <v>84</v>
      </c>
      <c r="I3872" t="s">
        <v>16</v>
      </c>
      <c r="J3872" t="s">
        <v>59</v>
      </c>
      <c r="L3872" s="1">
        <v>35953</v>
      </c>
      <c r="M3872">
        <v>20710</v>
      </c>
      <c r="N3872" t="s">
        <v>10637</v>
      </c>
    </row>
    <row r="3873" spans="1:14" x14ac:dyDescent="0.25">
      <c r="A3873" t="s">
        <v>5096</v>
      </c>
      <c r="B3873" t="s">
        <v>22</v>
      </c>
      <c r="C3873">
        <v>105236.85</v>
      </c>
      <c r="D3873">
        <v>131988.29999999999</v>
      </c>
      <c r="E3873">
        <v>27060.51</v>
      </c>
      <c r="F3873" t="s">
        <v>45</v>
      </c>
      <c r="G3873" t="s">
        <v>46</v>
      </c>
      <c r="H3873" t="s">
        <v>314</v>
      </c>
      <c r="I3873" t="s">
        <v>16</v>
      </c>
      <c r="J3873" t="s">
        <v>297</v>
      </c>
      <c r="L3873" s="1">
        <v>34387</v>
      </c>
      <c r="M3873">
        <v>20744</v>
      </c>
      <c r="N3873" t="s">
        <v>10630</v>
      </c>
    </row>
    <row r="3874" spans="1:14" x14ac:dyDescent="0.25">
      <c r="A3874" t="s">
        <v>5097</v>
      </c>
      <c r="B3874" t="s">
        <v>22</v>
      </c>
      <c r="C3874">
        <v>65122</v>
      </c>
      <c r="D3874">
        <v>74706.100000000006</v>
      </c>
      <c r="E3874">
        <v>9005.31</v>
      </c>
      <c r="F3874" t="s">
        <v>13</v>
      </c>
      <c r="G3874" t="s">
        <v>14</v>
      </c>
      <c r="H3874" t="s">
        <v>162</v>
      </c>
      <c r="I3874" t="s">
        <v>16</v>
      </c>
      <c r="J3874" t="s">
        <v>32</v>
      </c>
      <c r="L3874" s="1">
        <v>41302</v>
      </c>
      <c r="M3874">
        <v>20747</v>
      </c>
      <c r="N3874" t="s">
        <v>10642</v>
      </c>
    </row>
    <row r="3875" spans="1:14" x14ac:dyDescent="0.25">
      <c r="A3875" t="s">
        <v>5098</v>
      </c>
      <c r="B3875" t="s">
        <v>22</v>
      </c>
      <c r="C3875">
        <v>45881.25</v>
      </c>
      <c r="D3875">
        <v>47982.93</v>
      </c>
      <c r="E3875">
        <v>4349.76</v>
      </c>
      <c r="F3875" t="s">
        <v>56</v>
      </c>
      <c r="G3875" t="s">
        <v>57</v>
      </c>
      <c r="H3875" t="s">
        <v>158</v>
      </c>
      <c r="I3875" t="s">
        <v>16</v>
      </c>
      <c r="J3875" t="s">
        <v>159</v>
      </c>
      <c r="L3875" s="1">
        <v>41288</v>
      </c>
      <c r="M3875">
        <v>20781</v>
      </c>
      <c r="N3875" t="s">
        <v>10627</v>
      </c>
    </row>
    <row r="3876" spans="1:14" x14ac:dyDescent="0.25">
      <c r="A3876" t="s">
        <v>5099</v>
      </c>
      <c r="B3876" t="s">
        <v>22</v>
      </c>
      <c r="C3876">
        <v>92673</v>
      </c>
      <c r="D3876">
        <v>147080.51</v>
      </c>
      <c r="E3876">
        <v>49398.46</v>
      </c>
      <c r="F3876" t="s">
        <v>45</v>
      </c>
      <c r="G3876" t="s">
        <v>46</v>
      </c>
      <c r="H3876" t="s">
        <v>292</v>
      </c>
      <c r="I3876" t="s">
        <v>16</v>
      </c>
      <c r="J3876" t="s">
        <v>250</v>
      </c>
      <c r="L3876" s="1">
        <v>36024</v>
      </c>
      <c r="M3876">
        <v>20781</v>
      </c>
      <c r="N3876" t="s">
        <v>10627</v>
      </c>
    </row>
    <row r="3877" spans="1:14" x14ac:dyDescent="0.25">
      <c r="A3877" t="s">
        <v>5100</v>
      </c>
      <c r="B3877" t="s">
        <v>22</v>
      </c>
      <c r="C3877">
        <v>91101</v>
      </c>
      <c r="D3877">
        <v>115433.58</v>
      </c>
      <c r="E3877">
        <v>19296.68</v>
      </c>
      <c r="F3877" t="s">
        <v>45</v>
      </c>
      <c r="G3877" t="s">
        <v>46</v>
      </c>
      <c r="H3877" t="s">
        <v>590</v>
      </c>
      <c r="I3877" t="s">
        <v>16</v>
      </c>
      <c r="J3877" t="s">
        <v>48</v>
      </c>
      <c r="L3877" s="1">
        <v>36570</v>
      </c>
      <c r="M3877">
        <v>20774</v>
      </c>
      <c r="N3877" t="s">
        <v>10633</v>
      </c>
    </row>
    <row r="3878" spans="1:14" x14ac:dyDescent="0.25">
      <c r="A3878" t="s">
        <v>5101</v>
      </c>
      <c r="B3878" t="s">
        <v>12</v>
      </c>
      <c r="C3878">
        <v>105241</v>
      </c>
      <c r="D3878">
        <v>103853.53</v>
      </c>
      <c r="E3878">
        <v>0</v>
      </c>
      <c r="F3878" t="s">
        <v>299</v>
      </c>
      <c r="G3878" t="s">
        <v>300</v>
      </c>
      <c r="H3878" t="s">
        <v>301</v>
      </c>
      <c r="I3878" t="s">
        <v>16</v>
      </c>
      <c r="J3878" t="s">
        <v>302</v>
      </c>
      <c r="L3878" s="1">
        <v>36563</v>
      </c>
      <c r="M3878">
        <v>20770</v>
      </c>
      <c r="N3878" t="s">
        <v>10629</v>
      </c>
    </row>
    <row r="3879" spans="1:14" x14ac:dyDescent="0.25">
      <c r="A3879" t="s">
        <v>5102</v>
      </c>
      <c r="B3879" t="s">
        <v>12</v>
      </c>
      <c r="C3879">
        <v>45315.43</v>
      </c>
      <c r="D3879">
        <v>35592.86</v>
      </c>
      <c r="E3879">
        <v>0</v>
      </c>
      <c r="F3879" t="s">
        <v>18</v>
      </c>
      <c r="G3879" t="s">
        <v>19</v>
      </c>
      <c r="H3879" t="s">
        <v>183</v>
      </c>
      <c r="I3879" t="s">
        <v>34</v>
      </c>
      <c r="J3879" t="s">
        <v>174</v>
      </c>
      <c r="L3879" s="1">
        <v>36381</v>
      </c>
      <c r="M3879">
        <v>20720</v>
      </c>
      <c r="N3879" t="s">
        <v>10641</v>
      </c>
    </row>
    <row r="3880" spans="1:14" x14ac:dyDescent="0.25">
      <c r="A3880" t="s">
        <v>5103</v>
      </c>
      <c r="B3880" t="s">
        <v>12</v>
      </c>
      <c r="C3880">
        <v>23094.76</v>
      </c>
      <c r="D3880">
        <v>12188.54</v>
      </c>
      <c r="E3880">
        <v>197.59</v>
      </c>
      <c r="F3880" t="s">
        <v>13</v>
      </c>
      <c r="G3880" t="s">
        <v>14</v>
      </c>
      <c r="H3880" t="s">
        <v>85</v>
      </c>
      <c r="I3880" t="s">
        <v>34</v>
      </c>
      <c r="J3880" t="s">
        <v>86</v>
      </c>
      <c r="L3880" s="1">
        <v>37788</v>
      </c>
      <c r="M3880">
        <v>20740</v>
      </c>
      <c r="N3880" t="s">
        <v>10638</v>
      </c>
    </row>
    <row r="3881" spans="1:14" x14ac:dyDescent="0.25">
      <c r="A3881" t="s">
        <v>5104</v>
      </c>
      <c r="B3881" t="s">
        <v>22</v>
      </c>
      <c r="C3881">
        <v>40242.06</v>
      </c>
      <c r="D3881">
        <v>29434.55</v>
      </c>
      <c r="E3881">
        <v>3606.34</v>
      </c>
      <c r="F3881" t="s">
        <v>56</v>
      </c>
      <c r="G3881" t="s">
        <v>57</v>
      </c>
      <c r="H3881" t="s">
        <v>84</v>
      </c>
      <c r="I3881" t="s">
        <v>16</v>
      </c>
      <c r="J3881" t="s">
        <v>287</v>
      </c>
      <c r="L3881" s="1">
        <v>42842</v>
      </c>
      <c r="M3881">
        <v>20708</v>
      </c>
      <c r="N3881" t="s">
        <v>10653</v>
      </c>
    </row>
    <row r="3882" spans="1:14" x14ac:dyDescent="0.25">
      <c r="A3882" t="s">
        <v>5105</v>
      </c>
      <c r="B3882" t="s">
        <v>22</v>
      </c>
      <c r="C3882">
        <v>43108.959999999999</v>
      </c>
      <c r="D3882">
        <v>64384.04</v>
      </c>
      <c r="E3882">
        <v>21192.32</v>
      </c>
      <c r="F3882" t="s">
        <v>56</v>
      </c>
      <c r="G3882" t="s">
        <v>57</v>
      </c>
      <c r="H3882" t="s">
        <v>58</v>
      </c>
      <c r="I3882" t="s">
        <v>16</v>
      </c>
      <c r="J3882" t="s">
        <v>59</v>
      </c>
      <c r="L3882" s="1">
        <v>42150</v>
      </c>
      <c r="M3882">
        <v>20705</v>
      </c>
      <c r="N3882" t="s">
        <v>10626</v>
      </c>
    </row>
    <row r="3883" spans="1:14" x14ac:dyDescent="0.25">
      <c r="A3883" t="s">
        <v>5106</v>
      </c>
      <c r="B3883" t="s">
        <v>22</v>
      </c>
      <c r="C3883">
        <v>144000</v>
      </c>
      <c r="D3883">
        <v>136825.5</v>
      </c>
      <c r="E3883">
        <v>0</v>
      </c>
      <c r="F3883" t="s">
        <v>18</v>
      </c>
      <c r="G3883" t="s">
        <v>19</v>
      </c>
      <c r="H3883" t="s">
        <v>973</v>
      </c>
      <c r="I3883" t="s">
        <v>16</v>
      </c>
      <c r="J3883" t="s">
        <v>98</v>
      </c>
      <c r="L3883" s="1">
        <v>37116</v>
      </c>
      <c r="M3883">
        <v>20743</v>
      </c>
      <c r="N3883" t="s">
        <v>10654</v>
      </c>
    </row>
    <row r="3884" spans="1:14" x14ac:dyDescent="0.25">
      <c r="A3884" t="s">
        <v>5107</v>
      </c>
      <c r="B3884" t="s">
        <v>12</v>
      </c>
      <c r="C3884">
        <v>76589</v>
      </c>
      <c r="D3884">
        <v>183591.31</v>
      </c>
      <c r="E3884">
        <v>90581.16</v>
      </c>
      <c r="F3884" t="s">
        <v>23</v>
      </c>
      <c r="G3884" t="s">
        <v>24</v>
      </c>
      <c r="H3884" t="s">
        <v>544</v>
      </c>
      <c r="I3884" t="s">
        <v>16</v>
      </c>
      <c r="J3884" t="s">
        <v>141</v>
      </c>
      <c r="L3884" s="1">
        <v>37662</v>
      </c>
      <c r="M3884">
        <v>20716</v>
      </c>
      <c r="N3884" t="s">
        <v>10641</v>
      </c>
    </row>
    <row r="3885" spans="1:14" x14ac:dyDescent="0.25">
      <c r="A3885" t="s">
        <v>5108</v>
      </c>
      <c r="B3885" t="s">
        <v>22</v>
      </c>
      <c r="C3885">
        <v>60455</v>
      </c>
      <c r="D3885">
        <v>78264.63</v>
      </c>
      <c r="E3885">
        <v>16791.28</v>
      </c>
      <c r="F3885" t="s">
        <v>45</v>
      </c>
      <c r="G3885" t="s">
        <v>46</v>
      </c>
      <c r="H3885" t="s">
        <v>221</v>
      </c>
      <c r="I3885" t="s">
        <v>16</v>
      </c>
      <c r="J3885" t="s">
        <v>48</v>
      </c>
      <c r="L3885" s="1">
        <v>41288</v>
      </c>
      <c r="M3885">
        <v>20735</v>
      </c>
      <c r="N3885" t="s">
        <v>10649</v>
      </c>
    </row>
    <row r="3886" spans="1:14" x14ac:dyDescent="0.25">
      <c r="A3886" t="s">
        <v>5109</v>
      </c>
      <c r="B3886" t="s">
        <v>22</v>
      </c>
      <c r="C3886">
        <v>81748</v>
      </c>
      <c r="D3886">
        <v>116364.07</v>
      </c>
      <c r="E3886">
        <v>36512.74</v>
      </c>
      <c r="F3886" t="s">
        <v>45</v>
      </c>
      <c r="G3886" t="s">
        <v>46</v>
      </c>
      <c r="H3886" t="s">
        <v>202</v>
      </c>
      <c r="I3886" t="s">
        <v>16</v>
      </c>
      <c r="J3886" t="s">
        <v>250</v>
      </c>
      <c r="L3886" s="1">
        <v>38488</v>
      </c>
      <c r="M3886">
        <v>20785</v>
      </c>
      <c r="N3886" t="s">
        <v>10652</v>
      </c>
    </row>
    <row r="3887" spans="1:14" x14ac:dyDescent="0.25">
      <c r="A3887" t="s">
        <v>5110</v>
      </c>
      <c r="B3887" t="s">
        <v>22</v>
      </c>
      <c r="C3887">
        <v>47796.15</v>
      </c>
      <c r="D3887">
        <v>55544.19</v>
      </c>
      <c r="E3887">
        <v>10862.71</v>
      </c>
      <c r="F3887" t="s">
        <v>56</v>
      </c>
      <c r="G3887" t="s">
        <v>57</v>
      </c>
      <c r="H3887" t="s">
        <v>84</v>
      </c>
      <c r="I3887" t="s">
        <v>16</v>
      </c>
      <c r="J3887" t="s">
        <v>59</v>
      </c>
      <c r="L3887" s="1">
        <v>40917</v>
      </c>
      <c r="M3887">
        <v>20746</v>
      </c>
      <c r="N3887" t="s">
        <v>10647</v>
      </c>
    </row>
    <row r="3888" spans="1:14" x14ac:dyDescent="0.25">
      <c r="A3888" t="s">
        <v>5111</v>
      </c>
      <c r="B3888" t="s">
        <v>12</v>
      </c>
      <c r="C3888">
        <v>67723.53</v>
      </c>
      <c r="D3888">
        <v>65567.460000000006</v>
      </c>
      <c r="E3888">
        <v>3574.01</v>
      </c>
      <c r="F3888" t="s">
        <v>56</v>
      </c>
      <c r="G3888" t="s">
        <v>57</v>
      </c>
      <c r="H3888" t="s">
        <v>84</v>
      </c>
      <c r="I3888" t="s">
        <v>16</v>
      </c>
      <c r="J3888" t="s">
        <v>59</v>
      </c>
      <c r="L3888" s="1">
        <v>35043</v>
      </c>
      <c r="M3888">
        <v>20715</v>
      </c>
      <c r="N3888" t="s">
        <v>10641</v>
      </c>
    </row>
    <row r="3889" spans="1:14" x14ac:dyDescent="0.25">
      <c r="A3889" t="s">
        <v>5112</v>
      </c>
      <c r="B3889" t="s">
        <v>12</v>
      </c>
      <c r="C3889">
        <v>43553.5</v>
      </c>
      <c r="D3889">
        <v>47771.47</v>
      </c>
      <c r="E3889">
        <v>0</v>
      </c>
      <c r="F3889" t="s">
        <v>18</v>
      </c>
      <c r="G3889" t="s">
        <v>19</v>
      </c>
      <c r="H3889" t="s">
        <v>311</v>
      </c>
      <c r="I3889" t="s">
        <v>34</v>
      </c>
      <c r="J3889" t="s">
        <v>178</v>
      </c>
      <c r="L3889" s="1">
        <v>36893</v>
      </c>
      <c r="M3889">
        <v>20708</v>
      </c>
      <c r="N3889" t="s">
        <v>10653</v>
      </c>
    </row>
    <row r="3890" spans="1:14" x14ac:dyDescent="0.25">
      <c r="A3890" t="s">
        <v>5113</v>
      </c>
      <c r="B3890" t="s">
        <v>22</v>
      </c>
      <c r="C3890">
        <v>64490</v>
      </c>
      <c r="D3890">
        <v>88558.13</v>
      </c>
      <c r="E3890">
        <v>28292.92</v>
      </c>
      <c r="F3890" t="s">
        <v>45</v>
      </c>
      <c r="G3890" t="s">
        <v>46</v>
      </c>
      <c r="H3890" t="s">
        <v>439</v>
      </c>
      <c r="I3890" t="s">
        <v>16</v>
      </c>
      <c r="J3890" t="s">
        <v>48</v>
      </c>
      <c r="L3890" s="1">
        <v>41484</v>
      </c>
      <c r="M3890">
        <v>20710</v>
      </c>
      <c r="N3890" t="s">
        <v>10637</v>
      </c>
    </row>
    <row r="3891" spans="1:14" x14ac:dyDescent="0.25">
      <c r="A3891" t="s">
        <v>5114</v>
      </c>
      <c r="B3891" t="s">
        <v>22</v>
      </c>
      <c r="C3891">
        <v>46166</v>
      </c>
      <c r="D3891">
        <v>0</v>
      </c>
      <c r="E3891">
        <v>0</v>
      </c>
      <c r="F3891" t="s">
        <v>45</v>
      </c>
      <c r="G3891" t="s">
        <v>46</v>
      </c>
      <c r="H3891" t="s">
        <v>95</v>
      </c>
      <c r="I3891" t="s">
        <v>16</v>
      </c>
      <c r="J3891" t="s">
        <v>48</v>
      </c>
      <c r="K3891" t="s">
        <v>96</v>
      </c>
      <c r="L3891" s="1">
        <v>43080</v>
      </c>
      <c r="M3891">
        <v>20722</v>
      </c>
      <c r="N3891" t="s">
        <v>10632</v>
      </c>
    </row>
    <row r="3892" spans="1:14" x14ac:dyDescent="0.25">
      <c r="A3892" t="s">
        <v>5115</v>
      </c>
      <c r="B3892" t="s">
        <v>12</v>
      </c>
      <c r="C3892">
        <v>67922.25</v>
      </c>
      <c r="D3892">
        <v>64244.95</v>
      </c>
      <c r="E3892">
        <v>0</v>
      </c>
      <c r="F3892" t="s">
        <v>13</v>
      </c>
      <c r="G3892" t="s">
        <v>14</v>
      </c>
      <c r="H3892" t="s">
        <v>650</v>
      </c>
      <c r="I3892" t="s">
        <v>16</v>
      </c>
      <c r="J3892" t="s">
        <v>782</v>
      </c>
      <c r="L3892" s="1">
        <v>42464</v>
      </c>
      <c r="M3892">
        <v>20744</v>
      </c>
      <c r="N3892" t="s">
        <v>10630</v>
      </c>
    </row>
    <row r="3893" spans="1:14" x14ac:dyDescent="0.25">
      <c r="A3893" t="s">
        <v>5116</v>
      </c>
      <c r="B3893" t="s">
        <v>12</v>
      </c>
      <c r="C3893">
        <v>62910.61</v>
      </c>
      <c r="D3893">
        <v>60145.91</v>
      </c>
      <c r="E3893">
        <v>0</v>
      </c>
      <c r="F3893" t="s">
        <v>18</v>
      </c>
      <c r="G3893" t="s">
        <v>19</v>
      </c>
      <c r="H3893" t="s">
        <v>172</v>
      </c>
      <c r="I3893" t="s">
        <v>16</v>
      </c>
      <c r="J3893" t="s">
        <v>61</v>
      </c>
      <c r="L3893" s="1">
        <v>38867</v>
      </c>
      <c r="M3893">
        <v>20745</v>
      </c>
      <c r="N3893" t="s">
        <v>10643</v>
      </c>
    </row>
    <row r="3894" spans="1:14" x14ac:dyDescent="0.25">
      <c r="A3894" t="s">
        <v>5117</v>
      </c>
      <c r="B3894" t="s">
        <v>22</v>
      </c>
      <c r="C3894">
        <v>91869</v>
      </c>
      <c r="D3894">
        <v>90797.2</v>
      </c>
      <c r="E3894">
        <v>0</v>
      </c>
      <c r="F3894" t="s">
        <v>13</v>
      </c>
      <c r="G3894" t="s">
        <v>14</v>
      </c>
      <c r="H3894" t="s">
        <v>463</v>
      </c>
      <c r="I3894" t="s">
        <v>16</v>
      </c>
      <c r="J3894" t="s">
        <v>32</v>
      </c>
      <c r="L3894" s="1">
        <v>38187</v>
      </c>
      <c r="M3894">
        <v>20708</v>
      </c>
      <c r="N3894" t="s">
        <v>10653</v>
      </c>
    </row>
    <row r="3895" spans="1:14" x14ac:dyDescent="0.25">
      <c r="A3895" t="s">
        <v>5118</v>
      </c>
      <c r="B3895" t="s">
        <v>22</v>
      </c>
      <c r="C3895">
        <v>62492</v>
      </c>
      <c r="D3895">
        <v>90617.47</v>
      </c>
      <c r="E3895">
        <v>25153.8</v>
      </c>
      <c r="F3895" t="s">
        <v>45</v>
      </c>
      <c r="G3895" t="s">
        <v>46</v>
      </c>
      <c r="H3895" t="s">
        <v>578</v>
      </c>
      <c r="I3895" t="s">
        <v>16</v>
      </c>
      <c r="J3895" t="s">
        <v>48</v>
      </c>
      <c r="L3895" s="1">
        <v>40966</v>
      </c>
      <c r="M3895">
        <v>20607</v>
      </c>
      <c r="N3895" t="s">
        <v>10631</v>
      </c>
    </row>
    <row r="3896" spans="1:14" x14ac:dyDescent="0.25">
      <c r="A3896" t="s">
        <v>5119</v>
      </c>
      <c r="B3896" t="s">
        <v>12</v>
      </c>
      <c r="C3896">
        <v>95084.42</v>
      </c>
      <c r="D3896">
        <v>101461.59</v>
      </c>
      <c r="E3896">
        <v>4617.24</v>
      </c>
      <c r="F3896" t="s">
        <v>13</v>
      </c>
      <c r="G3896" t="s">
        <v>14</v>
      </c>
      <c r="H3896" t="s">
        <v>684</v>
      </c>
      <c r="I3896" t="s">
        <v>16</v>
      </c>
      <c r="J3896" t="s">
        <v>32</v>
      </c>
      <c r="L3896" s="1">
        <v>34176</v>
      </c>
      <c r="M3896">
        <v>20742</v>
      </c>
      <c r="N3896" t="s">
        <v>10638</v>
      </c>
    </row>
    <row r="3897" spans="1:14" x14ac:dyDescent="0.25">
      <c r="A3897" t="s">
        <v>5120</v>
      </c>
      <c r="B3897" t="s">
        <v>12</v>
      </c>
      <c r="C3897">
        <v>113656.35</v>
      </c>
      <c r="D3897">
        <v>112200.8</v>
      </c>
      <c r="E3897">
        <v>0</v>
      </c>
      <c r="F3897" t="s">
        <v>89</v>
      </c>
      <c r="G3897" t="s">
        <v>90</v>
      </c>
      <c r="H3897" t="s">
        <v>213</v>
      </c>
      <c r="I3897" t="s">
        <v>16</v>
      </c>
      <c r="J3897" t="s">
        <v>235</v>
      </c>
      <c r="L3897" s="1">
        <v>31763</v>
      </c>
      <c r="M3897">
        <v>20769</v>
      </c>
      <c r="N3897" t="s">
        <v>10636</v>
      </c>
    </row>
    <row r="3898" spans="1:14" x14ac:dyDescent="0.25">
      <c r="A3898" t="s">
        <v>5121</v>
      </c>
      <c r="B3898" t="s">
        <v>22</v>
      </c>
      <c r="C3898">
        <v>95084.42</v>
      </c>
      <c r="D3898">
        <v>93058.62</v>
      </c>
      <c r="E3898">
        <v>1046.56</v>
      </c>
      <c r="F3898" t="s">
        <v>13</v>
      </c>
      <c r="G3898" t="s">
        <v>14</v>
      </c>
      <c r="H3898" t="s">
        <v>894</v>
      </c>
      <c r="I3898" t="s">
        <v>16</v>
      </c>
      <c r="J3898" t="s">
        <v>32</v>
      </c>
      <c r="L3898" s="1">
        <v>35702</v>
      </c>
      <c r="M3898">
        <v>20608</v>
      </c>
      <c r="N3898" t="s">
        <v>10646</v>
      </c>
    </row>
    <row r="3899" spans="1:14" x14ac:dyDescent="0.25">
      <c r="A3899" t="s">
        <v>5122</v>
      </c>
      <c r="B3899" t="s">
        <v>22</v>
      </c>
      <c r="C3899">
        <v>45412</v>
      </c>
      <c r="D3899">
        <v>33002</v>
      </c>
      <c r="E3899">
        <v>4410.96</v>
      </c>
      <c r="F3899" t="s">
        <v>23</v>
      </c>
      <c r="G3899" t="s">
        <v>24</v>
      </c>
      <c r="H3899" t="s">
        <v>319</v>
      </c>
      <c r="I3899" t="s">
        <v>16</v>
      </c>
      <c r="J3899" t="s">
        <v>141</v>
      </c>
      <c r="K3899" t="s">
        <v>282</v>
      </c>
      <c r="L3899" s="1">
        <v>42856</v>
      </c>
      <c r="M3899">
        <v>20785</v>
      </c>
      <c r="N3899" t="s">
        <v>10652</v>
      </c>
    </row>
    <row r="3900" spans="1:14" x14ac:dyDescent="0.25">
      <c r="A3900" t="s">
        <v>5123</v>
      </c>
      <c r="B3900" t="s">
        <v>12</v>
      </c>
      <c r="C3900">
        <v>132230.10999999999</v>
      </c>
      <c r="D3900">
        <v>176962.2</v>
      </c>
      <c r="E3900">
        <v>40727.730000000003</v>
      </c>
      <c r="F3900" t="s">
        <v>45</v>
      </c>
      <c r="G3900" t="s">
        <v>46</v>
      </c>
      <c r="H3900" t="s">
        <v>333</v>
      </c>
      <c r="I3900" t="s">
        <v>16</v>
      </c>
      <c r="J3900" t="s">
        <v>222</v>
      </c>
      <c r="L3900" s="1">
        <v>32734</v>
      </c>
      <c r="M3900">
        <v>20706</v>
      </c>
      <c r="N3900" t="s">
        <v>10645</v>
      </c>
    </row>
    <row r="3901" spans="1:14" x14ac:dyDescent="0.25">
      <c r="A3901" t="s">
        <v>5124</v>
      </c>
      <c r="B3901" t="s">
        <v>22</v>
      </c>
      <c r="C3901">
        <v>81748</v>
      </c>
      <c r="D3901">
        <v>87844.9</v>
      </c>
      <c r="E3901">
        <v>8481.2000000000007</v>
      </c>
      <c r="F3901" t="s">
        <v>45</v>
      </c>
      <c r="G3901" t="s">
        <v>46</v>
      </c>
      <c r="H3901" t="s">
        <v>626</v>
      </c>
      <c r="I3901" t="s">
        <v>16</v>
      </c>
      <c r="J3901" t="s">
        <v>250</v>
      </c>
      <c r="L3901" s="1">
        <v>38488</v>
      </c>
      <c r="M3901">
        <v>20710</v>
      </c>
      <c r="N3901" t="s">
        <v>10637</v>
      </c>
    </row>
    <row r="3902" spans="1:14" x14ac:dyDescent="0.25">
      <c r="A3902" t="s">
        <v>5125</v>
      </c>
      <c r="B3902" t="s">
        <v>12</v>
      </c>
      <c r="C3902">
        <v>45728.17</v>
      </c>
      <c r="D3902">
        <v>43659.45</v>
      </c>
      <c r="E3902">
        <v>0</v>
      </c>
      <c r="F3902" t="s">
        <v>18</v>
      </c>
      <c r="G3902" t="s">
        <v>19</v>
      </c>
      <c r="H3902" t="s">
        <v>423</v>
      </c>
      <c r="I3902" t="s">
        <v>16</v>
      </c>
      <c r="J3902" t="s">
        <v>674</v>
      </c>
      <c r="L3902" s="1">
        <v>42702</v>
      </c>
      <c r="M3902">
        <v>20746</v>
      </c>
      <c r="N3902" t="s">
        <v>10647</v>
      </c>
    </row>
    <row r="3903" spans="1:14" x14ac:dyDescent="0.25">
      <c r="A3903" t="s">
        <v>5126</v>
      </c>
      <c r="B3903" t="s">
        <v>22</v>
      </c>
      <c r="C3903">
        <v>76920</v>
      </c>
      <c r="D3903">
        <v>119620.89</v>
      </c>
      <c r="E3903">
        <v>41742.769999999997</v>
      </c>
      <c r="F3903" t="s">
        <v>45</v>
      </c>
      <c r="G3903" t="s">
        <v>46</v>
      </c>
      <c r="H3903" t="s">
        <v>127</v>
      </c>
      <c r="I3903" t="s">
        <v>16</v>
      </c>
      <c r="J3903" t="s">
        <v>48</v>
      </c>
      <c r="L3903" s="1">
        <v>38334</v>
      </c>
      <c r="M3903">
        <v>20783</v>
      </c>
      <c r="N3903" t="s">
        <v>10656</v>
      </c>
    </row>
    <row r="3904" spans="1:14" x14ac:dyDescent="0.25">
      <c r="A3904" t="s">
        <v>5127</v>
      </c>
      <c r="B3904" t="s">
        <v>12</v>
      </c>
      <c r="C3904">
        <v>26381.8</v>
      </c>
      <c r="D3904">
        <v>25425.16</v>
      </c>
      <c r="E3904">
        <v>0</v>
      </c>
      <c r="F3904" t="s">
        <v>76</v>
      </c>
      <c r="G3904" t="s">
        <v>77</v>
      </c>
      <c r="H3904" t="s">
        <v>533</v>
      </c>
      <c r="I3904" t="s">
        <v>34</v>
      </c>
      <c r="J3904" t="s">
        <v>83</v>
      </c>
      <c r="L3904" s="1">
        <v>36599</v>
      </c>
      <c r="M3904">
        <v>20712</v>
      </c>
      <c r="N3904" t="s">
        <v>10639</v>
      </c>
    </row>
    <row r="3905" spans="1:14" x14ac:dyDescent="0.25">
      <c r="A3905" t="s">
        <v>5128</v>
      </c>
      <c r="B3905" t="s">
        <v>22</v>
      </c>
      <c r="C3905">
        <v>85758</v>
      </c>
      <c r="D3905">
        <v>86182.57</v>
      </c>
      <c r="E3905">
        <v>2815.51</v>
      </c>
      <c r="F3905" t="s">
        <v>13</v>
      </c>
      <c r="G3905" t="s">
        <v>14</v>
      </c>
      <c r="H3905" t="s">
        <v>600</v>
      </c>
      <c r="I3905" t="s">
        <v>16</v>
      </c>
      <c r="J3905" t="s">
        <v>32</v>
      </c>
      <c r="L3905" s="1">
        <v>37823</v>
      </c>
      <c r="M3905">
        <v>20781</v>
      </c>
      <c r="N3905" t="s">
        <v>10627</v>
      </c>
    </row>
    <row r="3906" spans="1:14" x14ac:dyDescent="0.25">
      <c r="A3906" t="s">
        <v>5129</v>
      </c>
      <c r="B3906" t="s">
        <v>22</v>
      </c>
      <c r="C3906">
        <v>56252</v>
      </c>
      <c r="D3906">
        <v>53271.040000000001</v>
      </c>
      <c r="E3906">
        <v>1080.3900000000001</v>
      </c>
      <c r="F3906" t="s">
        <v>45</v>
      </c>
      <c r="G3906" t="s">
        <v>46</v>
      </c>
      <c r="H3906" t="s">
        <v>333</v>
      </c>
      <c r="I3906" t="s">
        <v>16</v>
      </c>
      <c r="J3906" t="s">
        <v>48</v>
      </c>
      <c r="K3906" t="s">
        <v>49</v>
      </c>
      <c r="L3906" s="1">
        <v>42716</v>
      </c>
      <c r="M3906">
        <v>20735</v>
      </c>
      <c r="N3906" t="s">
        <v>10649</v>
      </c>
    </row>
    <row r="3907" spans="1:14" x14ac:dyDescent="0.25">
      <c r="A3907" t="s">
        <v>5130</v>
      </c>
      <c r="B3907" t="s">
        <v>22</v>
      </c>
      <c r="C3907">
        <v>74732</v>
      </c>
      <c r="D3907">
        <v>73550.289999999994</v>
      </c>
      <c r="E3907">
        <v>1169.04</v>
      </c>
      <c r="F3907" t="s">
        <v>13</v>
      </c>
      <c r="G3907" t="s">
        <v>14</v>
      </c>
      <c r="H3907" t="s">
        <v>263</v>
      </c>
      <c r="I3907" t="s">
        <v>16</v>
      </c>
      <c r="J3907" t="s">
        <v>32</v>
      </c>
      <c r="L3907" s="1">
        <v>39329</v>
      </c>
      <c r="M3907">
        <v>20746</v>
      </c>
      <c r="N3907" t="s">
        <v>10647</v>
      </c>
    </row>
    <row r="3908" spans="1:14" x14ac:dyDescent="0.25">
      <c r="A3908" t="s">
        <v>5131</v>
      </c>
      <c r="B3908" t="s">
        <v>22</v>
      </c>
      <c r="C3908">
        <v>84652.12</v>
      </c>
      <c r="D3908">
        <v>82566.23</v>
      </c>
      <c r="E3908">
        <v>0</v>
      </c>
      <c r="F3908" t="s">
        <v>404</v>
      </c>
      <c r="G3908" t="s">
        <v>405</v>
      </c>
      <c r="H3908" t="s">
        <v>990</v>
      </c>
      <c r="I3908" t="s">
        <v>16</v>
      </c>
      <c r="J3908" t="s">
        <v>1047</v>
      </c>
      <c r="L3908" s="1">
        <v>41428</v>
      </c>
      <c r="M3908">
        <v>20782</v>
      </c>
      <c r="N3908" t="s">
        <v>10625</v>
      </c>
    </row>
    <row r="3909" spans="1:14" x14ac:dyDescent="0.25">
      <c r="A3909" t="s">
        <v>5132</v>
      </c>
      <c r="B3909" t="s">
        <v>12</v>
      </c>
      <c r="C3909">
        <v>78999</v>
      </c>
      <c r="D3909">
        <v>90301.23</v>
      </c>
      <c r="E3909">
        <v>11887.98</v>
      </c>
      <c r="F3909" t="s">
        <v>23</v>
      </c>
      <c r="G3909" t="s">
        <v>24</v>
      </c>
      <c r="H3909" t="s">
        <v>319</v>
      </c>
      <c r="I3909" t="s">
        <v>16</v>
      </c>
      <c r="J3909" t="s">
        <v>320</v>
      </c>
      <c r="L3909" s="1">
        <v>38656</v>
      </c>
      <c r="M3909">
        <v>20762</v>
      </c>
      <c r="N3909" t="s">
        <v>10644</v>
      </c>
    </row>
    <row r="3910" spans="1:14" x14ac:dyDescent="0.25">
      <c r="A3910" t="s">
        <v>5133</v>
      </c>
      <c r="B3910" t="s">
        <v>12</v>
      </c>
      <c r="C3910">
        <v>127292</v>
      </c>
      <c r="D3910">
        <v>123037.13</v>
      </c>
      <c r="E3910">
        <v>0</v>
      </c>
      <c r="F3910" t="s">
        <v>18</v>
      </c>
      <c r="G3910" t="s">
        <v>19</v>
      </c>
      <c r="H3910" t="s">
        <v>423</v>
      </c>
      <c r="I3910" t="s">
        <v>16</v>
      </c>
      <c r="J3910" t="s">
        <v>511</v>
      </c>
      <c r="L3910" s="1">
        <v>38922</v>
      </c>
      <c r="M3910">
        <v>20608</v>
      </c>
      <c r="N3910" t="s">
        <v>10646</v>
      </c>
    </row>
    <row r="3911" spans="1:14" x14ac:dyDescent="0.25">
      <c r="A3911" t="s">
        <v>5134</v>
      </c>
      <c r="B3911" t="s">
        <v>12</v>
      </c>
      <c r="C3911">
        <v>59827</v>
      </c>
      <c r="D3911">
        <v>61896.62</v>
      </c>
      <c r="E3911">
        <v>35.96</v>
      </c>
      <c r="F3911" t="s">
        <v>45</v>
      </c>
      <c r="G3911" t="s">
        <v>46</v>
      </c>
      <c r="H3911" t="s">
        <v>536</v>
      </c>
      <c r="I3911" t="s">
        <v>16</v>
      </c>
      <c r="J3911" t="s">
        <v>48</v>
      </c>
      <c r="K3911" t="s">
        <v>49</v>
      </c>
      <c r="L3911" s="1">
        <v>41022</v>
      </c>
      <c r="M3911">
        <v>20774</v>
      </c>
      <c r="N3911" t="s">
        <v>10633</v>
      </c>
    </row>
    <row r="3912" spans="1:14" x14ac:dyDescent="0.25">
      <c r="A3912" t="s">
        <v>5135</v>
      </c>
      <c r="B3912" t="s">
        <v>22</v>
      </c>
      <c r="C3912">
        <v>69375</v>
      </c>
      <c r="D3912">
        <v>70913.17</v>
      </c>
      <c r="E3912">
        <v>41.7</v>
      </c>
      <c r="F3912" t="s">
        <v>45</v>
      </c>
      <c r="G3912" t="s">
        <v>46</v>
      </c>
      <c r="H3912" t="s">
        <v>795</v>
      </c>
      <c r="I3912" t="s">
        <v>16</v>
      </c>
      <c r="J3912" t="s">
        <v>48</v>
      </c>
      <c r="L3912" s="1">
        <v>39329</v>
      </c>
      <c r="M3912">
        <v>20721</v>
      </c>
      <c r="N3912" t="s">
        <v>10634</v>
      </c>
    </row>
    <row r="3913" spans="1:14" x14ac:dyDescent="0.25">
      <c r="A3913" t="s">
        <v>5136</v>
      </c>
      <c r="B3913" t="s">
        <v>22</v>
      </c>
      <c r="C3913">
        <v>98612.2</v>
      </c>
      <c r="D3913">
        <v>97313.8</v>
      </c>
      <c r="E3913">
        <v>0</v>
      </c>
      <c r="F3913" t="s">
        <v>56</v>
      </c>
      <c r="G3913" t="s">
        <v>57</v>
      </c>
      <c r="H3913" t="s">
        <v>629</v>
      </c>
      <c r="I3913" t="s">
        <v>16</v>
      </c>
      <c r="J3913" t="s">
        <v>185</v>
      </c>
      <c r="L3913" s="1">
        <v>34016</v>
      </c>
      <c r="M3913">
        <v>20708</v>
      </c>
      <c r="N3913" t="s">
        <v>10653</v>
      </c>
    </row>
    <row r="3914" spans="1:14" x14ac:dyDescent="0.25">
      <c r="A3914" t="s">
        <v>5137</v>
      </c>
      <c r="B3914" t="s">
        <v>12</v>
      </c>
      <c r="C3914">
        <v>91869</v>
      </c>
      <c r="D3914">
        <v>91393.59</v>
      </c>
      <c r="E3914">
        <v>1299.06</v>
      </c>
      <c r="F3914" t="s">
        <v>13</v>
      </c>
      <c r="G3914" t="s">
        <v>14</v>
      </c>
      <c r="H3914" t="s">
        <v>175</v>
      </c>
      <c r="I3914" t="s">
        <v>16</v>
      </c>
      <c r="J3914" t="s">
        <v>32</v>
      </c>
      <c r="L3914" s="1">
        <v>36962</v>
      </c>
      <c r="M3914">
        <v>20784</v>
      </c>
      <c r="N3914" t="s">
        <v>10650</v>
      </c>
    </row>
    <row r="3915" spans="1:14" x14ac:dyDescent="0.25">
      <c r="A3915" t="s">
        <v>5138</v>
      </c>
      <c r="B3915" t="s">
        <v>22</v>
      </c>
      <c r="C3915">
        <v>121372</v>
      </c>
      <c r="D3915">
        <v>139500.22</v>
      </c>
      <c r="E3915">
        <v>0</v>
      </c>
      <c r="F3915" t="s">
        <v>72</v>
      </c>
      <c r="G3915" t="s">
        <v>73</v>
      </c>
      <c r="H3915" t="s">
        <v>255</v>
      </c>
      <c r="I3915" t="s">
        <v>16</v>
      </c>
      <c r="J3915" t="s">
        <v>75</v>
      </c>
      <c r="L3915" s="1">
        <v>38503</v>
      </c>
      <c r="M3915">
        <v>20710</v>
      </c>
      <c r="N3915" t="s">
        <v>10637</v>
      </c>
    </row>
    <row r="3916" spans="1:14" x14ac:dyDescent="0.25">
      <c r="A3916" t="s">
        <v>5139</v>
      </c>
      <c r="B3916" t="s">
        <v>12</v>
      </c>
      <c r="C3916">
        <v>51597.49</v>
      </c>
      <c r="D3916">
        <v>59601.48</v>
      </c>
      <c r="E3916">
        <v>8483.74</v>
      </c>
      <c r="F3916" t="s">
        <v>99</v>
      </c>
      <c r="G3916" t="s">
        <v>100</v>
      </c>
      <c r="H3916" t="s">
        <v>908</v>
      </c>
      <c r="I3916" t="s">
        <v>16</v>
      </c>
      <c r="J3916" t="s">
        <v>198</v>
      </c>
      <c r="L3916" s="1">
        <v>38726</v>
      </c>
      <c r="M3916">
        <v>20783</v>
      </c>
      <c r="N3916" t="s">
        <v>10656</v>
      </c>
    </row>
    <row r="3917" spans="1:14" x14ac:dyDescent="0.25">
      <c r="A3917" t="s">
        <v>5140</v>
      </c>
      <c r="B3917" t="s">
        <v>12</v>
      </c>
      <c r="C3917">
        <v>52684.02</v>
      </c>
      <c r="D3917">
        <v>26715.98</v>
      </c>
      <c r="E3917">
        <v>531.98</v>
      </c>
      <c r="F3917" t="s">
        <v>18</v>
      </c>
      <c r="G3917" t="s">
        <v>19</v>
      </c>
      <c r="H3917" t="s">
        <v>172</v>
      </c>
      <c r="I3917" t="s">
        <v>16</v>
      </c>
      <c r="J3917" t="s">
        <v>154</v>
      </c>
      <c r="K3917" t="s">
        <v>345</v>
      </c>
      <c r="L3917" s="1">
        <v>42898</v>
      </c>
      <c r="M3917">
        <v>20705</v>
      </c>
      <c r="N3917" t="s">
        <v>10626</v>
      </c>
    </row>
    <row r="3918" spans="1:14" x14ac:dyDescent="0.25">
      <c r="A3918" t="s">
        <v>5141</v>
      </c>
      <c r="B3918" t="s">
        <v>22</v>
      </c>
      <c r="C3918">
        <v>82858</v>
      </c>
      <c r="D3918">
        <v>97810.11</v>
      </c>
      <c r="E3918">
        <v>15610.55</v>
      </c>
      <c r="F3918" t="s">
        <v>13</v>
      </c>
      <c r="G3918" t="s">
        <v>14</v>
      </c>
      <c r="H3918" t="s">
        <v>31</v>
      </c>
      <c r="I3918" t="s">
        <v>16</v>
      </c>
      <c r="J3918" t="s">
        <v>32</v>
      </c>
      <c r="L3918" s="1">
        <v>38370</v>
      </c>
      <c r="M3918">
        <v>20721</v>
      </c>
      <c r="N3918" t="s">
        <v>10634</v>
      </c>
    </row>
    <row r="3919" spans="1:14" x14ac:dyDescent="0.25">
      <c r="A3919" t="s">
        <v>5142</v>
      </c>
      <c r="B3919" t="s">
        <v>22</v>
      </c>
      <c r="C3919">
        <v>95084.42</v>
      </c>
      <c r="D3919">
        <v>102227.56</v>
      </c>
      <c r="E3919">
        <v>6798.06</v>
      </c>
      <c r="F3919" t="s">
        <v>13</v>
      </c>
      <c r="G3919" t="s">
        <v>14</v>
      </c>
      <c r="H3919" t="s">
        <v>263</v>
      </c>
      <c r="I3919" t="s">
        <v>16</v>
      </c>
      <c r="J3919" t="s">
        <v>32</v>
      </c>
      <c r="L3919" s="1">
        <v>32727</v>
      </c>
      <c r="M3919">
        <v>20720</v>
      </c>
      <c r="N3919" t="s">
        <v>10641</v>
      </c>
    </row>
    <row r="3920" spans="1:14" x14ac:dyDescent="0.25">
      <c r="A3920" t="s">
        <v>5143</v>
      </c>
      <c r="B3920" t="s">
        <v>22</v>
      </c>
      <c r="C3920">
        <v>49861.15</v>
      </c>
      <c r="D3920">
        <v>54711.75</v>
      </c>
      <c r="E3920">
        <v>6781.94</v>
      </c>
      <c r="F3920" t="s">
        <v>56</v>
      </c>
      <c r="G3920" t="s">
        <v>57</v>
      </c>
      <c r="H3920" t="s">
        <v>158</v>
      </c>
      <c r="I3920" t="s">
        <v>16</v>
      </c>
      <c r="J3920" t="s">
        <v>313</v>
      </c>
      <c r="L3920" s="1">
        <v>39720</v>
      </c>
      <c r="M3920">
        <v>20782</v>
      </c>
      <c r="N3920" t="s">
        <v>10625</v>
      </c>
    </row>
    <row r="3921" spans="1:14" x14ac:dyDescent="0.25">
      <c r="A3921" t="s">
        <v>5144</v>
      </c>
      <c r="B3921" t="s">
        <v>22</v>
      </c>
      <c r="C3921">
        <v>56435</v>
      </c>
      <c r="D3921">
        <v>85908.66</v>
      </c>
      <c r="E3921">
        <v>27808.12</v>
      </c>
      <c r="F3921" t="s">
        <v>45</v>
      </c>
      <c r="G3921" t="s">
        <v>46</v>
      </c>
      <c r="H3921" t="s">
        <v>795</v>
      </c>
      <c r="I3921" t="s">
        <v>16</v>
      </c>
      <c r="J3921" t="s">
        <v>48</v>
      </c>
      <c r="L3921" s="1">
        <v>41708</v>
      </c>
      <c r="M3921">
        <v>20623</v>
      </c>
      <c r="N3921" t="s">
        <v>10651</v>
      </c>
    </row>
    <row r="3922" spans="1:14" x14ac:dyDescent="0.25">
      <c r="A3922" t="s">
        <v>5145</v>
      </c>
      <c r="B3922" t="s">
        <v>22</v>
      </c>
      <c r="C3922">
        <v>46166</v>
      </c>
      <c r="D3922">
        <v>9766.02</v>
      </c>
      <c r="E3922">
        <v>0</v>
      </c>
      <c r="F3922" t="s">
        <v>45</v>
      </c>
      <c r="G3922" t="s">
        <v>46</v>
      </c>
      <c r="H3922" t="s">
        <v>95</v>
      </c>
      <c r="I3922" t="s">
        <v>16</v>
      </c>
      <c r="J3922" t="s">
        <v>48</v>
      </c>
      <c r="K3922" t="s">
        <v>96</v>
      </c>
      <c r="L3922" s="1">
        <v>43010</v>
      </c>
      <c r="M3922">
        <v>20762</v>
      </c>
      <c r="N3922" t="s">
        <v>10644</v>
      </c>
    </row>
    <row r="3923" spans="1:14" x14ac:dyDescent="0.25">
      <c r="A3923" t="s">
        <v>5146</v>
      </c>
      <c r="B3923" t="s">
        <v>12</v>
      </c>
      <c r="C3923">
        <v>46179.85</v>
      </c>
      <c r="D3923">
        <v>51610.01</v>
      </c>
      <c r="E3923">
        <v>5201.9799999999996</v>
      </c>
      <c r="F3923" t="s">
        <v>56</v>
      </c>
      <c r="G3923" t="s">
        <v>57</v>
      </c>
      <c r="H3923" t="s">
        <v>64</v>
      </c>
      <c r="I3923" t="s">
        <v>16</v>
      </c>
      <c r="J3923" t="s">
        <v>59</v>
      </c>
      <c r="L3923" s="1">
        <v>41330</v>
      </c>
      <c r="M3923">
        <v>20715</v>
      </c>
      <c r="N3923" t="s">
        <v>10641</v>
      </c>
    </row>
    <row r="3924" spans="1:14" x14ac:dyDescent="0.25">
      <c r="A3924" t="s">
        <v>5147</v>
      </c>
      <c r="B3924" t="s">
        <v>12</v>
      </c>
      <c r="C3924">
        <v>15216</v>
      </c>
      <c r="D3924">
        <v>10935.03</v>
      </c>
      <c r="E3924">
        <v>0</v>
      </c>
      <c r="F3924" t="s">
        <v>76</v>
      </c>
      <c r="G3924" t="s">
        <v>77</v>
      </c>
      <c r="H3924" t="s">
        <v>256</v>
      </c>
      <c r="I3924" t="s">
        <v>34</v>
      </c>
      <c r="J3924" t="s">
        <v>81</v>
      </c>
      <c r="L3924" s="1">
        <v>42438</v>
      </c>
      <c r="M3924">
        <v>20782</v>
      </c>
      <c r="N3924" t="s">
        <v>10625</v>
      </c>
    </row>
    <row r="3925" spans="1:14" x14ac:dyDescent="0.25">
      <c r="A3925" t="s">
        <v>5148</v>
      </c>
      <c r="B3925" t="s">
        <v>22</v>
      </c>
      <c r="C3925">
        <v>109817.64</v>
      </c>
      <c r="D3925">
        <v>140223.39000000001</v>
      </c>
      <c r="E3925">
        <v>17989.009999999998</v>
      </c>
      <c r="F3925" t="s">
        <v>13</v>
      </c>
      <c r="G3925" t="s">
        <v>14</v>
      </c>
      <c r="H3925" t="s">
        <v>987</v>
      </c>
      <c r="I3925" t="s">
        <v>16</v>
      </c>
      <c r="J3925" t="s">
        <v>361</v>
      </c>
      <c r="L3925" s="1">
        <v>35296</v>
      </c>
      <c r="M3925">
        <v>20743</v>
      </c>
      <c r="N3925" t="s">
        <v>10654</v>
      </c>
    </row>
    <row r="3926" spans="1:14" x14ac:dyDescent="0.25">
      <c r="A3926" t="s">
        <v>5149</v>
      </c>
      <c r="B3926" t="s">
        <v>12</v>
      </c>
      <c r="C3926">
        <v>16451.5</v>
      </c>
      <c r="D3926">
        <v>1293.28</v>
      </c>
      <c r="E3926">
        <v>59.33</v>
      </c>
      <c r="F3926" t="s">
        <v>13</v>
      </c>
      <c r="G3926" t="s">
        <v>14</v>
      </c>
      <c r="H3926" t="s">
        <v>85</v>
      </c>
      <c r="I3926" t="s">
        <v>34</v>
      </c>
      <c r="J3926" t="s">
        <v>86</v>
      </c>
      <c r="L3926" s="1">
        <v>43038</v>
      </c>
      <c r="M3926">
        <v>20708</v>
      </c>
      <c r="N3926" t="s">
        <v>10653</v>
      </c>
    </row>
    <row r="3927" spans="1:14" x14ac:dyDescent="0.25">
      <c r="A3927" t="s">
        <v>5150</v>
      </c>
      <c r="B3927" t="s">
        <v>22</v>
      </c>
      <c r="C3927">
        <v>63275</v>
      </c>
      <c r="D3927">
        <v>71060.28</v>
      </c>
      <c r="E3927">
        <v>7244.74</v>
      </c>
      <c r="F3927" t="s">
        <v>13</v>
      </c>
      <c r="G3927" t="s">
        <v>14</v>
      </c>
      <c r="H3927" t="s">
        <v>41</v>
      </c>
      <c r="I3927" t="s">
        <v>16</v>
      </c>
      <c r="J3927" t="s">
        <v>32</v>
      </c>
      <c r="K3927" t="s">
        <v>42</v>
      </c>
      <c r="L3927" s="1">
        <v>42562</v>
      </c>
      <c r="M3927">
        <v>20740</v>
      </c>
      <c r="N3927" t="s">
        <v>10638</v>
      </c>
    </row>
    <row r="3928" spans="1:14" x14ac:dyDescent="0.25">
      <c r="A3928" t="s">
        <v>5151</v>
      </c>
      <c r="B3928" t="s">
        <v>22</v>
      </c>
      <c r="C3928">
        <v>78781</v>
      </c>
      <c r="D3928">
        <v>85820.41</v>
      </c>
      <c r="E3928">
        <v>7786.86</v>
      </c>
      <c r="F3928" t="s">
        <v>45</v>
      </c>
      <c r="G3928" t="s">
        <v>46</v>
      </c>
      <c r="H3928" t="s">
        <v>566</v>
      </c>
      <c r="I3928" t="s">
        <v>16</v>
      </c>
      <c r="J3928" t="s">
        <v>250</v>
      </c>
      <c r="L3928" s="1">
        <v>39524</v>
      </c>
      <c r="M3928">
        <v>20707</v>
      </c>
      <c r="N3928" t="s">
        <v>10628</v>
      </c>
    </row>
    <row r="3929" spans="1:14" x14ac:dyDescent="0.25">
      <c r="A3929" t="s">
        <v>5152</v>
      </c>
      <c r="B3929" t="s">
        <v>12</v>
      </c>
      <c r="C3929">
        <v>61712.45</v>
      </c>
      <c r="D3929">
        <v>61386.71</v>
      </c>
      <c r="E3929">
        <v>0</v>
      </c>
      <c r="F3929" t="s">
        <v>76</v>
      </c>
      <c r="G3929" t="s">
        <v>77</v>
      </c>
      <c r="H3929" t="s">
        <v>244</v>
      </c>
      <c r="I3929" t="s">
        <v>16</v>
      </c>
      <c r="J3929" t="s">
        <v>83</v>
      </c>
      <c r="L3929" s="1">
        <v>32263</v>
      </c>
      <c r="M3929">
        <v>20747</v>
      </c>
      <c r="N3929" t="s">
        <v>10642</v>
      </c>
    </row>
    <row r="3930" spans="1:14" x14ac:dyDescent="0.25">
      <c r="A3930" t="s">
        <v>5153</v>
      </c>
      <c r="B3930" t="s">
        <v>22</v>
      </c>
      <c r="C3930">
        <v>78669.710000000006</v>
      </c>
      <c r="D3930">
        <v>75073.16</v>
      </c>
      <c r="E3930">
        <v>161.22999999999999</v>
      </c>
      <c r="F3930" t="s">
        <v>18</v>
      </c>
      <c r="G3930" t="s">
        <v>19</v>
      </c>
      <c r="H3930" t="s">
        <v>144</v>
      </c>
      <c r="I3930" t="s">
        <v>16</v>
      </c>
      <c r="J3930" t="s">
        <v>145</v>
      </c>
      <c r="L3930" s="1">
        <v>36794</v>
      </c>
      <c r="M3930">
        <v>20706</v>
      </c>
      <c r="N3930" t="s">
        <v>10645</v>
      </c>
    </row>
    <row r="3931" spans="1:14" x14ac:dyDescent="0.25">
      <c r="A3931" t="s">
        <v>5154</v>
      </c>
      <c r="B3931" t="s">
        <v>12</v>
      </c>
      <c r="C3931">
        <v>105241</v>
      </c>
      <c r="D3931">
        <v>103853.7</v>
      </c>
      <c r="E3931">
        <v>0</v>
      </c>
      <c r="F3931" t="s">
        <v>18</v>
      </c>
      <c r="G3931" t="s">
        <v>19</v>
      </c>
      <c r="H3931" t="s">
        <v>1048</v>
      </c>
      <c r="I3931" t="s">
        <v>16</v>
      </c>
      <c r="J3931" t="s">
        <v>572</v>
      </c>
      <c r="L3931" s="1">
        <v>38782</v>
      </c>
      <c r="M3931">
        <v>20706</v>
      </c>
      <c r="N3931" t="s">
        <v>10645</v>
      </c>
    </row>
    <row r="3932" spans="1:14" x14ac:dyDescent="0.25">
      <c r="A3932" t="s">
        <v>5155</v>
      </c>
      <c r="B3932" t="s">
        <v>12</v>
      </c>
      <c r="C3932">
        <v>53274</v>
      </c>
      <c r="D3932">
        <v>52768.45</v>
      </c>
      <c r="E3932">
        <v>3845.68</v>
      </c>
      <c r="F3932" t="s">
        <v>13</v>
      </c>
      <c r="G3932" t="s">
        <v>14</v>
      </c>
      <c r="H3932" t="s">
        <v>175</v>
      </c>
      <c r="I3932" t="s">
        <v>16</v>
      </c>
      <c r="J3932" t="s">
        <v>32</v>
      </c>
      <c r="K3932" t="s">
        <v>42</v>
      </c>
      <c r="L3932" s="1">
        <v>42744</v>
      </c>
      <c r="M3932">
        <v>20608</v>
      </c>
      <c r="N3932" t="s">
        <v>10646</v>
      </c>
    </row>
    <row r="3933" spans="1:14" x14ac:dyDescent="0.25">
      <c r="A3933" t="s">
        <v>5156</v>
      </c>
      <c r="B3933" t="s">
        <v>22</v>
      </c>
      <c r="C3933">
        <v>69185.919999999998</v>
      </c>
      <c r="D3933">
        <v>66613.09</v>
      </c>
      <c r="E3933">
        <v>378.1</v>
      </c>
      <c r="F3933" t="s">
        <v>89</v>
      </c>
      <c r="G3933" t="s">
        <v>90</v>
      </c>
      <c r="H3933" t="s">
        <v>534</v>
      </c>
      <c r="I3933" t="s">
        <v>16</v>
      </c>
      <c r="J3933" t="s">
        <v>92</v>
      </c>
      <c r="L3933" s="1">
        <v>41218</v>
      </c>
      <c r="M3933">
        <v>20769</v>
      </c>
      <c r="N3933" t="s">
        <v>10636</v>
      </c>
    </row>
    <row r="3934" spans="1:14" x14ac:dyDescent="0.25">
      <c r="A3934" t="s">
        <v>5157</v>
      </c>
      <c r="B3934" t="s">
        <v>12</v>
      </c>
      <c r="C3934">
        <v>81041.820000000007</v>
      </c>
      <c r="D3934">
        <v>77796.41</v>
      </c>
      <c r="E3934">
        <v>0</v>
      </c>
      <c r="F3934" t="s">
        <v>76</v>
      </c>
      <c r="G3934" t="s">
        <v>77</v>
      </c>
      <c r="H3934" t="s">
        <v>587</v>
      </c>
      <c r="I3934" t="s">
        <v>16</v>
      </c>
      <c r="J3934" t="s">
        <v>44</v>
      </c>
      <c r="L3934" s="1">
        <v>38950</v>
      </c>
      <c r="M3934">
        <v>20715</v>
      </c>
      <c r="N3934" t="s">
        <v>10641</v>
      </c>
    </row>
    <row r="3935" spans="1:14" x14ac:dyDescent="0.25">
      <c r="A3935" t="s">
        <v>5158</v>
      </c>
      <c r="B3935" t="s">
        <v>22</v>
      </c>
      <c r="C3935">
        <v>65859.67</v>
      </c>
      <c r="D3935">
        <v>75706.559999999998</v>
      </c>
      <c r="E3935">
        <v>8961.1</v>
      </c>
      <c r="F3935" t="s">
        <v>52</v>
      </c>
      <c r="G3935" t="s">
        <v>53</v>
      </c>
      <c r="H3935" t="s">
        <v>205</v>
      </c>
      <c r="I3935" t="s">
        <v>16</v>
      </c>
      <c r="J3935" t="s">
        <v>94</v>
      </c>
      <c r="L3935" s="1">
        <v>40238</v>
      </c>
      <c r="M3935">
        <v>20705</v>
      </c>
      <c r="N3935" t="s">
        <v>10626</v>
      </c>
    </row>
    <row r="3936" spans="1:14" x14ac:dyDescent="0.25">
      <c r="A3936" t="s">
        <v>5159</v>
      </c>
      <c r="B3936" t="s">
        <v>12</v>
      </c>
      <c r="C3936">
        <v>95084.42</v>
      </c>
      <c r="D3936">
        <v>101342.08</v>
      </c>
      <c r="E3936">
        <v>6574.19</v>
      </c>
      <c r="F3936" t="s">
        <v>13</v>
      </c>
      <c r="G3936" t="s">
        <v>14</v>
      </c>
      <c r="H3936" t="s">
        <v>818</v>
      </c>
      <c r="I3936" t="s">
        <v>16</v>
      </c>
      <c r="J3936" t="s">
        <v>32</v>
      </c>
      <c r="L3936" s="1">
        <v>34736</v>
      </c>
      <c r="M3936">
        <v>20782</v>
      </c>
      <c r="N3936" t="s">
        <v>10625</v>
      </c>
    </row>
    <row r="3937" spans="1:14" x14ac:dyDescent="0.25">
      <c r="A3937" t="s">
        <v>5160</v>
      </c>
      <c r="B3937" t="s">
        <v>22</v>
      </c>
      <c r="C3937">
        <v>109817.64</v>
      </c>
      <c r="D3937">
        <v>126397.73</v>
      </c>
      <c r="E3937">
        <v>8614.58</v>
      </c>
      <c r="F3937" t="s">
        <v>13</v>
      </c>
      <c r="G3937" t="s">
        <v>14</v>
      </c>
      <c r="H3937" t="s">
        <v>803</v>
      </c>
      <c r="I3937" t="s">
        <v>16</v>
      </c>
      <c r="J3937" t="s">
        <v>361</v>
      </c>
      <c r="L3937" s="1">
        <v>34498</v>
      </c>
      <c r="M3937">
        <v>20716</v>
      </c>
      <c r="N3937" t="s">
        <v>10641</v>
      </c>
    </row>
    <row r="3938" spans="1:14" x14ac:dyDescent="0.25">
      <c r="A3938" t="s">
        <v>5161</v>
      </c>
      <c r="B3938" t="s">
        <v>12</v>
      </c>
      <c r="C3938">
        <v>37720.730000000003</v>
      </c>
      <c r="D3938">
        <v>30398.79</v>
      </c>
      <c r="E3938">
        <v>0</v>
      </c>
      <c r="F3938" t="s">
        <v>18</v>
      </c>
      <c r="G3938" t="s">
        <v>19</v>
      </c>
      <c r="H3938" t="s">
        <v>183</v>
      </c>
      <c r="I3938" t="s">
        <v>34</v>
      </c>
      <c r="J3938" t="s">
        <v>174</v>
      </c>
      <c r="L3938" s="1">
        <v>41666</v>
      </c>
      <c r="M3938">
        <v>20708</v>
      </c>
      <c r="N3938" t="s">
        <v>10653</v>
      </c>
    </row>
    <row r="3939" spans="1:14" x14ac:dyDescent="0.25">
      <c r="A3939" t="s">
        <v>5162</v>
      </c>
      <c r="B3939" t="s">
        <v>22</v>
      </c>
      <c r="C3939">
        <v>46166</v>
      </c>
      <c r="D3939">
        <v>435</v>
      </c>
      <c r="E3939">
        <v>0</v>
      </c>
      <c r="F3939" t="s">
        <v>45</v>
      </c>
      <c r="G3939" t="s">
        <v>46</v>
      </c>
      <c r="H3939" t="s">
        <v>95</v>
      </c>
      <c r="I3939" t="s">
        <v>16</v>
      </c>
      <c r="J3939" t="s">
        <v>48</v>
      </c>
      <c r="K3939" t="s">
        <v>96</v>
      </c>
      <c r="L3939" s="1">
        <v>42499</v>
      </c>
      <c r="M3939">
        <v>20744</v>
      </c>
      <c r="N3939" t="s">
        <v>10630</v>
      </c>
    </row>
    <row r="3940" spans="1:14" x14ac:dyDescent="0.25">
      <c r="A3940" t="s">
        <v>5163</v>
      </c>
      <c r="B3940" t="s">
        <v>22</v>
      </c>
      <c r="C3940">
        <v>87968.39</v>
      </c>
      <c r="D3940">
        <v>79541.31</v>
      </c>
      <c r="E3940">
        <v>0</v>
      </c>
      <c r="F3940" t="s">
        <v>56</v>
      </c>
      <c r="G3940" t="s">
        <v>57</v>
      </c>
      <c r="H3940" t="s">
        <v>1049</v>
      </c>
      <c r="I3940" t="s">
        <v>16</v>
      </c>
      <c r="J3940" t="s">
        <v>565</v>
      </c>
      <c r="L3940" s="1">
        <v>42604</v>
      </c>
      <c r="M3940">
        <v>20748</v>
      </c>
      <c r="N3940" t="s">
        <v>10635</v>
      </c>
    </row>
    <row r="3941" spans="1:14" x14ac:dyDescent="0.25">
      <c r="A3941" t="s">
        <v>5164</v>
      </c>
      <c r="B3941" t="s">
        <v>12</v>
      </c>
      <c r="C3941">
        <v>76589</v>
      </c>
      <c r="D3941">
        <v>87500.95</v>
      </c>
      <c r="E3941">
        <v>12751.02</v>
      </c>
      <c r="F3941" t="s">
        <v>23</v>
      </c>
      <c r="G3941" t="s">
        <v>24</v>
      </c>
      <c r="H3941" t="s">
        <v>140</v>
      </c>
      <c r="I3941" t="s">
        <v>16</v>
      </c>
      <c r="J3941" t="s">
        <v>141</v>
      </c>
      <c r="L3941" s="1">
        <v>37760</v>
      </c>
      <c r="M3941">
        <v>20783</v>
      </c>
      <c r="N3941" t="s">
        <v>10656</v>
      </c>
    </row>
    <row r="3942" spans="1:14" x14ac:dyDescent="0.25">
      <c r="A3942" t="s">
        <v>5165</v>
      </c>
      <c r="B3942" t="s">
        <v>22</v>
      </c>
      <c r="C3942">
        <v>105241</v>
      </c>
      <c r="D3942">
        <v>103853.69</v>
      </c>
      <c r="E3942">
        <v>0</v>
      </c>
      <c r="F3942" t="s">
        <v>13</v>
      </c>
      <c r="G3942" t="s">
        <v>14</v>
      </c>
      <c r="H3942" t="s">
        <v>342</v>
      </c>
      <c r="I3942" t="s">
        <v>16</v>
      </c>
      <c r="J3942" t="s">
        <v>235</v>
      </c>
      <c r="L3942" s="1">
        <v>41386</v>
      </c>
      <c r="M3942">
        <v>20743</v>
      </c>
      <c r="N3942" t="s">
        <v>10654</v>
      </c>
    </row>
    <row r="3943" spans="1:14" x14ac:dyDescent="0.25">
      <c r="A3943" t="s">
        <v>5166</v>
      </c>
      <c r="B3943" t="s">
        <v>22</v>
      </c>
      <c r="C3943">
        <v>94053.42</v>
      </c>
      <c r="D3943">
        <v>106153.79</v>
      </c>
      <c r="E3943">
        <v>13337.99</v>
      </c>
      <c r="F3943" t="s">
        <v>56</v>
      </c>
      <c r="G3943" t="s">
        <v>57</v>
      </c>
      <c r="H3943" t="s">
        <v>149</v>
      </c>
      <c r="I3943" t="s">
        <v>16</v>
      </c>
      <c r="J3943" t="s">
        <v>150</v>
      </c>
      <c r="L3943" s="1">
        <v>32573</v>
      </c>
      <c r="M3943">
        <v>20608</v>
      </c>
      <c r="N3943" t="s">
        <v>10646</v>
      </c>
    </row>
    <row r="3944" spans="1:14" x14ac:dyDescent="0.25">
      <c r="A3944" t="s">
        <v>5167</v>
      </c>
      <c r="B3944" t="s">
        <v>12</v>
      </c>
      <c r="C3944">
        <v>43733.38</v>
      </c>
      <c r="D3944">
        <v>48670.57</v>
      </c>
      <c r="E3944">
        <v>5807.15</v>
      </c>
      <c r="F3944" t="s">
        <v>13</v>
      </c>
      <c r="G3944" t="s">
        <v>14</v>
      </c>
      <c r="H3944" t="s">
        <v>68</v>
      </c>
      <c r="I3944" t="s">
        <v>16</v>
      </c>
      <c r="J3944" t="s">
        <v>69</v>
      </c>
      <c r="K3944" t="s">
        <v>579</v>
      </c>
      <c r="L3944" s="1">
        <v>42632</v>
      </c>
      <c r="M3944">
        <v>20623</v>
      </c>
      <c r="N3944" t="s">
        <v>10651</v>
      </c>
    </row>
    <row r="3945" spans="1:14" x14ac:dyDescent="0.25">
      <c r="A3945" t="s">
        <v>5168</v>
      </c>
      <c r="B3945" t="s">
        <v>22</v>
      </c>
      <c r="C3945">
        <v>64192</v>
      </c>
      <c r="D3945">
        <v>71803.399999999994</v>
      </c>
      <c r="E3945">
        <v>10275.5</v>
      </c>
      <c r="F3945" t="s">
        <v>13</v>
      </c>
      <c r="G3945" t="s">
        <v>14</v>
      </c>
      <c r="H3945" t="s">
        <v>175</v>
      </c>
      <c r="I3945" t="s">
        <v>16</v>
      </c>
      <c r="J3945" t="s">
        <v>32</v>
      </c>
      <c r="K3945" t="s">
        <v>176</v>
      </c>
      <c r="L3945" s="1">
        <v>42044</v>
      </c>
      <c r="M3945">
        <v>20722</v>
      </c>
      <c r="N3945" t="s">
        <v>10632</v>
      </c>
    </row>
    <row r="3946" spans="1:14" x14ac:dyDescent="0.25">
      <c r="A3946" t="s">
        <v>5169</v>
      </c>
      <c r="B3946" t="s">
        <v>12</v>
      </c>
      <c r="C3946">
        <v>46179.85</v>
      </c>
      <c r="D3946">
        <v>50863.64</v>
      </c>
      <c r="E3946">
        <v>3306.05</v>
      </c>
      <c r="F3946" t="s">
        <v>56</v>
      </c>
      <c r="G3946" t="s">
        <v>57</v>
      </c>
      <c r="H3946" t="s">
        <v>58</v>
      </c>
      <c r="I3946" t="s">
        <v>16</v>
      </c>
      <c r="J3946" t="s">
        <v>59</v>
      </c>
      <c r="L3946" s="1">
        <v>40567</v>
      </c>
      <c r="M3946">
        <v>20735</v>
      </c>
      <c r="N3946" t="s">
        <v>10649</v>
      </c>
    </row>
    <row r="3947" spans="1:14" x14ac:dyDescent="0.25">
      <c r="A3947" t="s">
        <v>5170</v>
      </c>
      <c r="B3947" t="s">
        <v>22</v>
      </c>
      <c r="C3947">
        <v>66439</v>
      </c>
      <c r="D3947">
        <v>78594.48</v>
      </c>
      <c r="E3947">
        <v>8505.7900000000009</v>
      </c>
      <c r="F3947" t="s">
        <v>13</v>
      </c>
      <c r="G3947" t="s">
        <v>14</v>
      </c>
      <c r="H3947" t="s">
        <v>463</v>
      </c>
      <c r="I3947" t="s">
        <v>16</v>
      </c>
      <c r="J3947" t="s">
        <v>32</v>
      </c>
      <c r="K3947" t="s">
        <v>176</v>
      </c>
      <c r="L3947" s="1">
        <v>41694</v>
      </c>
      <c r="M3947">
        <v>20772</v>
      </c>
      <c r="N3947" t="s">
        <v>10648</v>
      </c>
    </row>
    <row r="3948" spans="1:14" x14ac:dyDescent="0.25">
      <c r="A3948" t="s">
        <v>5171</v>
      </c>
      <c r="B3948" t="s">
        <v>22</v>
      </c>
      <c r="C3948">
        <v>82858</v>
      </c>
      <c r="D3948">
        <v>81819.28</v>
      </c>
      <c r="E3948">
        <v>56.33</v>
      </c>
      <c r="F3948" t="s">
        <v>13</v>
      </c>
      <c r="G3948" t="s">
        <v>14</v>
      </c>
      <c r="H3948" t="s">
        <v>489</v>
      </c>
      <c r="I3948" t="s">
        <v>16</v>
      </c>
      <c r="J3948" t="s">
        <v>32</v>
      </c>
      <c r="L3948" s="1">
        <v>36220</v>
      </c>
      <c r="M3948">
        <v>20715</v>
      </c>
      <c r="N3948" t="s">
        <v>10641</v>
      </c>
    </row>
    <row r="3949" spans="1:14" x14ac:dyDescent="0.25">
      <c r="A3949" t="s">
        <v>5172</v>
      </c>
      <c r="B3949" t="s">
        <v>22</v>
      </c>
      <c r="C3949">
        <v>112434</v>
      </c>
      <c r="D3949">
        <v>111545.35</v>
      </c>
      <c r="E3949">
        <v>8088.12</v>
      </c>
      <c r="F3949" t="s">
        <v>45</v>
      </c>
      <c r="G3949" t="s">
        <v>46</v>
      </c>
      <c r="H3949" t="s">
        <v>747</v>
      </c>
      <c r="I3949" t="s">
        <v>16</v>
      </c>
      <c r="J3949" t="s">
        <v>222</v>
      </c>
      <c r="L3949" s="1">
        <v>36780</v>
      </c>
      <c r="M3949">
        <v>20607</v>
      </c>
      <c r="N3949" t="s">
        <v>10631</v>
      </c>
    </row>
    <row r="3950" spans="1:14" x14ac:dyDescent="0.25">
      <c r="A3950" t="s">
        <v>5173</v>
      </c>
      <c r="B3950" t="s">
        <v>22</v>
      </c>
      <c r="C3950">
        <v>62515</v>
      </c>
      <c r="D3950">
        <v>63816.13</v>
      </c>
      <c r="E3950">
        <v>3363.52</v>
      </c>
      <c r="F3950" t="s">
        <v>45</v>
      </c>
      <c r="G3950" t="s">
        <v>46</v>
      </c>
      <c r="H3950" t="s">
        <v>701</v>
      </c>
      <c r="I3950" t="s">
        <v>16</v>
      </c>
      <c r="J3950" t="s">
        <v>48</v>
      </c>
      <c r="L3950" s="1">
        <v>41708</v>
      </c>
      <c r="M3950">
        <v>20710</v>
      </c>
      <c r="N3950" t="s">
        <v>10637</v>
      </c>
    </row>
    <row r="3951" spans="1:14" x14ac:dyDescent="0.25">
      <c r="A3951" t="s">
        <v>5174</v>
      </c>
      <c r="B3951" t="s">
        <v>12</v>
      </c>
      <c r="C3951">
        <v>35608.199999999997</v>
      </c>
      <c r="D3951">
        <v>35093.47</v>
      </c>
      <c r="E3951">
        <v>198.49</v>
      </c>
      <c r="F3951" t="s">
        <v>76</v>
      </c>
      <c r="G3951" t="s">
        <v>77</v>
      </c>
      <c r="H3951" t="s">
        <v>335</v>
      </c>
      <c r="I3951" t="s">
        <v>34</v>
      </c>
      <c r="J3951" t="s">
        <v>558</v>
      </c>
      <c r="L3951" s="1">
        <v>41610</v>
      </c>
      <c r="M3951">
        <v>20770</v>
      </c>
      <c r="N3951" t="s">
        <v>10629</v>
      </c>
    </row>
    <row r="3952" spans="1:14" x14ac:dyDescent="0.25">
      <c r="A3952" t="s">
        <v>5175</v>
      </c>
      <c r="B3952" t="s">
        <v>12</v>
      </c>
      <c r="C3952">
        <v>65751</v>
      </c>
      <c r="D3952">
        <v>88264.26</v>
      </c>
      <c r="E3952">
        <v>19869.04</v>
      </c>
      <c r="F3952" t="s">
        <v>56</v>
      </c>
      <c r="G3952" t="s">
        <v>57</v>
      </c>
      <c r="H3952" t="s">
        <v>84</v>
      </c>
      <c r="I3952" t="s">
        <v>16</v>
      </c>
      <c r="J3952" t="s">
        <v>59</v>
      </c>
      <c r="L3952" s="1">
        <v>36066</v>
      </c>
      <c r="M3952">
        <v>20769</v>
      </c>
      <c r="N3952" t="s">
        <v>10636</v>
      </c>
    </row>
    <row r="3953" spans="1:14" x14ac:dyDescent="0.25">
      <c r="A3953" t="s">
        <v>5176</v>
      </c>
      <c r="B3953" t="s">
        <v>22</v>
      </c>
      <c r="C3953">
        <v>69762</v>
      </c>
      <c r="D3953">
        <v>78670.3</v>
      </c>
      <c r="E3953">
        <v>6444.48</v>
      </c>
      <c r="F3953" t="s">
        <v>13</v>
      </c>
      <c r="G3953" t="s">
        <v>14</v>
      </c>
      <c r="H3953" t="s">
        <v>175</v>
      </c>
      <c r="I3953" t="s">
        <v>16</v>
      </c>
      <c r="J3953" t="s">
        <v>32</v>
      </c>
      <c r="L3953" s="1">
        <v>39643</v>
      </c>
      <c r="M3953">
        <v>20706</v>
      </c>
      <c r="N3953" t="s">
        <v>10645</v>
      </c>
    </row>
    <row r="3954" spans="1:14" x14ac:dyDescent="0.25">
      <c r="A3954" t="s">
        <v>5177</v>
      </c>
      <c r="B3954" t="s">
        <v>22</v>
      </c>
      <c r="C3954">
        <v>133975.57999999999</v>
      </c>
      <c r="D3954">
        <v>160890.07999999999</v>
      </c>
      <c r="E3954">
        <v>29009.19</v>
      </c>
      <c r="F3954" t="s">
        <v>45</v>
      </c>
      <c r="G3954" t="s">
        <v>46</v>
      </c>
      <c r="H3954" t="s">
        <v>454</v>
      </c>
      <c r="I3954" t="s">
        <v>16</v>
      </c>
      <c r="J3954" t="s">
        <v>456</v>
      </c>
      <c r="L3954" s="1">
        <v>34722</v>
      </c>
      <c r="M3954">
        <v>20740</v>
      </c>
      <c r="N3954" t="s">
        <v>10638</v>
      </c>
    </row>
    <row r="3955" spans="1:14" x14ac:dyDescent="0.25">
      <c r="A3955" t="s">
        <v>5178</v>
      </c>
      <c r="B3955" t="s">
        <v>12</v>
      </c>
      <c r="C3955">
        <v>66501.039999999994</v>
      </c>
      <c r="D3955">
        <v>63491.79</v>
      </c>
      <c r="E3955">
        <v>0</v>
      </c>
      <c r="F3955" t="s">
        <v>18</v>
      </c>
      <c r="G3955" t="s">
        <v>19</v>
      </c>
      <c r="H3955" t="s">
        <v>172</v>
      </c>
      <c r="I3955" t="s">
        <v>16</v>
      </c>
      <c r="J3955" t="s">
        <v>154</v>
      </c>
      <c r="L3955" s="1">
        <v>41610</v>
      </c>
      <c r="M3955">
        <v>20770</v>
      </c>
      <c r="N3955" t="s">
        <v>10629</v>
      </c>
    </row>
    <row r="3956" spans="1:14" x14ac:dyDescent="0.25">
      <c r="A3956" t="s">
        <v>5179</v>
      </c>
      <c r="B3956" t="s">
        <v>12</v>
      </c>
      <c r="C3956">
        <v>83694.47</v>
      </c>
      <c r="D3956">
        <v>78181.850000000006</v>
      </c>
      <c r="E3956">
        <v>0</v>
      </c>
      <c r="F3956" t="s">
        <v>133</v>
      </c>
      <c r="G3956" t="s">
        <v>134</v>
      </c>
      <c r="H3956" t="s">
        <v>732</v>
      </c>
      <c r="I3956" t="s">
        <v>16</v>
      </c>
      <c r="J3956" t="s">
        <v>252</v>
      </c>
      <c r="L3956" s="1">
        <v>41764</v>
      </c>
      <c r="M3956">
        <v>20746</v>
      </c>
      <c r="N3956" t="s">
        <v>10647</v>
      </c>
    </row>
    <row r="3957" spans="1:14" x14ac:dyDescent="0.25">
      <c r="A3957" t="s">
        <v>5180</v>
      </c>
      <c r="B3957" t="s">
        <v>22</v>
      </c>
      <c r="C3957">
        <v>99128.55</v>
      </c>
      <c r="D3957">
        <v>102536.34</v>
      </c>
      <c r="E3957">
        <v>0</v>
      </c>
      <c r="F3957" t="s">
        <v>45</v>
      </c>
      <c r="G3957" t="s">
        <v>46</v>
      </c>
      <c r="H3957" t="s">
        <v>249</v>
      </c>
      <c r="I3957" t="s">
        <v>16</v>
      </c>
      <c r="J3957" t="s">
        <v>250</v>
      </c>
      <c r="L3957" s="1">
        <v>31886</v>
      </c>
      <c r="M3957">
        <v>20769</v>
      </c>
      <c r="N3957" t="s">
        <v>10636</v>
      </c>
    </row>
    <row r="3958" spans="1:14" x14ac:dyDescent="0.25">
      <c r="A3958" t="s">
        <v>5181</v>
      </c>
      <c r="B3958" t="s">
        <v>12</v>
      </c>
      <c r="C3958">
        <v>55138</v>
      </c>
      <c r="D3958">
        <v>61631.44</v>
      </c>
      <c r="E3958">
        <v>7729.69</v>
      </c>
      <c r="F3958" t="s">
        <v>13</v>
      </c>
      <c r="G3958" t="s">
        <v>14</v>
      </c>
      <c r="H3958" t="s">
        <v>175</v>
      </c>
      <c r="I3958" t="s">
        <v>16</v>
      </c>
      <c r="J3958" t="s">
        <v>32</v>
      </c>
      <c r="K3958" t="s">
        <v>42</v>
      </c>
      <c r="L3958" s="1">
        <v>42156</v>
      </c>
      <c r="M3958">
        <v>20735</v>
      </c>
      <c r="N3958" t="s">
        <v>10649</v>
      </c>
    </row>
    <row r="3959" spans="1:14" x14ac:dyDescent="0.25">
      <c r="A3959" t="s">
        <v>5182</v>
      </c>
      <c r="B3959" t="s">
        <v>22</v>
      </c>
      <c r="C3959">
        <v>84827.25</v>
      </c>
      <c r="D3959">
        <v>82136.490000000005</v>
      </c>
      <c r="E3959">
        <v>927.17</v>
      </c>
      <c r="F3959" t="s">
        <v>133</v>
      </c>
      <c r="G3959" t="s">
        <v>134</v>
      </c>
      <c r="H3959" t="s">
        <v>251</v>
      </c>
      <c r="I3959" t="s">
        <v>16</v>
      </c>
      <c r="J3959" t="s">
        <v>252</v>
      </c>
      <c r="L3959" s="1">
        <v>39762</v>
      </c>
      <c r="M3959">
        <v>20735</v>
      </c>
      <c r="N3959" t="s">
        <v>10649</v>
      </c>
    </row>
    <row r="3960" spans="1:14" x14ac:dyDescent="0.25">
      <c r="A3960" t="s">
        <v>5183</v>
      </c>
      <c r="B3960" t="s">
        <v>22</v>
      </c>
      <c r="C3960">
        <v>62492</v>
      </c>
      <c r="D3960">
        <v>63621.43</v>
      </c>
      <c r="E3960">
        <v>36.33</v>
      </c>
      <c r="F3960" t="s">
        <v>45</v>
      </c>
      <c r="G3960" t="s">
        <v>46</v>
      </c>
      <c r="H3960" t="s">
        <v>524</v>
      </c>
      <c r="I3960" t="s">
        <v>16</v>
      </c>
      <c r="J3960" t="s">
        <v>48</v>
      </c>
      <c r="L3960" s="1">
        <v>41288</v>
      </c>
      <c r="M3960">
        <v>20735</v>
      </c>
      <c r="N3960" t="s">
        <v>10649</v>
      </c>
    </row>
    <row r="3961" spans="1:14" x14ac:dyDescent="0.25">
      <c r="A3961" t="s">
        <v>5184</v>
      </c>
      <c r="B3961" t="s">
        <v>22</v>
      </c>
      <c r="C3961">
        <v>56435</v>
      </c>
      <c r="D3961">
        <v>60213.74</v>
      </c>
      <c r="E3961">
        <v>3790.91</v>
      </c>
      <c r="F3961" t="s">
        <v>45</v>
      </c>
      <c r="G3961" t="s">
        <v>46</v>
      </c>
      <c r="H3961" t="s">
        <v>317</v>
      </c>
      <c r="I3961" t="s">
        <v>16</v>
      </c>
      <c r="J3961" t="s">
        <v>48</v>
      </c>
      <c r="L3961" s="1">
        <v>41708</v>
      </c>
      <c r="M3961">
        <v>20785</v>
      </c>
      <c r="N3961" t="s">
        <v>10652</v>
      </c>
    </row>
    <row r="3962" spans="1:14" x14ac:dyDescent="0.25">
      <c r="A3962" t="s">
        <v>5185</v>
      </c>
      <c r="B3962" t="s">
        <v>22</v>
      </c>
      <c r="C3962">
        <v>46179.85</v>
      </c>
      <c r="D3962">
        <v>10344.280000000001</v>
      </c>
      <c r="E3962">
        <v>856.72</v>
      </c>
      <c r="F3962" t="s">
        <v>56</v>
      </c>
      <c r="G3962" t="s">
        <v>57</v>
      </c>
      <c r="H3962" t="s">
        <v>84</v>
      </c>
      <c r="I3962" t="s">
        <v>16</v>
      </c>
      <c r="J3962" t="s">
        <v>59</v>
      </c>
      <c r="L3962" s="1">
        <v>40875</v>
      </c>
      <c r="M3962">
        <v>20737</v>
      </c>
      <c r="N3962" t="s">
        <v>10655</v>
      </c>
    </row>
    <row r="3963" spans="1:14" x14ac:dyDescent="0.25">
      <c r="A3963" t="s">
        <v>5186</v>
      </c>
      <c r="B3963" t="s">
        <v>22</v>
      </c>
      <c r="C3963">
        <v>41651.17</v>
      </c>
      <c r="D3963">
        <v>48211.57</v>
      </c>
      <c r="E3963">
        <v>6481.67</v>
      </c>
      <c r="F3963" t="s">
        <v>56</v>
      </c>
      <c r="G3963" t="s">
        <v>57</v>
      </c>
      <c r="H3963" t="s">
        <v>84</v>
      </c>
      <c r="I3963" t="s">
        <v>16</v>
      </c>
      <c r="J3963" t="s">
        <v>59</v>
      </c>
      <c r="L3963" s="1">
        <v>42373</v>
      </c>
      <c r="M3963">
        <v>20781</v>
      </c>
      <c r="N3963" t="s">
        <v>10627</v>
      </c>
    </row>
    <row r="3964" spans="1:14" x14ac:dyDescent="0.25">
      <c r="A3964" t="s">
        <v>5187</v>
      </c>
      <c r="B3964" t="s">
        <v>22</v>
      </c>
      <c r="C3964">
        <v>44972.17</v>
      </c>
      <c r="D3964">
        <v>56329.69</v>
      </c>
      <c r="E3964">
        <v>12866.89</v>
      </c>
      <c r="F3964" t="s">
        <v>56</v>
      </c>
      <c r="G3964" t="s">
        <v>57</v>
      </c>
      <c r="H3964" t="s">
        <v>158</v>
      </c>
      <c r="I3964" t="s">
        <v>16</v>
      </c>
      <c r="J3964" t="s">
        <v>313</v>
      </c>
      <c r="L3964" s="1">
        <v>41484</v>
      </c>
      <c r="M3964">
        <v>20746</v>
      </c>
      <c r="N3964" t="s">
        <v>10647</v>
      </c>
    </row>
    <row r="3965" spans="1:14" x14ac:dyDescent="0.25">
      <c r="A3965" t="s">
        <v>5188</v>
      </c>
      <c r="B3965" t="s">
        <v>22</v>
      </c>
      <c r="C3965">
        <v>112434</v>
      </c>
      <c r="D3965">
        <v>127574.37</v>
      </c>
      <c r="E3965">
        <v>14044.76</v>
      </c>
      <c r="F3965" t="s">
        <v>45</v>
      </c>
      <c r="G3965" t="s">
        <v>46</v>
      </c>
      <c r="H3965" t="s">
        <v>202</v>
      </c>
      <c r="I3965" t="s">
        <v>16</v>
      </c>
      <c r="J3965" t="s">
        <v>222</v>
      </c>
      <c r="L3965" s="1">
        <v>36493</v>
      </c>
      <c r="M3965">
        <v>20785</v>
      </c>
      <c r="N3965" t="s">
        <v>10652</v>
      </c>
    </row>
    <row r="3966" spans="1:14" x14ac:dyDescent="0.25">
      <c r="A3966" t="s">
        <v>5189</v>
      </c>
      <c r="B3966" t="s">
        <v>22</v>
      </c>
      <c r="C3966">
        <v>77922.59</v>
      </c>
      <c r="D3966">
        <v>88972.97</v>
      </c>
      <c r="E3966">
        <v>12076.56</v>
      </c>
      <c r="F3966" t="s">
        <v>52</v>
      </c>
      <c r="G3966" t="s">
        <v>53</v>
      </c>
      <c r="H3966" t="s">
        <v>54</v>
      </c>
      <c r="I3966" t="s">
        <v>16</v>
      </c>
      <c r="J3966" t="s">
        <v>831</v>
      </c>
      <c r="L3966" s="1">
        <v>33560</v>
      </c>
      <c r="M3966">
        <v>20608</v>
      </c>
      <c r="N3966" t="s">
        <v>10646</v>
      </c>
    </row>
    <row r="3967" spans="1:14" x14ac:dyDescent="0.25">
      <c r="A3967" t="s">
        <v>5190</v>
      </c>
      <c r="B3967" t="s">
        <v>22</v>
      </c>
      <c r="C3967">
        <v>108411</v>
      </c>
      <c r="D3967">
        <v>123860.37</v>
      </c>
      <c r="E3967">
        <v>14031.25</v>
      </c>
      <c r="F3967" t="s">
        <v>45</v>
      </c>
      <c r="G3967" t="s">
        <v>46</v>
      </c>
      <c r="H3967" t="s">
        <v>454</v>
      </c>
      <c r="I3967" t="s">
        <v>16</v>
      </c>
      <c r="J3967" t="s">
        <v>297</v>
      </c>
      <c r="L3967" s="1">
        <v>37502</v>
      </c>
      <c r="M3967">
        <v>20743</v>
      </c>
      <c r="N3967" t="s">
        <v>10654</v>
      </c>
    </row>
    <row r="3968" spans="1:14" x14ac:dyDescent="0.25">
      <c r="A3968" t="s">
        <v>5191</v>
      </c>
      <c r="B3968" t="s">
        <v>12</v>
      </c>
      <c r="C3968">
        <v>83019</v>
      </c>
      <c r="D3968">
        <v>100282.21</v>
      </c>
      <c r="E3968">
        <v>20720.05</v>
      </c>
      <c r="F3968" t="s">
        <v>45</v>
      </c>
      <c r="G3968" t="s">
        <v>46</v>
      </c>
      <c r="H3968" t="s">
        <v>700</v>
      </c>
      <c r="I3968" t="s">
        <v>16</v>
      </c>
      <c r="J3968" t="s">
        <v>48</v>
      </c>
      <c r="L3968" s="1">
        <v>38488</v>
      </c>
      <c r="M3968">
        <v>20744</v>
      </c>
      <c r="N3968" t="s">
        <v>10630</v>
      </c>
    </row>
    <row r="3969" spans="1:14" x14ac:dyDescent="0.25">
      <c r="A3969" t="s">
        <v>5192</v>
      </c>
      <c r="B3969" t="s">
        <v>12</v>
      </c>
      <c r="C3969">
        <v>26866.01</v>
      </c>
      <c r="D3969">
        <v>18703.09</v>
      </c>
      <c r="E3969">
        <v>383.58</v>
      </c>
      <c r="F3969" t="s">
        <v>13</v>
      </c>
      <c r="G3969" t="s">
        <v>14</v>
      </c>
      <c r="H3969" t="s">
        <v>85</v>
      </c>
      <c r="I3969" t="s">
        <v>34</v>
      </c>
      <c r="J3969" t="s">
        <v>86</v>
      </c>
      <c r="L3969" s="1">
        <v>35709</v>
      </c>
      <c r="M3969">
        <v>20785</v>
      </c>
      <c r="N3969" t="s">
        <v>10652</v>
      </c>
    </row>
    <row r="3970" spans="1:14" x14ac:dyDescent="0.25">
      <c r="A3970" t="s">
        <v>5193</v>
      </c>
      <c r="B3970" t="s">
        <v>22</v>
      </c>
      <c r="C3970">
        <v>101374</v>
      </c>
      <c r="D3970">
        <v>107116.12</v>
      </c>
      <c r="E3970">
        <v>119.71</v>
      </c>
      <c r="F3970" t="s">
        <v>45</v>
      </c>
      <c r="G3970" t="s">
        <v>46</v>
      </c>
      <c r="H3970" t="s">
        <v>578</v>
      </c>
      <c r="I3970" t="s">
        <v>16</v>
      </c>
      <c r="J3970" t="s">
        <v>250</v>
      </c>
      <c r="L3970" s="1">
        <v>36942</v>
      </c>
      <c r="M3970">
        <v>20722</v>
      </c>
      <c r="N3970" t="s">
        <v>10632</v>
      </c>
    </row>
    <row r="3971" spans="1:14" x14ac:dyDescent="0.25">
      <c r="A3971" t="s">
        <v>5194</v>
      </c>
      <c r="B3971" t="s">
        <v>22</v>
      </c>
      <c r="C3971">
        <v>56190</v>
      </c>
      <c r="D3971">
        <v>62661.32</v>
      </c>
      <c r="E3971">
        <v>7898.88</v>
      </c>
      <c r="F3971" t="s">
        <v>23</v>
      </c>
      <c r="G3971" t="s">
        <v>24</v>
      </c>
      <c r="H3971" t="s">
        <v>319</v>
      </c>
      <c r="I3971" t="s">
        <v>16</v>
      </c>
      <c r="J3971" t="s">
        <v>141</v>
      </c>
      <c r="L3971" s="1">
        <v>42072</v>
      </c>
      <c r="M3971">
        <v>20762</v>
      </c>
      <c r="N3971" t="s">
        <v>10644</v>
      </c>
    </row>
    <row r="3972" spans="1:14" x14ac:dyDescent="0.25">
      <c r="A3972" t="s">
        <v>5195</v>
      </c>
      <c r="B3972" t="s">
        <v>12</v>
      </c>
      <c r="C3972">
        <v>18544.11</v>
      </c>
      <c r="D3972">
        <v>10482.02</v>
      </c>
      <c r="E3972">
        <v>0</v>
      </c>
      <c r="F3972" t="s">
        <v>18</v>
      </c>
      <c r="G3972" t="s">
        <v>19</v>
      </c>
      <c r="H3972" t="s">
        <v>613</v>
      </c>
      <c r="I3972" t="s">
        <v>34</v>
      </c>
      <c r="J3972" t="s">
        <v>279</v>
      </c>
      <c r="L3972" s="1">
        <v>42885</v>
      </c>
      <c r="M3972">
        <v>20735</v>
      </c>
      <c r="N3972" t="s">
        <v>10649</v>
      </c>
    </row>
    <row r="3973" spans="1:14" x14ac:dyDescent="0.25">
      <c r="A3973" t="s">
        <v>5196</v>
      </c>
      <c r="B3973" t="s">
        <v>12</v>
      </c>
      <c r="C3973">
        <v>37720.75</v>
      </c>
      <c r="D3973">
        <v>29350.27</v>
      </c>
      <c r="E3973">
        <v>0</v>
      </c>
      <c r="F3973" t="s">
        <v>18</v>
      </c>
      <c r="G3973" t="s">
        <v>19</v>
      </c>
      <c r="H3973" t="s">
        <v>183</v>
      </c>
      <c r="I3973" t="s">
        <v>34</v>
      </c>
      <c r="J3973" t="s">
        <v>174</v>
      </c>
      <c r="L3973" s="1">
        <v>41666</v>
      </c>
      <c r="M3973">
        <v>20743</v>
      </c>
      <c r="N3973" t="s">
        <v>10654</v>
      </c>
    </row>
    <row r="3974" spans="1:14" x14ac:dyDescent="0.25">
      <c r="A3974" t="s">
        <v>5197</v>
      </c>
      <c r="B3974" t="s">
        <v>12</v>
      </c>
      <c r="C3974">
        <v>106231.47</v>
      </c>
      <c r="D3974">
        <v>108476.9</v>
      </c>
      <c r="E3974">
        <v>0</v>
      </c>
      <c r="F3974" t="s">
        <v>89</v>
      </c>
      <c r="G3974" t="s">
        <v>90</v>
      </c>
      <c r="H3974" t="s">
        <v>169</v>
      </c>
      <c r="I3974" t="s">
        <v>16</v>
      </c>
      <c r="J3974" t="s">
        <v>139</v>
      </c>
      <c r="L3974" s="1">
        <v>30946</v>
      </c>
      <c r="M3974">
        <v>20735</v>
      </c>
      <c r="N3974" t="s">
        <v>10649</v>
      </c>
    </row>
    <row r="3975" spans="1:14" x14ac:dyDescent="0.25">
      <c r="A3975" t="s">
        <v>5198</v>
      </c>
      <c r="B3975" t="s">
        <v>22</v>
      </c>
      <c r="C3975">
        <v>69762</v>
      </c>
      <c r="D3975">
        <v>85436.79</v>
      </c>
      <c r="E3975">
        <v>10898.07</v>
      </c>
      <c r="F3975" t="s">
        <v>13</v>
      </c>
      <c r="G3975" t="s">
        <v>14</v>
      </c>
      <c r="H3975" t="s">
        <v>560</v>
      </c>
      <c r="I3975" t="s">
        <v>16</v>
      </c>
      <c r="J3975" t="s">
        <v>32</v>
      </c>
      <c r="L3975" s="1">
        <v>40371</v>
      </c>
      <c r="M3975">
        <v>20747</v>
      </c>
      <c r="N3975" t="s">
        <v>10642</v>
      </c>
    </row>
    <row r="3976" spans="1:14" x14ac:dyDescent="0.25">
      <c r="A3976" t="s">
        <v>5199</v>
      </c>
      <c r="B3976" t="s">
        <v>22</v>
      </c>
      <c r="C3976">
        <v>29500.98</v>
      </c>
      <c r="D3976">
        <v>52713.52</v>
      </c>
      <c r="E3976">
        <v>16172.94</v>
      </c>
      <c r="F3976" t="s">
        <v>99</v>
      </c>
      <c r="G3976" t="s">
        <v>100</v>
      </c>
      <c r="H3976" t="s">
        <v>197</v>
      </c>
      <c r="I3976" t="s">
        <v>34</v>
      </c>
      <c r="J3976" t="s">
        <v>102</v>
      </c>
      <c r="L3976" s="1">
        <v>42428</v>
      </c>
      <c r="M3976">
        <v>20722</v>
      </c>
      <c r="N3976" t="s">
        <v>10632</v>
      </c>
    </row>
    <row r="3977" spans="1:14" x14ac:dyDescent="0.25">
      <c r="A3977" t="s">
        <v>5200</v>
      </c>
      <c r="B3977" t="s">
        <v>12</v>
      </c>
      <c r="C3977">
        <v>42575.87</v>
      </c>
      <c r="D3977">
        <v>52971.79</v>
      </c>
      <c r="E3977">
        <v>6646.25</v>
      </c>
      <c r="F3977" t="s">
        <v>129</v>
      </c>
      <c r="G3977" t="s">
        <v>130</v>
      </c>
      <c r="H3977" t="s">
        <v>451</v>
      </c>
      <c r="I3977" t="s">
        <v>34</v>
      </c>
      <c r="J3977" t="s">
        <v>557</v>
      </c>
      <c r="L3977" s="1">
        <v>32875</v>
      </c>
      <c r="M3977">
        <v>20748</v>
      </c>
      <c r="N3977" t="s">
        <v>10635</v>
      </c>
    </row>
    <row r="3978" spans="1:14" x14ac:dyDescent="0.25">
      <c r="A3978" t="s">
        <v>5201</v>
      </c>
      <c r="B3978" t="s">
        <v>12</v>
      </c>
      <c r="C3978">
        <v>57191.47</v>
      </c>
      <c r="D3978">
        <v>55522.61</v>
      </c>
      <c r="E3978">
        <v>104.19</v>
      </c>
      <c r="F3978" t="s">
        <v>18</v>
      </c>
      <c r="G3978" t="s">
        <v>19</v>
      </c>
      <c r="H3978" t="s">
        <v>20</v>
      </c>
      <c r="I3978" t="s">
        <v>16</v>
      </c>
      <c r="J3978" t="s">
        <v>331</v>
      </c>
      <c r="L3978" s="1">
        <v>38054</v>
      </c>
      <c r="M3978">
        <v>20744</v>
      </c>
      <c r="N3978" t="s">
        <v>10630</v>
      </c>
    </row>
    <row r="3979" spans="1:14" x14ac:dyDescent="0.25">
      <c r="A3979" t="s">
        <v>5202</v>
      </c>
      <c r="B3979" t="s">
        <v>12</v>
      </c>
      <c r="C3979">
        <v>60554</v>
      </c>
      <c r="D3979">
        <v>13886.71</v>
      </c>
      <c r="E3979">
        <v>0</v>
      </c>
      <c r="F3979" t="s">
        <v>18</v>
      </c>
      <c r="G3979" t="s">
        <v>19</v>
      </c>
      <c r="H3979" t="s">
        <v>1050</v>
      </c>
      <c r="I3979" t="s">
        <v>16</v>
      </c>
      <c r="J3979" t="s">
        <v>228</v>
      </c>
      <c r="L3979" s="1">
        <v>42996</v>
      </c>
      <c r="M3979">
        <v>20746</v>
      </c>
      <c r="N3979" t="s">
        <v>10647</v>
      </c>
    </row>
    <row r="3980" spans="1:14" x14ac:dyDescent="0.25">
      <c r="A3980" t="s">
        <v>5203</v>
      </c>
      <c r="B3980" t="s">
        <v>22</v>
      </c>
      <c r="C3980">
        <v>95117</v>
      </c>
      <c r="D3980">
        <v>131394.57</v>
      </c>
      <c r="E3980">
        <v>39512.51</v>
      </c>
      <c r="F3980" t="s">
        <v>45</v>
      </c>
      <c r="G3980" t="s">
        <v>46</v>
      </c>
      <c r="H3980" t="s">
        <v>747</v>
      </c>
      <c r="I3980" t="s">
        <v>16</v>
      </c>
      <c r="J3980" t="s">
        <v>297</v>
      </c>
      <c r="L3980" s="1">
        <v>38334</v>
      </c>
      <c r="M3980">
        <v>20607</v>
      </c>
      <c r="N3980" t="s">
        <v>10631</v>
      </c>
    </row>
    <row r="3981" spans="1:14" x14ac:dyDescent="0.25">
      <c r="A3981" t="s">
        <v>5204</v>
      </c>
      <c r="B3981" t="s">
        <v>22</v>
      </c>
      <c r="C3981">
        <v>67030</v>
      </c>
      <c r="D3981">
        <v>79746.89</v>
      </c>
      <c r="E3981">
        <v>9702.9500000000007</v>
      </c>
      <c r="F3981" t="s">
        <v>45</v>
      </c>
      <c r="G3981" t="s">
        <v>46</v>
      </c>
      <c r="H3981" t="s">
        <v>367</v>
      </c>
      <c r="I3981" t="s">
        <v>16</v>
      </c>
      <c r="J3981" t="s">
        <v>48</v>
      </c>
      <c r="L3981" s="1">
        <v>39524</v>
      </c>
      <c r="M3981">
        <v>20735</v>
      </c>
      <c r="N3981" t="s">
        <v>10649</v>
      </c>
    </row>
    <row r="3982" spans="1:14" x14ac:dyDescent="0.25">
      <c r="A3982" t="s">
        <v>5205</v>
      </c>
      <c r="B3982" t="s">
        <v>12</v>
      </c>
      <c r="C3982">
        <v>45232.14</v>
      </c>
      <c r="D3982">
        <v>45416.84</v>
      </c>
      <c r="E3982">
        <v>274.95</v>
      </c>
      <c r="F3982" t="s">
        <v>743</v>
      </c>
      <c r="G3982" t="s">
        <v>744</v>
      </c>
      <c r="H3982" t="s">
        <v>745</v>
      </c>
      <c r="I3982" t="s">
        <v>16</v>
      </c>
      <c r="J3982" t="s">
        <v>17</v>
      </c>
      <c r="L3982" s="1">
        <v>41680</v>
      </c>
      <c r="M3982">
        <v>20770</v>
      </c>
      <c r="N3982" t="s">
        <v>10629</v>
      </c>
    </row>
    <row r="3983" spans="1:14" x14ac:dyDescent="0.25">
      <c r="A3983" t="s">
        <v>5206</v>
      </c>
      <c r="B3983" t="s">
        <v>22</v>
      </c>
      <c r="C3983">
        <v>90305.94</v>
      </c>
      <c r="D3983">
        <v>112803.16</v>
      </c>
      <c r="E3983">
        <v>17614.759999999998</v>
      </c>
      <c r="F3983" t="s">
        <v>45</v>
      </c>
      <c r="G3983" t="s">
        <v>46</v>
      </c>
      <c r="H3983" t="s">
        <v>249</v>
      </c>
      <c r="I3983" t="s">
        <v>16</v>
      </c>
      <c r="J3983" t="s">
        <v>48</v>
      </c>
      <c r="L3983" s="1">
        <v>32475</v>
      </c>
      <c r="M3983">
        <v>20744</v>
      </c>
      <c r="N3983" t="s">
        <v>10630</v>
      </c>
    </row>
    <row r="3984" spans="1:14" x14ac:dyDescent="0.25">
      <c r="A3984" t="s">
        <v>5207</v>
      </c>
      <c r="B3984" t="s">
        <v>22</v>
      </c>
      <c r="C3984">
        <v>152519.94</v>
      </c>
      <c r="D3984">
        <v>172111.74</v>
      </c>
      <c r="E3984">
        <v>11669.08</v>
      </c>
      <c r="F3984" t="s">
        <v>45</v>
      </c>
      <c r="G3984" t="s">
        <v>46</v>
      </c>
      <c r="H3984" t="s">
        <v>1051</v>
      </c>
      <c r="I3984" t="s">
        <v>16</v>
      </c>
      <c r="J3984" t="s">
        <v>434</v>
      </c>
      <c r="L3984" s="1">
        <v>32307</v>
      </c>
      <c r="M3984">
        <v>20708</v>
      </c>
      <c r="N3984" t="s">
        <v>10653</v>
      </c>
    </row>
    <row r="3985" spans="1:14" x14ac:dyDescent="0.25">
      <c r="A3985" t="s">
        <v>5208</v>
      </c>
      <c r="B3985" t="s">
        <v>22</v>
      </c>
      <c r="C3985">
        <v>67403</v>
      </c>
      <c r="D3985">
        <v>77027.240000000005</v>
      </c>
      <c r="E3985">
        <v>6938.65</v>
      </c>
      <c r="F3985" t="s">
        <v>13</v>
      </c>
      <c r="G3985" t="s">
        <v>14</v>
      </c>
      <c r="H3985" t="s">
        <v>175</v>
      </c>
      <c r="I3985" t="s">
        <v>16</v>
      </c>
      <c r="J3985" t="s">
        <v>32</v>
      </c>
      <c r="L3985" s="1">
        <v>41106</v>
      </c>
      <c r="M3985">
        <v>20743</v>
      </c>
      <c r="N3985" t="s">
        <v>10654</v>
      </c>
    </row>
    <row r="3986" spans="1:14" x14ac:dyDescent="0.25">
      <c r="A3986" t="s">
        <v>5209</v>
      </c>
      <c r="B3986" t="s">
        <v>22</v>
      </c>
      <c r="C3986">
        <v>123529.11</v>
      </c>
      <c r="D3986">
        <v>170403.16</v>
      </c>
      <c r="E3986">
        <v>42494.46</v>
      </c>
      <c r="F3986" t="s">
        <v>45</v>
      </c>
      <c r="G3986" t="s">
        <v>46</v>
      </c>
      <c r="H3986" t="s">
        <v>427</v>
      </c>
      <c r="I3986" t="s">
        <v>16</v>
      </c>
      <c r="J3986" t="s">
        <v>222</v>
      </c>
      <c r="L3986" s="1">
        <v>32713</v>
      </c>
      <c r="M3986">
        <v>20772</v>
      </c>
      <c r="N3986" t="s">
        <v>10648</v>
      </c>
    </row>
    <row r="3987" spans="1:14" x14ac:dyDescent="0.25">
      <c r="A3987" t="s">
        <v>5210</v>
      </c>
      <c r="B3987" t="s">
        <v>22</v>
      </c>
      <c r="C3987">
        <v>42830.18</v>
      </c>
      <c r="D3987">
        <v>51800.15</v>
      </c>
      <c r="E3987">
        <v>10961.94</v>
      </c>
      <c r="F3987" t="s">
        <v>56</v>
      </c>
      <c r="G3987" t="s">
        <v>57</v>
      </c>
      <c r="H3987" t="s">
        <v>158</v>
      </c>
      <c r="I3987" t="s">
        <v>16</v>
      </c>
      <c r="J3987" t="s">
        <v>159</v>
      </c>
      <c r="L3987" s="1">
        <v>41904</v>
      </c>
      <c r="M3987">
        <v>20782</v>
      </c>
      <c r="N3987" t="s">
        <v>10625</v>
      </c>
    </row>
    <row r="3988" spans="1:14" x14ac:dyDescent="0.25">
      <c r="A3988" t="s">
        <v>5211</v>
      </c>
      <c r="B3988" t="s">
        <v>22</v>
      </c>
      <c r="C3988">
        <v>153415.74</v>
      </c>
      <c r="D3988">
        <v>146153.74</v>
      </c>
      <c r="E3988">
        <v>0</v>
      </c>
      <c r="F3988" t="s">
        <v>326</v>
      </c>
      <c r="G3988" t="s">
        <v>327</v>
      </c>
      <c r="H3988" t="s">
        <v>364</v>
      </c>
      <c r="I3988" t="s">
        <v>16</v>
      </c>
      <c r="J3988" t="s">
        <v>98</v>
      </c>
      <c r="L3988" s="1">
        <v>37508</v>
      </c>
      <c r="M3988">
        <v>20785</v>
      </c>
      <c r="N3988" t="s">
        <v>10652</v>
      </c>
    </row>
    <row r="3989" spans="1:14" x14ac:dyDescent="0.25">
      <c r="A3989" t="s">
        <v>5212</v>
      </c>
      <c r="B3989" t="s">
        <v>22</v>
      </c>
      <c r="C3989">
        <v>60423.23</v>
      </c>
      <c r="D3989">
        <v>71037.77</v>
      </c>
      <c r="E3989">
        <v>12719.73</v>
      </c>
      <c r="F3989" t="s">
        <v>56</v>
      </c>
      <c r="G3989" t="s">
        <v>57</v>
      </c>
      <c r="H3989" t="s">
        <v>158</v>
      </c>
      <c r="I3989" t="s">
        <v>16</v>
      </c>
      <c r="J3989" t="s">
        <v>159</v>
      </c>
      <c r="L3989" s="1">
        <v>37115</v>
      </c>
      <c r="M3989">
        <v>20742</v>
      </c>
      <c r="N3989" t="s">
        <v>10638</v>
      </c>
    </row>
    <row r="3990" spans="1:14" x14ac:dyDescent="0.25">
      <c r="A3990" t="s">
        <v>5213</v>
      </c>
      <c r="B3990" t="s">
        <v>12</v>
      </c>
      <c r="C3990">
        <v>70982.13</v>
      </c>
      <c r="D3990">
        <v>67955.100000000006</v>
      </c>
      <c r="E3990">
        <v>0</v>
      </c>
      <c r="F3990" t="s">
        <v>18</v>
      </c>
      <c r="G3990" t="s">
        <v>19</v>
      </c>
      <c r="H3990" t="s">
        <v>20</v>
      </c>
      <c r="I3990" t="s">
        <v>16</v>
      </c>
      <c r="J3990" t="s">
        <v>71</v>
      </c>
      <c r="L3990" s="1">
        <v>41946</v>
      </c>
      <c r="M3990">
        <v>20746</v>
      </c>
      <c r="N3990" t="s">
        <v>10647</v>
      </c>
    </row>
    <row r="3991" spans="1:14" x14ac:dyDescent="0.25">
      <c r="A3991" t="s">
        <v>5214</v>
      </c>
      <c r="B3991" t="s">
        <v>22</v>
      </c>
      <c r="C3991">
        <v>97654.8</v>
      </c>
      <c r="D3991">
        <v>138539.53</v>
      </c>
      <c r="E3991">
        <v>36885.230000000003</v>
      </c>
      <c r="F3991" t="s">
        <v>52</v>
      </c>
      <c r="G3991" t="s">
        <v>53</v>
      </c>
      <c r="H3991" t="s">
        <v>446</v>
      </c>
      <c r="I3991" t="s">
        <v>16</v>
      </c>
      <c r="J3991" t="s">
        <v>414</v>
      </c>
      <c r="L3991" s="1">
        <v>34225</v>
      </c>
      <c r="M3991">
        <v>20716</v>
      </c>
      <c r="N3991" t="s">
        <v>10641</v>
      </c>
    </row>
    <row r="3992" spans="1:14" x14ac:dyDescent="0.25">
      <c r="A3992" t="s">
        <v>5215</v>
      </c>
      <c r="B3992" t="s">
        <v>22</v>
      </c>
      <c r="C3992">
        <v>51885.83</v>
      </c>
      <c r="D3992">
        <v>57988.639999999999</v>
      </c>
      <c r="E3992">
        <v>8191.93</v>
      </c>
      <c r="F3992" t="s">
        <v>52</v>
      </c>
      <c r="G3992" t="s">
        <v>53</v>
      </c>
      <c r="H3992" t="s">
        <v>205</v>
      </c>
      <c r="I3992" t="s">
        <v>16</v>
      </c>
      <c r="J3992" t="s">
        <v>749</v>
      </c>
      <c r="L3992" s="1">
        <v>42646</v>
      </c>
      <c r="M3992">
        <v>20708</v>
      </c>
      <c r="N3992" t="s">
        <v>10653</v>
      </c>
    </row>
    <row r="3993" spans="1:14" x14ac:dyDescent="0.25">
      <c r="A3993" t="s">
        <v>5216</v>
      </c>
      <c r="B3993" t="s">
        <v>22</v>
      </c>
      <c r="C3993">
        <v>91869</v>
      </c>
      <c r="D3993">
        <v>101015.41</v>
      </c>
      <c r="E3993">
        <v>6751.18</v>
      </c>
      <c r="F3993" t="s">
        <v>13</v>
      </c>
      <c r="G3993" t="s">
        <v>14</v>
      </c>
      <c r="H3993" t="s">
        <v>103</v>
      </c>
      <c r="I3993" t="s">
        <v>16</v>
      </c>
      <c r="J3993" t="s">
        <v>32</v>
      </c>
      <c r="L3993" s="1">
        <v>38551</v>
      </c>
      <c r="M3993">
        <v>20722</v>
      </c>
      <c r="N3993" t="s">
        <v>10632</v>
      </c>
    </row>
    <row r="3994" spans="1:14" x14ac:dyDescent="0.25">
      <c r="A3994" t="s">
        <v>5217</v>
      </c>
      <c r="B3994" t="s">
        <v>12</v>
      </c>
      <c r="C3994">
        <v>29459.55</v>
      </c>
      <c r="D3994">
        <v>32936.080000000002</v>
      </c>
      <c r="E3994">
        <v>169.97</v>
      </c>
      <c r="F3994" t="s">
        <v>76</v>
      </c>
      <c r="G3994" t="s">
        <v>77</v>
      </c>
      <c r="H3994" t="s">
        <v>768</v>
      </c>
      <c r="I3994" t="s">
        <v>34</v>
      </c>
      <c r="J3994" t="s">
        <v>351</v>
      </c>
      <c r="L3994" s="1">
        <v>34688</v>
      </c>
      <c r="M3994">
        <v>20781</v>
      </c>
      <c r="N3994" t="s">
        <v>10627</v>
      </c>
    </row>
    <row r="3995" spans="1:14" x14ac:dyDescent="0.25">
      <c r="A3995" t="s">
        <v>5218</v>
      </c>
      <c r="B3995" t="s">
        <v>22</v>
      </c>
      <c r="C3995">
        <v>99836.1</v>
      </c>
      <c r="D3995">
        <v>104192.32000000001</v>
      </c>
      <c r="E3995">
        <v>4425.88</v>
      </c>
      <c r="F3995" t="s">
        <v>13</v>
      </c>
      <c r="G3995" t="s">
        <v>14</v>
      </c>
      <c r="H3995" t="s">
        <v>648</v>
      </c>
      <c r="I3995" t="s">
        <v>16</v>
      </c>
      <c r="J3995" t="s">
        <v>233</v>
      </c>
      <c r="L3995" s="1">
        <v>31488</v>
      </c>
      <c r="M3995">
        <v>20782</v>
      </c>
      <c r="N3995" t="s">
        <v>10625</v>
      </c>
    </row>
    <row r="3996" spans="1:14" x14ac:dyDescent="0.25">
      <c r="A3996" t="s">
        <v>5219</v>
      </c>
      <c r="B3996" t="s">
        <v>12</v>
      </c>
      <c r="C3996">
        <v>58490.33</v>
      </c>
      <c r="D3996">
        <v>74230.539999999994</v>
      </c>
      <c r="E3996">
        <v>12016.89</v>
      </c>
      <c r="F3996" t="s">
        <v>13</v>
      </c>
      <c r="G3996" t="s">
        <v>14</v>
      </c>
      <c r="H3996" t="s">
        <v>68</v>
      </c>
      <c r="I3996" t="s">
        <v>16</v>
      </c>
      <c r="J3996" t="s">
        <v>69</v>
      </c>
      <c r="L3996" s="1">
        <v>41330</v>
      </c>
      <c r="M3996">
        <v>20769</v>
      </c>
      <c r="N3996" t="s">
        <v>10636</v>
      </c>
    </row>
    <row r="3997" spans="1:14" x14ac:dyDescent="0.25">
      <c r="A3997" t="s">
        <v>5220</v>
      </c>
      <c r="B3997" t="s">
        <v>12</v>
      </c>
      <c r="C3997">
        <v>89720.21</v>
      </c>
      <c r="D3997">
        <v>88538.09</v>
      </c>
      <c r="E3997">
        <v>0</v>
      </c>
      <c r="F3997" t="s">
        <v>133</v>
      </c>
      <c r="G3997" t="s">
        <v>134</v>
      </c>
      <c r="H3997" t="s">
        <v>430</v>
      </c>
      <c r="I3997" t="s">
        <v>16</v>
      </c>
      <c r="J3997" t="s">
        <v>252</v>
      </c>
      <c r="K3997" t="s">
        <v>431</v>
      </c>
      <c r="L3997" s="1">
        <v>32321</v>
      </c>
      <c r="M3997">
        <v>20712</v>
      </c>
      <c r="N3997" t="s">
        <v>10639</v>
      </c>
    </row>
    <row r="3998" spans="1:14" x14ac:dyDescent="0.25">
      <c r="A3998" t="s">
        <v>5221</v>
      </c>
      <c r="B3998" t="s">
        <v>22</v>
      </c>
      <c r="C3998">
        <v>37276.06</v>
      </c>
      <c r="D3998">
        <v>40010.019999999997</v>
      </c>
      <c r="E3998">
        <v>4093.91</v>
      </c>
      <c r="F3998" t="s">
        <v>56</v>
      </c>
      <c r="G3998" t="s">
        <v>57</v>
      </c>
      <c r="H3998" t="s">
        <v>461</v>
      </c>
      <c r="I3998" t="s">
        <v>16</v>
      </c>
      <c r="J3998" t="s">
        <v>548</v>
      </c>
      <c r="L3998" s="1">
        <v>42016</v>
      </c>
      <c r="M3998">
        <v>20716</v>
      </c>
      <c r="N3998" t="s">
        <v>10641</v>
      </c>
    </row>
    <row r="3999" spans="1:14" x14ac:dyDescent="0.25">
      <c r="A3999" t="s">
        <v>5222</v>
      </c>
      <c r="B3999" t="s">
        <v>22</v>
      </c>
      <c r="C3999">
        <v>57823.33</v>
      </c>
      <c r="D3999">
        <v>84391.53</v>
      </c>
      <c r="E3999">
        <v>23006.29</v>
      </c>
      <c r="F3999" t="s">
        <v>52</v>
      </c>
      <c r="G3999" t="s">
        <v>53</v>
      </c>
      <c r="H3999" t="s">
        <v>205</v>
      </c>
      <c r="I3999" t="s">
        <v>16</v>
      </c>
      <c r="J3999" t="s">
        <v>424</v>
      </c>
      <c r="L3999" s="1">
        <v>42590</v>
      </c>
      <c r="M3999">
        <v>20742</v>
      </c>
      <c r="N3999" t="s">
        <v>10638</v>
      </c>
    </row>
    <row r="4000" spans="1:14" x14ac:dyDescent="0.25">
      <c r="A4000" t="s">
        <v>5223</v>
      </c>
      <c r="B4000" t="s">
        <v>22</v>
      </c>
      <c r="C4000">
        <v>80827.7</v>
      </c>
      <c r="D4000">
        <v>77381</v>
      </c>
      <c r="E4000">
        <v>0</v>
      </c>
      <c r="F4000" t="s">
        <v>13</v>
      </c>
      <c r="G4000" t="s">
        <v>14</v>
      </c>
      <c r="H4000" t="s">
        <v>653</v>
      </c>
      <c r="I4000" t="s">
        <v>16</v>
      </c>
      <c r="J4000" t="s">
        <v>654</v>
      </c>
      <c r="L4000" s="1">
        <v>40854</v>
      </c>
      <c r="M4000">
        <v>20737</v>
      </c>
      <c r="N4000" t="s">
        <v>10655</v>
      </c>
    </row>
    <row r="4001" spans="1:14" x14ac:dyDescent="0.25">
      <c r="A4001" t="s">
        <v>5224</v>
      </c>
      <c r="B4001" t="s">
        <v>22</v>
      </c>
      <c r="C4001">
        <v>67030</v>
      </c>
      <c r="D4001">
        <v>82749.11</v>
      </c>
      <c r="E4001">
        <v>17720.64</v>
      </c>
      <c r="F4001" t="s">
        <v>45</v>
      </c>
      <c r="G4001" t="s">
        <v>46</v>
      </c>
      <c r="H4001" t="s">
        <v>514</v>
      </c>
      <c r="I4001" t="s">
        <v>16</v>
      </c>
      <c r="J4001" t="s">
        <v>48</v>
      </c>
      <c r="L4001" s="1">
        <v>39693</v>
      </c>
      <c r="M4001">
        <v>20742</v>
      </c>
      <c r="N4001" t="s">
        <v>10638</v>
      </c>
    </row>
    <row r="4002" spans="1:14" x14ac:dyDescent="0.25">
      <c r="A4002" t="s">
        <v>5225</v>
      </c>
      <c r="B4002" t="s">
        <v>22</v>
      </c>
      <c r="C4002">
        <v>71172</v>
      </c>
      <c r="D4002">
        <v>70767.649999999994</v>
      </c>
      <c r="E4002">
        <v>835.71</v>
      </c>
      <c r="F4002" t="s">
        <v>13</v>
      </c>
      <c r="G4002" t="s">
        <v>14</v>
      </c>
      <c r="H4002" t="s">
        <v>162</v>
      </c>
      <c r="I4002" t="s">
        <v>16</v>
      </c>
      <c r="J4002" t="s">
        <v>32</v>
      </c>
      <c r="K4002" t="s">
        <v>176</v>
      </c>
      <c r="L4002" s="1">
        <v>41918</v>
      </c>
      <c r="M4002">
        <v>20721</v>
      </c>
      <c r="N4002" t="s">
        <v>10634</v>
      </c>
    </row>
    <row r="4003" spans="1:14" x14ac:dyDescent="0.25">
      <c r="A4003" t="s">
        <v>5226</v>
      </c>
      <c r="B4003" t="s">
        <v>22</v>
      </c>
      <c r="C4003">
        <v>69375</v>
      </c>
      <c r="D4003">
        <v>67680.53</v>
      </c>
      <c r="E4003">
        <v>0</v>
      </c>
      <c r="F4003" t="s">
        <v>45</v>
      </c>
      <c r="G4003" t="s">
        <v>46</v>
      </c>
      <c r="H4003" t="s">
        <v>202</v>
      </c>
      <c r="I4003" t="s">
        <v>16</v>
      </c>
      <c r="J4003" t="s">
        <v>48</v>
      </c>
      <c r="L4003" s="1">
        <v>39160</v>
      </c>
      <c r="M4003">
        <v>20720</v>
      </c>
      <c r="N4003" t="s">
        <v>10641</v>
      </c>
    </row>
    <row r="4004" spans="1:14" x14ac:dyDescent="0.25">
      <c r="A4004" t="s">
        <v>5227</v>
      </c>
      <c r="B4004" t="s">
        <v>12</v>
      </c>
      <c r="C4004">
        <v>40242</v>
      </c>
      <c r="D4004">
        <v>6394.41</v>
      </c>
      <c r="E4004">
        <v>203.21</v>
      </c>
      <c r="F4004" t="s">
        <v>13</v>
      </c>
      <c r="G4004" t="s">
        <v>14</v>
      </c>
      <c r="H4004" t="s">
        <v>68</v>
      </c>
      <c r="I4004" t="s">
        <v>16</v>
      </c>
      <c r="J4004" t="s">
        <v>268</v>
      </c>
      <c r="K4004" t="s">
        <v>269</v>
      </c>
      <c r="L4004" s="1">
        <v>43024</v>
      </c>
      <c r="M4004">
        <v>20740</v>
      </c>
      <c r="N4004" t="s">
        <v>10638</v>
      </c>
    </row>
    <row r="4005" spans="1:14" x14ac:dyDescent="0.25">
      <c r="A4005" t="s">
        <v>5228</v>
      </c>
      <c r="B4005" t="s">
        <v>22</v>
      </c>
      <c r="C4005">
        <v>95740</v>
      </c>
      <c r="D4005">
        <v>93084.85</v>
      </c>
      <c r="E4005">
        <v>69.05</v>
      </c>
      <c r="F4005" t="s">
        <v>133</v>
      </c>
      <c r="G4005" t="s">
        <v>134</v>
      </c>
      <c r="H4005" t="s">
        <v>430</v>
      </c>
      <c r="I4005" t="s">
        <v>16</v>
      </c>
      <c r="J4005" t="s">
        <v>252</v>
      </c>
      <c r="L4005" s="1">
        <v>35975</v>
      </c>
      <c r="M4005">
        <v>20746</v>
      </c>
      <c r="N4005" t="s">
        <v>10647</v>
      </c>
    </row>
    <row r="4006" spans="1:14" x14ac:dyDescent="0.25">
      <c r="A4006" t="s">
        <v>5229</v>
      </c>
      <c r="B4006" t="s">
        <v>22</v>
      </c>
      <c r="C4006">
        <v>95084.42</v>
      </c>
      <c r="D4006">
        <v>107450.4</v>
      </c>
      <c r="E4006">
        <v>9266.25</v>
      </c>
      <c r="F4006" t="s">
        <v>13</v>
      </c>
      <c r="G4006" t="s">
        <v>14</v>
      </c>
      <c r="H4006" t="s">
        <v>103</v>
      </c>
      <c r="I4006" t="s">
        <v>16</v>
      </c>
      <c r="J4006" t="s">
        <v>32</v>
      </c>
      <c r="L4006" s="1">
        <v>34960</v>
      </c>
      <c r="M4006">
        <v>20705</v>
      </c>
      <c r="N4006" t="s">
        <v>10626</v>
      </c>
    </row>
    <row r="4007" spans="1:14" x14ac:dyDescent="0.25">
      <c r="A4007" t="s">
        <v>5230</v>
      </c>
      <c r="B4007" t="s">
        <v>22</v>
      </c>
      <c r="C4007">
        <v>46166</v>
      </c>
      <c r="D4007">
        <v>0</v>
      </c>
      <c r="E4007">
        <v>0</v>
      </c>
      <c r="F4007" t="s">
        <v>45</v>
      </c>
      <c r="G4007" t="s">
        <v>46</v>
      </c>
      <c r="H4007" t="s">
        <v>95</v>
      </c>
      <c r="I4007" t="s">
        <v>16</v>
      </c>
      <c r="J4007" t="s">
        <v>48</v>
      </c>
      <c r="K4007" t="s">
        <v>96</v>
      </c>
      <c r="L4007" s="1">
        <v>43080</v>
      </c>
      <c r="M4007">
        <v>20745</v>
      </c>
      <c r="N4007" t="s">
        <v>10643</v>
      </c>
    </row>
    <row r="4008" spans="1:14" x14ac:dyDescent="0.25">
      <c r="A4008" t="s">
        <v>5231</v>
      </c>
      <c r="B4008" t="s">
        <v>12</v>
      </c>
      <c r="C4008">
        <v>70959.789999999994</v>
      </c>
      <c r="D4008">
        <v>70025.990000000005</v>
      </c>
      <c r="E4008">
        <v>0</v>
      </c>
      <c r="F4008" t="s">
        <v>13</v>
      </c>
      <c r="G4008" t="s">
        <v>14</v>
      </c>
      <c r="H4008" t="s">
        <v>897</v>
      </c>
      <c r="I4008" t="s">
        <v>16</v>
      </c>
      <c r="J4008" t="s">
        <v>17</v>
      </c>
      <c r="L4008" s="1">
        <v>29626</v>
      </c>
      <c r="M4008">
        <v>20722</v>
      </c>
      <c r="N4008" t="s">
        <v>10632</v>
      </c>
    </row>
    <row r="4009" spans="1:14" x14ac:dyDescent="0.25">
      <c r="A4009" t="s">
        <v>5232</v>
      </c>
      <c r="B4009" t="s">
        <v>12</v>
      </c>
      <c r="C4009">
        <v>73195.83</v>
      </c>
      <c r="D4009">
        <v>78581.600000000006</v>
      </c>
      <c r="E4009">
        <v>0</v>
      </c>
      <c r="F4009" t="s">
        <v>76</v>
      </c>
      <c r="G4009" t="s">
        <v>77</v>
      </c>
      <c r="H4009" t="s">
        <v>256</v>
      </c>
      <c r="I4009" t="s">
        <v>16</v>
      </c>
      <c r="J4009" t="s">
        <v>211</v>
      </c>
      <c r="L4009" s="1">
        <v>38894</v>
      </c>
      <c r="M4009">
        <v>20710</v>
      </c>
      <c r="N4009" t="s">
        <v>10637</v>
      </c>
    </row>
    <row r="4010" spans="1:14" x14ac:dyDescent="0.25">
      <c r="A4010" t="s">
        <v>5233</v>
      </c>
      <c r="B4010" t="s">
        <v>12</v>
      </c>
      <c r="C4010">
        <v>105241</v>
      </c>
      <c r="D4010">
        <v>106472.5</v>
      </c>
      <c r="E4010">
        <v>622.55999999999995</v>
      </c>
      <c r="F4010" t="s">
        <v>18</v>
      </c>
      <c r="G4010" t="s">
        <v>19</v>
      </c>
      <c r="H4010" t="s">
        <v>945</v>
      </c>
      <c r="I4010" t="s">
        <v>16</v>
      </c>
      <c r="J4010" t="s">
        <v>572</v>
      </c>
      <c r="L4010" s="1">
        <v>37473</v>
      </c>
      <c r="M4010">
        <v>20744</v>
      </c>
      <c r="N4010" t="s">
        <v>10630</v>
      </c>
    </row>
    <row r="4011" spans="1:14" x14ac:dyDescent="0.25">
      <c r="A4011" t="s">
        <v>5234</v>
      </c>
      <c r="B4011" t="s">
        <v>22</v>
      </c>
      <c r="C4011">
        <v>64482</v>
      </c>
      <c r="D4011">
        <v>71876.39</v>
      </c>
      <c r="E4011">
        <v>8363.6200000000008</v>
      </c>
      <c r="F4011" t="s">
        <v>23</v>
      </c>
      <c r="G4011" t="s">
        <v>24</v>
      </c>
      <c r="H4011" t="s">
        <v>319</v>
      </c>
      <c r="I4011" t="s">
        <v>16</v>
      </c>
      <c r="J4011" t="s">
        <v>141</v>
      </c>
      <c r="L4011" s="1">
        <v>39497</v>
      </c>
      <c r="M4011">
        <v>20781</v>
      </c>
      <c r="N4011" t="s">
        <v>10627</v>
      </c>
    </row>
    <row r="4012" spans="1:14" x14ac:dyDescent="0.25">
      <c r="A4012" t="s">
        <v>5235</v>
      </c>
      <c r="B4012" t="s">
        <v>12</v>
      </c>
      <c r="C4012">
        <v>138345.87</v>
      </c>
      <c r="D4012">
        <v>125525.56</v>
      </c>
      <c r="E4012">
        <v>0</v>
      </c>
      <c r="F4012" t="s">
        <v>322</v>
      </c>
      <c r="G4012" t="s">
        <v>323</v>
      </c>
      <c r="H4012" t="s">
        <v>323</v>
      </c>
      <c r="I4012" t="s">
        <v>16</v>
      </c>
      <c r="J4012" t="s">
        <v>139</v>
      </c>
      <c r="L4012" s="1">
        <v>31642</v>
      </c>
      <c r="M4012">
        <v>20722</v>
      </c>
      <c r="N4012" t="s">
        <v>10632</v>
      </c>
    </row>
    <row r="4013" spans="1:14" x14ac:dyDescent="0.25">
      <c r="A4013" t="s">
        <v>5236</v>
      </c>
      <c r="B4013" t="s">
        <v>22</v>
      </c>
      <c r="C4013">
        <v>110359</v>
      </c>
      <c r="D4013">
        <v>108903.84</v>
      </c>
      <c r="E4013">
        <v>0</v>
      </c>
      <c r="F4013" t="s">
        <v>36</v>
      </c>
      <c r="G4013" t="s">
        <v>37</v>
      </c>
      <c r="H4013" t="s">
        <v>1052</v>
      </c>
      <c r="I4013" t="s">
        <v>16</v>
      </c>
      <c r="J4013" t="s">
        <v>75</v>
      </c>
      <c r="K4013" t="s">
        <v>152</v>
      </c>
      <c r="L4013" s="1">
        <v>41176</v>
      </c>
      <c r="M4013">
        <v>20781</v>
      </c>
      <c r="N4013" t="s">
        <v>10627</v>
      </c>
    </row>
    <row r="4014" spans="1:14" x14ac:dyDescent="0.25">
      <c r="A4014" t="s">
        <v>5237</v>
      </c>
      <c r="B4014" t="s">
        <v>12</v>
      </c>
      <c r="C4014">
        <v>105241</v>
      </c>
      <c r="D4014">
        <v>102868.24</v>
      </c>
      <c r="E4014">
        <v>0</v>
      </c>
      <c r="F4014" t="s">
        <v>36</v>
      </c>
      <c r="G4014" t="s">
        <v>37</v>
      </c>
      <c r="H4014" t="s">
        <v>38</v>
      </c>
      <c r="I4014" t="s">
        <v>16</v>
      </c>
      <c r="J4014" t="s">
        <v>484</v>
      </c>
      <c r="L4014" s="1">
        <v>41372</v>
      </c>
      <c r="M4014">
        <v>20608</v>
      </c>
      <c r="N4014" t="s">
        <v>10646</v>
      </c>
    </row>
    <row r="4015" spans="1:14" x14ac:dyDescent="0.25">
      <c r="A4015" t="s">
        <v>5238</v>
      </c>
      <c r="B4015" t="s">
        <v>12</v>
      </c>
      <c r="C4015">
        <v>32113.9</v>
      </c>
      <c r="D4015">
        <v>23966.43</v>
      </c>
      <c r="E4015">
        <v>132.35</v>
      </c>
      <c r="F4015" t="s">
        <v>89</v>
      </c>
      <c r="G4015" t="s">
        <v>90</v>
      </c>
      <c r="H4015" t="s">
        <v>192</v>
      </c>
      <c r="I4015" t="s">
        <v>34</v>
      </c>
      <c r="J4015" t="s">
        <v>193</v>
      </c>
      <c r="L4015" s="1">
        <v>39560</v>
      </c>
      <c r="M4015">
        <v>20748</v>
      </c>
      <c r="N4015" t="s">
        <v>10635</v>
      </c>
    </row>
    <row r="4016" spans="1:14" x14ac:dyDescent="0.25">
      <c r="A4016" t="s">
        <v>5239</v>
      </c>
      <c r="B4016" t="s">
        <v>22</v>
      </c>
      <c r="C4016">
        <v>138790</v>
      </c>
      <c r="D4016">
        <v>139681.63</v>
      </c>
      <c r="E4016">
        <v>0</v>
      </c>
      <c r="F4016" t="s">
        <v>18</v>
      </c>
      <c r="G4016" t="s">
        <v>19</v>
      </c>
      <c r="H4016" t="s">
        <v>542</v>
      </c>
      <c r="I4016" t="s">
        <v>16</v>
      </c>
      <c r="J4016" t="s">
        <v>139</v>
      </c>
      <c r="L4016" s="1">
        <v>39188</v>
      </c>
      <c r="M4016">
        <v>20608</v>
      </c>
      <c r="N4016" t="s">
        <v>10646</v>
      </c>
    </row>
    <row r="4017" spans="1:14" x14ac:dyDescent="0.25">
      <c r="A4017" t="s">
        <v>5240</v>
      </c>
      <c r="B4017" t="s">
        <v>12</v>
      </c>
      <c r="C4017">
        <v>46815.26</v>
      </c>
      <c r="D4017">
        <v>39786.03</v>
      </c>
      <c r="E4017">
        <v>0</v>
      </c>
      <c r="F4017" t="s">
        <v>76</v>
      </c>
      <c r="G4017" t="s">
        <v>77</v>
      </c>
      <c r="H4017" t="s">
        <v>483</v>
      </c>
      <c r="I4017" t="s">
        <v>16</v>
      </c>
      <c r="J4017" t="s">
        <v>79</v>
      </c>
      <c r="L4017" s="1">
        <v>40868</v>
      </c>
      <c r="M4017">
        <v>20742</v>
      </c>
      <c r="N4017" t="s">
        <v>10638</v>
      </c>
    </row>
    <row r="4018" spans="1:14" x14ac:dyDescent="0.25">
      <c r="A4018" t="s">
        <v>5241</v>
      </c>
      <c r="B4018" t="s">
        <v>12</v>
      </c>
      <c r="C4018">
        <v>72004.56</v>
      </c>
      <c r="D4018">
        <v>70867.33</v>
      </c>
      <c r="E4018">
        <v>0</v>
      </c>
      <c r="F4018" t="s">
        <v>18</v>
      </c>
      <c r="G4018" t="s">
        <v>19</v>
      </c>
      <c r="H4018" t="s">
        <v>945</v>
      </c>
      <c r="I4018" t="s">
        <v>34</v>
      </c>
      <c r="J4018" t="s">
        <v>147</v>
      </c>
      <c r="L4018" s="1">
        <v>37627</v>
      </c>
      <c r="M4018">
        <v>20707</v>
      </c>
      <c r="N4018" t="s">
        <v>10628</v>
      </c>
    </row>
    <row r="4019" spans="1:14" x14ac:dyDescent="0.25">
      <c r="A4019" t="s">
        <v>5242</v>
      </c>
      <c r="B4019" t="s">
        <v>12</v>
      </c>
      <c r="C4019">
        <v>89720.21</v>
      </c>
      <c r="D4019">
        <v>86783.679999999993</v>
      </c>
      <c r="E4019">
        <v>0</v>
      </c>
      <c r="F4019" t="s">
        <v>52</v>
      </c>
      <c r="G4019" t="s">
        <v>53</v>
      </c>
      <c r="H4019" t="s">
        <v>1053</v>
      </c>
      <c r="I4019" t="s">
        <v>16</v>
      </c>
      <c r="J4019" t="s">
        <v>178</v>
      </c>
      <c r="L4019" s="1">
        <v>27071</v>
      </c>
      <c r="M4019">
        <v>20747</v>
      </c>
      <c r="N4019" t="s">
        <v>10642</v>
      </c>
    </row>
    <row r="4020" spans="1:14" x14ac:dyDescent="0.25">
      <c r="A4020" t="s">
        <v>5243</v>
      </c>
      <c r="B4020" t="s">
        <v>12</v>
      </c>
      <c r="C4020">
        <v>47686.239999999998</v>
      </c>
      <c r="D4020">
        <v>38687.919999999998</v>
      </c>
      <c r="E4020">
        <v>0</v>
      </c>
      <c r="F4020" t="s">
        <v>18</v>
      </c>
      <c r="G4020" t="s">
        <v>19</v>
      </c>
      <c r="H4020" t="s">
        <v>183</v>
      </c>
      <c r="I4020" t="s">
        <v>34</v>
      </c>
      <c r="J4020" t="s">
        <v>174</v>
      </c>
      <c r="L4020" s="1">
        <v>37956</v>
      </c>
      <c r="M4020">
        <v>20706</v>
      </c>
      <c r="N4020" t="s">
        <v>10645</v>
      </c>
    </row>
    <row r="4021" spans="1:14" x14ac:dyDescent="0.25">
      <c r="A4021" t="s">
        <v>5244</v>
      </c>
      <c r="B4021" t="s">
        <v>12</v>
      </c>
      <c r="C4021">
        <v>73369.42</v>
      </c>
      <c r="D4021">
        <v>69774.649999999994</v>
      </c>
      <c r="E4021">
        <v>0</v>
      </c>
      <c r="F4021" t="s">
        <v>18</v>
      </c>
      <c r="G4021" t="s">
        <v>19</v>
      </c>
      <c r="H4021" t="s">
        <v>172</v>
      </c>
      <c r="I4021" t="s">
        <v>16</v>
      </c>
      <c r="J4021" t="s">
        <v>71</v>
      </c>
      <c r="L4021" s="1">
        <v>40925</v>
      </c>
      <c r="M4021">
        <v>20716</v>
      </c>
      <c r="N4021" t="s">
        <v>10641</v>
      </c>
    </row>
    <row r="4022" spans="1:14" x14ac:dyDescent="0.25">
      <c r="A4022" t="s">
        <v>5245</v>
      </c>
      <c r="B4022" t="s">
        <v>22</v>
      </c>
      <c r="C4022">
        <v>120895.37</v>
      </c>
      <c r="D4022">
        <v>118532.17</v>
      </c>
      <c r="E4022">
        <v>0</v>
      </c>
      <c r="F4022" t="s">
        <v>52</v>
      </c>
      <c r="G4022" t="s">
        <v>53</v>
      </c>
      <c r="H4022" t="s">
        <v>995</v>
      </c>
      <c r="I4022" t="s">
        <v>16</v>
      </c>
      <c r="J4022" t="s">
        <v>814</v>
      </c>
      <c r="L4022" s="1">
        <v>41694</v>
      </c>
      <c r="M4022">
        <v>20769</v>
      </c>
      <c r="N4022" t="s">
        <v>10636</v>
      </c>
    </row>
    <row r="4023" spans="1:14" x14ac:dyDescent="0.25">
      <c r="A4023" t="s">
        <v>5246</v>
      </c>
      <c r="B4023" t="s">
        <v>22</v>
      </c>
      <c r="C4023">
        <v>136258</v>
      </c>
      <c r="D4023">
        <v>128667.87</v>
      </c>
      <c r="E4023">
        <v>0</v>
      </c>
      <c r="F4023" t="s">
        <v>326</v>
      </c>
      <c r="G4023" t="s">
        <v>327</v>
      </c>
      <c r="H4023" t="s">
        <v>328</v>
      </c>
      <c r="I4023" t="s">
        <v>16</v>
      </c>
      <c r="J4023" t="s">
        <v>547</v>
      </c>
      <c r="L4023" s="1">
        <v>41974</v>
      </c>
      <c r="M4023">
        <v>20740</v>
      </c>
      <c r="N4023" t="s">
        <v>10638</v>
      </c>
    </row>
    <row r="4024" spans="1:14" x14ac:dyDescent="0.25">
      <c r="A4024" t="s">
        <v>5247</v>
      </c>
      <c r="B4024" t="s">
        <v>22</v>
      </c>
      <c r="C4024">
        <v>77347</v>
      </c>
      <c r="D4024">
        <v>90047.039999999994</v>
      </c>
      <c r="E4024">
        <v>8310.8799999999992</v>
      </c>
      <c r="F4024" t="s">
        <v>13</v>
      </c>
      <c r="G4024" t="s">
        <v>14</v>
      </c>
      <c r="H4024" t="s">
        <v>232</v>
      </c>
      <c r="I4024" t="s">
        <v>16</v>
      </c>
      <c r="J4024" t="s">
        <v>32</v>
      </c>
      <c r="L4024" s="1">
        <v>38915</v>
      </c>
      <c r="M4024">
        <v>20708</v>
      </c>
      <c r="N4024" t="s">
        <v>10653</v>
      </c>
    </row>
    <row r="4025" spans="1:14" x14ac:dyDescent="0.25">
      <c r="A4025" t="s">
        <v>5248</v>
      </c>
      <c r="B4025" t="s">
        <v>22</v>
      </c>
      <c r="C4025">
        <v>67723.53</v>
      </c>
      <c r="D4025">
        <v>76780.97</v>
      </c>
      <c r="E4025">
        <v>10573</v>
      </c>
      <c r="F4025" t="s">
        <v>56</v>
      </c>
      <c r="G4025" t="s">
        <v>57</v>
      </c>
      <c r="H4025" t="s">
        <v>58</v>
      </c>
      <c r="I4025" t="s">
        <v>16</v>
      </c>
      <c r="J4025" t="s">
        <v>59</v>
      </c>
      <c r="L4025" s="1">
        <v>35806</v>
      </c>
      <c r="M4025">
        <v>20716</v>
      </c>
      <c r="N4025" t="s">
        <v>10641</v>
      </c>
    </row>
    <row r="4026" spans="1:14" x14ac:dyDescent="0.25">
      <c r="A4026" t="s">
        <v>5249</v>
      </c>
      <c r="B4026" t="s">
        <v>22</v>
      </c>
      <c r="C4026">
        <v>99710</v>
      </c>
      <c r="D4026">
        <v>129490.77</v>
      </c>
      <c r="E4026">
        <v>31835.67</v>
      </c>
      <c r="F4026" t="s">
        <v>45</v>
      </c>
      <c r="G4026" t="s">
        <v>46</v>
      </c>
      <c r="H4026" t="s">
        <v>626</v>
      </c>
      <c r="I4026" t="s">
        <v>16</v>
      </c>
      <c r="J4026" t="s">
        <v>297</v>
      </c>
      <c r="L4026" s="1">
        <v>37298</v>
      </c>
      <c r="M4026">
        <v>20762</v>
      </c>
      <c r="N4026" t="s">
        <v>10644</v>
      </c>
    </row>
    <row r="4027" spans="1:14" x14ac:dyDescent="0.25">
      <c r="A4027" t="s">
        <v>5250</v>
      </c>
      <c r="B4027" t="s">
        <v>12</v>
      </c>
      <c r="C4027">
        <v>127013.13</v>
      </c>
      <c r="D4027">
        <v>134022.93</v>
      </c>
      <c r="E4027">
        <v>5971.93</v>
      </c>
      <c r="F4027" t="s">
        <v>13</v>
      </c>
      <c r="G4027" t="s">
        <v>14</v>
      </c>
      <c r="H4027" t="s">
        <v>802</v>
      </c>
      <c r="I4027" t="s">
        <v>16</v>
      </c>
      <c r="J4027" t="s">
        <v>402</v>
      </c>
      <c r="L4027" s="1">
        <v>30144</v>
      </c>
      <c r="M4027">
        <v>20708</v>
      </c>
      <c r="N4027" t="s">
        <v>10653</v>
      </c>
    </row>
    <row r="4028" spans="1:14" x14ac:dyDescent="0.25">
      <c r="A4028" t="s">
        <v>5251</v>
      </c>
      <c r="B4028" t="s">
        <v>12</v>
      </c>
      <c r="C4028">
        <v>49143.61</v>
      </c>
      <c r="D4028">
        <v>50770.95</v>
      </c>
      <c r="E4028">
        <v>0</v>
      </c>
      <c r="F4028" t="s">
        <v>76</v>
      </c>
      <c r="G4028" t="s">
        <v>77</v>
      </c>
      <c r="H4028" t="s">
        <v>82</v>
      </c>
      <c r="I4028" t="s">
        <v>16</v>
      </c>
      <c r="J4028" t="s">
        <v>254</v>
      </c>
      <c r="L4028" s="1">
        <v>41358</v>
      </c>
      <c r="M4028">
        <v>20735</v>
      </c>
      <c r="N4028" t="s">
        <v>10649</v>
      </c>
    </row>
    <row r="4029" spans="1:14" x14ac:dyDescent="0.25">
      <c r="A4029" t="s">
        <v>5252</v>
      </c>
      <c r="B4029" t="s">
        <v>22</v>
      </c>
      <c r="C4029">
        <v>40338.81</v>
      </c>
      <c r="D4029">
        <v>47154.07</v>
      </c>
      <c r="E4029">
        <v>8168.78</v>
      </c>
      <c r="F4029" t="s">
        <v>56</v>
      </c>
      <c r="G4029" t="s">
        <v>57</v>
      </c>
      <c r="H4029" t="s">
        <v>158</v>
      </c>
      <c r="I4029" t="s">
        <v>16</v>
      </c>
      <c r="J4029" t="s">
        <v>159</v>
      </c>
      <c r="L4029" s="1">
        <v>42212</v>
      </c>
      <c r="M4029">
        <v>20781</v>
      </c>
      <c r="N4029" t="s">
        <v>10627</v>
      </c>
    </row>
    <row r="4030" spans="1:14" x14ac:dyDescent="0.25">
      <c r="A4030" t="s">
        <v>5253</v>
      </c>
      <c r="B4030" t="s">
        <v>12</v>
      </c>
      <c r="C4030">
        <v>73632.78</v>
      </c>
      <c r="D4030">
        <v>73088.23</v>
      </c>
      <c r="E4030">
        <v>424.82</v>
      </c>
      <c r="F4030" t="s">
        <v>18</v>
      </c>
      <c r="G4030" t="s">
        <v>19</v>
      </c>
      <c r="H4030" t="s">
        <v>791</v>
      </c>
      <c r="I4030" t="s">
        <v>16</v>
      </c>
      <c r="J4030" t="s">
        <v>528</v>
      </c>
      <c r="L4030" s="1">
        <v>34932</v>
      </c>
      <c r="M4030">
        <v>20735</v>
      </c>
      <c r="N4030" t="s">
        <v>10649</v>
      </c>
    </row>
    <row r="4031" spans="1:14" x14ac:dyDescent="0.25">
      <c r="A4031" t="s">
        <v>5254</v>
      </c>
      <c r="B4031" t="s">
        <v>22</v>
      </c>
      <c r="C4031">
        <v>91869</v>
      </c>
      <c r="D4031">
        <v>123891.27</v>
      </c>
      <c r="E4031">
        <v>27039.15</v>
      </c>
      <c r="F4031" t="s">
        <v>13</v>
      </c>
      <c r="G4031" t="s">
        <v>14</v>
      </c>
      <c r="H4031" t="s">
        <v>600</v>
      </c>
      <c r="I4031" t="s">
        <v>16</v>
      </c>
      <c r="J4031" t="s">
        <v>32</v>
      </c>
      <c r="L4031" s="1">
        <v>37480</v>
      </c>
      <c r="M4031">
        <v>20774</v>
      </c>
      <c r="N4031" t="s">
        <v>10633</v>
      </c>
    </row>
    <row r="4032" spans="1:14" x14ac:dyDescent="0.25">
      <c r="A4032" t="s">
        <v>5255</v>
      </c>
      <c r="B4032" t="s">
        <v>12</v>
      </c>
      <c r="C4032">
        <v>70959.789999999994</v>
      </c>
      <c r="D4032">
        <v>64055.7</v>
      </c>
      <c r="E4032">
        <v>1906.52</v>
      </c>
      <c r="F4032" t="s">
        <v>468</v>
      </c>
      <c r="G4032" t="s">
        <v>469</v>
      </c>
      <c r="H4032" t="s">
        <v>470</v>
      </c>
      <c r="I4032" t="s">
        <v>16</v>
      </c>
      <c r="J4032" t="s">
        <v>471</v>
      </c>
      <c r="L4032" s="1">
        <v>30823</v>
      </c>
      <c r="M4032">
        <v>20744</v>
      </c>
      <c r="N4032" t="s">
        <v>10630</v>
      </c>
    </row>
    <row r="4033" spans="1:14" x14ac:dyDescent="0.25">
      <c r="A4033" t="s">
        <v>5256</v>
      </c>
      <c r="B4033" t="s">
        <v>22</v>
      </c>
      <c r="C4033">
        <v>69762</v>
      </c>
      <c r="D4033">
        <v>89610.48</v>
      </c>
      <c r="E4033">
        <v>17648.150000000001</v>
      </c>
      <c r="F4033" t="s">
        <v>13</v>
      </c>
      <c r="G4033" t="s">
        <v>14</v>
      </c>
      <c r="H4033" t="s">
        <v>175</v>
      </c>
      <c r="I4033" t="s">
        <v>16</v>
      </c>
      <c r="J4033" t="s">
        <v>32</v>
      </c>
      <c r="L4033" s="1">
        <v>40742</v>
      </c>
      <c r="M4033">
        <v>20735</v>
      </c>
      <c r="N4033" t="s">
        <v>10649</v>
      </c>
    </row>
    <row r="4034" spans="1:14" x14ac:dyDescent="0.25">
      <c r="A4034" t="s">
        <v>5257</v>
      </c>
      <c r="B4034" t="s">
        <v>12</v>
      </c>
      <c r="C4034">
        <v>216336</v>
      </c>
      <c r="D4034">
        <v>224991.21</v>
      </c>
      <c r="E4034">
        <v>0</v>
      </c>
      <c r="F4034" t="s">
        <v>370</v>
      </c>
      <c r="G4034" t="s">
        <v>371</v>
      </c>
      <c r="H4034" t="s">
        <v>587</v>
      </c>
      <c r="I4034" t="s">
        <v>16</v>
      </c>
      <c r="J4034" t="s">
        <v>1054</v>
      </c>
      <c r="L4034" s="1">
        <v>31138</v>
      </c>
      <c r="M4034">
        <v>20735</v>
      </c>
      <c r="N4034" t="s">
        <v>10649</v>
      </c>
    </row>
    <row r="4035" spans="1:14" x14ac:dyDescent="0.25">
      <c r="A4035" t="s">
        <v>5258</v>
      </c>
      <c r="B4035" t="s">
        <v>12</v>
      </c>
      <c r="C4035">
        <v>72837.81</v>
      </c>
      <c r="D4035">
        <v>77999.7</v>
      </c>
      <c r="E4035">
        <v>6213.8</v>
      </c>
      <c r="F4035" t="s">
        <v>13</v>
      </c>
      <c r="G4035" t="s">
        <v>14</v>
      </c>
      <c r="H4035" t="s">
        <v>105</v>
      </c>
      <c r="I4035" t="s">
        <v>16</v>
      </c>
      <c r="J4035" t="s">
        <v>106</v>
      </c>
      <c r="L4035" s="1">
        <v>40182</v>
      </c>
      <c r="M4035">
        <v>20737</v>
      </c>
      <c r="N4035" t="s">
        <v>10655</v>
      </c>
    </row>
    <row r="4036" spans="1:14" x14ac:dyDescent="0.25">
      <c r="A4036" t="s">
        <v>5259</v>
      </c>
      <c r="B4036" t="s">
        <v>22</v>
      </c>
      <c r="C4036">
        <v>60455</v>
      </c>
      <c r="D4036">
        <v>80640.89</v>
      </c>
      <c r="E4036">
        <v>18520.560000000001</v>
      </c>
      <c r="F4036" t="s">
        <v>45</v>
      </c>
      <c r="G4036" t="s">
        <v>46</v>
      </c>
      <c r="H4036" t="s">
        <v>563</v>
      </c>
      <c r="I4036" t="s">
        <v>16</v>
      </c>
      <c r="J4036" t="s">
        <v>48</v>
      </c>
      <c r="L4036" s="1">
        <v>40966</v>
      </c>
      <c r="M4036">
        <v>20707</v>
      </c>
      <c r="N4036" t="s">
        <v>10628</v>
      </c>
    </row>
    <row r="4037" spans="1:14" x14ac:dyDescent="0.25">
      <c r="A4037" t="s">
        <v>5260</v>
      </c>
      <c r="B4037" t="s">
        <v>22</v>
      </c>
      <c r="C4037">
        <v>58368.98</v>
      </c>
      <c r="D4037">
        <v>58555.76</v>
      </c>
      <c r="E4037">
        <v>319</v>
      </c>
      <c r="F4037" t="s">
        <v>117</v>
      </c>
      <c r="G4037" t="s">
        <v>118</v>
      </c>
      <c r="H4037" t="s">
        <v>498</v>
      </c>
      <c r="I4037" t="s">
        <v>16</v>
      </c>
      <c r="J4037" t="s">
        <v>807</v>
      </c>
      <c r="L4037" s="1">
        <v>38961</v>
      </c>
      <c r="M4037">
        <v>20783</v>
      </c>
      <c r="N4037" t="s">
        <v>10656</v>
      </c>
    </row>
    <row r="4038" spans="1:14" x14ac:dyDescent="0.25">
      <c r="A4038" t="s">
        <v>5261</v>
      </c>
      <c r="B4038" t="s">
        <v>22</v>
      </c>
      <c r="C4038">
        <v>40242.06</v>
      </c>
      <c r="D4038">
        <v>30598.17</v>
      </c>
      <c r="E4038">
        <v>4926.05</v>
      </c>
      <c r="F4038" t="s">
        <v>56</v>
      </c>
      <c r="G4038" t="s">
        <v>57</v>
      </c>
      <c r="H4038" t="s">
        <v>84</v>
      </c>
      <c r="I4038" t="s">
        <v>16</v>
      </c>
      <c r="J4038" t="s">
        <v>59</v>
      </c>
      <c r="L4038" s="1">
        <v>42842</v>
      </c>
      <c r="M4038">
        <v>20715</v>
      </c>
      <c r="N4038" t="s">
        <v>10641</v>
      </c>
    </row>
    <row r="4039" spans="1:14" x14ac:dyDescent="0.25">
      <c r="A4039" t="s">
        <v>5262</v>
      </c>
      <c r="B4039" t="s">
        <v>12</v>
      </c>
      <c r="C4039">
        <v>66087.19</v>
      </c>
      <c r="D4039">
        <v>67889.75</v>
      </c>
      <c r="E4039">
        <v>3997.44</v>
      </c>
      <c r="F4039" t="s">
        <v>13</v>
      </c>
      <c r="G4039" t="s">
        <v>14</v>
      </c>
      <c r="H4039" t="s">
        <v>899</v>
      </c>
      <c r="I4039" t="s">
        <v>16</v>
      </c>
      <c r="J4039" t="s">
        <v>557</v>
      </c>
      <c r="L4039" s="1">
        <v>37109</v>
      </c>
      <c r="M4039">
        <v>20735</v>
      </c>
      <c r="N4039" t="s">
        <v>10649</v>
      </c>
    </row>
    <row r="4040" spans="1:14" x14ac:dyDescent="0.25">
      <c r="A4040" t="s">
        <v>5263</v>
      </c>
      <c r="B4040" t="s">
        <v>22</v>
      </c>
      <c r="C4040">
        <v>67364.56</v>
      </c>
      <c r="D4040">
        <v>77592.38</v>
      </c>
      <c r="E4040">
        <v>10963.88</v>
      </c>
      <c r="F4040" t="s">
        <v>52</v>
      </c>
      <c r="G4040" t="s">
        <v>53</v>
      </c>
      <c r="H4040" t="s">
        <v>54</v>
      </c>
      <c r="I4040" t="s">
        <v>16</v>
      </c>
      <c r="J4040" t="s">
        <v>55</v>
      </c>
      <c r="L4040" s="1">
        <v>41666</v>
      </c>
      <c r="M4040">
        <v>20613</v>
      </c>
      <c r="N4040" t="s">
        <v>10640</v>
      </c>
    </row>
    <row r="4041" spans="1:14" x14ac:dyDescent="0.25">
      <c r="A4041" t="s">
        <v>5264</v>
      </c>
      <c r="B4041" t="s">
        <v>22</v>
      </c>
      <c r="C4041">
        <v>95740</v>
      </c>
      <c r="D4041">
        <v>96608.56</v>
      </c>
      <c r="E4041">
        <v>2129.5500000000002</v>
      </c>
      <c r="F4041" t="s">
        <v>36</v>
      </c>
      <c r="G4041" t="s">
        <v>37</v>
      </c>
      <c r="H4041" t="s">
        <v>873</v>
      </c>
      <c r="I4041" t="s">
        <v>16</v>
      </c>
      <c r="J4041" t="s">
        <v>39</v>
      </c>
      <c r="L4041" s="1">
        <v>35982</v>
      </c>
      <c r="M4041">
        <v>20721</v>
      </c>
      <c r="N4041" t="s">
        <v>10634</v>
      </c>
    </row>
    <row r="4042" spans="1:14" x14ac:dyDescent="0.25">
      <c r="A4042" t="s">
        <v>5265</v>
      </c>
      <c r="B4042" t="s">
        <v>22</v>
      </c>
      <c r="C4042">
        <v>86342.69</v>
      </c>
      <c r="D4042">
        <v>90100.35</v>
      </c>
      <c r="E4042">
        <v>3178.65</v>
      </c>
      <c r="F4042" t="s">
        <v>52</v>
      </c>
      <c r="G4042" t="s">
        <v>53</v>
      </c>
      <c r="H4042" t="s">
        <v>205</v>
      </c>
      <c r="I4042" t="s">
        <v>16</v>
      </c>
      <c r="J4042" t="s">
        <v>424</v>
      </c>
      <c r="L4042" s="1">
        <v>39622</v>
      </c>
      <c r="M4042">
        <v>20746</v>
      </c>
      <c r="N4042" t="s">
        <v>10647</v>
      </c>
    </row>
    <row r="4043" spans="1:14" x14ac:dyDescent="0.25">
      <c r="A4043" t="s">
        <v>5266</v>
      </c>
      <c r="B4043" t="s">
        <v>22</v>
      </c>
      <c r="C4043">
        <v>62020</v>
      </c>
      <c r="D4043">
        <v>71278.89</v>
      </c>
      <c r="E4043">
        <v>7421.33</v>
      </c>
      <c r="F4043" t="s">
        <v>13</v>
      </c>
      <c r="G4043" t="s">
        <v>14</v>
      </c>
      <c r="H4043" t="s">
        <v>263</v>
      </c>
      <c r="I4043" t="s">
        <v>16</v>
      </c>
      <c r="J4043" t="s">
        <v>32</v>
      </c>
      <c r="K4043" t="s">
        <v>176</v>
      </c>
      <c r="L4043" s="1">
        <v>41596</v>
      </c>
      <c r="M4043">
        <v>20745</v>
      </c>
      <c r="N4043" t="s">
        <v>10643</v>
      </c>
    </row>
    <row r="4044" spans="1:14" x14ac:dyDescent="0.25">
      <c r="A4044" t="s">
        <v>5267</v>
      </c>
      <c r="B4044" t="s">
        <v>12</v>
      </c>
      <c r="C4044">
        <v>60214.37</v>
      </c>
      <c r="D4044">
        <v>60541.8</v>
      </c>
      <c r="E4044">
        <v>0</v>
      </c>
      <c r="F4044" t="s">
        <v>18</v>
      </c>
      <c r="G4044" t="s">
        <v>19</v>
      </c>
      <c r="H4044" t="s">
        <v>43</v>
      </c>
      <c r="I4044" t="s">
        <v>16</v>
      </c>
      <c r="J4044" t="s">
        <v>674</v>
      </c>
      <c r="L4044" s="1">
        <v>41162</v>
      </c>
      <c r="M4044">
        <v>20748</v>
      </c>
      <c r="N4044" t="s">
        <v>10635</v>
      </c>
    </row>
    <row r="4045" spans="1:14" x14ac:dyDescent="0.25">
      <c r="A4045" t="s">
        <v>5268</v>
      </c>
      <c r="B4045" t="s">
        <v>22</v>
      </c>
      <c r="C4045">
        <v>41650.839999999997</v>
      </c>
      <c r="D4045">
        <v>49103.6</v>
      </c>
      <c r="E4045">
        <v>7209.28</v>
      </c>
      <c r="F4045" t="s">
        <v>56</v>
      </c>
      <c r="G4045" t="s">
        <v>57</v>
      </c>
      <c r="H4045" t="s">
        <v>58</v>
      </c>
      <c r="I4045" t="s">
        <v>16</v>
      </c>
      <c r="J4045" t="s">
        <v>59</v>
      </c>
      <c r="L4045" s="1">
        <v>42632</v>
      </c>
      <c r="M4045">
        <v>20706</v>
      </c>
      <c r="N4045" t="s">
        <v>10645</v>
      </c>
    </row>
    <row r="4046" spans="1:14" x14ac:dyDescent="0.25">
      <c r="A4046" t="s">
        <v>5269</v>
      </c>
      <c r="B4046" t="s">
        <v>12</v>
      </c>
      <c r="C4046">
        <v>55256.94</v>
      </c>
      <c r="D4046">
        <v>53543.4</v>
      </c>
      <c r="E4046">
        <v>0</v>
      </c>
      <c r="F4046" t="s">
        <v>743</v>
      </c>
      <c r="G4046" t="s">
        <v>744</v>
      </c>
      <c r="H4046" t="s">
        <v>745</v>
      </c>
      <c r="I4046" t="s">
        <v>16</v>
      </c>
      <c r="J4046" t="s">
        <v>17</v>
      </c>
      <c r="L4046" s="1">
        <v>38029</v>
      </c>
      <c r="M4046">
        <v>20781</v>
      </c>
      <c r="N4046" t="s">
        <v>10627</v>
      </c>
    </row>
    <row r="4047" spans="1:14" x14ac:dyDescent="0.25">
      <c r="A4047" t="s">
        <v>5270</v>
      </c>
      <c r="B4047" t="s">
        <v>22</v>
      </c>
      <c r="C4047">
        <v>99710</v>
      </c>
      <c r="D4047">
        <v>129220.66</v>
      </c>
      <c r="E4047">
        <v>24682.03</v>
      </c>
      <c r="F4047" t="s">
        <v>45</v>
      </c>
      <c r="G4047" t="s">
        <v>46</v>
      </c>
      <c r="H4047" t="s">
        <v>454</v>
      </c>
      <c r="I4047" t="s">
        <v>16</v>
      </c>
      <c r="J4047" t="s">
        <v>297</v>
      </c>
      <c r="L4047" s="1">
        <v>37298</v>
      </c>
      <c r="M4047">
        <v>20784</v>
      </c>
      <c r="N4047" t="s">
        <v>10650</v>
      </c>
    </row>
    <row r="4048" spans="1:14" x14ac:dyDescent="0.25">
      <c r="A4048" t="s">
        <v>5271</v>
      </c>
      <c r="B4048" t="s">
        <v>22</v>
      </c>
      <c r="C4048">
        <v>160454</v>
      </c>
      <c r="D4048">
        <v>163838.26999999999</v>
      </c>
      <c r="E4048">
        <v>0</v>
      </c>
      <c r="F4048" t="s">
        <v>585</v>
      </c>
      <c r="G4048" t="s">
        <v>586</v>
      </c>
      <c r="H4048" t="s">
        <v>1006</v>
      </c>
      <c r="I4048" t="s">
        <v>16</v>
      </c>
      <c r="J4048" t="s">
        <v>98</v>
      </c>
      <c r="L4048" s="1">
        <v>40722</v>
      </c>
      <c r="M4048">
        <v>20716</v>
      </c>
      <c r="N4048" t="s">
        <v>10641</v>
      </c>
    </row>
    <row r="4049" spans="1:14" x14ac:dyDescent="0.25">
      <c r="A4049" t="s">
        <v>5272</v>
      </c>
      <c r="B4049" t="s">
        <v>12</v>
      </c>
      <c r="C4049">
        <v>72203</v>
      </c>
      <c r="D4049">
        <v>78092.990000000005</v>
      </c>
      <c r="E4049">
        <v>5563.52</v>
      </c>
      <c r="F4049" t="s">
        <v>13</v>
      </c>
      <c r="G4049" t="s">
        <v>14</v>
      </c>
      <c r="H4049" t="s">
        <v>573</v>
      </c>
      <c r="I4049" t="s">
        <v>16</v>
      </c>
      <c r="J4049" t="s">
        <v>32</v>
      </c>
      <c r="L4049" s="1">
        <v>39643</v>
      </c>
      <c r="M4049">
        <v>20785</v>
      </c>
      <c r="N4049" t="s">
        <v>10652</v>
      </c>
    </row>
    <row r="4050" spans="1:14" x14ac:dyDescent="0.25">
      <c r="A4050" t="s">
        <v>5273</v>
      </c>
      <c r="B4050" t="s">
        <v>22</v>
      </c>
      <c r="C4050">
        <v>51201.55</v>
      </c>
      <c r="D4050">
        <v>57737.15</v>
      </c>
      <c r="E4050">
        <v>7082.71</v>
      </c>
      <c r="F4050" t="s">
        <v>56</v>
      </c>
      <c r="G4050" t="s">
        <v>57</v>
      </c>
      <c r="H4050" t="s">
        <v>58</v>
      </c>
      <c r="I4050" t="s">
        <v>16</v>
      </c>
      <c r="J4050" t="s">
        <v>59</v>
      </c>
      <c r="L4050" s="1">
        <v>39384</v>
      </c>
      <c r="M4050">
        <v>20742</v>
      </c>
      <c r="N4050" t="s">
        <v>10638</v>
      </c>
    </row>
    <row r="4051" spans="1:14" x14ac:dyDescent="0.25">
      <c r="A4051" t="s">
        <v>5274</v>
      </c>
      <c r="B4051" t="s">
        <v>12</v>
      </c>
      <c r="C4051">
        <v>87107</v>
      </c>
      <c r="D4051">
        <v>84143.84</v>
      </c>
      <c r="E4051">
        <v>0</v>
      </c>
      <c r="F4051" t="s">
        <v>23</v>
      </c>
      <c r="G4051" t="s">
        <v>24</v>
      </c>
      <c r="H4051" t="s">
        <v>199</v>
      </c>
      <c r="I4051" t="s">
        <v>16</v>
      </c>
      <c r="J4051" t="s">
        <v>44</v>
      </c>
      <c r="L4051" s="1">
        <v>37522</v>
      </c>
      <c r="M4051">
        <v>20708</v>
      </c>
      <c r="N4051" t="s">
        <v>10653</v>
      </c>
    </row>
    <row r="4052" spans="1:14" x14ac:dyDescent="0.25">
      <c r="A4052" t="s">
        <v>5275</v>
      </c>
      <c r="B4052" t="s">
        <v>12</v>
      </c>
      <c r="C4052">
        <v>76117.37</v>
      </c>
      <c r="D4052">
        <v>80784.56</v>
      </c>
      <c r="E4052">
        <v>6009</v>
      </c>
      <c r="F4052" t="s">
        <v>18</v>
      </c>
      <c r="G4052" t="s">
        <v>19</v>
      </c>
      <c r="H4052" t="s">
        <v>172</v>
      </c>
      <c r="I4052" t="s">
        <v>16</v>
      </c>
      <c r="J4052" t="s">
        <v>154</v>
      </c>
      <c r="L4052" s="1">
        <v>38894</v>
      </c>
      <c r="M4052">
        <v>20762</v>
      </c>
      <c r="N4052" t="s">
        <v>10644</v>
      </c>
    </row>
    <row r="4053" spans="1:14" x14ac:dyDescent="0.25">
      <c r="A4053" t="s">
        <v>5276</v>
      </c>
      <c r="B4053" t="s">
        <v>12</v>
      </c>
      <c r="C4053">
        <v>125359.43</v>
      </c>
      <c r="D4053">
        <v>121642.53</v>
      </c>
      <c r="E4053">
        <v>0</v>
      </c>
      <c r="F4053" t="s">
        <v>76</v>
      </c>
      <c r="G4053" t="s">
        <v>77</v>
      </c>
      <c r="H4053" t="s">
        <v>533</v>
      </c>
      <c r="I4053" t="s">
        <v>16</v>
      </c>
      <c r="J4053" t="s">
        <v>139</v>
      </c>
      <c r="L4053" s="1">
        <v>31775</v>
      </c>
      <c r="M4053">
        <v>20607</v>
      </c>
      <c r="N4053" t="s">
        <v>10631</v>
      </c>
    </row>
    <row r="4054" spans="1:14" x14ac:dyDescent="0.25">
      <c r="A4054" t="s">
        <v>5277</v>
      </c>
      <c r="B4054" t="s">
        <v>22</v>
      </c>
      <c r="C4054">
        <v>46166</v>
      </c>
      <c r="D4054">
        <v>0</v>
      </c>
      <c r="E4054">
        <v>0</v>
      </c>
      <c r="F4054" t="s">
        <v>45</v>
      </c>
      <c r="G4054" t="s">
        <v>46</v>
      </c>
      <c r="H4054" t="s">
        <v>95</v>
      </c>
      <c r="I4054" t="s">
        <v>16</v>
      </c>
      <c r="J4054" t="s">
        <v>48</v>
      </c>
      <c r="K4054" t="s">
        <v>96</v>
      </c>
      <c r="L4054" s="1">
        <v>43080</v>
      </c>
      <c r="M4054">
        <v>20712</v>
      </c>
      <c r="N4054" t="s">
        <v>10639</v>
      </c>
    </row>
    <row r="4055" spans="1:14" x14ac:dyDescent="0.25">
      <c r="A4055" t="s">
        <v>5278</v>
      </c>
      <c r="B4055" t="s">
        <v>22</v>
      </c>
      <c r="C4055">
        <v>118046.64</v>
      </c>
      <c r="D4055">
        <v>116578.41</v>
      </c>
      <c r="E4055">
        <v>0</v>
      </c>
      <c r="F4055" t="s">
        <v>370</v>
      </c>
      <c r="G4055" t="s">
        <v>371</v>
      </c>
      <c r="H4055" t="s">
        <v>340</v>
      </c>
      <c r="I4055" t="s">
        <v>16</v>
      </c>
      <c r="J4055" t="s">
        <v>755</v>
      </c>
      <c r="L4055" s="1">
        <v>32511</v>
      </c>
      <c r="M4055">
        <v>20720</v>
      </c>
      <c r="N4055" t="s">
        <v>10641</v>
      </c>
    </row>
    <row r="4056" spans="1:14" x14ac:dyDescent="0.25">
      <c r="A4056" t="s">
        <v>5279</v>
      </c>
      <c r="B4056" t="s">
        <v>22</v>
      </c>
      <c r="C4056">
        <v>95084.42</v>
      </c>
      <c r="D4056">
        <v>96832.51</v>
      </c>
      <c r="E4056">
        <v>2047.74</v>
      </c>
      <c r="F4056" t="s">
        <v>13</v>
      </c>
      <c r="G4056" t="s">
        <v>14</v>
      </c>
      <c r="H4056" t="s">
        <v>263</v>
      </c>
      <c r="I4056" t="s">
        <v>16</v>
      </c>
      <c r="J4056" t="s">
        <v>32</v>
      </c>
      <c r="L4056" s="1">
        <v>34400</v>
      </c>
      <c r="M4056">
        <v>20772</v>
      </c>
      <c r="N4056" t="s">
        <v>10648</v>
      </c>
    </row>
    <row r="4057" spans="1:14" x14ac:dyDescent="0.25">
      <c r="A4057" t="s">
        <v>5280</v>
      </c>
      <c r="B4057" t="s">
        <v>22</v>
      </c>
      <c r="C4057">
        <v>58158.85</v>
      </c>
      <c r="D4057">
        <v>66909.09</v>
      </c>
      <c r="E4057">
        <v>8295.81</v>
      </c>
      <c r="F4057" t="s">
        <v>56</v>
      </c>
      <c r="G4057" t="s">
        <v>57</v>
      </c>
      <c r="H4057" t="s">
        <v>58</v>
      </c>
      <c r="I4057" t="s">
        <v>16</v>
      </c>
      <c r="J4057" t="s">
        <v>59</v>
      </c>
      <c r="L4057" s="1">
        <v>39509</v>
      </c>
      <c r="M4057">
        <v>20774</v>
      </c>
      <c r="N4057" t="s">
        <v>10633</v>
      </c>
    </row>
    <row r="4058" spans="1:14" x14ac:dyDescent="0.25">
      <c r="A4058" t="s">
        <v>5281</v>
      </c>
      <c r="B4058" t="s">
        <v>22</v>
      </c>
      <c r="C4058">
        <v>69149.73</v>
      </c>
      <c r="D4058">
        <v>70555.02</v>
      </c>
      <c r="E4058">
        <v>1720.21</v>
      </c>
      <c r="F4058" t="s">
        <v>52</v>
      </c>
      <c r="G4058" t="s">
        <v>53</v>
      </c>
      <c r="H4058" t="s">
        <v>551</v>
      </c>
      <c r="I4058" t="s">
        <v>16</v>
      </c>
      <c r="J4058" t="s">
        <v>1055</v>
      </c>
      <c r="L4058" s="1">
        <v>39902</v>
      </c>
      <c r="M4058">
        <v>20721</v>
      </c>
      <c r="N4058" t="s">
        <v>10634</v>
      </c>
    </row>
    <row r="4059" spans="1:14" x14ac:dyDescent="0.25">
      <c r="A4059" t="s">
        <v>5282</v>
      </c>
      <c r="B4059" t="s">
        <v>22</v>
      </c>
      <c r="C4059">
        <v>46166</v>
      </c>
      <c r="D4059">
        <v>0</v>
      </c>
      <c r="E4059">
        <v>0</v>
      </c>
      <c r="F4059" t="s">
        <v>45</v>
      </c>
      <c r="G4059" t="s">
        <v>46</v>
      </c>
      <c r="H4059" t="s">
        <v>95</v>
      </c>
      <c r="I4059" t="s">
        <v>16</v>
      </c>
      <c r="J4059" t="s">
        <v>48</v>
      </c>
      <c r="K4059" t="s">
        <v>96</v>
      </c>
      <c r="L4059" s="1">
        <v>43080</v>
      </c>
      <c r="M4059">
        <v>20720</v>
      </c>
      <c r="N4059" t="s">
        <v>10641</v>
      </c>
    </row>
    <row r="4060" spans="1:14" x14ac:dyDescent="0.25">
      <c r="A4060" t="s">
        <v>5283</v>
      </c>
      <c r="B4060" t="s">
        <v>12</v>
      </c>
      <c r="C4060">
        <v>59922</v>
      </c>
      <c r="D4060">
        <v>64321.18</v>
      </c>
      <c r="E4060">
        <v>4564.78</v>
      </c>
      <c r="F4060" t="s">
        <v>13</v>
      </c>
      <c r="G4060" t="s">
        <v>14</v>
      </c>
      <c r="H4060" t="s">
        <v>263</v>
      </c>
      <c r="I4060" t="s">
        <v>16</v>
      </c>
      <c r="J4060" t="s">
        <v>32</v>
      </c>
      <c r="K4060" t="s">
        <v>176</v>
      </c>
      <c r="L4060" s="1">
        <v>41918</v>
      </c>
      <c r="M4060">
        <v>20708</v>
      </c>
      <c r="N4060" t="s">
        <v>10653</v>
      </c>
    </row>
    <row r="4061" spans="1:14" x14ac:dyDescent="0.25">
      <c r="A4061" t="s">
        <v>5284</v>
      </c>
      <c r="B4061" t="s">
        <v>12</v>
      </c>
      <c r="C4061">
        <v>60724.17</v>
      </c>
      <c r="D4061">
        <v>49651.24</v>
      </c>
      <c r="E4061">
        <v>4791.26</v>
      </c>
      <c r="F4061" t="s">
        <v>13</v>
      </c>
      <c r="G4061" t="s">
        <v>14</v>
      </c>
      <c r="H4061" t="s">
        <v>68</v>
      </c>
      <c r="I4061" t="s">
        <v>16</v>
      </c>
      <c r="J4061" t="s">
        <v>69</v>
      </c>
      <c r="L4061" s="1">
        <v>41134</v>
      </c>
      <c r="M4061">
        <v>20712</v>
      </c>
      <c r="N4061" t="s">
        <v>10639</v>
      </c>
    </row>
    <row r="4062" spans="1:14" x14ac:dyDescent="0.25">
      <c r="A4062" t="s">
        <v>5285</v>
      </c>
      <c r="B4062" t="s">
        <v>12</v>
      </c>
      <c r="C4062">
        <v>56500</v>
      </c>
      <c r="D4062">
        <v>8692.4</v>
      </c>
      <c r="E4062">
        <v>0</v>
      </c>
      <c r="F4062" t="s">
        <v>18</v>
      </c>
      <c r="G4062" t="s">
        <v>19</v>
      </c>
      <c r="H4062" t="s">
        <v>247</v>
      </c>
      <c r="I4062" t="s">
        <v>16</v>
      </c>
      <c r="J4062" t="s">
        <v>331</v>
      </c>
      <c r="L4062" s="1">
        <v>43024</v>
      </c>
      <c r="M4062">
        <v>20781</v>
      </c>
      <c r="N4062" t="s">
        <v>10627</v>
      </c>
    </row>
    <row r="4063" spans="1:14" x14ac:dyDescent="0.25">
      <c r="A4063" t="s">
        <v>5286</v>
      </c>
      <c r="B4063" t="s">
        <v>12</v>
      </c>
      <c r="C4063">
        <v>70959.789999999994</v>
      </c>
      <c r="D4063">
        <v>70026.149999999994</v>
      </c>
      <c r="E4063">
        <v>0</v>
      </c>
      <c r="F4063" t="s">
        <v>36</v>
      </c>
      <c r="G4063" t="s">
        <v>37</v>
      </c>
      <c r="H4063" t="s">
        <v>384</v>
      </c>
      <c r="I4063" t="s">
        <v>16</v>
      </c>
      <c r="J4063" t="s">
        <v>17</v>
      </c>
      <c r="L4063" s="1">
        <v>32398</v>
      </c>
      <c r="M4063">
        <v>20762</v>
      </c>
      <c r="N4063" t="s">
        <v>10644</v>
      </c>
    </row>
    <row r="4064" spans="1:14" x14ac:dyDescent="0.25">
      <c r="A4064" t="s">
        <v>5287</v>
      </c>
      <c r="B4064" t="s">
        <v>12</v>
      </c>
      <c r="C4064">
        <v>107345.82</v>
      </c>
      <c r="D4064">
        <v>107978.38</v>
      </c>
      <c r="E4064">
        <v>0</v>
      </c>
      <c r="F4064" t="s">
        <v>18</v>
      </c>
      <c r="G4064" t="s">
        <v>19</v>
      </c>
      <c r="H4064" t="s">
        <v>146</v>
      </c>
      <c r="I4064" t="s">
        <v>16</v>
      </c>
      <c r="J4064" t="s">
        <v>572</v>
      </c>
      <c r="L4064" s="1">
        <v>28037</v>
      </c>
      <c r="M4064">
        <v>20748</v>
      </c>
      <c r="N4064" t="s">
        <v>10635</v>
      </c>
    </row>
    <row r="4065" spans="1:14" x14ac:dyDescent="0.25">
      <c r="A4065" t="s">
        <v>5288</v>
      </c>
      <c r="B4065" t="s">
        <v>22</v>
      </c>
      <c r="C4065">
        <v>87107</v>
      </c>
      <c r="D4065">
        <v>86814.1</v>
      </c>
      <c r="E4065">
        <v>443.23</v>
      </c>
      <c r="F4065" t="s">
        <v>133</v>
      </c>
      <c r="G4065" t="s">
        <v>134</v>
      </c>
      <c r="H4065" t="s">
        <v>729</v>
      </c>
      <c r="I4065" t="s">
        <v>16</v>
      </c>
      <c r="J4065" t="s">
        <v>252</v>
      </c>
      <c r="K4065" t="s">
        <v>431</v>
      </c>
      <c r="L4065" s="1">
        <v>42282</v>
      </c>
      <c r="M4065">
        <v>20781</v>
      </c>
      <c r="N4065" t="s">
        <v>10627</v>
      </c>
    </row>
    <row r="4066" spans="1:14" x14ac:dyDescent="0.25">
      <c r="A4066" t="s">
        <v>5289</v>
      </c>
      <c r="B4066" t="s">
        <v>22</v>
      </c>
      <c r="C4066">
        <v>50603</v>
      </c>
      <c r="D4066">
        <v>51737.88</v>
      </c>
      <c r="E4066">
        <v>2504.3200000000002</v>
      </c>
      <c r="F4066" t="s">
        <v>129</v>
      </c>
      <c r="G4066" t="s">
        <v>130</v>
      </c>
      <c r="H4066" t="s">
        <v>131</v>
      </c>
      <c r="I4066" t="s">
        <v>16</v>
      </c>
      <c r="J4066" t="s">
        <v>132</v>
      </c>
      <c r="K4066" t="s">
        <v>636</v>
      </c>
      <c r="L4066" s="1">
        <v>42562</v>
      </c>
      <c r="M4066">
        <v>20745</v>
      </c>
      <c r="N4066" t="s">
        <v>10643</v>
      </c>
    </row>
    <row r="4067" spans="1:14" x14ac:dyDescent="0.25">
      <c r="A4067" t="s">
        <v>5290</v>
      </c>
      <c r="B4067" t="s">
        <v>12</v>
      </c>
      <c r="C4067">
        <v>46179.85</v>
      </c>
      <c r="D4067">
        <v>60551.16</v>
      </c>
      <c r="E4067">
        <v>13478.75</v>
      </c>
      <c r="F4067" t="s">
        <v>56</v>
      </c>
      <c r="G4067" t="s">
        <v>57</v>
      </c>
      <c r="H4067" t="s">
        <v>84</v>
      </c>
      <c r="I4067" t="s">
        <v>16</v>
      </c>
      <c r="J4067" t="s">
        <v>59</v>
      </c>
      <c r="L4067" s="1">
        <v>41414</v>
      </c>
      <c r="M4067">
        <v>20748</v>
      </c>
      <c r="N4067" t="s">
        <v>10635</v>
      </c>
    </row>
    <row r="4068" spans="1:14" x14ac:dyDescent="0.25">
      <c r="A4068" t="s">
        <v>5291</v>
      </c>
      <c r="B4068" t="s">
        <v>22</v>
      </c>
      <c r="C4068">
        <v>43108.959999999999</v>
      </c>
      <c r="D4068">
        <v>60862.3</v>
      </c>
      <c r="E4068">
        <v>18448.45</v>
      </c>
      <c r="F4068" t="s">
        <v>56</v>
      </c>
      <c r="G4068" t="s">
        <v>57</v>
      </c>
      <c r="H4068" t="s">
        <v>58</v>
      </c>
      <c r="I4068" t="s">
        <v>16</v>
      </c>
      <c r="J4068" t="s">
        <v>59</v>
      </c>
      <c r="L4068" s="1">
        <v>42275</v>
      </c>
      <c r="M4068">
        <v>20735</v>
      </c>
      <c r="N4068" t="s">
        <v>10649</v>
      </c>
    </row>
    <row r="4069" spans="1:14" x14ac:dyDescent="0.25">
      <c r="A4069" t="s">
        <v>5292</v>
      </c>
      <c r="B4069" t="s">
        <v>22</v>
      </c>
      <c r="C4069">
        <v>105241</v>
      </c>
      <c r="D4069">
        <v>105845.92</v>
      </c>
      <c r="E4069">
        <v>2424.09</v>
      </c>
      <c r="F4069" t="s">
        <v>133</v>
      </c>
      <c r="G4069" t="s">
        <v>134</v>
      </c>
      <c r="H4069" t="s">
        <v>754</v>
      </c>
      <c r="I4069" t="s">
        <v>16</v>
      </c>
      <c r="J4069" t="s">
        <v>235</v>
      </c>
      <c r="L4069" s="1">
        <v>39271</v>
      </c>
      <c r="M4069">
        <v>20608</v>
      </c>
      <c r="N4069" t="s">
        <v>10646</v>
      </c>
    </row>
    <row r="4070" spans="1:14" x14ac:dyDescent="0.25">
      <c r="A4070" t="s">
        <v>5293</v>
      </c>
      <c r="B4070" t="s">
        <v>22</v>
      </c>
      <c r="C4070">
        <v>125013.16</v>
      </c>
      <c r="D4070">
        <v>119499.01</v>
      </c>
      <c r="E4070">
        <v>0</v>
      </c>
      <c r="F4070" t="s">
        <v>56</v>
      </c>
      <c r="G4070" t="s">
        <v>57</v>
      </c>
      <c r="H4070" t="s">
        <v>629</v>
      </c>
      <c r="I4070" t="s">
        <v>16</v>
      </c>
      <c r="J4070" t="s">
        <v>814</v>
      </c>
      <c r="L4070" s="1">
        <v>35800</v>
      </c>
      <c r="M4070">
        <v>20783</v>
      </c>
      <c r="N4070" t="s">
        <v>10656</v>
      </c>
    </row>
    <row r="4071" spans="1:14" x14ac:dyDescent="0.25">
      <c r="A4071" t="s">
        <v>5294</v>
      </c>
      <c r="B4071" t="s">
        <v>22</v>
      </c>
      <c r="C4071">
        <v>52098.33</v>
      </c>
      <c r="D4071">
        <v>72184.350000000006</v>
      </c>
      <c r="E4071">
        <v>19854.400000000001</v>
      </c>
      <c r="F4071" t="s">
        <v>23</v>
      </c>
      <c r="G4071" t="s">
        <v>24</v>
      </c>
      <c r="H4071" t="s">
        <v>393</v>
      </c>
      <c r="I4071" t="s">
        <v>16</v>
      </c>
      <c r="J4071" t="s">
        <v>394</v>
      </c>
      <c r="L4071" s="1">
        <v>40042</v>
      </c>
      <c r="M4071">
        <v>20712</v>
      </c>
      <c r="N4071" t="s">
        <v>10639</v>
      </c>
    </row>
    <row r="4072" spans="1:14" x14ac:dyDescent="0.25">
      <c r="A4072" t="s">
        <v>5295</v>
      </c>
      <c r="B4072" t="s">
        <v>22</v>
      </c>
      <c r="C4072">
        <v>67846</v>
      </c>
      <c r="D4072">
        <v>76653.710000000006</v>
      </c>
      <c r="E4072">
        <v>9634.89</v>
      </c>
      <c r="F4072" t="s">
        <v>45</v>
      </c>
      <c r="G4072" t="s">
        <v>46</v>
      </c>
      <c r="H4072" t="s">
        <v>701</v>
      </c>
      <c r="I4072" t="s">
        <v>16</v>
      </c>
      <c r="J4072" t="s">
        <v>48</v>
      </c>
      <c r="L4072" s="1">
        <v>41288</v>
      </c>
      <c r="M4072">
        <v>20742</v>
      </c>
      <c r="N4072" t="s">
        <v>10638</v>
      </c>
    </row>
    <row r="4073" spans="1:14" x14ac:dyDescent="0.25">
      <c r="A4073" t="s">
        <v>5296</v>
      </c>
      <c r="B4073" t="s">
        <v>22</v>
      </c>
      <c r="C4073">
        <v>98159.82</v>
      </c>
      <c r="D4073">
        <v>96491.199999999997</v>
      </c>
      <c r="E4073">
        <v>0</v>
      </c>
      <c r="F4073" t="s">
        <v>322</v>
      </c>
      <c r="G4073" t="s">
        <v>323</v>
      </c>
      <c r="H4073" t="s">
        <v>775</v>
      </c>
      <c r="I4073" t="s">
        <v>16</v>
      </c>
      <c r="J4073" t="s">
        <v>325</v>
      </c>
      <c r="K4073" t="s">
        <v>881</v>
      </c>
      <c r="L4073" s="1">
        <v>41666</v>
      </c>
      <c r="M4073">
        <v>20707</v>
      </c>
      <c r="N4073" t="s">
        <v>10628</v>
      </c>
    </row>
    <row r="4074" spans="1:14" x14ac:dyDescent="0.25">
      <c r="A4074" t="s">
        <v>5297</v>
      </c>
      <c r="B4074" t="s">
        <v>12</v>
      </c>
      <c r="C4074">
        <v>88849.14</v>
      </c>
      <c r="D4074">
        <v>87679.28</v>
      </c>
      <c r="E4074">
        <v>0</v>
      </c>
      <c r="F4074" t="s">
        <v>18</v>
      </c>
      <c r="G4074" t="s">
        <v>19</v>
      </c>
      <c r="H4074" t="s">
        <v>480</v>
      </c>
      <c r="I4074" t="s">
        <v>16</v>
      </c>
      <c r="J4074" t="s">
        <v>44</v>
      </c>
      <c r="L4074" s="1">
        <v>30536</v>
      </c>
      <c r="M4074">
        <v>20784</v>
      </c>
      <c r="N4074" t="s">
        <v>10650</v>
      </c>
    </row>
    <row r="4075" spans="1:14" x14ac:dyDescent="0.25">
      <c r="A4075" t="s">
        <v>5298</v>
      </c>
      <c r="B4075" t="s">
        <v>12</v>
      </c>
      <c r="C4075">
        <v>82858</v>
      </c>
      <c r="D4075">
        <v>92736.26</v>
      </c>
      <c r="E4075">
        <v>8123.82</v>
      </c>
      <c r="F4075" t="s">
        <v>13</v>
      </c>
      <c r="G4075" t="s">
        <v>14</v>
      </c>
      <c r="H4075" t="s">
        <v>490</v>
      </c>
      <c r="I4075" t="s">
        <v>16</v>
      </c>
      <c r="J4075" t="s">
        <v>32</v>
      </c>
      <c r="L4075" s="1">
        <v>38012</v>
      </c>
      <c r="M4075">
        <v>20744</v>
      </c>
      <c r="N4075" t="s">
        <v>10630</v>
      </c>
    </row>
    <row r="4076" spans="1:14" x14ac:dyDescent="0.25">
      <c r="A4076" t="s">
        <v>5299</v>
      </c>
      <c r="B4076" t="s">
        <v>22</v>
      </c>
      <c r="C4076">
        <v>125013.16</v>
      </c>
      <c r="D4076">
        <v>131283.51</v>
      </c>
      <c r="E4076">
        <v>0</v>
      </c>
      <c r="F4076" t="s">
        <v>56</v>
      </c>
      <c r="G4076" t="s">
        <v>57</v>
      </c>
      <c r="H4076" t="s">
        <v>629</v>
      </c>
      <c r="I4076" t="s">
        <v>16</v>
      </c>
      <c r="J4076" t="s">
        <v>814</v>
      </c>
      <c r="L4076" s="1">
        <v>35800</v>
      </c>
      <c r="M4076">
        <v>20735</v>
      </c>
      <c r="N4076" t="s">
        <v>10649</v>
      </c>
    </row>
    <row r="4077" spans="1:14" x14ac:dyDescent="0.25">
      <c r="A4077" t="s">
        <v>5300</v>
      </c>
      <c r="B4077" t="s">
        <v>22</v>
      </c>
      <c r="C4077">
        <v>122019.29</v>
      </c>
      <c r="D4077">
        <v>129045.43</v>
      </c>
      <c r="E4077">
        <v>6028.18</v>
      </c>
      <c r="F4077" t="s">
        <v>13</v>
      </c>
      <c r="G4077" t="s">
        <v>14</v>
      </c>
      <c r="H4077" t="s">
        <v>670</v>
      </c>
      <c r="I4077" t="s">
        <v>16</v>
      </c>
      <c r="J4077" t="s">
        <v>402</v>
      </c>
      <c r="L4077" s="1">
        <v>37823</v>
      </c>
      <c r="M4077">
        <v>20781</v>
      </c>
      <c r="N4077" t="s">
        <v>10627</v>
      </c>
    </row>
    <row r="4078" spans="1:14" x14ac:dyDescent="0.25">
      <c r="A4078" t="s">
        <v>5301</v>
      </c>
      <c r="B4078" t="s">
        <v>12</v>
      </c>
      <c r="C4078">
        <v>107345.82</v>
      </c>
      <c r="D4078">
        <v>106274.34</v>
      </c>
      <c r="E4078">
        <v>0</v>
      </c>
      <c r="F4078" t="s">
        <v>167</v>
      </c>
      <c r="G4078" t="s">
        <v>168</v>
      </c>
      <c r="H4078" t="s">
        <v>169</v>
      </c>
      <c r="I4078" t="s">
        <v>16</v>
      </c>
      <c r="J4078" t="s">
        <v>484</v>
      </c>
      <c r="L4078" s="1">
        <v>33042</v>
      </c>
      <c r="M4078">
        <v>20746</v>
      </c>
      <c r="N4078" t="s">
        <v>10647</v>
      </c>
    </row>
    <row r="4079" spans="1:14" x14ac:dyDescent="0.25">
      <c r="A4079" t="s">
        <v>5302</v>
      </c>
      <c r="B4079" t="s">
        <v>22</v>
      </c>
      <c r="C4079">
        <v>56435</v>
      </c>
      <c r="D4079">
        <v>54336.95</v>
      </c>
      <c r="E4079">
        <v>423.02</v>
      </c>
      <c r="F4079" t="s">
        <v>45</v>
      </c>
      <c r="G4079" t="s">
        <v>46</v>
      </c>
      <c r="H4079" t="s">
        <v>127</v>
      </c>
      <c r="I4079" t="s">
        <v>16</v>
      </c>
      <c r="J4079" t="s">
        <v>48</v>
      </c>
      <c r="L4079" s="1">
        <v>41708</v>
      </c>
      <c r="M4079">
        <v>20720</v>
      </c>
      <c r="N4079" t="s">
        <v>10641</v>
      </c>
    </row>
    <row r="4080" spans="1:14" x14ac:dyDescent="0.25">
      <c r="A4080" t="s">
        <v>5303</v>
      </c>
      <c r="B4080" t="s">
        <v>12</v>
      </c>
      <c r="C4080">
        <v>95084.42</v>
      </c>
      <c r="D4080">
        <v>97627.09</v>
      </c>
      <c r="E4080">
        <v>1430.49</v>
      </c>
      <c r="F4080" t="s">
        <v>13</v>
      </c>
      <c r="G4080" t="s">
        <v>14</v>
      </c>
      <c r="H4080" t="s">
        <v>1032</v>
      </c>
      <c r="I4080" t="s">
        <v>16</v>
      </c>
      <c r="J4080" t="s">
        <v>32</v>
      </c>
      <c r="L4080" s="1">
        <v>34246</v>
      </c>
      <c r="M4080">
        <v>20707</v>
      </c>
      <c r="N4080" t="s">
        <v>10628</v>
      </c>
    </row>
    <row r="4081" spans="1:14" x14ac:dyDescent="0.25">
      <c r="A4081" t="s">
        <v>5304</v>
      </c>
      <c r="B4081" t="s">
        <v>12</v>
      </c>
      <c r="C4081">
        <v>66300</v>
      </c>
      <c r="D4081">
        <v>36300.400000000001</v>
      </c>
      <c r="E4081">
        <v>765</v>
      </c>
      <c r="F4081" t="s">
        <v>89</v>
      </c>
      <c r="G4081" t="s">
        <v>90</v>
      </c>
      <c r="H4081" t="s">
        <v>970</v>
      </c>
      <c r="I4081" t="s">
        <v>16</v>
      </c>
      <c r="J4081" t="s">
        <v>92</v>
      </c>
      <c r="L4081" s="1">
        <v>42885</v>
      </c>
      <c r="M4081">
        <v>20774</v>
      </c>
      <c r="N4081" t="s">
        <v>10633</v>
      </c>
    </row>
    <row r="4082" spans="1:14" x14ac:dyDescent="0.25">
      <c r="A4082" t="s">
        <v>5305</v>
      </c>
      <c r="B4082" t="s">
        <v>22</v>
      </c>
      <c r="C4082">
        <v>64490</v>
      </c>
      <c r="D4082">
        <v>67880.73</v>
      </c>
      <c r="E4082">
        <v>2697.64</v>
      </c>
      <c r="F4082" t="s">
        <v>45</v>
      </c>
      <c r="G4082" t="s">
        <v>46</v>
      </c>
      <c r="H4082" t="s">
        <v>590</v>
      </c>
      <c r="I4082" t="s">
        <v>16</v>
      </c>
      <c r="J4082" t="s">
        <v>48</v>
      </c>
      <c r="L4082" s="1">
        <v>41484</v>
      </c>
      <c r="M4082">
        <v>20715</v>
      </c>
      <c r="N4082" t="s">
        <v>10641</v>
      </c>
    </row>
    <row r="4083" spans="1:14" x14ac:dyDescent="0.25">
      <c r="A4083" t="s">
        <v>5306</v>
      </c>
      <c r="B4083" t="s">
        <v>12</v>
      </c>
      <c r="C4083">
        <v>105241</v>
      </c>
      <c r="D4083">
        <v>125744.06</v>
      </c>
      <c r="E4083">
        <v>31526.33</v>
      </c>
      <c r="F4083" t="s">
        <v>52</v>
      </c>
      <c r="G4083" t="s">
        <v>53</v>
      </c>
      <c r="H4083" t="s">
        <v>1056</v>
      </c>
      <c r="I4083" t="s">
        <v>16</v>
      </c>
      <c r="J4083" t="s">
        <v>235</v>
      </c>
      <c r="L4083" s="1">
        <v>39433</v>
      </c>
      <c r="M4083">
        <v>20715</v>
      </c>
      <c r="N4083" t="s">
        <v>10641</v>
      </c>
    </row>
    <row r="4084" spans="1:14" x14ac:dyDescent="0.25">
      <c r="A4084" t="s">
        <v>5307</v>
      </c>
      <c r="B4084" t="s">
        <v>22</v>
      </c>
      <c r="C4084">
        <v>88761</v>
      </c>
      <c r="D4084">
        <v>91355.9</v>
      </c>
      <c r="E4084">
        <v>4028.59</v>
      </c>
      <c r="F4084" t="s">
        <v>13</v>
      </c>
      <c r="G4084" t="s">
        <v>14</v>
      </c>
      <c r="H4084" t="s">
        <v>818</v>
      </c>
      <c r="I4084" t="s">
        <v>16</v>
      </c>
      <c r="J4084" t="s">
        <v>32</v>
      </c>
      <c r="L4084" s="1">
        <v>37424</v>
      </c>
      <c r="M4084">
        <v>20715</v>
      </c>
      <c r="N4084" t="s">
        <v>10641</v>
      </c>
    </row>
    <row r="4085" spans="1:14" x14ac:dyDescent="0.25">
      <c r="A4085" t="s">
        <v>5308</v>
      </c>
      <c r="B4085" t="s">
        <v>12</v>
      </c>
      <c r="C4085">
        <v>78300</v>
      </c>
      <c r="D4085">
        <v>3011.6</v>
      </c>
      <c r="E4085">
        <v>0</v>
      </c>
      <c r="F4085" t="s">
        <v>18</v>
      </c>
      <c r="G4085" t="s">
        <v>19</v>
      </c>
      <c r="H4085" t="s">
        <v>247</v>
      </c>
      <c r="I4085" t="s">
        <v>16</v>
      </c>
      <c r="J4085" t="s">
        <v>228</v>
      </c>
      <c r="L4085" s="1">
        <v>43066</v>
      </c>
      <c r="M4085">
        <v>20784</v>
      </c>
      <c r="N4085" t="s">
        <v>10650</v>
      </c>
    </row>
    <row r="4086" spans="1:14" x14ac:dyDescent="0.25">
      <c r="A4086" t="s">
        <v>5309</v>
      </c>
      <c r="B4086" t="s">
        <v>22</v>
      </c>
      <c r="C4086">
        <v>50172</v>
      </c>
      <c r="D4086">
        <v>47341.55</v>
      </c>
      <c r="E4086">
        <v>415.04</v>
      </c>
      <c r="F4086" t="s">
        <v>45</v>
      </c>
      <c r="G4086" t="s">
        <v>46</v>
      </c>
      <c r="H4086" t="s">
        <v>47</v>
      </c>
      <c r="I4086" t="s">
        <v>16</v>
      </c>
      <c r="J4086" t="s">
        <v>48</v>
      </c>
      <c r="K4086" t="s">
        <v>49</v>
      </c>
      <c r="L4086" s="1">
        <v>42716</v>
      </c>
      <c r="M4086">
        <v>20737</v>
      </c>
      <c r="N4086" t="s">
        <v>10655</v>
      </c>
    </row>
    <row r="4087" spans="1:14" x14ac:dyDescent="0.25">
      <c r="A4087" t="s">
        <v>5310</v>
      </c>
      <c r="B4087" t="s">
        <v>22</v>
      </c>
      <c r="C4087">
        <v>71218</v>
      </c>
      <c r="D4087">
        <v>76149.039999999994</v>
      </c>
      <c r="E4087">
        <v>5155.79</v>
      </c>
      <c r="F4087" t="s">
        <v>129</v>
      </c>
      <c r="G4087" t="s">
        <v>130</v>
      </c>
      <c r="H4087" t="s">
        <v>451</v>
      </c>
      <c r="I4087" t="s">
        <v>16</v>
      </c>
      <c r="J4087" t="s">
        <v>132</v>
      </c>
      <c r="L4087" s="1">
        <v>39461</v>
      </c>
      <c r="M4087">
        <v>20720</v>
      </c>
      <c r="N4087" t="s">
        <v>10641</v>
      </c>
    </row>
    <row r="4088" spans="1:14" x14ac:dyDescent="0.25">
      <c r="A4088" t="s">
        <v>5311</v>
      </c>
      <c r="B4088" t="s">
        <v>22</v>
      </c>
      <c r="C4088">
        <v>76292</v>
      </c>
      <c r="D4088">
        <v>79721.39</v>
      </c>
      <c r="E4088">
        <v>2693.66</v>
      </c>
      <c r="F4088" t="s">
        <v>129</v>
      </c>
      <c r="G4088" t="s">
        <v>130</v>
      </c>
      <c r="H4088" t="s">
        <v>675</v>
      </c>
      <c r="I4088" t="s">
        <v>16</v>
      </c>
      <c r="J4088" t="s">
        <v>132</v>
      </c>
      <c r="L4088" s="1">
        <v>38551</v>
      </c>
      <c r="M4088">
        <v>20784</v>
      </c>
      <c r="N4088" t="s">
        <v>10650</v>
      </c>
    </row>
    <row r="4089" spans="1:14" x14ac:dyDescent="0.25">
      <c r="A4089" t="s">
        <v>5312</v>
      </c>
      <c r="B4089" t="s">
        <v>22</v>
      </c>
      <c r="C4089">
        <v>60194</v>
      </c>
      <c r="D4089">
        <v>123252.99</v>
      </c>
      <c r="E4089">
        <v>61679.39</v>
      </c>
      <c r="F4089" t="s">
        <v>23</v>
      </c>
      <c r="G4089" t="s">
        <v>24</v>
      </c>
      <c r="H4089" t="s">
        <v>544</v>
      </c>
      <c r="I4089" t="s">
        <v>16</v>
      </c>
      <c r="J4089" t="s">
        <v>141</v>
      </c>
      <c r="L4089" s="1">
        <v>41078</v>
      </c>
      <c r="M4089">
        <v>20782</v>
      </c>
      <c r="N4089" t="s">
        <v>10625</v>
      </c>
    </row>
    <row r="4090" spans="1:14" x14ac:dyDescent="0.25">
      <c r="A4090" t="s">
        <v>5313</v>
      </c>
      <c r="B4090" t="s">
        <v>12</v>
      </c>
      <c r="C4090">
        <v>120010.7</v>
      </c>
      <c r="D4090">
        <v>116451.99</v>
      </c>
      <c r="E4090">
        <v>0</v>
      </c>
      <c r="F4090" t="s">
        <v>76</v>
      </c>
      <c r="G4090" t="s">
        <v>77</v>
      </c>
      <c r="H4090" t="s">
        <v>890</v>
      </c>
      <c r="I4090" t="s">
        <v>16</v>
      </c>
      <c r="J4090" t="s">
        <v>98</v>
      </c>
      <c r="L4090" s="1">
        <v>36836</v>
      </c>
      <c r="M4090">
        <v>20770</v>
      </c>
      <c r="N4090" t="s">
        <v>10629</v>
      </c>
    </row>
    <row r="4091" spans="1:14" x14ac:dyDescent="0.25">
      <c r="A4091" t="s">
        <v>5314</v>
      </c>
      <c r="B4091" t="s">
        <v>12</v>
      </c>
      <c r="C4091">
        <v>74793.3</v>
      </c>
      <c r="D4091">
        <v>81290.03</v>
      </c>
      <c r="E4091">
        <v>6829.69</v>
      </c>
      <c r="F4091" t="s">
        <v>23</v>
      </c>
      <c r="G4091" t="s">
        <v>24</v>
      </c>
      <c r="H4091" t="s">
        <v>165</v>
      </c>
      <c r="I4091" t="s">
        <v>16</v>
      </c>
      <c r="J4091" t="s">
        <v>1057</v>
      </c>
      <c r="L4091" s="1">
        <v>38852</v>
      </c>
      <c r="M4091">
        <v>20710</v>
      </c>
      <c r="N4091" t="s">
        <v>10637</v>
      </c>
    </row>
    <row r="4092" spans="1:14" x14ac:dyDescent="0.25">
      <c r="A4092" t="s">
        <v>5315</v>
      </c>
      <c r="B4092" t="s">
        <v>22</v>
      </c>
      <c r="C4092">
        <v>69075</v>
      </c>
      <c r="D4092">
        <v>93419.98</v>
      </c>
      <c r="E4092">
        <v>24766.78</v>
      </c>
      <c r="F4092" t="s">
        <v>23</v>
      </c>
      <c r="G4092" t="s">
        <v>24</v>
      </c>
      <c r="H4092" t="s">
        <v>194</v>
      </c>
      <c r="I4092" t="s">
        <v>16</v>
      </c>
      <c r="J4092" t="s">
        <v>141</v>
      </c>
      <c r="L4092" s="1">
        <v>38936</v>
      </c>
      <c r="M4092">
        <v>20707</v>
      </c>
      <c r="N4092" t="s">
        <v>10628</v>
      </c>
    </row>
    <row r="4093" spans="1:14" x14ac:dyDescent="0.25">
      <c r="A4093" t="s">
        <v>5316</v>
      </c>
      <c r="B4093" t="s">
        <v>22</v>
      </c>
      <c r="C4093">
        <v>50172</v>
      </c>
      <c r="D4093">
        <v>49569.14</v>
      </c>
      <c r="E4093">
        <v>291.01</v>
      </c>
      <c r="F4093" t="s">
        <v>45</v>
      </c>
      <c r="G4093" t="s">
        <v>46</v>
      </c>
      <c r="H4093" t="s">
        <v>47</v>
      </c>
      <c r="I4093" t="s">
        <v>16</v>
      </c>
      <c r="J4093" t="s">
        <v>48</v>
      </c>
      <c r="K4093" t="s">
        <v>49</v>
      </c>
      <c r="L4093" s="1">
        <v>42716</v>
      </c>
      <c r="M4093">
        <v>20784</v>
      </c>
      <c r="N4093" t="s">
        <v>10650</v>
      </c>
    </row>
    <row r="4094" spans="1:14" x14ac:dyDescent="0.25">
      <c r="A4094" t="s">
        <v>5317</v>
      </c>
      <c r="B4094" t="s">
        <v>22</v>
      </c>
      <c r="C4094">
        <v>73713</v>
      </c>
      <c r="D4094">
        <v>75385.59</v>
      </c>
      <c r="E4094">
        <v>2819.01</v>
      </c>
      <c r="F4094" t="s">
        <v>129</v>
      </c>
      <c r="G4094" t="s">
        <v>130</v>
      </c>
      <c r="H4094" t="s">
        <v>451</v>
      </c>
      <c r="I4094" t="s">
        <v>16</v>
      </c>
      <c r="J4094" t="s">
        <v>132</v>
      </c>
      <c r="L4094" s="1">
        <v>39098</v>
      </c>
      <c r="M4094">
        <v>20613</v>
      </c>
      <c r="N4094" t="s">
        <v>10640</v>
      </c>
    </row>
    <row r="4095" spans="1:14" x14ac:dyDescent="0.25">
      <c r="A4095" t="s">
        <v>5318</v>
      </c>
      <c r="B4095" t="s">
        <v>12</v>
      </c>
      <c r="C4095">
        <v>110359</v>
      </c>
      <c r="D4095">
        <v>108904.4</v>
      </c>
      <c r="E4095">
        <v>0</v>
      </c>
      <c r="F4095" t="s">
        <v>45</v>
      </c>
      <c r="G4095" t="s">
        <v>46</v>
      </c>
      <c r="H4095" t="s">
        <v>1005</v>
      </c>
      <c r="I4095" t="s">
        <v>16</v>
      </c>
      <c r="J4095" t="s">
        <v>152</v>
      </c>
      <c r="L4095" s="1">
        <v>37445</v>
      </c>
      <c r="M4095">
        <v>20742</v>
      </c>
      <c r="N4095" t="s">
        <v>10638</v>
      </c>
    </row>
    <row r="4096" spans="1:14" x14ac:dyDescent="0.25">
      <c r="A4096" t="s">
        <v>5319</v>
      </c>
      <c r="B4096" t="s">
        <v>22</v>
      </c>
      <c r="C4096">
        <v>69762</v>
      </c>
      <c r="D4096">
        <v>83527.710000000006</v>
      </c>
      <c r="E4096">
        <v>12592.1</v>
      </c>
      <c r="F4096" t="s">
        <v>13</v>
      </c>
      <c r="G4096" t="s">
        <v>14</v>
      </c>
      <c r="H4096" t="s">
        <v>31</v>
      </c>
      <c r="I4096" t="s">
        <v>16</v>
      </c>
      <c r="J4096" t="s">
        <v>32</v>
      </c>
      <c r="L4096" s="1">
        <v>40742</v>
      </c>
      <c r="M4096">
        <v>20721</v>
      </c>
      <c r="N4096" t="s">
        <v>10634</v>
      </c>
    </row>
    <row r="4097" spans="1:14" x14ac:dyDescent="0.25">
      <c r="A4097" t="s">
        <v>5320</v>
      </c>
      <c r="B4097" t="s">
        <v>12</v>
      </c>
      <c r="C4097">
        <v>103333.14</v>
      </c>
      <c r="D4097">
        <v>98683.69</v>
      </c>
      <c r="E4097">
        <v>0</v>
      </c>
      <c r="F4097" t="s">
        <v>56</v>
      </c>
      <c r="G4097" t="s">
        <v>57</v>
      </c>
      <c r="H4097" t="s">
        <v>1049</v>
      </c>
      <c r="I4097" t="s">
        <v>16</v>
      </c>
      <c r="J4097" t="s">
        <v>565</v>
      </c>
      <c r="L4097" s="1">
        <v>37550</v>
      </c>
      <c r="M4097">
        <v>20712</v>
      </c>
      <c r="N4097" t="s">
        <v>10639</v>
      </c>
    </row>
    <row r="4098" spans="1:14" x14ac:dyDescent="0.25">
      <c r="A4098" t="s">
        <v>5321</v>
      </c>
      <c r="B4098" t="s">
        <v>22</v>
      </c>
      <c r="C4098">
        <v>46179.86</v>
      </c>
      <c r="D4098">
        <v>57170.64</v>
      </c>
      <c r="E4098">
        <v>9701.36</v>
      </c>
      <c r="F4098" t="s">
        <v>56</v>
      </c>
      <c r="G4098" t="s">
        <v>57</v>
      </c>
      <c r="H4098" t="s">
        <v>64</v>
      </c>
      <c r="I4098" t="s">
        <v>16</v>
      </c>
      <c r="J4098" t="s">
        <v>59</v>
      </c>
      <c r="L4098" s="1">
        <v>41281</v>
      </c>
      <c r="M4098">
        <v>20706</v>
      </c>
      <c r="N4098" t="s">
        <v>10645</v>
      </c>
    </row>
    <row r="4099" spans="1:14" x14ac:dyDescent="0.25">
      <c r="A4099" t="s">
        <v>5322</v>
      </c>
      <c r="B4099" t="s">
        <v>12</v>
      </c>
      <c r="C4099">
        <v>48870.080000000002</v>
      </c>
      <c r="D4099">
        <v>44996.65</v>
      </c>
      <c r="E4099">
        <v>68.08</v>
      </c>
      <c r="F4099" t="s">
        <v>76</v>
      </c>
      <c r="G4099" t="s">
        <v>77</v>
      </c>
      <c r="H4099" t="s">
        <v>253</v>
      </c>
      <c r="I4099" t="s">
        <v>16</v>
      </c>
      <c r="J4099" t="s">
        <v>79</v>
      </c>
      <c r="L4099" s="1">
        <v>41305</v>
      </c>
      <c r="M4099">
        <v>20735</v>
      </c>
      <c r="N4099" t="s">
        <v>10649</v>
      </c>
    </row>
    <row r="4100" spans="1:14" x14ac:dyDescent="0.25">
      <c r="A4100" t="s">
        <v>5323</v>
      </c>
      <c r="B4100" t="s">
        <v>12</v>
      </c>
      <c r="C4100">
        <v>68893</v>
      </c>
      <c r="D4100">
        <v>68326.23</v>
      </c>
      <c r="E4100">
        <v>340.98</v>
      </c>
      <c r="F4100" t="s">
        <v>52</v>
      </c>
      <c r="G4100" t="s">
        <v>53</v>
      </c>
      <c r="H4100" t="s">
        <v>545</v>
      </c>
      <c r="I4100" t="s">
        <v>16</v>
      </c>
      <c r="J4100" t="s">
        <v>17</v>
      </c>
      <c r="L4100" s="1">
        <v>38769</v>
      </c>
      <c r="M4100">
        <v>20710</v>
      </c>
      <c r="N4100" t="s">
        <v>10637</v>
      </c>
    </row>
    <row r="4101" spans="1:14" x14ac:dyDescent="0.25">
      <c r="A4101" t="s">
        <v>5324</v>
      </c>
      <c r="B4101" t="s">
        <v>22</v>
      </c>
      <c r="C4101">
        <v>78300.86</v>
      </c>
      <c r="D4101">
        <v>81576.23</v>
      </c>
      <c r="E4101">
        <v>1636.74</v>
      </c>
      <c r="F4101" t="s">
        <v>52</v>
      </c>
      <c r="G4101" t="s">
        <v>53</v>
      </c>
      <c r="H4101" t="s">
        <v>205</v>
      </c>
      <c r="I4101" t="s">
        <v>16</v>
      </c>
      <c r="J4101" t="s">
        <v>94</v>
      </c>
      <c r="L4101" s="1">
        <v>36626</v>
      </c>
      <c r="M4101">
        <v>20623</v>
      </c>
      <c r="N4101" t="s">
        <v>10651</v>
      </c>
    </row>
    <row r="4102" spans="1:14" x14ac:dyDescent="0.25">
      <c r="A4102" t="s">
        <v>5325</v>
      </c>
      <c r="B4102" t="s">
        <v>22</v>
      </c>
      <c r="C4102">
        <v>67723.53</v>
      </c>
      <c r="D4102">
        <v>67052.479999999996</v>
      </c>
      <c r="E4102">
        <v>219.78</v>
      </c>
      <c r="F4102" t="s">
        <v>52</v>
      </c>
      <c r="G4102" t="s">
        <v>53</v>
      </c>
      <c r="H4102" t="s">
        <v>114</v>
      </c>
      <c r="I4102" t="s">
        <v>16</v>
      </c>
      <c r="J4102" t="s">
        <v>874</v>
      </c>
      <c r="K4102" t="s">
        <v>875</v>
      </c>
      <c r="L4102" s="1">
        <v>32468</v>
      </c>
      <c r="M4102">
        <v>20712</v>
      </c>
      <c r="N4102" t="s">
        <v>10639</v>
      </c>
    </row>
    <row r="4103" spans="1:14" x14ac:dyDescent="0.25">
      <c r="A4103" t="s">
        <v>5326</v>
      </c>
      <c r="B4103" t="s">
        <v>22</v>
      </c>
      <c r="C4103">
        <v>85758</v>
      </c>
      <c r="D4103">
        <v>94711.31</v>
      </c>
      <c r="E4103">
        <v>5088.28</v>
      </c>
      <c r="F4103" t="s">
        <v>13</v>
      </c>
      <c r="G4103" t="s">
        <v>14</v>
      </c>
      <c r="H4103" t="s">
        <v>463</v>
      </c>
      <c r="I4103" t="s">
        <v>16</v>
      </c>
      <c r="J4103" t="s">
        <v>32</v>
      </c>
      <c r="L4103" s="1">
        <v>37802</v>
      </c>
      <c r="M4103">
        <v>20608</v>
      </c>
      <c r="N4103" t="s">
        <v>10646</v>
      </c>
    </row>
    <row r="4104" spans="1:14" x14ac:dyDescent="0.25">
      <c r="A4104" t="s">
        <v>5327</v>
      </c>
      <c r="B4104" t="s">
        <v>12</v>
      </c>
      <c r="C4104">
        <v>107345.82</v>
      </c>
      <c r="D4104">
        <v>105931.73</v>
      </c>
      <c r="E4104">
        <v>0</v>
      </c>
      <c r="F4104" t="s">
        <v>18</v>
      </c>
      <c r="G4104" t="s">
        <v>19</v>
      </c>
      <c r="H4104" t="s">
        <v>415</v>
      </c>
      <c r="I4104" t="s">
        <v>16</v>
      </c>
      <c r="J4104" t="s">
        <v>246</v>
      </c>
      <c r="L4104" s="1">
        <v>32734</v>
      </c>
      <c r="M4104">
        <v>20608</v>
      </c>
      <c r="N4104" t="s">
        <v>10646</v>
      </c>
    </row>
    <row r="4105" spans="1:14" x14ac:dyDescent="0.25">
      <c r="A4105" t="s">
        <v>5328</v>
      </c>
      <c r="B4105" t="s">
        <v>12</v>
      </c>
      <c r="C4105">
        <v>61712.45</v>
      </c>
      <c r="D4105">
        <v>61773.51</v>
      </c>
      <c r="E4105">
        <v>0</v>
      </c>
      <c r="F4105" t="s">
        <v>76</v>
      </c>
      <c r="G4105" t="s">
        <v>77</v>
      </c>
      <c r="H4105" t="s">
        <v>256</v>
      </c>
      <c r="I4105" t="s">
        <v>16</v>
      </c>
      <c r="J4105" t="s">
        <v>83</v>
      </c>
      <c r="L4105" s="1">
        <v>30914</v>
      </c>
      <c r="M4105">
        <v>20623</v>
      </c>
      <c r="N4105" t="s">
        <v>10651</v>
      </c>
    </row>
    <row r="4106" spans="1:14" x14ac:dyDescent="0.25">
      <c r="A4106" t="s">
        <v>5329</v>
      </c>
      <c r="B4106" t="s">
        <v>22</v>
      </c>
      <c r="C4106">
        <v>40242.36</v>
      </c>
      <c r="D4106">
        <v>59102.57</v>
      </c>
      <c r="E4106">
        <v>17978.66</v>
      </c>
      <c r="F4106" t="s">
        <v>56</v>
      </c>
      <c r="G4106" t="s">
        <v>57</v>
      </c>
      <c r="H4106" t="s">
        <v>58</v>
      </c>
      <c r="I4106" t="s">
        <v>16</v>
      </c>
      <c r="J4106" t="s">
        <v>59</v>
      </c>
      <c r="L4106" s="1">
        <v>42590</v>
      </c>
      <c r="M4106">
        <v>20706</v>
      </c>
      <c r="N4106" t="s">
        <v>10645</v>
      </c>
    </row>
    <row r="4107" spans="1:14" x14ac:dyDescent="0.25">
      <c r="A4107" t="s">
        <v>5330</v>
      </c>
      <c r="B4107" t="s">
        <v>12</v>
      </c>
      <c r="C4107">
        <v>59258.09</v>
      </c>
      <c r="D4107">
        <v>50390</v>
      </c>
      <c r="E4107">
        <v>0</v>
      </c>
      <c r="F4107" t="s">
        <v>18</v>
      </c>
      <c r="G4107" t="s">
        <v>19</v>
      </c>
      <c r="H4107" t="s">
        <v>183</v>
      </c>
      <c r="I4107" t="s">
        <v>34</v>
      </c>
      <c r="J4107" t="s">
        <v>174</v>
      </c>
      <c r="L4107" s="1">
        <v>34561</v>
      </c>
      <c r="M4107">
        <v>20748</v>
      </c>
      <c r="N4107" t="s">
        <v>10635</v>
      </c>
    </row>
    <row r="4108" spans="1:14" x14ac:dyDescent="0.25">
      <c r="A4108" t="s">
        <v>5331</v>
      </c>
      <c r="B4108" t="s">
        <v>12</v>
      </c>
      <c r="C4108">
        <v>114471</v>
      </c>
      <c r="D4108">
        <v>117992.25</v>
      </c>
      <c r="E4108">
        <v>4684.34</v>
      </c>
      <c r="F4108" t="s">
        <v>45</v>
      </c>
      <c r="G4108" t="s">
        <v>46</v>
      </c>
      <c r="H4108" t="s">
        <v>953</v>
      </c>
      <c r="I4108" t="s">
        <v>16</v>
      </c>
      <c r="J4108" t="s">
        <v>222</v>
      </c>
      <c r="L4108" s="1">
        <v>36024</v>
      </c>
      <c r="M4108">
        <v>20782</v>
      </c>
      <c r="N4108" t="s">
        <v>10625</v>
      </c>
    </row>
    <row r="4109" spans="1:14" x14ac:dyDescent="0.25">
      <c r="A4109" t="s">
        <v>5332</v>
      </c>
      <c r="B4109" t="s">
        <v>12</v>
      </c>
      <c r="C4109">
        <v>21664.639999999999</v>
      </c>
      <c r="D4109">
        <v>10325.799999999999</v>
      </c>
      <c r="E4109">
        <v>78.12</v>
      </c>
      <c r="F4109" t="s">
        <v>13</v>
      </c>
      <c r="G4109" t="s">
        <v>14</v>
      </c>
      <c r="H4109" t="s">
        <v>85</v>
      </c>
      <c r="I4109" t="s">
        <v>34</v>
      </c>
      <c r="J4109" t="s">
        <v>86</v>
      </c>
      <c r="L4109" s="1">
        <v>38754</v>
      </c>
      <c r="M4109">
        <v>20740</v>
      </c>
      <c r="N4109" t="s">
        <v>10638</v>
      </c>
    </row>
    <row r="4110" spans="1:14" x14ac:dyDescent="0.25">
      <c r="A4110" t="s">
        <v>5333</v>
      </c>
      <c r="B4110" t="s">
        <v>22</v>
      </c>
      <c r="C4110">
        <v>93784.46</v>
      </c>
      <c r="D4110">
        <v>90069.42</v>
      </c>
      <c r="E4110">
        <v>1327.45</v>
      </c>
      <c r="F4110" t="s">
        <v>129</v>
      </c>
      <c r="G4110" t="s">
        <v>130</v>
      </c>
      <c r="H4110" t="s">
        <v>447</v>
      </c>
      <c r="I4110" t="s">
        <v>16</v>
      </c>
      <c r="J4110" t="s">
        <v>132</v>
      </c>
      <c r="L4110" s="1">
        <v>35702</v>
      </c>
      <c r="M4110">
        <v>20737</v>
      </c>
      <c r="N4110" t="s">
        <v>10655</v>
      </c>
    </row>
    <row r="4111" spans="1:14" x14ac:dyDescent="0.25">
      <c r="A4111" t="s">
        <v>5334</v>
      </c>
      <c r="B4111" t="s">
        <v>12</v>
      </c>
      <c r="C4111">
        <v>19359.72</v>
      </c>
      <c r="D4111">
        <v>19153.14</v>
      </c>
      <c r="E4111">
        <v>0</v>
      </c>
      <c r="F4111" t="s">
        <v>76</v>
      </c>
      <c r="G4111" t="s">
        <v>77</v>
      </c>
      <c r="H4111" t="s">
        <v>210</v>
      </c>
      <c r="I4111" t="s">
        <v>34</v>
      </c>
      <c r="J4111" t="s">
        <v>81</v>
      </c>
      <c r="L4111" s="1">
        <v>37939</v>
      </c>
      <c r="M4111">
        <v>20623</v>
      </c>
      <c r="N4111" t="s">
        <v>10651</v>
      </c>
    </row>
    <row r="4112" spans="1:14" x14ac:dyDescent="0.25">
      <c r="A4112" t="s">
        <v>5335</v>
      </c>
      <c r="B4112" t="s">
        <v>12</v>
      </c>
      <c r="C4112">
        <v>77922.59</v>
      </c>
      <c r="D4112">
        <v>76896.52</v>
      </c>
      <c r="E4112">
        <v>0</v>
      </c>
      <c r="F4112" t="s">
        <v>45</v>
      </c>
      <c r="G4112" t="s">
        <v>46</v>
      </c>
      <c r="H4112" t="s">
        <v>662</v>
      </c>
      <c r="I4112" t="s">
        <v>16</v>
      </c>
      <c r="J4112" t="s">
        <v>422</v>
      </c>
      <c r="L4112" s="1">
        <v>33947</v>
      </c>
      <c r="M4112">
        <v>20770</v>
      </c>
      <c r="N4112" t="s">
        <v>10629</v>
      </c>
    </row>
    <row r="4113" spans="1:14" x14ac:dyDescent="0.25">
      <c r="A4113" t="s">
        <v>5336</v>
      </c>
      <c r="B4113" t="s">
        <v>12</v>
      </c>
      <c r="C4113">
        <v>90926.39</v>
      </c>
      <c r="D4113">
        <v>73310.17</v>
      </c>
      <c r="E4113">
        <v>0</v>
      </c>
      <c r="F4113" t="s">
        <v>18</v>
      </c>
      <c r="G4113" t="s">
        <v>19</v>
      </c>
      <c r="H4113" t="s">
        <v>183</v>
      </c>
      <c r="I4113" t="s">
        <v>16</v>
      </c>
      <c r="J4113" t="s">
        <v>147</v>
      </c>
      <c r="L4113" s="1">
        <v>41485</v>
      </c>
      <c r="M4113">
        <v>20740</v>
      </c>
      <c r="N4113" t="s">
        <v>10638</v>
      </c>
    </row>
    <row r="4114" spans="1:14" x14ac:dyDescent="0.25">
      <c r="A4114" t="s">
        <v>5337</v>
      </c>
      <c r="B4114" t="s">
        <v>12</v>
      </c>
      <c r="C4114">
        <v>72252.81</v>
      </c>
      <c r="D4114">
        <v>71300.539999999994</v>
      </c>
      <c r="E4114">
        <v>0</v>
      </c>
      <c r="F4114" t="s">
        <v>353</v>
      </c>
      <c r="G4114" t="s">
        <v>354</v>
      </c>
      <c r="H4114" t="s">
        <v>1019</v>
      </c>
      <c r="I4114" t="s">
        <v>16</v>
      </c>
      <c r="J4114" t="s">
        <v>1058</v>
      </c>
      <c r="L4114" s="1">
        <v>42380</v>
      </c>
      <c r="M4114">
        <v>20785</v>
      </c>
      <c r="N4114" t="s">
        <v>10652</v>
      </c>
    </row>
    <row r="4115" spans="1:14" x14ac:dyDescent="0.25">
      <c r="A4115" t="s">
        <v>5338</v>
      </c>
      <c r="B4115" t="s">
        <v>22</v>
      </c>
      <c r="C4115">
        <v>74732</v>
      </c>
      <c r="D4115">
        <v>81548.73</v>
      </c>
      <c r="E4115">
        <v>5093.4399999999996</v>
      </c>
      <c r="F4115" t="s">
        <v>13</v>
      </c>
      <c r="G4115" t="s">
        <v>14</v>
      </c>
      <c r="H4115" t="s">
        <v>463</v>
      </c>
      <c r="I4115" t="s">
        <v>16</v>
      </c>
      <c r="J4115" t="s">
        <v>32</v>
      </c>
      <c r="L4115" s="1">
        <v>39643</v>
      </c>
      <c r="M4115">
        <v>20782</v>
      </c>
      <c r="N4115" t="s">
        <v>10625</v>
      </c>
    </row>
    <row r="4116" spans="1:14" x14ac:dyDescent="0.25">
      <c r="A4116" t="s">
        <v>5339</v>
      </c>
      <c r="B4116" t="s">
        <v>22</v>
      </c>
      <c r="C4116">
        <v>80056</v>
      </c>
      <c r="D4116">
        <v>89594.98</v>
      </c>
      <c r="E4116">
        <v>7494.18</v>
      </c>
      <c r="F4116" t="s">
        <v>13</v>
      </c>
      <c r="G4116" t="s">
        <v>14</v>
      </c>
      <c r="H4116" t="s">
        <v>41</v>
      </c>
      <c r="I4116" t="s">
        <v>16</v>
      </c>
      <c r="J4116" t="s">
        <v>32</v>
      </c>
      <c r="L4116" s="1">
        <v>38551</v>
      </c>
      <c r="M4116">
        <v>20742</v>
      </c>
      <c r="N4116" t="s">
        <v>10638</v>
      </c>
    </row>
    <row r="4117" spans="1:14" x14ac:dyDescent="0.25">
      <c r="A4117" t="s">
        <v>5340</v>
      </c>
      <c r="B4117" t="s">
        <v>12</v>
      </c>
      <c r="C4117">
        <v>92463</v>
      </c>
      <c r="D4117">
        <v>104920.44</v>
      </c>
      <c r="E4117">
        <v>11555.73</v>
      </c>
      <c r="F4117" t="s">
        <v>13</v>
      </c>
      <c r="G4117" t="s">
        <v>14</v>
      </c>
      <c r="H4117" t="s">
        <v>495</v>
      </c>
      <c r="I4117" t="s">
        <v>16</v>
      </c>
      <c r="J4117" t="s">
        <v>361</v>
      </c>
      <c r="L4117" s="1">
        <v>38551</v>
      </c>
      <c r="M4117">
        <v>20707</v>
      </c>
      <c r="N4117" t="s">
        <v>10628</v>
      </c>
    </row>
    <row r="4118" spans="1:14" x14ac:dyDescent="0.25">
      <c r="A4118" t="s">
        <v>5341</v>
      </c>
      <c r="B4118" t="s">
        <v>12</v>
      </c>
      <c r="C4118">
        <v>91953.4</v>
      </c>
      <c r="D4118">
        <v>87950.13</v>
      </c>
      <c r="E4118">
        <v>0</v>
      </c>
      <c r="F4118" t="s">
        <v>18</v>
      </c>
      <c r="G4118" t="s">
        <v>19</v>
      </c>
      <c r="H4118" t="s">
        <v>172</v>
      </c>
      <c r="I4118" t="s">
        <v>16</v>
      </c>
      <c r="J4118" t="s">
        <v>71</v>
      </c>
      <c r="L4118" s="1">
        <v>37494</v>
      </c>
      <c r="M4118">
        <v>20735</v>
      </c>
      <c r="N4118" t="s">
        <v>10649</v>
      </c>
    </row>
    <row r="4119" spans="1:14" x14ac:dyDescent="0.25">
      <c r="A4119" t="s">
        <v>5342</v>
      </c>
      <c r="B4119" t="s">
        <v>12</v>
      </c>
      <c r="C4119">
        <v>66948.399999999994</v>
      </c>
      <c r="D4119">
        <v>78483.360000000001</v>
      </c>
      <c r="E4119">
        <v>14917.68</v>
      </c>
      <c r="F4119" t="s">
        <v>13</v>
      </c>
      <c r="G4119" t="s">
        <v>14</v>
      </c>
      <c r="H4119" t="s">
        <v>68</v>
      </c>
      <c r="I4119" t="s">
        <v>16</v>
      </c>
      <c r="J4119" t="s">
        <v>44</v>
      </c>
      <c r="L4119" s="1">
        <v>40561</v>
      </c>
      <c r="M4119">
        <v>20781</v>
      </c>
      <c r="N4119" t="s">
        <v>10627</v>
      </c>
    </row>
    <row r="4120" spans="1:14" x14ac:dyDescent="0.25">
      <c r="A4120" t="s">
        <v>5343</v>
      </c>
      <c r="B4120" t="s">
        <v>12</v>
      </c>
      <c r="C4120">
        <v>20734.18</v>
      </c>
      <c r="D4120">
        <v>21070.01</v>
      </c>
      <c r="E4120">
        <v>0</v>
      </c>
      <c r="F4120" t="s">
        <v>76</v>
      </c>
      <c r="G4120" t="s">
        <v>77</v>
      </c>
      <c r="H4120" t="s">
        <v>82</v>
      </c>
      <c r="I4120" t="s">
        <v>34</v>
      </c>
      <c r="J4120" t="s">
        <v>83</v>
      </c>
      <c r="L4120" s="1">
        <v>41305</v>
      </c>
      <c r="M4120">
        <v>20747</v>
      </c>
      <c r="N4120" t="s">
        <v>10642</v>
      </c>
    </row>
    <row r="4121" spans="1:14" x14ac:dyDescent="0.25">
      <c r="A4121" t="s">
        <v>5344</v>
      </c>
      <c r="B4121" t="s">
        <v>12</v>
      </c>
      <c r="C4121">
        <v>103381.1</v>
      </c>
      <c r="D4121">
        <v>103685.51</v>
      </c>
      <c r="E4121">
        <v>0</v>
      </c>
      <c r="F4121" t="s">
        <v>18</v>
      </c>
      <c r="G4121" t="s">
        <v>19</v>
      </c>
      <c r="H4121" t="s">
        <v>60</v>
      </c>
      <c r="I4121" t="s">
        <v>16</v>
      </c>
      <c r="J4121" t="s">
        <v>147</v>
      </c>
      <c r="L4121" s="1">
        <v>32713</v>
      </c>
      <c r="M4121">
        <v>20747</v>
      </c>
      <c r="N4121" t="s">
        <v>10642</v>
      </c>
    </row>
    <row r="4122" spans="1:14" x14ac:dyDescent="0.25">
      <c r="A4122" t="s">
        <v>5345</v>
      </c>
      <c r="B4122" t="s">
        <v>22</v>
      </c>
      <c r="C4122">
        <v>50172</v>
      </c>
      <c r="D4122">
        <v>47200.959999999999</v>
      </c>
      <c r="E4122">
        <v>305.11</v>
      </c>
      <c r="F4122" t="s">
        <v>45</v>
      </c>
      <c r="G4122" t="s">
        <v>46</v>
      </c>
      <c r="H4122" t="s">
        <v>700</v>
      </c>
      <c r="I4122" t="s">
        <v>16</v>
      </c>
      <c r="J4122" t="s">
        <v>48</v>
      </c>
      <c r="K4122" t="s">
        <v>49</v>
      </c>
      <c r="L4122" s="1">
        <v>42716</v>
      </c>
      <c r="M4122">
        <v>20735</v>
      </c>
      <c r="N4122" t="s">
        <v>10649</v>
      </c>
    </row>
    <row r="4123" spans="1:14" x14ac:dyDescent="0.25">
      <c r="A4123" t="s">
        <v>5346</v>
      </c>
      <c r="B4123" t="s">
        <v>12</v>
      </c>
      <c r="C4123">
        <v>153059.69</v>
      </c>
      <c r="D4123">
        <v>149345.44</v>
      </c>
      <c r="E4123">
        <v>0</v>
      </c>
      <c r="F4123" t="s">
        <v>18</v>
      </c>
      <c r="G4123" t="s">
        <v>19</v>
      </c>
      <c r="H4123" t="s">
        <v>144</v>
      </c>
      <c r="I4123" t="s">
        <v>16</v>
      </c>
      <c r="J4123" t="s">
        <v>98</v>
      </c>
      <c r="L4123" s="1">
        <v>42044</v>
      </c>
      <c r="M4123">
        <v>20707</v>
      </c>
      <c r="N4123" t="s">
        <v>10628</v>
      </c>
    </row>
    <row r="4124" spans="1:14" x14ac:dyDescent="0.25">
      <c r="A4124" t="s">
        <v>5347</v>
      </c>
      <c r="B4124" t="s">
        <v>12</v>
      </c>
      <c r="C4124">
        <v>44134.63</v>
      </c>
      <c r="D4124">
        <v>42137.74</v>
      </c>
      <c r="E4124">
        <v>0</v>
      </c>
      <c r="F4124" t="s">
        <v>326</v>
      </c>
      <c r="G4124" t="s">
        <v>327</v>
      </c>
      <c r="H4124" t="s">
        <v>328</v>
      </c>
      <c r="I4124" t="s">
        <v>34</v>
      </c>
      <c r="J4124" t="s">
        <v>329</v>
      </c>
      <c r="K4124" t="s">
        <v>914</v>
      </c>
      <c r="L4124" s="1">
        <v>37228</v>
      </c>
      <c r="M4124">
        <v>20746</v>
      </c>
      <c r="N4124" t="s">
        <v>10647</v>
      </c>
    </row>
    <row r="4125" spans="1:14" x14ac:dyDescent="0.25">
      <c r="A4125" t="s">
        <v>5348</v>
      </c>
      <c r="B4125" t="s">
        <v>22</v>
      </c>
      <c r="C4125">
        <v>73539.64</v>
      </c>
      <c r="D4125">
        <v>70786.95</v>
      </c>
      <c r="E4125">
        <v>0</v>
      </c>
      <c r="F4125" t="s">
        <v>18</v>
      </c>
      <c r="G4125" t="s">
        <v>19</v>
      </c>
      <c r="H4125" t="s">
        <v>20</v>
      </c>
      <c r="I4125" t="s">
        <v>16</v>
      </c>
      <c r="J4125" t="s">
        <v>71</v>
      </c>
      <c r="L4125" s="1">
        <v>41526</v>
      </c>
      <c r="M4125">
        <v>20740</v>
      </c>
      <c r="N4125" t="s">
        <v>10638</v>
      </c>
    </row>
    <row r="4126" spans="1:14" x14ac:dyDescent="0.25">
      <c r="A4126" t="s">
        <v>5349</v>
      </c>
      <c r="B4126" t="s">
        <v>22</v>
      </c>
      <c r="C4126">
        <v>105241</v>
      </c>
      <c r="D4126">
        <v>103853.61</v>
      </c>
      <c r="E4126">
        <v>0</v>
      </c>
      <c r="F4126" t="s">
        <v>133</v>
      </c>
      <c r="G4126" t="s">
        <v>134</v>
      </c>
      <c r="H4126" t="s">
        <v>732</v>
      </c>
      <c r="I4126" t="s">
        <v>16</v>
      </c>
      <c r="J4126" t="s">
        <v>235</v>
      </c>
      <c r="L4126" s="1">
        <v>37774</v>
      </c>
      <c r="M4126">
        <v>20607</v>
      </c>
      <c r="N4126" t="s">
        <v>10631</v>
      </c>
    </row>
    <row r="4127" spans="1:14" x14ac:dyDescent="0.25">
      <c r="A4127" t="s">
        <v>5350</v>
      </c>
      <c r="B4127" t="s">
        <v>12</v>
      </c>
      <c r="C4127">
        <v>85284</v>
      </c>
      <c r="D4127">
        <v>85940.42</v>
      </c>
      <c r="E4127">
        <v>1321.52</v>
      </c>
      <c r="F4127" t="s">
        <v>45</v>
      </c>
      <c r="G4127" t="s">
        <v>46</v>
      </c>
      <c r="H4127" t="s">
        <v>563</v>
      </c>
      <c r="I4127" t="s">
        <v>16</v>
      </c>
      <c r="J4127" t="s">
        <v>48</v>
      </c>
      <c r="L4127" s="1">
        <v>34387</v>
      </c>
      <c r="M4127">
        <v>20737</v>
      </c>
      <c r="N4127" t="s">
        <v>10655</v>
      </c>
    </row>
    <row r="4128" spans="1:14" x14ac:dyDescent="0.25">
      <c r="A4128" t="s">
        <v>5351</v>
      </c>
      <c r="B4128" t="s">
        <v>12</v>
      </c>
      <c r="C4128">
        <v>20734.169999999998</v>
      </c>
      <c r="D4128">
        <v>20953.72</v>
      </c>
      <c r="E4128">
        <v>119.63</v>
      </c>
      <c r="F4128" t="s">
        <v>76</v>
      </c>
      <c r="G4128" t="s">
        <v>77</v>
      </c>
      <c r="H4128" t="s">
        <v>272</v>
      </c>
      <c r="I4128" t="s">
        <v>34</v>
      </c>
      <c r="J4128" t="s">
        <v>83</v>
      </c>
      <c r="L4128" s="1">
        <v>41539</v>
      </c>
      <c r="M4128">
        <v>20745</v>
      </c>
      <c r="N4128" t="s">
        <v>10643</v>
      </c>
    </row>
    <row r="4129" spans="1:14" x14ac:dyDescent="0.25">
      <c r="A4129" t="s">
        <v>5352</v>
      </c>
      <c r="B4129" t="s">
        <v>12</v>
      </c>
      <c r="C4129">
        <v>54527.94</v>
      </c>
      <c r="D4129">
        <v>47258.57</v>
      </c>
      <c r="E4129">
        <v>105.94</v>
      </c>
      <c r="F4129" t="s">
        <v>56</v>
      </c>
      <c r="G4129" t="s">
        <v>57</v>
      </c>
      <c r="H4129" t="s">
        <v>918</v>
      </c>
      <c r="I4129" t="s">
        <v>16</v>
      </c>
      <c r="J4129" t="s">
        <v>178</v>
      </c>
      <c r="L4129" s="1">
        <v>40787</v>
      </c>
      <c r="M4129">
        <v>20715</v>
      </c>
      <c r="N4129" t="s">
        <v>10641</v>
      </c>
    </row>
    <row r="4130" spans="1:14" x14ac:dyDescent="0.25">
      <c r="A4130" t="s">
        <v>5353</v>
      </c>
      <c r="B4130" t="s">
        <v>22</v>
      </c>
      <c r="C4130">
        <v>91101</v>
      </c>
      <c r="D4130">
        <v>108316.2</v>
      </c>
      <c r="E4130">
        <v>15276.1</v>
      </c>
      <c r="F4130" t="s">
        <v>45</v>
      </c>
      <c r="G4130" t="s">
        <v>46</v>
      </c>
      <c r="H4130" t="s">
        <v>352</v>
      </c>
      <c r="I4130" t="s">
        <v>16</v>
      </c>
      <c r="J4130" t="s">
        <v>48</v>
      </c>
      <c r="L4130" s="1">
        <v>36780</v>
      </c>
      <c r="M4130">
        <v>20716</v>
      </c>
      <c r="N4130" t="s">
        <v>10641</v>
      </c>
    </row>
    <row r="4131" spans="1:14" x14ac:dyDescent="0.25">
      <c r="A4131" t="s">
        <v>5354</v>
      </c>
      <c r="B4131" t="s">
        <v>22</v>
      </c>
      <c r="C4131">
        <v>53274</v>
      </c>
      <c r="D4131">
        <v>51596.63</v>
      </c>
      <c r="E4131">
        <v>2652.01</v>
      </c>
      <c r="F4131" t="s">
        <v>13</v>
      </c>
      <c r="G4131" t="s">
        <v>14</v>
      </c>
      <c r="H4131" t="s">
        <v>162</v>
      </c>
      <c r="I4131" t="s">
        <v>16</v>
      </c>
      <c r="J4131" t="s">
        <v>32</v>
      </c>
      <c r="K4131" t="s">
        <v>42</v>
      </c>
      <c r="L4131" s="1">
        <v>42744</v>
      </c>
      <c r="M4131">
        <v>20708</v>
      </c>
      <c r="N4131" t="s">
        <v>10653</v>
      </c>
    </row>
    <row r="4132" spans="1:14" x14ac:dyDescent="0.25">
      <c r="A4132" t="s">
        <v>5355</v>
      </c>
      <c r="B4132" t="s">
        <v>22</v>
      </c>
      <c r="C4132">
        <v>45412</v>
      </c>
      <c r="D4132">
        <v>41614.019999999997</v>
      </c>
      <c r="E4132">
        <v>5186.92</v>
      </c>
      <c r="F4132" t="s">
        <v>23</v>
      </c>
      <c r="G4132" t="s">
        <v>24</v>
      </c>
      <c r="H4132" t="s">
        <v>664</v>
      </c>
      <c r="I4132" t="s">
        <v>16</v>
      </c>
      <c r="J4132" t="s">
        <v>141</v>
      </c>
      <c r="K4132" t="s">
        <v>282</v>
      </c>
      <c r="L4132" s="1">
        <v>42800</v>
      </c>
      <c r="M4132">
        <v>20774</v>
      </c>
      <c r="N4132" t="s">
        <v>10633</v>
      </c>
    </row>
    <row r="4133" spans="1:14" x14ac:dyDescent="0.25">
      <c r="A4133" t="s">
        <v>5356</v>
      </c>
      <c r="B4133" t="s">
        <v>12</v>
      </c>
      <c r="C4133">
        <v>23903.33</v>
      </c>
      <c r="D4133">
        <v>11424.32</v>
      </c>
      <c r="E4133">
        <v>86.19</v>
      </c>
      <c r="F4133" t="s">
        <v>13</v>
      </c>
      <c r="G4133" t="s">
        <v>14</v>
      </c>
      <c r="H4133" t="s">
        <v>85</v>
      </c>
      <c r="I4133" t="s">
        <v>34</v>
      </c>
      <c r="J4133" t="s">
        <v>86</v>
      </c>
      <c r="L4133" s="1">
        <v>37606</v>
      </c>
      <c r="M4133">
        <v>20742</v>
      </c>
      <c r="N4133" t="s">
        <v>10638</v>
      </c>
    </row>
    <row r="4134" spans="1:14" x14ac:dyDescent="0.25">
      <c r="A4134" t="s">
        <v>5357</v>
      </c>
      <c r="B4134" t="s">
        <v>22</v>
      </c>
      <c r="C4134">
        <v>60725.55</v>
      </c>
      <c r="D4134">
        <v>72209.86</v>
      </c>
      <c r="E4134">
        <v>9659.32</v>
      </c>
      <c r="F4134" t="s">
        <v>13</v>
      </c>
      <c r="G4134" t="s">
        <v>14</v>
      </c>
      <c r="H4134" t="s">
        <v>68</v>
      </c>
      <c r="I4134" t="s">
        <v>16</v>
      </c>
      <c r="J4134" t="s">
        <v>69</v>
      </c>
      <c r="L4134" s="1">
        <v>40000</v>
      </c>
      <c r="M4134">
        <v>20607</v>
      </c>
      <c r="N4134" t="s">
        <v>10631</v>
      </c>
    </row>
    <row r="4135" spans="1:14" x14ac:dyDescent="0.25">
      <c r="A4135" t="s">
        <v>5358</v>
      </c>
      <c r="B4135" t="s">
        <v>12</v>
      </c>
      <c r="C4135">
        <v>91314</v>
      </c>
      <c r="D4135">
        <v>90051.79</v>
      </c>
      <c r="E4135">
        <v>0</v>
      </c>
      <c r="F4135" t="s">
        <v>18</v>
      </c>
      <c r="G4135" t="s">
        <v>19</v>
      </c>
      <c r="H4135" t="s">
        <v>111</v>
      </c>
      <c r="I4135" t="s">
        <v>16</v>
      </c>
      <c r="J4135" t="s">
        <v>218</v>
      </c>
      <c r="L4135" s="1">
        <v>36907</v>
      </c>
      <c r="M4135">
        <v>20748</v>
      </c>
      <c r="N4135" t="s">
        <v>10635</v>
      </c>
    </row>
    <row r="4136" spans="1:14" x14ac:dyDescent="0.25">
      <c r="A4136" t="s">
        <v>5359</v>
      </c>
      <c r="B4136" t="s">
        <v>12</v>
      </c>
      <c r="C4136">
        <v>92244.42</v>
      </c>
      <c r="D4136">
        <v>88861.61</v>
      </c>
      <c r="E4136">
        <v>0</v>
      </c>
      <c r="F4136" t="s">
        <v>18</v>
      </c>
      <c r="G4136" t="s">
        <v>19</v>
      </c>
      <c r="H4136" t="s">
        <v>183</v>
      </c>
      <c r="I4136" t="s">
        <v>16</v>
      </c>
      <c r="J4136" t="s">
        <v>572</v>
      </c>
      <c r="L4136" s="1">
        <v>41862</v>
      </c>
      <c r="M4136">
        <v>20747</v>
      </c>
      <c r="N4136" t="s">
        <v>10642</v>
      </c>
    </row>
    <row r="4137" spans="1:14" x14ac:dyDescent="0.25">
      <c r="A4137" t="s">
        <v>5360</v>
      </c>
      <c r="B4137" t="s">
        <v>12</v>
      </c>
      <c r="C4137">
        <v>52684</v>
      </c>
      <c r="D4137">
        <v>18725.07</v>
      </c>
      <c r="E4137">
        <v>0</v>
      </c>
      <c r="F4137" t="s">
        <v>76</v>
      </c>
      <c r="G4137" t="s">
        <v>77</v>
      </c>
      <c r="H4137" t="s">
        <v>428</v>
      </c>
      <c r="I4137" t="s">
        <v>16</v>
      </c>
      <c r="J4137" t="s">
        <v>558</v>
      </c>
      <c r="L4137" s="1">
        <v>41928</v>
      </c>
      <c r="M4137">
        <v>20748</v>
      </c>
      <c r="N4137" t="s">
        <v>10635</v>
      </c>
    </row>
    <row r="4138" spans="1:14" x14ac:dyDescent="0.25">
      <c r="A4138" t="s">
        <v>5361</v>
      </c>
      <c r="B4138" t="s">
        <v>12</v>
      </c>
      <c r="C4138">
        <v>18878.580000000002</v>
      </c>
      <c r="D4138">
        <v>8818.6299999999992</v>
      </c>
      <c r="E4138">
        <v>68.08</v>
      </c>
      <c r="F4138" t="s">
        <v>13</v>
      </c>
      <c r="G4138" t="s">
        <v>14</v>
      </c>
      <c r="H4138" t="s">
        <v>85</v>
      </c>
      <c r="I4138" t="s">
        <v>34</v>
      </c>
      <c r="J4138" t="s">
        <v>86</v>
      </c>
      <c r="L4138" s="1">
        <v>41512</v>
      </c>
      <c r="M4138">
        <v>20716</v>
      </c>
      <c r="N4138" t="s">
        <v>10641</v>
      </c>
    </row>
    <row r="4139" spans="1:14" x14ac:dyDescent="0.25">
      <c r="A4139" t="s">
        <v>5362</v>
      </c>
      <c r="B4139" t="s">
        <v>12</v>
      </c>
      <c r="C4139">
        <v>140460.72</v>
      </c>
      <c r="D4139">
        <v>133749.9</v>
      </c>
      <c r="E4139">
        <v>0</v>
      </c>
      <c r="F4139" t="s">
        <v>326</v>
      </c>
      <c r="G4139" t="s">
        <v>327</v>
      </c>
      <c r="H4139" t="s">
        <v>328</v>
      </c>
      <c r="I4139" t="s">
        <v>16</v>
      </c>
      <c r="J4139" t="s">
        <v>978</v>
      </c>
      <c r="L4139" s="1">
        <v>39818</v>
      </c>
      <c r="M4139">
        <v>20745</v>
      </c>
      <c r="N4139" t="s">
        <v>10643</v>
      </c>
    </row>
    <row r="4140" spans="1:14" x14ac:dyDescent="0.25">
      <c r="A4140" t="s">
        <v>5363</v>
      </c>
      <c r="B4140" t="s">
        <v>22</v>
      </c>
      <c r="C4140">
        <v>74732</v>
      </c>
      <c r="D4140">
        <v>73568.210000000006</v>
      </c>
      <c r="E4140">
        <v>2390.0700000000002</v>
      </c>
      <c r="F4140" t="s">
        <v>13</v>
      </c>
      <c r="G4140" t="s">
        <v>14</v>
      </c>
      <c r="H4140" t="s">
        <v>818</v>
      </c>
      <c r="I4140" t="s">
        <v>16</v>
      </c>
      <c r="J4140" t="s">
        <v>32</v>
      </c>
      <c r="L4140" s="1">
        <v>39825</v>
      </c>
      <c r="M4140">
        <v>20712</v>
      </c>
      <c r="N4140" t="s">
        <v>10639</v>
      </c>
    </row>
    <row r="4141" spans="1:14" x14ac:dyDescent="0.25">
      <c r="A4141" t="s">
        <v>5364</v>
      </c>
      <c r="B4141" t="s">
        <v>22</v>
      </c>
      <c r="C4141">
        <v>46524.14</v>
      </c>
      <c r="D4141">
        <v>44661.02</v>
      </c>
      <c r="E4141">
        <v>0</v>
      </c>
      <c r="F4141" t="s">
        <v>27</v>
      </c>
      <c r="G4141" t="s">
        <v>28</v>
      </c>
      <c r="H4141" t="s">
        <v>224</v>
      </c>
      <c r="I4141" t="s">
        <v>16</v>
      </c>
      <c r="J4141" t="s">
        <v>225</v>
      </c>
      <c r="K4141" t="s">
        <v>520</v>
      </c>
      <c r="L4141" s="1">
        <v>41189</v>
      </c>
      <c r="M4141">
        <v>20782</v>
      </c>
      <c r="N4141" t="s">
        <v>10625</v>
      </c>
    </row>
    <row r="4142" spans="1:14" x14ac:dyDescent="0.25">
      <c r="A4142" t="s">
        <v>5365</v>
      </c>
      <c r="B4142" t="s">
        <v>12</v>
      </c>
      <c r="C4142">
        <v>51201.56</v>
      </c>
      <c r="D4142">
        <v>63713.63</v>
      </c>
      <c r="E4142">
        <v>12201.99</v>
      </c>
      <c r="F4142" t="s">
        <v>13</v>
      </c>
      <c r="G4142" t="s">
        <v>14</v>
      </c>
      <c r="H4142" t="s">
        <v>293</v>
      </c>
      <c r="I4142" t="s">
        <v>16</v>
      </c>
      <c r="J4142" t="s">
        <v>724</v>
      </c>
      <c r="L4142" s="1">
        <v>39370</v>
      </c>
      <c r="M4142">
        <v>20784</v>
      </c>
      <c r="N4142" t="s">
        <v>10650</v>
      </c>
    </row>
    <row r="4143" spans="1:14" x14ac:dyDescent="0.25">
      <c r="A4143" t="s">
        <v>5366</v>
      </c>
      <c r="B4143" t="s">
        <v>12</v>
      </c>
      <c r="C4143">
        <v>64205.86</v>
      </c>
      <c r="D4143">
        <v>70194.259999999995</v>
      </c>
      <c r="E4143">
        <v>6730.66</v>
      </c>
      <c r="F4143" t="s">
        <v>23</v>
      </c>
      <c r="G4143" t="s">
        <v>24</v>
      </c>
      <c r="H4143" t="s">
        <v>25</v>
      </c>
      <c r="I4143" t="s">
        <v>16</v>
      </c>
      <c r="J4143" t="s">
        <v>26</v>
      </c>
      <c r="L4143" s="1">
        <v>37073</v>
      </c>
      <c r="M4143">
        <v>20772</v>
      </c>
      <c r="N4143" t="s">
        <v>10648</v>
      </c>
    </row>
    <row r="4144" spans="1:14" x14ac:dyDescent="0.25">
      <c r="A4144" t="s">
        <v>5367</v>
      </c>
      <c r="B4144" t="s">
        <v>22</v>
      </c>
      <c r="C4144">
        <v>67723.53</v>
      </c>
      <c r="D4144">
        <v>88353.919999999998</v>
      </c>
      <c r="E4144">
        <v>18670.740000000002</v>
      </c>
      <c r="F4144" t="s">
        <v>56</v>
      </c>
      <c r="G4144" t="s">
        <v>57</v>
      </c>
      <c r="H4144" t="s">
        <v>84</v>
      </c>
      <c r="I4144" t="s">
        <v>16</v>
      </c>
      <c r="J4144" t="s">
        <v>59</v>
      </c>
      <c r="L4144" s="1">
        <v>32713</v>
      </c>
      <c r="M4144">
        <v>20744</v>
      </c>
      <c r="N4144" t="s">
        <v>10630</v>
      </c>
    </row>
    <row r="4145" spans="1:14" x14ac:dyDescent="0.25">
      <c r="A4145" t="s">
        <v>5368</v>
      </c>
      <c r="B4145" t="s">
        <v>12</v>
      </c>
      <c r="C4145">
        <v>40145.78</v>
      </c>
      <c r="D4145">
        <v>32583.22</v>
      </c>
      <c r="E4145">
        <v>0</v>
      </c>
      <c r="F4145" t="s">
        <v>18</v>
      </c>
      <c r="G4145" t="s">
        <v>19</v>
      </c>
      <c r="H4145" t="s">
        <v>183</v>
      </c>
      <c r="I4145" t="s">
        <v>34</v>
      </c>
      <c r="J4145" t="s">
        <v>174</v>
      </c>
      <c r="L4145" s="1">
        <v>41127</v>
      </c>
      <c r="M4145">
        <v>20722</v>
      </c>
      <c r="N4145" t="s">
        <v>10632</v>
      </c>
    </row>
    <row r="4146" spans="1:14" x14ac:dyDescent="0.25">
      <c r="A4146" t="s">
        <v>5369</v>
      </c>
      <c r="B4146" t="s">
        <v>12</v>
      </c>
      <c r="C4146">
        <v>67723.53</v>
      </c>
      <c r="D4146">
        <v>96982.02</v>
      </c>
      <c r="E4146">
        <v>26595.47</v>
      </c>
      <c r="F4146" t="s">
        <v>56</v>
      </c>
      <c r="G4146" t="s">
        <v>57</v>
      </c>
      <c r="H4146" t="s">
        <v>58</v>
      </c>
      <c r="I4146" t="s">
        <v>16</v>
      </c>
      <c r="J4146" t="s">
        <v>59</v>
      </c>
      <c r="L4146" s="1">
        <v>33126</v>
      </c>
      <c r="M4146">
        <v>20720</v>
      </c>
      <c r="N4146" t="s">
        <v>10641</v>
      </c>
    </row>
    <row r="4147" spans="1:14" x14ac:dyDescent="0.25">
      <c r="A4147" t="s">
        <v>5370</v>
      </c>
      <c r="B4147" t="s">
        <v>12</v>
      </c>
      <c r="C4147">
        <v>70959.789999999994</v>
      </c>
      <c r="D4147">
        <v>90621.55</v>
      </c>
      <c r="E4147">
        <v>17855.88</v>
      </c>
      <c r="F4147" t="s">
        <v>13</v>
      </c>
      <c r="G4147" t="s">
        <v>14</v>
      </c>
      <c r="H4147" t="s">
        <v>41</v>
      </c>
      <c r="I4147" t="s">
        <v>16</v>
      </c>
      <c r="J4147" t="s">
        <v>502</v>
      </c>
      <c r="L4147" s="1">
        <v>32783</v>
      </c>
      <c r="M4147">
        <v>20735</v>
      </c>
      <c r="N4147" t="s">
        <v>10649</v>
      </c>
    </row>
    <row r="4148" spans="1:14" x14ac:dyDescent="0.25">
      <c r="A4148" t="s">
        <v>5371</v>
      </c>
      <c r="B4148" t="s">
        <v>22</v>
      </c>
      <c r="C4148">
        <v>66158.22</v>
      </c>
      <c r="D4148">
        <v>74767.259999999995</v>
      </c>
      <c r="E4148">
        <v>8691.7000000000007</v>
      </c>
      <c r="F4148" t="s">
        <v>56</v>
      </c>
      <c r="G4148" t="s">
        <v>57</v>
      </c>
      <c r="H4148" t="s">
        <v>84</v>
      </c>
      <c r="I4148" t="s">
        <v>16</v>
      </c>
      <c r="J4148" t="s">
        <v>420</v>
      </c>
      <c r="L4148" s="1">
        <v>37809</v>
      </c>
      <c r="M4148">
        <v>20742</v>
      </c>
      <c r="N4148" t="s">
        <v>10638</v>
      </c>
    </row>
    <row r="4149" spans="1:14" x14ac:dyDescent="0.25">
      <c r="A4149" t="s">
        <v>5372</v>
      </c>
      <c r="B4149" t="s">
        <v>22</v>
      </c>
      <c r="C4149">
        <v>43108.959999999999</v>
      </c>
      <c r="D4149">
        <v>49129.48</v>
      </c>
      <c r="E4149">
        <v>5793.43</v>
      </c>
      <c r="F4149" t="s">
        <v>56</v>
      </c>
      <c r="G4149" t="s">
        <v>57</v>
      </c>
      <c r="H4149" t="s">
        <v>64</v>
      </c>
      <c r="I4149" t="s">
        <v>16</v>
      </c>
      <c r="J4149" t="s">
        <v>59</v>
      </c>
      <c r="L4149" s="1">
        <v>42121</v>
      </c>
      <c r="M4149">
        <v>20721</v>
      </c>
      <c r="N4149" t="s">
        <v>10634</v>
      </c>
    </row>
    <row r="4150" spans="1:14" x14ac:dyDescent="0.25">
      <c r="A4150" t="s">
        <v>5373</v>
      </c>
      <c r="B4150" t="s">
        <v>12</v>
      </c>
      <c r="C4150">
        <v>30526.65</v>
      </c>
      <c r="D4150">
        <v>36108.43</v>
      </c>
      <c r="E4150">
        <v>2948.86</v>
      </c>
      <c r="F4150" t="s">
        <v>99</v>
      </c>
      <c r="G4150" t="s">
        <v>100</v>
      </c>
      <c r="H4150" t="s">
        <v>649</v>
      </c>
      <c r="I4150" t="s">
        <v>34</v>
      </c>
      <c r="J4150" t="s">
        <v>102</v>
      </c>
      <c r="L4150" s="1">
        <v>42310</v>
      </c>
      <c r="M4150">
        <v>20740</v>
      </c>
      <c r="N4150" t="s">
        <v>10638</v>
      </c>
    </row>
    <row r="4151" spans="1:14" x14ac:dyDescent="0.25">
      <c r="A4151" t="s">
        <v>5374</v>
      </c>
      <c r="B4151" t="s">
        <v>12</v>
      </c>
      <c r="C4151">
        <v>95740</v>
      </c>
      <c r="D4151">
        <v>161771.6</v>
      </c>
      <c r="E4151">
        <v>61428.94</v>
      </c>
      <c r="F4151" t="s">
        <v>13</v>
      </c>
      <c r="G4151" t="s">
        <v>14</v>
      </c>
      <c r="H4151" t="s">
        <v>68</v>
      </c>
      <c r="I4151" t="s">
        <v>16</v>
      </c>
      <c r="J4151" t="s">
        <v>136</v>
      </c>
      <c r="L4151" s="1">
        <v>32349</v>
      </c>
      <c r="M4151">
        <v>20781</v>
      </c>
      <c r="N4151" t="s">
        <v>10627</v>
      </c>
    </row>
    <row r="4152" spans="1:14" x14ac:dyDescent="0.25">
      <c r="A4152" t="s">
        <v>5375</v>
      </c>
      <c r="B4152" t="s">
        <v>22</v>
      </c>
      <c r="C4152">
        <v>73530.92</v>
      </c>
      <c r="D4152">
        <v>90554.7</v>
      </c>
      <c r="E4152">
        <v>18085.89</v>
      </c>
      <c r="F4152" t="s">
        <v>56</v>
      </c>
      <c r="G4152" t="s">
        <v>57</v>
      </c>
      <c r="H4152" t="s">
        <v>149</v>
      </c>
      <c r="I4152" t="s">
        <v>16</v>
      </c>
      <c r="J4152" t="s">
        <v>150</v>
      </c>
      <c r="L4152" s="1">
        <v>39189</v>
      </c>
      <c r="M4152">
        <v>20785</v>
      </c>
      <c r="N4152" t="s">
        <v>10652</v>
      </c>
    </row>
    <row r="4153" spans="1:14" x14ac:dyDescent="0.25">
      <c r="A4153" t="s">
        <v>5376</v>
      </c>
      <c r="B4153" t="s">
        <v>22</v>
      </c>
      <c r="C4153">
        <v>69185.919999999998</v>
      </c>
      <c r="D4153">
        <v>66144.97</v>
      </c>
      <c r="E4153">
        <v>0</v>
      </c>
      <c r="F4153" t="s">
        <v>89</v>
      </c>
      <c r="G4153" t="s">
        <v>90</v>
      </c>
      <c r="H4153" t="s">
        <v>534</v>
      </c>
      <c r="I4153" t="s">
        <v>16</v>
      </c>
      <c r="J4153" t="s">
        <v>92</v>
      </c>
      <c r="L4153" s="1">
        <v>41232</v>
      </c>
      <c r="M4153">
        <v>20737</v>
      </c>
      <c r="N4153" t="s">
        <v>10655</v>
      </c>
    </row>
    <row r="4154" spans="1:14" x14ac:dyDescent="0.25">
      <c r="A4154" t="s">
        <v>5377</v>
      </c>
      <c r="B4154" t="s">
        <v>12</v>
      </c>
      <c r="C4154">
        <v>62080.04</v>
      </c>
      <c r="D4154">
        <v>60730.96</v>
      </c>
      <c r="E4154">
        <v>763.35</v>
      </c>
      <c r="F4154" t="s">
        <v>18</v>
      </c>
      <c r="G4154" t="s">
        <v>19</v>
      </c>
      <c r="H4154" t="s">
        <v>172</v>
      </c>
      <c r="I4154" t="s">
        <v>16</v>
      </c>
      <c r="J4154" t="s">
        <v>154</v>
      </c>
      <c r="L4154" s="1">
        <v>41775</v>
      </c>
      <c r="M4154">
        <v>20608</v>
      </c>
      <c r="N4154" t="s">
        <v>10646</v>
      </c>
    </row>
    <row r="4155" spans="1:14" x14ac:dyDescent="0.25">
      <c r="A4155" t="s">
        <v>5378</v>
      </c>
      <c r="B4155" t="s">
        <v>12</v>
      </c>
      <c r="C4155">
        <v>49837.31</v>
      </c>
      <c r="D4155">
        <v>47467.53</v>
      </c>
      <c r="E4155">
        <v>0</v>
      </c>
      <c r="F4155" t="s">
        <v>76</v>
      </c>
      <c r="G4155" t="s">
        <v>77</v>
      </c>
      <c r="H4155" t="s">
        <v>256</v>
      </c>
      <c r="I4155" t="s">
        <v>16</v>
      </c>
      <c r="J4155" t="s">
        <v>79</v>
      </c>
      <c r="L4155" s="1">
        <v>39459</v>
      </c>
      <c r="M4155">
        <v>20746</v>
      </c>
      <c r="N4155" t="s">
        <v>10647</v>
      </c>
    </row>
    <row r="4156" spans="1:14" x14ac:dyDescent="0.25">
      <c r="A4156" t="s">
        <v>5379</v>
      </c>
      <c r="B4156" t="s">
        <v>22</v>
      </c>
      <c r="C4156">
        <v>123172</v>
      </c>
      <c r="D4156">
        <v>201943.52</v>
      </c>
      <c r="E4156">
        <v>76964.69</v>
      </c>
      <c r="F4156" t="s">
        <v>45</v>
      </c>
      <c r="G4156" t="s">
        <v>46</v>
      </c>
      <c r="H4156" t="s">
        <v>578</v>
      </c>
      <c r="I4156" t="s">
        <v>16</v>
      </c>
      <c r="J4156" t="s">
        <v>222</v>
      </c>
      <c r="L4156" s="1">
        <v>36024</v>
      </c>
      <c r="M4156">
        <v>20722</v>
      </c>
      <c r="N4156" t="s">
        <v>10632</v>
      </c>
    </row>
    <row r="4157" spans="1:14" x14ac:dyDescent="0.25">
      <c r="A4157" t="s">
        <v>5380</v>
      </c>
      <c r="B4157" t="s">
        <v>12</v>
      </c>
      <c r="C4157">
        <v>49470.1</v>
      </c>
      <c r="D4157">
        <v>52967.57</v>
      </c>
      <c r="E4157">
        <v>3582.02</v>
      </c>
      <c r="F4157" t="s">
        <v>56</v>
      </c>
      <c r="G4157" t="s">
        <v>57</v>
      </c>
      <c r="H4157" t="s">
        <v>84</v>
      </c>
      <c r="I4157" t="s">
        <v>16</v>
      </c>
      <c r="J4157" t="s">
        <v>59</v>
      </c>
      <c r="L4157" s="1">
        <v>37900</v>
      </c>
      <c r="M4157">
        <v>20705</v>
      </c>
      <c r="N4157" t="s">
        <v>10626</v>
      </c>
    </row>
    <row r="4158" spans="1:14" x14ac:dyDescent="0.25">
      <c r="A4158" t="s">
        <v>5381</v>
      </c>
      <c r="B4158" t="s">
        <v>22</v>
      </c>
      <c r="C4158">
        <v>62248.7</v>
      </c>
      <c r="D4158">
        <v>71405.69</v>
      </c>
      <c r="E4158">
        <v>10390.74</v>
      </c>
      <c r="F4158" t="s">
        <v>56</v>
      </c>
      <c r="G4158" t="s">
        <v>57</v>
      </c>
      <c r="H4158" t="s">
        <v>58</v>
      </c>
      <c r="I4158" t="s">
        <v>16</v>
      </c>
      <c r="J4158" t="s">
        <v>59</v>
      </c>
      <c r="L4158" s="1">
        <v>37304</v>
      </c>
      <c r="M4158">
        <v>20712</v>
      </c>
      <c r="N4158" t="s">
        <v>10639</v>
      </c>
    </row>
    <row r="4159" spans="1:14" x14ac:dyDescent="0.25">
      <c r="A4159" t="s">
        <v>5382</v>
      </c>
      <c r="B4159" t="s">
        <v>12</v>
      </c>
      <c r="C4159">
        <v>58672.02</v>
      </c>
      <c r="D4159">
        <v>75865.33</v>
      </c>
      <c r="E4159">
        <v>9950.34</v>
      </c>
      <c r="F4159" t="s">
        <v>13</v>
      </c>
      <c r="G4159" t="s">
        <v>14</v>
      </c>
      <c r="H4159" t="s">
        <v>68</v>
      </c>
      <c r="I4159" t="s">
        <v>16</v>
      </c>
      <c r="J4159" t="s">
        <v>69</v>
      </c>
      <c r="L4159" s="1">
        <v>40182</v>
      </c>
      <c r="M4159">
        <v>20706</v>
      </c>
      <c r="N4159" t="s">
        <v>10645</v>
      </c>
    </row>
    <row r="4160" spans="1:14" x14ac:dyDescent="0.25">
      <c r="A4160" t="s">
        <v>5383</v>
      </c>
      <c r="B4160" t="s">
        <v>12</v>
      </c>
      <c r="C4160">
        <v>63524.55</v>
      </c>
      <c r="D4160">
        <v>61797.38</v>
      </c>
      <c r="E4160">
        <v>0</v>
      </c>
      <c r="F4160" t="s">
        <v>36</v>
      </c>
      <c r="G4160" t="s">
        <v>37</v>
      </c>
      <c r="H4160" t="s">
        <v>522</v>
      </c>
      <c r="I4160" t="s">
        <v>16</v>
      </c>
      <c r="J4160" t="s">
        <v>204</v>
      </c>
      <c r="L4160" s="1">
        <v>36388</v>
      </c>
      <c r="M4160">
        <v>20720</v>
      </c>
      <c r="N4160" t="s">
        <v>10641</v>
      </c>
    </row>
    <row r="4161" spans="1:14" x14ac:dyDescent="0.25">
      <c r="A4161" t="s">
        <v>5384</v>
      </c>
      <c r="B4161" t="s">
        <v>22</v>
      </c>
      <c r="C4161">
        <v>67723.53</v>
      </c>
      <c r="D4161">
        <v>97442.07</v>
      </c>
      <c r="E4161">
        <v>29015.18</v>
      </c>
      <c r="F4161" t="s">
        <v>56</v>
      </c>
      <c r="G4161" t="s">
        <v>57</v>
      </c>
      <c r="H4161" t="s">
        <v>58</v>
      </c>
      <c r="I4161" t="s">
        <v>16</v>
      </c>
      <c r="J4161" t="s">
        <v>59</v>
      </c>
      <c r="L4161" s="1">
        <v>35722</v>
      </c>
      <c r="M4161">
        <v>20745</v>
      </c>
      <c r="N4161" t="s">
        <v>10643</v>
      </c>
    </row>
    <row r="4162" spans="1:14" x14ac:dyDescent="0.25">
      <c r="A4162" t="s">
        <v>5385</v>
      </c>
      <c r="B4162" t="s">
        <v>12</v>
      </c>
      <c r="C4162">
        <v>93857.35</v>
      </c>
      <c r="D4162">
        <v>92142.86</v>
      </c>
      <c r="E4162">
        <v>0</v>
      </c>
      <c r="F4162" t="s">
        <v>18</v>
      </c>
      <c r="G4162" t="s">
        <v>19</v>
      </c>
      <c r="H4162" t="s">
        <v>170</v>
      </c>
      <c r="I4162" t="s">
        <v>16</v>
      </c>
      <c r="J4162" t="s">
        <v>171</v>
      </c>
      <c r="L4162" s="1">
        <v>35835</v>
      </c>
      <c r="M4162">
        <v>20783</v>
      </c>
      <c r="N4162" t="s">
        <v>10656</v>
      </c>
    </row>
    <row r="4163" spans="1:14" x14ac:dyDescent="0.25">
      <c r="A4163" t="s">
        <v>5386</v>
      </c>
      <c r="B4163" t="s">
        <v>12</v>
      </c>
      <c r="C4163">
        <v>91869</v>
      </c>
      <c r="D4163">
        <v>87654.89</v>
      </c>
      <c r="E4163">
        <v>0</v>
      </c>
      <c r="F4163" t="s">
        <v>13</v>
      </c>
      <c r="G4163" t="s">
        <v>14</v>
      </c>
      <c r="H4163" t="s">
        <v>1059</v>
      </c>
      <c r="I4163" t="s">
        <v>16</v>
      </c>
      <c r="J4163" t="s">
        <v>32</v>
      </c>
      <c r="L4163" s="1">
        <v>37270</v>
      </c>
      <c r="M4163">
        <v>20607</v>
      </c>
      <c r="N4163" t="s">
        <v>10631</v>
      </c>
    </row>
    <row r="4164" spans="1:14" x14ac:dyDescent="0.25">
      <c r="A4164" t="s">
        <v>5387</v>
      </c>
      <c r="B4164" t="s">
        <v>22</v>
      </c>
      <c r="C4164">
        <v>47419.85</v>
      </c>
      <c r="D4164">
        <v>53283.07</v>
      </c>
      <c r="E4164">
        <v>4990.3</v>
      </c>
      <c r="F4164" t="s">
        <v>13</v>
      </c>
      <c r="G4164" t="s">
        <v>14</v>
      </c>
      <c r="H4164" t="s">
        <v>68</v>
      </c>
      <c r="I4164" t="s">
        <v>16</v>
      </c>
      <c r="J4164" t="s">
        <v>69</v>
      </c>
      <c r="K4164" t="s">
        <v>70</v>
      </c>
      <c r="L4164" s="1">
        <v>42030</v>
      </c>
      <c r="M4164">
        <v>20613</v>
      </c>
      <c r="N4164" t="s">
        <v>10640</v>
      </c>
    </row>
    <row r="4165" spans="1:14" x14ac:dyDescent="0.25">
      <c r="A4165" t="s">
        <v>5388</v>
      </c>
      <c r="B4165" t="s">
        <v>22</v>
      </c>
      <c r="C4165">
        <v>64651.040000000001</v>
      </c>
      <c r="D4165">
        <v>84631.15</v>
      </c>
      <c r="E4165">
        <v>20830.25</v>
      </c>
      <c r="F4165" t="s">
        <v>56</v>
      </c>
      <c r="G4165" t="s">
        <v>57</v>
      </c>
      <c r="H4165" t="s">
        <v>158</v>
      </c>
      <c r="I4165" t="s">
        <v>16</v>
      </c>
      <c r="J4165" t="s">
        <v>159</v>
      </c>
      <c r="L4165" s="1">
        <v>34751</v>
      </c>
      <c r="M4165">
        <v>20708</v>
      </c>
      <c r="N4165" t="s">
        <v>10653</v>
      </c>
    </row>
    <row r="4166" spans="1:14" x14ac:dyDescent="0.25">
      <c r="A4166" t="s">
        <v>5389</v>
      </c>
      <c r="B4166" t="s">
        <v>22</v>
      </c>
      <c r="C4166">
        <v>62536.09</v>
      </c>
      <c r="D4166">
        <v>80518.009999999995</v>
      </c>
      <c r="E4166">
        <v>20764.12</v>
      </c>
      <c r="F4166" t="s">
        <v>56</v>
      </c>
      <c r="G4166" t="s">
        <v>57</v>
      </c>
      <c r="H4166" t="s">
        <v>158</v>
      </c>
      <c r="I4166" t="s">
        <v>16</v>
      </c>
      <c r="J4166" t="s">
        <v>159</v>
      </c>
      <c r="L4166" s="1">
        <v>34639</v>
      </c>
      <c r="M4166">
        <v>20716</v>
      </c>
      <c r="N4166" t="s">
        <v>10641</v>
      </c>
    </row>
    <row r="4167" spans="1:14" x14ac:dyDescent="0.25">
      <c r="A4167" t="s">
        <v>5390</v>
      </c>
      <c r="B4167" t="s">
        <v>12</v>
      </c>
      <c r="C4167">
        <v>67723.53</v>
      </c>
      <c r="D4167">
        <v>84004.28</v>
      </c>
      <c r="E4167">
        <v>14942.12</v>
      </c>
      <c r="F4167" t="s">
        <v>56</v>
      </c>
      <c r="G4167" t="s">
        <v>57</v>
      </c>
      <c r="H4167" t="s">
        <v>64</v>
      </c>
      <c r="I4167" t="s">
        <v>16</v>
      </c>
      <c r="J4167" t="s">
        <v>59</v>
      </c>
      <c r="L4167" s="1">
        <v>31516</v>
      </c>
      <c r="M4167">
        <v>20742</v>
      </c>
      <c r="N4167" t="s">
        <v>10638</v>
      </c>
    </row>
    <row r="4168" spans="1:14" x14ac:dyDescent="0.25">
      <c r="A4168" t="s">
        <v>5391</v>
      </c>
      <c r="B4168" t="s">
        <v>12</v>
      </c>
      <c r="C4168">
        <v>16451.5</v>
      </c>
      <c r="D4168">
        <v>3340.12</v>
      </c>
      <c r="E4168">
        <v>59.33</v>
      </c>
      <c r="F4168" t="s">
        <v>13</v>
      </c>
      <c r="G4168" t="s">
        <v>14</v>
      </c>
      <c r="H4168" t="s">
        <v>85</v>
      </c>
      <c r="I4168" t="s">
        <v>34</v>
      </c>
      <c r="J4168" t="s">
        <v>86</v>
      </c>
      <c r="L4168" s="1">
        <v>42968</v>
      </c>
      <c r="M4168">
        <v>20742</v>
      </c>
      <c r="N4168" t="s">
        <v>10638</v>
      </c>
    </row>
    <row r="4169" spans="1:14" x14ac:dyDescent="0.25">
      <c r="A4169" t="s">
        <v>5392</v>
      </c>
      <c r="B4169" t="s">
        <v>22</v>
      </c>
      <c r="C4169">
        <v>62020</v>
      </c>
      <c r="D4169">
        <v>81821.27</v>
      </c>
      <c r="E4169">
        <v>18550.11</v>
      </c>
      <c r="F4169" t="s">
        <v>13</v>
      </c>
      <c r="G4169" t="s">
        <v>14</v>
      </c>
      <c r="H4169" t="s">
        <v>656</v>
      </c>
      <c r="I4169" t="s">
        <v>16</v>
      </c>
      <c r="J4169" t="s">
        <v>32</v>
      </c>
      <c r="K4169" t="s">
        <v>176</v>
      </c>
      <c r="L4169" s="1">
        <v>40330</v>
      </c>
      <c r="M4169">
        <v>20715</v>
      </c>
      <c r="N4169" t="s">
        <v>10641</v>
      </c>
    </row>
    <row r="4170" spans="1:14" x14ac:dyDescent="0.25">
      <c r="A4170" t="s">
        <v>5393</v>
      </c>
      <c r="B4170" t="s">
        <v>12</v>
      </c>
      <c r="C4170">
        <v>99691.56</v>
      </c>
      <c r="D4170">
        <v>95179.94</v>
      </c>
      <c r="E4170">
        <v>0</v>
      </c>
      <c r="F4170" t="s">
        <v>18</v>
      </c>
      <c r="G4170" t="s">
        <v>19</v>
      </c>
      <c r="H4170" t="s">
        <v>172</v>
      </c>
      <c r="I4170" t="s">
        <v>16</v>
      </c>
      <c r="J4170" t="s">
        <v>71</v>
      </c>
      <c r="L4170" s="1">
        <v>38642</v>
      </c>
      <c r="M4170">
        <v>20613</v>
      </c>
      <c r="N4170" t="s">
        <v>10640</v>
      </c>
    </row>
    <row r="4171" spans="1:14" x14ac:dyDescent="0.25">
      <c r="A4171" t="s">
        <v>5394</v>
      </c>
      <c r="B4171" t="s">
        <v>22</v>
      </c>
      <c r="C4171">
        <v>95084.42</v>
      </c>
      <c r="D4171">
        <v>122681.62</v>
      </c>
      <c r="E4171">
        <v>25537.16</v>
      </c>
      <c r="F4171" t="s">
        <v>13</v>
      </c>
      <c r="G4171" t="s">
        <v>14</v>
      </c>
      <c r="H4171" t="s">
        <v>690</v>
      </c>
      <c r="I4171" t="s">
        <v>16</v>
      </c>
      <c r="J4171" t="s">
        <v>32</v>
      </c>
      <c r="L4171" s="1">
        <v>33049</v>
      </c>
      <c r="M4171">
        <v>20746</v>
      </c>
      <c r="N4171" t="s">
        <v>10647</v>
      </c>
    </row>
    <row r="4172" spans="1:14" x14ac:dyDescent="0.25">
      <c r="A4172" t="s">
        <v>5395</v>
      </c>
      <c r="B4172" t="s">
        <v>12</v>
      </c>
      <c r="C4172">
        <v>95740</v>
      </c>
      <c r="D4172">
        <v>96694.28</v>
      </c>
      <c r="E4172">
        <v>6.76</v>
      </c>
      <c r="F4172" t="s">
        <v>18</v>
      </c>
      <c r="G4172" t="s">
        <v>19</v>
      </c>
      <c r="H4172" t="s">
        <v>137</v>
      </c>
      <c r="I4172" t="s">
        <v>16</v>
      </c>
      <c r="J4172" t="s">
        <v>154</v>
      </c>
      <c r="L4172" s="1">
        <v>36493</v>
      </c>
      <c r="M4172">
        <v>20783</v>
      </c>
      <c r="N4172" t="s">
        <v>10656</v>
      </c>
    </row>
    <row r="4173" spans="1:14" x14ac:dyDescent="0.25">
      <c r="A4173" t="s">
        <v>5396</v>
      </c>
      <c r="B4173" t="s">
        <v>22</v>
      </c>
      <c r="C4173">
        <v>69883</v>
      </c>
      <c r="D4173">
        <v>108861.02</v>
      </c>
      <c r="E4173">
        <v>37974.46</v>
      </c>
      <c r="F4173" t="s">
        <v>45</v>
      </c>
      <c r="G4173" t="s">
        <v>46</v>
      </c>
      <c r="H4173" t="s">
        <v>536</v>
      </c>
      <c r="I4173" t="s">
        <v>16</v>
      </c>
      <c r="J4173" t="s">
        <v>48</v>
      </c>
      <c r="L4173" s="1">
        <v>41288</v>
      </c>
      <c r="M4173">
        <v>20774</v>
      </c>
      <c r="N4173" t="s">
        <v>10633</v>
      </c>
    </row>
    <row r="4174" spans="1:14" x14ac:dyDescent="0.25">
      <c r="A4174" t="s">
        <v>5397</v>
      </c>
      <c r="B4174" t="s">
        <v>22</v>
      </c>
      <c r="C4174">
        <v>28496.799999999999</v>
      </c>
      <c r="D4174">
        <v>7167.38</v>
      </c>
      <c r="E4174">
        <v>254.34</v>
      </c>
      <c r="F4174" t="s">
        <v>99</v>
      </c>
      <c r="G4174" t="s">
        <v>100</v>
      </c>
      <c r="H4174" t="s">
        <v>606</v>
      </c>
      <c r="I4174" t="s">
        <v>34</v>
      </c>
      <c r="J4174" t="s">
        <v>102</v>
      </c>
      <c r="L4174" s="1">
        <v>43010</v>
      </c>
      <c r="M4174">
        <v>20742</v>
      </c>
      <c r="N4174" t="s">
        <v>10638</v>
      </c>
    </row>
    <row r="4175" spans="1:14" x14ac:dyDescent="0.25">
      <c r="A4175" t="s">
        <v>5398</v>
      </c>
      <c r="B4175" t="s">
        <v>22</v>
      </c>
      <c r="C4175">
        <v>41650.839999999997</v>
      </c>
      <c r="D4175">
        <v>51959.92</v>
      </c>
      <c r="E4175">
        <v>10669.29</v>
      </c>
      <c r="F4175" t="s">
        <v>56</v>
      </c>
      <c r="G4175" t="s">
        <v>57</v>
      </c>
      <c r="H4175" t="s">
        <v>58</v>
      </c>
      <c r="I4175" t="s">
        <v>16</v>
      </c>
      <c r="J4175" t="s">
        <v>59</v>
      </c>
      <c r="L4175" s="1">
        <v>42632</v>
      </c>
      <c r="M4175">
        <v>20746</v>
      </c>
      <c r="N4175" t="s">
        <v>10647</v>
      </c>
    </row>
    <row r="4176" spans="1:14" x14ac:dyDescent="0.25">
      <c r="A4176" t="s">
        <v>5399</v>
      </c>
      <c r="B4176" t="s">
        <v>22</v>
      </c>
      <c r="C4176">
        <v>83023.100000000006</v>
      </c>
      <c r="D4176">
        <v>84672.49</v>
      </c>
      <c r="E4176">
        <v>302.48</v>
      </c>
      <c r="F4176" t="s">
        <v>23</v>
      </c>
      <c r="G4176" t="s">
        <v>24</v>
      </c>
      <c r="H4176" t="s">
        <v>486</v>
      </c>
      <c r="I4176" t="s">
        <v>16</v>
      </c>
      <c r="J4176" t="s">
        <v>487</v>
      </c>
      <c r="L4176" s="1">
        <v>40056</v>
      </c>
      <c r="M4176">
        <v>20722</v>
      </c>
      <c r="N4176" t="s">
        <v>10632</v>
      </c>
    </row>
    <row r="4177" spans="1:14" x14ac:dyDescent="0.25">
      <c r="A4177" t="s">
        <v>5400</v>
      </c>
      <c r="B4177" t="s">
        <v>12</v>
      </c>
      <c r="C4177">
        <v>57453.48</v>
      </c>
      <c r="D4177">
        <v>64894.05</v>
      </c>
      <c r="E4177">
        <v>14805.29</v>
      </c>
      <c r="F4177" t="s">
        <v>23</v>
      </c>
      <c r="G4177" t="s">
        <v>24</v>
      </c>
      <c r="H4177" t="s">
        <v>856</v>
      </c>
      <c r="I4177" t="s">
        <v>16</v>
      </c>
      <c r="J4177" t="s">
        <v>667</v>
      </c>
      <c r="L4177" s="1">
        <v>40349</v>
      </c>
      <c r="M4177">
        <v>20781</v>
      </c>
      <c r="N4177" t="s">
        <v>10627</v>
      </c>
    </row>
    <row r="4178" spans="1:14" x14ac:dyDescent="0.25">
      <c r="A4178" t="s">
        <v>5401</v>
      </c>
      <c r="B4178" t="s">
        <v>22</v>
      </c>
      <c r="C4178">
        <v>44618.21</v>
      </c>
      <c r="D4178">
        <v>54760.28</v>
      </c>
      <c r="E4178">
        <v>9756.67</v>
      </c>
      <c r="F4178" t="s">
        <v>56</v>
      </c>
      <c r="G4178" t="s">
        <v>57</v>
      </c>
      <c r="H4178" t="s">
        <v>84</v>
      </c>
      <c r="I4178" t="s">
        <v>16</v>
      </c>
      <c r="J4178" t="s">
        <v>59</v>
      </c>
      <c r="L4178" s="1">
        <v>41694</v>
      </c>
      <c r="M4178">
        <v>20623</v>
      </c>
      <c r="N4178" t="s">
        <v>10651</v>
      </c>
    </row>
    <row r="4179" spans="1:14" x14ac:dyDescent="0.25">
      <c r="A4179" t="s">
        <v>5402</v>
      </c>
      <c r="B4179" t="s">
        <v>12</v>
      </c>
      <c r="C4179">
        <v>15500</v>
      </c>
      <c r="D4179">
        <v>3576.97</v>
      </c>
      <c r="E4179">
        <v>0</v>
      </c>
      <c r="F4179" t="s">
        <v>404</v>
      </c>
      <c r="G4179" t="s">
        <v>405</v>
      </c>
      <c r="H4179" t="s">
        <v>406</v>
      </c>
      <c r="I4179" t="s">
        <v>34</v>
      </c>
      <c r="J4179" t="s">
        <v>88</v>
      </c>
      <c r="L4179" s="1">
        <v>42996</v>
      </c>
      <c r="M4179">
        <v>20747</v>
      </c>
      <c r="N4179" t="s">
        <v>10642</v>
      </c>
    </row>
    <row r="4180" spans="1:14" x14ac:dyDescent="0.25">
      <c r="A4180" t="s">
        <v>5403</v>
      </c>
      <c r="B4180" t="s">
        <v>22</v>
      </c>
      <c r="C4180">
        <v>56435</v>
      </c>
      <c r="D4180">
        <v>69213.5</v>
      </c>
      <c r="E4180">
        <v>14936.82</v>
      </c>
      <c r="F4180" t="s">
        <v>45</v>
      </c>
      <c r="G4180" t="s">
        <v>46</v>
      </c>
      <c r="H4180" t="s">
        <v>816</v>
      </c>
      <c r="I4180" t="s">
        <v>16</v>
      </c>
      <c r="J4180" t="s">
        <v>48</v>
      </c>
      <c r="L4180" s="1">
        <v>41904</v>
      </c>
      <c r="M4180">
        <v>20735</v>
      </c>
      <c r="N4180" t="s">
        <v>10649</v>
      </c>
    </row>
    <row r="4181" spans="1:14" x14ac:dyDescent="0.25">
      <c r="A4181" t="s">
        <v>5404</v>
      </c>
      <c r="B4181" t="s">
        <v>12</v>
      </c>
      <c r="C4181">
        <v>41553.07</v>
      </c>
      <c r="D4181">
        <v>33503.370000000003</v>
      </c>
      <c r="E4181">
        <v>102.75</v>
      </c>
      <c r="F4181" t="s">
        <v>18</v>
      </c>
      <c r="G4181" t="s">
        <v>19</v>
      </c>
      <c r="H4181" t="s">
        <v>183</v>
      </c>
      <c r="I4181" t="s">
        <v>34</v>
      </c>
      <c r="J4181" t="s">
        <v>174</v>
      </c>
      <c r="L4181" s="1">
        <v>39664</v>
      </c>
      <c r="M4181">
        <v>20762</v>
      </c>
      <c r="N4181" t="s">
        <v>10644</v>
      </c>
    </row>
    <row r="4182" spans="1:14" x14ac:dyDescent="0.25">
      <c r="A4182" t="s">
        <v>5405</v>
      </c>
      <c r="B4182" t="s">
        <v>22</v>
      </c>
      <c r="C4182">
        <v>98612.2</v>
      </c>
      <c r="D4182">
        <v>101155.89</v>
      </c>
      <c r="E4182">
        <v>3842.09</v>
      </c>
      <c r="F4182" t="s">
        <v>133</v>
      </c>
      <c r="G4182" t="s">
        <v>134</v>
      </c>
      <c r="H4182" t="s">
        <v>729</v>
      </c>
      <c r="I4182" t="s">
        <v>16</v>
      </c>
      <c r="J4182" t="s">
        <v>252</v>
      </c>
      <c r="L4182" s="1">
        <v>32747</v>
      </c>
      <c r="M4182">
        <v>20781</v>
      </c>
      <c r="N4182" t="s">
        <v>10627</v>
      </c>
    </row>
    <row r="4183" spans="1:14" x14ac:dyDescent="0.25">
      <c r="A4183" t="s">
        <v>5406</v>
      </c>
      <c r="B4183" t="s">
        <v>12</v>
      </c>
      <c r="C4183">
        <v>105241</v>
      </c>
      <c r="D4183">
        <v>103989.67</v>
      </c>
      <c r="E4183">
        <v>0</v>
      </c>
      <c r="F4183" t="s">
        <v>299</v>
      </c>
      <c r="G4183" t="s">
        <v>300</v>
      </c>
      <c r="H4183" t="s">
        <v>301</v>
      </c>
      <c r="I4183" t="s">
        <v>16</v>
      </c>
      <c r="J4183" t="s">
        <v>302</v>
      </c>
      <c r="L4183" s="1">
        <v>38922</v>
      </c>
      <c r="M4183">
        <v>20740</v>
      </c>
      <c r="N4183" t="s">
        <v>10638</v>
      </c>
    </row>
    <row r="4184" spans="1:14" x14ac:dyDescent="0.25">
      <c r="A4184" t="s">
        <v>5407</v>
      </c>
      <c r="B4184" t="s">
        <v>22</v>
      </c>
      <c r="C4184">
        <v>69375</v>
      </c>
      <c r="D4184">
        <v>77642.41</v>
      </c>
      <c r="E4184">
        <v>7874.13</v>
      </c>
      <c r="F4184" t="s">
        <v>45</v>
      </c>
      <c r="G4184" t="s">
        <v>46</v>
      </c>
      <c r="H4184" t="s">
        <v>333</v>
      </c>
      <c r="I4184" t="s">
        <v>16</v>
      </c>
      <c r="J4184" t="s">
        <v>48</v>
      </c>
      <c r="L4184" s="1">
        <v>39329</v>
      </c>
      <c r="M4184">
        <v>20748</v>
      </c>
      <c r="N4184" t="s">
        <v>10635</v>
      </c>
    </row>
    <row r="4185" spans="1:14" x14ac:dyDescent="0.25">
      <c r="A4185" t="s">
        <v>5408</v>
      </c>
      <c r="B4185" t="s">
        <v>22</v>
      </c>
      <c r="C4185">
        <v>77347</v>
      </c>
      <c r="D4185">
        <v>83645.81</v>
      </c>
      <c r="E4185">
        <v>5124.07</v>
      </c>
      <c r="F4185" t="s">
        <v>13</v>
      </c>
      <c r="G4185" t="s">
        <v>14</v>
      </c>
      <c r="H4185" t="s">
        <v>463</v>
      </c>
      <c r="I4185" t="s">
        <v>16</v>
      </c>
      <c r="J4185" t="s">
        <v>32</v>
      </c>
      <c r="L4185" s="1">
        <v>38915</v>
      </c>
      <c r="M4185">
        <v>20783</v>
      </c>
      <c r="N4185" t="s">
        <v>10656</v>
      </c>
    </row>
    <row r="4186" spans="1:14" x14ac:dyDescent="0.25">
      <c r="A4186" t="s">
        <v>5409</v>
      </c>
      <c r="B4186" t="s">
        <v>22</v>
      </c>
      <c r="C4186">
        <v>47795.48</v>
      </c>
      <c r="D4186">
        <v>50668.12</v>
      </c>
      <c r="E4186">
        <v>4079.09</v>
      </c>
      <c r="F4186" t="s">
        <v>56</v>
      </c>
      <c r="G4186" t="s">
        <v>57</v>
      </c>
      <c r="H4186" t="s">
        <v>64</v>
      </c>
      <c r="I4186" t="s">
        <v>16</v>
      </c>
      <c r="J4186" t="s">
        <v>59</v>
      </c>
      <c r="L4186" s="1">
        <v>40749</v>
      </c>
      <c r="M4186">
        <v>20722</v>
      </c>
      <c r="N4186" t="s">
        <v>10632</v>
      </c>
    </row>
    <row r="4187" spans="1:14" x14ac:dyDescent="0.25">
      <c r="A4187" t="s">
        <v>5410</v>
      </c>
      <c r="B4187" t="s">
        <v>22</v>
      </c>
      <c r="C4187">
        <v>55170.879999999997</v>
      </c>
      <c r="D4187">
        <v>52601.81</v>
      </c>
      <c r="E4187">
        <v>0</v>
      </c>
      <c r="F4187" t="s">
        <v>56</v>
      </c>
      <c r="G4187" t="s">
        <v>57</v>
      </c>
      <c r="H4187" t="s">
        <v>1049</v>
      </c>
      <c r="I4187" t="s">
        <v>16</v>
      </c>
      <c r="J4187" t="s">
        <v>708</v>
      </c>
      <c r="L4187" s="1">
        <v>42660</v>
      </c>
      <c r="M4187">
        <v>20784</v>
      </c>
      <c r="N4187" t="s">
        <v>10650</v>
      </c>
    </row>
    <row r="4188" spans="1:14" x14ac:dyDescent="0.25">
      <c r="A4188" t="s">
        <v>5411</v>
      </c>
      <c r="B4188" t="s">
        <v>12</v>
      </c>
      <c r="C4188">
        <v>75330.149999999994</v>
      </c>
      <c r="D4188">
        <v>73187.5</v>
      </c>
      <c r="E4188">
        <v>1363.67</v>
      </c>
      <c r="F4188" t="s">
        <v>56</v>
      </c>
      <c r="G4188" t="s">
        <v>57</v>
      </c>
      <c r="H4188" t="s">
        <v>991</v>
      </c>
      <c r="I4188" t="s">
        <v>16</v>
      </c>
      <c r="J4188" t="s">
        <v>178</v>
      </c>
      <c r="L4188" s="1">
        <v>41260</v>
      </c>
      <c r="M4188">
        <v>20710</v>
      </c>
      <c r="N4188" t="s">
        <v>10637</v>
      </c>
    </row>
    <row r="4189" spans="1:14" x14ac:dyDescent="0.25">
      <c r="A4189" t="s">
        <v>5412</v>
      </c>
      <c r="B4189" t="s">
        <v>12</v>
      </c>
      <c r="C4189">
        <v>67427.34</v>
      </c>
      <c r="D4189">
        <v>76981</v>
      </c>
      <c r="E4189">
        <v>8701.5</v>
      </c>
      <c r="F4189" t="s">
        <v>13</v>
      </c>
      <c r="G4189" t="s">
        <v>14</v>
      </c>
      <c r="H4189" t="s">
        <v>232</v>
      </c>
      <c r="I4189" t="s">
        <v>16</v>
      </c>
      <c r="J4189" t="s">
        <v>502</v>
      </c>
      <c r="L4189" s="1">
        <v>36248</v>
      </c>
      <c r="M4189">
        <v>20715</v>
      </c>
      <c r="N4189" t="s">
        <v>10641</v>
      </c>
    </row>
    <row r="4190" spans="1:14" x14ac:dyDescent="0.25">
      <c r="A4190" t="s">
        <v>5413</v>
      </c>
      <c r="B4190" t="s">
        <v>22</v>
      </c>
      <c r="C4190">
        <v>43108.959999999999</v>
      </c>
      <c r="D4190">
        <v>55855.41</v>
      </c>
      <c r="E4190">
        <v>12915.38</v>
      </c>
      <c r="F4190" t="s">
        <v>56</v>
      </c>
      <c r="G4190" t="s">
        <v>57</v>
      </c>
      <c r="H4190" t="s">
        <v>58</v>
      </c>
      <c r="I4190" t="s">
        <v>16</v>
      </c>
      <c r="J4190" t="s">
        <v>59</v>
      </c>
      <c r="L4190" s="1">
        <v>42037</v>
      </c>
      <c r="M4190">
        <v>20737</v>
      </c>
      <c r="N4190" t="s">
        <v>10655</v>
      </c>
    </row>
    <row r="4191" spans="1:14" x14ac:dyDescent="0.25">
      <c r="A4191" t="s">
        <v>5414</v>
      </c>
      <c r="B4191" t="s">
        <v>22</v>
      </c>
      <c r="C4191">
        <v>42919.77</v>
      </c>
      <c r="D4191">
        <v>42517.7</v>
      </c>
      <c r="E4191">
        <v>1595.31</v>
      </c>
      <c r="F4191" t="s">
        <v>13</v>
      </c>
      <c r="G4191" t="s">
        <v>14</v>
      </c>
      <c r="H4191" t="s">
        <v>190</v>
      </c>
      <c r="I4191" t="s">
        <v>16</v>
      </c>
      <c r="J4191" t="s">
        <v>279</v>
      </c>
      <c r="L4191" s="1">
        <v>41029</v>
      </c>
      <c r="M4191">
        <v>20706</v>
      </c>
      <c r="N4191" t="s">
        <v>10645</v>
      </c>
    </row>
    <row r="4192" spans="1:14" x14ac:dyDescent="0.25">
      <c r="A4192" t="s">
        <v>5415</v>
      </c>
      <c r="B4192" t="s">
        <v>12</v>
      </c>
      <c r="C4192">
        <v>74229.84</v>
      </c>
      <c r="D4192">
        <v>64204.83</v>
      </c>
      <c r="E4192">
        <v>0</v>
      </c>
      <c r="F4192" t="s">
        <v>167</v>
      </c>
      <c r="G4192" t="s">
        <v>168</v>
      </c>
      <c r="H4192" t="s">
        <v>737</v>
      </c>
      <c r="I4192" t="s">
        <v>16</v>
      </c>
      <c r="J4192" t="s">
        <v>331</v>
      </c>
      <c r="L4192" s="1">
        <v>38614</v>
      </c>
      <c r="M4192">
        <v>20769</v>
      </c>
      <c r="N4192" t="s">
        <v>10636</v>
      </c>
    </row>
    <row r="4193" spans="1:14" x14ac:dyDescent="0.25">
      <c r="A4193" t="s">
        <v>5416</v>
      </c>
      <c r="B4193" t="s">
        <v>22</v>
      </c>
      <c r="C4193">
        <v>51310.48</v>
      </c>
      <c r="D4193">
        <v>62537.62</v>
      </c>
      <c r="E4193">
        <v>11901.9</v>
      </c>
      <c r="F4193" t="s">
        <v>56</v>
      </c>
      <c r="G4193" t="s">
        <v>57</v>
      </c>
      <c r="H4193" t="s">
        <v>158</v>
      </c>
      <c r="I4193" t="s">
        <v>16</v>
      </c>
      <c r="J4193" t="s">
        <v>309</v>
      </c>
      <c r="L4193" s="1">
        <v>32462</v>
      </c>
      <c r="M4193">
        <v>20737</v>
      </c>
      <c r="N4193" t="s">
        <v>10655</v>
      </c>
    </row>
    <row r="4194" spans="1:14" x14ac:dyDescent="0.25">
      <c r="A4194" t="s">
        <v>5417</v>
      </c>
      <c r="B4194" t="s">
        <v>22</v>
      </c>
      <c r="C4194">
        <v>74747.740000000005</v>
      </c>
      <c r="D4194">
        <v>72120.86</v>
      </c>
      <c r="E4194">
        <v>392.72</v>
      </c>
      <c r="F4194" t="s">
        <v>99</v>
      </c>
      <c r="G4194" t="s">
        <v>100</v>
      </c>
      <c r="H4194" t="s">
        <v>368</v>
      </c>
      <c r="I4194" t="s">
        <v>16</v>
      </c>
      <c r="J4194" t="s">
        <v>388</v>
      </c>
      <c r="L4194" s="1">
        <v>37325</v>
      </c>
      <c r="M4194">
        <v>20607</v>
      </c>
      <c r="N4194" t="s">
        <v>10631</v>
      </c>
    </row>
    <row r="4195" spans="1:14" x14ac:dyDescent="0.25">
      <c r="A4195" t="s">
        <v>5418</v>
      </c>
      <c r="B4195" t="s">
        <v>12</v>
      </c>
      <c r="C4195">
        <v>47774.26</v>
      </c>
      <c r="D4195">
        <v>50096.11</v>
      </c>
      <c r="E4195">
        <v>1695.59</v>
      </c>
      <c r="F4195" t="s">
        <v>129</v>
      </c>
      <c r="G4195" t="s">
        <v>130</v>
      </c>
      <c r="H4195" t="s">
        <v>451</v>
      </c>
      <c r="I4195" t="s">
        <v>16</v>
      </c>
      <c r="J4195" t="s">
        <v>557</v>
      </c>
      <c r="L4195" s="1">
        <v>41564</v>
      </c>
      <c r="M4195">
        <v>20712</v>
      </c>
      <c r="N4195" t="s">
        <v>10639</v>
      </c>
    </row>
    <row r="4196" spans="1:14" x14ac:dyDescent="0.25">
      <c r="A4196" t="s">
        <v>5419</v>
      </c>
      <c r="B4196" t="s">
        <v>22</v>
      </c>
      <c r="C4196">
        <v>67723.53</v>
      </c>
      <c r="D4196">
        <v>88173.18</v>
      </c>
      <c r="E4196">
        <v>17489.63</v>
      </c>
      <c r="F4196" t="s">
        <v>56</v>
      </c>
      <c r="G4196" t="s">
        <v>57</v>
      </c>
      <c r="H4196" t="s">
        <v>58</v>
      </c>
      <c r="I4196" t="s">
        <v>16</v>
      </c>
      <c r="J4196" t="s">
        <v>59</v>
      </c>
      <c r="L4196" s="1">
        <v>29634</v>
      </c>
      <c r="M4196">
        <v>20762</v>
      </c>
      <c r="N4196" t="s">
        <v>10644</v>
      </c>
    </row>
    <row r="4197" spans="1:14" x14ac:dyDescent="0.25">
      <c r="A4197" t="s">
        <v>5420</v>
      </c>
      <c r="B4197" t="s">
        <v>22</v>
      </c>
      <c r="C4197">
        <v>71656.649999999994</v>
      </c>
      <c r="D4197">
        <v>95074.12</v>
      </c>
      <c r="E4197">
        <v>25091.62</v>
      </c>
      <c r="F4197" t="s">
        <v>99</v>
      </c>
      <c r="G4197" t="s">
        <v>100</v>
      </c>
      <c r="H4197" t="s">
        <v>400</v>
      </c>
      <c r="I4197" t="s">
        <v>16</v>
      </c>
      <c r="J4197" t="s">
        <v>473</v>
      </c>
      <c r="L4197" s="1">
        <v>35933</v>
      </c>
      <c r="M4197">
        <v>20769</v>
      </c>
      <c r="N4197" t="s">
        <v>10636</v>
      </c>
    </row>
    <row r="4198" spans="1:14" x14ac:dyDescent="0.25">
      <c r="A4198" t="s">
        <v>5421</v>
      </c>
      <c r="B4198" t="s">
        <v>12</v>
      </c>
      <c r="C4198">
        <v>43108.959999999999</v>
      </c>
      <c r="D4198">
        <v>55518.52</v>
      </c>
      <c r="E4198">
        <v>12470.79</v>
      </c>
      <c r="F4198" t="s">
        <v>56</v>
      </c>
      <c r="G4198" t="s">
        <v>57</v>
      </c>
      <c r="H4198" t="s">
        <v>58</v>
      </c>
      <c r="I4198" t="s">
        <v>16</v>
      </c>
      <c r="J4198" t="s">
        <v>59</v>
      </c>
      <c r="L4198" s="1">
        <v>42093</v>
      </c>
      <c r="M4198">
        <v>20608</v>
      </c>
      <c r="N4198" t="s">
        <v>10646</v>
      </c>
    </row>
    <row r="4199" spans="1:14" x14ac:dyDescent="0.25">
      <c r="A4199" t="s">
        <v>5422</v>
      </c>
      <c r="B4199" t="s">
        <v>12</v>
      </c>
      <c r="C4199">
        <v>26970.75</v>
      </c>
      <c r="D4199">
        <v>27729.1</v>
      </c>
      <c r="E4199">
        <v>797.63</v>
      </c>
      <c r="F4199" t="s">
        <v>129</v>
      </c>
      <c r="G4199" t="s">
        <v>130</v>
      </c>
      <c r="H4199" t="s">
        <v>451</v>
      </c>
      <c r="I4199" t="s">
        <v>34</v>
      </c>
      <c r="J4199" t="s">
        <v>1060</v>
      </c>
      <c r="L4199" s="1">
        <v>42212</v>
      </c>
      <c r="M4199">
        <v>20712</v>
      </c>
      <c r="N4199" t="s">
        <v>10639</v>
      </c>
    </row>
    <row r="4200" spans="1:14" x14ac:dyDescent="0.25">
      <c r="A4200" t="s">
        <v>5423</v>
      </c>
      <c r="B4200" t="s">
        <v>22</v>
      </c>
      <c r="C4200">
        <v>51201.55</v>
      </c>
      <c r="D4200">
        <v>55132.73</v>
      </c>
      <c r="E4200">
        <v>4121.78</v>
      </c>
      <c r="F4200" t="s">
        <v>56</v>
      </c>
      <c r="G4200" t="s">
        <v>57</v>
      </c>
      <c r="H4200" t="s">
        <v>58</v>
      </c>
      <c r="I4200" t="s">
        <v>16</v>
      </c>
      <c r="J4200" t="s">
        <v>59</v>
      </c>
      <c r="L4200" s="1">
        <v>39384</v>
      </c>
      <c r="M4200">
        <v>20705</v>
      </c>
      <c r="N4200" t="s">
        <v>10626</v>
      </c>
    </row>
    <row r="4201" spans="1:14" x14ac:dyDescent="0.25">
      <c r="A4201" t="s">
        <v>5424</v>
      </c>
      <c r="B4201" t="s">
        <v>22</v>
      </c>
      <c r="C4201">
        <v>82002.48</v>
      </c>
      <c r="D4201">
        <v>83932.26</v>
      </c>
      <c r="E4201">
        <v>4760.7</v>
      </c>
      <c r="F4201" t="s">
        <v>99</v>
      </c>
      <c r="G4201" t="s">
        <v>100</v>
      </c>
      <c r="H4201" t="s">
        <v>819</v>
      </c>
      <c r="I4201" t="s">
        <v>16</v>
      </c>
      <c r="J4201" t="s">
        <v>388</v>
      </c>
      <c r="L4201" s="1">
        <v>36122</v>
      </c>
      <c r="M4201">
        <v>20772</v>
      </c>
      <c r="N4201" t="s">
        <v>10648</v>
      </c>
    </row>
    <row r="4202" spans="1:14" x14ac:dyDescent="0.25">
      <c r="A4202" t="s">
        <v>5425</v>
      </c>
      <c r="B4202" t="s">
        <v>22</v>
      </c>
      <c r="C4202">
        <v>99128.55</v>
      </c>
      <c r="D4202">
        <v>107250.87</v>
      </c>
      <c r="E4202">
        <v>2765.68</v>
      </c>
      <c r="F4202" t="s">
        <v>45</v>
      </c>
      <c r="G4202" t="s">
        <v>46</v>
      </c>
      <c r="H4202" t="s">
        <v>578</v>
      </c>
      <c r="I4202" t="s">
        <v>16</v>
      </c>
      <c r="J4202" t="s">
        <v>250</v>
      </c>
      <c r="L4202" s="1">
        <v>31256</v>
      </c>
      <c r="M4202">
        <v>20710</v>
      </c>
      <c r="N4202" t="s">
        <v>10637</v>
      </c>
    </row>
    <row r="4203" spans="1:14" x14ac:dyDescent="0.25">
      <c r="A4203" t="s">
        <v>5426</v>
      </c>
      <c r="B4203" t="s">
        <v>22</v>
      </c>
      <c r="C4203">
        <v>19864.87</v>
      </c>
      <c r="D4203">
        <v>19821.740000000002</v>
      </c>
      <c r="E4203">
        <v>0</v>
      </c>
      <c r="F4203" t="s">
        <v>76</v>
      </c>
      <c r="G4203" t="s">
        <v>77</v>
      </c>
      <c r="H4203" t="s">
        <v>80</v>
      </c>
      <c r="I4203" t="s">
        <v>34</v>
      </c>
      <c r="J4203" t="s">
        <v>83</v>
      </c>
      <c r="L4203" s="1">
        <v>30108</v>
      </c>
      <c r="M4203">
        <v>20774</v>
      </c>
      <c r="N4203" t="s">
        <v>10633</v>
      </c>
    </row>
    <row r="4204" spans="1:14" x14ac:dyDescent="0.25">
      <c r="A4204" t="s">
        <v>5427</v>
      </c>
      <c r="B4204" t="s">
        <v>22</v>
      </c>
      <c r="C4204">
        <v>67723.53</v>
      </c>
      <c r="D4204">
        <v>69874.77</v>
      </c>
      <c r="E4204">
        <v>4609.95</v>
      </c>
      <c r="F4204" t="s">
        <v>52</v>
      </c>
      <c r="G4204" t="s">
        <v>53</v>
      </c>
      <c r="H4204" t="s">
        <v>54</v>
      </c>
      <c r="I4204" t="s">
        <v>16</v>
      </c>
      <c r="J4204" t="s">
        <v>752</v>
      </c>
      <c r="L4204" s="1">
        <v>35723</v>
      </c>
      <c r="M4204">
        <v>20613</v>
      </c>
      <c r="N4204" t="s">
        <v>10640</v>
      </c>
    </row>
    <row r="4205" spans="1:14" x14ac:dyDescent="0.25">
      <c r="A4205" t="s">
        <v>5428</v>
      </c>
      <c r="B4205" t="s">
        <v>22</v>
      </c>
      <c r="C4205">
        <v>47635</v>
      </c>
      <c r="D4205">
        <v>47037.69</v>
      </c>
      <c r="E4205">
        <v>30.17</v>
      </c>
      <c r="F4205" t="s">
        <v>52</v>
      </c>
      <c r="G4205" t="s">
        <v>53</v>
      </c>
      <c r="H4205" t="s">
        <v>54</v>
      </c>
      <c r="I4205" t="s">
        <v>16</v>
      </c>
      <c r="J4205" t="s">
        <v>310</v>
      </c>
      <c r="L4205" s="1">
        <v>36492</v>
      </c>
      <c r="M4205">
        <v>20623</v>
      </c>
      <c r="N4205" t="s">
        <v>10651</v>
      </c>
    </row>
    <row r="4206" spans="1:14" x14ac:dyDescent="0.25">
      <c r="A4206" t="s">
        <v>5429</v>
      </c>
      <c r="B4206" t="s">
        <v>22</v>
      </c>
      <c r="C4206">
        <v>95084.42</v>
      </c>
      <c r="D4206">
        <v>112488.81</v>
      </c>
      <c r="E4206">
        <v>7847.83</v>
      </c>
      <c r="F4206" t="s">
        <v>13</v>
      </c>
      <c r="G4206" t="s">
        <v>14</v>
      </c>
      <c r="H4206" t="s">
        <v>463</v>
      </c>
      <c r="I4206" t="s">
        <v>16</v>
      </c>
      <c r="J4206" t="s">
        <v>32</v>
      </c>
      <c r="L4206" s="1">
        <v>35296</v>
      </c>
      <c r="M4206">
        <v>20746</v>
      </c>
      <c r="N4206" t="s">
        <v>10647</v>
      </c>
    </row>
    <row r="4207" spans="1:14" x14ac:dyDescent="0.25">
      <c r="A4207" t="s">
        <v>5430</v>
      </c>
      <c r="B4207" t="s">
        <v>12</v>
      </c>
      <c r="C4207">
        <v>59922</v>
      </c>
      <c r="D4207">
        <v>77590.67</v>
      </c>
      <c r="E4207">
        <v>9760.4</v>
      </c>
      <c r="F4207" t="s">
        <v>13</v>
      </c>
      <c r="G4207" t="s">
        <v>14</v>
      </c>
      <c r="H4207" t="s">
        <v>162</v>
      </c>
      <c r="I4207" t="s">
        <v>16</v>
      </c>
      <c r="J4207" t="s">
        <v>32</v>
      </c>
      <c r="K4207" t="s">
        <v>176</v>
      </c>
      <c r="L4207" s="1">
        <v>41694</v>
      </c>
      <c r="M4207">
        <v>20762</v>
      </c>
      <c r="N4207" t="s">
        <v>10644</v>
      </c>
    </row>
    <row r="4208" spans="1:14" x14ac:dyDescent="0.25">
      <c r="A4208" t="s">
        <v>5431</v>
      </c>
      <c r="B4208" t="s">
        <v>12</v>
      </c>
      <c r="C4208">
        <v>100370</v>
      </c>
      <c r="D4208">
        <v>100574.11</v>
      </c>
      <c r="E4208">
        <v>0</v>
      </c>
      <c r="F4208" t="s">
        <v>18</v>
      </c>
      <c r="G4208" t="s">
        <v>19</v>
      </c>
      <c r="H4208" t="s">
        <v>60</v>
      </c>
      <c r="I4208" t="s">
        <v>16</v>
      </c>
      <c r="J4208" t="s">
        <v>147</v>
      </c>
      <c r="L4208" s="1">
        <v>36122</v>
      </c>
      <c r="M4208">
        <v>20774</v>
      </c>
      <c r="N4208" t="s">
        <v>10633</v>
      </c>
    </row>
    <row r="4209" spans="1:14" x14ac:dyDescent="0.25">
      <c r="A4209" t="s">
        <v>5432</v>
      </c>
      <c r="B4209" t="s">
        <v>22</v>
      </c>
      <c r="C4209">
        <v>82946.600000000006</v>
      </c>
      <c r="D4209">
        <v>97418.39</v>
      </c>
      <c r="E4209">
        <v>14297.3</v>
      </c>
      <c r="F4209" t="s">
        <v>52</v>
      </c>
      <c r="G4209" t="s">
        <v>53</v>
      </c>
      <c r="H4209" t="s">
        <v>205</v>
      </c>
      <c r="I4209" t="s">
        <v>16</v>
      </c>
      <c r="J4209" t="s">
        <v>424</v>
      </c>
      <c r="L4209" s="1">
        <v>38614</v>
      </c>
      <c r="M4209">
        <v>20762</v>
      </c>
      <c r="N4209" t="s">
        <v>10644</v>
      </c>
    </row>
    <row r="4210" spans="1:14" x14ac:dyDescent="0.25">
      <c r="A4210" t="s">
        <v>5433</v>
      </c>
      <c r="B4210" t="s">
        <v>12</v>
      </c>
      <c r="C4210">
        <v>103381.1</v>
      </c>
      <c r="D4210">
        <v>102019.1</v>
      </c>
      <c r="E4210">
        <v>0</v>
      </c>
      <c r="F4210" t="s">
        <v>18</v>
      </c>
      <c r="G4210" t="s">
        <v>19</v>
      </c>
      <c r="H4210" t="s">
        <v>60</v>
      </c>
      <c r="I4210" t="s">
        <v>16</v>
      </c>
      <c r="J4210" t="s">
        <v>147</v>
      </c>
      <c r="L4210" s="1">
        <v>24015</v>
      </c>
      <c r="M4210">
        <v>20742</v>
      </c>
      <c r="N4210" t="s">
        <v>10638</v>
      </c>
    </row>
    <row r="4211" spans="1:14" x14ac:dyDescent="0.25">
      <c r="A4211" t="s">
        <v>5434</v>
      </c>
      <c r="B4211" t="s">
        <v>22</v>
      </c>
      <c r="C4211">
        <v>95084.42</v>
      </c>
      <c r="D4211">
        <v>99487.14</v>
      </c>
      <c r="E4211">
        <v>3301.98</v>
      </c>
      <c r="F4211" t="s">
        <v>13</v>
      </c>
      <c r="G4211" t="s">
        <v>14</v>
      </c>
      <c r="H4211" t="s">
        <v>803</v>
      </c>
      <c r="I4211" t="s">
        <v>16</v>
      </c>
      <c r="J4211" t="s">
        <v>32</v>
      </c>
      <c r="L4211" s="1">
        <v>33791</v>
      </c>
      <c r="M4211">
        <v>20770</v>
      </c>
      <c r="N4211" t="s">
        <v>10629</v>
      </c>
    </row>
    <row r="4212" spans="1:14" x14ac:dyDescent="0.25">
      <c r="A4212" t="s">
        <v>5435</v>
      </c>
      <c r="B4212" t="s">
        <v>22</v>
      </c>
      <c r="C4212">
        <v>95084.42</v>
      </c>
      <c r="D4212">
        <v>96636.57</v>
      </c>
      <c r="E4212">
        <v>2895.3</v>
      </c>
      <c r="F4212" t="s">
        <v>13</v>
      </c>
      <c r="G4212" t="s">
        <v>14</v>
      </c>
      <c r="H4212" t="s">
        <v>845</v>
      </c>
      <c r="I4212" t="s">
        <v>16</v>
      </c>
      <c r="J4212" t="s">
        <v>32</v>
      </c>
      <c r="L4212" s="1">
        <v>37270</v>
      </c>
      <c r="M4212">
        <v>20710</v>
      </c>
      <c r="N4212" t="s">
        <v>10637</v>
      </c>
    </row>
    <row r="4213" spans="1:14" x14ac:dyDescent="0.25">
      <c r="A4213" t="s">
        <v>5436</v>
      </c>
      <c r="B4213" t="s">
        <v>22</v>
      </c>
      <c r="C4213">
        <v>92673</v>
      </c>
      <c r="D4213">
        <v>113314.61</v>
      </c>
      <c r="E4213">
        <v>17912.150000000001</v>
      </c>
      <c r="F4213" t="s">
        <v>45</v>
      </c>
      <c r="G4213" t="s">
        <v>46</v>
      </c>
      <c r="H4213" t="s">
        <v>314</v>
      </c>
      <c r="I4213" t="s">
        <v>16</v>
      </c>
      <c r="J4213" t="s">
        <v>250</v>
      </c>
      <c r="L4213" s="1">
        <v>36199</v>
      </c>
      <c r="M4213">
        <v>20772</v>
      </c>
      <c r="N4213" t="s">
        <v>10648</v>
      </c>
    </row>
    <row r="4214" spans="1:14" x14ac:dyDescent="0.25">
      <c r="A4214" t="s">
        <v>5437</v>
      </c>
      <c r="B4214" t="s">
        <v>12</v>
      </c>
      <c r="C4214">
        <v>84437</v>
      </c>
      <c r="D4214">
        <v>100986.14</v>
      </c>
      <c r="E4214">
        <v>11982.92</v>
      </c>
      <c r="F4214" t="s">
        <v>45</v>
      </c>
      <c r="G4214" t="s">
        <v>46</v>
      </c>
      <c r="H4214" t="s">
        <v>314</v>
      </c>
      <c r="I4214" t="s">
        <v>16</v>
      </c>
      <c r="J4214" t="s">
        <v>48</v>
      </c>
      <c r="L4214" s="1">
        <v>36332</v>
      </c>
      <c r="M4214">
        <v>20783</v>
      </c>
      <c r="N4214" t="s">
        <v>10656</v>
      </c>
    </row>
    <row r="4215" spans="1:14" x14ac:dyDescent="0.25">
      <c r="A4215" t="s">
        <v>5438</v>
      </c>
      <c r="B4215" t="s">
        <v>12</v>
      </c>
      <c r="C4215">
        <v>39040.97</v>
      </c>
      <c r="D4215">
        <v>31611.9</v>
      </c>
      <c r="E4215">
        <v>0</v>
      </c>
      <c r="F4215" t="s">
        <v>18</v>
      </c>
      <c r="G4215" t="s">
        <v>19</v>
      </c>
      <c r="H4215" t="s">
        <v>183</v>
      </c>
      <c r="I4215" t="s">
        <v>34</v>
      </c>
      <c r="J4215" t="s">
        <v>174</v>
      </c>
      <c r="L4215" s="1">
        <v>41848</v>
      </c>
      <c r="M4215">
        <v>20774</v>
      </c>
      <c r="N4215" t="s">
        <v>10633</v>
      </c>
    </row>
    <row r="4216" spans="1:14" x14ac:dyDescent="0.25">
      <c r="A4216" t="s">
        <v>5439</v>
      </c>
      <c r="B4216" t="s">
        <v>12</v>
      </c>
      <c r="C4216">
        <v>47635</v>
      </c>
      <c r="D4216">
        <v>47007.48</v>
      </c>
      <c r="E4216">
        <v>0</v>
      </c>
      <c r="F4216" t="s">
        <v>52</v>
      </c>
      <c r="G4216" t="s">
        <v>53</v>
      </c>
      <c r="H4216" t="s">
        <v>54</v>
      </c>
      <c r="I4216" t="s">
        <v>16</v>
      </c>
      <c r="J4216" t="s">
        <v>310</v>
      </c>
      <c r="L4216" s="1">
        <v>36017</v>
      </c>
      <c r="M4216">
        <v>20710</v>
      </c>
      <c r="N4216" t="s">
        <v>10637</v>
      </c>
    </row>
    <row r="4217" spans="1:14" x14ac:dyDescent="0.25">
      <c r="A4217" t="s">
        <v>5440</v>
      </c>
      <c r="B4217" t="s">
        <v>22</v>
      </c>
      <c r="C4217">
        <v>59922</v>
      </c>
      <c r="D4217">
        <v>72388.73</v>
      </c>
      <c r="E4217">
        <v>10322.25</v>
      </c>
      <c r="F4217" t="s">
        <v>13</v>
      </c>
      <c r="G4217" t="s">
        <v>14</v>
      </c>
      <c r="H4217" t="s">
        <v>263</v>
      </c>
      <c r="I4217" t="s">
        <v>16</v>
      </c>
      <c r="J4217" t="s">
        <v>32</v>
      </c>
      <c r="K4217" t="s">
        <v>176</v>
      </c>
      <c r="L4217" s="1">
        <v>41792</v>
      </c>
      <c r="M4217">
        <v>20708</v>
      </c>
      <c r="N4217" t="s">
        <v>10653</v>
      </c>
    </row>
    <row r="4218" spans="1:14" x14ac:dyDescent="0.25">
      <c r="A4218" t="s">
        <v>5441</v>
      </c>
      <c r="B4218" t="s">
        <v>22</v>
      </c>
      <c r="C4218">
        <v>69375</v>
      </c>
      <c r="D4218">
        <v>70388.160000000003</v>
      </c>
      <c r="E4218">
        <v>2729.82</v>
      </c>
      <c r="F4218" t="s">
        <v>45</v>
      </c>
      <c r="G4218" t="s">
        <v>46</v>
      </c>
      <c r="H4218" t="s">
        <v>230</v>
      </c>
      <c r="I4218" t="s">
        <v>16</v>
      </c>
      <c r="J4218" t="s">
        <v>48</v>
      </c>
      <c r="L4218" s="1">
        <v>39160</v>
      </c>
      <c r="M4218">
        <v>20737</v>
      </c>
      <c r="N4218" t="s">
        <v>10655</v>
      </c>
    </row>
    <row r="4219" spans="1:14" x14ac:dyDescent="0.25">
      <c r="A4219" t="s">
        <v>5442</v>
      </c>
      <c r="B4219" t="s">
        <v>12</v>
      </c>
      <c r="C4219">
        <v>44860.11</v>
      </c>
      <c r="D4219">
        <v>44817.29</v>
      </c>
      <c r="E4219">
        <v>0</v>
      </c>
      <c r="F4219" t="s">
        <v>76</v>
      </c>
      <c r="G4219" t="s">
        <v>77</v>
      </c>
      <c r="H4219" t="s">
        <v>483</v>
      </c>
      <c r="I4219" t="s">
        <v>34</v>
      </c>
      <c r="J4219" t="s">
        <v>558</v>
      </c>
      <c r="L4219" s="1">
        <v>34455</v>
      </c>
      <c r="M4219">
        <v>20706</v>
      </c>
      <c r="N4219" t="s">
        <v>10645</v>
      </c>
    </row>
    <row r="4220" spans="1:14" x14ac:dyDescent="0.25">
      <c r="A4220" t="s">
        <v>5443</v>
      </c>
      <c r="B4220" t="s">
        <v>12</v>
      </c>
      <c r="C4220">
        <v>105241</v>
      </c>
      <c r="D4220">
        <v>103005.57</v>
      </c>
      <c r="E4220">
        <v>0</v>
      </c>
      <c r="F4220" t="s">
        <v>370</v>
      </c>
      <c r="G4220" t="s">
        <v>371</v>
      </c>
      <c r="H4220" t="s">
        <v>372</v>
      </c>
      <c r="I4220" t="s">
        <v>16</v>
      </c>
      <c r="J4220" t="s">
        <v>1061</v>
      </c>
      <c r="L4220" s="1">
        <v>38867</v>
      </c>
      <c r="M4220">
        <v>20772</v>
      </c>
      <c r="N4220" t="s">
        <v>10648</v>
      </c>
    </row>
    <row r="4221" spans="1:14" x14ac:dyDescent="0.25">
      <c r="A4221" t="s">
        <v>5444</v>
      </c>
      <c r="B4221" t="s">
        <v>12</v>
      </c>
      <c r="C4221">
        <v>16451.5</v>
      </c>
      <c r="D4221">
        <v>4620.32</v>
      </c>
      <c r="E4221">
        <v>165.29</v>
      </c>
      <c r="F4221" t="s">
        <v>13</v>
      </c>
      <c r="G4221" t="s">
        <v>14</v>
      </c>
      <c r="H4221" t="s">
        <v>33</v>
      </c>
      <c r="I4221" t="s">
        <v>34</v>
      </c>
      <c r="J4221" t="s">
        <v>35</v>
      </c>
      <c r="L4221" s="1">
        <v>42983</v>
      </c>
      <c r="M4221">
        <v>20706</v>
      </c>
      <c r="N4221" t="s">
        <v>10645</v>
      </c>
    </row>
    <row r="4222" spans="1:14" x14ac:dyDescent="0.25">
      <c r="A4222" t="s">
        <v>5445</v>
      </c>
      <c r="B4222" t="s">
        <v>12</v>
      </c>
      <c r="C4222">
        <v>138790</v>
      </c>
      <c r="D4222">
        <v>141722.72</v>
      </c>
      <c r="E4222">
        <v>0</v>
      </c>
      <c r="F4222" t="s">
        <v>187</v>
      </c>
      <c r="G4222" t="s">
        <v>188</v>
      </c>
      <c r="H4222" t="s">
        <v>796</v>
      </c>
      <c r="I4222" t="s">
        <v>16</v>
      </c>
      <c r="J4222" t="s">
        <v>139</v>
      </c>
      <c r="L4222" s="1">
        <v>38446</v>
      </c>
      <c r="M4222">
        <v>20742</v>
      </c>
      <c r="N4222" t="s">
        <v>10638</v>
      </c>
    </row>
    <row r="4223" spans="1:14" x14ac:dyDescent="0.25">
      <c r="A4223" t="s">
        <v>5446</v>
      </c>
      <c r="B4223" t="s">
        <v>22</v>
      </c>
      <c r="C4223">
        <v>54064.94</v>
      </c>
      <c r="D4223">
        <v>52001.9</v>
      </c>
      <c r="E4223">
        <v>452.06</v>
      </c>
      <c r="F4223" t="s">
        <v>52</v>
      </c>
      <c r="G4223" t="s">
        <v>53</v>
      </c>
      <c r="H4223" t="s">
        <v>114</v>
      </c>
      <c r="I4223" t="s">
        <v>16</v>
      </c>
      <c r="J4223" t="s">
        <v>1062</v>
      </c>
      <c r="L4223" s="1">
        <v>36474</v>
      </c>
      <c r="M4223">
        <v>20783</v>
      </c>
      <c r="N4223" t="s">
        <v>10656</v>
      </c>
    </row>
    <row r="4224" spans="1:14" x14ac:dyDescent="0.25">
      <c r="A4224" t="s">
        <v>5447</v>
      </c>
      <c r="B4224" t="s">
        <v>12</v>
      </c>
      <c r="C4224">
        <v>73632.78</v>
      </c>
      <c r="D4224">
        <v>73058.5</v>
      </c>
      <c r="E4224">
        <v>395.15</v>
      </c>
      <c r="F4224" t="s">
        <v>326</v>
      </c>
      <c r="G4224" t="s">
        <v>327</v>
      </c>
      <c r="H4224" t="s">
        <v>364</v>
      </c>
      <c r="I4224" t="s">
        <v>16</v>
      </c>
      <c r="J4224" t="s">
        <v>872</v>
      </c>
      <c r="L4224" s="1">
        <v>34687</v>
      </c>
      <c r="M4224">
        <v>20710</v>
      </c>
      <c r="N4224" t="s">
        <v>10637</v>
      </c>
    </row>
    <row r="4225" spans="1:14" x14ac:dyDescent="0.25">
      <c r="A4225" t="s">
        <v>5448</v>
      </c>
      <c r="B4225" t="s">
        <v>22</v>
      </c>
      <c r="C4225">
        <v>87650.95</v>
      </c>
      <c r="D4225">
        <v>82969.119999999995</v>
      </c>
      <c r="E4225">
        <v>0</v>
      </c>
      <c r="F4225" t="s">
        <v>133</v>
      </c>
      <c r="G4225" t="s">
        <v>134</v>
      </c>
      <c r="H4225" t="s">
        <v>919</v>
      </c>
      <c r="I4225" t="s">
        <v>16</v>
      </c>
      <c r="J4225" t="s">
        <v>161</v>
      </c>
      <c r="L4225" s="1">
        <v>41652</v>
      </c>
      <c r="M4225">
        <v>20737</v>
      </c>
      <c r="N4225" t="s">
        <v>10655</v>
      </c>
    </row>
    <row r="4226" spans="1:14" x14ac:dyDescent="0.25">
      <c r="A4226" t="s">
        <v>5449</v>
      </c>
      <c r="B4226" t="s">
        <v>12</v>
      </c>
      <c r="C4226">
        <v>74588</v>
      </c>
      <c r="D4226">
        <v>88052.07</v>
      </c>
      <c r="E4226">
        <v>16625.32</v>
      </c>
      <c r="F4226" t="s">
        <v>23</v>
      </c>
      <c r="G4226" t="s">
        <v>24</v>
      </c>
      <c r="H4226" t="s">
        <v>194</v>
      </c>
      <c r="I4226" t="s">
        <v>16</v>
      </c>
      <c r="J4226" t="s">
        <v>141</v>
      </c>
      <c r="K4226" t="s">
        <v>196</v>
      </c>
      <c r="L4226" s="1">
        <v>36794</v>
      </c>
      <c r="M4226">
        <v>20745</v>
      </c>
      <c r="N4226" t="s">
        <v>10643</v>
      </c>
    </row>
    <row r="4227" spans="1:14" x14ac:dyDescent="0.25">
      <c r="A4227" t="s">
        <v>5450</v>
      </c>
      <c r="B4227" t="s">
        <v>22</v>
      </c>
      <c r="C4227">
        <v>97591.55</v>
      </c>
      <c r="D4227">
        <v>173412.16</v>
      </c>
      <c r="E4227">
        <v>73518.58</v>
      </c>
      <c r="F4227" t="s">
        <v>45</v>
      </c>
      <c r="G4227" t="s">
        <v>46</v>
      </c>
      <c r="H4227" t="s">
        <v>701</v>
      </c>
      <c r="I4227" t="s">
        <v>16</v>
      </c>
      <c r="J4227" t="s">
        <v>250</v>
      </c>
      <c r="L4227" s="1">
        <v>34232</v>
      </c>
      <c r="M4227">
        <v>20716</v>
      </c>
      <c r="N4227" t="s">
        <v>10641</v>
      </c>
    </row>
    <row r="4228" spans="1:14" x14ac:dyDescent="0.25">
      <c r="A4228" t="s">
        <v>5451</v>
      </c>
      <c r="B4228" t="s">
        <v>12</v>
      </c>
      <c r="C4228">
        <v>53882.33</v>
      </c>
      <c r="D4228">
        <v>51654.78</v>
      </c>
      <c r="E4228">
        <v>0</v>
      </c>
      <c r="F4228" t="s">
        <v>18</v>
      </c>
      <c r="G4228" t="s">
        <v>19</v>
      </c>
      <c r="H4228" t="s">
        <v>144</v>
      </c>
      <c r="I4228" t="s">
        <v>16</v>
      </c>
      <c r="J4228" t="s">
        <v>145</v>
      </c>
      <c r="L4228" s="1">
        <v>41848</v>
      </c>
      <c r="M4228">
        <v>20708</v>
      </c>
      <c r="N4228" t="s">
        <v>10653</v>
      </c>
    </row>
    <row r="4229" spans="1:14" x14ac:dyDescent="0.25">
      <c r="A4229" t="s">
        <v>5452</v>
      </c>
      <c r="B4229" t="s">
        <v>22</v>
      </c>
      <c r="C4229">
        <v>51201.56</v>
      </c>
      <c r="D4229">
        <v>54092.61</v>
      </c>
      <c r="E4229">
        <v>4299.8599999999997</v>
      </c>
      <c r="F4229" t="s">
        <v>56</v>
      </c>
      <c r="G4229" t="s">
        <v>57</v>
      </c>
      <c r="H4229" t="s">
        <v>64</v>
      </c>
      <c r="I4229" t="s">
        <v>16</v>
      </c>
      <c r="J4229" t="s">
        <v>59</v>
      </c>
      <c r="L4229" s="1">
        <v>38879</v>
      </c>
      <c r="M4229">
        <v>20708</v>
      </c>
      <c r="N4229" t="s">
        <v>10653</v>
      </c>
    </row>
    <row r="4230" spans="1:14" x14ac:dyDescent="0.25">
      <c r="A4230" t="s">
        <v>5453</v>
      </c>
      <c r="B4230" t="s">
        <v>12</v>
      </c>
      <c r="C4230">
        <v>90826.55</v>
      </c>
      <c r="D4230">
        <v>76609.89</v>
      </c>
      <c r="E4230">
        <v>0</v>
      </c>
      <c r="F4230" t="s">
        <v>18</v>
      </c>
      <c r="G4230" t="s">
        <v>19</v>
      </c>
      <c r="H4230" t="s">
        <v>476</v>
      </c>
      <c r="I4230" t="s">
        <v>16</v>
      </c>
      <c r="J4230" t="s">
        <v>235</v>
      </c>
      <c r="L4230" s="1">
        <v>42212</v>
      </c>
      <c r="M4230">
        <v>20744</v>
      </c>
      <c r="N4230" t="s">
        <v>10630</v>
      </c>
    </row>
    <row r="4231" spans="1:14" x14ac:dyDescent="0.25">
      <c r="A4231" t="s">
        <v>5454</v>
      </c>
      <c r="B4231" t="s">
        <v>22</v>
      </c>
      <c r="C4231">
        <v>60455</v>
      </c>
      <c r="D4231">
        <v>64164.57</v>
      </c>
      <c r="E4231">
        <v>1453.6</v>
      </c>
      <c r="F4231" t="s">
        <v>45</v>
      </c>
      <c r="G4231" t="s">
        <v>46</v>
      </c>
      <c r="H4231" t="s">
        <v>590</v>
      </c>
      <c r="I4231" t="s">
        <v>16</v>
      </c>
      <c r="J4231" t="s">
        <v>48</v>
      </c>
      <c r="L4231" s="1">
        <v>41064</v>
      </c>
      <c r="M4231">
        <v>20608</v>
      </c>
      <c r="N4231" t="s">
        <v>10646</v>
      </c>
    </row>
    <row r="4232" spans="1:14" x14ac:dyDescent="0.25">
      <c r="A4232" t="s">
        <v>5455</v>
      </c>
      <c r="B4232" t="s">
        <v>12</v>
      </c>
      <c r="C4232">
        <v>74268.5</v>
      </c>
      <c r="D4232">
        <v>71004.22</v>
      </c>
      <c r="E4232">
        <v>0</v>
      </c>
      <c r="F4232" t="s">
        <v>56</v>
      </c>
      <c r="G4232" t="s">
        <v>57</v>
      </c>
      <c r="H4232" t="s">
        <v>179</v>
      </c>
      <c r="I4232" t="s">
        <v>16</v>
      </c>
      <c r="J4232" t="s">
        <v>407</v>
      </c>
      <c r="L4232" s="1">
        <v>42688</v>
      </c>
      <c r="M4232">
        <v>20623</v>
      </c>
      <c r="N4232" t="s">
        <v>10651</v>
      </c>
    </row>
    <row r="4233" spans="1:14" x14ac:dyDescent="0.25">
      <c r="A4233" t="s">
        <v>5456</v>
      </c>
      <c r="B4233" t="s">
        <v>22</v>
      </c>
      <c r="C4233">
        <v>67723.53</v>
      </c>
      <c r="D4233">
        <v>84824.77</v>
      </c>
      <c r="E4233">
        <v>15837.66</v>
      </c>
      <c r="F4233" t="s">
        <v>56</v>
      </c>
      <c r="G4233" t="s">
        <v>57</v>
      </c>
      <c r="H4233" t="s">
        <v>58</v>
      </c>
      <c r="I4233" t="s">
        <v>16</v>
      </c>
      <c r="J4233" t="s">
        <v>59</v>
      </c>
      <c r="L4233" s="1">
        <v>32685</v>
      </c>
      <c r="M4233">
        <v>20715</v>
      </c>
      <c r="N4233" t="s">
        <v>10641</v>
      </c>
    </row>
    <row r="4234" spans="1:14" x14ac:dyDescent="0.25">
      <c r="A4234" t="s">
        <v>5457</v>
      </c>
      <c r="B4234" t="s">
        <v>22</v>
      </c>
      <c r="C4234">
        <v>89720.21</v>
      </c>
      <c r="D4234">
        <v>89785.49</v>
      </c>
      <c r="E4234">
        <v>1247.32</v>
      </c>
      <c r="F4234" t="s">
        <v>133</v>
      </c>
      <c r="G4234" t="s">
        <v>134</v>
      </c>
      <c r="H4234" t="s">
        <v>430</v>
      </c>
      <c r="I4234" t="s">
        <v>16</v>
      </c>
      <c r="J4234" t="s">
        <v>252</v>
      </c>
      <c r="K4234" t="s">
        <v>431</v>
      </c>
      <c r="L4234" s="1">
        <v>32076</v>
      </c>
      <c r="M4234">
        <v>20784</v>
      </c>
      <c r="N4234" t="s">
        <v>10650</v>
      </c>
    </row>
    <row r="4235" spans="1:14" x14ac:dyDescent="0.25">
      <c r="A4235" t="s">
        <v>5458</v>
      </c>
      <c r="B4235" t="s">
        <v>22</v>
      </c>
      <c r="C4235">
        <v>67723.53</v>
      </c>
      <c r="D4235">
        <v>73181.75</v>
      </c>
      <c r="E4235">
        <v>4117.5</v>
      </c>
      <c r="F4235" t="s">
        <v>56</v>
      </c>
      <c r="G4235" t="s">
        <v>57</v>
      </c>
      <c r="H4235" t="s">
        <v>84</v>
      </c>
      <c r="I4235" t="s">
        <v>16</v>
      </c>
      <c r="J4235" t="s">
        <v>59</v>
      </c>
      <c r="L4235" s="1">
        <v>32846</v>
      </c>
      <c r="M4235">
        <v>20745</v>
      </c>
      <c r="N4235" t="s">
        <v>10643</v>
      </c>
    </row>
    <row r="4236" spans="1:14" x14ac:dyDescent="0.25">
      <c r="A4236" t="s">
        <v>5459</v>
      </c>
      <c r="B4236" t="s">
        <v>12</v>
      </c>
      <c r="C4236">
        <v>115993.13</v>
      </c>
      <c r="D4236">
        <v>112554.55</v>
      </c>
      <c r="E4236">
        <v>0</v>
      </c>
      <c r="F4236" t="s">
        <v>18</v>
      </c>
      <c r="G4236" t="s">
        <v>19</v>
      </c>
      <c r="H4236" t="s">
        <v>144</v>
      </c>
      <c r="I4236" t="s">
        <v>16</v>
      </c>
      <c r="J4236" t="s">
        <v>139</v>
      </c>
      <c r="L4236" s="1">
        <v>33386</v>
      </c>
      <c r="M4236">
        <v>20613</v>
      </c>
      <c r="N4236" t="s">
        <v>10640</v>
      </c>
    </row>
    <row r="4237" spans="1:14" x14ac:dyDescent="0.25">
      <c r="A4237" t="s">
        <v>5460</v>
      </c>
      <c r="B4237" t="s">
        <v>22</v>
      </c>
      <c r="C4237">
        <v>95740</v>
      </c>
      <c r="D4237">
        <v>99876.71</v>
      </c>
      <c r="E4237">
        <v>2455.56</v>
      </c>
      <c r="F4237" t="s">
        <v>468</v>
      </c>
      <c r="G4237" t="s">
        <v>469</v>
      </c>
      <c r="H4237" t="s">
        <v>470</v>
      </c>
      <c r="I4237" t="s">
        <v>16</v>
      </c>
      <c r="J4237" t="s">
        <v>414</v>
      </c>
      <c r="L4237" s="1">
        <v>39678</v>
      </c>
      <c r="M4237">
        <v>20707</v>
      </c>
      <c r="N4237" t="s">
        <v>10628</v>
      </c>
    </row>
    <row r="4238" spans="1:14" x14ac:dyDescent="0.25">
      <c r="A4238" t="s">
        <v>5461</v>
      </c>
      <c r="B4238" t="s">
        <v>22</v>
      </c>
      <c r="C4238">
        <v>123799.44</v>
      </c>
      <c r="D4238">
        <v>121510.55</v>
      </c>
      <c r="E4238">
        <v>714.24</v>
      </c>
      <c r="F4238" t="s">
        <v>72</v>
      </c>
      <c r="G4238" t="s">
        <v>73</v>
      </c>
      <c r="H4238" t="s">
        <v>758</v>
      </c>
      <c r="I4238" t="s">
        <v>16</v>
      </c>
      <c r="J4238" t="s">
        <v>75</v>
      </c>
      <c r="L4238" s="1">
        <v>32608</v>
      </c>
      <c r="M4238">
        <v>20781</v>
      </c>
      <c r="N4238" t="s">
        <v>10627</v>
      </c>
    </row>
    <row r="4239" spans="1:14" x14ac:dyDescent="0.25">
      <c r="A4239" t="s">
        <v>5462</v>
      </c>
      <c r="B4239" t="s">
        <v>22</v>
      </c>
      <c r="C4239">
        <v>84437</v>
      </c>
      <c r="D4239">
        <v>99944.99</v>
      </c>
      <c r="E4239">
        <v>11472.75</v>
      </c>
      <c r="F4239" t="s">
        <v>45</v>
      </c>
      <c r="G4239" t="s">
        <v>46</v>
      </c>
      <c r="H4239" t="s">
        <v>893</v>
      </c>
      <c r="I4239" t="s">
        <v>16</v>
      </c>
      <c r="J4239" t="s">
        <v>48</v>
      </c>
      <c r="L4239" s="1">
        <v>36942</v>
      </c>
      <c r="M4239">
        <v>20722</v>
      </c>
      <c r="N4239" t="s">
        <v>10632</v>
      </c>
    </row>
    <row r="4240" spans="1:14" x14ac:dyDescent="0.25">
      <c r="A4240" t="s">
        <v>5463</v>
      </c>
      <c r="B4240" t="s">
        <v>22</v>
      </c>
      <c r="C4240">
        <v>56321.73</v>
      </c>
      <c r="D4240">
        <v>59408.63</v>
      </c>
      <c r="E4240">
        <v>697.75</v>
      </c>
      <c r="F4240" t="s">
        <v>56</v>
      </c>
      <c r="G4240" t="s">
        <v>57</v>
      </c>
      <c r="H4240" t="s">
        <v>58</v>
      </c>
      <c r="I4240" t="s">
        <v>16</v>
      </c>
      <c r="J4240" t="s">
        <v>420</v>
      </c>
      <c r="L4240" s="1">
        <v>39307</v>
      </c>
      <c r="M4240">
        <v>20721</v>
      </c>
      <c r="N4240" t="s">
        <v>10634</v>
      </c>
    </row>
    <row r="4241" spans="1:14" x14ac:dyDescent="0.25">
      <c r="A4241" t="s">
        <v>5464</v>
      </c>
      <c r="B4241" t="s">
        <v>12</v>
      </c>
      <c r="C4241">
        <v>99955.78</v>
      </c>
      <c r="D4241">
        <v>97983.88</v>
      </c>
      <c r="E4241">
        <v>364.17</v>
      </c>
      <c r="F4241" t="s">
        <v>468</v>
      </c>
      <c r="G4241" t="s">
        <v>469</v>
      </c>
      <c r="H4241" t="s">
        <v>470</v>
      </c>
      <c r="I4241" t="s">
        <v>16</v>
      </c>
      <c r="J4241" t="s">
        <v>235</v>
      </c>
      <c r="L4241" s="1">
        <v>38222</v>
      </c>
      <c r="M4241">
        <v>20706</v>
      </c>
      <c r="N4241" t="s">
        <v>10645</v>
      </c>
    </row>
    <row r="4242" spans="1:14" x14ac:dyDescent="0.25">
      <c r="A4242" t="s">
        <v>5465</v>
      </c>
      <c r="B4242" t="s">
        <v>12</v>
      </c>
      <c r="C4242">
        <v>100370</v>
      </c>
      <c r="D4242">
        <v>99046.42</v>
      </c>
      <c r="E4242">
        <v>0</v>
      </c>
      <c r="F4242" t="s">
        <v>18</v>
      </c>
      <c r="G4242" t="s">
        <v>19</v>
      </c>
      <c r="H4242" t="s">
        <v>945</v>
      </c>
      <c r="I4242" t="s">
        <v>16</v>
      </c>
      <c r="J4242" t="s">
        <v>147</v>
      </c>
      <c r="L4242" s="1">
        <v>38642</v>
      </c>
      <c r="M4242">
        <v>20783</v>
      </c>
      <c r="N4242" t="s">
        <v>10656</v>
      </c>
    </row>
    <row r="4243" spans="1:14" x14ac:dyDescent="0.25">
      <c r="A4243" t="s">
        <v>5466</v>
      </c>
      <c r="B4243" t="s">
        <v>22</v>
      </c>
      <c r="C4243">
        <v>67403</v>
      </c>
      <c r="D4243">
        <v>72951.8</v>
      </c>
      <c r="E4243">
        <v>6215.57</v>
      </c>
      <c r="F4243" t="s">
        <v>13</v>
      </c>
      <c r="G4243" t="s">
        <v>14</v>
      </c>
      <c r="H4243" t="s">
        <v>463</v>
      </c>
      <c r="I4243" t="s">
        <v>16</v>
      </c>
      <c r="J4243" t="s">
        <v>32</v>
      </c>
      <c r="L4243" s="1">
        <v>41106</v>
      </c>
      <c r="M4243">
        <v>20705</v>
      </c>
      <c r="N4243" t="s">
        <v>10626</v>
      </c>
    </row>
    <row r="4244" spans="1:14" x14ac:dyDescent="0.25">
      <c r="A4244" t="s">
        <v>5467</v>
      </c>
      <c r="B4244" t="s">
        <v>12</v>
      </c>
      <c r="C4244">
        <v>87107</v>
      </c>
      <c r="D4244">
        <v>75908.08</v>
      </c>
      <c r="E4244">
        <v>0</v>
      </c>
      <c r="F4244" t="s">
        <v>56</v>
      </c>
      <c r="G4244" t="s">
        <v>57</v>
      </c>
      <c r="H4244" t="s">
        <v>756</v>
      </c>
      <c r="I4244" t="s">
        <v>16</v>
      </c>
      <c r="J4244" t="s">
        <v>757</v>
      </c>
      <c r="K4244" t="s">
        <v>1063</v>
      </c>
      <c r="L4244" s="1">
        <v>36079</v>
      </c>
      <c r="M4244">
        <v>20607</v>
      </c>
      <c r="N4244" t="s">
        <v>10631</v>
      </c>
    </row>
    <row r="4245" spans="1:14" x14ac:dyDescent="0.25">
      <c r="A4245" t="s">
        <v>5468</v>
      </c>
      <c r="B4245" t="s">
        <v>12</v>
      </c>
      <c r="C4245">
        <v>106104</v>
      </c>
      <c r="D4245">
        <v>119772.59</v>
      </c>
      <c r="E4245">
        <v>9439.44</v>
      </c>
      <c r="F4245" t="s">
        <v>13</v>
      </c>
      <c r="G4245" t="s">
        <v>14</v>
      </c>
      <c r="H4245" t="s">
        <v>41</v>
      </c>
      <c r="I4245" t="s">
        <v>16</v>
      </c>
      <c r="J4245" t="s">
        <v>361</v>
      </c>
      <c r="L4245" s="1">
        <v>35954</v>
      </c>
      <c r="M4245">
        <v>20707</v>
      </c>
      <c r="N4245" t="s">
        <v>10628</v>
      </c>
    </row>
    <row r="4246" spans="1:14" x14ac:dyDescent="0.25">
      <c r="A4246" t="s">
        <v>5469</v>
      </c>
      <c r="B4246" t="s">
        <v>22</v>
      </c>
      <c r="C4246">
        <v>99049</v>
      </c>
      <c r="D4246">
        <v>126111.96</v>
      </c>
      <c r="E4246">
        <v>19315.259999999998</v>
      </c>
      <c r="F4246" t="s">
        <v>13</v>
      </c>
      <c r="G4246" t="s">
        <v>14</v>
      </c>
      <c r="H4246" t="s">
        <v>637</v>
      </c>
      <c r="I4246" t="s">
        <v>16</v>
      </c>
      <c r="J4246" t="s">
        <v>361</v>
      </c>
      <c r="L4246" s="1">
        <v>37627</v>
      </c>
      <c r="M4246">
        <v>20784</v>
      </c>
      <c r="N4246" t="s">
        <v>10650</v>
      </c>
    </row>
    <row r="4247" spans="1:14" x14ac:dyDescent="0.25">
      <c r="A4247" t="s">
        <v>5470</v>
      </c>
      <c r="B4247" t="s">
        <v>22</v>
      </c>
      <c r="C4247">
        <v>88849.14</v>
      </c>
      <c r="D4247">
        <v>89536.38</v>
      </c>
      <c r="E4247">
        <v>1857.42</v>
      </c>
      <c r="F4247" t="s">
        <v>468</v>
      </c>
      <c r="G4247" t="s">
        <v>469</v>
      </c>
      <c r="H4247" t="s">
        <v>789</v>
      </c>
      <c r="I4247" t="s">
        <v>16</v>
      </c>
      <c r="J4247" t="s">
        <v>790</v>
      </c>
      <c r="L4247" s="1">
        <v>32993</v>
      </c>
      <c r="M4247">
        <v>20783</v>
      </c>
      <c r="N4247" t="s">
        <v>10656</v>
      </c>
    </row>
    <row r="4248" spans="1:14" x14ac:dyDescent="0.25">
      <c r="A4248" t="s">
        <v>5471</v>
      </c>
      <c r="B4248" t="s">
        <v>22</v>
      </c>
      <c r="C4248">
        <v>69762</v>
      </c>
      <c r="D4248">
        <v>89014.34</v>
      </c>
      <c r="E4248">
        <v>17682.28</v>
      </c>
      <c r="F4248" t="s">
        <v>13</v>
      </c>
      <c r="G4248" t="s">
        <v>14</v>
      </c>
      <c r="H4248" t="s">
        <v>967</v>
      </c>
      <c r="I4248" t="s">
        <v>16</v>
      </c>
      <c r="J4248" t="s">
        <v>32</v>
      </c>
      <c r="L4248" s="1">
        <v>40371</v>
      </c>
      <c r="M4248">
        <v>20772</v>
      </c>
      <c r="N4248" t="s">
        <v>10648</v>
      </c>
    </row>
    <row r="4249" spans="1:14" x14ac:dyDescent="0.25">
      <c r="A4249" t="s">
        <v>5472</v>
      </c>
      <c r="B4249" t="s">
        <v>22</v>
      </c>
      <c r="C4249">
        <v>69762</v>
      </c>
      <c r="D4249">
        <v>84605.5</v>
      </c>
      <c r="E4249">
        <v>12316.63</v>
      </c>
      <c r="F4249" t="s">
        <v>13</v>
      </c>
      <c r="G4249" t="s">
        <v>14</v>
      </c>
      <c r="H4249" t="s">
        <v>656</v>
      </c>
      <c r="I4249" t="s">
        <v>16</v>
      </c>
      <c r="J4249" t="s">
        <v>32</v>
      </c>
      <c r="L4249" s="1">
        <v>40371</v>
      </c>
      <c r="M4249">
        <v>20747</v>
      </c>
      <c r="N4249" t="s">
        <v>10642</v>
      </c>
    </row>
    <row r="4250" spans="1:14" x14ac:dyDescent="0.25">
      <c r="A4250" t="s">
        <v>5473</v>
      </c>
      <c r="B4250" t="s">
        <v>12</v>
      </c>
      <c r="C4250">
        <v>100370</v>
      </c>
      <c r="D4250">
        <v>98655.51</v>
      </c>
      <c r="E4250">
        <v>0</v>
      </c>
      <c r="F4250" t="s">
        <v>18</v>
      </c>
      <c r="G4250" t="s">
        <v>19</v>
      </c>
      <c r="H4250" t="s">
        <v>917</v>
      </c>
      <c r="I4250" t="s">
        <v>16</v>
      </c>
      <c r="J4250" t="s">
        <v>71</v>
      </c>
      <c r="L4250" s="1">
        <v>38152</v>
      </c>
      <c r="M4250">
        <v>20715</v>
      </c>
      <c r="N4250" t="s">
        <v>10641</v>
      </c>
    </row>
    <row r="4251" spans="1:14" x14ac:dyDescent="0.25">
      <c r="A4251" t="s">
        <v>5474</v>
      </c>
      <c r="B4251" t="s">
        <v>22</v>
      </c>
      <c r="C4251">
        <v>60455</v>
      </c>
      <c r="D4251">
        <v>101210.52</v>
      </c>
      <c r="E4251">
        <v>41295.79</v>
      </c>
      <c r="F4251" t="s">
        <v>45</v>
      </c>
      <c r="G4251" t="s">
        <v>46</v>
      </c>
      <c r="H4251" t="s">
        <v>546</v>
      </c>
      <c r="I4251" t="s">
        <v>16</v>
      </c>
      <c r="J4251" t="s">
        <v>48</v>
      </c>
      <c r="L4251" s="1">
        <v>41288</v>
      </c>
      <c r="M4251">
        <v>20722</v>
      </c>
      <c r="N4251" t="s">
        <v>10632</v>
      </c>
    </row>
    <row r="4252" spans="1:14" x14ac:dyDescent="0.25">
      <c r="A4252" t="s">
        <v>5475</v>
      </c>
      <c r="B4252" t="s">
        <v>22</v>
      </c>
      <c r="C4252">
        <v>95084.42</v>
      </c>
      <c r="D4252">
        <v>117995.6</v>
      </c>
      <c r="E4252">
        <v>16481.650000000001</v>
      </c>
      <c r="F4252" t="s">
        <v>13</v>
      </c>
      <c r="G4252" t="s">
        <v>14</v>
      </c>
      <c r="H4252" t="s">
        <v>774</v>
      </c>
      <c r="I4252" t="s">
        <v>16</v>
      </c>
      <c r="J4252" t="s">
        <v>32</v>
      </c>
      <c r="L4252" s="1">
        <v>34176</v>
      </c>
      <c r="M4252">
        <v>20770</v>
      </c>
      <c r="N4252" t="s">
        <v>10629</v>
      </c>
    </row>
    <row r="4253" spans="1:14" x14ac:dyDescent="0.25">
      <c r="A4253" t="s">
        <v>5476</v>
      </c>
      <c r="B4253" t="s">
        <v>12</v>
      </c>
      <c r="C4253">
        <v>74607.8</v>
      </c>
      <c r="D4253">
        <v>75415.259999999995</v>
      </c>
      <c r="E4253">
        <v>2098.4</v>
      </c>
      <c r="F4253" t="s">
        <v>18</v>
      </c>
      <c r="G4253" t="s">
        <v>19</v>
      </c>
      <c r="H4253" t="s">
        <v>172</v>
      </c>
      <c r="I4253" t="s">
        <v>16</v>
      </c>
      <c r="J4253" t="s">
        <v>71</v>
      </c>
      <c r="L4253" s="1">
        <v>39497</v>
      </c>
      <c r="M4253">
        <v>20781</v>
      </c>
      <c r="N4253" t="s">
        <v>10627</v>
      </c>
    </row>
    <row r="4254" spans="1:14" x14ac:dyDescent="0.25">
      <c r="A4254" t="s">
        <v>5477</v>
      </c>
      <c r="B4254" t="s">
        <v>12</v>
      </c>
      <c r="C4254">
        <v>47003</v>
      </c>
      <c r="D4254">
        <v>54461.13</v>
      </c>
      <c r="E4254">
        <v>11460.42</v>
      </c>
      <c r="F4254" t="s">
        <v>23</v>
      </c>
      <c r="G4254" t="s">
        <v>24</v>
      </c>
      <c r="H4254" t="s">
        <v>544</v>
      </c>
      <c r="I4254" t="s">
        <v>16</v>
      </c>
      <c r="J4254" t="s">
        <v>141</v>
      </c>
      <c r="K4254" t="s">
        <v>282</v>
      </c>
      <c r="L4254" s="1">
        <v>42744</v>
      </c>
      <c r="M4254">
        <v>20744</v>
      </c>
      <c r="N4254" t="s">
        <v>10630</v>
      </c>
    </row>
    <row r="4255" spans="1:14" x14ac:dyDescent="0.25">
      <c r="A4255" t="s">
        <v>5478</v>
      </c>
      <c r="B4255" t="s">
        <v>22</v>
      </c>
      <c r="C4255">
        <v>53790.71</v>
      </c>
      <c r="D4255">
        <v>59050.04</v>
      </c>
      <c r="E4255">
        <v>4068.31</v>
      </c>
      <c r="F4255" t="s">
        <v>56</v>
      </c>
      <c r="G4255" t="s">
        <v>57</v>
      </c>
      <c r="H4255" t="s">
        <v>58</v>
      </c>
      <c r="I4255" t="s">
        <v>16</v>
      </c>
      <c r="J4255" t="s">
        <v>59</v>
      </c>
      <c r="L4255" s="1">
        <v>38838</v>
      </c>
      <c r="M4255">
        <v>20762</v>
      </c>
      <c r="N4255" t="s">
        <v>10644</v>
      </c>
    </row>
    <row r="4256" spans="1:14" x14ac:dyDescent="0.25">
      <c r="A4256" t="s">
        <v>5479</v>
      </c>
      <c r="B4256" t="s">
        <v>22</v>
      </c>
      <c r="C4256">
        <v>105241</v>
      </c>
      <c r="D4256">
        <v>103853.18</v>
      </c>
      <c r="E4256">
        <v>0</v>
      </c>
      <c r="F4256" t="s">
        <v>36</v>
      </c>
      <c r="G4256" t="s">
        <v>37</v>
      </c>
      <c r="H4256" t="s">
        <v>522</v>
      </c>
      <c r="I4256" t="s">
        <v>16</v>
      </c>
      <c r="J4256" t="s">
        <v>235</v>
      </c>
      <c r="L4256" s="1">
        <v>39762</v>
      </c>
      <c r="M4256">
        <v>20746</v>
      </c>
      <c r="N4256" t="s">
        <v>10647</v>
      </c>
    </row>
    <row r="4257" spans="1:14" x14ac:dyDescent="0.25">
      <c r="A4257" t="s">
        <v>5480</v>
      </c>
      <c r="B4257" t="s">
        <v>12</v>
      </c>
      <c r="C4257">
        <v>105241</v>
      </c>
      <c r="D4257">
        <v>103852.4</v>
      </c>
      <c r="E4257">
        <v>0</v>
      </c>
      <c r="F4257" t="s">
        <v>36</v>
      </c>
      <c r="G4257" t="s">
        <v>37</v>
      </c>
      <c r="H4257" t="s">
        <v>384</v>
      </c>
      <c r="I4257" t="s">
        <v>16</v>
      </c>
      <c r="J4257" t="s">
        <v>484</v>
      </c>
      <c r="L4257" s="1">
        <v>37564</v>
      </c>
      <c r="M4257">
        <v>20613</v>
      </c>
      <c r="N4257" t="s">
        <v>10640</v>
      </c>
    </row>
    <row r="4258" spans="1:14" x14ac:dyDescent="0.25">
      <c r="A4258" t="s">
        <v>5481</v>
      </c>
      <c r="B4258" t="s">
        <v>12</v>
      </c>
      <c r="C4258">
        <v>110359</v>
      </c>
      <c r="D4258">
        <v>112194.39</v>
      </c>
      <c r="E4258">
        <v>3290.56</v>
      </c>
      <c r="F4258" t="s">
        <v>133</v>
      </c>
      <c r="G4258" t="s">
        <v>134</v>
      </c>
      <c r="H4258" t="s">
        <v>936</v>
      </c>
      <c r="I4258" t="s">
        <v>16</v>
      </c>
      <c r="J4258" t="s">
        <v>161</v>
      </c>
      <c r="L4258" s="1">
        <v>37830</v>
      </c>
      <c r="M4258">
        <v>20710</v>
      </c>
      <c r="N4258" t="s">
        <v>10637</v>
      </c>
    </row>
    <row r="4259" spans="1:14" x14ac:dyDescent="0.25">
      <c r="A4259" t="s">
        <v>5482</v>
      </c>
      <c r="B4259" t="s">
        <v>12</v>
      </c>
      <c r="C4259">
        <v>29251.01</v>
      </c>
      <c r="D4259">
        <v>29825</v>
      </c>
      <c r="E4259">
        <v>0</v>
      </c>
      <c r="F4259" t="s">
        <v>76</v>
      </c>
      <c r="G4259" t="s">
        <v>77</v>
      </c>
      <c r="H4259" t="s">
        <v>335</v>
      </c>
      <c r="I4259" t="s">
        <v>34</v>
      </c>
      <c r="J4259" t="s">
        <v>83</v>
      </c>
      <c r="L4259" s="1">
        <v>36815</v>
      </c>
      <c r="M4259">
        <v>20748</v>
      </c>
      <c r="N4259" t="s">
        <v>10635</v>
      </c>
    </row>
    <row r="4260" spans="1:14" x14ac:dyDescent="0.25">
      <c r="A4260" t="s">
        <v>5483</v>
      </c>
      <c r="B4260" t="s">
        <v>22</v>
      </c>
      <c r="C4260">
        <v>55629</v>
      </c>
      <c r="D4260">
        <v>63655.45</v>
      </c>
      <c r="E4260">
        <v>7272.31</v>
      </c>
      <c r="F4260" t="s">
        <v>45</v>
      </c>
      <c r="G4260" t="s">
        <v>46</v>
      </c>
      <c r="H4260" t="s">
        <v>202</v>
      </c>
      <c r="I4260" t="s">
        <v>16</v>
      </c>
      <c r="J4260" t="s">
        <v>48</v>
      </c>
      <c r="K4260" t="s">
        <v>49</v>
      </c>
      <c r="L4260" s="1">
        <v>41484</v>
      </c>
      <c r="M4260">
        <v>20716</v>
      </c>
      <c r="N4260" t="s">
        <v>10641</v>
      </c>
    </row>
    <row r="4261" spans="1:14" x14ac:dyDescent="0.25">
      <c r="A4261" t="s">
        <v>5484</v>
      </c>
      <c r="B4261" t="s">
        <v>22</v>
      </c>
      <c r="C4261">
        <v>44618.21</v>
      </c>
      <c r="D4261">
        <v>65730.12</v>
      </c>
      <c r="E4261">
        <v>20068.87</v>
      </c>
      <c r="F4261" t="s">
        <v>56</v>
      </c>
      <c r="G4261" t="s">
        <v>57</v>
      </c>
      <c r="H4261" t="s">
        <v>84</v>
      </c>
      <c r="I4261" t="s">
        <v>16</v>
      </c>
      <c r="J4261" t="s">
        <v>59</v>
      </c>
      <c r="L4261" s="1">
        <v>41820</v>
      </c>
      <c r="M4261">
        <v>20740</v>
      </c>
      <c r="N4261" t="s">
        <v>10638</v>
      </c>
    </row>
    <row r="4262" spans="1:14" x14ac:dyDescent="0.25">
      <c r="A4262" t="s">
        <v>5485</v>
      </c>
      <c r="B4262" t="s">
        <v>22</v>
      </c>
      <c r="C4262">
        <v>62280.12</v>
      </c>
      <c r="D4262">
        <v>70447.08</v>
      </c>
      <c r="E4262">
        <v>5370.9</v>
      </c>
      <c r="F4262" t="s">
        <v>52</v>
      </c>
      <c r="G4262" t="s">
        <v>53</v>
      </c>
      <c r="H4262" t="s">
        <v>205</v>
      </c>
      <c r="I4262" t="s">
        <v>16</v>
      </c>
      <c r="J4262" t="s">
        <v>94</v>
      </c>
      <c r="L4262" s="1">
        <v>41820</v>
      </c>
      <c r="M4262">
        <v>20781</v>
      </c>
      <c r="N4262" t="s">
        <v>10627</v>
      </c>
    </row>
    <row r="4263" spans="1:14" x14ac:dyDescent="0.25">
      <c r="A4263" t="s">
        <v>5486</v>
      </c>
      <c r="B4263" t="s">
        <v>22</v>
      </c>
      <c r="C4263">
        <v>47955.3</v>
      </c>
      <c r="D4263">
        <v>36952.78</v>
      </c>
      <c r="E4263">
        <v>0</v>
      </c>
      <c r="F4263" t="s">
        <v>52</v>
      </c>
      <c r="G4263" t="s">
        <v>53</v>
      </c>
      <c r="H4263" t="s">
        <v>205</v>
      </c>
      <c r="I4263" t="s">
        <v>16</v>
      </c>
      <c r="J4263" t="s">
        <v>94</v>
      </c>
      <c r="K4263" t="s">
        <v>665</v>
      </c>
      <c r="L4263" s="1">
        <v>42800</v>
      </c>
      <c r="M4263">
        <v>20772</v>
      </c>
      <c r="N4263" t="s">
        <v>10648</v>
      </c>
    </row>
    <row r="4264" spans="1:14" x14ac:dyDescent="0.25">
      <c r="A4264" t="s">
        <v>5487</v>
      </c>
      <c r="B4264" t="s">
        <v>12</v>
      </c>
      <c r="C4264">
        <v>103381.1</v>
      </c>
      <c r="D4264">
        <v>102575.79</v>
      </c>
      <c r="E4264">
        <v>0</v>
      </c>
      <c r="F4264" t="s">
        <v>18</v>
      </c>
      <c r="G4264" t="s">
        <v>19</v>
      </c>
      <c r="H4264" t="s">
        <v>688</v>
      </c>
      <c r="I4264" t="s">
        <v>16</v>
      </c>
      <c r="J4264" t="s">
        <v>228</v>
      </c>
      <c r="L4264" s="1">
        <v>32363</v>
      </c>
      <c r="M4264">
        <v>20747</v>
      </c>
      <c r="N4264" t="s">
        <v>10642</v>
      </c>
    </row>
    <row r="4265" spans="1:14" x14ac:dyDescent="0.25">
      <c r="A4265" t="s">
        <v>5488</v>
      </c>
      <c r="B4265" t="s">
        <v>12</v>
      </c>
      <c r="C4265">
        <v>100897.02</v>
      </c>
      <c r="D4265">
        <v>96321.13</v>
      </c>
      <c r="E4265">
        <v>367.6</v>
      </c>
      <c r="F4265" t="s">
        <v>23</v>
      </c>
      <c r="G4265" t="s">
        <v>24</v>
      </c>
      <c r="H4265" t="s">
        <v>635</v>
      </c>
      <c r="I4265" t="s">
        <v>16</v>
      </c>
      <c r="J4265" t="s">
        <v>239</v>
      </c>
      <c r="L4265" s="1">
        <v>37040</v>
      </c>
      <c r="M4265">
        <v>20774</v>
      </c>
      <c r="N4265" t="s">
        <v>10633</v>
      </c>
    </row>
    <row r="4266" spans="1:14" x14ac:dyDescent="0.25">
      <c r="A4266" t="s">
        <v>5489</v>
      </c>
      <c r="B4266" t="s">
        <v>22</v>
      </c>
      <c r="C4266">
        <v>63275</v>
      </c>
      <c r="D4266">
        <v>63941.89</v>
      </c>
      <c r="E4266">
        <v>5613.72</v>
      </c>
      <c r="F4266" t="s">
        <v>13</v>
      </c>
      <c r="G4266" t="s">
        <v>14</v>
      </c>
      <c r="H4266" t="s">
        <v>923</v>
      </c>
      <c r="I4266" t="s">
        <v>16</v>
      </c>
      <c r="J4266" t="s">
        <v>32</v>
      </c>
      <c r="K4266" t="s">
        <v>42</v>
      </c>
      <c r="L4266" s="1">
        <v>42744</v>
      </c>
      <c r="M4266">
        <v>20743</v>
      </c>
      <c r="N4266" t="s">
        <v>10654</v>
      </c>
    </row>
    <row r="4267" spans="1:14" x14ac:dyDescent="0.25">
      <c r="A4267" t="s">
        <v>5490</v>
      </c>
      <c r="B4267" t="s">
        <v>22</v>
      </c>
      <c r="C4267">
        <v>59922</v>
      </c>
      <c r="D4267">
        <v>69233.55</v>
      </c>
      <c r="E4267">
        <v>8233.18</v>
      </c>
      <c r="F4267" t="s">
        <v>13</v>
      </c>
      <c r="G4267" t="s">
        <v>14</v>
      </c>
      <c r="H4267" t="s">
        <v>263</v>
      </c>
      <c r="I4267" t="s">
        <v>16</v>
      </c>
      <c r="J4267" t="s">
        <v>32</v>
      </c>
      <c r="K4267" t="s">
        <v>176</v>
      </c>
      <c r="L4267" s="1">
        <v>41918</v>
      </c>
      <c r="M4267">
        <v>20744</v>
      </c>
      <c r="N4267" t="s">
        <v>10630</v>
      </c>
    </row>
    <row r="4268" spans="1:14" x14ac:dyDescent="0.25">
      <c r="A4268" t="s">
        <v>5491</v>
      </c>
      <c r="B4268" t="s">
        <v>22</v>
      </c>
      <c r="C4268">
        <v>34055.29</v>
      </c>
      <c r="D4268">
        <v>35840.19</v>
      </c>
      <c r="E4268">
        <v>1133.21</v>
      </c>
      <c r="F4268" t="s">
        <v>117</v>
      </c>
      <c r="G4268" t="s">
        <v>118</v>
      </c>
      <c r="H4268" t="s">
        <v>308</v>
      </c>
      <c r="I4268" t="s">
        <v>16</v>
      </c>
      <c r="J4268" t="s">
        <v>499</v>
      </c>
      <c r="L4268" s="1">
        <v>42478</v>
      </c>
      <c r="M4268">
        <v>20747</v>
      </c>
      <c r="N4268" t="s">
        <v>10642</v>
      </c>
    </row>
    <row r="4269" spans="1:14" x14ac:dyDescent="0.25">
      <c r="A4269" t="s">
        <v>5492</v>
      </c>
      <c r="B4269" t="s">
        <v>12</v>
      </c>
      <c r="C4269">
        <v>89720.21</v>
      </c>
      <c r="D4269">
        <v>91981.6</v>
      </c>
      <c r="E4269">
        <v>3402.99</v>
      </c>
      <c r="F4269" t="s">
        <v>99</v>
      </c>
      <c r="G4269" t="s">
        <v>100</v>
      </c>
      <c r="H4269" t="s">
        <v>123</v>
      </c>
      <c r="I4269" t="s">
        <v>16</v>
      </c>
      <c r="J4269" t="s">
        <v>124</v>
      </c>
      <c r="L4269" s="1">
        <v>31173</v>
      </c>
      <c r="M4269">
        <v>20781</v>
      </c>
      <c r="N4269" t="s">
        <v>10627</v>
      </c>
    </row>
    <row r="4270" spans="1:14" x14ac:dyDescent="0.25">
      <c r="A4270" t="s">
        <v>5493</v>
      </c>
      <c r="B4270" t="s">
        <v>22</v>
      </c>
      <c r="C4270">
        <v>86645</v>
      </c>
      <c r="D4270">
        <v>116722.4</v>
      </c>
      <c r="E4270">
        <v>34058.32</v>
      </c>
      <c r="F4270" t="s">
        <v>45</v>
      </c>
      <c r="G4270" t="s">
        <v>46</v>
      </c>
      <c r="H4270" t="s">
        <v>314</v>
      </c>
      <c r="I4270" t="s">
        <v>16</v>
      </c>
      <c r="J4270" t="s">
        <v>250</v>
      </c>
      <c r="L4270" s="1">
        <v>38334</v>
      </c>
      <c r="M4270">
        <v>20748</v>
      </c>
      <c r="N4270" t="s">
        <v>10635</v>
      </c>
    </row>
    <row r="4271" spans="1:14" x14ac:dyDescent="0.25">
      <c r="A4271" t="s">
        <v>5494</v>
      </c>
      <c r="B4271" t="s">
        <v>22</v>
      </c>
      <c r="C4271">
        <v>81663.55</v>
      </c>
      <c r="D4271">
        <v>101883.05</v>
      </c>
      <c r="E4271">
        <v>20849.05</v>
      </c>
      <c r="F4271" t="s">
        <v>52</v>
      </c>
      <c r="G4271" t="s">
        <v>53</v>
      </c>
      <c r="H4271" t="s">
        <v>54</v>
      </c>
      <c r="I4271" t="s">
        <v>16</v>
      </c>
      <c r="J4271" t="s">
        <v>617</v>
      </c>
      <c r="L4271" s="1">
        <v>33155</v>
      </c>
      <c r="M4271">
        <v>20746</v>
      </c>
      <c r="N4271" t="s">
        <v>10647</v>
      </c>
    </row>
    <row r="4272" spans="1:14" x14ac:dyDescent="0.25">
      <c r="A4272" t="s">
        <v>5495</v>
      </c>
      <c r="B4272" t="s">
        <v>22</v>
      </c>
      <c r="C4272">
        <v>82043.42</v>
      </c>
      <c r="D4272">
        <v>88413.38</v>
      </c>
      <c r="E4272">
        <v>6885.25</v>
      </c>
      <c r="F4272" t="s">
        <v>23</v>
      </c>
      <c r="G4272" t="s">
        <v>24</v>
      </c>
      <c r="H4272" t="s">
        <v>562</v>
      </c>
      <c r="I4272" t="s">
        <v>16</v>
      </c>
      <c r="J4272" t="s">
        <v>141</v>
      </c>
      <c r="L4272" s="1">
        <v>32874</v>
      </c>
      <c r="M4272">
        <v>20607</v>
      </c>
      <c r="N4272" t="s">
        <v>10631</v>
      </c>
    </row>
    <row r="4273" spans="1:14" x14ac:dyDescent="0.25">
      <c r="A4273" t="s">
        <v>5496</v>
      </c>
      <c r="B4273" t="s">
        <v>22</v>
      </c>
      <c r="C4273">
        <v>41650.839999999997</v>
      </c>
      <c r="D4273">
        <v>48878.61</v>
      </c>
      <c r="E4273">
        <v>8165.38</v>
      </c>
      <c r="F4273" t="s">
        <v>56</v>
      </c>
      <c r="G4273" t="s">
        <v>57</v>
      </c>
      <c r="H4273" t="s">
        <v>84</v>
      </c>
      <c r="I4273" t="s">
        <v>16</v>
      </c>
      <c r="J4273" t="s">
        <v>59</v>
      </c>
      <c r="L4273" s="1">
        <v>42632</v>
      </c>
      <c r="M4273">
        <v>20716</v>
      </c>
      <c r="N4273" t="s">
        <v>10641</v>
      </c>
    </row>
    <row r="4274" spans="1:14" x14ac:dyDescent="0.25">
      <c r="A4274" t="s">
        <v>5497</v>
      </c>
      <c r="B4274" t="s">
        <v>22</v>
      </c>
      <c r="C4274">
        <v>80505</v>
      </c>
      <c r="D4274">
        <v>104185.8</v>
      </c>
      <c r="E4274">
        <v>24700.31</v>
      </c>
      <c r="F4274" t="s">
        <v>45</v>
      </c>
      <c r="G4274" t="s">
        <v>46</v>
      </c>
      <c r="H4274" t="s">
        <v>701</v>
      </c>
      <c r="I4274" t="s">
        <v>16</v>
      </c>
      <c r="J4274" t="s">
        <v>48</v>
      </c>
      <c r="L4274" s="1">
        <v>38999</v>
      </c>
      <c r="M4274">
        <v>20712</v>
      </c>
      <c r="N4274" t="s">
        <v>10639</v>
      </c>
    </row>
    <row r="4275" spans="1:14" x14ac:dyDescent="0.25">
      <c r="A4275" t="s">
        <v>5498</v>
      </c>
      <c r="B4275" t="s">
        <v>22</v>
      </c>
      <c r="C4275">
        <v>67723.53</v>
      </c>
      <c r="D4275">
        <v>86475.39</v>
      </c>
      <c r="E4275">
        <v>16642.97</v>
      </c>
      <c r="F4275" t="s">
        <v>56</v>
      </c>
      <c r="G4275" t="s">
        <v>57</v>
      </c>
      <c r="H4275" t="s">
        <v>84</v>
      </c>
      <c r="I4275" t="s">
        <v>16</v>
      </c>
      <c r="J4275" t="s">
        <v>59</v>
      </c>
      <c r="L4275" s="1">
        <v>35030</v>
      </c>
      <c r="M4275">
        <v>20705</v>
      </c>
      <c r="N4275" t="s">
        <v>10626</v>
      </c>
    </row>
    <row r="4276" spans="1:14" x14ac:dyDescent="0.25">
      <c r="A4276" t="s">
        <v>5499</v>
      </c>
      <c r="B4276" t="s">
        <v>12</v>
      </c>
      <c r="C4276">
        <v>55672.03</v>
      </c>
      <c r="D4276">
        <v>61527.46</v>
      </c>
      <c r="E4276">
        <v>11242.09</v>
      </c>
      <c r="F4276" t="s">
        <v>56</v>
      </c>
      <c r="G4276" t="s">
        <v>57</v>
      </c>
      <c r="H4276" t="s">
        <v>58</v>
      </c>
      <c r="I4276" t="s">
        <v>16</v>
      </c>
      <c r="J4276" t="s">
        <v>59</v>
      </c>
      <c r="L4276" s="1">
        <v>38467</v>
      </c>
      <c r="M4276">
        <v>20721</v>
      </c>
      <c r="N4276" t="s">
        <v>10634</v>
      </c>
    </row>
    <row r="4277" spans="1:14" x14ac:dyDescent="0.25">
      <c r="A4277" t="s">
        <v>5500</v>
      </c>
      <c r="B4277" t="s">
        <v>22</v>
      </c>
      <c r="C4277">
        <v>62797</v>
      </c>
      <c r="D4277">
        <v>76987.17</v>
      </c>
      <c r="E4277">
        <v>15547.22</v>
      </c>
      <c r="F4277" t="s">
        <v>23</v>
      </c>
      <c r="G4277" t="s">
        <v>24</v>
      </c>
      <c r="H4277" t="s">
        <v>194</v>
      </c>
      <c r="I4277" t="s">
        <v>16</v>
      </c>
      <c r="J4277" t="s">
        <v>141</v>
      </c>
      <c r="K4277" t="s">
        <v>196</v>
      </c>
      <c r="L4277" s="1">
        <v>38965</v>
      </c>
      <c r="M4277">
        <v>20710</v>
      </c>
      <c r="N4277" t="s">
        <v>10637</v>
      </c>
    </row>
    <row r="4278" spans="1:14" x14ac:dyDescent="0.25">
      <c r="A4278" t="s">
        <v>5501</v>
      </c>
      <c r="B4278" t="s">
        <v>12</v>
      </c>
      <c r="C4278">
        <v>49790.85</v>
      </c>
      <c r="D4278">
        <v>57040.07</v>
      </c>
      <c r="E4278">
        <v>9033.1200000000008</v>
      </c>
      <c r="F4278" t="s">
        <v>13</v>
      </c>
      <c r="G4278" t="s">
        <v>14</v>
      </c>
      <c r="H4278" t="s">
        <v>68</v>
      </c>
      <c r="I4278" t="s">
        <v>16</v>
      </c>
      <c r="J4278" t="s">
        <v>69</v>
      </c>
      <c r="K4278" t="s">
        <v>70</v>
      </c>
      <c r="L4278" s="1">
        <v>42338</v>
      </c>
      <c r="M4278">
        <v>20613</v>
      </c>
      <c r="N4278" t="s">
        <v>10640</v>
      </c>
    </row>
    <row r="4279" spans="1:14" x14ac:dyDescent="0.25">
      <c r="A4279" t="s">
        <v>5502</v>
      </c>
      <c r="B4279" t="s">
        <v>22</v>
      </c>
      <c r="C4279">
        <v>84608</v>
      </c>
      <c r="D4279">
        <v>121878.26</v>
      </c>
      <c r="E4279">
        <v>38903.96</v>
      </c>
      <c r="F4279" t="s">
        <v>45</v>
      </c>
      <c r="G4279" t="s">
        <v>46</v>
      </c>
      <c r="H4279" t="s">
        <v>258</v>
      </c>
      <c r="I4279" t="s">
        <v>16</v>
      </c>
      <c r="J4279" t="s">
        <v>250</v>
      </c>
      <c r="L4279" s="1">
        <v>38145</v>
      </c>
      <c r="M4279">
        <v>20772</v>
      </c>
      <c r="N4279" t="s">
        <v>10648</v>
      </c>
    </row>
    <row r="4280" spans="1:14" x14ac:dyDescent="0.25">
      <c r="A4280" t="s">
        <v>5503</v>
      </c>
      <c r="B4280" t="s">
        <v>22</v>
      </c>
      <c r="C4280">
        <v>35431.4</v>
      </c>
      <c r="D4280">
        <v>38229.71</v>
      </c>
      <c r="E4280">
        <v>4176.8999999999996</v>
      </c>
      <c r="F4280" t="s">
        <v>56</v>
      </c>
      <c r="G4280" t="s">
        <v>57</v>
      </c>
      <c r="H4280" t="s">
        <v>158</v>
      </c>
      <c r="I4280" t="s">
        <v>16</v>
      </c>
      <c r="J4280" t="s">
        <v>159</v>
      </c>
      <c r="K4280" t="s">
        <v>677</v>
      </c>
      <c r="L4280" s="1">
        <v>41022</v>
      </c>
      <c r="M4280">
        <v>20720</v>
      </c>
      <c r="N4280" t="s">
        <v>10641</v>
      </c>
    </row>
    <row r="4281" spans="1:14" x14ac:dyDescent="0.25">
      <c r="A4281" t="s">
        <v>5504</v>
      </c>
      <c r="B4281" t="s">
        <v>22</v>
      </c>
      <c r="C4281">
        <v>44329.71</v>
      </c>
      <c r="D4281">
        <v>51976.53</v>
      </c>
      <c r="E4281">
        <v>8682.44</v>
      </c>
      <c r="F4281" t="s">
        <v>56</v>
      </c>
      <c r="G4281" t="s">
        <v>57</v>
      </c>
      <c r="H4281" t="s">
        <v>158</v>
      </c>
      <c r="I4281" t="s">
        <v>16</v>
      </c>
      <c r="J4281" t="s">
        <v>159</v>
      </c>
      <c r="L4281" s="1">
        <v>41008</v>
      </c>
      <c r="M4281">
        <v>20762</v>
      </c>
      <c r="N4281" t="s">
        <v>10644</v>
      </c>
    </row>
    <row r="4282" spans="1:14" x14ac:dyDescent="0.25">
      <c r="A4282" t="s">
        <v>5505</v>
      </c>
      <c r="B4282" t="s">
        <v>12</v>
      </c>
      <c r="C4282">
        <v>75653</v>
      </c>
      <c r="D4282">
        <v>74655.88</v>
      </c>
      <c r="E4282">
        <v>0</v>
      </c>
      <c r="F4282" t="s">
        <v>45</v>
      </c>
      <c r="G4282" t="s">
        <v>46</v>
      </c>
      <c r="H4282" t="s">
        <v>337</v>
      </c>
      <c r="I4282" t="s">
        <v>16</v>
      </c>
      <c r="J4282" t="s">
        <v>422</v>
      </c>
      <c r="L4282" s="1">
        <v>36633</v>
      </c>
      <c r="M4282">
        <v>20746</v>
      </c>
      <c r="N4282" t="s">
        <v>10647</v>
      </c>
    </row>
    <row r="4283" spans="1:14" x14ac:dyDescent="0.25">
      <c r="A4283" t="s">
        <v>5506</v>
      </c>
      <c r="B4283" t="s">
        <v>22</v>
      </c>
      <c r="C4283">
        <v>67723.53</v>
      </c>
      <c r="D4283">
        <v>84892.83</v>
      </c>
      <c r="E4283">
        <v>16858.12</v>
      </c>
      <c r="F4283" t="s">
        <v>56</v>
      </c>
      <c r="G4283" t="s">
        <v>57</v>
      </c>
      <c r="H4283" t="s">
        <v>84</v>
      </c>
      <c r="I4283" t="s">
        <v>16</v>
      </c>
      <c r="J4283" t="s">
        <v>59</v>
      </c>
      <c r="L4283" s="1">
        <v>33609</v>
      </c>
      <c r="M4283">
        <v>20623</v>
      </c>
      <c r="N4283" t="s">
        <v>10651</v>
      </c>
    </row>
    <row r="4284" spans="1:14" x14ac:dyDescent="0.25">
      <c r="A4284" t="s">
        <v>5507</v>
      </c>
      <c r="B4284" t="s">
        <v>22</v>
      </c>
      <c r="C4284">
        <v>45881.25</v>
      </c>
      <c r="D4284">
        <v>61799.76</v>
      </c>
      <c r="E4284">
        <v>17875</v>
      </c>
      <c r="F4284" t="s">
        <v>56</v>
      </c>
      <c r="G4284" t="s">
        <v>57</v>
      </c>
      <c r="H4284" t="s">
        <v>158</v>
      </c>
      <c r="I4284" t="s">
        <v>16</v>
      </c>
      <c r="J4284" t="s">
        <v>159</v>
      </c>
      <c r="L4284" s="1">
        <v>40854</v>
      </c>
      <c r="M4284">
        <v>20710</v>
      </c>
      <c r="N4284" t="s">
        <v>10637</v>
      </c>
    </row>
    <row r="4285" spans="1:14" x14ac:dyDescent="0.25">
      <c r="A4285" t="s">
        <v>5508</v>
      </c>
      <c r="B4285" t="s">
        <v>22</v>
      </c>
      <c r="C4285">
        <v>91869</v>
      </c>
      <c r="D4285">
        <v>103244.56</v>
      </c>
      <c r="E4285">
        <v>9415.99</v>
      </c>
      <c r="F4285" t="s">
        <v>13</v>
      </c>
      <c r="G4285" t="s">
        <v>14</v>
      </c>
      <c r="H4285" t="s">
        <v>162</v>
      </c>
      <c r="I4285" t="s">
        <v>16</v>
      </c>
      <c r="J4285" t="s">
        <v>32</v>
      </c>
      <c r="L4285" s="1">
        <v>36073</v>
      </c>
      <c r="M4285">
        <v>20708</v>
      </c>
      <c r="N4285" t="s">
        <v>10653</v>
      </c>
    </row>
    <row r="4286" spans="1:14" x14ac:dyDescent="0.25">
      <c r="A4286" t="s">
        <v>5509</v>
      </c>
      <c r="B4286" t="s">
        <v>22</v>
      </c>
      <c r="C4286">
        <v>53274</v>
      </c>
      <c r="D4286">
        <v>51570.99</v>
      </c>
      <c r="E4286">
        <v>1917.1</v>
      </c>
      <c r="F4286" t="s">
        <v>13</v>
      </c>
      <c r="G4286" t="s">
        <v>14</v>
      </c>
      <c r="H4286" t="s">
        <v>41</v>
      </c>
      <c r="I4286" t="s">
        <v>16</v>
      </c>
      <c r="J4286" t="s">
        <v>32</v>
      </c>
      <c r="K4286" t="s">
        <v>42</v>
      </c>
      <c r="L4286" s="1">
        <v>42744</v>
      </c>
      <c r="M4286">
        <v>20706</v>
      </c>
      <c r="N4286" t="s">
        <v>10645</v>
      </c>
    </row>
    <row r="4287" spans="1:14" x14ac:dyDescent="0.25">
      <c r="A4287" t="s">
        <v>5510</v>
      </c>
      <c r="B4287" t="s">
        <v>22</v>
      </c>
      <c r="C4287">
        <v>95084.42</v>
      </c>
      <c r="D4287">
        <v>139103.98000000001</v>
      </c>
      <c r="E4287">
        <v>40834.339999999997</v>
      </c>
      <c r="F4287" t="s">
        <v>13</v>
      </c>
      <c r="G4287" t="s">
        <v>14</v>
      </c>
      <c r="H4287" t="s">
        <v>105</v>
      </c>
      <c r="I4287" t="s">
        <v>16</v>
      </c>
      <c r="J4287" t="s">
        <v>32</v>
      </c>
      <c r="L4287" s="1">
        <v>34498</v>
      </c>
      <c r="M4287">
        <v>20706</v>
      </c>
      <c r="N4287" t="s">
        <v>10645</v>
      </c>
    </row>
    <row r="4288" spans="1:14" x14ac:dyDescent="0.25">
      <c r="A4288" t="s">
        <v>5511</v>
      </c>
      <c r="B4288" t="s">
        <v>22</v>
      </c>
      <c r="C4288">
        <v>41650.839999999997</v>
      </c>
      <c r="D4288">
        <v>48559.28</v>
      </c>
      <c r="E4288">
        <v>8604.1299999999992</v>
      </c>
      <c r="F4288" t="s">
        <v>56</v>
      </c>
      <c r="G4288" t="s">
        <v>57</v>
      </c>
      <c r="H4288" t="s">
        <v>58</v>
      </c>
      <c r="I4288" t="s">
        <v>16</v>
      </c>
      <c r="J4288" t="s">
        <v>59</v>
      </c>
      <c r="L4288" s="1">
        <v>40609</v>
      </c>
      <c r="M4288">
        <v>20770</v>
      </c>
      <c r="N4288" t="s">
        <v>10629</v>
      </c>
    </row>
    <row r="4289" spans="1:14" x14ac:dyDescent="0.25">
      <c r="A4289" t="s">
        <v>5512</v>
      </c>
      <c r="B4289" t="s">
        <v>22</v>
      </c>
      <c r="C4289">
        <v>74715.62</v>
      </c>
      <c r="D4289">
        <v>91742.1</v>
      </c>
      <c r="E4289">
        <v>19464.650000000001</v>
      </c>
      <c r="F4289" t="s">
        <v>52</v>
      </c>
      <c r="G4289" t="s">
        <v>53</v>
      </c>
      <c r="H4289" t="s">
        <v>545</v>
      </c>
      <c r="I4289" t="s">
        <v>16</v>
      </c>
      <c r="J4289" t="s">
        <v>779</v>
      </c>
      <c r="L4289" s="1">
        <v>39174</v>
      </c>
      <c r="M4289">
        <v>20722</v>
      </c>
      <c r="N4289" t="s">
        <v>10632</v>
      </c>
    </row>
    <row r="4290" spans="1:14" x14ac:dyDescent="0.25">
      <c r="A4290" t="s">
        <v>5513</v>
      </c>
      <c r="B4290" t="s">
        <v>12</v>
      </c>
      <c r="C4290">
        <v>64759.08</v>
      </c>
      <c r="D4290">
        <v>58219.33</v>
      </c>
      <c r="E4290">
        <v>0</v>
      </c>
      <c r="F4290" t="s">
        <v>18</v>
      </c>
      <c r="G4290" t="s">
        <v>19</v>
      </c>
      <c r="H4290" t="s">
        <v>172</v>
      </c>
      <c r="I4290" t="s">
        <v>16</v>
      </c>
      <c r="J4290" t="s">
        <v>61</v>
      </c>
      <c r="L4290" s="1">
        <v>39497</v>
      </c>
      <c r="M4290">
        <v>20744</v>
      </c>
      <c r="N4290" t="s">
        <v>10630</v>
      </c>
    </row>
    <row r="4291" spans="1:14" x14ac:dyDescent="0.25">
      <c r="A4291" t="s">
        <v>5514</v>
      </c>
      <c r="B4291" t="s">
        <v>12</v>
      </c>
      <c r="C4291">
        <v>97114.05</v>
      </c>
      <c r="D4291">
        <v>123276.4</v>
      </c>
      <c r="E4291">
        <v>29215.74</v>
      </c>
      <c r="F4291" t="s">
        <v>23</v>
      </c>
      <c r="G4291" t="s">
        <v>24</v>
      </c>
      <c r="H4291" t="s">
        <v>140</v>
      </c>
      <c r="I4291" t="s">
        <v>16</v>
      </c>
      <c r="J4291" t="s">
        <v>320</v>
      </c>
      <c r="L4291" s="1">
        <v>35737</v>
      </c>
      <c r="M4291">
        <v>20784</v>
      </c>
      <c r="N4291" t="s">
        <v>10650</v>
      </c>
    </row>
    <row r="4292" spans="1:14" x14ac:dyDescent="0.25">
      <c r="A4292" t="s">
        <v>5515</v>
      </c>
      <c r="B4292" t="s">
        <v>22</v>
      </c>
      <c r="C4292">
        <v>69762</v>
      </c>
      <c r="D4292">
        <v>73257.38</v>
      </c>
      <c r="E4292">
        <v>5065.7700000000004</v>
      </c>
      <c r="F4292" t="s">
        <v>13</v>
      </c>
      <c r="G4292" t="s">
        <v>14</v>
      </c>
      <c r="H4292" t="s">
        <v>920</v>
      </c>
      <c r="I4292" t="s">
        <v>16</v>
      </c>
      <c r="J4292" t="s">
        <v>32</v>
      </c>
      <c r="L4292" s="1">
        <v>40371</v>
      </c>
      <c r="M4292">
        <v>20762</v>
      </c>
      <c r="N4292" t="s">
        <v>10644</v>
      </c>
    </row>
    <row r="4293" spans="1:14" x14ac:dyDescent="0.25">
      <c r="A4293" t="s">
        <v>5516</v>
      </c>
      <c r="B4293" t="s">
        <v>22</v>
      </c>
      <c r="C4293">
        <v>62020</v>
      </c>
      <c r="D4293">
        <v>71609.63</v>
      </c>
      <c r="E4293">
        <v>7212.63</v>
      </c>
      <c r="F4293" t="s">
        <v>13</v>
      </c>
      <c r="G4293" t="s">
        <v>14</v>
      </c>
      <c r="H4293" t="s">
        <v>263</v>
      </c>
      <c r="I4293" t="s">
        <v>16</v>
      </c>
      <c r="J4293" t="s">
        <v>32</v>
      </c>
      <c r="K4293" t="s">
        <v>176</v>
      </c>
      <c r="L4293" s="1">
        <v>41918</v>
      </c>
      <c r="M4293">
        <v>20707</v>
      </c>
      <c r="N4293" t="s">
        <v>10628</v>
      </c>
    </row>
    <row r="4294" spans="1:14" x14ac:dyDescent="0.25">
      <c r="A4294" t="s">
        <v>5517</v>
      </c>
      <c r="B4294" t="s">
        <v>22</v>
      </c>
      <c r="C4294">
        <v>55672.04</v>
      </c>
      <c r="D4294">
        <v>63708.18</v>
      </c>
      <c r="E4294">
        <v>9923.14</v>
      </c>
      <c r="F4294" t="s">
        <v>56</v>
      </c>
      <c r="G4294" t="s">
        <v>57</v>
      </c>
      <c r="H4294" t="s">
        <v>64</v>
      </c>
      <c r="I4294" t="s">
        <v>16</v>
      </c>
      <c r="J4294" t="s">
        <v>59</v>
      </c>
      <c r="L4294" s="1">
        <v>38558</v>
      </c>
      <c r="M4294">
        <v>20720</v>
      </c>
      <c r="N4294" t="s">
        <v>10641</v>
      </c>
    </row>
    <row r="4295" spans="1:14" x14ac:dyDescent="0.25">
      <c r="A4295" t="s">
        <v>5518</v>
      </c>
      <c r="B4295" t="s">
        <v>22</v>
      </c>
      <c r="C4295">
        <v>83021.81</v>
      </c>
      <c r="D4295">
        <v>82491.3</v>
      </c>
      <c r="E4295">
        <v>1303.44</v>
      </c>
      <c r="F4295" t="s">
        <v>18</v>
      </c>
      <c r="G4295" t="s">
        <v>19</v>
      </c>
      <c r="H4295" t="s">
        <v>912</v>
      </c>
      <c r="I4295" t="s">
        <v>16</v>
      </c>
      <c r="J4295" t="s">
        <v>44</v>
      </c>
      <c r="L4295" s="1">
        <v>25167</v>
      </c>
      <c r="M4295">
        <v>20783</v>
      </c>
      <c r="N4295" t="s">
        <v>10656</v>
      </c>
    </row>
    <row r="4296" spans="1:14" x14ac:dyDescent="0.25">
      <c r="A4296" t="s">
        <v>5519</v>
      </c>
      <c r="B4296" t="s">
        <v>22</v>
      </c>
      <c r="C4296">
        <v>79269</v>
      </c>
      <c r="D4296">
        <v>92583.81</v>
      </c>
      <c r="E4296">
        <v>11939.61</v>
      </c>
      <c r="F4296" t="s">
        <v>23</v>
      </c>
      <c r="G4296" t="s">
        <v>24</v>
      </c>
      <c r="H4296" t="s">
        <v>664</v>
      </c>
      <c r="I4296" t="s">
        <v>16</v>
      </c>
      <c r="J4296" t="s">
        <v>141</v>
      </c>
      <c r="L4296" s="1">
        <v>37018</v>
      </c>
      <c r="M4296">
        <v>20706</v>
      </c>
      <c r="N4296" t="s">
        <v>10645</v>
      </c>
    </row>
    <row r="4297" spans="1:14" x14ac:dyDescent="0.25">
      <c r="A4297" t="s">
        <v>5520</v>
      </c>
      <c r="B4297" t="s">
        <v>12</v>
      </c>
      <c r="C4297">
        <v>66300</v>
      </c>
      <c r="D4297">
        <v>17595.009999999998</v>
      </c>
      <c r="E4297">
        <v>0</v>
      </c>
      <c r="F4297" t="s">
        <v>13</v>
      </c>
      <c r="G4297" t="s">
        <v>14</v>
      </c>
      <c r="H4297" t="s">
        <v>1039</v>
      </c>
      <c r="I4297" t="s">
        <v>16</v>
      </c>
      <c r="J4297" t="s">
        <v>1064</v>
      </c>
      <c r="L4297" s="1">
        <v>42983</v>
      </c>
      <c r="M4297">
        <v>20608</v>
      </c>
      <c r="N4297" t="s">
        <v>10646</v>
      </c>
    </row>
    <row r="4298" spans="1:14" x14ac:dyDescent="0.25">
      <c r="A4298" t="s">
        <v>5521</v>
      </c>
      <c r="B4298" t="s">
        <v>12</v>
      </c>
      <c r="C4298">
        <v>74268.5</v>
      </c>
      <c r="D4298">
        <v>71583.570000000007</v>
      </c>
      <c r="E4298">
        <v>0</v>
      </c>
      <c r="F4298" t="s">
        <v>18</v>
      </c>
      <c r="G4298" t="s">
        <v>19</v>
      </c>
      <c r="H4298" t="s">
        <v>478</v>
      </c>
      <c r="I4298" t="s">
        <v>16</v>
      </c>
      <c r="J4298" t="s">
        <v>126</v>
      </c>
      <c r="L4298" s="1">
        <v>42604</v>
      </c>
      <c r="M4298">
        <v>20781</v>
      </c>
      <c r="N4298" t="s">
        <v>10627</v>
      </c>
    </row>
    <row r="4299" spans="1:14" x14ac:dyDescent="0.25">
      <c r="A4299" t="s">
        <v>5522</v>
      </c>
      <c r="B4299" t="s">
        <v>22</v>
      </c>
      <c r="C4299">
        <v>67723.53</v>
      </c>
      <c r="D4299">
        <v>82647.62</v>
      </c>
      <c r="E4299">
        <v>12527.12</v>
      </c>
      <c r="F4299" t="s">
        <v>56</v>
      </c>
      <c r="G4299" t="s">
        <v>57</v>
      </c>
      <c r="H4299" t="s">
        <v>58</v>
      </c>
      <c r="I4299" t="s">
        <v>16</v>
      </c>
      <c r="J4299" t="s">
        <v>59</v>
      </c>
      <c r="L4299" s="1">
        <v>31117</v>
      </c>
      <c r="M4299">
        <v>20710</v>
      </c>
      <c r="N4299" t="s">
        <v>10637</v>
      </c>
    </row>
    <row r="4300" spans="1:14" x14ac:dyDescent="0.25">
      <c r="A4300" t="s">
        <v>5523</v>
      </c>
      <c r="B4300" t="s">
        <v>22</v>
      </c>
      <c r="C4300">
        <v>78274.55</v>
      </c>
      <c r="D4300">
        <v>83733.86</v>
      </c>
      <c r="E4300">
        <v>6783.77</v>
      </c>
      <c r="F4300" t="s">
        <v>13</v>
      </c>
      <c r="G4300" t="s">
        <v>14</v>
      </c>
      <c r="H4300" t="s">
        <v>802</v>
      </c>
      <c r="I4300" t="s">
        <v>16</v>
      </c>
      <c r="J4300" t="s">
        <v>1065</v>
      </c>
      <c r="L4300" s="1">
        <v>35254</v>
      </c>
      <c r="M4300">
        <v>20770</v>
      </c>
      <c r="N4300" t="s">
        <v>10629</v>
      </c>
    </row>
    <row r="4301" spans="1:14" x14ac:dyDescent="0.25">
      <c r="A4301" t="s">
        <v>5524</v>
      </c>
      <c r="B4301" t="s">
        <v>22</v>
      </c>
      <c r="C4301">
        <v>78962</v>
      </c>
      <c r="D4301">
        <v>79914.73</v>
      </c>
      <c r="E4301">
        <v>2938.83</v>
      </c>
      <c r="F4301" t="s">
        <v>129</v>
      </c>
      <c r="G4301" t="s">
        <v>130</v>
      </c>
      <c r="H4301" t="s">
        <v>340</v>
      </c>
      <c r="I4301" t="s">
        <v>16</v>
      </c>
      <c r="J4301" t="s">
        <v>132</v>
      </c>
      <c r="L4301" s="1">
        <v>38187</v>
      </c>
      <c r="M4301">
        <v>20716</v>
      </c>
      <c r="N4301" t="s">
        <v>10641</v>
      </c>
    </row>
    <row r="4302" spans="1:14" x14ac:dyDescent="0.25">
      <c r="A4302" t="s">
        <v>5525</v>
      </c>
      <c r="B4302" t="s">
        <v>22</v>
      </c>
      <c r="C4302">
        <v>121372</v>
      </c>
      <c r="D4302">
        <v>136693.04</v>
      </c>
      <c r="E4302">
        <v>475.41</v>
      </c>
      <c r="F4302" t="s">
        <v>72</v>
      </c>
      <c r="G4302" t="s">
        <v>73</v>
      </c>
      <c r="H4302" t="s">
        <v>255</v>
      </c>
      <c r="I4302" t="s">
        <v>16</v>
      </c>
      <c r="J4302" t="s">
        <v>75</v>
      </c>
      <c r="L4302" s="1">
        <v>39664</v>
      </c>
      <c r="M4302">
        <v>20774</v>
      </c>
      <c r="N4302" t="s">
        <v>10633</v>
      </c>
    </row>
    <row r="4303" spans="1:14" x14ac:dyDescent="0.25">
      <c r="A4303" t="s">
        <v>5526</v>
      </c>
      <c r="B4303" t="s">
        <v>12</v>
      </c>
      <c r="C4303">
        <v>38570.29</v>
      </c>
      <c r="D4303">
        <v>40115.93</v>
      </c>
      <c r="E4303">
        <v>593.66</v>
      </c>
      <c r="F4303" t="s">
        <v>76</v>
      </c>
      <c r="G4303" t="s">
        <v>77</v>
      </c>
      <c r="H4303" t="s">
        <v>877</v>
      </c>
      <c r="I4303" t="s">
        <v>34</v>
      </c>
      <c r="J4303" t="s">
        <v>83</v>
      </c>
      <c r="L4303" s="1">
        <v>28374</v>
      </c>
      <c r="M4303">
        <v>20785</v>
      </c>
      <c r="N4303" t="s">
        <v>10652</v>
      </c>
    </row>
    <row r="4304" spans="1:14" x14ac:dyDescent="0.25">
      <c r="A4304" t="s">
        <v>5527</v>
      </c>
      <c r="B4304" t="s">
        <v>22</v>
      </c>
      <c r="C4304">
        <v>62234.07</v>
      </c>
      <c r="D4304">
        <v>80990.42</v>
      </c>
      <c r="E4304">
        <v>18834.29</v>
      </c>
      <c r="F4304" t="s">
        <v>56</v>
      </c>
      <c r="G4304" t="s">
        <v>57</v>
      </c>
      <c r="H4304" t="s">
        <v>58</v>
      </c>
      <c r="I4304" t="s">
        <v>16</v>
      </c>
      <c r="J4304" t="s">
        <v>59</v>
      </c>
      <c r="L4304" s="1">
        <v>37164</v>
      </c>
      <c r="M4304">
        <v>20707</v>
      </c>
      <c r="N4304" t="s">
        <v>10628</v>
      </c>
    </row>
    <row r="4305" spans="1:14" x14ac:dyDescent="0.25">
      <c r="A4305" t="s">
        <v>5528</v>
      </c>
      <c r="B4305" t="s">
        <v>22</v>
      </c>
      <c r="C4305">
        <v>91869</v>
      </c>
      <c r="D4305">
        <v>111237.83</v>
      </c>
      <c r="E4305">
        <v>16368.03</v>
      </c>
      <c r="F4305" t="s">
        <v>13</v>
      </c>
      <c r="G4305" t="s">
        <v>14</v>
      </c>
      <c r="H4305" t="s">
        <v>162</v>
      </c>
      <c r="I4305" t="s">
        <v>16</v>
      </c>
      <c r="J4305" t="s">
        <v>32</v>
      </c>
      <c r="L4305" s="1">
        <v>36724</v>
      </c>
      <c r="M4305">
        <v>20707</v>
      </c>
      <c r="N4305" t="s">
        <v>10628</v>
      </c>
    </row>
    <row r="4306" spans="1:14" x14ac:dyDescent="0.25">
      <c r="A4306" t="s">
        <v>5529</v>
      </c>
      <c r="B4306" t="s">
        <v>22</v>
      </c>
      <c r="C4306">
        <v>95084.42</v>
      </c>
      <c r="D4306">
        <v>114125.75999999999</v>
      </c>
      <c r="E4306">
        <v>16979.45</v>
      </c>
      <c r="F4306" t="s">
        <v>13</v>
      </c>
      <c r="G4306" t="s">
        <v>14</v>
      </c>
      <c r="H4306" t="s">
        <v>85</v>
      </c>
      <c r="I4306" t="s">
        <v>16</v>
      </c>
      <c r="J4306" t="s">
        <v>32</v>
      </c>
      <c r="L4306" s="1">
        <v>31754</v>
      </c>
      <c r="M4306">
        <v>20707</v>
      </c>
      <c r="N4306" t="s">
        <v>10628</v>
      </c>
    </row>
    <row r="4307" spans="1:14" x14ac:dyDescent="0.25">
      <c r="A4307" t="s">
        <v>5530</v>
      </c>
      <c r="B4307" t="s">
        <v>22</v>
      </c>
      <c r="C4307">
        <v>105792.55</v>
      </c>
      <c r="D4307">
        <v>190825.44</v>
      </c>
      <c r="E4307">
        <v>87701.04</v>
      </c>
      <c r="F4307" t="s">
        <v>45</v>
      </c>
      <c r="G4307" t="s">
        <v>46</v>
      </c>
      <c r="H4307" t="s">
        <v>230</v>
      </c>
      <c r="I4307" t="s">
        <v>16</v>
      </c>
      <c r="J4307" t="s">
        <v>250</v>
      </c>
      <c r="L4307" s="1">
        <v>34232</v>
      </c>
      <c r="M4307">
        <v>20715</v>
      </c>
      <c r="N4307" t="s">
        <v>10641</v>
      </c>
    </row>
    <row r="4308" spans="1:14" x14ac:dyDescent="0.25">
      <c r="A4308" t="s">
        <v>5531</v>
      </c>
      <c r="B4308" t="s">
        <v>22</v>
      </c>
      <c r="C4308">
        <v>51471</v>
      </c>
      <c r="D4308">
        <v>20553.509999999998</v>
      </c>
      <c r="E4308">
        <v>0</v>
      </c>
      <c r="F4308" t="s">
        <v>13</v>
      </c>
      <c r="G4308" t="s">
        <v>14</v>
      </c>
      <c r="H4308" t="s">
        <v>103</v>
      </c>
      <c r="I4308" t="s">
        <v>16</v>
      </c>
      <c r="J4308" t="s">
        <v>104</v>
      </c>
      <c r="L4308" s="1">
        <v>42940</v>
      </c>
      <c r="M4308">
        <v>20721</v>
      </c>
      <c r="N4308" t="s">
        <v>10634</v>
      </c>
    </row>
    <row r="4309" spans="1:14" x14ac:dyDescent="0.25">
      <c r="A4309" t="s">
        <v>5532</v>
      </c>
      <c r="B4309" t="s">
        <v>22</v>
      </c>
      <c r="C4309">
        <v>39981.910000000003</v>
      </c>
      <c r="D4309">
        <v>52743.42</v>
      </c>
      <c r="E4309">
        <v>13847.88</v>
      </c>
      <c r="F4309" t="s">
        <v>56</v>
      </c>
      <c r="G4309" t="s">
        <v>57</v>
      </c>
      <c r="H4309" t="s">
        <v>158</v>
      </c>
      <c r="I4309" t="s">
        <v>16</v>
      </c>
      <c r="J4309" t="s">
        <v>159</v>
      </c>
      <c r="L4309" s="1">
        <v>37887</v>
      </c>
      <c r="M4309">
        <v>20747</v>
      </c>
      <c r="N4309" t="s">
        <v>10642</v>
      </c>
    </row>
    <row r="4310" spans="1:14" x14ac:dyDescent="0.25">
      <c r="A4310" t="s">
        <v>5533</v>
      </c>
      <c r="B4310" t="s">
        <v>22</v>
      </c>
      <c r="C4310">
        <v>91869</v>
      </c>
      <c r="D4310">
        <v>92518.97</v>
      </c>
      <c r="E4310">
        <v>5018.5200000000004</v>
      </c>
      <c r="F4310" t="s">
        <v>13</v>
      </c>
      <c r="G4310" t="s">
        <v>14</v>
      </c>
      <c r="H4310" t="s">
        <v>41</v>
      </c>
      <c r="I4310" t="s">
        <v>16</v>
      </c>
      <c r="J4310" t="s">
        <v>32</v>
      </c>
      <c r="L4310" s="1">
        <v>37270</v>
      </c>
      <c r="M4310">
        <v>20743</v>
      </c>
      <c r="N4310" t="s">
        <v>10654</v>
      </c>
    </row>
    <row r="4311" spans="1:14" x14ac:dyDescent="0.25">
      <c r="A4311" t="s">
        <v>5534</v>
      </c>
      <c r="B4311" t="s">
        <v>12</v>
      </c>
      <c r="C4311">
        <v>97654.8</v>
      </c>
      <c r="D4311">
        <v>96368.76</v>
      </c>
      <c r="E4311">
        <v>0</v>
      </c>
      <c r="F4311" t="s">
        <v>52</v>
      </c>
      <c r="G4311" t="s">
        <v>53</v>
      </c>
      <c r="H4311" t="s">
        <v>832</v>
      </c>
      <c r="I4311" t="s">
        <v>16</v>
      </c>
      <c r="J4311" t="s">
        <v>126</v>
      </c>
      <c r="L4311" s="1">
        <v>31530</v>
      </c>
      <c r="M4311">
        <v>20735</v>
      </c>
      <c r="N4311" t="s">
        <v>10649</v>
      </c>
    </row>
    <row r="4312" spans="1:14" x14ac:dyDescent="0.25">
      <c r="A4312" t="s">
        <v>5535</v>
      </c>
      <c r="B4312" t="s">
        <v>12</v>
      </c>
      <c r="C4312">
        <v>100296.96000000001</v>
      </c>
      <c r="D4312">
        <v>96828.800000000003</v>
      </c>
      <c r="E4312">
        <v>548.12</v>
      </c>
      <c r="F4312" t="s">
        <v>468</v>
      </c>
      <c r="G4312" t="s">
        <v>469</v>
      </c>
      <c r="H4312" t="s">
        <v>470</v>
      </c>
      <c r="I4312" t="s">
        <v>16</v>
      </c>
      <c r="J4312" t="s">
        <v>235</v>
      </c>
      <c r="L4312" s="1">
        <v>40462</v>
      </c>
      <c r="M4312">
        <v>20769</v>
      </c>
      <c r="N4312" t="s">
        <v>10636</v>
      </c>
    </row>
    <row r="4313" spans="1:14" x14ac:dyDescent="0.25">
      <c r="A4313" t="s">
        <v>5536</v>
      </c>
      <c r="B4313" t="s">
        <v>12</v>
      </c>
      <c r="C4313">
        <v>37027.47</v>
      </c>
      <c r="D4313">
        <v>38063.89</v>
      </c>
      <c r="E4313">
        <v>0</v>
      </c>
      <c r="F4313" t="s">
        <v>76</v>
      </c>
      <c r="G4313" t="s">
        <v>77</v>
      </c>
      <c r="H4313" t="s">
        <v>760</v>
      </c>
      <c r="I4313" t="s">
        <v>34</v>
      </c>
      <c r="J4313" t="s">
        <v>941</v>
      </c>
      <c r="L4313" s="1">
        <v>26497</v>
      </c>
      <c r="M4313">
        <v>20706</v>
      </c>
      <c r="N4313" t="s">
        <v>10645</v>
      </c>
    </row>
    <row r="4314" spans="1:14" x14ac:dyDescent="0.25">
      <c r="A4314" t="s">
        <v>5537</v>
      </c>
      <c r="B4314" t="s">
        <v>22</v>
      </c>
      <c r="C4314">
        <v>43108.959999999999</v>
      </c>
      <c r="D4314">
        <v>47382.67</v>
      </c>
      <c r="E4314">
        <v>4454.67</v>
      </c>
      <c r="F4314" t="s">
        <v>56</v>
      </c>
      <c r="G4314" t="s">
        <v>57</v>
      </c>
      <c r="H4314" t="s">
        <v>58</v>
      </c>
      <c r="I4314" t="s">
        <v>16</v>
      </c>
      <c r="J4314" t="s">
        <v>59</v>
      </c>
      <c r="L4314" s="1">
        <v>42317</v>
      </c>
      <c r="M4314">
        <v>20781</v>
      </c>
      <c r="N4314" t="s">
        <v>10627</v>
      </c>
    </row>
    <row r="4315" spans="1:14" x14ac:dyDescent="0.25">
      <c r="A4315" t="s">
        <v>5538</v>
      </c>
      <c r="B4315" t="s">
        <v>22</v>
      </c>
      <c r="C4315">
        <v>64651.040000000001</v>
      </c>
      <c r="D4315">
        <v>66347.81</v>
      </c>
      <c r="E4315">
        <v>1769.82</v>
      </c>
      <c r="F4315" t="s">
        <v>99</v>
      </c>
      <c r="G4315" t="s">
        <v>100</v>
      </c>
      <c r="H4315" t="s">
        <v>143</v>
      </c>
      <c r="I4315" t="s">
        <v>16</v>
      </c>
      <c r="J4315" t="s">
        <v>198</v>
      </c>
      <c r="L4315" s="1">
        <v>34276</v>
      </c>
      <c r="M4315">
        <v>20784</v>
      </c>
      <c r="N4315" t="s">
        <v>10650</v>
      </c>
    </row>
    <row r="4316" spans="1:14" x14ac:dyDescent="0.25">
      <c r="A4316" t="s">
        <v>5539</v>
      </c>
      <c r="B4316" t="s">
        <v>22</v>
      </c>
      <c r="C4316">
        <v>59907.040000000001</v>
      </c>
      <c r="D4316">
        <v>60275.1</v>
      </c>
      <c r="E4316">
        <v>2635.11</v>
      </c>
      <c r="F4316" t="s">
        <v>52</v>
      </c>
      <c r="G4316" t="s">
        <v>53</v>
      </c>
      <c r="H4316" t="s">
        <v>545</v>
      </c>
      <c r="I4316" t="s">
        <v>16</v>
      </c>
      <c r="J4316" t="s">
        <v>749</v>
      </c>
      <c r="L4316" s="1">
        <v>39776</v>
      </c>
      <c r="M4316">
        <v>20782</v>
      </c>
      <c r="N4316" t="s">
        <v>10625</v>
      </c>
    </row>
    <row r="4317" spans="1:14" x14ac:dyDescent="0.25">
      <c r="A4317" t="s">
        <v>5540</v>
      </c>
      <c r="B4317" t="s">
        <v>12</v>
      </c>
      <c r="C4317">
        <v>100370</v>
      </c>
      <c r="D4317">
        <v>99046.38</v>
      </c>
      <c r="E4317">
        <v>0</v>
      </c>
      <c r="F4317" t="s">
        <v>18</v>
      </c>
      <c r="G4317" t="s">
        <v>19</v>
      </c>
      <c r="H4317" t="s">
        <v>549</v>
      </c>
      <c r="I4317" t="s">
        <v>16</v>
      </c>
      <c r="J4317" t="s">
        <v>147</v>
      </c>
      <c r="L4317" s="1">
        <v>36381</v>
      </c>
      <c r="M4317">
        <v>20722</v>
      </c>
      <c r="N4317" t="s">
        <v>10632</v>
      </c>
    </row>
    <row r="4318" spans="1:14" x14ac:dyDescent="0.25">
      <c r="A4318" t="s">
        <v>5541</v>
      </c>
      <c r="B4318" t="s">
        <v>12</v>
      </c>
      <c r="C4318">
        <v>88840.07</v>
      </c>
      <c r="D4318">
        <v>85983.679999999993</v>
      </c>
      <c r="E4318">
        <v>367.78</v>
      </c>
      <c r="F4318" t="s">
        <v>18</v>
      </c>
      <c r="G4318" t="s">
        <v>19</v>
      </c>
      <c r="H4318" t="s">
        <v>155</v>
      </c>
      <c r="I4318" t="s">
        <v>16</v>
      </c>
      <c r="J4318" t="s">
        <v>21</v>
      </c>
      <c r="L4318" s="1">
        <v>42450</v>
      </c>
      <c r="M4318">
        <v>20743</v>
      </c>
      <c r="N4318" t="s">
        <v>10654</v>
      </c>
    </row>
    <row r="4319" spans="1:14" x14ac:dyDescent="0.25">
      <c r="A4319" t="s">
        <v>5542</v>
      </c>
      <c r="B4319" t="s">
        <v>12</v>
      </c>
      <c r="C4319">
        <v>56323.28</v>
      </c>
      <c r="D4319">
        <v>72107.73</v>
      </c>
      <c r="E4319">
        <v>13870.81</v>
      </c>
      <c r="F4319" t="s">
        <v>56</v>
      </c>
      <c r="G4319" t="s">
        <v>57</v>
      </c>
      <c r="H4319" t="s">
        <v>58</v>
      </c>
      <c r="I4319" t="s">
        <v>16</v>
      </c>
      <c r="J4319" t="s">
        <v>420</v>
      </c>
      <c r="L4319" s="1">
        <v>39034</v>
      </c>
      <c r="M4319">
        <v>20774</v>
      </c>
      <c r="N4319" t="s">
        <v>10633</v>
      </c>
    </row>
    <row r="4320" spans="1:14" x14ac:dyDescent="0.25">
      <c r="A4320" t="s">
        <v>5543</v>
      </c>
      <c r="B4320" t="s">
        <v>12</v>
      </c>
      <c r="C4320">
        <v>74639.839999999997</v>
      </c>
      <c r="D4320">
        <v>72529</v>
      </c>
      <c r="E4320">
        <v>203.96</v>
      </c>
      <c r="F4320" t="s">
        <v>167</v>
      </c>
      <c r="G4320" t="s">
        <v>168</v>
      </c>
      <c r="H4320" t="s">
        <v>1024</v>
      </c>
      <c r="I4320" t="s">
        <v>16</v>
      </c>
      <c r="J4320" t="s">
        <v>414</v>
      </c>
      <c r="L4320" s="1">
        <v>42548</v>
      </c>
      <c r="M4320">
        <v>20740</v>
      </c>
      <c r="N4320" t="s">
        <v>10638</v>
      </c>
    </row>
    <row r="4321" spans="1:14" x14ac:dyDescent="0.25">
      <c r="A4321" t="s">
        <v>5544</v>
      </c>
      <c r="B4321" t="s">
        <v>12</v>
      </c>
      <c r="C4321">
        <v>50185.26</v>
      </c>
      <c r="D4321">
        <v>52089.53</v>
      </c>
      <c r="E4321">
        <v>3460.06</v>
      </c>
      <c r="F4321" t="s">
        <v>13</v>
      </c>
      <c r="G4321" t="s">
        <v>14</v>
      </c>
      <c r="H4321" t="s">
        <v>851</v>
      </c>
      <c r="I4321" t="s">
        <v>16</v>
      </c>
      <c r="J4321" t="s">
        <v>852</v>
      </c>
      <c r="L4321" s="1">
        <v>39818</v>
      </c>
      <c r="M4321">
        <v>20782</v>
      </c>
      <c r="N4321" t="s">
        <v>10625</v>
      </c>
    </row>
    <row r="4322" spans="1:14" x14ac:dyDescent="0.25">
      <c r="A4322" t="s">
        <v>5545</v>
      </c>
      <c r="B4322" t="s">
        <v>22</v>
      </c>
      <c r="C4322">
        <v>41651.17</v>
      </c>
      <c r="D4322">
        <v>53917.37</v>
      </c>
      <c r="E4322">
        <v>11360.05</v>
      </c>
      <c r="F4322" t="s">
        <v>56</v>
      </c>
      <c r="G4322" t="s">
        <v>57</v>
      </c>
      <c r="H4322" t="s">
        <v>58</v>
      </c>
      <c r="I4322" t="s">
        <v>16</v>
      </c>
      <c r="J4322" t="s">
        <v>59</v>
      </c>
      <c r="L4322" s="1">
        <v>42422</v>
      </c>
      <c r="M4322">
        <v>20705</v>
      </c>
      <c r="N4322" t="s">
        <v>10626</v>
      </c>
    </row>
    <row r="4323" spans="1:14" x14ac:dyDescent="0.25">
      <c r="A4323" t="s">
        <v>5546</v>
      </c>
      <c r="B4323" t="s">
        <v>22</v>
      </c>
      <c r="C4323">
        <v>43108.959999999999</v>
      </c>
      <c r="D4323">
        <v>61967.56</v>
      </c>
      <c r="E4323">
        <v>20416.150000000001</v>
      </c>
      <c r="F4323" t="s">
        <v>99</v>
      </c>
      <c r="G4323" t="s">
        <v>100</v>
      </c>
      <c r="H4323" t="s">
        <v>236</v>
      </c>
      <c r="I4323" t="s">
        <v>16</v>
      </c>
      <c r="J4323" t="s">
        <v>316</v>
      </c>
      <c r="L4323" s="1">
        <v>42240</v>
      </c>
      <c r="M4323">
        <v>20781</v>
      </c>
      <c r="N4323" t="s">
        <v>10627</v>
      </c>
    </row>
    <row r="4324" spans="1:14" x14ac:dyDescent="0.25">
      <c r="A4324" t="s">
        <v>5547</v>
      </c>
      <c r="B4324" t="s">
        <v>12</v>
      </c>
      <c r="C4324">
        <v>49790.83</v>
      </c>
      <c r="D4324">
        <v>60523.360000000001</v>
      </c>
      <c r="E4324">
        <v>10032.64</v>
      </c>
      <c r="F4324" t="s">
        <v>13</v>
      </c>
      <c r="G4324" t="s">
        <v>14</v>
      </c>
      <c r="H4324" t="s">
        <v>68</v>
      </c>
      <c r="I4324" t="s">
        <v>16</v>
      </c>
      <c r="J4324" t="s">
        <v>69</v>
      </c>
      <c r="K4324" t="s">
        <v>70</v>
      </c>
      <c r="L4324" s="1">
        <v>42170</v>
      </c>
      <c r="M4324">
        <v>20613</v>
      </c>
      <c r="N4324" t="s">
        <v>10640</v>
      </c>
    </row>
    <row r="4325" spans="1:14" x14ac:dyDescent="0.25">
      <c r="A4325" t="s">
        <v>5548</v>
      </c>
      <c r="B4325" t="s">
        <v>22</v>
      </c>
      <c r="C4325">
        <v>43108.959999999999</v>
      </c>
      <c r="D4325">
        <v>55762.01</v>
      </c>
      <c r="E4325">
        <v>12710.1</v>
      </c>
      <c r="F4325" t="s">
        <v>56</v>
      </c>
      <c r="G4325" t="s">
        <v>57</v>
      </c>
      <c r="H4325" t="s">
        <v>58</v>
      </c>
      <c r="I4325" t="s">
        <v>16</v>
      </c>
      <c r="J4325" t="s">
        <v>59</v>
      </c>
      <c r="L4325" s="1">
        <v>42317</v>
      </c>
      <c r="M4325">
        <v>20607</v>
      </c>
      <c r="N4325" t="s">
        <v>10631</v>
      </c>
    </row>
    <row r="4326" spans="1:14" x14ac:dyDescent="0.25">
      <c r="A4326" t="s">
        <v>5549</v>
      </c>
      <c r="B4326" t="s">
        <v>12</v>
      </c>
      <c r="C4326">
        <v>90613.22</v>
      </c>
      <c r="D4326">
        <v>94862.77</v>
      </c>
      <c r="E4326">
        <v>6088.22</v>
      </c>
      <c r="F4326" t="s">
        <v>129</v>
      </c>
      <c r="G4326" t="s">
        <v>130</v>
      </c>
      <c r="H4326" t="s">
        <v>131</v>
      </c>
      <c r="I4326" t="s">
        <v>16</v>
      </c>
      <c r="J4326" t="s">
        <v>132</v>
      </c>
      <c r="L4326" s="1">
        <v>30965</v>
      </c>
      <c r="M4326">
        <v>20772</v>
      </c>
      <c r="N4326" t="s">
        <v>10648</v>
      </c>
    </row>
    <row r="4327" spans="1:14" x14ac:dyDescent="0.25">
      <c r="A4327" t="s">
        <v>5550</v>
      </c>
      <c r="B4327" t="s">
        <v>22</v>
      </c>
      <c r="C4327">
        <v>77520</v>
      </c>
      <c r="D4327">
        <v>58988.59</v>
      </c>
      <c r="E4327">
        <v>0</v>
      </c>
      <c r="F4327" t="s">
        <v>56</v>
      </c>
      <c r="G4327" t="s">
        <v>57</v>
      </c>
      <c r="H4327" t="s">
        <v>629</v>
      </c>
      <c r="I4327" t="s">
        <v>16</v>
      </c>
      <c r="J4327" t="s">
        <v>271</v>
      </c>
      <c r="L4327" s="1">
        <v>42800</v>
      </c>
      <c r="M4327">
        <v>20743</v>
      </c>
      <c r="N4327" t="s">
        <v>10654</v>
      </c>
    </row>
    <row r="4328" spans="1:14" x14ac:dyDescent="0.25">
      <c r="A4328" t="s">
        <v>5551</v>
      </c>
      <c r="B4328" t="s">
        <v>22</v>
      </c>
      <c r="C4328">
        <v>74732</v>
      </c>
      <c r="D4328">
        <v>87730.58</v>
      </c>
      <c r="E4328">
        <v>12471.08</v>
      </c>
      <c r="F4328" t="s">
        <v>13</v>
      </c>
      <c r="G4328" t="s">
        <v>14</v>
      </c>
      <c r="H4328" t="s">
        <v>175</v>
      </c>
      <c r="I4328" t="s">
        <v>16</v>
      </c>
      <c r="J4328" t="s">
        <v>32</v>
      </c>
      <c r="L4328" s="1">
        <v>39279</v>
      </c>
      <c r="M4328">
        <v>20715</v>
      </c>
      <c r="N4328" t="s">
        <v>10641</v>
      </c>
    </row>
    <row r="4329" spans="1:14" x14ac:dyDescent="0.25">
      <c r="A4329" t="s">
        <v>5552</v>
      </c>
      <c r="B4329" t="s">
        <v>22</v>
      </c>
      <c r="C4329">
        <v>67030</v>
      </c>
      <c r="D4329">
        <v>73017.61</v>
      </c>
      <c r="E4329">
        <v>4381.9799999999996</v>
      </c>
      <c r="F4329" t="s">
        <v>45</v>
      </c>
      <c r="G4329" t="s">
        <v>46</v>
      </c>
      <c r="H4329" t="s">
        <v>367</v>
      </c>
      <c r="I4329" t="s">
        <v>16</v>
      </c>
      <c r="J4329" t="s">
        <v>48</v>
      </c>
      <c r="L4329" s="1">
        <v>39693</v>
      </c>
      <c r="M4329">
        <v>20716</v>
      </c>
      <c r="N4329" t="s">
        <v>10641</v>
      </c>
    </row>
    <row r="4330" spans="1:14" x14ac:dyDescent="0.25">
      <c r="A4330" t="s">
        <v>5553</v>
      </c>
      <c r="B4330" t="s">
        <v>22</v>
      </c>
      <c r="C4330">
        <v>62012.03</v>
      </c>
      <c r="D4330">
        <v>66816.75</v>
      </c>
      <c r="E4330">
        <v>5356.29</v>
      </c>
      <c r="F4330" t="s">
        <v>52</v>
      </c>
      <c r="G4330" t="s">
        <v>53</v>
      </c>
      <c r="H4330" t="s">
        <v>545</v>
      </c>
      <c r="I4330" t="s">
        <v>16</v>
      </c>
      <c r="J4330" t="s">
        <v>749</v>
      </c>
      <c r="L4330" s="1">
        <v>36633</v>
      </c>
      <c r="M4330">
        <v>20705</v>
      </c>
      <c r="N4330" t="s">
        <v>10626</v>
      </c>
    </row>
    <row r="4331" spans="1:14" x14ac:dyDescent="0.25">
      <c r="A4331" t="s">
        <v>5554</v>
      </c>
      <c r="B4331" t="s">
        <v>22</v>
      </c>
      <c r="C4331">
        <v>44618.21</v>
      </c>
      <c r="D4331">
        <v>51570.12</v>
      </c>
      <c r="E4331">
        <v>6691.89</v>
      </c>
      <c r="F4331" t="s">
        <v>56</v>
      </c>
      <c r="G4331" t="s">
        <v>57</v>
      </c>
      <c r="H4331" t="s">
        <v>58</v>
      </c>
      <c r="I4331" t="s">
        <v>16</v>
      </c>
      <c r="J4331" t="s">
        <v>59</v>
      </c>
      <c r="L4331" s="1">
        <v>41694</v>
      </c>
      <c r="M4331">
        <v>20784</v>
      </c>
      <c r="N4331" t="s">
        <v>10650</v>
      </c>
    </row>
    <row r="4332" spans="1:14" x14ac:dyDescent="0.25">
      <c r="A4332" t="s">
        <v>5555</v>
      </c>
      <c r="B4332" t="s">
        <v>12</v>
      </c>
      <c r="C4332">
        <v>20437.98</v>
      </c>
      <c r="D4332">
        <v>20218.45</v>
      </c>
      <c r="E4332">
        <v>113.93</v>
      </c>
      <c r="F4332" t="s">
        <v>76</v>
      </c>
      <c r="G4332" t="s">
        <v>77</v>
      </c>
      <c r="H4332" t="s">
        <v>78</v>
      </c>
      <c r="I4332" t="s">
        <v>34</v>
      </c>
      <c r="J4332" t="s">
        <v>351</v>
      </c>
      <c r="L4332" s="1">
        <v>41624</v>
      </c>
      <c r="M4332">
        <v>20707</v>
      </c>
      <c r="N4332" t="s">
        <v>10628</v>
      </c>
    </row>
    <row r="4333" spans="1:14" x14ac:dyDescent="0.25">
      <c r="A4333" t="s">
        <v>5556</v>
      </c>
      <c r="B4333" t="s">
        <v>12</v>
      </c>
      <c r="C4333">
        <v>82562.509999999995</v>
      </c>
      <c r="D4333">
        <v>80633.279999999999</v>
      </c>
      <c r="E4333">
        <v>0</v>
      </c>
      <c r="F4333" t="s">
        <v>18</v>
      </c>
      <c r="G4333" t="s">
        <v>19</v>
      </c>
      <c r="H4333" t="s">
        <v>482</v>
      </c>
      <c r="I4333" t="s">
        <v>16</v>
      </c>
      <c r="J4333" t="s">
        <v>414</v>
      </c>
      <c r="L4333" s="1">
        <v>38810</v>
      </c>
      <c r="M4333">
        <v>20782</v>
      </c>
      <c r="N4333" t="s">
        <v>10625</v>
      </c>
    </row>
    <row r="4334" spans="1:14" x14ac:dyDescent="0.25">
      <c r="A4334" t="s">
        <v>5557</v>
      </c>
      <c r="B4334" t="s">
        <v>12</v>
      </c>
      <c r="C4334">
        <v>60000</v>
      </c>
      <c r="D4334">
        <v>18461.599999999999</v>
      </c>
      <c r="E4334">
        <v>0</v>
      </c>
      <c r="F4334" t="s">
        <v>516</v>
      </c>
      <c r="G4334" t="s">
        <v>517</v>
      </c>
      <c r="H4334" t="s">
        <v>517</v>
      </c>
      <c r="I4334" t="s">
        <v>16</v>
      </c>
      <c r="J4334" t="s">
        <v>422</v>
      </c>
      <c r="L4334" s="1">
        <v>42968</v>
      </c>
      <c r="M4334">
        <v>20742</v>
      </c>
      <c r="N4334" t="s">
        <v>10638</v>
      </c>
    </row>
    <row r="4335" spans="1:14" x14ac:dyDescent="0.25">
      <c r="A4335" t="s">
        <v>5558</v>
      </c>
      <c r="B4335" t="s">
        <v>22</v>
      </c>
      <c r="C4335">
        <v>120442.11</v>
      </c>
      <c r="D4335">
        <v>127613.06</v>
      </c>
      <c r="E4335">
        <v>7349.05</v>
      </c>
      <c r="F4335" t="s">
        <v>45</v>
      </c>
      <c r="G4335" t="s">
        <v>46</v>
      </c>
      <c r="H4335" t="s">
        <v>1066</v>
      </c>
      <c r="I4335" t="s">
        <v>16</v>
      </c>
      <c r="J4335" t="s">
        <v>222</v>
      </c>
      <c r="L4335" s="1">
        <v>32734</v>
      </c>
      <c r="M4335">
        <v>20735</v>
      </c>
      <c r="N4335" t="s">
        <v>10649</v>
      </c>
    </row>
    <row r="4336" spans="1:14" x14ac:dyDescent="0.25">
      <c r="A4336" t="s">
        <v>5559</v>
      </c>
      <c r="B4336" t="s">
        <v>12</v>
      </c>
      <c r="C4336">
        <v>61712.45</v>
      </c>
      <c r="D4336">
        <v>61363.44</v>
      </c>
      <c r="E4336">
        <v>0</v>
      </c>
      <c r="F4336" t="s">
        <v>76</v>
      </c>
      <c r="G4336" t="s">
        <v>77</v>
      </c>
      <c r="H4336" t="s">
        <v>521</v>
      </c>
      <c r="I4336" t="s">
        <v>16</v>
      </c>
      <c r="J4336" t="s">
        <v>83</v>
      </c>
      <c r="L4336" s="1">
        <v>35151</v>
      </c>
      <c r="M4336">
        <v>20770</v>
      </c>
      <c r="N4336" t="s">
        <v>10629</v>
      </c>
    </row>
    <row r="4337" spans="1:14" x14ac:dyDescent="0.25">
      <c r="A4337" t="s">
        <v>5560</v>
      </c>
      <c r="B4337" t="s">
        <v>22</v>
      </c>
      <c r="C4337">
        <v>95699</v>
      </c>
      <c r="D4337">
        <v>109074.18</v>
      </c>
      <c r="E4337">
        <v>20714.98</v>
      </c>
      <c r="F4337" t="s">
        <v>13</v>
      </c>
      <c r="G4337" t="s">
        <v>14</v>
      </c>
      <c r="H4337" t="s">
        <v>263</v>
      </c>
      <c r="I4337" t="s">
        <v>16</v>
      </c>
      <c r="J4337" t="s">
        <v>361</v>
      </c>
      <c r="L4337" s="1">
        <v>38187</v>
      </c>
      <c r="M4337">
        <v>20747</v>
      </c>
      <c r="N4337" t="s">
        <v>10642</v>
      </c>
    </row>
    <row r="4338" spans="1:14" x14ac:dyDescent="0.25">
      <c r="A4338" t="s">
        <v>5561</v>
      </c>
      <c r="B4338" t="s">
        <v>22</v>
      </c>
      <c r="C4338">
        <v>51202.98</v>
      </c>
      <c r="D4338">
        <v>59674.33</v>
      </c>
      <c r="E4338">
        <v>7930.98</v>
      </c>
      <c r="F4338" t="s">
        <v>56</v>
      </c>
      <c r="G4338" t="s">
        <v>57</v>
      </c>
      <c r="H4338" t="s">
        <v>84</v>
      </c>
      <c r="I4338" t="s">
        <v>16</v>
      </c>
      <c r="J4338" t="s">
        <v>59</v>
      </c>
      <c r="L4338" s="1">
        <v>39020</v>
      </c>
      <c r="M4338">
        <v>20784</v>
      </c>
      <c r="N4338" t="s">
        <v>10650</v>
      </c>
    </row>
    <row r="4339" spans="1:14" x14ac:dyDescent="0.25">
      <c r="A4339" t="s">
        <v>5562</v>
      </c>
      <c r="B4339" t="s">
        <v>22</v>
      </c>
      <c r="C4339">
        <v>121372</v>
      </c>
      <c r="D4339">
        <v>119772.15</v>
      </c>
      <c r="E4339">
        <v>0</v>
      </c>
      <c r="F4339" t="s">
        <v>72</v>
      </c>
      <c r="G4339" t="s">
        <v>73</v>
      </c>
      <c r="H4339" t="s">
        <v>597</v>
      </c>
      <c r="I4339" t="s">
        <v>16</v>
      </c>
      <c r="J4339" t="s">
        <v>75</v>
      </c>
      <c r="L4339" s="1">
        <v>38124</v>
      </c>
      <c r="M4339">
        <v>20708</v>
      </c>
      <c r="N4339" t="s">
        <v>10653</v>
      </c>
    </row>
    <row r="4340" spans="1:14" x14ac:dyDescent="0.25">
      <c r="A4340" t="s">
        <v>5563</v>
      </c>
      <c r="B4340" t="s">
        <v>22</v>
      </c>
      <c r="C4340">
        <v>63000</v>
      </c>
      <c r="D4340">
        <v>16598.259999999998</v>
      </c>
      <c r="E4340">
        <v>0</v>
      </c>
      <c r="F4340" t="s">
        <v>27</v>
      </c>
      <c r="G4340" t="s">
        <v>28</v>
      </c>
      <c r="H4340" t="s">
        <v>224</v>
      </c>
      <c r="I4340" t="s">
        <v>16</v>
      </c>
      <c r="J4340" t="s">
        <v>225</v>
      </c>
      <c r="K4340" t="s">
        <v>226</v>
      </c>
      <c r="L4340" s="1">
        <v>42983</v>
      </c>
      <c r="M4340">
        <v>20770</v>
      </c>
      <c r="N4340" t="s">
        <v>10629</v>
      </c>
    </row>
    <row r="4341" spans="1:14" x14ac:dyDescent="0.25">
      <c r="A4341" t="s">
        <v>5564</v>
      </c>
      <c r="B4341" t="s">
        <v>12</v>
      </c>
      <c r="C4341">
        <v>48488.2</v>
      </c>
      <c r="D4341">
        <v>78945.919999999998</v>
      </c>
      <c r="E4341">
        <v>26727.11</v>
      </c>
      <c r="F4341" t="s">
        <v>13</v>
      </c>
      <c r="G4341" t="s">
        <v>14</v>
      </c>
      <c r="H4341" t="s">
        <v>68</v>
      </c>
      <c r="I4341" t="s">
        <v>16</v>
      </c>
      <c r="J4341" t="s">
        <v>812</v>
      </c>
      <c r="L4341" s="1">
        <v>41414</v>
      </c>
      <c r="M4341">
        <v>20706</v>
      </c>
      <c r="N4341" t="s">
        <v>10645</v>
      </c>
    </row>
    <row r="4342" spans="1:14" x14ac:dyDescent="0.25">
      <c r="A4342" t="s">
        <v>5565</v>
      </c>
      <c r="B4342" t="s">
        <v>22</v>
      </c>
      <c r="C4342">
        <v>55811.51</v>
      </c>
      <c r="D4342">
        <v>62276.7</v>
      </c>
      <c r="E4342">
        <v>6591.34</v>
      </c>
      <c r="F4342" t="s">
        <v>23</v>
      </c>
      <c r="G4342" t="s">
        <v>24</v>
      </c>
      <c r="H4342" t="s">
        <v>195</v>
      </c>
      <c r="I4342" t="s">
        <v>16</v>
      </c>
      <c r="J4342" t="s">
        <v>660</v>
      </c>
      <c r="L4342" s="1">
        <v>39231</v>
      </c>
      <c r="M4342">
        <v>20708</v>
      </c>
      <c r="N4342" t="s">
        <v>10653</v>
      </c>
    </row>
    <row r="4343" spans="1:14" x14ac:dyDescent="0.25">
      <c r="A4343" t="s">
        <v>5566</v>
      </c>
      <c r="B4343" t="s">
        <v>22</v>
      </c>
      <c r="C4343">
        <v>58919.09</v>
      </c>
      <c r="D4343">
        <v>58753.15</v>
      </c>
      <c r="E4343">
        <v>609.30999999999995</v>
      </c>
      <c r="F4343" t="s">
        <v>56</v>
      </c>
      <c r="G4343" t="s">
        <v>57</v>
      </c>
      <c r="H4343" t="s">
        <v>523</v>
      </c>
      <c r="I4343" t="s">
        <v>16</v>
      </c>
      <c r="J4343" t="s">
        <v>548</v>
      </c>
      <c r="L4343" s="1">
        <v>33174</v>
      </c>
      <c r="M4343">
        <v>20770</v>
      </c>
      <c r="N4343" t="s">
        <v>10629</v>
      </c>
    </row>
    <row r="4344" spans="1:14" x14ac:dyDescent="0.25">
      <c r="A4344" t="s">
        <v>5567</v>
      </c>
      <c r="B4344" t="s">
        <v>12</v>
      </c>
      <c r="C4344">
        <v>75653</v>
      </c>
      <c r="D4344">
        <v>75088.639999999999</v>
      </c>
      <c r="E4344">
        <v>432.73</v>
      </c>
      <c r="F4344" t="s">
        <v>13</v>
      </c>
      <c r="G4344" t="s">
        <v>14</v>
      </c>
      <c r="H4344" t="s">
        <v>401</v>
      </c>
      <c r="I4344" t="s">
        <v>16</v>
      </c>
      <c r="J4344" t="s">
        <v>422</v>
      </c>
      <c r="L4344" s="1">
        <v>37109</v>
      </c>
      <c r="M4344">
        <v>20705</v>
      </c>
      <c r="N4344" t="s">
        <v>10626</v>
      </c>
    </row>
    <row r="4345" spans="1:14" x14ac:dyDescent="0.25">
      <c r="A4345" t="s">
        <v>5568</v>
      </c>
      <c r="B4345" t="s">
        <v>22</v>
      </c>
      <c r="C4345">
        <v>46179.85</v>
      </c>
      <c r="D4345">
        <v>55344.32</v>
      </c>
      <c r="E4345">
        <v>8301.85</v>
      </c>
      <c r="F4345" t="s">
        <v>56</v>
      </c>
      <c r="G4345" t="s">
        <v>57</v>
      </c>
      <c r="H4345" t="s">
        <v>58</v>
      </c>
      <c r="I4345" t="s">
        <v>16</v>
      </c>
      <c r="J4345" t="s">
        <v>59</v>
      </c>
      <c r="L4345" s="1">
        <v>41456</v>
      </c>
      <c r="M4345">
        <v>20737</v>
      </c>
      <c r="N4345" t="s">
        <v>10655</v>
      </c>
    </row>
    <row r="4346" spans="1:14" x14ac:dyDescent="0.25">
      <c r="A4346" t="s">
        <v>5569</v>
      </c>
      <c r="B4346" t="s">
        <v>12</v>
      </c>
      <c r="C4346">
        <v>68935.78</v>
      </c>
      <c r="D4346">
        <v>81790.44</v>
      </c>
      <c r="E4346">
        <v>9245.65</v>
      </c>
      <c r="F4346" t="s">
        <v>23</v>
      </c>
      <c r="G4346" t="s">
        <v>24</v>
      </c>
      <c r="H4346" t="s">
        <v>195</v>
      </c>
      <c r="I4346" t="s">
        <v>16</v>
      </c>
      <c r="J4346" t="s">
        <v>660</v>
      </c>
      <c r="L4346" s="1">
        <v>36402</v>
      </c>
      <c r="M4346">
        <v>20705</v>
      </c>
      <c r="N4346" t="s">
        <v>10626</v>
      </c>
    </row>
    <row r="4347" spans="1:14" x14ac:dyDescent="0.25">
      <c r="A4347" t="s">
        <v>5570</v>
      </c>
      <c r="B4347" t="s">
        <v>22</v>
      </c>
      <c r="C4347">
        <v>75653</v>
      </c>
      <c r="D4347">
        <v>75627.09</v>
      </c>
      <c r="E4347">
        <v>971.39</v>
      </c>
      <c r="F4347" t="s">
        <v>56</v>
      </c>
      <c r="G4347" t="s">
        <v>57</v>
      </c>
      <c r="H4347" t="s">
        <v>564</v>
      </c>
      <c r="I4347" t="s">
        <v>16</v>
      </c>
      <c r="J4347" t="s">
        <v>708</v>
      </c>
      <c r="L4347" s="1">
        <v>38936</v>
      </c>
      <c r="M4347">
        <v>20740</v>
      </c>
      <c r="N4347" t="s">
        <v>10638</v>
      </c>
    </row>
    <row r="4348" spans="1:14" x14ac:dyDescent="0.25">
      <c r="A4348" t="s">
        <v>5571</v>
      </c>
      <c r="B4348" t="s">
        <v>12</v>
      </c>
      <c r="C4348">
        <v>61712.45</v>
      </c>
      <c r="D4348">
        <v>61558.48</v>
      </c>
      <c r="E4348">
        <v>87.28</v>
      </c>
      <c r="F4348" t="s">
        <v>76</v>
      </c>
      <c r="G4348" t="s">
        <v>77</v>
      </c>
      <c r="H4348" t="s">
        <v>428</v>
      </c>
      <c r="I4348" t="s">
        <v>16</v>
      </c>
      <c r="J4348" t="s">
        <v>83</v>
      </c>
      <c r="L4348" s="1">
        <v>33881</v>
      </c>
      <c r="M4348">
        <v>20772</v>
      </c>
      <c r="N4348" t="s">
        <v>10648</v>
      </c>
    </row>
    <row r="4349" spans="1:14" x14ac:dyDescent="0.25">
      <c r="A4349" t="s">
        <v>5572</v>
      </c>
      <c r="B4349" t="s">
        <v>22</v>
      </c>
      <c r="C4349">
        <v>67030</v>
      </c>
      <c r="D4349">
        <v>69473.13</v>
      </c>
      <c r="E4349">
        <v>2397.84</v>
      </c>
      <c r="F4349" t="s">
        <v>45</v>
      </c>
      <c r="G4349" t="s">
        <v>46</v>
      </c>
      <c r="H4349" t="s">
        <v>265</v>
      </c>
      <c r="I4349" t="s">
        <v>16</v>
      </c>
      <c r="J4349" t="s">
        <v>48</v>
      </c>
      <c r="L4349" s="1">
        <v>39693</v>
      </c>
      <c r="M4349">
        <v>20705</v>
      </c>
      <c r="N4349" t="s">
        <v>10626</v>
      </c>
    </row>
    <row r="4350" spans="1:14" x14ac:dyDescent="0.25">
      <c r="A4350" t="s">
        <v>5573</v>
      </c>
      <c r="B4350" t="s">
        <v>22</v>
      </c>
      <c r="C4350">
        <v>84610.7</v>
      </c>
      <c r="D4350">
        <v>82633.58</v>
      </c>
      <c r="E4350">
        <v>0</v>
      </c>
      <c r="F4350" t="s">
        <v>89</v>
      </c>
      <c r="G4350" t="s">
        <v>90</v>
      </c>
      <c r="H4350" t="s">
        <v>939</v>
      </c>
      <c r="I4350" t="s">
        <v>16</v>
      </c>
      <c r="J4350" t="s">
        <v>92</v>
      </c>
      <c r="L4350" s="1">
        <v>37536</v>
      </c>
      <c r="M4350">
        <v>20747</v>
      </c>
      <c r="N4350" t="s">
        <v>10642</v>
      </c>
    </row>
    <row r="4351" spans="1:14" x14ac:dyDescent="0.25">
      <c r="A4351" t="s">
        <v>5574</v>
      </c>
      <c r="B4351" t="s">
        <v>12</v>
      </c>
      <c r="C4351">
        <v>100792.96000000001</v>
      </c>
      <c r="D4351">
        <v>96756.69</v>
      </c>
      <c r="E4351">
        <v>0</v>
      </c>
      <c r="F4351" t="s">
        <v>18</v>
      </c>
      <c r="G4351" t="s">
        <v>19</v>
      </c>
      <c r="H4351" t="s">
        <v>453</v>
      </c>
      <c r="I4351" t="s">
        <v>16</v>
      </c>
      <c r="J4351" t="s">
        <v>235</v>
      </c>
      <c r="L4351" s="1">
        <v>42646</v>
      </c>
      <c r="M4351">
        <v>20740</v>
      </c>
      <c r="N4351" t="s">
        <v>10638</v>
      </c>
    </row>
    <row r="4352" spans="1:14" x14ac:dyDescent="0.25">
      <c r="A4352" t="s">
        <v>5575</v>
      </c>
      <c r="B4352" t="s">
        <v>12</v>
      </c>
      <c r="C4352">
        <v>80205.279999999999</v>
      </c>
      <c r="D4352">
        <v>78843.100000000006</v>
      </c>
      <c r="E4352">
        <v>0</v>
      </c>
      <c r="F4352" t="s">
        <v>18</v>
      </c>
      <c r="G4352" t="s">
        <v>19</v>
      </c>
      <c r="H4352" t="s">
        <v>389</v>
      </c>
      <c r="I4352" t="s">
        <v>16</v>
      </c>
      <c r="J4352" t="s">
        <v>178</v>
      </c>
      <c r="L4352" s="1">
        <v>40210</v>
      </c>
      <c r="M4352">
        <v>20747</v>
      </c>
      <c r="N4352" t="s">
        <v>10642</v>
      </c>
    </row>
    <row r="4353" spans="1:14" x14ac:dyDescent="0.25">
      <c r="A4353" t="s">
        <v>5576</v>
      </c>
      <c r="B4353" t="s">
        <v>22</v>
      </c>
      <c r="C4353">
        <v>179523</v>
      </c>
      <c r="D4353">
        <v>182435.81</v>
      </c>
      <c r="E4353">
        <v>0</v>
      </c>
      <c r="F4353" t="s">
        <v>56</v>
      </c>
      <c r="G4353" t="s">
        <v>57</v>
      </c>
      <c r="H4353" t="s">
        <v>356</v>
      </c>
      <c r="I4353" t="s">
        <v>16</v>
      </c>
      <c r="J4353" t="s">
        <v>623</v>
      </c>
      <c r="L4353" s="1">
        <v>37123</v>
      </c>
      <c r="M4353">
        <v>20722</v>
      </c>
      <c r="N4353" t="s">
        <v>10632</v>
      </c>
    </row>
    <row r="4354" spans="1:14" x14ac:dyDescent="0.25">
      <c r="A4354" t="s">
        <v>5577</v>
      </c>
      <c r="B4354" t="s">
        <v>22</v>
      </c>
      <c r="C4354">
        <v>59733.09</v>
      </c>
      <c r="D4354">
        <v>58840.55</v>
      </c>
      <c r="E4354">
        <v>1584.6</v>
      </c>
      <c r="F4354" t="s">
        <v>133</v>
      </c>
      <c r="G4354" t="s">
        <v>134</v>
      </c>
      <c r="H4354" t="s">
        <v>754</v>
      </c>
      <c r="I4354" t="s">
        <v>16</v>
      </c>
      <c r="J4354" t="s">
        <v>252</v>
      </c>
      <c r="K4354" t="s">
        <v>1067</v>
      </c>
      <c r="L4354" s="1">
        <v>42646</v>
      </c>
      <c r="M4354">
        <v>20607</v>
      </c>
      <c r="N4354" t="s">
        <v>10631</v>
      </c>
    </row>
    <row r="4355" spans="1:14" x14ac:dyDescent="0.25">
      <c r="A4355" t="s">
        <v>5578</v>
      </c>
      <c r="B4355" t="s">
        <v>22</v>
      </c>
      <c r="C4355">
        <v>95740</v>
      </c>
      <c r="D4355">
        <v>94477.48</v>
      </c>
      <c r="E4355">
        <v>0</v>
      </c>
      <c r="F4355" t="s">
        <v>27</v>
      </c>
      <c r="G4355" t="s">
        <v>28</v>
      </c>
      <c r="H4355" t="s">
        <v>224</v>
      </c>
      <c r="I4355" t="s">
        <v>16</v>
      </c>
      <c r="J4355" t="s">
        <v>225</v>
      </c>
      <c r="L4355" s="1">
        <v>36514</v>
      </c>
      <c r="M4355">
        <v>20737</v>
      </c>
      <c r="N4355" t="s">
        <v>10655</v>
      </c>
    </row>
    <row r="4356" spans="1:14" x14ac:dyDescent="0.25">
      <c r="A4356" t="s">
        <v>5579</v>
      </c>
      <c r="B4356" t="s">
        <v>12</v>
      </c>
      <c r="C4356">
        <v>46179.83</v>
      </c>
      <c r="D4356">
        <v>36532.97</v>
      </c>
      <c r="E4356">
        <v>0</v>
      </c>
      <c r="F4356" t="s">
        <v>18</v>
      </c>
      <c r="G4356" t="s">
        <v>19</v>
      </c>
      <c r="H4356" t="s">
        <v>183</v>
      </c>
      <c r="I4356" t="s">
        <v>16</v>
      </c>
      <c r="J4356" t="s">
        <v>279</v>
      </c>
      <c r="L4356" s="1">
        <v>41485</v>
      </c>
      <c r="M4356">
        <v>20745</v>
      </c>
      <c r="N4356" t="s">
        <v>10643</v>
      </c>
    </row>
    <row r="4357" spans="1:14" x14ac:dyDescent="0.25">
      <c r="A4357" t="s">
        <v>5580</v>
      </c>
      <c r="B4357" t="s">
        <v>22</v>
      </c>
      <c r="C4357">
        <v>58884.31</v>
      </c>
      <c r="D4357">
        <v>56992.54</v>
      </c>
      <c r="E4357">
        <v>25.2</v>
      </c>
      <c r="F4357" t="s">
        <v>89</v>
      </c>
      <c r="G4357" t="s">
        <v>90</v>
      </c>
      <c r="H4357" t="s">
        <v>1068</v>
      </c>
      <c r="I4357" t="s">
        <v>16</v>
      </c>
      <c r="J4357" t="s">
        <v>92</v>
      </c>
      <c r="L4357" s="1">
        <v>42716</v>
      </c>
      <c r="M4357">
        <v>20737</v>
      </c>
      <c r="N4357" t="s">
        <v>10655</v>
      </c>
    </row>
    <row r="4358" spans="1:14" x14ac:dyDescent="0.25">
      <c r="A4358" t="s">
        <v>5581</v>
      </c>
      <c r="B4358" t="s">
        <v>22</v>
      </c>
      <c r="C4358">
        <v>55272.37</v>
      </c>
      <c r="D4358">
        <v>70891.06</v>
      </c>
      <c r="E4358">
        <v>17498.72</v>
      </c>
      <c r="F4358" t="s">
        <v>99</v>
      </c>
      <c r="G4358" t="s">
        <v>100</v>
      </c>
      <c r="H4358" t="s">
        <v>368</v>
      </c>
      <c r="I4358" t="s">
        <v>16</v>
      </c>
      <c r="J4358" t="s">
        <v>198</v>
      </c>
      <c r="L4358" s="1">
        <v>38123</v>
      </c>
      <c r="M4358">
        <v>20706</v>
      </c>
      <c r="N4358" t="s">
        <v>10645</v>
      </c>
    </row>
    <row r="4359" spans="1:14" x14ac:dyDescent="0.25">
      <c r="A4359" t="s">
        <v>5582</v>
      </c>
      <c r="B4359" t="s">
        <v>22</v>
      </c>
      <c r="C4359">
        <v>152519.94</v>
      </c>
      <c r="D4359">
        <v>175003.44</v>
      </c>
      <c r="E4359">
        <v>18282.62</v>
      </c>
      <c r="F4359" t="s">
        <v>45</v>
      </c>
      <c r="G4359" t="s">
        <v>46</v>
      </c>
      <c r="H4359" t="s">
        <v>337</v>
      </c>
      <c r="I4359" t="s">
        <v>16</v>
      </c>
      <c r="J4359" t="s">
        <v>434</v>
      </c>
      <c r="L4359" s="1">
        <v>34232</v>
      </c>
      <c r="M4359">
        <v>20774</v>
      </c>
      <c r="N4359" t="s">
        <v>10633</v>
      </c>
    </row>
    <row r="4360" spans="1:14" x14ac:dyDescent="0.25">
      <c r="A4360" t="s">
        <v>5583</v>
      </c>
      <c r="B4360" t="s">
        <v>12</v>
      </c>
      <c r="C4360">
        <v>96969.94</v>
      </c>
      <c r="D4360">
        <v>113166.06</v>
      </c>
      <c r="E4360">
        <v>10843.28</v>
      </c>
      <c r="F4360" t="s">
        <v>45</v>
      </c>
      <c r="G4360" t="s">
        <v>46</v>
      </c>
      <c r="H4360" t="s">
        <v>397</v>
      </c>
      <c r="I4360" t="s">
        <v>16</v>
      </c>
      <c r="J4360" t="s">
        <v>48</v>
      </c>
      <c r="L4360" s="1">
        <v>32475</v>
      </c>
      <c r="M4360">
        <v>20770</v>
      </c>
      <c r="N4360" t="s">
        <v>10629</v>
      </c>
    </row>
    <row r="4361" spans="1:14" x14ac:dyDescent="0.25">
      <c r="A4361" t="s">
        <v>5584</v>
      </c>
      <c r="B4361" t="s">
        <v>12</v>
      </c>
      <c r="C4361">
        <v>100370</v>
      </c>
      <c r="D4361">
        <v>104094.13</v>
      </c>
      <c r="E4361">
        <v>7455.54</v>
      </c>
      <c r="F4361" t="s">
        <v>18</v>
      </c>
      <c r="G4361" t="s">
        <v>19</v>
      </c>
      <c r="H4361" t="s">
        <v>144</v>
      </c>
      <c r="I4361" t="s">
        <v>16</v>
      </c>
      <c r="J4361" t="s">
        <v>112</v>
      </c>
      <c r="L4361" s="1">
        <v>38796</v>
      </c>
      <c r="M4361">
        <v>20735</v>
      </c>
      <c r="N4361" t="s">
        <v>10649</v>
      </c>
    </row>
    <row r="4362" spans="1:14" x14ac:dyDescent="0.25">
      <c r="A4362" t="s">
        <v>5585</v>
      </c>
      <c r="B4362" t="s">
        <v>22</v>
      </c>
      <c r="C4362">
        <v>75556.59</v>
      </c>
      <c r="D4362">
        <v>70154.240000000005</v>
      </c>
      <c r="E4362">
        <v>0</v>
      </c>
      <c r="F4362" t="s">
        <v>299</v>
      </c>
      <c r="G4362" t="s">
        <v>300</v>
      </c>
      <c r="H4362" t="s">
        <v>492</v>
      </c>
      <c r="I4362" t="s">
        <v>16</v>
      </c>
      <c r="J4362" t="s">
        <v>302</v>
      </c>
      <c r="L4362" s="1">
        <v>41708</v>
      </c>
      <c r="M4362">
        <v>20785</v>
      </c>
      <c r="N4362" t="s">
        <v>10652</v>
      </c>
    </row>
    <row r="4363" spans="1:14" x14ac:dyDescent="0.25">
      <c r="A4363" t="s">
        <v>5586</v>
      </c>
      <c r="B4363" t="s">
        <v>12</v>
      </c>
      <c r="C4363">
        <v>47482.7</v>
      </c>
      <c r="D4363">
        <v>46571.360000000001</v>
      </c>
      <c r="E4363">
        <v>264.69</v>
      </c>
      <c r="F4363" t="s">
        <v>89</v>
      </c>
      <c r="G4363" t="s">
        <v>90</v>
      </c>
      <c r="H4363" t="s">
        <v>192</v>
      </c>
      <c r="I4363" t="s">
        <v>16</v>
      </c>
      <c r="J4363" t="s">
        <v>193</v>
      </c>
      <c r="L4363" s="1">
        <v>42393</v>
      </c>
      <c r="M4363">
        <v>20716</v>
      </c>
      <c r="N4363" t="s">
        <v>10641</v>
      </c>
    </row>
    <row r="4364" spans="1:14" x14ac:dyDescent="0.25">
      <c r="A4364" t="s">
        <v>5587</v>
      </c>
      <c r="B4364" t="s">
        <v>12</v>
      </c>
      <c r="C4364">
        <v>76388.820000000007</v>
      </c>
      <c r="D4364">
        <v>41502.53</v>
      </c>
      <c r="E4364">
        <v>945.17</v>
      </c>
      <c r="F4364" t="s">
        <v>56</v>
      </c>
      <c r="G4364" t="s">
        <v>57</v>
      </c>
      <c r="H4364" t="s">
        <v>158</v>
      </c>
      <c r="I4364" t="s">
        <v>16</v>
      </c>
      <c r="J4364" t="s">
        <v>507</v>
      </c>
      <c r="L4364" s="1">
        <v>42885</v>
      </c>
      <c r="M4364">
        <v>20737</v>
      </c>
      <c r="N4364" t="s">
        <v>10655</v>
      </c>
    </row>
    <row r="4365" spans="1:14" x14ac:dyDescent="0.25">
      <c r="A4365" t="s">
        <v>5588</v>
      </c>
      <c r="B4365" t="s">
        <v>22</v>
      </c>
      <c r="C4365">
        <v>59922</v>
      </c>
      <c r="D4365">
        <v>67818.87</v>
      </c>
      <c r="E4365">
        <v>5588.28</v>
      </c>
      <c r="F4365" t="s">
        <v>13</v>
      </c>
      <c r="G4365" t="s">
        <v>14</v>
      </c>
      <c r="H4365" t="s">
        <v>429</v>
      </c>
      <c r="I4365" t="s">
        <v>16</v>
      </c>
      <c r="J4365" t="s">
        <v>32</v>
      </c>
      <c r="K4365" t="s">
        <v>176</v>
      </c>
      <c r="L4365" s="1">
        <v>41694</v>
      </c>
      <c r="M4365">
        <v>20613</v>
      </c>
      <c r="N4365" t="s">
        <v>10640</v>
      </c>
    </row>
    <row r="4366" spans="1:14" x14ac:dyDescent="0.25">
      <c r="A4366" t="s">
        <v>5589</v>
      </c>
      <c r="B4366" t="s">
        <v>22</v>
      </c>
      <c r="C4366">
        <v>121995.21</v>
      </c>
      <c r="D4366">
        <v>118055</v>
      </c>
      <c r="E4366">
        <v>0</v>
      </c>
      <c r="F4366" t="s">
        <v>52</v>
      </c>
      <c r="G4366" t="s">
        <v>53</v>
      </c>
      <c r="H4366" t="s">
        <v>205</v>
      </c>
      <c r="I4366" t="s">
        <v>16</v>
      </c>
      <c r="J4366" t="s">
        <v>139</v>
      </c>
      <c r="L4366" s="1">
        <v>36528</v>
      </c>
      <c r="M4366">
        <v>20745</v>
      </c>
      <c r="N4366" t="s">
        <v>10643</v>
      </c>
    </row>
    <row r="4367" spans="1:14" x14ac:dyDescent="0.25">
      <c r="A4367" t="s">
        <v>5590</v>
      </c>
      <c r="B4367" t="s">
        <v>12</v>
      </c>
      <c r="C4367">
        <v>92766.66</v>
      </c>
      <c r="D4367">
        <v>91178.09</v>
      </c>
      <c r="E4367">
        <v>714.77</v>
      </c>
      <c r="F4367" t="s">
        <v>303</v>
      </c>
      <c r="G4367" t="s">
        <v>304</v>
      </c>
      <c r="H4367" t="s">
        <v>305</v>
      </c>
      <c r="I4367" t="s">
        <v>16</v>
      </c>
      <c r="J4367" t="s">
        <v>306</v>
      </c>
      <c r="K4367" t="s">
        <v>307</v>
      </c>
      <c r="L4367" s="1">
        <v>42521</v>
      </c>
      <c r="M4367">
        <v>20623</v>
      </c>
      <c r="N4367" t="s">
        <v>10651</v>
      </c>
    </row>
    <row r="4368" spans="1:14" x14ac:dyDescent="0.25">
      <c r="A4368" t="s">
        <v>5591</v>
      </c>
      <c r="B4368" t="s">
        <v>12</v>
      </c>
      <c r="C4368">
        <v>59471.28</v>
      </c>
      <c r="D4368">
        <v>49141.7</v>
      </c>
      <c r="E4368">
        <v>0</v>
      </c>
      <c r="F4368" t="s">
        <v>18</v>
      </c>
      <c r="G4368" t="s">
        <v>19</v>
      </c>
      <c r="H4368" t="s">
        <v>183</v>
      </c>
      <c r="I4368" t="s">
        <v>34</v>
      </c>
      <c r="J4368" t="s">
        <v>426</v>
      </c>
      <c r="L4368" s="1">
        <v>36276</v>
      </c>
      <c r="M4368">
        <v>20722</v>
      </c>
      <c r="N4368" t="s">
        <v>10632</v>
      </c>
    </row>
    <row r="4369" spans="1:14" x14ac:dyDescent="0.25">
      <c r="A4369" t="s">
        <v>5592</v>
      </c>
      <c r="B4369" t="s">
        <v>22</v>
      </c>
      <c r="C4369">
        <v>67407</v>
      </c>
      <c r="D4369">
        <v>72825.289999999994</v>
      </c>
      <c r="E4369">
        <v>3794.65</v>
      </c>
      <c r="F4369" t="s">
        <v>45</v>
      </c>
      <c r="G4369" t="s">
        <v>46</v>
      </c>
      <c r="H4369" t="s">
        <v>95</v>
      </c>
      <c r="I4369" t="s">
        <v>16</v>
      </c>
      <c r="J4369" t="s">
        <v>48</v>
      </c>
      <c r="K4369" t="s">
        <v>96</v>
      </c>
      <c r="L4369" s="1">
        <v>41890</v>
      </c>
      <c r="M4369">
        <v>20740</v>
      </c>
      <c r="N4369" t="s">
        <v>10638</v>
      </c>
    </row>
    <row r="4370" spans="1:14" x14ac:dyDescent="0.25">
      <c r="A4370" t="s">
        <v>5593</v>
      </c>
      <c r="B4370" t="s">
        <v>22</v>
      </c>
      <c r="C4370">
        <v>87107</v>
      </c>
      <c r="D4370">
        <v>87672.38</v>
      </c>
      <c r="E4370">
        <v>0</v>
      </c>
      <c r="F4370" t="s">
        <v>167</v>
      </c>
      <c r="G4370" t="s">
        <v>168</v>
      </c>
      <c r="H4370" t="s">
        <v>737</v>
      </c>
      <c r="I4370" t="s">
        <v>16</v>
      </c>
      <c r="J4370" t="s">
        <v>178</v>
      </c>
      <c r="L4370" s="1">
        <v>36535</v>
      </c>
      <c r="M4370">
        <v>20707</v>
      </c>
      <c r="N4370" t="s">
        <v>10628</v>
      </c>
    </row>
    <row r="4371" spans="1:14" x14ac:dyDescent="0.25">
      <c r="A4371" t="s">
        <v>5594</v>
      </c>
      <c r="B4371" t="s">
        <v>22</v>
      </c>
      <c r="C4371">
        <v>77622.7</v>
      </c>
      <c r="D4371">
        <v>71467.53</v>
      </c>
      <c r="E4371">
        <v>2213.41</v>
      </c>
      <c r="F4371" t="s">
        <v>72</v>
      </c>
      <c r="G4371" t="s">
        <v>73</v>
      </c>
      <c r="H4371" t="s">
        <v>121</v>
      </c>
      <c r="I4371" t="s">
        <v>16</v>
      </c>
      <c r="J4371" t="s">
        <v>321</v>
      </c>
      <c r="L4371" s="1">
        <v>39412</v>
      </c>
      <c r="M4371">
        <v>20707</v>
      </c>
      <c r="N4371" t="s">
        <v>10628</v>
      </c>
    </row>
    <row r="4372" spans="1:14" x14ac:dyDescent="0.25">
      <c r="A4372" t="s">
        <v>5595</v>
      </c>
      <c r="B4372" t="s">
        <v>12</v>
      </c>
      <c r="C4372">
        <v>95740</v>
      </c>
      <c r="D4372">
        <v>94479.02</v>
      </c>
      <c r="E4372">
        <v>0</v>
      </c>
      <c r="F4372" t="s">
        <v>18</v>
      </c>
      <c r="G4372" t="s">
        <v>19</v>
      </c>
      <c r="H4372" t="s">
        <v>183</v>
      </c>
      <c r="I4372" t="s">
        <v>16</v>
      </c>
      <c r="J4372" t="s">
        <v>126</v>
      </c>
      <c r="L4372" s="1">
        <v>33196</v>
      </c>
      <c r="M4372">
        <v>20769</v>
      </c>
      <c r="N4372" t="s">
        <v>10636</v>
      </c>
    </row>
    <row r="4373" spans="1:14" x14ac:dyDescent="0.25">
      <c r="A4373" t="s">
        <v>5596</v>
      </c>
      <c r="B4373" t="s">
        <v>22</v>
      </c>
      <c r="C4373">
        <v>40242.06</v>
      </c>
      <c r="D4373">
        <v>23284.17</v>
      </c>
      <c r="E4373">
        <v>2609.21</v>
      </c>
      <c r="F4373" t="s">
        <v>56</v>
      </c>
      <c r="G4373" t="s">
        <v>57</v>
      </c>
      <c r="H4373" t="s">
        <v>84</v>
      </c>
      <c r="I4373" t="s">
        <v>16</v>
      </c>
      <c r="J4373" t="s">
        <v>287</v>
      </c>
      <c r="L4373" s="1">
        <v>42885</v>
      </c>
      <c r="M4373">
        <v>20623</v>
      </c>
      <c r="N4373" t="s">
        <v>10651</v>
      </c>
    </row>
    <row r="4374" spans="1:14" x14ac:dyDescent="0.25">
      <c r="A4374" t="s">
        <v>5597</v>
      </c>
      <c r="B4374" t="s">
        <v>22</v>
      </c>
      <c r="C4374">
        <v>65751</v>
      </c>
      <c r="D4374">
        <v>81689.679999999993</v>
      </c>
      <c r="E4374">
        <v>16575.03</v>
      </c>
      <c r="F4374" t="s">
        <v>56</v>
      </c>
      <c r="G4374" t="s">
        <v>57</v>
      </c>
      <c r="H4374" t="s">
        <v>84</v>
      </c>
      <c r="I4374" t="s">
        <v>16</v>
      </c>
      <c r="J4374" t="s">
        <v>59</v>
      </c>
      <c r="L4374" s="1">
        <v>36632</v>
      </c>
      <c r="M4374">
        <v>20715</v>
      </c>
      <c r="N4374" t="s">
        <v>10641</v>
      </c>
    </row>
    <row r="4375" spans="1:14" x14ac:dyDescent="0.25">
      <c r="A4375" t="s">
        <v>5598</v>
      </c>
      <c r="B4375" t="s">
        <v>12</v>
      </c>
      <c r="C4375">
        <v>210143</v>
      </c>
      <c r="D4375">
        <v>218551.12</v>
      </c>
      <c r="E4375">
        <v>0</v>
      </c>
      <c r="F4375" t="s">
        <v>133</v>
      </c>
      <c r="G4375" t="s">
        <v>134</v>
      </c>
      <c r="H4375" t="s">
        <v>587</v>
      </c>
      <c r="I4375" t="s">
        <v>16</v>
      </c>
      <c r="J4375" t="s">
        <v>1069</v>
      </c>
      <c r="L4375" s="1">
        <v>31474</v>
      </c>
      <c r="M4375">
        <v>20608</v>
      </c>
      <c r="N4375" t="s">
        <v>10646</v>
      </c>
    </row>
    <row r="4376" spans="1:14" x14ac:dyDescent="0.25">
      <c r="A4376" t="s">
        <v>5599</v>
      </c>
      <c r="B4376" t="s">
        <v>12</v>
      </c>
      <c r="C4376">
        <v>34407.75</v>
      </c>
      <c r="D4376">
        <v>11953.57</v>
      </c>
      <c r="E4376">
        <v>286.72000000000003</v>
      </c>
      <c r="F4376" t="s">
        <v>89</v>
      </c>
      <c r="G4376" t="s">
        <v>90</v>
      </c>
      <c r="H4376" t="s">
        <v>192</v>
      </c>
      <c r="I4376" t="s">
        <v>34</v>
      </c>
      <c r="J4376" t="s">
        <v>193</v>
      </c>
      <c r="L4376" s="1">
        <v>41418</v>
      </c>
      <c r="M4376">
        <v>20623</v>
      </c>
      <c r="N4376" t="s">
        <v>10651</v>
      </c>
    </row>
    <row r="4377" spans="1:14" x14ac:dyDescent="0.25">
      <c r="A4377" t="s">
        <v>5600</v>
      </c>
      <c r="B4377" t="s">
        <v>12</v>
      </c>
      <c r="C4377">
        <v>79269</v>
      </c>
      <c r="D4377">
        <v>65971.05</v>
      </c>
      <c r="E4377">
        <v>4783.63</v>
      </c>
      <c r="F4377" t="s">
        <v>23</v>
      </c>
      <c r="G4377" t="s">
        <v>24</v>
      </c>
      <c r="H4377" t="s">
        <v>194</v>
      </c>
      <c r="I4377" t="s">
        <v>16</v>
      </c>
      <c r="J4377" t="s">
        <v>141</v>
      </c>
      <c r="L4377" s="1">
        <v>35926</v>
      </c>
      <c r="M4377">
        <v>20716</v>
      </c>
      <c r="N4377" t="s">
        <v>10641</v>
      </c>
    </row>
    <row r="4378" spans="1:14" x14ac:dyDescent="0.25">
      <c r="A4378" t="s">
        <v>5601</v>
      </c>
      <c r="B4378" t="s">
        <v>22</v>
      </c>
      <c r="C4378">
        <v>77166.06</v>
      </c>
      <c r="D4378">
        <v>87497.65</v>
      </c>
      <c r="E4378">
        <v>11347.06</v>
      </c>
      <c r="F4378" t="s">
        <v>56</v>
      </c>
      <c r="G4378" t="s">
        <v>57</v>
      </c>
      <c r="H4378" t="s">
        <v>158</v>
      </c>
      <c r="I4378" t="s">
        <v>16</v>
      </c>
      <c r="J4378" t="s">
        <v>473</v>
      </c>
      <c r="L4378" s="1">
        <v>32825</v>
      </c>
      <c r="M4378">
        <v>20735</v>
      </c>
      <c r="N4378" t="s">
        <v>10649</v>
      </c>
    </row>
    <row r="4379" spans="1:14" x14ac:dyDescent="0.25">
      <c r="A4379" t="s">
        <v>5602</v>
      </c>
      <c r="B4379" t="s">
        <v>12</v>
      </c>
      <c r="C4379">
        <v>51202.98</v>
      </c>
      <c r="D4379">
        <v>58082.97</v>
      </c>
      <c r="E4379">
        <v>6373.22</v>
      </c>
      <c r="F4379" t="s">
        <v>56</v>
      </c>
      <c r="G4379" t="s">
        <v>57</v>
      </c>
      <c r="H4379" t="s">
        <v>84</v>
      </c>
      <c r="I4379" t="s">
        <v>16</v>
      </c>
      <c r="J4379" t="s">
        <v>59</v>
      </c>
      <c r="L4379" s="1">
        <v>39006</v>
      </c>
      <c r="M4379">
        <v>20743</v>
      </c>
      <c r="N4379" t="s">
        <v>10654</v>
      </c>
    </row>
    <row r="4380" spans="1:14" x14ac:dyDescent="0.25">
      <c r="A4380" t="s">
        <v>5603</v>
      </c>
      <c r="B4380" t="s">
        <v>12</v>
      </c>
      <c r="C4380">
        <v>40242.67</v>
      </c>
      <c r="D4380">
        <v>48679.62</v>
      </c>
      <c r="E4380">
        <v>8484.5</v>
      </c>
      <c r="F4380" t="s">
        <v>56</v>
      </c>
      <c r="G4380" t="s">
        <v>57</v>
      </c>
      <c r="H4380" t="s">
        <v>58</v>
      </c>
      <c r="I4380" t="s">
        <v>16</v>
      </c>
      <c r="J4380" t="s">
        <v>59</v>
      </c>
      <c r="L4380" s="1">
        <v>42548</v>
      </c>
      <c r="M4380">
        <v>20737</v>
      </c>
      <c r="N4380" t="s">
        <v>10655</v>
      </c>
    </row>
    <row r="4381" spans="1:14" x14ac:dyDescent="0.25">
      <c r="A4381" t="s">
        <v>5604</v>
      </c>
      <c r="B4381" t="s">
        <v>22</v>
      </c>
      <c r="C4381">
        <v>65751</v>
      </c>
      <c r="D4381">
        <v>88280.42</v>
      </c>
      <c r="E4381">
        <v>20306.93</v>
      </c>
      <c r="F4381" t="s">
        <v>56</v>
      </c>
      <c r="G4381" t="s">
        <v>57</v>
      </c>
      <c r="H4381" t="s">
        <v>84</v>
      </c>
      <c r="I4381" t="s">
        <v>16</v>
      </c>
      <c r="J4381" t="s">
        <v>59</v>
      </c>
      <c r="L4381" s="1">
        <v>36359</v>
      </c>
      <c r="M4381">
        <v>20783</v>
      </c>
      <c r="N4381" t="s">
        <v>10656</v>
      </c>
    </row>
    <row r="4382" spans="1:14" x14ac:dyDescent="0.25">
      <c r="A4382" t="s">
        <v>5605</v>
      </c>
      <c r="B4382" t="s">
        <v>22</v>
      </c>
      <c r="C4382">
        <v>70702.81</v>
      </c>
      <c r="D4382">
        <v>70544.929999999993</v>
      </c>
      <c r="E4382">
        <v>44.1</v>
      </c>
      <c r="F4382" t="s">
        <v>18</v>
      </c>
      <c r="G4382" t="s">
        <v>19</v>
      </c>
      <c r="H4382" t="s">
        <v>820</v>
      </c>
      <c r="I4382" t="s">
        <v>16</v>
      </c>
      <c r="J4382" t="s">
        <v>228</v>
      </c>
      <c r="L4382" s="1">
        <v>40966</v>
      </c>
      <c r="M4382">
        <v>20745</v>
      </c>
      <c r="N4382" t="s">
        <v>10643</v>
      </c>
    </row>
    <row r="4383" spans="1:14" x14ac:dyDescent="0.25">
      <c r="A4383" t="s">
        <v>5606</v>
      </c>
      <c r="B4383" t="s">
        <v>22</v>
      </c>
      <c r="C4383">
        <v>97091.55</v>
      </c>
      <c r="D4383">
        <v>121609.23</v>
      </c>
      <c r="E4383">
        <v>20525.099999999999</v>
      </c>
      <c r="F4383" t="s">
        <v>45</v>
      </c>
      <c r="G4383" t="s">
        <v>46</v>
      </c>
      <c r="H4383" t="s">
        <v>514</v>
      </c>
      <c r="I4383" t="s">
        <v>16</v>
      </c>
      <c r="J4383" t="s">
        <v>250</v>
      </c>
      <c r="L4383" s="1">
        <v>31408</v>
      </c>
      <c r="M4383">
        <v>20613</v>
      </c>
      <c r="N4383" t="s">
        <v>10640</v>
      </c>
    </row>
    <row r="4384" spans="1:14" x14ac:dyDescent="0.25">
      <c r="A4384" t="s">
        <v>5607</v>
      </c>
      <c r="B4384" t="s">
        <v>12</v>
      </c>
      <c r="C4384">
        <v>46868.73</v>
      </c>
      <c r="D4384">
        <v>42818.5</v>
      </c>
      <c r="E4384">
        <v>0</v>
      </c>
      <c r="F4384" t="s">
        <v>18</v>
      </c>
      <c r="G4384" t="s">
        <v>19</v>
      </c>
      <c r="H4384" t="s">
        <v>423</v>
      </c>
      <c r="I4384" t="s">
        <v>16</v>
      </c>
      <c r="J4384" t="s">
        <v>674</v>
      </c>
      <c r="L4384" s="1">
        <v>42731</v>
      </c>
      <c r="M4384">
        <v>20710</v>
      </c>
      <c r="N4384" t="s">
        <v>10637</v>
      </c>
    </row>
    <row r="4385" spans="1:14" x14ac:dyDescent="0.25">
      <c r="A4385" t="s">
        <v>5608</v>
      </c>
      <c r="B4385" t="s">
        <v>12</v>
      </c>
      <c r="C4385">
        <v>31594.95</v>
      </c>
      <c r="D4385">
        <v>40044.61</v>
      </c>
      <c r="E4385">
        <v>2286.7399999999998</v>
      </c>
      <c r="F4385" t="s">
        <v>99</v>
      </c>
      <c r="G4385" t="s">
        <v>100</v>
      </c>
      <c r="H4385" t="s">
        <v>908</v>
      </c>
      <c r="I4385" t="s">
        <v>34</v>
      </c>
      <c r="J4385" t="s">
        <v>102</v>
      </c>
      <c r="L4385" s="1">
        <v>40505</v>
      </c>
      <c r="M4385">
        <v>20785</v>
      </c>
      <c r="N4385" t="s">
        <v>10652</v>
      </c>
    </row>
    <row r="4386" spans="1:14" x14ac:dyDescent="0.25">
      <c r="A4386" t="s">
        <v>5609</v>
      </c>
      <c r="B4386" t="s">
        <v>22</v>
      </c>
      <c r="C4386">
        <v>51000</v>
      </c>
      <c r="D4386">
        <v>31226.09</v>
      </c>
      <c r="E4386">
        <v>109.98</v>
      </c>
      <c r="F4386" t="s">
        <v>23</v>
      </c>
      <c r="G4386" t="s">
        <v>24</v>
      </c>
      <c r="H4386" t="s">
        <v>898</v>
      </c>
      <c r="I4386" t="s">
        <v>16</v>
      </c>
      <c r="J4386" t="s">
        <v>667</v>
      </c>
      <c r="K4386" t="s">
        <v>1070</v>
      </c>
      <c r="L4386" s="1">
        <v>42856</v>
      </c>
      <c r="M4386">
        <v>20716</v>
      </c>
      <c r="N4386" t="s">
        <v>10641</v>
      </c>
    </row>
    <row r="4387" spans="1:14" x14ac:dyDescent="0.25">
      <c r="A4387" t="s">
        <v>5610</v>
      </c>
      <c r="B4387" t="s">
        <v>12</v>
      </c>
      <c r="C4387">
        <v>100370</v>
      </c>
      <c r="D4387">
        <v>88231.41</v>
      </c>
      <c r="E4387">
        <v>615.26</v>
      </c>
      <c r="F4387" t="s">
        <v>18</v>
      </c>
      <c r="G4387" t="s">
        <v>19</v>
      </c>
      <c r="H4387" t="s">
        <v>183</v>
      </c>
      <c r="I4387" t="s">
        <v>16</v>
      </c>
      <c r="J4387" t="s">
        <v>147</v>
      </c>
      <c r="L4387" s="1">
        <v>36864</v>
      </c>
      <c r="M4387">
        <v>20716</v>
      </c>
      <c r="N4387" t="s">
        <v>10641</v>
      </c>
    </row>
    <row r="4388" spans="1:14" x14ac:dyDescent="0.25">
      <c r="A4388" t="s">
        <v>5611</v>
      </c>
      <c r="B4388" t="s">
        <v>12</v>
      </c>
      <c r="C4388">
        <v>74695.59</v>
      </c>
      <c r="D4388">
        <v>71510.460000000006</v>
      </c>
      <c r="E4388">
        <v>0</v>
      </c>
      <c r="F4388" t="s">
        <v>743</v>
      </c>
      <c r="G4388" t="s">
        <v>744</v>
      </c>
      <c r="H4388" t="s">
        <v>1009</v>
      </c>
      <c r="I4388" t="s">
        <v>16</v>
      </c>
      <c r="J4388" t="s">
        <v>422</v>
      </c>
      <c r="L4388" s="1">
        <v>38950</v>
      </c>
      <c r="M4388">
        <v>20737</v>
      </c>
      <c r="N4388" t="s">
        <v>10655</v>
      </c>
    </row>
    <row r="4389" spans="1:14" x14ac:dyDescent="0.25">
      <c r="A4389" t="s">
        <v>5612</v>
      </c>
      <c r="B4389" t="s">
        <v>12</v>
      </c>
      <c r="C4389">
        <v>87414.38</v>
      </c>
      <c r="D4389">
        <v>86268.54</v>
      </c>
      <c r="E4389">
        <v>0</v>
      </c>
      <c r="F4389" t="s">
        <v>167</v>
      </c>
      <c r="G4389" t="s">
        <v>168</v>
      </c>
      <c r="H4389" t="s">
        <v>1024</v>
      </c>
      <c r="I4389" t="s">
        <v>16</v>
      </c>
      <c r="J4389" t="s">
        <v>235</v>
      </c>
      <c r="L4389" s="1">
        <v>41302</v>
      </c>
      <c r="M4389">
        <v>20623</v>
      </c>
      <c r="N4389" t="s">
        <v>10651</v>
      </c>
    </row>
    <row r="4390" spans="1:14" x14ac:dyDescent="0.25">
      <c r="A4390" t="s">
        <v>5613</v>
      </c>
      <c r="B4390" t="s">
        <v>22</v>
      </c>
      <c r="C4390">
        <v>64482</v>
      </c>
      <c r="D4390">
        <v>50708.29</v>
      </c>
      <c r="E4390">
        <v>1802.48</v>
      </c>
      <c r="F4390" t="s">
        <v>23</v>
      </c>
      <c r="G4390" t="s">
        <v>24</v>
      </c>
      <c r="H4390" t="s">
        <v>194</v>
      </c>
      <c r="I4390" t="s">
        <v>16</v>
      </c>
      <c r="J4390" t="s">
        <v>141</v>
      </c>
      <c r="L4390" s="1">
        <v>39776</v>
      </c>
      <c r="M4390">
        <v>20721</v>
      </c>
      <c r="N4390" t="s">
        <v>10634</v>
      </c>
    </row>
    <row r="4391" spans="1:14" x14ac:dyDescent="0.25">
      <c r="A4391" t="s">
        <v>5614</v>
      </c>
      <c r="B4391" t="s">
        <v>22</v>
      </c>
      <c r="C4391">
        <v>71093.33</v>
      </c>
      <c r="D4391">
        <v>71209.62</v>
      </c>
      <c r="E4391">
        <v>3148.76</v>
      </c>
      <c r="F4391" t="s">
        <v>27</v>
      </c>
      <c r="G4391" t="s">
        <v>28</v>
      </c>
      <c r="H4391" t="s">
        <v>224</v>
      </c>
      <c r="I4391" t="s">
        <v>16</v>
      </c>
      <c r="J4391" t="s">
        <v>225</v>
      </c>
      <c r="K4391" t="s">
        <v>712</v>
      </c>
      <c r="L4391" s="1">
        <v>38208</v>
      </c>
      <c r="M4391">
        <v>20715</v>
      </c>
      <c r="N4391" t="s">
        <v>10641</v>
      </c>
    </row>
    <row r="4392" spans="1:14" x14ac:dyDescent="0.25">
      <c r="A4392" t="s">
        <v>5615</v>
      </c>
      <c r="B4392" t="s">
        <v>12</v>
      </c>
      <c r="C4392">
        <v>26866.01</v>
      </c>
      <c r="D4392">
        <v>19924.18</v>
      </c>
      <c r="E4392">
        <v>116.25</v>
      </c>
      <c r="F4392" t="s">
        <v>13</v>
      </c>
      <c r="G4392" t="s">
        <v>14</v>
      </c>
      <c r="H4392" t="s">
        <v>85</v>
      </c>
      <c r="I4392" t="s">
        <v>34</v>
      </c>
      <c r="J4392" t="s">
        <v>86</v>
      </c>
      <c r="L4392" s="1">
        <v>34638</v>
      </c>
      <c r="M4392">
        <v>20743</v>
      </c>
      <c r="N4392" t="s">
        <v>10654</v>
      </c>
    </row>
    <row r="4393" spans="1:14" x14ac:dyDescent="0.25">
      <c r="A4393" t="s">
        <v>5616</v>
      </c>
      <c r="B4393" t="s">
        <v>22</v>
      </c>
      <c r="C4393">
        <v>68893</v>
      </c>
      <c r="D4393">
        <v>89025.26</v>
      </c>
      <c r="E4393">
        <v>21040.19</v>
      </c>
      <c r="F4393" t="s">
        <v>56</v>
      </c>
      <c r="G4393" t="s">
        <v>57</v>
      </c>
      <c r="H4393" t="s">
        <v>158</v>
      </c>
      <c r="I4393" t="s">
        <v>16</v>
      </c>
      <c r="J4393" t="s">
        <v>947</v>
      </c>
      <c r="L4393" s="1">
        <v>34869</v>
      </c>
      <c r="M4393">
        <v>20747</v>
      </c>
      <c r="N4393" t="s">
        <v>10642</v>
      </c>
    </row>
    <row r="4394" spans="1:14" x14ac:dyDescent="0.25">
      <c r="A4394" t="s">
        <v>5617</v>
      </c>
      <c r="B4394" t="s">
        <v>12</v>
      </c>
      <c r="C4394">
        <v>96303</v>
      </c>
      <c r="D4394">
        <v>98129.24</v>
      </c>
      <c r="E4394">
        <v>2835.9</v>
      </c>
      <c r="F4394" t="s">
        <v>129</v>
      </c>
      <c r="G4394" t="s">
        <v>130</v>
      </c>
      <c r="H4394" t="s">
        <v>451</v>
      </c>
      <c r="I4394" t="s">
        <v>16</v>
      </c>
      <c r="J4394" t="s">
        <v>223</v>
      </c>
      <c r="L4394" s="1">
        <v>36962</v>
      </c>
      <c r="M4394">
        <v>20774</v>
      </c>
      <c r="N4394" t="s">
        <v>10633</v>
      </c>
    </row>
    <row r="4395" spans="1:14" x14ac:dyDescent="0.25">
      <c r="A4395" t="s">
        <v>5618</v>
      </c>
      <c r="B4395" t="s">
        <v>22</v>
      </c>
      <c r="C4395">
        <v>85593</v>
      </c>
      <c r="D4395">
        <v>107661.96</v>
      </c>
      <c r="E4395">
        <v>20639.59</v>
      </c>
      <c r="F4395" t="s">
        <v>56</v>
      </c>
      <c r="G4395" t="s">
        <v>57</v>
      </c>
      <c r="H4395" t="s">
        <v>156</v>
      </c>
      <c r="I4395" t="s">
        <v>16</v>
      </c>
      <c r="J4395" t="s">
        <v>1022</v>
      </c>
      <c r="L4395" s="1">
        <v>33224</v>
      </c>
      <c r="M4395">
        <v>20608</v>
      </c>
      <c r="N4395" t="s">
        <v>10646</v>
      </c>
    </row>
    <row r="4396" spans="1:14" x14ac:dyDescent="0.25">
      <c r="A4396" t="s">
        <v>5619</v>
      </c>
      <c r="B4396" t="s">
        <v>12</v>
      </c>
      <c r="C4396">
        <v>43866.12</v>
      </c>
      <c r="D4396">
        <v>16838.91</v>
      </c>
      <c r="E4396">
        <v>0</v>
      </c>
      <c r="F4396" t="s">
        <v>18</v>
      </c>
      <c r="G4396" t="s">
        <v>19</v>
      </c>
      <c r="H4396" t="s">
        <v>144</v>
      </c>
      <c r="I4396" t="s">
        <v>16</v>
      </c>
      <c r="J4396" t="s">
        <v>145</v>
      </c>
      <c r="K4396" t="s">
        <v>535</v>
      </c>
      <c r="L4396" s="1">
        <v>42940</v>
      </c>
      <c r="M4396">
        <v>20705</v>
      </c>
      <c r="N4396" t="s">
        <v>10626</v>
      </c>
    </row>
    <row r="4397" spans="1:14" x14ac:dyDescent="0.25">
      <c r="A4397" t="s">
        <v>5620</v>
      </c>
      <c r="B4397" t="s">
        <v>12</v>
      </c>
      <c r="C4397">
        <v>95084.42</v>
      </c>
      <c r="D4397">
        <v>130984.84</v>
      </c>
      <c r="E4397">
        <v>34014.449999999997</v>
      </c>
      <c r="F4397" t="s">
        <v>13</v>
      </c>
      <c r="G4397" t="s">
        <v>14</v>
      </c>
      <c r="H4397" t="s">
        <v>463</v>
      </c>
      <c r="I4397" t="s">
        <v>16</v>
      </c>
      <c r="J4397" t="s">
        <v>32</v>
      </c>
      <c r="L4397" s="1">
        <v>34736</v>
      </c>
      <c r="M4397">
        <v>20710</v>
      </c>
      <c r="N4397" t="s">
        <v>10637</v>
      </c>
    </row>
    <row r="4398" spans="1:14" x14ac:dyDescent="0.25">
      <c r="A4398" t="s">
        <v>5621</v>
      </c>
      <c r="B4398" t="s">
        <v>12</v>
      </c>
      <c r="C4398">
        <v>62536.08</v>
      </c>
      <c r="D4398">
        <v>63591.54</v>
      </c>
      <c r="E4398">
        <v>3029.3</v>
      </c>
      <c r="F4398" t="s">
        <v>13</v>
      </c>
      <c r="G4398" t="s">
        <v>14</v>
      </c>
      <c r="H4398" t="s">
        <v>293</v>
      </c>
      <c r="I4398" t="s">
        <v>16</v>
      </c>
      <c r="J4398" t="s">
        <v>724</v>
      </c>
      <c r="L4398" s="1">
        <v>36814</v>
      </c>
      <c r="M4398">
        <v>20781</v>
      </c>
      <c r="N4398" t="s">
        <v>10627</v>
      </c>
    </row>
    <row r="4399" spans="1:14" x14ac:dyDescent="0.25">
      <c r="A4399" t="s">
        <v>5622</v>
      </c>
      <c r="B4399" t="s">
        <v>12</v>
      </c>
      <c r="C4399">
        <v>66161.64</v>
      </c>
      <c r="D4399">
        <v>64223.839999999997</v>
      </c>
      <c r="E4399">
        <v>0.06</v>
      </c>
      <c r="F4399" t="s">
        <v>743</v>
      </c>
      <c r="G4399" t="s">
        <v>744</v>
      </c>
      <c r="H4399" t="s">
        <v>97</v>
      </c>
      <c r="I4399" t="s">
        <v>16</v>
      </c>
      <c r="J4399" t="s">
        <v>106</v>
      </c>
      <c r="L4399" s="1">
        <v>41778</v>
      </c>
      <c r="M4399">
        <v>20720</v>
      </c>
      <c r="N4399" t="s">
        <v>10641</v>
      </c>
    </row>
    <row r="4400" spans="1:14" x14ac:dyDescent="0.25">
      <c r="A4400" t="s">
        <v>5623</v>
      </c>
      <c r="B4400" t="s">
        <v>22</v>
      </c>
      <c r="C4400">
        <v>72203</v>
      </c>
      <c r="D4400">
        <v>82748.52</v>
      </c>
      <c r="E4400">
        <v>13895.96</v>
      </c>
      <c r="F4400" t="s">
        <v>13</v>
      </c>
      <c r="G4400" t="s">
        <v>14</v>
      </c>
      <c r="H4400" t="s">
        <v>162</v>
      </c>
      <c r="I4400" t="s">
        <v>16</v>
      </c>
      <c r="J4400" t="s">
        <v>32</v>
      </c>
      <c r="L4400" s="1">
        <v>39825</v>
      </c>
      <c r="M4400">
        <v>20783</v>
      </c>
      <c r="N4400" t="s">
        <v>10656</v>
      </c>
    </row>
    <row r="4401" spans="1:14" x14ac:dyDescent="0.25">
      <c r="A4401" t="s">
        <v>5624</v>
      </c>
      <c r="B4401" t="s">
        <v>22</v>
      </c>
      <c r="C4401">
        <v>159601.76</v>
      </c>
      <c r="D4401">
        <v>163320.56</v>
      </c>
      <c r="E4401">
        <v>5413.13</v>
      </c>
      <c r="F4401" t="s">
        <v>13</v>
      </c>
      <c r="G4401" t="s">
        <v>14</v>
      </c>
      <c r="H4401" t="s">
        <v>942</v>
      </c>
      <c r="I4401" t="s">
        <v>16</v>
      </c>
      <c r="J4401" t="s">
        <v>296</v>
      </c>
      <c r="L4401" s="1">
        <v>31313</v>
      </c>
      <c r="M4401">
        <v>20735</v>
      </c>
      <c r="N4401" t="s">
        <v>10649</v>
      </c>
    </row>
    <row r="4402" spans="1:14" x14ac:dyDescent="0.25">
      <c r="A4402" t="s">
        <v>5625</v>
      </c>
      <c r="B4402" t="s">
        <v>22</v>
      </c>
      <c r="C4402">
        <v>41381.82</v>
      </c>
      <c r="D4402">
        <v>48575.64</v>
      </c>
      <c r="E4402">
        <v>8587.27</v>
      </c>
      <c r="F4402" t="s">
        <v>56</v>
      </c>
      <c r="G4402" t="s">
        <v>57</v>
      </c>
      <c r="H4402" t="s">
        <v>158</v>
      </c>
      <c r="I4402" t="s">
        <v>16</v>
      </c>
      <c r="J4402" t="s">
        <v>159</v>
      </c>
      <c r="L4402" s="1">
        <v>42226</v>
      </c>
      <c r="M4402">
        <v>20744</v>
      </c>
      <c r="N4402" t="s">
        <v>10630</v>
      </c>
    </row>
    <row r="4403" spans="1:14" x14ac:dyDescent="0.25">
      <c r="A4403" t="s">
        <v>5626</v>
      </c>
      <c r="B4403" t="s">
        <v>12</v>
      </c>
      <c r="C4403">
        <v>95740</v>
      </c>
      <c r="D4403">
        <v>94885.17</v>
      </c>
      <c r="E4403">
        <v>406.16</v>
      </c>
      <c r="F4403" t="s">
        <v>322</v>
      </c>
      <c r="G4403" t="s">
        <v>323</v>
      </c>
      <c r="H4403" t="s">
        <v>884</v>
      </c>
      <c r="I4403" t="s">
        <v>16</v>
      </c>
      <c r="J4403" t="s">
        <v>703</v>
      </c>
      <c r="L4403" s="1">
        <v>36465</v>
      </c>
      <c r="M4403">
        <v>20721</v>
      </c>
      <c r="N4403" t="s">
        <v>10634</v>
      </c>
    </row>
    <row r="4404" spans="1:14" x14ac:dyDescent="0.25">
      <c r="A4404" t="s">
        <v>5627</v>
      </c>
      <c r="B4404" t="s">
        <v>22</v>
      </c>
      <c r="C4404">
        <v>56150.9</v>
      </c>
      <c r="D4404">
        <v>68866.98</v>
      </c>
      <c r="E4404">
        <v>15328.48</v>
      </c>
      <c r="F4404" t="s">
        <v>56</v>
      </c>
      <c r="G4404" t="s">
        <v>57</v>
      </c>
      <c r="H4404" t="s">
        <v>149</v>
      </c>
      <c r="I4404" t="s">
        <v>16</v>
      </c>
      <c r="J4404" t="s">
        <v>840</v>
      </c>
      <c r="L4404" s="1">
        <v>40297</v>
      </c>
      <c r="M4404">
        <v>20706</v>
      </c>
      <c r="N4404" t="s">
        <v>10645</v>
      </c>
    </row>
    <row r="4405" spans="1:14" x14ac:dyDescent="0.25">
      <c r="A4405" t="s">
        <v>5628</v>
      </c>
      <c r="B4405" t="s">
        <v>12</v>
      </c>
      <c r="C4405">
        <v>148755.34</v>
      </c>
      <c r="D4405">
        <v>145560.09</v>
      </c>
      <c r="E4405">
        <v>0</v>
      </c>
      <c r="F4405" t="s">
        <v>215</v>
      </c>
      <c r="G4405" t="s">
        <v>216</v>
      </c>
      <c r="H4405" t="s">
        <v>452</v>
      </c>
      <c r="I4405" t="s">
        <v>16</v>
      </c>
      <c r="J4405" t="s">
        <v>98</v>
      </c>
      <c r="L4405" s="1">
        <v>34722</v>
      </c>
      <c r="M4405">
        <v>20737</v>
      </c>
      <c r="N4405" t="s">
        <v>10655</v>
      </c>
    </row>
    <row r="4406" spans="1:14" x14ac:dyDescent="0.25">
      <c r="A4406" t="s">
        <v>5629</v>
      </c>
      <c r="B4406" t="s">
        <v>22</v>
      </c>
      <c r="C4406">
        <v>95032.18</v>
      </c>
      <c r="D4406">
        <v>92326.73</v>
      </c>
      <c r="E4406">
        <v>0</v>
      </c>
      <c r="F4406" t="s">
        <v>167</v>
      </c>
      <c r="G4406" t="s">
        <v>168</v>
      </c>
      <c r="H4406" t="s">
        <v>599</v>
      </c>
      <c r="I4406" t="s">
        <v>16</v>
      </c>
      <c r="J4406" t="s">
        <v>565</v>
      </c>
      <c r="L4406" s="1">
        <v>41792</v>
      </c>
      <c r="M4406">
        <v>20784</v>
      </c>
      <c r="N4406" t="s">
        <v>10650</v>
      </c>
    </row>
    <row r="4407" spans="1:14" x14ac:dyDescent="0.25">
      <c r="A4407" t="s">
        <v>5630</v>
      </c>
      <c r="B4407" t="s">
        <v>12</v>
      </c>
      <c r="C4407">
        <v>60455.5</v>
      </c>
      <c r="D4407">
        <v>58711.05</v>
      </c>
      <c r="E4407">
        <v>348.8</v>
      </c>
      <c r="F4407" t="s">
        <v>76</v>
      </c>
      <c r="G4407" t="s">
        <v>77</v>
      </c>
      <c r="H4407" t="s">
        <v>80</v>
      </c>
      <c r="I4407" t="s">
        <v>16</v>
      </c>
      <c r="J4407" t="s">
        <v>558</v>
      </c>
      <c r="L4407" s="1">
        <v>39470</v>
      </c>
      <c r="M4407">
        <v>20746</v>
      </c>
      <c r="N4407" t="s">
        <v>10647</v>
      </c>
    </row>
    <row r="4408" spans="1:14" x14ac:dyDescent="0.25">
      <c r="A4408" t="s">
        <v>5631</v>
      </c>
      <c r="B4408" t="s">
        <v>12</v>
      </c>
      <c r="C4408">
        <v>54417.14</v>
      </c>
      <c r="D4408">
        <v>52868.76</v>
      </c>
      <c r="E4408">
        <v>0</v>
      </c>
      <c r="F4408" t="s">
        <v>133</v>
      </c>
      <c r="G4408" t="s">
        <v>134</v>
      </c>
      <c r="H4408" t="s">
        <v>776</v>
      </c>
      <c r="I4408" t="s">
        <v>16</v>
      </c>
      <c r="J4408" t="s">
        <v>378</v>
      </c>
      <c r="K4408" t="s">
        <v>379</v>
      </c>
      <c r="L4408" s="1">
        <v>39608</v>
      </c>
      <c r="M4408">
        <v>20748</v>
      </c>
      <c r="N4408" t="s">
        <v>10635</v>
      </c>
    </row>
    <row r="4409" spans="1:14" x14ac:dyDescent="0.25">
      <c r="A4409" t="s">
        <v>5632</v>
      </c>
      <c r="B4409" t="s">
        <v>12</v>
      </c>
      <c r="C4409">
        <v>87107</v>
      </c>
      <c r="D4409">
        <v>90997.96</v>
      </c>
      <c r="E4409">
        <v>4944.41</v>
      </c>
      <c r="F4409" t="s">
        <v>13</v>
      </c>
      <c r="G4409" t="s">
        <v>14</v>
      </c>
      <c r="H4409" t="s">
        <v>68</v>
      </c>
      <c r="I4409" t="s">
        <v>16</v>
      </c>
      <c r="J4409" t="s">
        <v>178</v>
      </c>
      <c r="L4409" s="1">
        <v>38418</v>
      </c>
      <c r="M4409">
        <v>20774</v>
      </c>
      <c r="N4409" t="s">
        <v>10633</v>
      </c>
    </row>
    <row r="4410" spans="1:14" x14ac:dyDescent="0.25">
      <c r="A4410" t="s">
        <v>5633</v>
      </c>
      <c r="B4410" t="s">
        <v>22</v>
      </c>
      <c r="C4410">
        <v>47338.74</v>
      </c>
      <c r="D4410">
        <v>56575.16</v>
      </c>
      <c r="E4410">
        <v>8605.9699999999993</v>
      </c>
      <c r="F4410" t="s">
        <v>56</v>
      </c>
      <c r="G4410" t="s">
        <v>57</v>
      </c>
      <c r="H4410" t="s">
        <v>84</v>
      </c>
      <c r="I4410" t="s">
        <v>16</v>
      </c>
      <c r="J4410" t="s">
        <v>59</v>
      </c>
      <c r="L4410" s="1">
        <v>37956</v>
      </c>
      <c r="M4410">
        <v>20783</v>
      </c>
      <c r="N4410" t="s">
        <v>10656</v>
      </c>
    </row>
    <row r="4411" spans="1:14" x14ac:dyDescent="0.25">
      <c r="A4411" t="s">
        <v>5634</v>
      </c>
      <c r="B4411" t="s">
        <v>22</v>
      </c>
      <c r="C4411">
        <v>138790</v>
      </c>
      <c r="D4411">
        <v>139681.59</v>
      </c>
      <c r="E4411">
        <v>0</v>
      </c>
      <c r="F4411" t="s">
        <v>18</v>
      </c>
      <c r="G4411" t="s">
        <v>19</v>
      </c>
      <c r="H4411" t="s">
        <v>542</v>
      </c>
      <c r="I4411" t="s">
        <v>16</v>
      </c>
      <c r="J4411" t="s">
        <v>139</v>
      </c>
      <c r="L4411" s="1">
        <v>37718</v>
      </c>
      <c r="M4411">
        <v>20784</v>
      </c>
      <c r="N4411" t="s">
        <v>10650</v>
      </c>
    </row>
    <row r="4412" spans="1:14" x14ac:dyDescent="0.25">
      <c r="A4412" t="s">
        <v>5635</v>
      </c>
      <c r="B4412" t="s">
        <v>12</v>
      </c>
      <c r="C4412">
        <v>18878.59</v>
      </c>
      <c r="D4412">
        <v>8716.73</v>
      </c>
      <c r="E4412">
        <v>68.08</v>
      </c>
      <c r="F4412" t="s">
        <v>13</v>
      </c>
      <c r="G4412" t="s">
        <v>14</v>
      </c>
      <c r="H4412" t="s">
        <v>85</v>
      </c>
      <c r="I4412" t="s">
        <v>34</v>
      </c>
      <c r="J4412" t="s">
        <v>86</v>
      </c>
      <c r="L4412" s="1">
        <v>41344</v>
      </c>
      <c r="M4412">
        <v>20715</v>
      </c>
      <c r="N4412" t="s">
        <v>10641</v>
      </c>
    </row>
    <row r="4413" spans="1:14" x14ac:dyDescent="0.25">
      <c r="A4413" t="s">
        <v>5636</v>
      </c>
      <c r="B4413" t="s">
        <v>22</v>
      </c>
      <c r="C4413">
        <v>46179.23</v>
      </c>
      <c r="D4413">
        <v>57033.49</v>
      </c>
      <c r="E4413">
        <v>9589.34</v>
      </c>
      <c r="F4413" t="s">
        <v>56</v>
      </c>
      <c r="G4413" t="s">
        <v>57</v>
      </c>
      <c r="H4413" t="s">
        <v>84</v>
      </c>
      <c r="I4413" t="s">
        <v>16</v>
      </c>
      <c r="J4413" t="s">
        <v>59</v>
      </c>
      <c r="L4413" s="1">
        <v>40966</v>
      </c>
      <c r="M4413">
        <v>20707</v>
      </c>
      <c r="N4413" t="s">
        <v>10628</v>
      </c>
    </row>
    <row r="4414" spans="1:14" x14ac:dyDescent="0.25">
      <c r="A4414" t="s">
        <v>5637</v>
      </c>
      <c r="B4414" t="s">
        <v>12</v>
      </c>
      <c r="C4414">
        <v>51580.9</v>
      </c>
      <c r="D4414">
        <v>62609.32</v>
      </c>
      <c r="E4414">
        <v>7586.57</v>
      </c>
      <c r="F4414" t="s">
        <v>13</v>
      </c>
      <c r="G4414" t="s">
        <v>14</v>
      </c>
      <c r="H4414" t="s">
        <v>162</v>
      </c>
      <c r="I4414" t="s">
        <v>16</v>
      </c>
      <c r="J4414" t="s">
        <v>502</v>
      </c>
      <c r="L4414" s="1">
        <v>39356</v>
      </c>
      <c r="M4414">
        <v>20705</v>
      </c>
      <c r="N4414" t="s">
        <v>10626</v>
      </c>
    </row>
    <row r="4415" spans="1:14" x14ac:dyDescent="0.25">
      <c r="A4415" t="s">
        <v>5638</v>
      </c>
      <c r="B4415" t="s">
        <v>12</v>
      </c>
      <c r="C4415">
        <v>48894.67</v>
      </c>
      <c r="D4415">
        <v>48063.76</v>
      </c>
      <c r="E4415">
        <v>0</v>
      </c>
      <c r="F4415" t="s">
        <v>18</v>
      </c>
      <c r="G4415" t="s">
        <v>19</v>
      </c>
      <c r="H4415" t="s">
        <v>62</v>
      </c>
      <c r="I4415" t="s">
        <v>16</v>
      </c>
      <c r="J4415" t="s">
        <v>279</v>
      </c>
      <c r="L4415" s="1">
        <v>38543</v>
      </c>
      <c r="M4415">
        <v>20745</v>
      </c>
      <c r="N4415" t="s">
        <v>10643</v>
      </c>
    </row>
    <row r="4416" spans="1:14" x14ac:dyDescent="0.25">
      <c r="A4416" t="s">
        <v>5639</v>
      </c>
      <c r="B4416" t="s">
        <v>22</v>
      </c>
      <c r="C4416">
        <v>129143.11</v>
      </c>
      <c r="D4416">
        <v>236424.92</v>
      </c>
      <c r="E4416">
        <v>109786.71</v>
      </c>
      <c r="F4416" t="s">
        <v>45</v>
      </c>
      <c r="G4416" t="s">
        <v>46</v>
      </c>
      <c r="H4416" t="s">
        <v>1071</v>
      </c>
      <c r="I4416" t="s">
        <v>16</v>
      </c>
      <c r="J4416" t="s">
        <v>222</v>
      </c>
      <c r="L4416" s="1">
        <v>33112</v>
      </c>
      <c r="M4416">
        <v>20746</v>
      </c>
      <c r="N4416" t="s">
        <v>10647</v>
      </c>
    </row>
    <row r="4417" spans="1:14" x14ac:dyDescent="0.25">
      <c r="A4417" t="s">
        <v>5640</v>
      </c>
      <c r="B4417" t="s">
        <v>12</v>
      </c>
      <c r="C4417">
        <v>102377.4</v>
      </c>
      <c r="D4417">
        <v>99893.07</v>
      </c>
      <c r="E4417">
        <v>0</v>
      </c>
      <c r="F4417" t="s">
        <v>18</v>
      </c>
      <c r="G4417" t="s">
        <v>19</v>
      </c>
      <c r="H4417" t="s">
        <v>111</v>
      </c>
      <c r="I4417" t="s">
        <v>16</v>
      </c>
      <c r="J4417" t="s">
        <v>112</v>
      </c>
      <c r="L4417" s="1">
        <v>32748</v>
      </c>
      <c r="M4417">
        <v>20746</v>
      </c>
      <c r="N4417" t="s">
        <v>10647</v>
      </c>
    </row>
    <row r="4418" spans="1:14" x14ac:dyDescent="0.25">
      <c r="A4418" t="s">
        <v>5641</v>
      </c>
      <c r="B4418" t="s">
        <v>12</v>
      </c>
      <c r="C4418">
        <v>108398.23</v>
      </c>
      <c r="D4418">
        <v>106970.35</v>
      </c>
      <c r="E4418">
        <v>0</v>
      </c>
      <c r="F4418" t="s">
        <v>18</v>
      </c>
      <c r="G4418" t="s">
        <v>19</v>
      </c>
      <c r="H4418" t="s">
        <v>298</v>
      </c>
      <c r="I4418" t="s">
        <v>16</v>
      </c>
      <c r="J4418" t="s">
        <v>235</v>
      </c>
      <c r="L4418" s="1">
        <v>32331</v>
      </c>
      <c r="M4418">
        <v>20747</v>
      </c>
      <c r="N4418" t="s">
        <v>10642</v>
      </c>
    </row>
    <row r="4419" spans="1:14" x14ac:dyDescent="0.25">
      <c r="A4419" t="s">
        <v>5642</v>
      </c>
      <c r="B4419" t="s">
        <v>12</v>
      </c>
      <c r="C4419">
        <v>68893</v>
      </c>
      <c r="D4419">
        <v>67812.42</v>
      </c>
      <c r="E4419">
        <v>0</v>
      </c>
      <c r="F4419" t="s">
        <v>18</v>
      </c>
      <c r="G4419" t="s">
        <v>19</v>
      </c>
      <c r="H4419" t="s">
        <v>418</v>
      </c>
      <c r="I4419" t="s">
        <v>16</v>
      </c>
      <c r="J4419" t="s">
        <v>17</v>
      </c>
      <c r="L4419" s="1">
        <v>37067</v>
      </c>
      <c r="M4419">
        <v>20745</v>
      </c>
      <c r="N4419" t="s">
        <v>10643</v>
      </c>
    </row>
    <row r="4420" spans="1:14" x14ac:dyDescent="0.25">
      <c r="A4420" t="s">
        <v>5643</v>
      </c>
      <c r="B4420" t="s">
        <v>22</v>
      </c>
      <c r="C4420">
        <v>69287.48</v>
      </c>
      <c r="D4420">
        <v>69346.05</v>
      </c>
      <c r="E4420">
        <v>825.65</v>
      </c>
      <c r="F4420" t="s">
        <v>52</v>
      </c>
      <c r="G4420" t="s">
        <v>53</v>
      </c>
      <c r="H4420" t="s">
        <v>128</v>
      </c>
      <c r="I4420" t="s">
        <v>16</v>
      </c>
      <c r="J4420" t="s">
        <v>110</v>
      </c>
      <c r="L4420" s="1">
        <v>37018</v>
      </c>
      <c r="M4420">
        <v>20735</v>
      </c>
      <c r="N4420" t="s">
        <v>10649</v>
      </c>
    </row>
    <row r="4421" spans="1:14" x14ac:dyDescent="0.25">
      <c r="A4421" t="s">
        <v>5644</v>
      </c>
      <c r="B4421" t="s">
        <v>22</v>
      </c>
      <c r="C4421">
        <v>72066</v>
      </c>
      <c r="D4421">
        <v>79058.48</v>
      </c>
      <c r="E4421">
        <v>8867.4699999999993</v>
      </c>
      <c r="F4421" t="s">
        <v>23</v>
      </c>
      <c r="G4421" t="s">
        <v>24</v>
      </c>
      <c r="H4421" t="s">
        <v>140</v>
      </c>
      <c r="I4421" t="s">
        <v>16</v>
      </c>
      <c r="J4421" t="s">
        <v>141</v>
      </c>
      <c r="K4421" t="s">
        <v>196</v>
      </c>
      <c r="L4421" s="1">
        <v>36942</v>
      </c>
      <c r="M4421">
        <v>20740</v>
      </c>
      <c r="N4421" t="s">
        <v>10638</v>
      </c>
    </row>
    <row r="4422" spans="1:14" x14ac:dyDescent="0.25">
      <c r="A4422" t="s">
        <v>5645</v>
      </c>
      <c r="B4422" t="s">
        <v>22</v>
      </c>
      <c r="C4422">
        <v>43334.34</v>
      </c>
      <c r="D4422">
        <v>46667.67</v>
      </c>
      <c r="E4422">
        <v>2560.0300000000002</v>
      </c>
      <c r="F4422" t="s">
        <v>117</v>
      </c>
      <c r="G4422" t="s">
        <v>118</v>
      </c>
      <c r="H4422" t="s">
        <v>308</v>
      </c>
      <c r="I4422" t="s">
        <v>16</v>
      </c>
      <c r="J4422" t="s">
        <v>499</v>
      </c>
      <c r="L4422" s="1">
        <v>38672</v>
      </c>
      <c r="M4422">
        <v>20783</v>
      </c>
      <c r="N4422" t="s">
        <v>10656</v>
      </c>
    </row>
    <row r="4423" spans="1:14" x14ac:dyDescent="0.25">
      <c r="A4423" t="s">
        <v>5646</v>
      </c>
      <c r="B4423" t="s">
        <v>22</v>
      </c>
      <c r="C4423">
        <v>94053.42</v>
      </c>
      <c r="D4423">
        <v>92815.76</v>
      </c>
      <c r="E4423">
        <v>0</v>
      </c>
      <c r="F4423" t="s">
        <v>167</v>
      </c>
      <c r="G4423" t="s">
        <v>168</v>
      </c>
      <c r="H4423" t="s">
        <v>359</v>
      </c>
      <c r="I4423" t="s">
        <v>16</v>
      </c>
      <c r="J4423" t="s">
        <v>994</v>
      </c>
      <c r="L4423" s="1">
        <v>34764</v>
      </c>
      <c r="M4423">
        <v>20708</v>
      </c>
      <c r="N4423" t="s">
        <v>10653</v>
      </c>
    </row>
    <row r="4424" spans="1:14" x14ac:dyDescent="0.25">
      <c r="A4424" t="s">
        <v>5647</v>
      </c>
      <c r="B4424" t="s">
        <v>12</v>
      </c>
      <c r="C4424">
        <v>67963.199999999997</v>
      </c>
      <c r="D4424">
        <v>66722.25</v>
      </c>
      <c r="E4424">
        <v>0</v>
      </c>
      <c r="F4424" t="s">
        <v>18</v>
      </c>
      <c r="G4424" t="s">
        <v>19</v>
      </c>
      <c r="H4424" t="s">
        <v>60</v>
      </c>
      <c r="I4424" t="s">
        <v>16</v>
      </c>
      <c r="J4424" t="s">
        <v>17</v>
      </c>
      <c r="L4424" s="1">
        <v>36395</v>
      </c>
      <c r="M4424">
        <v>20762</v>
      </c>
      <c r="N4424" t="s">
        <v>10644</v>
      </c>
    </row>
    <row r="4425" spans="1:14" x14ac:dyDescent="0.25">
      <c r="A4425" t="s">
        <v>5648</v>
      </c>
      <c r="B4425" t="s">
        <v>22</v>
      </c>
      <c r="C4425">
        <v>46166</v>
      </c>
      <c r="D4425">
        <v>10416.02</v>
      </c>
      <c r="E4425">
        <v>0</v>
      </c>
      <c r="F4425" t="s">
        <v>45</v>
      </c>
      <c r="G4425" t="s">
        <v>46</v>
      </c>
      <c r="H4425" t="s">
        <v>95</v>
      </c>
      <c r="I4425" t="s">
        <v>16</v>
      </c>
      <c r="J4425" t="s">
        <v>48</v>
      </c>
      <c r="K4425" t="s">
        <v>96</v>
      </c>
      <c r="L4425" s="1">
        <v>42129</v>
      </c>
      <c r="M4425">
        <v>20748</v>
      </c>
      <c r="N4425" t="s">
        <v>10635</v>
      </c>
    </row>
    <row r="4426" spans="1:14" x14ac:dyDescent="0.25">
      <c r="A4426" t="s">
        <v>5649</v>
      </c>
      <c r="B4426" t="s">
        <v>22</v>
      </c>
      <c r="C4426">
        <v>145092.51</v>
      </c>
      <c r="D4426">
        <v>156944.85999999999</v>
      </c>
      <c r="E4426">
        <v>2841.84</v>
      </c>
      <c r="F4426" t="s">
        <v>13</v>
      </c>
      <c r="G4426" t="s">
        <v>14</v>
      </c>
      <c r="H4426" t="s">
        <v>68</v>
      </c>
      <c r="I4426" t="s">
        <v>16</v>
      </c>
      <c r="J4426" t="s">
        <v>296</v>
      </c>
      <c r="L4426" s="1">
        <v>34960</v>
      </c>
      <c r="M4426">
        <v>20781</v>
      </c>
      <c r="N4426" t="s">
        <v>10627</v>
      </c>
    </row>
    <row r="4427" spans="1:14" x14ac:dyDescent="0.25">
      <c r="A4427" t="s">
        <v>5650</v>
      </c>
      <c r="B4427" t="s">
        <v>22</v>
      </c>
      <c r="C4427">
        <v>77347</v>
      </c>
      <c r="D4427">
        <v>103751.93</v>
      </c>
      <c r="E4427">
        <v>24547.33</v>
      </c>
      <c r="F4427" t="s">
        <v>13</v>
      </c>
      <c r="G4427" t="s">
        <v>14</v>
      </c>
      <c r="H4427" t="s">
        <v>657</v>
      </c>
      <c r="I4427" t="s">
        <v>16</v>
      </c>
      <c r="J4427" t="s">
        <v>32</v>
      </c>
      <c r="L4427" s="1">
        <v>38915</v>
      </c>
      <c r="M4427">
        <v>20613</v>
      </c>
      <c r="N4427" t="s">
        <v>10640</v>
      </c>
    </row>
    <row r="4428" spans="1:14" x14ac:dyDescent="0.25">
      <c r="A4428" t="s">
        <v>5651</v>
      </c>
      <c r="B4428" t="s">
        <v>22</v>
      </c>
      <c r="C4428">
        <v>60455</v>
      </c>
      <c r="D4428">
        <v>67086.81</v>
      </c>
      <c r="E4428">
        <v>6401.66</v>
      </c>
      <c r="F4428" t="s">
        <v>45</v>
      </c>
      <c r="G4428" t="s">
        <v>46</v>
      </c>
      <c r="H4428" t="s">
        <v>546</v>
      </c>
      <c r="I4428" t="s">
        <v>16</v>
      </c>
      <c r="J4428" t="s">
        <v>48</v>
      </c>
      <c r="L4428" s="1">
        <v>41288</v>
      </c>
      <c r="M4428">
        <v>20745</v>
      </c>
      <c r="N4428" t="s">
        <v>10643</v>
      </c>
    </row>
    <row r="4429" spans="1:14" x14ac:dyDescent="0.25">
      <c r="A4429" t="s">
        <v>5652</v>
      </c>
      <c r="B4429" t="s">
        <v>22</v>
      </c>
      <c r="C4429">
        <v>109817.64</v>
      </c>
      <c r="D4429">
        <v>126114.42</v>
      </c>
      <c r="E4429">
        <v>10657.88</v>
      </c>
      <c r="F4429" t="s">
        <v>13</v>
      </c>
      <c r="G4429" t="s">
        <v>14</v>
      </c>
      <c r="H4429" t="s">
        <v>175</v>
      </c>
      <c r="I4429" t="s">
        <v>16</v>
      </c>
      <c r="J4429" t="s">
        <v>361</v>
      </c>
      <c r="L4429" s="1">
        <v>33791</v>
      </c>
      <c r="M4429">
        <v>20735</v>
      </c>
      <c r="N4429" t="s">
        <v>10649</v>
      </c>
    </row>
    <row r="4430" spans="1:14" x14ac:dyDescent="0.25">
      <c r="A4430" t="s">
        <v>5653</v>
      </c>
      <c r="B4430" t="s">
        <v>12</v>
      </c>
      <c r="C4430">
        <v>97654.8</v>
      </c>
      <c r="D4430">
        <v>96369.56</v>
      </c>
      <c r="E4430">
        <v>0</v>
      </c>
      <c r="F4430" t="s">
        <v>89</v>
      </c>
      <c r="G4430" t="s">
        <v>90</v>
      </c>
      <c r="H4430" t="s">
        <v>1072</v>
      </c>
      <c r="I4430" t="s">
        <v>16</v>
      </c>
      <c r="J4430" t="s">
        <v>281</v>
      </c>
      <c r="L4430" s="1">
        <v>34259</v>
      </c>
      <c r="M4430">
        <v>20720</v>
      </c>
      <c r="N4430" t="s">
        <v>10641</v>
      </c>
    </row>
    <row r="4431" spans="1:14" x14ac:dyDescent="0.25">
      <c r="A4431" t="s">
        <v>5654</v>
      </c>
      <c r="B4431" t="s">
        <v>12</v>
      </c>
      <c r="C4431">
        <v>85593</v>
      </c>
      <c r="D4431">
        <v>83996.5</v>
      </c>
      <c r="E4431">
        <v>0</v>
      </c>
      <c r="F4431" t="s">
        <v>13</v>
      </c>
      <c r="G4431" t="s">
        <v>14</v>
      </c>
      <c r="H4431" t="s">
        <v>429</v>
      </c>
      <c r="I4431" t="s">
        <v>16</v>
      </c>
      <c r="J4431" t="s">
        <v>347</v>
      </c>
      <c r="L4431" s="1">
        <v>35492</v>
      </c>
      <c r="M4431">
        <v>20784</v>
      </c>
      <c r="N4431" t="s">
        <v>10650</v>
      </c>
    </row>
    <row r="4432" spans="1:14" x14ac:dyDescent="0.25">
      <c r="A4432" t="s">
        <v>5655</v>
      </c>
      <c r="B4432" t="s">
        <v>22</v>
      </c>
      <c r="C4432">
        <v>65751</v>
      </c>
      <c r="D4432">
        <v>71668.240000000005</v>
      </c>
      <c r="E4432">
        <v>6575.23</v>
      </c>
      <c r="F4432" t="s">
        <v>56</v>
      </c>
      <c r="G4432" t="s">
        <v>57</v>
      </c>
      <c r="H4432" t="s">
        <v>84</v>
      </c>
      <c r="I4432" t="s">
        <v>16</v>
      </c>
      <c r="J4432" t="s">
        <v>59</v>
      </c>
      <c r="L4432" s="1">
        <v>36730</v>
      </c>
      <c r="M4432">
        <v>20721</v>
      </c>
      <c r="N4432" t="s">
        <v>10634</v>
      </c>
    </row>
    <row r="4433" spans="1:14" x14ac:dyDescent="0.25">
      <c r="A4433" t="s">
        <v>5656</v>
      </c>
      <c r="B4433" t="s">
        <v>12</v>
      </c>
      <c r="C4433">
        <v>103381.1</v>
      </c>
      <c r="D4433">
        <v>102603.36</v>
      </c>
      <c r="E4433">
        <v>584.74</v>
      </c>
      <c r="F4433" t="s">
        <v>18</v>
      </c>
      <c r="G4433" t="s">
        <v>19</v>
      </c>
      <c r="H4433" t="s">
        <v>172</v>
      </c>
      <c r="I4433" t="s">
        <v>16</v>
      </c>
      <c r="J4433" t="s">
        <v>71</v>
      </c>
      <c r="L4433" s="1">
        <v>32475</v>
      </c>
      <c r="M4433">
        <v>20710</v>
      </c>
      <c r="N4433" t="s">
        <v>10637</v>
      </c>
    </row>
    <row r="4434" spans="1:14" x14ac:dyDescent="0.25">
      <c r="A4434" t="s">
        <v>5657</v>
      </c>
      <c r="B4434" t="s">
        <v>12</v>
      </c>
      <c r="C4434">
        <v>100370</v>
      </c>
      <c r="D4434">
        <v>100483.11</v>
      </c>
      <c r="E4434">
        <v>1437.03</v>
      </c>
      <c r="F4434" t="s">
        <v>36</v>
      </c>
      <c r="G4434" t="s">
        <v>37</v>
      </c>
      <c r="H4434" t="s">
        <v>972</v>
      </c>
      <c r="I4434" t="s">
        <v>16</v>
      </c>
      <c r="J4434" t="s">
        <v>1073</v>
      </c>
      <c r="L4434" s="1">
        <v>35849</v>
      </c>
      <c r="M4434">
        <v>20710</v>
      </c>
      <c r="N4434" t="s">
        <v>10637</v>
      </c>
    </row>
    <row r="4435" spans="1:14" x14ac:dyDescent="0.25">
      <c r="A4435" t="s">
        <v>5658</v>
      </c>
      <c r="B4435" t="s">
        <v>22</v>
      </c>
      <c r="C4435">
        <v>121372</v>
      </c>
      <c r="D4435">
        <v>119772.14</v>
      </c>
      <c r="E4435">
        <v>0</v>
      </c>
      <c r="F4435" t="s">
        <v>72</v>
      </c>
      <c r="G4435" t="s">
        <v>73</v>
      </c>
      <c r="H4435" t="s">
        <v>74</v>
      </c>
      <c r="I4435" t="s">
        <v>16</v>
      </c>
      <c r="J4435" t="s">
        <v>75</v>
      </c>
      <c r="L4435" s="1">
        <v>42072</v>
      </c>
      <c r="M4435">
        <v>20748</v>
      </c>
      <c r="N4435" t="s">
        <v>10635</v>
      </c>
    </row>
    <row r="4436" spans="1:14" x14ac:dyDescent="0.25">
      <c r="A4436" t="s">
        <v>5659</v>
      </c>
      <c r="B4436" t="s">
        <v>22</v>
      </c>
      <c r="C4436">
        <v>144328</v>
      </c>
      <c r="D4436">
        <v>143359.66</v>
      </c>
      <c r="E4436">
        <v>934.72</v>
      </c>
      <c r="F4436" t="s">
        <v>72</v>
      </c>
      <c r="G4436" t="s">
        <v>73</v>
      </c>
      <c r="H4436" t="s">
        <v>74</v>
      </c>
      <c r="I4436" t="s">
        <v>16</v>
      </c>
      <c r="J4436" t="s">
        <v>449</v>
      </c>
      <c r="L4436" s="1">
        <v>41694</v>
      </c>
      <c r="M4436">
        <v>20710</v>
      </c>
      <c r="N4436" t="s">
        <v>10637</v>
      </c>
    </row>
    <row r="4437" spans="1:14" x14ac:dyDescent="0.25">
      <c r="A4437" t="s">
        <v>5660</v>
      </c>
      <c r="B4437" t="s">
        <v>12</v>
      </c>
      <c r="C4437">
        <v>78667.81</v>
      </c>
      <c r="D4437">
        <v>75522.100000000006</v>
      </c>
      <c r="E4437">
        <v>0</v>
      </c>
      <c r="F4437" t="s">
        <v>18</v>
      </c>
      <c r="G4437" t="s">
        <v>19</v>
      </c>
      <c r="H4437" t="s">
        <v>346</v>
      </c>
      <c r="I4437" t="s">
        <v>16</v>
      </c>
      <c r="J4437" t="s">
        <v>347</v>
      </c>
      <c r="L4437" s="1">
        <v>36563</v>
      </c>
      <c r="M4437">
        <v>20705</v>
      </c>
      <c r="N4437" t="s">
        <v>10626</v>
      </c>
    </row>
    <row r="4438" spans="1:14" x14ac:dyDescent="0.25">
      <c r="A4438" t="s">
        <v>5661</v>
      </c>
      <c r="B4438" t="s">
        <v>22</v>
      </c>
      <c r="C4438">
        <v>50603</v>
      </c>
      <c r="D4438">
        <v>45991.74</v>
      </c>
      <c r="E4438">
        <v>1066.6199999999999</v>
      </c>
      <c r="F4438" t="s">
        <v>129</v>
      </c>
      <c r="G4438" t="s">
        <v>130</v>
      </c>
      <c r="H4438" t="s">
        <v>131</v>
      </c>
      <c r="I4438" t="s">
        <v>16</v>
      </c>
      <c r="J4438" t="s">
        <v>132</v>
      </c>
      <c r="K4438" t="s">
        <v>636</v>
      </c>
      <c r="L4438" s="1">
        <v>42744</v>
      </c>
      <c r="M4438">
        <v>20784</v>
      </c>
      <c r="N4438" t="s">
        <v>10650</v>
      </c>
    </row>
    <row r="4439" spans="1:14" x14ac:dyDescent="0.25">
      <c r="A4439" t="s">
        <v>5662</v>
      </c>
      <c r="B4439" t="s">
        <v>12</v>
      </c>
      <c r="C4439">
        <v>45935</v>
      </c>
      <c r="D4439">
        <v>49484.77</v>
      </c>
      <c r="E4439">
        <v>2297.67</v>
      </c>
      <c r="F4439" t="s">
        <v>13</v>
      </c>
      <c r="G4439" t="s">
        <v>14</v>
      </c>
      <c r="H4439" t="s">
        <v>175</v>
      </c>
      <c r="I4439" t="s">
        <v>16</v>
      </c>
      <c r="J4439" t="s">
        <v>32</v>
      </c>
      <c r="L4439" s="1">
        <v>38551</v>
      </c>
      <c r="M4439">
        <v>20737</v>
      </c>
      <c r="N4439" t="s">
        <v>10655</v>
      </c>
    </row>
    <row r="4440" spans="1:14" x14ac:dyDescent="0.25">
      <c r="A4440" t="s">
        <v>5663</v>
      </c>
      <c r="B4440" t="s">
        <v>22</v>
      </c>
      <c r="C4440">
        <v>53924.44</v>
      </c>
      <c r="D4440">
        <v>61698.47</v>
      </c>
      <c r="E4440">
        <v>7824.03</v>
      </c>
      <c r="F4440" t="s">
        <v>13</v>
      </c>
      <c r="G4440" t="s">
        <v>14</v>
      </c>
      <c r="H4440" t="s">
        <v>232</v>
      </c>
      <c r="I4440" t="s">
        <v>16</v>
      </c>
      <c r="J4440" t="s">
        <v>502</v>
      </c>
      <c r="L4440" s="1">
        <v>39370</v>
      </c>
      <c r="M4440">
        <v>20706</v>
      </c>
      <c r="N4440" t="s">
        <v>10645</v>
      </c>
    </row>
    <row r="4441" spans="1:14" x14ac:dyDescent="0.25">
      <c r="A4441" t="s">
        <v>5664</v>
      </c>
      <c r="B4441" t="s">
        <v>22</v>
      </c>
      <c r="C4441">
        <v>59922</v>
      </c>
      <c r="D4441">
        <v>63326.84</v>
      </c>
      <c r="E4441">
        <v>2809.2</v>
      </c>
      <c r="F4441" t="s">
        <v>13</v>
      </c>
      <c r="G4441" t="s">
        <v>14</v>
      </c>
      <c r="H4441" t="s">
        <v>162</v>
      </c>
      <c r="I4441" t="s">
        <v>16</v>
      </c>
      <c r="J4441" t="s">
        <v>32</v>
      </c>
      <c r="K4441" t="s">
        <v>176</v>
      </c>
      <c r="L4441" s="1">
        <v>41694</v>
      </c>
      <c r="M4441">
        <v>20772</v>
      </c>
      <c r="N4441" t="s">
        <v>10648</v>
      </c>
    </row>
    <row r="4442" spans="1:14" x14ac:dyDescent="0.25">
      <c r="A4442" t="s">
        <v>5665</v>
      </c>
      <c r="B4442" t="s">
        <v>12</v>
      </c>
      <c r="C4442">
        <v>87107</v>
      </c>
      <c r="D4442">
        <v>85958.55</v>
      </c>
      <c r="E4442">
        <v>0</v>
      </c>
      <c r="F4442" t="s">
        <v>36</v>
      </c>
      <c r="G4442" t="s">
        <v>37</v>
      </c>
      <c r="H4442" t="s">
        <v>731</v>
      </c>
      <c r="I4442" t="s">
        <v>16</v>
      </c>
      <c r="J4442" t="s">
        <v>44</v>
      </c>
      <c r="L4442" s="1">
        <v>38614</v>
      </c>
      <c r="M4442">
        <v>20783</v>
      </c>
      <c r="N4442" t="s">
        <v>10656</v>
      </c>
    </row>
    <row r="4443" spans="1:14" x14ac:dyDescent="0.25">
      <c r="A4443" t="s">
        <v>5666</v>
      </c>
      <c r="B4443" t="s">
        <v>22</v>
      </c>
      <c r="C4443">
        <v>56252</v>
      </c>
      <c r="D4443">
        <v>50770.239999999998</v>
      </c>
      <c r="E4443">
        <v>414.12</v>
      </c>
      <c r="F4443" t="s">
        <v>45</v>
      </c>
      <c r="G4443" t="s">
        <v>46</v>
      </c>
      <c r="H4443" t="s">
        <v>47</v>
      </c>
      <c r="I4443" t="s">
        <v>16</v>
      </c>
      <c r="J4443" t="s">
        <v>48</v>
      </c>
      <c r="K4443" t="s">
        <v>49</v>
      </c>
      <c r="L4443" s="1">
        <v>42716</v>
      </c>
      <c r="M4443">
        <v>20769</v>
      </c>
      <c r="N4443" t="s">
        <v>10636</v>
      </c>
    </row>
    <row r="4444" spans="1:14" x14ac:dyDescent="0.25">
      <c r="A4444" t="s">
        <v>5667</v>
      </c>
      <c r="B4444" t="s">
        <v>12</v>
      </c>
      <c r="C4444">
        <v>49353.35</v>
      </c>
      <c r="D4444">
        <v>39480.46</v>
      </c>
      <c r="E4444">
        <v>0</v>
      </c>
      <c r="F4444" t="s">
        <v>18</v>
      </c>
      <c r="G4444" t="s">
        <v>19</v>
      </c>
      <c r="H4444" t="s">
        <v>183</v>
      </c>
      <c r="I4444" t="s">
        <v>34</v>
      </c>
      <c r="J4444" t="s">
        <v>174</v>
      </c>
      <c r="L4444" s="1">
        <v>37837</v>
      </c>
      <c r="M4444">
        <v>20707</v>
      </c>
      <c r="N4444" t="s">
        <v>10628</v>
      </c>
    </row>
    <row r="4445" spans="1:14" x14ac:dyDescent="0.25">
      <c r="A4445" t="s">
        <v>5668</v>
      </c>
      <c r="B4445" t="s">
        <v>22</v>
      </c>
      <c r="C4445">
        <v>65000</v>
      </c>
      <c r="D4445">
        <v>0</v>
      </c>
      <c r="E4445">
        <v>0</v>
      </c>
      <c r="F4445" t="s">
        <v>326</v>
      </c>
      <c r="G4445" t="s">
        <v>327</v>
      </c>
      <c r="H4445" t="s">
        <v>364</v>
      </c>
      <c r="I4445" t="s">
        <v>16</v>
      </c>
      <c r="J4445" t="s">
        <v>312</v>
      </c>
      <c r="K4445" t="s">
        <v>1074</v>
      </c>
      <c r="L4445" s="1">
        <v>40504</v>
      </c>
      <c r="M4445">
        <v>20772</v>
      </c>
      <c r="N4445" t="s">
        <v>10648</v>
      </c>
    </row>
    <row r="4446" spans="1:14" x14ac:dyDescent="0.25">
      <c r="A4446" t="s">
        <v>5669</v>
      </c>
      <c r="B4446" t="s">
        <v>12</v>
      </c>
      <c r="C4446">
        <v>39165.230000000003</v>
      </c>
      <c r="D4446">
        <v>38060.449999999997</v>
      </c>
      <c r="E4446">
        <v>209.62</v>
      </c>
      <c r="F4446" t="s">
        <v>52</v>
      </c>
      <c r="G4446" t="s">
        <v>53</v>
      </c>
      <c r="H4446" t="s">
        <v>54</v>
      </c>
      <c r="I4446" t="s">
        <v>16</v>
      </c>
      <c r="J4446" t="s">
        <v>310</v>
      </c>
      <c r="L4446" s="1">
        <v>41484</v>
      </c>
      <c r="M4446">
        <v>20708</v>
      </c>
      <c r="N4446" t="s">
        <v>10653</v>
      </c>
    </row>
    <row r="4447" spans="1:14" x14ac:dyDescent="0.25">
      <c r="A4447" t="s">
        <v>5670</v>
      </c>
      <c r="B4447" t="s">
        <v>12</v>
      </c>
      <c r="C4447">
        <v>73747</v>
      </c>
      <c r="D4447">
        <v>170083.39</v>
      </c>
      <c r="E4447">
        <v>100323.01</v>
      </c>
      <c r="F4447" t="s">
        <v>23</v>
      </c>
      <c r="G4447" t="s">
        <v>24</v>
      </c>
      <c r="H4447" t="s">
        <v>544</v>
      </c>
      <c r="I4447" t="s">
        <v>16</v>
      </c>
      <c r="J4447" t="s">
        <v>141</v>
      </c>
      <c r="L4447" s="1">
        <v>39300</v>
      </c>
      <c r="M4447">
        <v>20710</v>
      </c>
      <c r="N4447" t="s">
        <v>10637</v>
      </c>
    </row>
    <row r="4448" spans="1:14" x14ac:dyDescent="0.25">
      <c r="A4448" t="s">
        <v>5671</v>
      </c>
      <c r="B4448" t="s">
        <v>12</v>
      </c>
      <c r="C4448">
        <v>93291.6</v>
      </c>
      <c r="D4448">
        <v>95376.99</v>
      </c>
      <c r="E4448">
        <v>3313.83</v>
      </c>
      <c r="F4448" t="s">
        <v>99</v>
      </c>
      <c r="G4448" t="s">
        <v>100</v>
      </c>
      <c r="H4448" t="s">
        <v>186</v>
      </c>
      <c r="I4448" t="s">
        <v>16</v>
      </c>
      <c r="J4448" t="s">
        <v>388</v>
      </c>
      <c r="L4448" s="1">
        <v>31572</v>
      </c>
      <c r="M4448">
        <v>20784</v>
      </c>
      <c r="N4448" t="s">
        <v>10650</v>
      </c>
    </row>
    <row r="4449" spans="1:14" x14ac:dyDescent="0.25">
      <c r="A4449" t="s">
        <v>5672</v>
      </c>
      <c r="B4449" t="s">
        <v>12</v>
      </c>
      <c r="C4449">
        <v>106827.53</v>
      </c>
      <c r="D4449">
        <v>122178.08</v>
      </c>
      <c r="E4449">
        <v>19031.86</v>
      </c>
      <c r="F4449" t="s">
        <v>23</v>
      </c>
      <c r="G4449" t="s">
        <v>24</v>
      </c>
      <c r="H4449" t="s">
        <v>544</v>
      </c>
      <c r="I4449" t="s">
        <v>16</v>
      </c>
      <c r="J4449" t="s">
        <v>503</v>
      </c>
      <c r="L4449" s="1">
        <v>35772</v>
      </c>
      <c r="M4449">
        <v>20740</v>
      </c>
      <c r="N4449" t="s">
        <v>10638</v>
      </c>
    </row>
    <row r="4450" spans="1:14" x14ac:dyDescent="0.25">
      <c r="A4450" t="s">
        <v>5673</v>
      </c>
      <c r="B4450" t="s">
        <v>22</v>
      </c>
      <c r="C4450">
        <v>88268.94</v>
      </c>
      <c r="D4450">
        <v>93061.440000000002</v>
      </c>
      <c r="E4450">
        <v>53.05</v>
      </c>
      <c r="F4450" t="s">
        <v>45</v>
      </c>
      <c r="G4450" t="s">
        <v>46</v>
      </c>
      <c r="H4450" t="s">
        <v>127</v>
      </c>
      <c r="I4450" t="s">
        <v>16</v>
      </c>
      <c r="J4450" t="s">
        <v>48</v>
      </c>
      <c r="L4450" s="1">
        <v>32202</v>
      </c>
      <c r="M4450">
        <v>20785</v>
      </c>
      <c r="N4450" t="s">
        <v>10652</v>
      </c>
    </row>
    <row r="4451" spans="1:14" x14ac:dyDescent="0.25">
      <c r="A4451" t="s">
        <v>5674</v>
      </c>
      <c r="B4451" t="s">
        <v>12</v>
      </c>
      <c r="C4451">
        <v>51201.56</v>
      </c>
      <c r="D4451">
        <v>49084.15</v>
      </c>
      <c r="E4451">
        <v>0</v>
      </c>
      <c r="F4451" t="s">
        <v>18</v>
      </c>
      <c r="G4451" t="s">
        <v>19</v>
      </c>
      <c r="H4451" t="s">
        <v>172</v>
      </c>
      <c r="I4451" t="s">
        <v>16</v>
      </c>
      <c r="J4451" t="s">
        <v>279</v>
      </c>
      <c r="L4451" s="1">
        <v>39216</v>
      </c>
      <c r="M4451">
        <v>20747</v>
      </c>
      <c r="N4451" t="s">
        <v>10642</v>
      </c>
    </row>
    <row r="4452" spans="1:14" x14ac:dyDescent="0.25">
      <c r="A4452" t="s">
        <v>5675</v>
      </c>
      <c r="B4452" t="s">
        <v>22</v>
      </c>
      <c r="C4452">
        <v>83100</v>
      </c>
      <c r="D4452">
        <v>82004.320000000007</v>
      </c>
      <c r="E4452">
        <v>0</v>
      </c>
      <c r="F4452" t="s">
        <v>18</v>
      </c>
      <c r="G4452" t="s">
        <v>19</v>
      </c>
      <c r="H4452" t="s">
        <v>820</v>
      </c>
      <c r="I4452" t="s">
        <v>16</v>
      </c>
      <c r="J4452" t="s">
        <v>416</v>
      </c>
      <c r="L4452" s="1">
        <v>40966</v>
      </c>
      <c r="M4452">
        <v>20710</v>
      </c>
      <c r="N4452" t="s">
        <v>10637</v>
      </c>
    </row>
    <row r="4453" spans="1:14" x14ac:dyDescent="0.25">
      <c r="A4453" t="s">
        <v>5676</v>
      </c>
      <c r="B4453" t="s">
        <v>22</v>
      </c>
      <c r="C4453">
        <v>115732</v>
      </c>
      <c r="D4453">
        <v>114206.76</v>
      </c>
      <c r="E4453">
        <v>0</v>
      </c>
      <c r="F4453" t="s">
        <v>52</v>
      </c>
      <c r="G4453" t="s">
        <v>53</v>
      </c>
      <c r="H4453" t="s">
        <v>128</v>
      </c>
      <c r="I4453" t="s">
        <v>16</v>
      </c>
      <c r="J4453" t="s">
        <v>374</v>
      </c>
      <c r="L4453" s="1">
        <v>39776</v>
      </c>
      <c r="M4453">
        <v>20608</v>
      </c>
      <c r="N4453" t="s">
        <v>10646</v>
      </c>
    </row>
    <row r="4454" spans="1:14" x14ac:dyDescent="0.25">
      <c r="A4454" t="s">
        <v>5677</v>
      </c>
      <c r="B4454" t="s">
        <v>12</v>
      </c>
      <c r="C4454">
        <v>80086.69</v>
      </c>
      <c r="D4454">
        <v>84710.44</v>
      </c>
      <c r="E4454">
        <v>5942.18</v>
      </c>
      <c r="F4454" t="s">
        <v>56</v>
      </c>
      <c r="G4454" t="s">
        <v>57</v>
      </c>
      <c r="H4454" t="s">
        <v>84</v>
      </c>
      <c r="I4454" t="s">
        <v>16</v>
      </c>
      <c r="J4454" t="s">
        <v>349</v>
      </c>
      <c r="L4454" s="1">
        <v>36115</v>
      </c>
      <c r="M4454">
        <v>20740</v>
      </c>
      <c r="N4454" t="s">
        <v>10638</v>
      </c>
    </row>
    <row r="4455" spans="1:14" x14ac:dyDescent="0.25">
      <c r="A4455" t="s">
        <v>5678</v>
      </c>
      <c r="B4455" t="s">
        <v>22</v>
      </c>
      <c r="C4455">
        <v>64552</v>
      </c>
      <c r="D4455">
        <v>129877.44</v>
      </c>
      <c r="E4455">
        <v>61308.7</v>
      </c>
      <c r="F4455" t="s">
        <v>45</v>
      </c>
      <c r="G4455" t="s">
        <v>46</v>
      </c>
      <c r="H4455" t="s">
        <v>314</v>
      </c>
      <c r="I4455" t="s">
        <v>16</v>
      </c>
      <c r="J4455" t="s">
        <v>48</v>
      </c>
      <c r="L4455" s="1">
        <v>41708</v>
      </c>
      <c r="M4455">
        <v>20740</v>
      </c>
      <c r="N4455" t="s">
        <v>10638</v>
      </c>
    </row>
    <row r="4456" spans="1:14" x14ac:dyDescent="0.25">
      <c r="A4456" t="s">
        <v>5679</v>
      </c>
      <c r="B4456" t="s">
        <v>12</v>
      </c>
      <c r="C4456">
        <v>70192.33</v>
      </c>
      <c r="D4456">
        <v>72322.41</v>
      </c>
      <c r="E4456">
        <v>404.97</v>
      </c>
      <c r="F4456" t="s">
        <v>76</v>
      </c>
      <c r="G4456" t="s">
        <v>77</v>
      </c>
      <c r="H4456" t="s">
        <v>568</v>
      </c>
      <c r="I4456" t="s">
        <v>16</v>
      </c>
      <c r="J4456" t="s">
        <v>207</v>
      </c>
      <c r="L4456" s="1">
        <v>36990</v>
      </c>
      <c r="M4456">
        <v>20769</v>
      </c>
      <c r="N4456" t="s">
        <v>10636</v>
      </c>
    </row>
    <row r="4457" spans="1:14" x14ac:dyDescent="0.25">
      <c r="A4457" t="s">
        <v>5680</v>
      </c>
      <c r="B4457" t="s">
        <v>22</v>
      </c>
      <c r="C4457">
        <v>95084.42</v>
      </c>
      <c r="D4457">
        <v>101167.03999999999</v>
      </c>
      <c r="E4457">
        <v>6961.85</v>
      </c>
      <c r="F4457" t="s">
        <v>13</v>
      </c>
      <c r="G4457" t="s">
        <v>14</v>
      </c>
      <c r="H4457" t="s">
        <v>41</v>
      </c>
      <c r="I4457" t="s">
        <v>16</v>
      </c>
      <c r="J4457" t="s">
        <v>32</v>
      </c>
      <c r="L4457" s="1">
        <v>32398</v>
      </c>
      <c r="M4457">
        <v>20608</v>
      </c>
      <c r="N4457" t="s">
        <v>10646</v>
      </c>
    </row>
    <row r="4458" spans="1:14" x14ac:dyDescent="0.25">
      <c r="A4458" t="s">
        <v>5681</v>
      </c>
      <c r="B4458" t="s">
        <v>12</v>
      </c>
      <c r="C4458">
        <v>62768</v>
      </c>
      <c r="D4458">
        <v>63366.77</v>
      </c>
      <c r="E4458">
        <v>2261.58</v>
      </c>
      <c r="F4458" t="s">
        <v>99</v>
      </c>
      <c r="G4458" t="s">
        <v>100</v>
      </c>
      <c r="H4458" t="s">
        <v>630</v>
      </c>
      <c r="I4458" t="s">
        <v>16</v>
      </c>
      <c r="J4458" t="s">
        <v>198</v>
      </c>
      <c r="L4458" s="1">
        <v>36335</v>
      </c>
      <c r="M4458">
        <v>20623</v>
      </c>
      <c r="N4458" t="s">
        <v>10651</v>
      </c>
    </row>
    <row r="4459" spans="1:14" x14ac:dyDescent="0.25">
      <c r="A4459" t="s">
        <v>5682</v>
      </c>
      <c r="B4459" t="s">
        <v>12</v>
      </c>
      <c r="C4459">
        <v>91869</v>
      </c>
      <c r="D4459">
        <v>101407.13</v>
      </c>
      <c r="E4459">
        <v>12233.12</v>
      </c>
      <c r="F4459" t="s">
        <v>13</v>
      </c>
      <c r="G4459" t="s">
        <v>14</v>
      </c>
      <c r="H4459" t="s">
        <v>1075</v>
      </c>
      <c r="I4459" t="s">
        <v>16</v>
      </c>
      <c r="J4459" t="s">
        <v>32</v>
      </c>
      <c r="L4459" s="1">
        <v>38915</v>
      </c>
      <c r="M4459">
        <v>20607</v>
      </c>
      <c r="N4459" t="s">
        <v>10631</v>
      </c>
    </row>
    <row r="4460" spans="1:14" x14ac:dyDescent="0.25">
      <c r="A4460" t="s">
        <v>5683</v>
      </c>
      <c r="B4460" t="s">
        <v>12</v>
      </c>
      <c r="C4460">
        <v>166820.97</v>
      </c>
      <c r="D4460">
        <v>163462</v>
      </c>
      <c r="E4460">
        <v>0</v>
      </c>
      <c r="F4460" t="s">
        <v>743</v>
      </c>
      <c r="G4460" t="s">
        <v>744</v>
      </c>
      <c r="H4460" t="s">
        <v>587</v>
      </c>
      <c r="I4460" t="s">
        <v>16</v>
      </c>
      <c r="J4460" t="s">
        <v>623</v>
      </c>
      <c r="L4460" s="1">
        <v>37115</v>
      </c>
      <c r="M4460">
        <v>20782</v>
      </c>
      <c r="N4460" t="s">
        <v>10625</v>
      </c>
    </row>
    <row r="4461" spans="1:14" x14ac:dyDescent="0.25">
      <c r="A4461" t="s">
        <v>5684</v>
      </c>
      <c r="B4461" t="s">
        <v>22</v>
      </c>
      <c r="C4461">
        <v>105241</v>
      </c>
      <c r="D4461">
        <v>102439.49</v>
      </c>
      <c r="E4461">
        <v>0</v>
      </c>
      <c r="F4461" t="s">
        <v>89</v>
      </c>
      <c r="G4461" t="s">
        <v>90</v>
      </c>
      <c r="H4461" t="s">
        <v>213</v>
      </c>
      <c r="I4461" t="s">
        <v>16</v>
      </c>
      <c r="J4461" t="s">
        <v>235</v>
      </c>
      <c r="L4461" s="1">
        <v>39314</v>
      </c>
      <c r="M4461">
        <v>20740</v>
      </c>
      <c r="N4461" t="s">
        <v>10638</v>
      </c>
    </row>
    <row r="4462" spans="1:14" x14ac:dyDescent="0.25">
      <c r="A4462" t="s">
        <v>5685</v>
      </c>
      <c r="B4462" t="s">
        <v>12</v>
      </c>
      <c r="C4462">
        <v>95740</v>
      </c>
      <c r="D4462">
        <v>93116.6</v>
      </c>
      <c r="E4462">
        <v>0</v>
      </c>
      <c r="F4462" t="s">
        <v>36</v>
      </c>
      <c r="G4462" t="s">
        <v>37</v>
      </c>
      <c r="H4462" t="s">
        <v>873</v>
      </c>
      <c r="I4462" t="s">
        <v>16</v>
      </c>
      <c r="J4462" t="s">
        <v>39</v>
      </c>
      <c r="L4462" s="1">
        <v>40476</v>
      </c>
      <c r="M4462">
        <v>20748</v>
      </c>
      <c r="N4462" t="s">
        <v>10635</v>
      </c>
    </row>
    <row r="4463" spans="1:14" x14ac:dyDescent="0.25">
      <c r="A4463" t="s">
        <v>5686</v>
      </c>
      <c r="B4463" t="s">
        <v>12</v>
      </c>
      <c r="C4463">
        <v>73872.45</v>
      </c>
      <c r="D4463">
        <v>110230.81</v>
      </c>
      <c r="E4463">
        <v>35244.94</v>
      </c>
      <c r="F4463" t="s">
        <v>23</v>
      </c>
      <c r="G4463" t="s">
        <v>24</v>
      </c>
      <c r="H4463" t="s">
        <v>165</v>
      </c>
      <c r="I4463" t="s">
        <v>16</v>
      </c>
      <c r="J4463" t="s">
        <v>166</v>
      </c>
      <c r="L4463" s="1">
        <v>41863</v>
      </c>
      <c r="M4463">
        <v>20782</v>
      </c>
      <c r="N4463" t="s">
        <v>10625</v>
      </c>
    </row>
    <row r="4464" spans="1:14" x14ac:dyDescent="0.25">
      <c r="A4464" t="s">
        <v>5687</v>
      </c>
      <c r="B4464" t="s">
        <v>22</v>
      </c>
      <c r="C4464">
        <v>47795.48</v>
      </c>
      <c r="D4464">
        <v>59801.89</v>
      </c>
      <c r="E4464">
        <v>10357.049999999999</v>
      </c>
      <c r="F4464" t="s">
        <v>56</v>
      </c>
      <c r="G4464" t="s">
        <v>57</v>
      </c>
      <c r="H4464" t="s">
        <v>84</v>
      </c>
      <c r="I4464" t="s">
        <v>16</v>
      </c>
      <c r="J4464" t="s">
        <v>59</v>
      </c>
      <c r="L4464" s="1">
        <v>41148</v>
      </c>
      <c r="M4464">
        <v>20721</v>
      </c>
      <c r="N4464" t="s">
        <v>10634</v>
      </c>
    </row>
    <row r="4465" spans="1:14" x14ac:dyDescent="0.25">
      <c r="A4465" t="s">
        <v>5688</v>
      </c>
      <c r="B4465" t="s">
        <v>22</v>
      </c>
      <c r="C4465">
        <v>40242.06</v>
      </c>
      <c r="D4465">
        <v>28157.81</v>
      </c>
      <c r="E4465">
        <v>2262.9299999999998</v>
      </c>
      <c r="F4465" t="s">
        <v>56</v>
      </c>
      <c r="G4465" t="s">
        <v>57</v>
      </c>
      <c r="H4465" t="s">
        <v>84</v>
      </c>
      <c r="I4465" t="s">
        <v>16</v>
      </c>
      <c r="J4465" t="s">
        <v>59</v>
      </c>
      <c r="L4465" s="1">
        <v>42842</v>
      </c>
      <c r="M4465">
        <v>20735</v>
      </c>
      <c r="N4465" t="s">
        <v>10649</v>
      </c>
    </row>
    <row r="4466" spans="1:14" x14ac:dyDescent="0.25">
      <c r="A4466" t="s">
        <v>5689</v>
      </c>
      <c r="B4466" t="s">
        <v>12</v>
      </c>
      <c r="C4466">
        <v>21664.639999999999</v>
      </c>
      <c r="D4466">
        <v>9959.5400000000009</v>
      </c>
      <c r="E4466">
        <v>78.12</v>
      </c>
      <c r="F4466" t="s">
        <v>13</v>
      </c>
      <c r="G4466" t="s">
        <v>14</v>
      </c>
      <c r="H4466" t="s">
        <v>85</v>
      </c>
      <c r="I4466" t="s">
        <v>34</v>
      </c>
      <c r="J4466" t="s">
        <v>86</v>
      </c>
      <c r="L4466" s="1">
        <v>38796</v>
      </c>
      <c r="M4466">
        <v>20747</v>
      </c>
      <c r="N4466" t="s">
        <v>10642</v>
      </c>
    </row>
    <row r="4467" spans="1:14" x14ac:dyDescent="0.25">
      <c r="A4467" t="s">
        <v>5690</v>
      </c>
      <c r="B4467" t="s">
        <v>22</v>
      </c>
      <c r="C4467">
        <v>138790</v>
      </c>
      <c r="D4467">
        <v>89910.92</v>
      </c>
      <c r="E4467">
        <v>0</v>
      </c>
      <c r="F4467" t="s">
        <v>56</v>
      </c>
      <c r="G4467" t="s">
        <v>57</v>
      </c>
      <c r="H4467" t="s">
        <v>1076</v>
      </c>
      <c r="I4467" t="s">
        <v>16</v>
      </c>
      <c r="J4467" t="s">
        <v>139</v>
      </c>
      <c r="L4467" s="1">
        <v>42842</v>
      </c>
      <c r="M4467">
        <v>20720</v>
      </c>
      <c r="N4467" t="s">
        <v>10641</v>
      </c>
    </row>
    <row r="4468" spans="1:14" x14ac:dyDescent="0.25">
      <c r="A4468" t="s">
        <v>5691</v>
      </c>
      <c r="B4468" t="s">
        <v>22</v>
      </c>
      <c r="C4468">
        <v>65122</v>
      </c>
      <c r="D4468">
        <v>70368.800000000003</v>
      </c>
      <c r="E4468">
        <v>4033.23</v>
      </c>
      <c r="F4468" t="s">
        <v>13</v>
      </c>
      <c r="G4468" t="s">
        <v>14</v>
      </c>
      <c r="H4468" t="s">
        <v>412</v>
      </c>
      <c r="I4468" t="s">
        <v>16</v>
      </c>
      <c r="J4468" t="s">
        <v>32</v>
      </c>
      <c r="L4468" s="1">
        <v>41302</v>
      </c>
      <c r="M4468">
        <v>20608</v>
      </c>
      <c r="N4468" t="s">
        <v>10646</v>
      </c>
    </row>
    <row r="4469" spans="1:14" x14ac:dyDescent="0.25">
      <c r="A4469" t="s">
        <v>5692</v>
      </c>
      <c r="B4469" t="s">
        <v>12</v>
      </c>
      <c r="C4469">
        <v>57720.13</v>
      </c>
      <c r="D4469">
        <v>56519.33</v>
      </c>
      <c r="E4469">
        <v>0</v>
      </c>
      <c r="F4469" t="s">
        <v>13</v>
      </c>
      <c r="G4469" t="s">
        <v>14</v>
      </c>
      <c r="H4469" t="s">
        <v>923</v>
      </c>
      <c r="I4469" t="s">
        <v>16</v>
      </c>
      <c r="J4469" t="s">
        <v>528</v>
      </c>
      <c r="L4469" s="1">
        <v>40980</v>
      </c>
      <c r="M4469">
        <v>20746</v>
      </c>
      <c r="N4469" t="s">
        <v>10647</v>
      </c>
    </row>
    <row r="4470" spans="1:14" x14ac:dyDescent="0.25">
      <c r="A4470" t="s">
        <v>5693</v>
      </c>
      <c r="B4470" t="s">
        <v>22</v>
      </c>
      <c r="C4470">
        <v>60194</v>
      </c>
      <c r="D4470">
        <v>69622.22</v>
      </c>
      <c r="E4470">
        <v>7393.78</v>
      </c>
      <c r="F4470" t="s">
        <v>23</v>
      </c>
      <c r="G4470" t="s">
        <v>24</v>
      </c>
      <c r="H4470" t="s">
        <v>544</v>
      </c>
      <c r="I4470" t="s">
        <v>16</v>
      </c>
      <c r="J4470" t="s">
        <v>141</v>
      </c>
      <c r="L4470" s="1">
        <v>41428</v>
      </c>
      <c r="M4470">
        <v>20770</v>
      </c>
      <c r="N4470" t="s">
        <v>10629</v>
      </c>
    </row>
    <row r="4471" spans="1:14" x14ac:dyDescent="0.25">
      <c r="A4471" t="s">
        <v>5694</v>
      </c>
      <c r="B4471" t="s">
        <v>12</v>
      </c>
      <c r="C4471">
        <v>30526.65</v>
      </c>
      <c r="D4471">
        <v>40884.559999999998</v>
      </c>
      <c r="E4471">
        <v>3661.75</v>
      </c>
      <c r="F4471" t="s">
        <v>99</v>
      </c>
      <c r="G4471" t="s">
        <v>100</v>
      </c>
      <c r="H4471" t="s">
        <v>148</v>
      </c>
      <c r="I4471" t="s">
        <v>34</v>
      </c>
      <c r="J4471" t="s">
        <v>102</v>
      </c>
      <c r="L4471" s="1">
        <v>42184</v>
      </c>
      <c r="M4471">
        <v>20783</v>
      </c>
      <c r="N4471" t="s">
        <v>10656</v>
      </c>
    </row>
    <row r="4472" spans="1:14" x14ac:dyDescent="0.25">
      <c r="A4472" t="s">
        <v>5695</v>
      </c>
      <c r="B4472" t="s">
        <v>22</v>
      </c>
      <c r="C4472">
        <v>69375</v>
      </c>
      <c r="D4472">
        <v>68392.39</v>
      </c>
      <c r="E4472">
        <v>0</v>
      </c>
      <c r="F4472" t="s">
        <v>45</v>
      </c>
      <c r="G4472" t="s">
        <v>46</v>
      </c>
      <c r="H4472" t="s">
        <v>258</v>
      </c>
      <c r="I4472" t="s">
        <v>16</v>
      </c>
      <c r="J4472" t="s">
        <v>48</v>
      </c>
      <c r="L4472" s="1">
        <v>39329</v>
      </c>
      <c r="M4472">
        <v>20737</v>
      </c>
      <c r="N4472" t="s">
        <v>10655</v>
      </c>
    </row>
    <row r="4473" spans="1:14" x14ac:dyDescent="0.25">
      <c r="A4473" t="s">
        <v>5696</v>
      </c>
      <c r="B4473" t="s">
        <v>22</v>
      </c>
      <c r="C4473">
        <v>56435</v>
      </c>
      <c r="D4473">
        <v>69343.05</v>
      </c>
      <c r="E4473">
        <v>12624.72</v>
      </c>
      <c r="F4473" t="s">
        <v>45</v>
      </c>
      <c r="G4473" t="s">
        <v>46</v>
      </c>
      <c r="H4473" t="s">
        <v>127</v>
      </c>
      <c r="I4473" t="s">
        <v>16</v>
      </c>
      <c r="J4473" t="s">
        <v>48</v>
      </c>
      <c r="L4473" s="1">
        <v>41708</v>
      </c>
      <c r="M4473">
        <v>20770</v>
      </c>
      <c r="N4473" t="s">
        <v>10629</v>
      </c>
    </row>
    <row r="4474" spans="1:14" x14ac:dyDescent="0.25">
      <c r="A4474" t="s">
        <v>5697</v>
      </c>
      <c r="B4474" t="s">
        <v>12</v>
      </c>
      <c r="C4474">
        <v>133514</v>
      </c>
      <c r="D4474">
        <v>128965.2</v>
      </c>
      <c r="E4474">
        <v>0</v>
      </c>
      <c r="F4474" t="s">
        <v>72</v>
      </c>
      <c r="G4474" t="s">
        <v>73</v>
      </c>
      <c r="H4474" t="s">
        <v>883</v>
      </c>
      <c r="I4474" t="s">
        <v>16</v>
      </c>
      <c r="J4474" t="s">
        <v>806</v>
      </c>
      <c r="L4474" s="1">
        <v>42590</v>
      </c>
      <c r="M4474">
        <v>20772</v>
      </c>
      <c r="N4474" t="s">
        <v>10648</v>
      </c>
    </row>
    <row r="4475" spans="1:14" x14ac:dyDescent="0.25">
      <c r="A4475" t="s">
        <v>5698</v>
      </c>
      <c r="B4475" t="s">
        <v>22</v>
      </c>
      <c r="C4475">
        <v>81663.55</v>
      </c>
      <c r="D4475">
        <v>81961.06</v>
      </c>
      <c r="E4475">
        <v>3363.77</v>
      </c>
      <c r="F4475" t="s">
        <v>52</v>
      </c>
      <c r="G4475" t="s">
        <v>53</v>
      </c>
      <c r="H4475" t="s">
        <v>205</v>
      </c>
      <c r="I4475" t="s">
        <v>16</v>
      </c>
      <c r="J4475" t="s">
        <v>94</v>
      </c>
      <c r="L4475" s="1">
        <v>35618</v>
      </c>
      <c r="M4475">
        <v>20742</v>
      </c>
      <c r="N4475" t="s">
        <v>10638</v>
      </c>
    </row>
    <row r="4476" spans="1:14" x14ac:dyDescent="0.25">
      <c r="A4476" t="s">
        <v>5699</v>
      </c>
      <c r="B4476" t="s">
        <v>12</v>
      </c>
      <c r="C4476">
        <v>56073.599999999999</v>
      </c>
      <c r="D4476">
        <v>32511.41</v>
      </c>
      <c r="E4476">
        <v>0</v>
      </c>
      <c r="F4476" t="s">
        <v>76</v>
      </c>
      <c r="G4476" t="s">
        <v>77</v>
      </c>
      <c r="H4476" t="s">
        <v>574</v>
      </c>
      <c r="I4476" t="s">
        <v>16</v>
      </c>
      <c r="J4476" t="s">
        <v>79</v>
      </c>
      <c r="L4476" s="1">
        <v>38698</v>
      </c>
      <c r="M4476">
        <v>20737</v>
      </c>
      <c r="N4476" t="s">
        <v>10655</v>
      </c>
    </row>
    <row r="4477" spans="1:14" x14ac:dyDescent="0.25">
      <c r="A4477" t="s">
        <v>5700</v>
      </c>
      <c r="B4477" t="s">
        <v>22</v>
      </c>
      <c r="C4477">
        <v>179523</v>
      </c>
      <c r="D4477">
        <v>184195.82</v>
      </c>
      <c r="E4477">
        <v>0</v>
      </c>
      <c r="F4477" t="s">
        <v>133</v>
      </c>
      <c r="G4477" t="s">
        <v>134</v>
      </c>
      <c r="H4477" t="s">
        <v>179</v>
      </c>
      <c r="I4477" t="s">
        <v>16</v>
      </c>
      <c r="J4477" t="s">
        <v>623</v>
      </c>
      <c r="L4477" s="1">
        <v>32608</v>
      </c>
      <c r="M4477">
        <v>20608</v>
      </c>
      <c r="N4477" t="s">
        <v>10646</v>
      </c>
    </row>
    <row r="4478" spans="1:14" x14ac:dyDescent="0.25">
      <c r="A4478" t="s">
        <v>5701</v>
      </c>
      <c r="B4478" t="s">
        <v>22</v>
      </c>
      <c r="C4478">
        <v>91869</v>
      </c>
      <c r="D4478">
        <v>110262.73</v>
      </c>
      <c r="E4478">
        <v>18536.72</v>
      </c>
      <c r="F4478" t="s">
        <v>13</v>
      </c>
      <c r="G4478" t="s">
        <v>14</v>
      </c>
      <c r="H4478" t="s">
        <v>659</v>
      </c>
      <c r="I4478" t="s">
        <v>16</v>
      </c>
      <c r="J4478" t="s">
        <v>32</v>
      </c>
      <c r="L4478" s="1">
        <v>36472</v>
      </c>
      <c r="M4478">
        <v>20745</v>
      </c>
      <c r="N4478" t="s">
        <v>10643</v>
      </c>
    </row>
    <row r="4479" spans="1:14" x14ac:dyDescent="0.25">
      <c r="A4479" t="s">
        <v>5702</v>
      </c>
      <c r="B4479" t="s">
        <v>22</v>
      </c>
      <c r="C4479">
        <v>38718.839999999997</v>
      </c>
      <c r="D4479">
        <v>37945.300000000003</v>
      </c>
      <c r="E4479">
        <v>476.1</v>
      </c>
      <c r="F4479" t="s">
        <v>56</v>
      </c>
      <c r="G4479" t="s">
        <v>57</v>
      </c>
      <c r="H4479" t="s">
        <v>64</v>
      </c>
      <c r="I4479" t="s">
        <v>16</v>
      </c>
      <c r="J4479" t="s">
        <v>968</v>
      </c>
      <c r="L4479" s="1">
        <v>39595</v>
      </c>
      <c r="M4479">
        <v>20784</v>
      </c>
      <c r="N4479" t="s">
        <v>10650</v>
      </c>
    </row>
    <row r="4480" spans="1:14" x14ac:dyDescent="0.25">
      <c r="A4480" t="s">
        <v>5703</v>
      </c>
      <c r="B4480" t="s">
        <v>12</v>
      </c>
      <c r="C4480">
        <v>72798.84</v>
      </c>
      <c r="D4480">
        <v>71755.38</v>
      </c>
      <c r="E4480">
        <v>912.49</v>
      </c>
      <c r="F4480" t="s">
        <v>13</v>
      </c>
      <c r="G4480" t="s">
        <v>14</v>
      </c>
      <c r="H4480" t="s">
        <v>190</v>
      </c>
      <c r="I4480" t="s">
        <v>16</v>
      </c>
      <c r="J4480" t="s">
        <v>235</v>
      </c>
      <c r="L4480" s="1">
        <v>41624</v>
      </c>
      <c r="M4480">
        <v>20772</v>
      </c>
      <c r="N4480" t="s">
        <v>10648</v>
      </c>
    </row>
    <row r="4481" spans="1:14" x14ac:dyDescent="0.25">
      <c r="A4481" t="s">
        <v>5704</v>
      </c>
      <c r="B4481" t="s">
        <v>12</v>
      </c>
      <c r="C4481">
        <v>29459.55</v>
      </c>
      <c r="D4481">
        <v>29733.8</v>
      </c>
      <c r="E4481">
        <v>169.97</v>
      </c>
      <c r="F4481" t="s">
        <v>76</v>
      </c>
      <c r="G4481" t="s">
        <v>77</v>
      </c>
      <c r="H4481" t="s">
        <v>244</v>
      </c>
      <c r="I4481" t="s">
        <v>34</v>
      </c>
      <c r="J4481" t="s">
        <v>351</v>
      </c>
      <c r="L4481" s="1">
        <v>33644</v>
      </c>
      <c r="M4481">
        <v>20769</v>
      </c>
      <c r="N4481" t="s">
        <v>10636</v>
      </c>
    </row>
    <row r="4482" spans="1:14" x14ac:dyDescent="0.25">
      <c r="A4482" t="s">
        <v>5705</v>
      </c>
      <c r="B4482" t="s">
        <v>12</v>
      </c>
      <c r="C4482">
        <v>44266.27</v>
      </c>
      <c r="D4482">
        <v>23771.54</v>
      </c>
      <c r="E4482">
        <v>1828.71</v>
      </c>
      <c r="F4482" t="s">
        <v>13</v>
      </c>
      <c r="G4482" t="s">
        <v>14</v>
      </c>
      <c r="H4482" t="s">
        <v>68</v>
      </c>
      <c r="I4482" t="s">
        <v>16</v>
      </c>
      <c r="J4482" t="s">
        <v>268</v>
      </c>
      <c r="K4482" t="s">
        <v>1077</v>
      </c>
      <c r="L4482" s="1">
        <v>42885</v>
      </c>
      <c r="M4482">
        <v>20722</v>
      </c>
      <c r="N4482" t="s">
        <v>10632</v>
      </c>
    </row>
    <row r="4483" spans="1:14" x14ac:dyDescent="0.25">
      <c r="A4483" t="s">
        <v>5706</v>
      </c>
      <c r="B4483" t="s">
        <v>22</v>
      </c>
      <c r="C4483">
        <v>47744.03</v>
      </c>
      <c r="D4483">
        <v>45584.9</v>
      </c>
      <c r="E4483">
        <v>0</v>
      </c>
      <c r="F4483" t="s">
        <v>52</v>
      </c>
      <c r="G4483" t="s">
        <v>53</v>
      </c>
      <c r="H4483" t="s">
        <v>114</v>
      </c>
      <c r="I4483" t="s">
        <v>16</v>
      </c>
      <c r="J4483" t="s">
        <v>554</v>
      </c>
      <c r="L4483" s="1">
        <v>42702</v>
      </c>
      <c r="M4483">
        <v>20715</v>
      </c>
      <c r="N4483" t="s">
        <v>10641</v>
      </c>
    </row>
    <row r="4484" spans="1:14" x14ac:dyDescent="0.25">
      <c r="A4484" t="s">
        <v>5707</v>
      </c>
      <c r="B4484" t="s">
        <v>22</v>
      </c>
      <c r="C4484">
        <v>112434</v>
      </c>
      <c r="D4484">
        <v>166129</v>
      </c>
      <c r="E4484">
        <v>47660.26</v>
      </c>
      <c r="F4484" t="s">
        <v>45</v>
      </c>
      <c r="G4484" t="s">
        <v>46</v>
      </c>
      <c r="H4484" t="s">
        <v>700</v>
      </c>
      <c r="I4484" t="s">
        <v>16</v>
      </c>
      <c r="J4484" t="s">
        <v>222</v>
      </c>
      <c r="L4484" s="1">
        <v>36024</v>
      </c>
      <c r="M4484">
        <v>20774</v>
      </c>
      <c r="N4484" t="s">
        <v>10633</v>
      </c>
    </row>
    <row r="4485" spans="1:14" x14ac:dyDescent="0.25">
      <c r="A4485" t="s">
        <v>5708</v>
      </c>
      <c r="B4485" t="s">
        <v>22</v>
      </c>
      <c r="C4485">
        <v>85284</v>
      </c>
      <c r="D4485">
        <v>87613.119999999995</v>
      </c>
      <c r="E4485">
        <v>938.63</v>
      </c>
      <c r="F4485" t="s">
        <v>45</v>
      </c>
      <c r="G4485" t="s">
        <v>46</v>
      </c>
      <c r="H4485" t="s">
        <v>367</v>
      </c>
      <c r="I4485" t="s">
        <v>16</v>
      </c>
      <c r="J4485" t="s">
        <v>48</v>
      </c>
      <c r="L4485" s="1">
        <v>35751</v>
      </c>
      <c r="M4485">
        <v>20772</v>
      </c>
      <c r="N4485" t="s">
        <v>10648</v>
      </c>
    </row>
    <row r="4486" spans="1:14" x14ac:dyDescent="0.25">
      <c r="A4486" t="s">
        <v>5709</v>
      </c>
      <c r="B4486" t="s">
        <v>12</v>
      </c>
      <c r="C4486">
        <v>19359.72</v>
      </c>
      <c r="D4486">
        <v>24972.04</v>
      </c>
      <c r="E4486">
        <v>0</v>
      </c>
      <c r="F4486" t="s">
        <v>76</v>
      </c>
      <c r="G4486" t="s">
        <v>77</v>
      </c>
      <c r="H4486" t="s">
        <v>533</v>
      </c>
      <c r="I4486" t="s">
        <v>34</v>
      </c>
      <c r="J4486" t="s">
        <v>81</v>
      </c>
      <c r="L4486" s="1">
        <v>38917</v>
      </c>
      <c r="M4486">
        <v>20782</v>
      </c>
      <c r="N4486" t="s">
        <v>10625</v>
      </c>
    </row>
    <row r="4487" spans="1:14" x14ac:dyDescent="0.25">
      <c r="A4487" t="s">
        <v>5710</v>
      </c>
      <c r="B4487" t="s">
        <v>22</v>
      </c>
      <c r="C4487">
        <v>60194</v>
      </c>
      <c r="D4487">
        <v>81364.490000000005</v>
      </c>
      <c r="E4487">
        <v>19808.39</v>
      </c>
      <c r="F4487" t="s">
        <v>23</v>
      </c>
      <c r="G4487" t="s">
        <v>24</v>
      </c>
      <c r="H4487" t="s">
        <v>319</v>
      </c>
      <c r="I4487" t="s">
        <v>16</v>
      </c>
      <c r="J4487" t="s">
        <v>141</v>
      </c>
      <c r="L4487" s="1">
        <v>41302</v>
      </c>
      <c r="M4487">
        <v>20613</v>
      </c>
      <c r="N4487" t="s">
        <v>10640</v>
      </c>
    </row>
    <row r="4488" spans="1:14" x14ac:dyDescent="0.25">
      <c r="A4488" t="s">
        <v>5711</v>
      </c>
      <c r="B4488" t="s">
        <v>22</v>
      </c>
      <c r="C4488">
        <v>46081.41</v>
      </c>
      <c r="D4488">
        <v>52646.17</v>
      </c>
      <c r="E4488">
        <v>5026.2</v>
      </c>
      <c r="F4488" t="s">
        <v>56</v>
      </c>
      <c r="G4488" t="s">
        <v>57</v>
      </c>
      <c r="H4488" t="s">
        <v>84</v>
      </c>
      <c r="I4488" t="s">
        <v>16</v>
      </c>
      <c r="J4488" t="s">
        <v>968</v>
      </c>
      <c r="L4488" s="1">
        <v>39426</v>
      </c>
      <c r="M4488">
        <v>20720</v>
      </c>
      <c r="N4488" t="s">
        <v>10641</v>
      </c>
    </row>
    <row r="4489" spans="1:14" x14ac:dyDescent="0.25">
      <c r="A4489" t="s">
        <v>5712</v>
      </c>
      <c r="B4489" t="s">
        <v>22</v>
      </c>
      <c r="C4489">
        <v>51201.55</v>
      </c>
      <c r="D4489">
        <v>60185.11</v>
      </c>
      <c r="E4489">
        <v>10755.15</v>
      </c>
      <c r="F4489" t="s">
        <v>56</v>
      </c>
      <c r="G4489" t="s">
        <v>57</v>
      </c>
      <c r="H4489" t="s">
        <v>84</v>
      </c>
      <c r="I4489" t="s">
        <v>16</v>
      </c>
      <c r="J4489" t="s">
        <v>59</v>
      </c>
      <c r="L4489" s="1">
        <v>39181</v>
      </c>
      <c r="M4489">
        <v>20746</v>
      </c>
      <c r="N4489" t="s">
        <v>10647</v>
      </c>
    </row>
    <row r="4490" spans="1:14" x14ac:dyDescent="0.25">
      <c r="A4490" t="s">
        <v>5713</v>
      </c>
      <c r="B4490" t="s">
        <v>12</v>
      </c>
      <c r="C4490">
        <v>59740.33</v>
      </c>
      <c r="D4490">
        <v>57193.04</v>
      </c>
      <c r="E4490">
        <v>0</v>
      </c>
      <c r="F4490" t="s">
        <v>18</v>
      </c>
      <c r="G4490" t="s">
        <v>19</v>
      </c>
      <c r="H4490" t="s">
        <v>346</v>
      </c>
      <c r="I4490" t="s">
        <v>16</v>
      </c>
      <c r="J4490" t="s">
        <v>347</v>
      </c>
      <c r="L4490" s="1">
        <v>41218</v>
      </c>
      <c r="M4490">
        <v>20772</v>
      </c>
      <c r="N4490" t="s">
        <v>10648</v>
      </c>
    </row>
    <row r="4491" spans="1:14" x14ac:dyDescent="0.25">
      <c r="A4491" t="s">
        <v>5714</v>
      </c>
      <c r="B4491" t="s">
        <v>22</v>
      </c>
      <c r="C4491">
        <v>119203.96</v>
      </c>
      <c r="D4491">
        <v>117633.95</v>
      </c>
      <c r="E4491">
        <v>0</v>
      </c>
      <c r="F4491" t="s">
        <v>167</v>
      </c>
      <c r="G4491" t="s">
        <v>168</v>
      </c>
      <c r="H4491" t="s">
        <v>889</v>
      </c>
      <c r="I4491" t="s">
        <v>16</v>
      </c>
      <c r="J4491" t="s">
        <v>374</v>
      </c>
      <c r="L4491" s="1">
        <v>34792</v>
      </c>
      <c r="M4491">
        <v>20762</v>
      </c>
      <c r="N4491" t="s">
        <v>10644</v>
      </c>
    </row>
    <row r="4492" spans="1:14" x14ac:dyDescent="0.25">
      <c r="A4492" t="s">
        <v>5715</v>
      </c>
      <c r="B4492" t="s">
        <v>22</v>
      </c>
      <c r="C4492">
        <v>38838.92</v>
      </c>
      <c r="D4492">
        <v>43155.16</v>
      </c>
      <c r="E4492">
        <v>1067.3800000000001</v>
      </c>
      <c r="F4492" t="s">
        <v>99</v>
      </c>
      <c r="G4492" t="s">
        <v>100</v>
      </c>
      <c r="H4492" t="s">
        <v>368</v>
      </c>
      <c r="I4492" t="s">
        <v>34</v>
      </c>
      <c r="J4492" t="s">
        <v>102</v>
      </c>
      <c r="L4492" s="1">
        <v>37795</v>
      </c>
      <c r="M4492">
        <v>20721</v>
      </c>
      <c r="N4492" t="s">
        <v>10634</v>
      </c>
    </row>
    <row r="4493" spans="1:14" x14ac:dyDescent="0.25">
      <c r="A4493" t="s">
        <v>5716</v>
      </c>
      <c r="B4493" t="s">
        <v>22</v>
      </c>
      <c r="C4493">
        <v>46179.85</v>
      </c>
      <c r="D4493">
        <v>60461.97</v>
      </c>
      <c r="E4493">
        <v>14099.4</v>
      </c>
      <c r="F4493" t="s">
        <v>56</v>
      </c>
      <c r="G4493" t="s">
        <v>57</v>
      </c>
      <c r="H4493" t="s">
        <v>84</v>
      </c>
      <c r="I4493" t="s">
        <v>16</v>
      </c>
      <c r="J4493" t="s">
        <v>59</v>
      </c>
      <c r="L4493" s="1">
        <v>41498</v>
      </c>
      <c r="M4493">
        <v>20743</v>
      </c>
      <c r="N4493" t="s">
        <v>10654</v>
      </c>
    </row>
    <row r="4494" spans="1:14" x14ac:dyDescent="0.25">
      <c r="A4494" t="s">
        <v>5717</v>
      </c>
      <c r="B4494" t="s">
        <v>22</v>
      </c>
      <c r="C4494">
        <v>109817.64</v>
      </c>
      <c r="D4494">
        <v>138138.43</v>
      </c>
      <c r="E4494">
        <v>22647.63</v>
      </c>
      <c r="F4494" t="s">
        <v>13</v>
      </c>
      <c r="G4494" t="s">
        <v>14</v>
      </c>
      <c r="H4494" t="s">
        <v>263</v>
      </c>
      <c r="I4494" t="s">
        <v>16</v>
      </c>
      <c r="J4494" t="s">
        <v>361</v>
      </c>
      <c r="L4494" s="1">
        <v>32398</v>
      </c>
      <c r="M4494">
        <v>20722</v>
      </c>
      <c r="N4494" t="s">
        <v>10632</v>
      </c>
    </row>
    <row r="4495" spans="1:14" x14ac:dyDescent="0.25">
      <c r="A4495" t="s">
        <v>5718</v>
      </c>
      <c r="B4495" t="s">
        <v>22</v>
      </c>
      <c r="C4495">
        <v>85593</v>
      </c>
      <c r="D4495">
        <v>104152.81</v>
      </c>
      <c r="E4495">
        <v>9344.65</v>
      </c>
      <c r="F4495" t="s">
        <v>72</v>
      </c>
      <c r="G4495" t="s">
        <v>73</v>
      </c>
      <c r="H4495" t="s">
        <v>138</v>
      </c>
      <c r="I4495" t="s">
        <v>16</v>
      </c>
      <c r="J4495" t="s">
        <v>946</v>
      </c>
      <c r="L4495" s="1">
        <v>33084</v>
      </c>
      <c r="M4495">
        <v>20772</v>
      </c>
      <c r="N4495" t="s">
        <v>10648</v>
      </c>
    </row>
    <row r="4496" spans="1:14" x14ac:dyDescent="0.25">
      <c r="A4496" t="s">
        <v>5719</v>
      </c>
      <c r="B4496" t="s">
        <v>22</v>
      </c>
      <c r="C4496">
        <v>103784</v>
      </c>
      <c r="D4496">
        <v>154040.48000000001</v>
      </c>
      <c r="E4496">
        <v>42436.92</v>
      </c>
      <c r="F4496" t="s">
        <v>45</v>
      </c>
      <c r="G4496" t="s">
        <v>46</v>
      </c>
      <c r="H4496" t="s">
        <v>249</v>
      </c>
      <c r="I4496" t="s">
        <v>16</v>
      </c>
      <c r="J4496" t="s">
        <v>297</v>
      </c>
      <c r="L4496" s="1">
        <v>37138</v>
      </c>
      <c r="M4496">
        <v>20746</v>
      </c>
      <c r="N4496" t="s">
        <v>10647</v>
      </c>
    </row>
    <row r="4497" spans="1:14" x14ac:dyDescent="0.25">
      <c r="A4497" t="s">
        <v>5720</v>
      </c>
      <c r="B4497" t="s">
        <v>22</v>
      </c>
      <c r="C4497">
        <v>73841</v>
      </c>
      <c r="D4497">
        <v>85995.64</v>
      </c>
      <c r="E4497">
        <v>10164.98</v>
      </c>
      <c r="F4497" t="s">
        <v>45</v>
      </c>
      <c r="G4497" t="s">
        <v>46</v>
      </c>
      <c r="H4497" t="s">
        <v>249</v>
      </c>
      <c r="I4497" t="s">
        <v>16</v>
      </c>
      <c r="J4497" t="s">
        <v>48</v>
      </c>
      <c r="L4497" s="1">
        <v>38999</v>
      </c>
      <c r="M4497">
        <v>20608</v>
      </c>
      <c r="N4497" t="s">
        <v>10646</v>
      </c>
    </row>
    <row r="4498" spans="1:14" x14ac:dyDescent="0.25">
      <c r="A4498" t="s">
        <v>5721</v>
      </c>
      <c r="B4498" t="s">
        <v>22</v>
      </c>
      <c r="C4498">
        <v>101781</v>
      </c>
      <c r="D4498">
        <v>102098.01</v>
      </c>
      <c r="E4498">
        <v>645.19000000000005</v>
      </c>
      <c r="F4498" t="s">
        <v>45</v>
      </c>
      <c r="G4498" t="s">
        <v>46</v>
      </c>
      <c r="H4498" t="s">
        <v>454</v>
      </c>
      <c r="I4498" t="s">
        <v>16</v>
      </c>
      <c r="J4498" t="s">
        <v>297</v>
      </c>
      <c r="L4498" s="1">
        <v>38145</v>
      </c>
      <c r="M4498">
        <v>20748</v>
      </c>
      <c r="N4498" t="s">
        <v>10635</v>
      </c>
    </row>
    <row r="4499" spans="1:14" x14ac:dyDescent="0.25">
      <c r="A4499" t="s">
        <v>5722</v>
      </c>
      <c r="B4499" t="s">
        <v>22</v>
      </c>
      <c r="C4499">
        <v>95084.42</v>
      </c>
      <c r="D4499">
        <v>139645.01</v>
      </c>
      <c r="E4499">
        <v>44839.11</v>
      </c>
      <c r="F4499" t="s">
        <v>13</v>
      </c>
      <c r="G4499" t="s">
        <v>14</v>
      </c>
      <c r="H4499" t="s">
        <v>753</v>
      </c>
      <c r="I4499" t="s">
        <v>16</v>
      </c>
      <c r="J4499" t="s">
        <v>32</v>
      </c>
      <c r="L4499" s="1">
        <v>34960</v>
      </c>
      <c r="M4499">
        <v>20747</v>
      </c>
      <c r="N4499" t="s">
        <v>10642</v>
      </c>
    </row>
    <row r="4500" spans="1:14" x14ac:dyDescent="0.25">
      <c r="A4500" t="s">
        <v>5723</v>
      </c>
      <c r="B4500" t="s">
        <v>22</v>
      </c>
      <c r="C4500">
        <v>77347</v>
      </c>
      <c r="D4500">
        <v>80977.03</v>
      </c>
      <c r="E4500">
        <v>3858.95</v>
      </c>
      <c r="F4500" t="s">
        <v>13</v>
      </c>
      <c r="G4500" t="s">
        <v>14</v>
      </c>
      <c r="H4500" t="s">
        <v>175</v>
      </c>
      <c r="I4500" t="s">
        <v>16</v>
      </c>
      <c r="J4500" t="s">
        <v>32</v>
      </c>
      <c r="L4500" s="1">
        <v>39098</v>
      </c>
      <c r="M4500">
        <v>20705</v>
      </c>
      <c r="N4500" t="s">
        <v>10626</v>
      </c>
    </row>
    <row r="4501" spans="1:14" x14ac:dyDescent="0.25">
      <c r="A4501" t="s">
        <v>5724</v>
      </c>
      <c r="B4501" t="s">
        <v>12</v>
      </c>
      <c r="C4501">
        <v>144328</v>
      </c>
      <c r="D4501">
        <v>146626.09</v>
      </c>
      <c r="E4501">
        <v>1632.68</v>
      </c>
      <c r="F4501" t="s">
        <v>322</v>
      </c>
      <c r="G4501" t="s">
        <v>323</v>
      </c>
      <c r="H4501" t="s">
        <v>775</v>
      </c>
      <c r="I4501" t="s">
        <v>16</v>
      </c>
      <c r="J4501" t="s">
        <v>325</v>
      </c>
      <c r="L4501" s="1">
        <v>39104</v>
      </c>
      <c r="M4501">
        <v>20740</v>
      </c>
      <c r="N4501" t="s">
        <v>10638</v>
      </c>
    </row>
    <row r="4502" spans="1:14" x14ac:dyDescent="0.25">
      <c r="A4502" t="s">
        <v>5725</v>
      </c>
      <c r="B4502" t="s">
        <v>22</v>
      </c>
      <c r="C4502">
        <v>137061.95000000001</v>
      </c>
      <c r="D4502">
        <v>134609.69</v>
      </c>
      <c r="E4502">
        <v>528</v>
      </c>
      <c r="F4502" t="s">
        <v>129</v>
      </c>
      <c r="G4502" t="s">
        <v>130</v>
      </c>
      <c r="H4502" t="s">
        <v>340</v>
      </c>
      <c r="I4502" t="s">
        <v>16</v>
      </c>
      <c r="J4502" t="s">
        <v>505</v>
      </c>
      <c r="L4502" s="1">
        <v>32166</v>
      </c>
      <c r="M4502">
        <v>20785</v>
      </c>
      <c r="N4502" t="s">
        <v>10652</v>
      </c>
    </row>
    <row r="4503" spans="1:14" x14ac:dyDescent="0.25">
      <c r="A4503" t="s">
        <v>5726</v>
      </c>
      <c r="B4503" t="s">
        <v>12</v>
      </c>
      <c r="C4503">
        <v>118955.59</v>
      </c>
      <c r="D4503">
        <v>122053.12</v>
      </c>
      <c r="E4503">
        <v>0</v>
      </c>
      <c r="F4503" t="s">
        <v>89</v>
      </c>
      <c r="G4503" t="s">
        <v>90</v>
      </c>
      <c r="H4503" t="s">
        <v>931</v>
      </c>
      <c r="I4503" t="s">
        <v>16</v>
      </c>
      <c r="J4503" t="s">
        <v>139</v>
      </c>
      <c r="L4503" s="1">
        <v>29737</v>
      </c>
      <c r="M4503">
        <v>20774</v>
      </c>
      <c r="N4503" t="s">
        <v>10633</v>
      </c>
    </row>
    <row r="4504" spans="1:14" x14ac:dyDescent="0.25">
      <c r="A4504" t="s">
        <v>5727</v>
      </c>
      <c r="B4504" t="s">
        <v>22</v>
      </c>
      <c r="C4504">
        <v>59922</v>
      </c>
      <c r="D4504">
        <v>66068.61</v>
      </c>
      <c r="E4504">
        <v>3295.05</v>
      </c>
      <c r="F4504" t="s">
        <v>13</v>
      </c>
      <c r="G4504" t="s">
        <v>14</v>
      </c>
      <c r="H4504" t="s">
        <v>175</v>
      </c>
      <c r="I4504" t="s">
        <v>16</v>
      </c>
      <c r="J4504" t="s">
        <v>32</v>
      </c>
      <c r="K4504" t="s">
        <v>176</v>
      </c>
      <c r="L4504" s="1">
        <v>41694</v>
      </c>
      <c r="M4504">
        <v>20705</v>
      </c>
      <c r="N4504" t="s">
        <v>10626</v>
      </c>
    </row>
    <row r="4505" spans="1:14" x14ac:dyDescent="0.25">
      <c r="A4505" t="s">
        <v>5728</v>
      </c>
      <c r="B4505" t="s">
        <v>12</v>
      </c>
      <c r="C4505">
        <v>54527.96</v>
      </c>
      <c r="D4505">
        <v>48112.639999999999</v>
      </c>
      <c r="E4505">
        <v>75.989999999999995</v>
      </c>
      <c r="F4505" t="s">
        <v>18</v>
      </c>
      <c r="G4505" t="s">
        <v>19</v>
      </c>
      <c r="H4505" t="s">
        <v>611</v>
      </c>
      <c r="I4505" t="s">
        <v>16</v>
      </c>
      <c r="J4505" t="s">
        <v>178</v>
      </c>
      <c r="L4505" s="1">
        <v>42744</v>
      </c>
      <c r="M4505">
        <v>20716</v>
      </c>
      <c r="N4505" t="s">
        <v>10641</v>
      </c>
    </row>
    <row r="4506" spans="1:14" x14ac:dyDescent="0.25">
      <c r="A4506" t="s">
        <v>5729</v>
      </c>
      <c r="B4506" t="s">
        <v>12</v>
      </c>
      <c r="C4506">
        <v>20931.88</v>
      </c>
      <c r="D4506">
        <v>13273.64</v>
      </c>
      <c r="E4506">
        <v>226.44</v>
      </c>
      <c r="F4506" t="s">
        <v>13</v>
      </c>
      <c r="G4506" t="s">
        <v>14</v>
      </c>
      <c r="H4506" t="s">
        <v>85</v>
      </c>
      <c r="I4506" t="s">
        <v>34</v>
      </c>
      <c r="J4506" t="s">
        <v>86</v>
      </c>
      <c r="L4506" s="1">
        <v>39202</v>
      </c>
      <c r="M4506">
        <v>20746</v>
      </c>
      <c r="N4506" t="s">
        <v>10647</v>
      </c>
    </row>
    <row r="4507" spans="1:14" x14ac:dyDescent="0.25">
      <c r="A4507" t="s">
        <v>5730</v>
      </c>
      <c r="B4507" t="s">
        <v>22</v>
      </c>
      <c r="C4507">
        <v>121372</v>
      </c>
      <c r="D4507">
        <v>119771.05</v>
      </c>
      <c r="E4507">
        <v>0</v>
      </c>
      <c r="F4507" t="s">
        <v>52</v>
      </c>
      <c r="G4507" t="s">
        <v>53</v>
      </c>
      <c r="H4507" t="s">
        <v>506</v>
      </c>
      <c r="I4507" t="s">
        <v>16</v>
      </c>
      <c r="J4507" t="s">
        <v>75</v>
      </c>
      <c r="L4507" s="1">
        <v>37844</v>
      </c>
      <c r="M4507">
        <v>20712</v>
      </c>
      <c r="N4507" t="s">
        <v>10639</v>
      </c>
    </row>
    <row r="4508" spans="1:14" x14ac:dyDescent="0.25">
      <c r="A4508" t="s">
        <v>5731</v>
      </c>
      <c r="B4508" t="s">
        <v>22</v>
      </c>
      <c r="C4508">
        <v>19823.560000000001</v>
      </c>
      <c r="D4508">
        <v>19082.8</v>
      </c>
      <c r="E4508">
        <v>0</v>
      </c>
      <c r="F4508" t="s">
        <v>167</v>
      </c>
      <c r="G4508" t="s">
        <v>168</v>
      </c>
      <c r="H4508" t="s">
        <v>737</v>
      </c>
      <c r="I4508" t="s">
        <v>34</v>
      </c>
      <c r="J4508" t="s">
        <v>88</v>
      </c>
      <c r="L4508" s="1">
        <v>41526</v>
      </c>
      <c r="M4508">
        <v>20774</v>
      </c>
      <c r="N4508" t="s">
        <v>10633</v>
      </c>
    </row>
    <row r="4509" spans="1:14" x14ac:dyDescent="0.25">
      <c r="A4509" t="s">
        <v>5732</v>
      </c>
      <c r="B4509" t="s">
        <v>12</v>
      </c>
      <c r="C4509">
        <v>138790</v>
      </c>
      <c r="D4509">
        <v>140362.16</v>
      </c>
      <c r="E4509">
        <v>0</v>
      </c>
      <c r="F4509" t="s">
        <v>167</v>
      </c>
      <c r="G4509" t="s">
        <v>168</v>
      </c>
      <c r="H4509" t="s">
        <v>737</v>
      </c>
      <c r="I4509" t="s">
        <v>16</v>
      </c>
      <c r="J4509" t="s">
        <v>139</v>
      </c>
      <c r="L4509" s="1">
        <v>32853</v>
      </c>
      <c r="M4509">
        <v>20782</v>
      </c>
      <c r="N4509" t="s">
        <v>10625</v>
      </c>
    </row>
    <row r="4510" spans="1:14" x14ac:dyDescent="0.25">
      <c r="A4510" t="s">
        <v>5733</v>
      </c>
      <c r="B4510" t="s">
        <v>22</v>
      </c>
      <c r="C4510">
        <v>95740</v>
      </c>
      <c r="D4510">
        <v>94479</v>
      </c>
      <c r="E4510">
        <v>0</v>
      </c>
      <c r="F4510" t="s">
        <v>36</v>
      </c>
      <c r="G4510" t="s">
        <v>37</v>
      </c>
      <c r="H4510" t="s">
        <v>1078</v>
      </c>
      <c r="I4510" t="s">
        <v>16</v>
      </c>
      <c r="J4510" t="s">
        <v>1079</v>
      </c>
      <c r="K4510" t="s">
        <v>1080</v>
      </c>
      <c r="L4510" s="1">
        <v>39300</v>
      </c>
      <c r="M4510">
        <v>20707</v>
      </c>
      <c r="N4510" t="s">
        <v>10628</v>
      </c>
    </row>
    <row r="4511" spans="1:14" x14ac:dyDescent="0.25">
      <c r="A4511" t="s">
        <v>5734</v>
      </c>
      <c r="B4511" t="s">
        <v>22</v>
      </c>
      <c r="C4511">
        <v>58410</v>
      </c>
      <c r="D4511">
        <v>79407.97</v>
      </c>
      <c r="E4511">
        <v>19140.759999999998</v>
      </c>
      <c r="F4511" t="s">
        <v>45</v>
      </c>
      <c r="G4511" t="s">
        <v>46</v>
      </c>
      <c r="H4511" t="s">
        <v>794</v>
      </c>
      <c r="I4511" t="s">
        <v>16</v>
      </c>
      <c r="J4511" t="s">
        <v>48</v>
      </c>
      <c r="L4511" s="1">
        <v>41484</v>
      </c>
      <c r="M4511">
        <v>20783</v>
      </c>
      <c r="N4511" t="s">
        <v>10656</v>
      </c>
    </row>
    <row r="4512" spans="1:14" x14ac:dyDescent="0.25">
      <c r="A4512" t="s">
        <v>5735</v>
      </c>
      <c r="B4512" t="s">
        <v>12</v>
      </c>
      <c r="C4512">
        <v>103381.1</v>
      </c>
      <c r="D4512">
        <v>103937.63</v>
      </c>
      <c r="E4512">
        <v>0</v>
      </c>
      <c r="F4512" t="s">
        <v>76</v>
      </c>
      <c r="G4512" t="s">
        <v>77</v>
      </c>
      <c r="H4512" t="s">
        <v>568</v>
      </c>
      <c r="I4512" t="s">
        <v>16</v>
      </c>
      <c r="J4512" t="s">
        <v>211</v>
      </c>
      <c r="L4512" s="1">
        <v>28170</v>
      </c>
      <c r="M4512">
        <v>20721</v>
      </c>
      <c r="N4512" t="s">
        <v>10634</v>
      </c>
    </row>
    <row r="4513" spans="1:14" x14ac:dyDescent="0.25">
      <c r="A4513" t="s">
        <v>5736</v>
      </c>
      <c r="B4513" t="s">
        <v>22</v>
      </c>
      <c r="C4513">
        <v>73904.28</v>
      </c>
      <c r="D4513">
        <v>52116.480000000003</v>
      </c>
      <c r="E4513">
        <v>0</v>
      </c>
      <c r="F4513" t="s">
        <v>18</v>
      </c>
      <c r="G4513" t="s">
        <v>19</v>
      </c>
      <c r="H4513" t="s">
        <v>183</v>
      </c>
      <c r="I4513" t="s">
        <v>16</v>
      </c>
      <c r="J4513" t="s">
        <v>147</v>
      </c>
      <c r="L4513" s="1">
        <v>42744</v>
      </c>
      <c r="M4513">
        <v>20705</v>
      </c>
      <c r="N4513" t="s">
        <v>10626</v>
      </c>
    </row>
    <row r="4514" spans="1:14" x14ac:dyDescent="0.25">
      <c r="A4514" t="s">
        <v>5737</v>
      </c>
      <c r="B4514" t="s">
        <v>12</v>
      </c>
      <c r="C4514">
        <v>43006.21</v>
      </c>
      <c r="D4514">
        <v>35536.400000000001</v>
      </c>
      <c r="E4514">
        <v>0</v>
      </c>
      <c r="F4514" t="s">
        <v>18</v>
      </c>
      <c r="G4514" t="s">
        <v>19</v>
      </c>
      <c r="H4514" t="s">
        <v>183</v>
      </c>
      <c r="I4514" t="s">
        <v>34</v>
      </c>
      <c r="J4514" t="s">
        <v>174</v>
      </c>
      <c r="L4514" s="1">
        <v>39300</v>
      </c>
      <c r="M4514">
        <v>20707</v>
      </c>
      <c r="N4514" t="s">
        <v>10628</v>
      </c>
    </row>
    <row r="4515" spans="1:14" x14ac:dyDescent="0.25">
      <c r="A4515" t="s">
        <v>5738</v>
      </c>
      <c r="B4515" t="s">
        <v>12</v>
      </c>
      <c r="C4515">
        <v>101579.56</v>
      </c>
      <c r="D4515">
        <v>102272.11</v>
      </c>
      <c r="E4515">
        <v>4597.37</v>
      </c>
      <c r="F4515" t="s">
        <v>56</v>
      </c>
      <c r="G4515" t="s">
        <v>57</v>
      </c>
      <c r="H4515" t="s">
        <v>158</v>
      </c>
      <c r="I4515" t="s">
        <v>16</v>
      </c>
      <c r="J4515" t="s">
        <v>171</v>
      </c>
      <c r="L4515" s="1">
        <v>39384</v>
      </c>
      <c r="M4515">
        <v>20716</v>
      </c>
      <c r="N4515" t="s">
        <v>10641</v>
      </c>
    </row>
    <row r="4516" spans="1:14" x14ac:dyDescent="0.25">
      <c r="A4516" t="s">
        <v>5739</v>
      </c>
      <c r="B4516" t="s">
        <v>22</v>
      </c>
      <c r="C4516">
        <v>95084.42</v>
      </c>
      <c r="D4516">
        <v>98998.49</v>
      </c>
      <c r="E4516">
        <v>3287.44</v>
      </c>
      <c r="F4516" t="s">
        <v>13</v>
      </c>
      <c r="G4516" t="s">
        <v>14</v>
      </c>
      <c r="H4516" t="s">
        <v>489</v>
      </c>
      <c r="I4516" t="s">
        <v>16</v>
      </c>
      <c r="J4516" t="s">
        <v>32</v>
      </c>
      <c r="L4516" s="1">
        <v>34736</v>
      </c>
      <c r="M4516">
        <v>20743</v>
      </c>
      <c r="N4516" t="s">
        <v>10654</v>
      </c>
    </row>
    <row r="4517" spans="1:14" x14ac:dyDescent="0.25">
      <c r="A4517" t="s">
        <v>5740</v>
      </c>
      <c r="B4517" t="s">
        <v>12</v>
      </c>
      <c r="C4517">
        <v>101552.1</v>
      </c>
      <c r="D4517">
        <v>98790.01</v>
      </c>
      <c r="E4517">
        <v>0</v>
      </c>
      <c r="F4517" t="s">
        <v>133</v>
      </c>
      <c r="G4517" t="s">
        <v>134</v>
      </c>
      <c r="H4517" t="s">
        <v>926</v>
      </c>
      <c r="I4517" t="s">
        <v>16</v>
      </c>
      <c r="J4517" t="s">
        <v>161</v>
      </c>
      <c r="L4517" s="1">
        <v>41778</v>
      </c>
      <c r="M4517">
        <v>20762</v>
      </c>
      <c r="N4517" t="s">
        <v>10644</v>
      </c>
    </row>
    <row r="4518" spans="1:14" x14ac:dyDescent="0.25">
      <c r="A4518" t="s">
        <v>5741</v>
      </c>
      <c r="B4518" t="s">
        <v>12</v>
      </c>
      <c r="C4518">
        <v>58270.26</v>
      </c>
      <c r="D4518">
        <v>56773.71</v>
      </c>
      <c r="E4518">
        <v>417.96</v>
      </c>
      <c r="F4518" t="s">
        <v>215</v>
      </c>
      <c r="G4518" t="s">
        <v>216</v>
      </c>
      <c r="H4518" t="s">
        <v>769</v>
      </c>
      <c r="I4518" t="s">
        <v>16</v>
      </c>
      <c r="J4518" t="s">
        <v>679</v>
      </c>
      <c r="K4518" t="s">
        <v>770</v>
      </c>
      <c r="L4518" s="1">
        <v>42268</v>
      </c>
      <c r="M4518">
        <v>20720</v>
      </c>
      <c r="N4518" t="s">
        <v>10641</v>
      </c>
    </row>
    <row r="4519" spans="1:14" x14ac:dyDescent="0.25">
      <c r="A4519" t="s">
        <v>5742</v>
      </c>
      <c r="B4519" t="s">
        <v>12</v>
      </c>
      <c r="C4519">
        <v>108398.23</v>
      </c>
      <c r="D4519">
        <v>107312.81</v>
      </c>
      <c r="E4519">
        <v>0</v>
      </c>
      <c r="F4519" t="s">
        <v>215</v>
      </c>
      <c r="G4519" t="s">
        <v>216</v>
      </c>
      <c r="H4519" t="s">
        <v>769</v>
      </c>
      <c r="I4519" t="s">
        <v>16</v>
      </c>
      <c r="J4519" t="s">
        <v>679</v>
      </c>
      <c r="K4519" t="s">
        <v>810</v>
      </c>
      <c r="L4519" s="1">
        <v>34219</v>
      </c>
      <c r="M4519">
        <v>20769</v>
      </c>
      <c r="N4519" t="s">
        <v>10636</v>
      </c>
    </row>
    <row r="4520" spans="1:14" x14ac:dyDescent="0.25">
      <c r="A4520" t="s">
        <v>5743</v>
      </c>
      <c r="B4520" t="s">
        <v>22</v>
      </c>
      <c r="C4520">
        <v>105241</v>
      </c>
      <c r="D4520">
        <v>103853.65</v>
      </c>
      <c r="E4520">
        <v>0</v>
      </c>
      <c r="F4520" t="s">
        <v>27</v>
      </c>
      <c r="G4520" t="s">
        <v>28</v>
      </c>
      <c r="H4520" t="s">
        <v>685</v>
      </c>
      <c r="I4520" t="s">
        <v>16</v>
      </c>
      <c r="J4520" t="s">
        <v>271</v>
      </c>
      <c r="L4520" s="1">
        <v>36976</v>
      </c>
      <c r="M4520">
        <v>20740</v>
      </c>
      <c r="N4520" t="s">
        <v>10638</v>
      </c>
    </row>
    <row r="4521" spans="1:14" x14ac:dyDescent="0.25">
      <c r="A4521" t="s">
        <v>5744</v>
      </c>
      <c r="B4521" t="s">
        <v>22</v>
      </c>
      <c r="C4521">
        <v>49143.45</v>
      </c>
      <c r="D4521">
        <v>57840.43</v>
      </c>
      <c r="E4521">
        <v>9531.82</v>
      </c>
      <c r="F4521" t="s">
        <v>45</v>
      </c>
      <c r="G4521" t="s">
        <v>46</v>
      </c>
      <c r="H4521" t="s">
        <v>687</v>
      </c>
      <c r="I4521" t="s">
        <v>16</v>
      </c>
      <c r="J4521" t="s">
        <v>422</v>
      </c>
      <c r="L4521" s="1">
        <v>41021</v>
      </c>
      <c r="M4521">
        <v>20706</v>
      </c>
      <c r="N4521" t="s">
        <v>10645</v>
      </c>
    </row>
    <row r="4522" spans="1:14" x14ac:dyDescent="0.25">
      <c r="A4522" t="s">
        <v>5745</v>
      </c>
      <c r="B4522" t="s">
        <v>12</v>
      </c>
      <c r="C4522">
        <v>144328</v>
      </c>
      <c r="D4522">
        <v>142424.74</v>
      </c>
      <c r="E4522">
        <v>0</v>
      </c>
      <c r="F4522" t="s">
        <v>322</v>
      </c>
      <c r="G4522" t="s">
        <v>323</v>
      </c>
      <c r="H4522" t="s">
        <v>775</v>
      </c>
      <c r="I4522" t="s">
        <v>16</v>
      </c>
      <c r="J4522" t="s">
        <v>325</v>
      </c>
      <c r="L4522" s="1">
        <v>37578</v>
      </c>
      <c r="M4522">
        <v>20716</v>
      </c>
      <c r="N4522" t="s">
        <v>10641</v>
      </c>
    </row>
    <row r="4523" spans="1:14" x14ac:dyDescent="0.25">
      <c r="A4523" t="s">
        <v>5746</v>
      </c>
      <c r="B4523" t="s">
        <v>12</v>
      </c>
      <c r="C4523">
        <v>76744.490000000005</v>
      </c>
      <c r="D4523">
        <v>86782.71</v>
      </c>
      <c r="E4523">
        <v>10554.1</v>
      </c>
      <c r="F4523" t="s">
        <v>13</v>
      </c>
      <c r="G4523" t="s">
        <v>14</v>
      </c>
      <c r="H4523" t="s">
        <v>1039</v>
      </c>
      <c r="I4523" t="s">
        <v>16</v>
      </c>
      <c r="J4523" t="s">
        <v>1081</v>
      </c>
      <c r="L4523" s="1">
        <v>37620</v>
      </c>
      <c r="M4523">
        <v>20607</v>
      </c>
      <c r="N4523" t="s">
        <v>10631</v>
      </c>
    </row>
    <row r="4524" spans="1:14" x14ac:dyDescent="0.25">
      <c r="A4524" t="s">
        <v>5747</v>
      </c>
      <c r="B4524" t="s">
        <v>12</v>
      </c>
      <c r="C4524">
        <v>71110</v>
      </c>
      <c r="D4524">
        <v>61204.97</v>
      </c>
      <c r="E4524">
        <v>2620.15</v>
      </c>
      <c r="F4524" t="s">
        <v>56</v>
      </c>
      <c r="G4524" t="s">
        <v>57</v>
      </c>
      <c r="H4524" t="s">
        <v>84</v>
      </c>
      <c r="I4524" t="s">
        <v>16</v>
      </c>
      <c r="J4524" t="s">
        <v>349</v>
      </c>
      <c r="L4524" s="1">
        <v>39384</v>
      </c>
      <c r="M4524">
        <v>20715</v>
      </c>
      <c r="N4524" t="s">
        <v>10641</v>
      </c>
    </row>
    <row r="4525" spans="1:14" x14ac:dyDescent="0.25">
      <c r="A4525" t="s">
        <v>5748</v>
      </c>
      <c r="B4525" t="s">
        <v>22</v>
      </c>
      <c r="C4525">
        <v>73598.61</v>
      </c>
      <c r="D4525">
        <v>77330.91</v>
      </c>
      <c r="E4525">
        <v>3383.87</v>
      </c>
      <c r="F4525" t="s">
        <v>56</v>
      </c>
      <c r="G4525" t="s">
        <v>57</v>
      </c>
      <c r="H4525" t="s">
        <v>58</v>
      </c>
      <c r="I4525" t="s">
        <v>16</v>
      </c>
      <c r="J4525" t="s">
        <v>725</v>
      </c>
      <c r="L4525" s="1">
        <v>38684</v>
      </c>
      <c r="M4525">
        <v>20710</v>
      </c>
      <c r="N4525" t="s">
        <v>10637</v>
      </c>
    </row>
    <row r="4526" spans="1:14" x14ac:dyDescent="0.25">
      <c r="A4526" t="s">
        <v>5749</v>
      </c>
      <c r="B4526" t="s">
        <v>22</v>
      </c>
      <c r="C4526">
        <v>85758</v>
      </c>
      <c r="D4526">
        <v>97487.95</v>
      </c>
      <c r="E4526">
        <v>7299.04</v>
      </c>
      <c r="F4526" t="s">
        <v>13</v>
      </c>
      <c r="G4526" t="s">
        <v>14</v>
      </c>
      <c r="H4526" t="s">
        <v>41</v>
      </c>
      <c r="I4526" t="s">
        <v>16</v>
      </c>
      <c r="J4526" t="s">
        <v>32</v>
      </c>
      <c r="L4526" s="1">
        <v>37823</v>
      </c>
      <c r="M4526">
        <v>20613</v>
      </c>
      <c r="N4526" t="s">
        <v>10640</v>
      </c>
    </row>
    <row r="4527" spans="1:14" x14ac:dyDescent="0.25">
      <c r="A4527" t="s">
        <v>5750</v>
      </c>
      <c r="B4527" t="s">
        <v>22</v>
      </c>
      <c r="C4527">
        <v>114422.97</v>
      </c>
      <c r="D4527">
        <v>109244.2</v>
      </c>
      <c r="E4527">
        <v>0</v>
      </c>
      <c r="F4527" t="s">
        <v>117</v>
      </c>
      <c r="G4527" t="s">
        <v>118</v>
      </c>
      <c r="H4527" t="s">
        <v>118</v>
      </c>
      <c r="I4527" t="s">
        <v>16</v>
      </c>
      <c r="J4527" t="s">
        <v>655</v>
      </c>
      <c r="L4527" s="1">
        <v>41246</v>
      </c>
      <c r="M4527">
        <v>20770</v>
      </c>
      <c r="N4527" t="s">
        <v>10629</v>
      </c>
    </row>
    <row r="4528" spans="1:14" x14ac:dyDescent="0.25">
      <c r="A4528" t="s">
        <v>5751</v>
      </c>
      <c r="B4528" t="s">
        <v>22</v>
      </c>
      <c r="C4528">
        <v>28496.799999999999</v>
      </c>
      <c r="D4528">
        <v>14967.02</v>
      </c>
      <c r="E4528">
        <v>235.06</v>
      </c>
      <c r="F4528" t="s">
        <v>99</v>
      </c>
      <c r="G4528" t="s">
        <v>100</v>
      </c>
      <c r="H4528" t="s">
        <v>113</v>
      </c>
      <c r="I4528" t="s">
        <v>34</v>
      </c>
      <c r="J4528" t="s">
        <v>102</v>
      </c>
      <c r="L4528" s="1">
        <v>42898</v>
      </c>
      <c r="M4528">
        <v>20706</v>
      </c>
      <c r="N4528" t="s">
        <v>10645</v>
      </c>
    </row>
    <row r="4529" spans="1:14" x14ac:dyDescent="0.25">
      <c r="A4529" t="s">
        <v>5752</v>
      </c>
      <c r="B4529" t="s">
        <v>12</v>
      </c>
      <c r="C4529">
        <v>80975.460000000006</v>
      </c>
      <c r="D4529">
        <v>78725.929999999993</v>
      </c>
      <c r="E4529">
        <v>0</v>
      </c>
      <c r="F4529" t="s">
        <v>76</v>
      </c>
      <c r="G4529" t="s">
        <v>77</v>
      </c>
      <c r="H4529" t="s">
        <v>272</v>
      </c>
      <c r="I4529" t="s">
        <v>16</v>
      </c>
      <c r="J4529" t="s">
        <v>207</v>
      </c>
      <c r="L4529" s="1">
        <v>32728</v>
      </c>
      <c r="M4529">
        <v>20737</v>
      </c>
      <c r="N4529" t="s">
        <v>10655</v>
      </c>
    </row>
    <row r="4530" spans="1:14" x14ac:dyDescent="0.25">
      <c r="A4530" t="s">
        <v>5753</v>
      </c>
      <c r="B4530" t="s">
        <v>12</v>
      </c>
      <c r="C4530">
        <v>179505.81</v>
      </c>
      <c r="D4530">
        <v>197643.2</v>
      </c>
      <c r="E4530">
        <v>0</v>
      </c>
      <c r="F4530" t="s">
        <v>404</v>
      </c>
      <c r="G4530" t="s">
        <v>405</v>
      </c>
      <c r="H4530" t="s">
        <v>406</v>
      </c>
      <c r="I4530" t="s">
        <v>16</v>
      </c>
      <c r="J4530" t="s">
        <v>623</v>
      </c>
      <c r="L4530" s="1">
        <v>38320</v>
      </c>
      <c r="M4530">
        <v>20762</v>
      </c>
      <c r="N4530" t="s">
        <v>10644</v>
      </c>
    </row>
    <row r="4531" spans="1:14" x14ac:dyDescent="0.25">
      <c r="A4531" t="s">
        <v>5754</v>
      </c>
      <c r="B4531" t="s">
        <v>12</v>
      </c>
      <c r="C4531">
        <v>63848.49</v>
      </c>
      <c r="D4531">
        <v>67407.66</v>
      </c>
      <c r="E4531">
        <v>4120.01</v>
      </c>
      <c r="F4531" t="s">
        <v>13</v>
      </c>
      <c r="G4531" t="s">
        <v>14</v>
      </c>
      <c r="H4531" t="s">
        <v>15</v>
      </c>
      <c r="I4531" t="s">
        <v>16</v>
      </c>
      <c r="J4531" t="s">
        <v>17</v>
      </c>
      <c r="L4531" s="1">
        <v>37508</v>
      </c>
      <c r="M4531">
        <v>20762</v>
      </c>
      <c r="N4531" t="s">
        <v>10644</v>
      </c>
    </row>
    <row r="4532" spans="1:14" x14ac:dyDescent="0.25">
      <c r="A4532" t="s">
        <v>5755</v>
      </c>
      <c r="B4532" t="s">
        <v>12</v>
      </c>
      <c r="C4532">
        <v>64260</v>
      </c>
      <c r="D4532">
        <v>31936.799999999999</v>
      </c>
      <c r="E4532">
        <v>0</v>
      </c>
      <c r="F4532" t="s">
        <v>27</v>
      </c>
      <c r="G4532" t="s">
        <v>28</v>
      </c>
      <c r="H4532" t="s">
        <v>169</v>
      </c>
      <c r="I4532" t="s">
        <v>16</v>
      </c>
      <c r="J4532" t="s">
        <v>341</v>
      </c>
      <c r="L4532" s="1">
        <v>42898</v>
      </c>
      <c r="M4532">
        <v>20782</v>
      </c>
      <c r="N4532" t="s">
        <v>10625</v>
      </c>
    </row>
    <row r="4533" spans="1:14" x14ac:dyDescent="0.25">
      <c r="A4533" t="s">
        <v>5756</v>
      </c>
      <c r="B4533" t="s">
        <v>12</v>
      </c>
      <c r="C4533">
        <v>64716.94</v>
      </c>
      <c r="D4533">
        <v>62336.47</v>
      </c>
      <c r="E4533">
        <v>0</v>
      </c>
      <c r="F4533" t="s">
        <v>18</v>
      </c>
      <c r="G4533" t="s">
        <v>19</v>
      </c>
      <c r="H4533" t="s">
        <v>1082</v>
      </c>
      <c r="I4533" t="s">
        <v>34</v>
      </c>
      <c r="J4533" t="s">
        <v>71</v>
      </c>
      <c r="L4533" s="1">
        <v>39286</v>
      </c>
      <c r="M4533">
        <v>20707</v>
      </c>
      <c r="N4533" t="s">
        <v>10628</v>
      </c>
    </row>
    <row r="4534" spans="1:14" x14ac:dyDescent="0.25">
      <c r="A4534" t="s">
        <v>5757</v>
      </c>
      <c r="B4534" t="s">
        <v>22</v>
      </c>
      <c r="C4534">
        <v>136258</v>
      </c>
      <c r="D4534">
        <v>128667.87</v>
      </c>
      <c r="E4534">
        <v>0</v>
      </c>
      <c r="F4534" t="s">
        <v>326</v>
      </c>
      <c r="G4534" t="s">
        <v>327</v>
      </c>
      <c r="H4534" t="s">
        <v>328</v>
      </c>
      <c r="I4534" t="s">
        <v>16</v>
      </c>
      <c r="J4534" t="s">
        <v>547</v>
      </c>
      <c r="L4534" s="1">
        <v>41974</v>
      </c>
      <c r="M4534">
        <v>20762</v>
      </c>
      <c r="N4534" t="s">
        <v>10644</v>
      </c>
    </row>
    <row r="4535" spans="1:14" x14ac:dyDescent="0.25">
      <c r="A4535" t="s">
        <v>5758</v>
      </c>
      <c r="B4535" t="s">
        <v>22</v>
      </c>
      <c r="C4535">
        <v>127107.19</v>
      </c>
      <c r="D4535">
        <v>234445.44</v>
      </c>
      <c r="E4535">
        <v>107953.54</v>
      </c>
      <c r="F4535" t="s">
        <v>45</v>
      </c>
      <c r="G4535" t="s">
        <v>46</v>
      </c>
      <c r="H4535" t="s">
        <v>958</v>
      </c>
      <c r="I4535" t="s">
        <v>16</v>
      </c>
      <c r="J4535" t="s">
        <v>222</v>
      </c>
      <c r="L4535" s="1">
        <v>35751</v>
      </c>
      <c r="M4535">
        <v>20623</v>
      </c>
      <c r="N4535" t="s">
        <v>10651</v>
      </c>
    </row>
    <row r="4536" spans="1:14" x14ac:dyDescent="0.25">
      <c r="A4536" t="s">
        <v>5759</v>
      </c>
      <c r="B4536" t="s">
        <v>12</v>
      </c>
      <c r="C4536">
        <v>138790</v>
      </c>
      <c r="D4536">
        <v>138321.03</v>
      </c>
      <c r="E4536">
        <v>0</v>
      </c>
      <c r="F4536" t="s">
        <v>18</v>
      </c>
      <c r="G4536" t="s">
        <v>19</v>
      </c>
      <c r="H4536" t="s">
        <v>111</v>
      </c>
      <c r="I4536" t="s">
        <v>16</v>
      </c>
      <c r="J4536" t="s">
        <v>139</v>
      </c>
      <c r="L4536" s="1">
        <v>39454</v>
      </c>
      <c r="M4536">
        <v>20706</v>
      </c>
      <c r="N4536" t="s">
        <v>10645</v>
      </c>
    </row>
    <row r="4537" spans="1:14" x14ac:dyDescent="0.25">
      <c r="A4537" t="s">
        <v>5760</v>
      </c>
      <c r="B4537" t="s">
        <v>12</v>
      </c>
      <c r="C4537">
        <v>94927.74</v>
      </c>
      <c r="D4537">
        <v>93698.77</v>
      </c>
      <c r="E4537">
        <v>1622.28</v>
      </c>
      <c r="F4537" t="s">
        <v>18</v>
      </c>
      <c r="G4537" t="s">
        <v>19</v>
      </c>
      <c r="H4537" t="s">
        <v>172</v>
      </c>
      <c r="I4537" t="s">
        <v>16</v>
      </c>
      <c r="J4537" t="s">
        <v>21</v>
      </c>
      <c r="L4537" s="1">
        <v>40085</v>
      </c>
      <c r="M4537">
        <v>20707</v>
      </c>
      <c r="N4537" t="s">
        <v>10628</v>
      </c>
    </row>
    <row r="4538" spans="1:14" x14ac:dyDescent="0.25">
      <c r="A4538" t="s">
        <v>5761</v>
      </c>
      <c r="B4538" t="s">
        <v>22</v>
      </c>
      <c r="C4538">
        <v>121372</v>
      </c>
      <c r="D4538">
        <v>121743.72</v>
      </c>
      <c r="E4538">
        <v>1319.27</v>
      </c>
      <c r="F4538" t="s">
        <v>52</v>
      </c>
      <c r="G4538" t="s">
        <v>53</v>
      </c>
      <c r="H4538" t="s">
        <v>184</v>
      </c>
      <c r="I4538" t="s">
        <v>16</v>
      </c>
      <c r="J4538" t="s">
        <v>814</v>
      </c>
      <c r="L4538" s="1">
        <v>40056</v>
      </c>
      <c r="M4538">
        <v>20744</v>
      </c>
      <c r="N4538" t="s">
        <v>10630</v>
      </c>
    </row>
    <row r="4539" spans="1:14" x14ac:dyDescent="0.25">
      <c r="A4539" t="s">
        <v>5762</v>
      </c>
      <c r="B4539" t="s">
        <v>22</v>
      </c>
      <c r="C4539">
        <v>50299</v>
      </c>
      <c r="D4539">
        <v>12197.62</v>
      </c>
      <c r="E4539">
        <v>290.2</v>
      </c>
      <c r="F4539" t="s">
        <v>13</v>
      </c>
      <c r="G4539" t="s">
        <v>14</v>
      </c>
      <c r="H4539" t="s">
        <v>1039</v>
      </c>
      <c r="I4539" t="s">
        <v>16</v>
      </c>
      <c r="J4539" t="s">
        <v>727</v>
      </c>
      <c r="L4539" s="1">
        <v>42996</v>
      </c>
      <c r="M4539">
        <v>20747</v>
      </c>
      <c r="N4539" t="s">
        <v>10642</v>
      </c>
    </row>
    <row r="4540" spans="1:14" x14ac:dyDescent="0.25">
      <c r="A4540" t="s">
        <v>5763</v>
      </c>
      <c r="B4540" t="s">
        <v>22</v>
      </c>
      <c r="C4540">
        <v>109817.64</v>
      </c>
      <c r="D4540">
        <v>129985.12</v>
      </c>
      <c r="E4540">
        <v>14377.06</v>
      </c>
      <c r="F4540" t="s">
        <v>13</v>
      </c>
      <c r="G4540" t="s">
        <v>14</v>
      </c>
      <c r="H4540" t="s">
        <v>103</v>
      </c>
      <c r="I4540" t="s">
        <v>16</v>
      </c>
      <c r="J4540" t="s">
        <v>361</v>
      </c>
      <c r="L4540" s="1">
        <v>34498</v>
      </c>
      <c r="M4540">
        <v>20613</v>
      </c>
      <c r="N4540" t="s">
        <v>10640</v>
      </c>
    </row>
    <row r="4541" spans="1:14" x14ac:dyDescent="0.25">
      <c r="A4541" t="s">
        <v>5764</v>
      </c>
      <c r="B4541" t="s">
        <v>12</v>
      </c>
      <c r="C4541">
        <v>46250</v>
      </c>
      <c r="D4541">
        <v>9294.77</v>
      </c>
      <c r="E4541">
        <v>400.26</v>
      </c>
      <c r="F4541" t="s">
        <v>18</v>
      </c>
      <c r="G4541" t="s">
        <v>19</v>
      </c>
      <c r="H4541" t="s">
        <v>111</v>
      </c>
      <c r="I4541" t="s">
        <v>16</v>
      </c>
      <c r="J4541" t="s">
        <v>17</v>
      </c>
      <c r="L4541" s="1">
        <v>43010</v>
      </c>
      <c r="M4541">
        <v>20744</v>
      </c>
      <c r="N4541" t="s">
        <v>10630</v>
      </c>
    </row>
    <row r="4542" spans="1:14" x14ac:dyDescent="0.25">
      <c r="A4542" t="s">
        <v>5765</v>
      </c>
      <c r="B4542" t="s">
        <v>12</v>
      </c>
      <c r="C4542">
        <v>132473.76</v>
      </c>
      <c r="D4542">
        <v>126218.76</v>
      </c>
      <c r="E4542">
        <v>0</v>
      </c>
      <c r="F4542" t="s">
        <v>72</v>
      </c>
      <c r="G4542" t="s">
        <v>73</v>
      </c>
      <c r="H4542" t="s">
        <v>220</v>
      </c>
      <c r="I4542" t="s">
        <v>16</v>
      </c>
      <c r="J4542" t="s">
        <v>139</v>
      </c>
      <c r="L4542" s="1">
        <v>31797</v>
      </c>
      <c r="M4542">
        <v>20740</v>
      </c>
      <c r="N4542" t="s">
        <v>10638</v>
      </c>
    </row>
    <row r="4543" spans="1:14" x14ac:dyDescent="0.25">
      <c r="A4543" t="s">
        <v>5766</v>
      </c>
      <c r="B4543" t="s">
        <v>22</v>
      </c>
      <c r="C4543">
        <v>107158.83</v>
      </c>
      <c r="D4543">
        <v>103285.11</v>
      </c>
      <c r="E4543">
        <v>0</v>
      </c>
      <c r="F4543" t="s">
        <v>72</v>
      </c>
      <c r="G4543" t="s">
        <v>73</v>
      </c>
      <c r="H4543" t="s">
        <v>107</v>
      </c>
      <c r="I4543" t="s">
        <v>16</v>
      </c>
      <c r="J4543" t="s">
        <v>75</v>
      </c>
      <c r="L4543" s="1">
        <v>42604</v>
      </c>
      <c r="M4543">
        <v>20747</v>
      </c>
      <c r="N4543" t="s">
        <v>10642</v>
      </c>
    </row>
    <row r="4544" spans="1:14" x14ac:dyDescent="0.25">
      <c r="A4544" t="s">
        <v>5767</v>
      </c>
      <c r="B4544" t="s">
        <v>22</v>
      </c>
      <c r="C4544">
        <v>95117</v>
      </c>
      <c r="D4544">
        <v>126357.14</v>
      </c>
      <c r="E4544">
        <v>34968.870000000003</v>
      </c>
      <c r="F4544" t="s">
        <v>45</v>
      </c>
      <c r="G4544" t="s">
        <v>46</v>
      </c>
      <c r="H4544" t="s">
        <v>454</v>
      </c>
      <c r="I4544" t="s">
        <v>16</v>
      </c>
      <c r="J4544" t="s">
        <v>297</v>
      </c>
      <c r="L4544" s="1">
        <v>38334</v>
      </c>
      <c r="M4544">
        <v>20744</v>
      </c>
      <c r="N4544" t="s">
        <v>10630</v>
      </c>
    </row>
    <row r="4545" spans="1:14" x14ac:dyDescent="0.25">
      <c r="A4545" t="s">
        <v>5768</v>
      </c>
      <c r="B4545" t="s">
        <v>22</v>
      </c>
      <c r="C4545">
        <v>92432.45</v>
      </c>
      <c r="D4545">
        <v>76891.44</v>
      </c>
      <c r="E4545">
        <v>1200.24</v>
      </c>
      <c r="F4545" t="s">
        <v>133</v>
      </c>
      <c r="G4545" t="s">
        <v>134</v>
      </c>
      <c r="H4545" t="s">
        <v>729</v>
      </c>
      <c r="I4545" t="s">
        <v>16</v>
      </c>
      <c r="J4545" t="s">
        <v>235</v>
      </c>
      <c r="L4545" s="1">
        <v>42646</v>
      </c>
      <c r="M4545">
        <v>20762</v>
      </c>
      <c r="N4545" t="s">
        <v>10644</v>
      </c>
    </row>
    <row r="4546" spans="1:14" x14ac:dyDescent="0.25">
      <c r="A4546" t="s">
        <v>5769</v>
      </c>
      <c r="B4546" t="s">
        <v>22</v>
      </c>
      <c r="C4546">
        <v>81730</v>
      </c>
      <c r="D4546">
        <v>80618.87</v>
      </c>
      <c r="E4546">
        <v>34.270000000000003</v>
      </c>
      <c r="F4546" t="s">
        <v>129</v>
      </c>
      <c r="G4546" t="s">
        <v>130</v>
      </c>
      <c r="H4546" t="s">
        <v>131</v>
      </c>
      <c r="I4546" t="s">
        <v>16</v>
      </c>
      <c r="J4546" t="s">
        <v>132</v>
      </c>
      <c r="L4546" s="1">
        <v>36597</v>
      </c>
      <c r="M4546">
        <v>20712</v>
      </c>
      <c r="N4546" t="s">
        <v>10639</v>
      </c>
    </row>
    <row r="4547" spans="1:14" x14ac:dyDescent="0.25">
      <c r="A4547" t="s">
        <v>5770</v>
      </c>
      <c r="B4547" t="s">
        <v>22</v>
      </c>
      <c r="C4547">
        <v>103381.1</v>
      </c>
      <c r="D4547">
        <v>102915.22</v>
      </c>
      <c r="E4547">
        <v>389.83</v>
      </c>
      <c r="F4547" t="s">
        <v>23</v>
      </c>
      <c r="G4547" t="s">
        <v>24</v>
      </c>
      <c r="H4547" t="s">
        <v>238</v>
      </c>
      <c r="I4547" t="s">
        <v>16</v>
      </c>
      <c r="J4547" t="s">
        <v>487</v>
      </c>
      <c r="L4547" s="1">
        <v>32594</v>
      </c>
      <c r="M4547">
        <v>20710</v>
      </c>
      <c r="N4547" t="s">
        <v>10637</v>
      </c>
    </row>
    <row r="4548" spans="1:14" x14ac:dyDescent="0.25">
      <c r="A4548" t="s">
        <v>5771</v>
      </c>
      <c r="B4548" t="s">
        <v>22</v>
      </c>
      <c r="C4548">
        <v>53747</v>
      </c>
      <c r="D4548">
        <v>64233.58</v>
      </c>
      <c r="E4548">
        <v>12354.48</v>
      </c>
      <c r="F4548" t="s">
        <v>45</v>
      </c>
      <c r="G4548" t="s">
        <v>46</v>
      </c>
      <c r="H4548" t="s">
        <v>240</v>
      </c>
      <c r="I4548" t="s">
        <v>16</v>
      </c>
      <c r="J4548" t="s">
        <v>48</v>
      </c>
      <c r="K4548" t="s">
        <v>49</v>
      </c>
      <c r="L4548" s="1">
        <v>41904</v>
      </c>
      <c r="M4548">
        <v>20706</v>
      </c>
      <c r="N4548" t="s">
        <v>10645</v>
      </c>
    </row>
    <row r="4549" spans="1:14" x14ac:dyDescent="0.25">
      <c r="A4549" t="s">
        <v>5772</v>
      </c>
      <c r="B4549" t="s">
        <v>22</v>
      </c>
      <c r="C4549">
        <v>77166.06</v>
      </c>
      <c r="D4549">
        <v>98313.39</v>
      </c>
      <c r="E4549">
        <v>22162.959999999999</v>
      </c>
      <c r="F4549" t="s">
        <v>56</v>
      </c>
      <c r="G4549" t="s">
        <v>57</v>
      </c>
      <c r="H4549" t="s">
        <v>158</v>
      </c>
      <c r="I4549" t="s">
        <v>16</v>
      </c>
      <c r="J4549" t="s">
        <v>473</v>
      </c>
      <c r="L4549" s="1">
        <v>32447</v>
      </c>
      <c r="M4549">
        <v>20607</v>
      </c>
      <c r="N4549" t="s">
        <v>10631</v>
      </c>
    </row>
    <row r="4550" spans="1:14" x14ac:dyDescent="0.25">
      <c r="A4550" t="s">
        <v>5773</v>
      </c>
      <c r="B4550" t="s">
        <v>22</v>
      </c>
      <c r="C4550">
        <v>82437.3</v>
      </c>
      <c r="D4550">
        <v>94554.23</v>
      </c>
      <c r="E4550">
        <v>20597.93</v>
      </c>
      <c r="F4550" t="s">
        <v>13</v>
      </c>
      <c r="G4550" t="s">
        <v>14</v>
      </c>
      <c r="H4550" t="s">
        <v>105</v>
      </c>
      <c r="I4550" t="s">
        <v>16</v>
      </c>
      <c r="J4550" t="s">
        <v>321</v>
      </c>
      <c r="L4550" s="1">
        <v>41540</v>
      </c>
      <c r="M4550">
        <v>20735</v>
      </c>
      <c r="N4550" t="s">
        <v>10649</v>
      </c>
    </row>
    <row r="4551" spans="1:14" x14ac:dyDescent="0.25">
      <c r="A4551" t="s">
        <v>5774</v>
      </c>
      <c r="B4551" t="s">
        <v>22</v>
      </c>
      <c r="C4551">
        <v>114151.32</v>
      </c>
      <c r="D4551">
        <v>110767.08</v>
      </c>
      <c r="E4551">
        <v>0</v>
      </c>
      <c r="F4551" t="s">
        <v>76</v>
      </c>
      <c r="G4551" t="s">
        <v>77</v>
      </c>
      <c r="H4551" t="s">
        <v>739</v>
      </c>
      <c r="I4551" t="s">
        <v>16</v>
      </c>
      <c r="J4551" t="s">
        <v>139</v>
      </c>
      <c r="L4551" s="1">
        <v>36115</v>
      </c>
      <c r="M4551">
        <v>20607</v>
      </c>
      <c r="N4551" t="s">
        <v>10631</v>
      </c>
    </row>
    <row r="4552" spans="1:14" x14ac:dyDescent="0.25">
      <c r="A4552" t="s">
        <v>5775</v>
      </c>
      <c r="B4552" t="s">
        <v>22</v>
      </c>
      <c r="C4552">
        <v>89720.21</v>
      </c>
      <c r="D4552">
        <v>89192.18</v>
      </c>
      <c r="E4552">
        <v>726.2</v>
      </c>
      <c r="F4552" t="s">
        <v>52</v>
      </c>
      <c r="G4552" t="s">
        <v>53</v>
      </c>
      <c r="H4552" t="s">
        <v>551</v>
      </c>
      <c r="I4552" t="s">
        <v>16</v>
      </c>
      <c r="J4552" t="s">
        <v>1055</v>
      </c>
      <c r="L4552" s="1">
        <v>29969</v>
      </c>
      <c r="M4552">
        <v>20774</v>
      </c>
      <c r="N4552" t="s">
        <v>10633</v>
      </c>
    </row>
    <row r="4553" spans="1:14" x14ac:dyDescent="0.25">
      <c r="A4553" t="s">
        <v>5776</v>
      </c>
      <c r="B4553" t="s">
        <v>12</v>
      </c>
      <c r="C4553">
        <v>35211.839999999997</v>
      </c>
      <c r="D4553">
        <v>17836.66</v>
      </c>
      <c r="E4553">
        <v>0</v>
      </c>
      <c r="F4553" t="s">
        <v>18</v>
      </c>
      <c r="G4553" t="s">
        <v>19</v>
      </c>
      <c r="H4553" t="s">
        <v>183</v>
      </c>
      <c r="I4553" t="s">
        <v>34</v>
      </c>
      <c r="J4553" t="s">
        <v>174</v>
      </c>
      <c r="L4553" s="1">
        <v>42802</v>
      </c>
      <c r="M4553">
        <v>20708</v>
      </c>
      <c r="N4553" t="s">
        <v>10653</v>
      </c>
    </row>
    <row r="4554" spans="1:14" x14ac:dyDescent="0.25">
      <c r="A4554" t="s">
        <v>5777</v>
      </c>
      <c r="B4554" t="s">
        <v>12</v>
      </c>
      <c r="C4554">
        <v>23793.94</v>
      </c>
      <c r="D4554">
        <v>23332.48</v>
      </c>
      <c r="E4554">
        <v>132.63999999999999</v>
      </c>
      <c r="F4554" t="s">
        <v>76</v>
      </c>
      <c r="G4554" t="s">
        <v>77</v>
      </c>
      <c r="H4554" t="s">
        <v>210</v>
      </c>
      <c r="I4554" t="s">
        <v>34</v>
      </c>
      <c r="J4554" t="s">
        <v>83</v>
      </c>
      <c r="L4554" s="1">
        <v>34961</v>
      </c>
      <c r="M4554">
        <v>20744</v>
      </c>
      <c r="N4554" t="s">
        <v>10630</v>
      </c>
    </row>
    <row r="4555" spans="1:14" x14ac:dyDescent="0.25">
      <c r="A4555" t="s">
        <v>5778</v>
      </c>
      <c r="B4555" t="s">
        <v>12</v>
      </c>
      <c r="C4555">
        <v>72269.13</v>
      </c>
      <c r="D4555">
        <v>73239.399999999994</v>
      </c>
      <c r="E4555">
        <v>2586.54</v>
      </c>
      <c r="F4555" t="s">
        <v>18</v>
      </c>
      <c r="G4555" t="s">
        <v>19</v>
      </c>
      <c r="H4555" t="s">
        <v>172</v>
      </c>
      <c r="I4555" t="s">
        <v>16</v>
      </c>
      <c r="J4555" t="s">
        <v>71</v>
      </c>
      <c r="L4555" s="1">
        <v>41092</v>
      </c>
      <c r="M4555">
        <v>20607</v>
      </c>
      <c r="N4555" t="s">
        <v>10631</v>
      </c>
    </row>
    <row r="4556" spans="1:14" x14ac:dyDescent="0.25">
      <c r="A4556" t="s">
        <v>5779</v>
      </c>
      <c r="B4556" t="s">
        <v>22</v>
      </c>
      <c r="C4556">
        <v>91314</v>
      </c>
      <c r="D4556">
        <v>101140.94</v>
      </c>
      <c r="E4556">
        <v>9391.7800000000007</v>
      </c>
      <c r="F4556" t="s">
        <v>52</v>
      </c>
      <c r="G4556" t="s">
        <v>53</v>
      </c>
      <c r="H4556" t="s">
        <v>93</v>
      </c>
      <c r="I4556" t="s">
        <v>16</v>
      </c>
      <c r="J4556" t="s">
        <v>424</v>
      </c>
      <c r="L4556" s="1">
        <v>36765</v>
      </c>
      <c r="M4556">
        <v>20762</v>
      </c>
      <c r="N4556" t="s">
        <v>10644</v>
      </c>
    </row>
    <row r="4557" spans="1:14" x14ac:dyDescent="0.25">
      <c r="A4557" t="s">
        <v>5780</v>
      </c>
      <c r="B4557" t="s">
        <v>22</v>
      </c>
      <c r="C4557">
        <v>50172</v>
      </c>
      <c r="D4557">
        <v>48036.05</v>
      </c>
      <c r="E4557">
        <v>278.45</v>
      </c>
      <c r="F4557" t="s">
        <v>45</v>
      </c>
      <c r="G4557" t="s">
        <v>46</v>
      </c>
      <c r="H4557" t="s">
        <v>816</v>
      </c>
      <c r="I4557" t="s">
        <v>16</v>
      </c>
      <c r="J4557" t="s">
        <v>48</v>
      </c>
      <c r="K4557" t="s">
        <v>49</v>
      </c>
      <c r="L4557" s="1">
        <v>42716</v>
      </c>
      <c r="M4557">
        <v>20707</v>
      </c>
      <c r="N4557" t="s">
        <v>10628</v>
      </c>
    </row>
    <row r="4558" spans="1:14" x14ac:dyDescent="0.25">
      <c r="A4558" t="s">
        <v>5781</v>
      </c>
      <c r="B4558" t="s">
        <v>12</v>
      </c>
      <c r="C4558">
        <v>75653</v>
      </c>
      <c r="D4558">
        <v>73973.91</v>
      </c>
      <c r="E4558">
        <v>0</v>
      </c>
      <c r="F4558" t="s">
        <v>187</v>
      </c>
      <c r="G4558" t="s">
        <v>188</v>
      </c>
      <c r="H4558" t="s">
        <v>189</v>
      </c>
      <c r="I4558" t="s">
        <v>16</v>
      </c>
      <c r="J4558" t="s">
        <v>44</v>
      </c>
      <c r="K4558" t="s">
        <v>422</v>
      </c>
      <c r="L4558" s="1">
        <v>36437</v>
      </c>
      <c r="M4558">
        <v>20774</v>
      </c>
      <c r="N4558" t="s">
        <v>10633</v>
      </c>
    </row>
    <row r="4559" spans="1:14" x14ac:dyDescent="0.25">
      <c r="A4559" t="s">
        <v>5782</v>
      </c>
      <c r="B4559" t="s">
        <v>12</v>
      </c>
      <c r="C4559">
        <v>40407.370000000003</v>
      </c>
      <c r="D4559">
        <v>30754.33</v>
      </c>
      <c r="E4559">
        <v>0</v>
      </c>
      <c r="F4559" t="s">
        <v>18</v>
      </c>
      <c r="G4559" t="s">
        <v>19</v>
      </c>
      <c r="H4559" t="s">
        <v>183</v>
      </c>
      <c r="I4559" t="s">
        <v>34</v>
      </c>
      <c r="J4559" t="s">
        <v>174</v>
      </c>
      <c r="L4559" s="1">
        <v>40574</v>
      </c>
      <c r="M4559">
        <v>20715</v>
      </c>
      <c r="N4559" t="s">
        <v>10641</v>
      </c>
    </row>
    <row r="4560" spans="1:14" x14ac:dyDescent="0.25">
      <c r="A4560" t="s">
        <v>5783</v>
      </c>
      <c r="B4560" t="s">
        <v>22</v>
      </c>
      <c r="C4560">
        <v>78983</v>
      </c>
      <c r="D4560">
        <v>102994.92</v>
      </c>
      <c r="E4560">
        <v>19817.02</v>
      </c>
      <c r="F4560" t="s">
        <v>45</v>
      </c>
      <c r="G4560" t="s">
        <v>46</v>
      </c>
      <c r="H4560" t="s">
        <v>315</v>
      </c>
      <c r="I4560" t="s">
        <v>16</v>
      </c>
      <c r="J4560" t="s">
        <v>250</v>
      </c>
      <c r="L4560" s="1">
        <v>38803</v>
      </c>
      <c r="M4560">
        <v>20743</v>
      </c>
      <c r="N4560" t="s">
        <v>10654</v>
      </c>
    </row>
    <row r="4561" spans="1:14" x14ac:dyDescent="0.25">
      <c r="A4561" t="s">
        <v>5784</v>
      </c>
      <c r="B4561" t="s">
        <v>22</v>
      </c>
      <c r="C4561">
        <v>47976</v>
      </c>
      <c r="D4561">
        <v>13690.6</v>
      </c>
      <c r="E4561">
        <v>743.9</v>
      </c>
      <c r="F4561" t="s">
        <v>56</v>
      </c>
      <c r="G4561" t="s">
        <v>57</v>
      </c>
      <c r="H4561" t="s">
        <v>461</v>
      </c>
      <c r="I4561" t="s">
        <v>16</v>
      </c>
      <c r="J4561" t="s">
        <v>462</v>
      </c>
      <c r="L4561" s="1">
        <v>42983</v>
      </c>
      <c r="M4561">
        <v>20774</v>
      </c>
      <c r="N4561" t="s">
        <v>10633</v>
      </c>
    </row>
    <row r="4562" spans="1:14" x14ac:dyDescent="0.25">
      <c r="A4562" t="s">
        <v>5785</v>
      </c>
      <c r="B4562" t="s">
        <v>22</v>
      </c>
      <c r="C4562">
        <v>44329.71</v>
      </c>
      <c r="D4562">
        <v>53782.01</v>
      </c>
      <c r="E4562">
        <v>10657.47</v>
      </c>
      <c r="F4562" t="s">
        <v>56</v>
      </c>
      <c r="G4562" t="s">
        <v>57</v>
      </c>
      <c r="H4562" t="s">
        <v>158</v>
      </c>
      <c r="I4562" t="s">
        <v>16</v>
      </c>
      <c r="J4562" t="s">
        <v>159</v>
      </c>
      <c r="L4562" s="1">
        <v>41050</v>
      </c>
      <c r="M4562">
        <v>20715</v>
      </c>
      <c r="N4562" t="s">
        <v>10641</v>
      </c>
    </row>
    <row r="4563" spans="1:14" x14ac:dyDescent="0.25">
      <c r="A4563" t="s">
        <v>5786</v>
      </c>
      <c r="B4563" t="s">
        <v>12</v>
      </c>
      <c r="C4563">
        <v>17027.650000000001</v>
      </c>
      <c r="D4563">
        <v>7837.09</v>
      </c>
      <c r="E4563">
        <v>61.4</v>
      </c>
      <c r="F4563" t="s">
        <v>13</v>
      </c>
      <c r="G4563" t="s">
        <v>14</v>
      </c>
      <c r="H4563" t="s">
        <v>85</v>
      </c>
      <c r="I4563" t="s">
        <v>34</v>
      </c>
      <c r="J4563" t="s">
        <v>86</v>
      </c>
      <c r="L4563" s="1">
        <v>42464</v>
      </c>
      <c r="M4563">
        <v>20769</v>
      </c>
      <c r="N4563" t="s">
        <v>10636</v>
      </c>
    </row>
    <row r="4564" spans="1:14" x14ac:dyDescent="0.25">
      <c r="A4564" t="s">
        <v>5787</v>
      </c>
      <c r="B4564" t="s">
        <v>12</v>
      </c>
      <c r="C4564">
        <v>49790.85</v>
      </c>
      <c r="D4564">
        <v>56968.09</v>
      </c>
      <c r="E4564">
        <v>13681.93</v>
      </c>
      <c r="F4564" t="s">
        <v>13</v>
      </c>
      <c r="G4564" t="s">
        <v>14</v>
      </c>
      <c r="H4564" t="s">
        <v>68</v>
      </c>
      <c r="I4564" t="s">
        <v>16</v>
      </c>
      <c r="J4564" t="s">
        <v>69</v>
      </c>
      <c r="K4564" t="s">
        <v>70</v>
      </c>
      <c r="L4564" s="1">
        <v>42422</v>
      </c>
      <c r="M4564">
        <v>20772</v>
      </c>
      <c r="N4564" t="s">
        <v>10648</v>
      </c>
    </row>
    <row r="4565" spans="1:14" x14ac:dyDescent="0.25">
      <c r="A4565" t="s">
        <v>5788</v>
      </c>
      <c r="B4565" t="s">
        <v>12</v>
      </c>
      <c r="C4565">
        <v>57802.38</v>
      </c>
      <c r="D4565">
        <v>30688.87</v>
      </c>
      <c r="E4565">
        <v>0</v>
      </c>
      <c r="F4565" t="s">
        <v>18</v>
      </c>
      <c r="G4565" t="s">
        <v>19</v>
      </c>
      <c r="H4565" t="s">
        <v>1083</v>
      </c>
      <c r="I4565" t="s">
        <v>16</v>
      </c>
      <c r="J4565" t="s">
        <v>228</v>
      </c>
      <c r="K4565" t="s">
        <v>229</v>
      </c>
      <c r="L4565" s="1">
        <v>42885</v>
      </c>
      <c r="M4565">
        <v>20608</v>
      </c>
      <c r="N4565" t="s">
        <v>10646</v>
      </c>
    </row>
    <row r="4566" spans="1:14" x14ac:dyDescent="0.25">
      <c r="A4566" t="s">
        <v>5789</v>
      </c>
      <c r="B4566" t="s">
        <v>22</v>
      </c>
      <c r="C4566">
        <v>64529</v>
      </c>
      <c r="D4566">
        <v>65881.47</v>
      </c>
      <c r="E4566">
        <v>3512.12</v>
      </c>
      <c r="F4566" t="s">
        <v>45</v>
      </c>
      <c r="G4566" t="s">
        <v>46</v>
      </c>
      <c r="H4566" t="s">
        <v>536</v>
      </c>
      <c r="I4566" t="s">
        <v>16</v>
      </c>
      <c r="J4566" t="s">
        <v>48</v>
      </c>
      <c r="L4566" s="1">
        <v>40330</v>
      </c>
      <c r="M4566">
        <v>20706</v>
      </c>
      <c r="N4566" t="s">
        <v>10645</v>
      </c>
    </row>
    <row r="4567" spans="1:14" x14ac:dyDescent="0.25">
      <c r="A4567" t="s">
        <v>5790</v>
      </c>
      <c r="B4567" t="s">
        <v>12</v>
      </c>
      <c r="C4567">
        <v>155034.49</v>
      </c>
      <c r="D4567">
        <v>151272.29</v>
      </c>
      <c r="E4567">
        <v>0</v>
      </c>
      <c r="F4567" t="s">
        <v>18</v>
      </c>
      <c r="G4567" t="s">
        <v>19</v>
      </c>
      <c r="H4567" t="s">
        <v>676</v>
      </c>
      <c r="I4567" t="s">
        <v>16</v>
      </c>
      <c r="J4567" t="s">
        <v>98</v>
      </c>
      <c r="L4567" s="1">
        <v>32895</v>
      </c>
      <c r="M4567">
        <v>20623</v>
      </c>
      <c r="N4567" t="s">
        <v>10651</v>
      </c>
    </row>
    <row r="4568" spans="1:14" x14ac:dyDescent="0.25">
      <c r="A4568" t="s">
        <v>5791</v>
      </c>
      <c r="B4568" t="s">
        <v>22</v>
      </c>
      <c r="C4568">
        <v>80505</v>
      </c>
      <c r="D4568">
        <v>80369.960000000006</v>
      </c>
      <c r="E4568">
        <v>0</v>
      </c>
      <c r="F4568" t="s">
        <v>45</v>
      </c>
      <c r="G4568" t="s">
        <v>46</v>
      </c>
      <c r="H4568" t="s">
        <v>230</v>
      </c>
      <c r="I4568" t="s">
        <v>16</v>
      </c>
      <c r="J4568" t="s">
        <v>48</v>
      </c>
      <c r="L4568" s="1">
        <v>38999</v>
      </c>
      <c r="M4568">
        <v>20782</v>
      </c>
      <c r="N4568" t="s">
        <v>10625</v>
      </c>
    </row>
    <row r="4569" spans="1:14" x14ac:dyDescent="0.25">
      <c r="A4569" t="s">
        <v>5792</v>
      </c>
      <c r="B4569" t="s">
        <v>12</v>
      </c>
      <c r="C4569">
        <v>69825.240000000005</v>
      </c>
      <c r="D4569">
        <v>69354.92</v>
      </c>
      <c r="E4569">
        <v>437.13</v>
      </c>
      <c r="F4569" t="s">
        <v>18</v>
      </c>
      <c r="G4569" t="s">
        <v>19</v>
      </c>
      <c r="H4569" t="s">
        <v>172</v>
      </c>
      <c r="I4569" t="s">
        <v>16</v>
      </c>
      <c r="J4569" t="s">
        <v>71</v>
      </c>
      <c r="L4569" s="1">
        <v>40911</v>
      </c>
      <c r="M4569">
        <v>20783</v>
      </c>
      <c r="N4569" t="s">
        <v>10656</v>
      </c>
    </row>
    <row r="4570" spans="1:14" x14ac:dyDescent="0.25">
      <c r="A4570" t="s">
        <v>5793</v>
      </c>
      <c r="B4570" t="s">
        <v>12</v>
      </c>
      <c r="C4570">
        <v>94849.12</v>
      </c>
      <c r="D4570">
        <v>91543.74</v>
      </c>
      <c r="E4570">
        <v>0</v>
      </c>
      <c r="F4570" t="s">
        <v>18</v>
      </c>
      <c r="G4570" t="s">
        <v>19</v>
      </c>
      <c r="H4570" t="s">
        <v>1084</v>
      </c>
      <c r="I4570" t="s">
        <v>16</v>
      </c>
      <c r="J4570" t="s">
        <v>235</v>
      </c>
      <c r="L4570" s="1">
        <v>38376</v>
      </c>
      <c r="M4570">
        <v>20769</v>
      </c>
      <c r="N4570" t="s">
        <v>10636</v>
      </c>
    </row>
    <row r="4571" spans="1:14" x14ac:dyDescent="0.25">
      <c r="A4571" t="s">
        <v>5794</v>
      </c>
      <c r="B4571" t="s">
        <v>22</v>
      </c>
      <c r="C4571">
        <v>96460</v>
      </c>
      <c r="D4571">
        <v>104978.06</v>
      </c>
      <c r="E4571">
        <v>6456.16</v>
      </c>
      <c r="F4571" t="s">
        <v>13</v>
      </c>
      <c r="G4571" t="s">
        <v>14</v>
      </c>
      <c r="H4571" t="s">
        <v>232</v>
      </c>
      <c r="I4571" t="s">
        <v>16</v>
      </c>
      <c r="J4571" t="s">
        <v>233</v>
      </c>
      <c r="L4571" s="1">
        <v>35311</v>
      </c>
      <c r="M4571">
        <v>20712</v>
      </c>
      <c r="N4571" t="s">
        <v>10639</v>
      </c>
    </row>
    <row r="4572" spans="1:14" x14ac:dyDescent="0.25">
      <c r="A4572" t="s">
        <v>5795</v>
      </c>
      <c r="B4572" t="s">
        <v>12</v>
      </c>
      <c r="C4572">
        <v>57831.45</v>
      </c>
      <c r="D4572">
        <v>55365.61</v>
      </c>
      <c r="E4572">
        <v>0</v>
      </c>
      <c r="F4572" t="s">
        <v>18</v>
      </c>
      <c r="G4572" t="s">
        <v>19</v>
      </c>
      <c r="H4572" t="s">
        <v>172</v>
      </c>
      <c r="I4572" t="s">
        <v>16</v>
      </c>
      <c r="J4572" t="s">
        <v>279</v>
      </c>
      <c r="L4572" s="1">
        <v>38292</v>
      </c>
      <c r="M4572">
        <v>20737</v>
      </c>
      <c r="N4572" t="s">
        <v>10655</v>
      </c>
    </row>
    <row r="4573" spans="1:14" x14ac:dyDescent="0.25">
      <c r="A4573" t="s">
        <v>5796</v>
      </c>
      <c r="B4573" t="s">
        <v>22</v>
      </c>
      <c r="C4573">
        <v>53413.8</v>
      </c>
      <c r="D4573">
        <v>66603.31</v>
      </c>
      <c r="E4573">
        <v>15467.25</v>
      </c>
      <c r="F4573" t="s">
        <v>56</v>
      </c>
      <c r="G4573" t="s">
        <v>57</v>
      </c>
      <c r="H4573" t="s">
        <v>158</v>
      </c>
      <c r="I4573" t="s">
        <v>16</v>
      </c>
      <c r="J4573" t="s">
        <v>445</v>
      </c>
      <c r="L4573" s="1">
        <v>39020</v>
      </c>
      <c r="M4573">
        <v>20747</v>
      </c>
      <c r="N4573" t="s">
        <v>10642</v>
      </c>
    </row>
    <row r="4574" spans="1:14" x14ac:dyDescent="0.25">
      <c r="A4574" t="s">
        <v>5797</v>
      </c>
      <c r="B4574" t="s">
        <v>22</v>
      </c>
      <c r="C4574">
        <v>120809.91</v>
      </c>
      <c r="D4574">
        <v>117228.62</v>
      </c>
      <c r="E4574">
        <v>0</v>
      </c>
      <c r="F4574" t="s">
        <v>133</v>
      </c>
      <c r="G4574" t="s">
        <v>134</v>
      </c>
      <c r="H4574" t="s">
        <v>160</v>
      </c>
      <c r="I4574" t="s">
        <v>16</v>
      </c>
      <c r="J4574" t="s">
        <v>139</v>
      </c>
      <c r="L4574" s="1">
        <v>41652</v>
      </c>
      <c r="M4574">
        <v>20785</v>
      </c>
      <c r="N4574" t="s">
        <v>10652</v>
      </c>
    </row>
    <row r="4575" spans="1:14" x14ac:dyDescent="0.25">
      <c r="A4575" t="s">
        <v>5798</v>
      </c>
      <c r="B4575" t="s">
        <v>22</v>
      </c>
      <c r="C4575">
        <v>55126.71</v>
      </c>
      <c r="D4575">
        <v>61197.8</v>
      </c>
      <c r="E4575">
        <v>5844.63</v>
      </c>
      <c r="F4575" t="s">
        <v>13</v>
      </c>
      <c r="G4575" t="s">
        <v>14</v>
      </c>
      <c r="H4575" t="s">
        <v>190</v>
      </c>
      <c r="I4575" t="s">
        <v>16</v>
      </c>
      <c r="J4575" t="s">
        <v>963</v>
      </c>
      <c r="L4575" s="1">
        <v>41624</v>
      </c>
      <c r="M4575">
        <v>20708</v>
      </c>
      <c r="N4575" t="s">
        <v>10653</v>
      </c>
    </row>
    <row r="4576" spans="1:14" x14ac:dyDescent="0.25">
      <c r="A4576" t="s">
        <v>5799</v>
      </c>
      <c r="B4576" t="s">
        <v>22</v>
      </c>
      <c r="C4576">
        <v>95084.42</v>
      </c>
      <c r="D4576">
        <v>135995.89000000001</v>
      </c>
      <c r="E4576">
        <v>14270.36</v>
      </c>
      <c r="F4576" t="s">
        <v>13</v>
      </c>
      <c r="G4576" t="s">
        <v>14</v>
      </c>
      <c r="H4576" t="s">
        <v>657</v>
      </c>
      <c r="I4576" t="s">
        <v>16</v>
      </c>
      <c r="J4576" t="s">
        <v>32</v>
      </c>
      <c r="L4576" s="1">
        <v>32216</v>
      </c>
      <c r="M4576">
        <v>20743</v>
      </c>
      <c r="N4576" t="s">
        <v>10654</v>
      </c>
    </row>
    <row r="4577" spans="1:14" x14ac:dyDescent="0.25">
      <c r="A4577" t="s">
        <v>5800</v>
      </c>
      <c r="B4577" t="s">
        <v>22</v>
      </c>
      <c r="C4577">
        <v>51471</v>
      </c>
      <c r="D4577">
        <v>20553.52</v>
      </c>
      <c r="E4577">
        <v>0</v>
      </c>
      <c r="F4577" t="s">
        <v>13</v>
      </c>
      <c r="G4577" t="s">
        <v>14</v>
      </c>
      <c r="H4577" t="s">
        <v>103</v>
      </c>
      <c r="I4577" t="s">
        <v>16</v>
      </c>
      <c r="J4577" t="s">
        <v>104</v>
      </c>
      <c r="L4577" s="1">
        <v>42940</v>
      </c>
      <c r="M4577">
        <v>20770</v>
      </c>
      <c r="N4577" t="s">
        <v>10629</v>
      </c>
    </row>
    <row r="4578" spans="1:14" x14ac:dyDescent="0.25">
      <c r="A4578" t="s">
        <v>5801</v>
      </c>
      <c r="B4578" t="s">
        <v>22</v>
      </c>
      <c r="C4578">
        <v>69762</v>
      </c>
      <c r="D4578">
        <v>76568.009999999995</v>
      </c>
      <c r="E4578">
        <v>3711.04</v>
      </c>
      <c r="F4578" t="s">
        <v>13</v>
      </c>
      <c r="G4578" t="s">
        <v>14</v>
      </c>
      <c r="H4578" t="s">
        <v>175</v>
      </c>
      <c r="I4578" t="s">
        <v>16</v>
      </c>
      <c r="J4578" t="s">
        <v>32</v>
      </c>
      <c r="L4578" s="1">
        <v>41302</v>
      </c>
      <c r="M4578">
        <v>20705</v>
      </c>
      <c r="N4578" t="s">
        <v>10626</v>
      </c>
    </row>
    <row r="4579" spans="1:14" x14ac:dyDescent="0.25">
      <c r="A4579" t="s">
        <v>5802</v>
      </c>
      <c r="B4579" t="s">
        <v>12</v>
      </c>
      <c r="C4579">
        <v>100370</v>
      </c>
      <c r="D4579">
        <v>83831.509999999995</v>
      </c>
      <c r="E4579">
        <v>0</v>
      </c>
      <c r="F4579" t="s">
        <v>18</v>
      </c>
      <c r="G4579" t="s">
        <v>19</v>
      </c>
      <c r="H4579" t="s">
        <v>183</v>
      </c>
      <c r="I4579" t="s">
        <v>16</v>
      </c>
      <c r="J4579" t="s">
        <v>147</v>
      </c>
      <c r="L4579" s="1">
        <v>36437</v>
      </c>
      <c r="M4579">
        <v>20782</v>
      </c>
      <c r="N4579" t="s">
        <v>10625</v>
      </c>
    </row>
    <row r="4580" spans="1:14" x14ac:dyDescent="0.25">
      <c r="A4580" t="s">
        <v>5803</v>
      </c>
      <c r="B4580" t="s">
        <v>12</v>
      </c>
      <c r="C4580">
        <v>61712.45</v>
      </c>
      <c r="D4580">
        <v>60956.05</v>
      </c>
      <c r="E4580">
        <v>0</v>
      </c>
      <c r="F4580" t="s">
        <v>76</v>
      </c>
      <c r="G4580" t="s">
        <v>77</v>
      </c>
      <c r="H4580" t="s">
        <v>256</v>
      </c>
      <c r="I4580" t="s">
        <v>16</v>
      </c>
      <c r="J4580" t="s">
        <v>83</v>
      </c>
      <c r="L4580" s="1">
        <v>35366</v>
      </c>
      <c r="M4580">
        <v>20613</v>
      </c>
      <c r="N4580" t="s">
        <v>10640</v>
      </c>
    </row>
    <row r="4581" spans="1:14" x14ac:dyDescent="0.25">
      <c r="A4581" t="s">
        <v>5804</v>
      </c>
      <c r="B4581" t="s">
        <v>22</v>
      </c>
      <c r="C4581">
        <v>56435</v>
      </c>
      <c r="D4581">
        <v>88576.45</v>
      </c>
      <c r="E4581">
        <v>33503.17</v>
      </c>
      <c r="F4581" t="s">
        <v>45</v>
      </c>
      <c r="G4581" t="s">
        <v>46</v>
      </c>
      <c r="H4581" t="s">
        <v>566</v>
      </c>
      <c r="I4581" t="s">
        <v>16</v>
      </c>
      <c r="J4581" t="s">
        <v>48</v>
      </c>
      <c r="L4581" s="1">
        <v>41708</v>
      </c>
      <c r="M4581">
        <v>20607</v>
      </c>
      <c r="N4581" t="s">
        <v>10631</v>
      </c>
    </row>
    <row r="4582" spans="1:14" x14ac:dyDescent="0.25">
      <c r="A4582" t="s">
        <v>5805</v>
      </c>
      <c r="B4582" t="s">
        <v>22</v>
      </c>
      <c r="C4582">
        <v>51471</v>
      </c>
      <c r="D4582">
        <v>20553.53</v>
      </c>
      <c r="E4582">
        <v>0</v>
      </c>
      <c r="F4582" t="s">
        <v>13</v>
      </c>
      <c r="G4582" t="s">
        <v>14</v>
      </c>
      <c r="H4582" t="s">
        <v>103</v>
      </c>
      <c r="I4582" t="s">
        <v>16</v>
      </c>
      <c r="J4582" t="s">
        <v>104</v>
      </c>
      <c r="L4582" s="1">
        <v>42940</v>
      </c>
      <c r="M4582">
        <v>20706</v>
      </c>
      <c r="N4582" t="s">
        <v>10645</v>
      </c>
    </row>
    <row r="4583" spans="1:14" x14ac:dyDescent="0.25">
      <c r="A4583" t="s">
        <v>5806</v>
      </c>
      <c r="B4583" t="s">
        <v>22</v>
      </c>
      <c r="C4583">
        <v>60032</v>
      </c>
      <c r="D4583">
        <v>65018.57</v>
      </c>
      <c r="E4583">
        <v>3460.51</v>
      </c>
      <c r="F4583" t="s">
        <v>129</v>
      </c>
      <c r="G4583" t="s">
        <v>130</v>
      </c>
      <c r="H4583" t="s">
        <v>451</v>
      </c>
      <c r="I4583" t="s">
        <v>16</v>
      </c>
      <c r="J4583" t="s">
        <v>132</v>
      </c>
      <c r="K4583" t="s">
        <v>891</v>
      </c>
      <c r="L4583" s="1">
        <v>41498</v>
      </c>
      <c r="M4583">
        <v>20722</v>
      </c>
      <c r="N4583" t="s">
        <v>10632</v>
      </c>
    </row>
    <row r="4584" spans="1:14" x14ac:dyDescent="0.25">
      <c r="A4584" t="s">
        <v>5807</v>
      </c>
      <c r="B4584" t="s">
        <v>12</v>
      </c>
      <c r="C4584">
        <v>73577.89</v>
      </c>
      <c r="D4584">
        <v>70152.38</v>
      </c>
      <c r="E4584">
        <v>0</v>
      </c>
      <c r="F4584" t="s">
        <v>18</v>
      </c>
      <c r="G4584" t="s">
        <v>19</v>
      </c>
      <c r="H4584" t="s">
        <v>423</v>
      </c>
      <c r="I4584" t="s">
        <v>16</v>
      </c>
      <c r="J4584" t="s">
        <v>422</v>
      </c>
      <c r="L4584" s="1">
        <v>37242</v>
      </c>
      <c r="M4584">
        <v>20608</v>
      </c>
      <c r="N4584" t="s">
        <v>10646</v>
      </c>
    </row>
    <row r="4585" spans="1:14" x14ac:dyDescent="0.25">
      <c r="A4585" t="s">
        <v>5808</v>
      </c>
      <c r="B4585" t="s">
        <v>22</v>
      </c>
      <c r="C4585">
        <v>96783.32</v>
      </c>
      <c r="D4585">
        <v>96329.68</v>
      </c>
      <c r="E4585">
        <v>0</v>
      </c>
      <c r="F4585" t="s">
        <v>56</v>
      </c>
      <c r="G4585" t="s">
        <v>57</v>
      </c>
      <c r="H4585" t="s">
        <v>783</v>
      </c>
      <c r="I4585" t="s">
        <v>16</v>
      </c>
      <c r="J4585" t="s">
        <v>235</v>
      </c>
      <c r="L4585" s="1">
        <v>41526</v>
      </c>
      <c r="M4585">
        <v>20772</v>
      </c>
      <c r="N4585" t="s">
        <v>10648</v>
      </c>
    </row>
    <row r="4586" spans="1:14" x14ac:dyDescent="0.25">
      <c r="A4586" t="s">
        <v>5809</v>
      </c>
      <c r="B4586" t="s">
        <v>22</v>
      </c>
      <c r="C4586">
        <v>53747</v>
      </c>
      <c r="D4586">
        <v>57063.61</v>
      </c>
      <c r="E4586">
        <v>2257.83</v>
      </c>
      <c r="F4586" t="s">
        <v>45</v>
      </c>
      <c r="G4586" t="s">
        <v>46</v>
      </c>
      <c r="H4586" t="s">
        <v>367</v>
      </c>
      <c r="I4586" t="s">
        <v>16</v>
      </c>
      <c r="J4586" t="s">
        <v>48</v>
      </c>
      <c r="K4586" t="s">
        <v>49</v>
      </c>
      <c r="L4586" s="1">
        <v>41708</v>
      </c>
      <c r="M4586">
        <v>20785</v>
      </c>
      <c r="N4586" t="s">
        <v>10652</v>
      </c>
    </row>
    <row r="4587" spans="1:14" x14ac:dyDescent="0.25">
      <c r="A4587" t="s">
        <v>5810</v>
      </c>
      <c r="B4587" t="s">
        <v>22</v>
      </c>
      <c r="C4587">
        <v>91410.46</v>
      </c>
      <c r="D4587">
        <v>107958.5</v>
      </c>
      <c r="E4587">
        <v>19200.16</v>
      </c>
      <c r="F4587" t="s">
        <v>56</v>
      </c>
      <c r="G4587" t="s">
        <v>57</v>
      </c>
      <c r="H4587" t="s">
        <v>156</v>
      </c>
      <c r="I4587" t="s">
        <v>16</v>
      </c>
      <c r="J4587" t="s">
        <v>1085</v>
      </c>
      <c r="L4587" s="1">
        <v>36962</v>
      </c>
      <c r="M4587">
        <v>20784</v>
      </c>
      <c r="N4587" t="s">
        <v>10650</v>
      </c>
    </row>
    <row r="4588" spans="1:14" x14ac:dyDescent="0.25">
      <c r="A4588" t="s">
        <v>5811</v>
      </c>
      <c r="B4588" t="s">
        <v>22</v>
      </c>
      <c r="C4588">
        <v>120442.11</v>
      </c>
      <c r="D4588">
        <v>190845.24</v>
      </c>
      <c r="E4588">
        <v>67378.34</v>
      </c>
      <c r="F4588" t="s">
        <v>45</v>
      </c>
      <c r="G4588" t="s">
        <v>46</v>
      </c>
      <c r="H4588" t="s">
        <v>747</v>
      </c>
      <c r="I4588" t="s">
        <v>16</v>
      </c>
      <c r="J4588" t="s">
        <v>222</v>
      </c>
      <c r="L4588" s="1">
        <v>33924</v>
      </c>
      <c r="M4588">
        <v>20785</v>
      </c>
      <c r="N4588" t="s">
        <v>10652</v>
      </c>
    </row>
    <row r="4589" spans="1:14" x14ac:dyDescent="0.25">
      <c r="A4589" t="s">
        <v>5812</v>
      </c>
      <c r="B4589" t="s">
        <v>22</v>
      </c>
      <c r="C4589">
        <v>99836.1</v>
      </c>
      <c r="D4589">
        <v>105727.45</v>
      </c>
      <c r="E4589">
        <v>5154.95</v>
      </c>
      <c r="F4589" t="s">
        <v>13</v>
      </c>
      <c r="G4589" t="s">
        <v>14</v>
      </c>
      <c r="H4589" t="s">
        <v>263</v>
      </c>
      <c r="I4589" t="s">
        <v>16</v>
      </c>
      <c r="J4589" t="s">
        <v>233</v>
      </c>
      <c r="L4589" s="1">
        <v>34352</v>
      </c>
      <c r="M4589">
        <v>20744</v>
      </c>
      <c r="N4589" t="s">
        <v>10630</v>
      </c>
    </row>
    <row r="4590" spans="1:14" x14ac:dyDescent="0.25">
      <c r="A4590" t="s">
        <v>5813</v>
      </c>
      <c r="B4590" t="s">
        <v>12</v>
      </c>
      <c r="C4590">
        <v>108153.55</v>
      </c>
      <c r="D4590">
        <v>111491.44</v>
      </c>
      <c r="E4590">
        <v>5825.62</v>
      </c>
      <c r="F4590" t="s">
        <v>18</v>
      </c>
      <c r="G4590" t="s">
        <v>19</v>
      </c>
      <c r="H4590" t="s">
        <v>172</v>
      </c>
      <c r="I4590" t="s">
        <v>16</v>
      </c>
      <c r="J4590" t="s">
        <v>21</v>
      </c>
      <c r="L4590" s="1">
        <v>37326</v>
      </c>
      <c r="M4590">
        <v>20782</v>
      </c>
      <c r="N4590" t="s">
        <v>10625</v>
      </c>
    </row>
    <row r="4591" spans="1:14" x14ac:dyDescent="0.25">
      <c r="A4591" t="s">
        <v>5814</v>
      </c>
      <c r="B4591" t="s">
        <v>22</v>
      </c>
      <c r="C4591">
        <v>60455</v>
      </c>
      <c r="D4591">
        <v>79026.11</v>
      </c>
      <c r="E4591">
        <v>16695.150000000001</v>
      </c>
      <c r="F4591" t="s">
        <v>45</v>
      </c>
      <c r="G4591" t="s">
        <v>46</v>
      </c>
      <c r="H4591" t="s">
        <v>546</v>
      </c>
      <c r="I4591" t="s">
        <v>16</v>
      </c>
      <c r="J4591" t="s">
        <v>48</v>
      </c>
      <c r="L4591" s="1">
        <v>40685</v>
      </c>
      <c r="M4591">
        <v>20774</v>
      </c>
      <c r="N4591" t="s">
        <v>10633</v>
      </c>
    </row>
    <row r="4592" spans="1:14" x14ac:dyDescent="0.25">
      <c r="A4592" t="s">
        <v>5815</v>
      </c>
      <c r="B4592" t="s">
        <v>22</v>
      </c>
      <c r="C4592">
        <v>170754</v>
      </c>
      <c r="D4592">
        <v>177585.03</v>
      </c>
      <c r="E4592">
        <v>0</v>
      </c>
      <c r="F4592" t="s">
        <v>18</v>
      </c>
      <c r="G4592" t="s">
        <v>19</v>
      </c>
      <c r="H4592" t="s">
        <v>791</v>
      </c>
      <c r="I4592" t="s">
        <v>16</v>
      </c>
      <c r="J4592" t="s">
        <v>1086</v>
      </c>
      <c r="L4592" s="1">
        <v>32594</v>
      </c>
      <c r="M4592">
        <v>20613</v>
      </c>
      <c r="N4592" t="s">
        <v>10640</v>
      </c>
    </row>
    <row r="4593" spans="1:14" x14ac:dyDescent="0.25">
      <c r="A4593" t="s">
        <v>5816</v>
      </c>
      <c r="B4593" t="s">
        <v>12</v>
      </c>
      <c r="C4593">
        <v>100370</v>
      </c>
      <c r="D4593">
        <v>62934.31</v>
      </c>
      <c r="E4593">
        <v>2518.7800000000002</v>
      </c>
      <c r="F4593" t="s">
        <v>18</v>
      </c>
      <c r="G4593" t="s">
        <v>19</v>
      </c>
      <c r="H4593" t="s">
        <v>245</v>
      </c>
      <c r="I4593" t="s">
        <v>16</v>
      </c>
      <c r="J4593" t="s">
        <v>228</v>
      </c>
      <c r="L4593" s="1">
        <v>36759</v>
      </c>
      <c r="M4593">
        <v>20746</v>
      </c>
      <c r="N4593" t="s">
        <v>10647</v>
      </c>
    </row>
    <row r="4594" spans="1:14" x14ac:dyDescent="0.25">
      <c r="A4594" t="s">
        <v>5817</v>
      </c>
      <c r="B4594" t="s">
        <v>12</v>
      </c>
      <c r="C4594">
        <v>19302.87</v>
      </c>
      <c r="D4594">
        <v>18847.91</v>
      </c>
      <c r="E4594">
        <v>0</v>
      </c>
      <c r="F4594" t="s">
        <v>76</v>
      </c>
      <c r="G4594" t="s">
        <v>77</v>
      </c>
      <c r="H4594" t="s">
        <v>760</v>
      </c>
      <c r="I4594" t="s">
        <v>34</v>
      </c>
      <c r="J4594" t="s">
        <v>941</v>
      </c>
      <c r="L4594" s="1">
        <v>40127</v>
      </c>
      <c r="M4594">
        <v>20745</v>
      </c>
      <c r="N4594" t="s">
        <v>10643</v>
      </c>
    </row>
    <row r="4595" spans="1:14" x14ac:dyDescent="0.25">
      <c r="A4595" t="s">
        <v>5818</v>
      </c>
      <c r="B4595" t="s">
        <v>22</v>
      </c>
      <c r="C4595">
        <v>95740</v>
      </c>
      <c r="D4595">
        <v>94479</v>
      </c>
      <c r="E4595">
        <v>0</v>
      </c>
      <c r="F4595" t="s">
        <v>72</v>
      </c>
      <c r="G4595" t="s">
        <v>73</v>
      </c>
      <c r="H4595" t="s">
        <v>220</v>
      </c>
      <c r="I4595" t="s">
        <v>16</v>
      </c>
      <c r="J4595" t="s">
        <v>692</v>
      </c>
      <c r="L4595" s="1">
        <v>41106</v>
      </c>
      <c r="M4595">
        <v>20722</v>
      </c>
      <c r="N4595" t="s">
        <v>10632</v>
      </c>
    </row>
    <row r="4596" spans="1:14" x14ac:dyDescent="0.25">
      <c r="A4596" t="s">
        <v>5819</v>
      </c>
      <c r="B4596" t="s">
        <v>22</v>
      </c>
      <c r="C4596">
        <v>59922</v>
      </c>
      <c r="D4596">
        <v>74132.899999999994</v>
      </c>
      <c r="E4596">
        <v>12206.7</v>
      </c>
      <c r="F4596" t="s">
        <v>13</v>
      </c>
      <c r="G4596" t="s">
        <v>14</v>
      </c>
      <c r="H4596" t="s">
        <v>175</v>
      </c>
      <c r="I4596" t="s">
        <v>16</v>
      </c>
      <c r="J4596" t="s">
        <v>32</v>
      </c>
      <c r="K4596" t="s">
        <v>176</v>
      </c>
      <c r="L4596" s="1">
        <v>41694</v>
      </c>
      <c r="M4596">
        <v>20706</v>
      </c>
      <c r="N4596" t="s">
        <v>10645</v>
      </c>
    </row>
    <row r="4597" spans="1:14" x14ac:dyDescent="0.25">
      <c r="A4597" t="s">
        <v>5820</v>
      </c>
      <c r="B4597" t="s">
        <v>22</v>
      </c>
      <c r="C4597">
        <v>18878.810000000001</v>
      </c>
      <c r="D4597">
        <v>8405.01</v>
      </c>
      <c r="E4597">
        <v>65.78</v>
      </c>
      <c r="F4597" t="s">
        <v>13</v>
      </c>
      <c r="G4597" t="s">
        <v>14</v>
      </c>
      <c r="H4597" t="s">
        <v>85</v>
      </c>
      <c r="I4597" t="s">
        <v>34</v>
      </c>
      <c r="J4597" t="s">
        <v>86</v>
      </c>
      <c r="L4597" s="1">
        <v>41596</v>
      </c>
      <c r="M4597">
        <v>20710</v>
      </c>
      <c r="N4597" t="s">
        <v>10637</v>
      </c>
    </row>
    <row r="4598" spans="1:14" x14ac:dyDescent="0.25">
      <c r="A4598" t="s">
        <v>5821</v>
      </c>
      <c r="B4598" t="s">
        <v>22</v>
      </c>
      <c r="C4598">
        <v>82400</v>
      </c>
      <c r="D4598">
        <v>118529.16</v>
      </c>
      <c r="E4598">
        <v>31706.65</v>
      </c>
      <c r="F4598" t="s">
        <v>45</v>
      </c>
      <c r="G4598" t="s">
        <v>46</v>
      </c>
      <c r="H4598" t="s">
        <v>315</v>
      </c>
      <c r="I4598" t="s">
        <v>16</v>
      </c>
      <c r="J4598" t="s">
        <v>48</v>
      </c>
      <c r="L4598" s="1">
        <v>36570</v>
      </c>
      <c r="M4598">
        <v>20607</v>
      </c>
      <c r="N4598" t="s">
        <v>10631</v>
      </c>
    </row>
    <row r="4599" spans="1:14" x14ac:dyDescent="0.25">
      <c r="A4599" t="s">
        <v>5822</v>
      </c>
      <c r="B4599" t="s">
        <v>22</v>
      </c>
      <c r="C4599">
        <v>104002.39</v>
      </c>
      <c r="D4599">
        <v>100516.74</v>
      </c>
      <c r="E4599">
        <v>386.84</v>
      </c>
      <c r="F4599" t="s">
        <v>56</v>
      </c>
      <c r="G4599" t="s">
        <v>57</v>
      </c>
      <c r="H4599" t="s">
        <v>564</v>
      </c>
      <c r="I4599" t="s">
        <v>16</v>
      </c>
      <c r="J4599" t="s">
        <v>565</v>
      </c>
      <c r="L4599" s="1">
        <v>38278</v>
      </c>
      <c r="M4599">
        <v>20715</v>
      </c>
      <c r="N4599" t="s">
        <v>10641</v>
      </c>
    </row>
    <row r="4600" spans="1:14" x14ac:dyDescent="0.25">
      <c r="A4600" t="s">
        <v>5823</v>
      </c>
      <c r="B4600" t="s">
        <v>12</v>
      </c>
      <c r="C4600">
        <v>29957.5</v>
      </c>
      <c r="D4600">
        <v>30830.6</v>
      </c>
      <c r="E4600">
        <v>0</v>
      </c>
      <c r="F4600" t="s">
        <v>76</v>
      </c>
      <c r="G4600" t="s">
        <v>77</v>
      </c>
      <c r="H4600" t="s">
        <v>256</v>
      </c>
      <c r="I4600" t="s">
        <v>34</v>
      </c>
      <c r="J4600" t="s">
        <v>83</v>
      </c>
      <c r="L4600" s="1">
        <v>35905</v>
      </c>
      <c r="M4600">
        <v>20720</v>
      </c>
      <c r="N4600" t="s">
        <v>10641</v>
      </c>
    </row>
    <row r="4601" spans="1:14" x14ac:dyDescent="0.25">
      <c r="A4601" t="s">
        <v>5824</v>
      </c>
      <c r="B4601" t="s">
        <v>22</v>
      </c>
      <c r="C4601">
        <v>55784</v>
      </c>
      <c r="D4601">
        <v>57106.85</v>
      </c>
      <c r="E4601">
        <v>2499.85</v>
      </c>
      <c r="F4601" t="s">
        <v>45</v>
      </c>
      <c r="G4601" t="s">
        <v>46</v>
      </c>
      <c r="H4601" t="s">
        <v>383</v>
      </c>
      <c r="I4601" t="s">
        <v>16</v>
      </c>
      <c r="J4601" t="s">
        <v>48</v>
      </c>
      <c r="K4601" t="s">
        <v>49</v>
      </c>
      <c r="L4601" s="1">
        <v>41904</v>
      </c>
      <c r="M4601">
        <v>20706</v>
      </c>
      <c r="N4601" t="s">
        <v>10645</v>
      </c>
    </row>
    <row r="4602" spans="1:14" x14ac:dyDescent="0.25">
      <c r="A4602" t="s">
        <v>5825</v>
      </c>
      <c r="B4602" t="s">
        <v>12</v>
      </c>
      <c r="C4602">
        <v>91139.14</v>
      </c>
      <c r="D4602">
        <v>88312.78</v>
      </c>
      <c r="E4602">
        <v>0</v>
      </c>
      <c r="F4602" t="s">
        <v>18</v>
      </c>
      <c r="G4602" t="s">
        <v>19</v>
      </c>
      <c r="H4602" t="s">
        <v>20</v>
      </c>
      <c r="I4602" t="s">
        <v>16</v>
      </c>
      <c r="J4602" t="s">
        <v>71</v>
      </c>
      <c r="L4602" s="1">
        <v>41218</v>
      </c>
      <c r="M4602">
        <v>20746</v>
      </c>
      <c r="N4602" t="s">
        <v>10647</v>
      </c>
    </row>
    <row r="4603" spans="1:14" x14ac:dyDescent="0.25">
      <c r="A4603" t="s">
        <v>5826</v>
      </c>
      <c r="B4603" t="s">
        <v>22</v>
      </c>
      <c r="C4603">
        <v>40247.57</v>
      </c>
      <c r="D4603">
        <v>43389.16</v>
      </c>
      <c r="E4603">
        <v>2150.58</v>
      </c>
      <c r="F4603" t="s">
        <v>117</v>
      </c>
      <c r="G4603" t="s">
        <v>118</v>
      </c>
      <c r="H4603" t="s">
        <v>308</v>
      </c>
      <c r="I4603" t="s">
        <v>16</v>
      </c>
      <c r="J4603" t="s">
        <v>309</v>
      </c>
      <c r="L4603" s="1">
        <v>39299</v>
      </c>
      <c r="M4603">
        <v>20774</v>
      </c>
      <c r="N4603" t="s">
        <v>10633</v>
      </c>
    </row>
    <row r="4604" spans="1:14" x14ac:dyDescent="0.25">
      <c r="A4604" t="s">
        <v>5827</v>
      </c>
      <c r="B4604" t="s">
        <v>22</v>
      </c>
      <c r="C4604">
        <v>59922</v>
      </c>
      <c r="D4604">
        <v>71556.929999999993</v>
      </c>
      <c r="E4604">
        <v>9972.91</v>
      </c>
      <c r="F4604" t="s">
        <v>13</v>
      </c>
      <c r="G4604" t="s">
        <v>14</v>
      </c>
      <c r="H4604" t="s">
        <v>175</v>
      </c>
      <c r="I4604" t="s">
        <v>16</v>
      </c>
      <c r="J4604" t="s">
        <v>32</v>
      </c>
      <c r="K4604" t="s">
        <v>176</v>
      </c>
      <c r="L4604" s="1">
        <v>41918</v>
      </c>
      <c r="M4604">
        <v>20745</v>
      </c>
      <c r="N4604" t="s">
        <v>10643</v>
      </c>
    </row>
    <row r="4605" spans="1:14" x14ac:dyDescent="0.25">
      <c r="A4605" t="s">
        <v>5828</v>
      </c>
      <c r="B4605" t="s">
        <v>22</v>
      </c>
      <c r="C4605">
        <v>76458</v>
      </c>
      <c r="D4605">
        <v>91242.61</v>
      </c>
      <c r="E4605">
        <v>13024.27</v>
      </c>
      <c r="F4605" t="s">
        <v>45</v>
      </c>
      <c r="G4605" t="s">
        <v>46</v>
      </c>
      <c r="H4605" t="s">
        <v>383</v>
      </c>
      <c r="I4605" t="s">
        <v>16</v>
      </c>
      <c r="J4605" t="s">
        <v>48</v>
      </c>
      <c r="L4605" s="1">
        <v>39524</v>
      </c>
      <c r="M4605">
        <v>20783</v>
      </c>
      <c r="N4605" t="s">
        <v>10656</v>
      </c>
    </row>
    <row r="4606" spans="1:14" x14ac:dyDescent="0.25">
      <c r="A4606" t="s">
        <v>5829</v>
      </c>
      <c r="B4606" t="s">
        <v>22</v>
      </c>
      <c r="C4606">
        <v>60455</v>
      </c>
      <c r="D4606">
        <v>90719.49</v>
      </c>
      <c r="E4606">
        <v>32811.68</v>
      </c>
      <c r="F4606" t="s">
        <v>45</v>
      </c>
      <c r="G4606" t="s">
        <v>46</v>
      </c>
      <c r="H4606" t="s">
        <v>546</v>
      </c>
      <c r="I4606" t="s">
        <v>16</v>
      </c>
      <c r="J4606" t="s">
        <v>48</v>
      </c>
      <c r="L4606" s="1">
        <v>41288</v>
      </c>
      <c r="M4606">
        <v>20715</v>
      </c>
      <c r="N4606" t="s">
        <v>10641</v>
      </c>
    </row>
    <row r="4607" spans="1:14" x14ac:dyDescent="0.25">
      <c r="A4607" t="s">
        <v>5830</v>
      </c>
      <c r="B4607" t="s">
        <v>22</v>
      </c>
      <c r="C4607">
        <v>77108.77</v>
      </c>
      <c r="D4607">
        <v>75108.5</v>
      </c>
      <c r="E4607">
        <v>194.63</v>
      </c>
      <c r="F4607" t="s">
        <v>167</v>
      </c>
      <c r="G4607" t="s">
        <v>168</v>
      </c>
      <c r="H4607" t="s">
        <v>1024</v>
      </c>
      <c r="I4607" t="s">
        <v>16</v>
      </c>
      <c r="J4607" t="s">
        <v>414</v>
      </c>
      <c r="L4607" s="1">
        <v>42156</v>
      </c>
      <c r="M4607">
        <v>20782</v>
      </c>
      <c r="N4607" t="s">
        <v>10625</v>
      </c>
    </row>
    <row r="4608" spans="1:14" x14ac:dyDescent="0.25">
      <c r="A4608" t="s">
        <v>5831</v>
      </c>
      <c r="B4608" t="s">
        <v>22</v>
      </c>
      <c r="C4608">
        <v>77347</v>
      </c>
      <c r="D4608">
        <v>86569.99</v>
      </c>
      <c r="E4608">
        <v>7748.78</v>
      </c>
      <c r="F4608" t="s">
        <v>13</v>
      </c>
      <c r="G4608" t="s">
        <v>14</v>
      </c>
      <c r="H4608" t="s">
        <v>232</v>
      </c>
      <c r="I4608" t="s">
        <v>16</v>
      </c>
      <c r="J4608" t="s">
        <v>32</v>
      </c>
      <c r="L4608" s="1">
        <v>38915</v>
      </c>
      <c r="M4608">
        <v>20742</v>
      </c>
      <c r="N4608" t="s">
        <v>10638</v>
      </c>
    </row>
    <row r="4609" spans="1:14" x14ac:dyDescent="0.25">
      <c r="A4609" t="s">
        <v>5832</v>
      </c>
      <c r="B4609" t="s">
        <v>22</v>
      </c>
      <c r="C4609">
        <v>67030</v>
      </c>
      <c r="D4609">
        <v>82319.33</v>
      </c>
      <c r="E4609">
        <v>13296.03</v>
      </c>
      <c r="F4609" t="s">
        <v>45</v>
      </c>
      <c r="G4609" t="s">
        <v>46</v>
      </c>
      <c r="H4609" t="s">
        <v>439</v>
      </c>
      <c r="I4609" t="s">
        <v>16</v>
      </c>
      <c r="J4609" t="s">
        <v>48</v>
      </c>
      <c r="L4609" s="1">
        <v>39693</v>
      </c>
      <c r="M4609">
        <v>20712</v>
      </c>
      <c r="N4609" t="s">
        <v>10639</v>
      </c>
    </row>
    <row r="4610" spans="1:14" x14ac:dyDescent="0.25">
      <c r="A4610" t="s">
        <v>5833</v>
      </c>
      <c r="B4610" t="s">
        <v>22</v>
      </c>
      <c r="C4610">
        <v>48107.09</v>
      </c>
      <c r="D4610">
        <v>63659.15</v>
      </c>
      <c r="E4610">
        <v>18531.34</v>
      </c>
      <c r="F4610" t="s">
        <v>13</v>
      </c>
      <c r="G4610" t="s">
        <v>14</v>
      </c>
      <c r="H4610" t="s">
        <v>68</v>
      </c>
      <c r="I4610" t="s">
        <v>16</v>
      </c>
      <c r="J4610" t="s">
        <v>69</v>
      </c>
      <c r="K4610" t="s">
        <v>70</v>
      </c>
      <c r="L4610" s="1">
        <v>42422</v>
      </c>
      <c r="M4610">
        <v>20783</v>
      </c>
      <c r="N4610" t="s">
        <v>10656</v>
      </c>
    </row>
    <row r="4611" spans="1:14" x14ac:dyDescent="0.25">
      <c r="A4611" t="s">
        <v>5834</v>
      </c>
      <c r="B4611" t="s">
        <v>22</v>
      </c>
      <c r="C4611">
        <v>59922</v>
      </c>
      <c r="D4611">
        <v>66242.789999999994</v>
      </c>
      <c r="E4611">
        <v>6563.13</v>
      </c>
      <c r="F4611" t="s">
        <v>13</v>
      </c>
      <c r="G4611" t="s">
        <v>14</v>
      </c>
      <c r="H4611" t="s">
        <v>263</v>
      </c>
      <c r="I4611" t="s">
        <v>16</v>
      </c>
      <c r="J4611" t="s">
        <v>32</v>
      </c>
      <c r="K4611" t="s">
        <v>176</v>
      </c>
      <c r="L4611" s="1">
        <v>41694</v>
      </c>
      <c r="M4611">
        <v>20705</v>
      </c>
      <c r="N4611" t="s">
        <v>10626</v>
      </c>
    </row>
    <row r="4612" spans="1:14" x14ac:dyDescent="0.25">
      <c r="A4612" t="s">
        <v>5835</v>
      </c>
      <c r="B4612" t="s">
        <v>12</v>
      </c>
      <c r="C4612">
        <v>89985.4</v>
      </c>
      <c r="D4612">
        <v>86615.24</v>
      </c>
      <c r="E4612">
        <v>0</v>
      </c>
      <c r="F4612" t="s">
        <v>89</v>
      </c>
      <c r="G4612" t="s">
        <v>90</v>
      </c>
      <c r="H4612" t="s">
        <v>1035</v>
      </c>
      <c r="I4612" t="s">
        <v>16</v>
      </c>
      <c r="J4612" t="s">
        <v>171</v>
      </c>
      <c r="L4612" s="1">
        <v>41372</v>
      </c>
      <c r="M4612">
        <v>20705</v>
      </c>
      <c r="N4612" t="s">
        <v>10626</v>
      </c>
    </row>
    <row r="4613" spans="1:14" x14ac:dyDescent="0.25">
      <c r="A4613" t="s">
        <v>5836</v>
      </c>
      <c r="B4613" t="s">
        <v>22</v>
      </c>
      <c r="C4613">
        <v>64416.87</v>
      </c>
      <c r="D4613">
        <v>83229.960000000006</v>
      </c>
      <c r="E4613">
        <v>17880.09</v>
      </c>
      <c r="F4613" t="s">
        <v>56</v>
      </c>
      <c r="G4613" t="s">
        <v>57</v>
      </c>
      <c r="H4613" t="s">
        <v>58</v>
      </c>
      <c r="I4613" t="s">
        <v>16</v>
      </c>
      <c r="J4613" t="s">
        <v>59</v>
      </c>
      <c r="L4613" s="1">
        <v>36359</v>
      </c>
      <c r="M4613">
        <v>20770</v>
      </c>
      <c r="N4613" t="s">
        <v>10629</v>
      </c>
    </row>
    <row r="4614" spans="1:14" x14ac:dyDescent="0.25">
      <c r="A4614" t="s">
        <v>5837</v>
      </c>
      <c r="B4614" t="s">
        <v>22</v>
      </c>
      <c r="C4614">
        <v>99710</v>
      </c>
      <c r="D4614">
        <v>112640.39</v>
      </c>
      <c r="E4614">
        <v>11375.35</v>
      </c>
      <c r="F4614" t="s">
        <v>45</v>
      </c>
      <c r="G4614" t="s">
        <v>46</v>
      </c>
      <c r="H4614" t="s">
        <v>709</v>
      </c>
      <c r="I4614" t="s">
        <v>16</v>
      </c>
      <c r="J4614" t="s">
        <v>297</v>
      </c>
      <c r="L4614" s="1">
        <v>36942</v>
      </c>
      <c r="M4614">
        <v>20745</v>
      </c>
      <c r="N4614" t="s">
        <v>10643</v>
      </c>
    </row>
    <row r="4615" spans="1:14" x14ac:dyDescent="0.25">
      <c r="A4615" t="s">
        <v>5838</v>
      </c>
      <c r="B4615" t="s">
        <v>22</v>
      </c>
      <c r="C4615">
        <v>97604.5</v>
      </c>
      <c r="D4615">
        <v>133198.15</v>
      </c>
      <c r="E4615">
        <v>1115.18</v>
      </c>
      <c r="F4615" t="s">
        <v>18</v>
      </c>
      <c r="G4615" t="s">
        <v>19</v>
      </c>
      <c r="H4615" t="s">
        <v>245</v>
      </c>
      <c r="I4615" t="s">
        <v>34</v>
      </c>
      <c r="J4615" t="s">
        <v>742</v>
      </c>
      <c r="L4615" s="1">
        <v>42548</v>
      </c>
      <c r="M4615">
        <v>20782</v>
      </c>
      <c r="N4615" t="s">
        <v>10625</v>
      </c>
    </row>
    <row r="4616" spans="1:14" x14ac:dyDescent="0.25">
      <c r="A4616" t="s">
        <v>5839</v>
      </c>
      <c r="B4616" t="s">
        <v>22</v>
      </c>
      <c r="C4616">
        <v>61712.45</v>
      </c>
      <c r="D4616">
        <v>63211.69</v>
      </c>
      <c r="E4616">
        <v>0</v>
      </c>
      <c r="F4616" t="s">
        <v>76</v>
      </c>
      <c r="G4616" t="s">
        <v>77</v>
      </c>
      <c r="H4616" t="s">
        <v>78</v>
      </c>
      <c r="I4616" t="s">
        <v>16</v>
      </c>
      <c r="J4616" t="s">
        <v>83</v>
      </c>
      <c r="L4616" s="1">
        <v>34189</v>
      </c>
      <c r="M4616">
        <v>20782</v>
      </c>
      <c r="N4616" t="s">
        <v>10625</v>
      </c>
    </row>
    <row r="4617" spans="1:14" x14ac:dyDescent="0.25">
      <c r="A4617" t="s">
        <v>5840</v>
      </c>
      <c r="B4617" t="s">
        <v>22</v>
      </c>
      <c r="C4617">
        <v>78360.66</v>
      </c>
      <c r="D4617">
        <v>76729.259999999995</v>
      </c>
      <c r="E4617">
        <v>0</v>
      </c>
      <c r="F4617" t="s">
        <v>56</v>
      </c>
      <c r="G4617" t="s">
        <v>57</v>
      </c>
      <c r="H4617" t="s">
        <v>918</v>
      </c>
      <c r="I4617" t="s">
        <v>16</v>
      </c>
      <c r="J4617" t="s">
        <v>414</v>
      </c>
      <c r="L4617" s="1">
        <v>39426</v>
      </c>
      <c r="M4617">
        <v>20747</v>
      </c>
      <c r="N4617" t="s">
        <v>10642</v>
      </c>
    </row>
    <row r="4618" spans="1:14" x14ac:dyDescent="0.25">
      <c r="A4618" t="s">
        <v>5841</v>
      </c>
      <c r="B4618" t="s">
        <v>12</v>
      </c>
      <c r="C4618">
        <v>87107</v>
      </c>
      <c r="D4618">
        <v>85958.33</v>
      </c>
      <c r="E4618">
        <v>0</v>
      </c>
      <c r="F4618" t="s">
        <v>18</v>
      </c>
      <c r="G4618" t="s">
        <v>19</v>
      </c>
      <c r="H4618" t="s">
        <v>179</v>
      </c>
      <c r="I4618" t="s">
        <v>16</v>
      </c>
      <c r="J4618" t="s">
        <v>44</v>
      </c>
      <c r="L4618" s="1">
        <v>37018</v>
      </c>
      <c r="M4618">
        <v>20722</v>
      </c>
      <c r="N4618" t="s">
        <v>10632</v>
      </c>
    </row>
    <row r="4619" spans="1:14" x14ac:dyDescent="0.25">
      <c r="A4619" t="s">
        <v>5842</v>
      </c>
      <c r="B4619" t="s">
        <v>22</v>
      </c>
      <c r="C4619">
        <v>100370</v>
      </c>
      <c r="D4619">
        <v>115169.23</v>
      </c>
      <c r="E4619">
        <v>16123.07</v>
      </c>
      <c r="F4619" t="s">
        <v>133</v>
      </c>
      <c r="G4619" t="s">
        <v>134</v>
      </c>
      <c r="H4619" t="s">
        <v>284</v>
      </c>
      <c r="I4619" t="s">
        <v>16</v>
      </c>
      <c r="J4619" t="s">
        <v>161</v>
      </c>
      <c r="K4619" t="s">
        <v>526</v>
      </c>
      <c r="L4619" s="1">
        <v>38194</v>
      </c>
      <c r="M4619">
        <v>20710</v>
      </c>
      <c r="N4619" t="s">
        <v>10637</v>
      </c>
    </row>
    <row r="4620" spans="1:14" x14ac:dyDescent="0.25">
      <c r="A4620" t="s">
        <v>5843</v>
      </c>
      <c r="B4620" t="s">
        <v>22</v>
      </c>
      <c r="C4620">
        <v>72189</v>
      </c>
      <c r="D4620">
        <v>71237.320000000007</v>
      </c>
      <c r="E4620">
        <v>0</v>
      </c>
      <c r="F4620" t="s">
        <v>18</v>
      </c>
      <c r="G4620" t="s">
        <v>19</v>
      </c>
      <c r="H4620" t="s">
        <v>538</v>
      </c>
      <c r="I4620" t="s">
        <v>16</v>
      </c>
      <c r="J4620" t="s">
        <v>539</v>
      </c>
      <c r="L4620" s="1">
        <v>36829</v>
      </c>
      <c r="M4620">
        <v>20783</v>
      </c>
      <c r="N4620" t="s">
        <v>10656</v>
      </c>
    </row>
    <row r="4621" spans="1:14" x14ac:dyDescent="0.25">
      <c r="A4621" t="s">
        <v>5844</v>
      </c>
      <c r="B4621" t="s">
        <v>12</v>
      </c>
      <c r="C4621">
        <v>103544.41</v>
      </c>
      <c r="D4621">
        <v>103029.56</v>
      </c>
      <c r="E4621">
        <v>0</v>
      </c>
      <c r="F4621" t="s">
        <v>18</v>
      </c>
      <c r="G4621" t="s">
        <v>19</v>
      </c>
      <c r="H4621" t="s">
        <v>366</v>
      </c>
      <c r="I4621" t="s">
        <v>16</v>
      </c>
      <c r="J4621" t="s">
        <v>246</v>
      </c>
      <c r="L4621" s="1">
        <v>38880</v>
      </c>
      <c r="M4621">
        <v>20608</v>
      </c>
      <c r="N4621" t="s">
        <v>10646</v>
      </c>
    </row>
    <row r="4622" spans="1:14" x14ac:dyDescent="0.25">
      <c r="A4622" t="s">
        <v>5845</v>
      </c>
      <c r="B4622" t="s">
        <v>22</v>
      </c>
      <c r="C4622">
        <v>40242.06</v>
      </c>
      <c r="D4622">
        <v>19300.46</v>
      </c>
      <c r="E4622">
        <v>2222.15</v>
      </c>
      <c r="F4622" t="s">
        <v>56</v>
      </c>
      <c r="G4622" t="s">
        <v>57</v>
      </c>
      <c r="H4622" t="s">
        <v>84</v>
      </c>
      <c r="I4622" t="s">
        <v>16</v>
      </c>
      <c r="J4622" t="s">
        <v>287</v>
      </c>
      <c r="L4622" s="1">
        <v>42926</v>
      </c>
      <c r="M4622">
        <v>20770</v>
      </c>
      <c r="N4622" t="s">
        <v>10629</v>
      </c>
    </row>
    <row r="4623" spans="1:14" x14ac:dyDescent="0.25">
      <c r="A4623" t="s">
        <v>5846</v>
      </c>
      <c r="B4623" t="s">
        <v>22</v>
      </c>
      <c r="C4623">
        <v>56757.87</v>
      </c>
      <c r="D4623">
        <v>64092.12</v>
      </c>
      <c r="E4623">
        <v>4090.02</v>
      </c>
      <c r="F4623" t="s">
        <v>99</v>
      </c>
      <c r="G4623" t="s">
        <v>100</v>
      </c>
      <c r="H4623" t="s">
        <v>410</v>
      </c>
      <c r="I4623" t="s">
        <v>16</v>
      </c>
      <c r="J4623" t="s">
        <v>411</v>
      </c>
      <c r="L4623" s="1">
        <v>38991</v>
      </c>
      <c r="M4623">
        <v>20772</v>
      </c>
      <c r="N4623" t="s">
        <v>10648</v>
      </c>
    </row>
    <row r="4624" spans="1:14" x14ac:dyDescent="0.25">
      <c r="A4624" t="s">
        <v>5847</v>
      </c>
      <c r="B4624" t="s">
        <v>12</v>
      </c>
      <c r="C4624">
        <v>17810.73</v>
      </c>
      <c r="D4624">
        <v>9147.67</v>
      </c>
      <c r="E4624">
        <v>0</v>
      </c>
      <c r="F4624" t="s">
        <v>76</v>
      </c>
      <c r="G4624" t="s">
        <v>77</v>
      </c>
      <c r="H4624" t="s">
        <v>574</v>
      </c>
      <c r="I4624" t="s">
        <v>34</v>
      </c>
      <c r="J4624" t="s">
        <v>351</v>
      </c>
      <c r="L4624" s="1">
        <v>42842</v>
      </c>
      <c r="M4624">
        <v>20708</v>
      </c>
      <c r="N4624" t="s">
        <v>10653</v>
      </c>
    </row>
    <row r="4625" spans="1:14" x14ac:dyDescent="0.25">
      <c r="A4625" t="s">
        <v>5848</v>
      </c>
      <c r="B4625" t="s">
        <v>22</v>
      </c>
      <c r="C4625">
        <v>79285</v>
      </c>
      <c r="D4625">
        <v>78240.62</v>
      </c>
      <c r="E4625">
        <v>0</v>
      </c>
      <c r="F4625" t="s">
        <v>52</v>
      </c>
      <c r="G4625" t="s">
        <v>53</v>
      </c>
      <c r="H4625" t="s">
        <v>54</v>
      </c>
      <c r="I4625" t="s">
        <v>16</v>
      </c>
      <c r="J4625" t="s">
        <v>911</v>
      </c>
      <c r="L4625" s="1">
        <v>36870</v>
      </c>
      <c r="M4625">
        <v>20772</v>
      </c>
      <c r="N4625" t="s">
        <v>10648</v>
      </c>
    </row>
    <row r="4626" spans="1:14" x14ac:dyDescent="0.25">
      <c r="A4626" t="s">
        <v>5849</v>
      </c>
      <c r="B4626" t="s">
        <v>22</v>
      </c>
      <c r="C4626">
        <v>47225.25</v>
      </c>
      <c r="D4626">
        <v>53316.97</v>
      </c>
      <c r="E4626">
        <v>4463.84</v>
      </c>
      <c r="F4626" t="s">
        <v>99</v>
      </c>
      <c r="G4626" t="s">
        <v>100</v>
      </c>
      <c r="H4626" t="s">
        <v>259</v>
      </c>
      <c r="I4626" t="s">
        <v>16</v>
      </c>
      <c r="J4626" t="s">
        <v>109</v>
      </c>
      <c r="K4626" t="s">
        <v>110</v>
      </c>
      <c r="L4626" s="1">
        <v>36632</v>
      </c>
      <c r="M4626">
        <v>20784</v>
      </c>
      <c r="N4626" t="s">
        <v>10650</v>
      </c>
    </row>
    <row r="4627" spans="1:14" x14ac:dyDescent="0.25">
      <c r="A4627" t="s">
        <v>5850</v>
      </c>
      <c r="B4627" t="s">
        <v>12</v>
      </c>
      <c r="C4627">
        <v>90656</v>
      </c>
      <c r="D4627">
        <v>104767.93</v>
      </c>
      <c r="E4627">
        <v>14618.69</v>
      </c>
      <c r="F4627" t="s">
        <v>23</v>
      </c>
      <c r="G4627" t="s">
        <v>24</v>
      </c>
      <c r="H4627" t="s">
        <v>664</v>
      </c>
      <c r="I4627" t="s">
        <v>16</v>
      </c>
      <c r="J4627" t="s">
        <v>320</v>
      </c>
      <c r="L4627" s="1">
        <v>37081</v>
      </c>
      <c r="M4627">
        <v>20710</v>
      </c>
      <c r="N4627" t="s">
        <v>10637</v>
      </c>
    </row>
    <row r="4628" spans="1:14" x14ac:dyDescent="0.25">
      <c r="A4628" t="s">
        <v>5851</v>
      </c>
      <c r="B4628" t="s">
        <v>22</v>
      </c>
      <c r="C4628">
        <v>95740</v>
      </c>
      <c r="D4628">
        <v>117962.1</v>
      </c>
      <c r="E4628">
        <v>23483.1</v>
      </c>
      <c r="F4628" t="s">
        <v>56</v>
      </c>
      <c r="G4628" t="s">
        <v>57</v>
      </c>
      <c r="H4628" t="s">
        <v>355</v>
      </c>
      <c r="I4628" t="s">
        <v>16</v>
      </c>
      <c r="J4628" t="s">
        <v>185</v>
      </c>
      <c r="L4628" s="1">
        <v>38405</v>
      </c>
      <c r="M4628">
        <v>20720</v>
      </c>
      <c r="N4628" t="s">
        <v>10641</v>
      </c>
    </row>
    <row r="4629" spans="1:14" x14ac:dyDescent="0.25">
      <c r="A4629" t="s">
        <v>5852</v>
      </c>
      <c r="B4629" t="s">
        <v>22</v>
      </c>
      <c r="C4629">
        <v>87549</v>
      </c>
      <c r="D4629">
        <v>92938.59</v>
      </c>
      <c r="E4629">
        <v>3616.78</v>
      </c>
      <c r="F4629" t="s">
        <v>129</v>
      </c>
      <c r="G4629" t="s">
        <v>130</v>
      </c>
      <c r="H4629" t="s">
        <v>350</v>
      </c>
      <c r="I4629" t="s">
        <v>16</v>
      </c>
      <c r="J4629" t="s">
        <v>132</v>
      </c>
      <c r="L4629" s="1">
        <v>37270</v>
      </c>
      <c r="M4629">
        <v>20710</v>
      </c>
      <c r="N4629" t="s">
        <v>10637</v>
      </c>
    </row>
    <row r="4630" spans="1:14" x14ac:dyDescent="0.25">
      <c r="A4630" t="s">
        <v>5853</v>
      </c>
      <c r="B4630" t="s">
        <v>22</v>
      </c>
      <c r="C4630">
        <v>67030.13</v>
      </c>
      <c r="D4630">
        <v>67536.78</v>
      </c>
      <c r="E4630">
        <v>0</v>
      </c>
      <c r="F4630" t="s">
        <v>167</v>
      </c>
      <c r="G4630" t="s">
        <v>168</v>
      </c>
      <c r="H4630" t="s">
        <v>369</v>
      </c>
      <c r="I4630" t="s">
        <v>16</v>
      </c>
      <c r="J4630" t="s">
        <v>178</v>
      </c>
      <c r="L4630" s="1">
        <v>38754</v>
      </c>
      <c r="M4630">
        <v>20707</v>
      </c>
      <c r="N4630" t="s">
        <v>10628</v>
      </c>
    </row>
    <row r="4631" spans="1:14" x14ac:dyDescent="0.25">
      <c r="A4631" t="s">
        <v>5854</v>
      </c>
      <c r="B4631" t="s">
        <v>12</v>
      </c>
      <c r="C4631">
        <v>71404.98</v>
      </c>
      <c r="D4631">
        <v>56633.24</v>
      </c>
      <c r="E4631">
        <v>0</v>
      </c>
      <c r="F4631" t="s">
        <v>18</v>
      </c>
      <c r="G4631" t="s">
        <v>19</v>
      </c>
      <c r="H4631" t="s">
        <v>183</v>
      </c>
      <c r="I4631" t="s">
        <v>16</v>
      </c>
      <c r="J4631" t="s">
        <v>147</v>
      </c>
      <c r="L4631" s="1">
        <v>42437</v>
      </c>
      <c r="M4631">
        <v>20705</v>
      </c>
      <c r="N4631" t="s">
        <v>10626</v>
      </c>
    </row>
    <row r="4632" spans="1:14" x14ac:dyDescent="0.25">
      <c r="A4632" t="s">
        <v>5855</v>
      </c>
      <c r="B4632" t="s">
        <v>12</v>
      </c>
      <c r="C4632">
        <v>75653</v>
      </c>
      <c r="D4632">
        <v>74656</v>
      </c>
      <c r="E4632">
        <v>0</v>
      </c>
      <c r="F4632" t="s">
        <v>18</v>
      </c>
      <c r="G4632" t="s">
        <v>19</v>
      </c>
      <c r="H4632" t="s">
        <v>274</v>
      </c>
      <c r="I4632" t="s">
        <v>16</v>
      </c>
      <c r="J4632" t="s">
        <v>61</v>
      </c>
      <c r="L4632" s="1">
        <v>36563</v>
      </c>
      <c r="M4632">
        <v>20608</v>
      </c>
      <c r="N4632" t="s">
        <v>10646</v>
      </c>
    </row>
    <row r="4633" spans="1:14" x14ac:dyDescent="0.25">
      <c r="A4633" t="s">
        <v>5856</v>
      </c>
      <c r="B4633" t="s">
        <v>12</v>
      </c>
      <c r="C4633">
        <v>67403</v>
      </c>
      <c r="D4633">
        <v>78412.460000000006</v>
      </c>
      <c r="E4633">
        <v>9270.8700000000008</v>
      </c>
      <c r="F4633" t="s">
        <v>13</v>
      </c>
      <c r="G4633" t="s">
        <v>14</v>
      </c>
      <c r="H4633" t="s">
        <v>637</v>
      </c>
      <c r="I4633" t="s">
        <v>16</v>
      </c>
      <c r="J4633" t="s">
        <v>32</v>
      </c>
      <c r="L4633" s="1">
        <v>41106</v>
      </c>
      <c r="M4633">
        <v>20770</v>
      </c>
      <c r="N4633" t="s">
        <v>10629</v>
      </c>
    </row>
    <row r="4634" spans="1:14" x14ac:dyDescent="0.25">
      <c r="A4634" t="s">
        <v>5857</v>
      </c>
      <c r="B4634" t="s">
        <v>12</v>
      </c>
      <c r="C4634">
        <v>81090.210000000006</v>
      </c>
      <c r="D4634">
        <v>76373.53</v>
      </c>
      <c r="E4634">
        <v>0</v>
      </c>
      <c r="F4634" t="s">
        <v>322</v>
      </c>
      <c r="G4634" t="s">
        <v>323</v>
      </c>
      <c r="H4634" t="s">
        <v>340</v>
      </c>
      <c r="I4634" t="s">
        <v>16</v>
      </c>
      <c r="J4634" t="s">
        <v>126</v>
      </c>
      <c r="L4634" s="1">
        <v>34618</v>
      </c>
      <c r="M4634">
        <v>20770</v>
      </c>
      <c r="N4634" t="s">
        <v>10629</v>
      </c>
    </row>
    <row r="4635" spans="1:14" x14ac:dyDescent="0.25">
      <c r="A4635" t="s">
        <v>5858</v>
      </c>
      <c r="B4635" t="s">
        <v>22</v>
      </c>
      <c r="C4635">
        <v>135963.93</v>
      </c>
      <c r="D4635">
        <v>130745.19</v>
      </c>
      <c r="E4635">
        <v>757.89</v>
      </c>
      <c r="F4635" t="s">
        <v>303</v>
      </c>
      <c r="G4635" t="s">
        <v>304</v>
      </c>
      <c r="H4635" t="s">
        <v>305</v>
      </c>
      <c r="I4635" t="s">
        <v>16</v>
      </c>
      <c r="J4635" t="s">
        <v>338</v>
      </c>
      <c r="K4635" t="s">
        <v>1087</v>
      </c>
      <c r="L4635" s="1">
        <v>42324</v>
      </c>
      <c r="M4635">
        <v>20742</v>
      </c>
      <c r="N4635" t="s">
        <v>10638</v>
      </c>
    </row>
    <row r="4636" spans="1:14" x14ac:dyDescent="0.25">
      <c r="A4636" t="s">
        <v>5859</v>
      </c>
      <c r="B4636" t="s">
        <v>12</v>
      </c>
      <c r="C4636">
        <v>87001</v>
      </c>
      <c r="D4636">
        <v>103390.11</v>
      </c>
      <c r="E4636">
        <v>15519.71</v>
      </c>
      <c r="F4636" t="s">
        <v>13</v>
      </c>
      <c r="G4636" t="s">
        <v>14</v>
      </c>
      <c r="H4636" t="s">
        <v>460</v>
      </c>
      <c r="I4636" t="s">
        <v>16</v>
      </c>
      <c r="J4636" t="s">
        <v>233</v>
      </c>
      <c r="L4636" s="1">
        <v>38370</v>
      </c>
      <c r="M4636">
        <v>20747</v>
      </c>
      <c r="N4636" t="s">
        <v>10642</v>
      </c>
    </row>
    <row r="4637" spans="1:14" x14ac:dyDescent="0.25">
      <c r="A4637" t="s">
        <v>5860</v>
      </c>
      <c r="B4637" t="s">
        <v>12</v>
      </c>
      <c r="C4637">
        <v>138152.56</v>
      </c>
      <c r="D4637">
        <v>133690.74</v>
      </c>
      <c r="E4637">
        <v>0</v>
      </c>
      <c r="F4637" t="s">
        <v>27</v>
      </c>
      <c r="G4637" t="s">
        <v>28</v>
      </c>
      <c r="H4637" t="s">
        <v>29</v>
      </c>
      <c r="I4637" t="s">
        <v>16</v>
      </c>
      <c r="J4637" t="s">
        <v>139</v>
      </c>
      <c r="L4637" s="1">
        <v>31257</v>
      </c>
      <c r="M4637">
        <v>20707</v>
      </c>
      <c r="N4637" t="s">
        <v>10628</v>
      </c>
    </row>
    <row r="4638" spans="1:14" x14ac:dyDescent="0.25">
      <c r="A4638" t="s">
        <v>5861</v>
      </c>
      <c r="B4638" t="s">
        <v>12</v>
      </c>
      <c r="C4638">
        <v>108398.23</v>
      </c>
      <c r="D4638">
        <v>106969.09</v>
      </c>
      <c r="E4638">
        <v>0</v>
      </c>
      <c r="F4638" t="s">
        <v>27</v>
      </c>
      <c r="G4638" t="s">
        <v>28</v>
      </c>
      <c r="H4638" t="s">
        <v>575</v>
      </c>
      <c r="I4638" t="s">
        <v>16</v>
      </c>
      <c r="J4638" t="s">
        <v>276</v>
      </c>
      <c r="L4638" s="1">
        <v>31802</v>
      </c>
      <c r="M4638">
        <v>20712</v>
      </c>
      <c r="N4638" t="s">
        <v>10639</v>
      </c>
    </row>
    <row r="4639" spans="1:14" x14ac:dyDescent="0.25">
      <c r="A4639" t="s">
        <v>5862</v>
      </c>
      <c r="B4639" t="s">
        <v>12</v>
      </c>
      <c r="C4639">
        <v>60724.19</v>
      </c>
      <c r="D4639">
        <v>87035.9</v>
      </c>
      <c r="E4639">
        <v>23321.75</v>
      </c>
      <c r="F4639" t="s">
        <v>13</v>
      </c>
      <c r="G4639" t="s">
        <v>14</v>
      </c>
      <c r="H4639" t="s">
        <v>68</v>
      </c>
      <c r="I4639" t="s">
        <v>16</v>
      </c>
      <c r="J4639" t="s">
        <v>69</v>
      </c>
      <c r="L4639" s="1">
        <v>40365</v>
      </c>
      <c r="M4639">
        <v>20608</v>
      </c>
      <c r="N4639" t="s">
        <v>10646</v>
      </c>
    </row>
    <row r="4640" spans="1:14" x14ac:dyDescent="0.25">
      <c r="A4640" t="s">
        <v>5863</v>
      </c>
      <c r="B4640" t="s">
        <v>12</v>
      </c>
      <c r="C4640">
        <v>35315.31</v>
      </c>
      <c r="D4640">
        <v>37579.410000000003</v>
      </c>
      <c r="E4640">
        <v>139.68</v>
      </c>
      <c r="F4640" t="s">
        <v>117</v>
      </c>
      <c r="G4640" t="s">
        <v>118</v>
      </c>
      <c r="H4640" t="s">
        <v>879</v>
      </c>
      <c r="I4640" t="s">
        <v>34</v>
      </c>
      <c r="J4640" t="s">
        <v>414</v>
      </c>
      <c r="L4640" s="1">
        <v>42352</v>
      </c>
      <c r="M4640">
        <v>20762</v>
      </c>
      <c r="N4640" t="s">
        <v>10644</v>
      </c>
    </row>
    <row r="4641" spans="1:14" x14ac:dyDescent="0.25">
      <c r="A4641" t="s">
        <v>5864</v>
      </c>
      <c r="B4641" t="s">
        <v>22</v>
      </c>
      <c r="C4641">
        <v>75653</v>
      </c>
      <c r="D4641">
        <v>74988.77</v>
      </c>
      <c r="E4641">
        <v>909.32</v>
      </c>
      <c r="F4641" t="s">
        <v>52</v>
      </c>
      <c r="G4641" t="s">
        <v>53</v>
      </c>
      <c r="H4641" t="s">
        <v>54</v>
      </c>
      <c r="I4641" t="s">
        <v>16</v>
      </c>
      <c r="J4641" t="s">
        <v>831</v>
      </c>
      <c r="L4641" s="1">
        <v>39342</v>
      </c>
      <c r="M4641">
        <v>20710</v>
      </c>
      <c r="N4641" t="s">
        <v>10637</v>
      </c>
    </row>
    <row r="4642" spans="1:14" x14ac:dyDescent="0.25">
      <c r="A4642" t="s">
        <v>5865</v>
      </c>
      <c r="B4642" t="s">
        <v>12</v>
      </c>
      <c r="C4642">
        <v>45401.43</v>
      </c>
      <c r="D4642">
        <v>45345.33</v>
      </c>
      <c r="E4642">
        <v>6.38</v>
      </c>
      <c r="F4642" t="s">
        <v>18</v>
      </c>
      <c r="G4642" t="s">
        <v>19</v>
      </c>
      <c r="H4642" t="s">
        <v>144</v>
      </c>
      <c r="I4642" t="s">
        <v>16</v>
      </c>
      <c r="J4642" t="s">
        <v>145</v>
      </c>
      <c r="K4642" t="s">
        <v>535</v>
      </c>
      <c r="L4642" s="1">
        <v>42562</v>
      </c>
      <c r="M4642">
        <v>20784</v>
      </c>
      <c r="N4642" t="s">
        <v>10650</v>
      </c>
    </row>
    <row r="4643" spans="1:14" x14ac:dyDescent="0.25">
      <c r="A4643" t="s">
        <v>5866</v>
      </c>
      <c r="B4643" t="s">
        <v>22</v>
      </c>
      <c r="C4643">
        <v>110359</v>
      </c>
      <c r="D4643">
        <v>111472.73</v>
      </c>
      <c r="E4643">
        <v>0</v>
      </c>
      <c r="F4643" t="s">
        <v>133</v>
      </c>
      <c r="G4643" t="s">
        <v>134</v>
      </c>
      <c r="H4643" t="s">
        <v>919</v>
      </c>
      <c r="I4643" t="s">
        <v>16</v>
      </c>
      <c r="J4643" t="s">
        <v>161</v>
      </c>
      <c r="L4643" s="1">
        <v>37564</v>
      </c>
      <c r="M4643">
        <v>20623</v>
      </c>
      <c r="N4643" t="s">
        <v>10651</v>
      </c>
    </row>
    <row r="4644" spans="1:14" x14ac:dyDescent="0.25">
      <c r="A4644" t="s">
        <v>5867</v>
      </c>
      <c r="B4644" t="s">
        <v>12</v>
      </c>
      <c r="C4644">
        <v>41963</v>
      </c>
      <c r="D4644">
        <v>20115.2</v>
      </c>
      <c r="E4644">
        <v>0</v>
      </c>
      <c r="F4644" t="s">
        <v>18</v>
      </c>
      <c r="G4644" t="s">
        <v>19</v>
      </c>
      <c r="H4644" t="s">
        <v>242</v>
      </c>
      <c r="I4644" t="s">
        <v>16</v>
      </c>
      <c r="J4644" t="s">
        <v>17</v>
      </c>
      <c r="L4644" s="1">
        <v>41626</v>
      </c>
      <c r="M4644">
        <v>20745</v>
      </c>
      <c r="N4644" t="s">
        <v>10643</v>
      </c>
    </row>
    <row r="4645" spans="1:14" x14ac:dyDescent="0.25">
      <c r="A4645" t="s">
        <v>5868</v>
      </c>
      <c r="B4645" t="s">
        <v>12</v>
      </c>
      <c r="C4645">
        <v>24321.74</v>
      </c>
      <c r="D4645">
        <v>21209.35</v>
      </c>
      <c r="E4645">
        <v>140.33000000000001</v>
      </c>
      <c r="F4645" t="s">
        <v>76</v>
      </c>
      <c r="G4645" t="s">
        <v>77</v>
      </c>
      <c r="H4645" t="s">
        <v>521</v>
      </c>
      <c r="I4645" t="s">
        <v>34</v>
      </c>
      <c r="J4645" t="s">
        <v>254</v>
      </c>
      <c r="L4645" s="1">
        <v>41908</v>
      </c>
      <c r="M4645">
        <v>20737</v>
      </c>
      <c r="N4645" t="s">
        <v>10655</v>
      </c>
    </row>
    <row r="4646" spans="1:14" x14ac:dyDescent="0.25">
      <c r="A4646" t="s">
        <v>5869</v>
      </c>
      <c r="B4646" t="s">
        <v>12</v>
      </c>
      <c r="C4646">
        <v>91314</v>
      </c>
      <c r="D4646">
        <v>92793.59</v>
      </c>
      <c r="E4646">
        <v>0</v>
      </c>
      <c r="F4646" t="s">
        <v>18</v>
      </c>
      <c r="G4646" t="s">
        <v>19</v>
      </c>
      <c r="H4646" t="s">
        <v>137</v>
      </c>
      <c r="I4646" t="s">
        <v>16</v>
      </c>
      <c r="J4646" t="s">
        <v>218</v>
      </c>
      <c r="L4646" s="1">
        <v>36793</v>
      </c>
      <c r="M4646">
        <v>20785</v>
      </c>
      <c r="N4646" t="s">
        <v>10652</v>
      </c>
    </row>
    <row r="4647" spans="1:14" x14ac:dyDescent="0.25">
      <c r="A4647" t="s">
        <v>5870</v>
      </c>
      <c r="B4647" t="s">
        <v>12</v>
      </c>
      <c r="C4647">
        <v>94053.42</v>
      </c>
      <c r="D4647">
        <v>100124.25</v>
      </c>
      <c r="E4647">
        <v>4851.62</v>
      </c>
      <c r="F4647" t="s">
        <v>18</v>
      </c>
      <c r="G4647" t="s">
        <v>19</v>
      </c>
      <c r="H4647" t="s">
        <v>144</v>
      </c>
      <c r="I4647" t="s">
        <v>16</v>
      </c>
      <c r="J4647" t="s">
        <v>218</v>
      </c>
      <c r="L4647" s="1">
        <v>33947</v>
      </c>
      <c r="M4647">
        <v>20774</v>
      </c>
      <c r="N4647" t="s">
        <v>10633</v>
      </c>
    </row>
    <row r="4648" spans="1:14" x14ac:dyDescent="0.25">
      <c r="A4648" t="s">
        <v>5871</v>
      </c>
      <c r="B4648" t="s">
        <v>22</v>
      </c>
      <c r="C4648">
        <v>62492</v>
      </c>
      <c r="D4648">
        <v>70365.5</v>
      </c>
      <c r="E4648">
        <v>6911.66</v>
      </c>
      <c r="F4648" t="s">
        <v>45</v>
      </c>
      <c r="G4648" t="s">
        <v>46</v>
      </c>
      <c r="H4648" t="s">
        <v>536</v>
      </c>
      <c r="I4648" t="s">
        <v>16</v>
      </c>
      <c r="J4648" t="s">
        <v>48</v>
      </c>
      <c r="L4648" s="1">
        <v>40330</v>
      </c>
      <c r="M4648">
        <v>20705</v>
      </c>
      <c r="N4648" t="s">
        <v>10626</v>
      </c>
    </row>
    <row r="4649" spans="1:14" x14ac:dyDescent="0.25">
      <c r="A4649" t="s">
        <v>5872</v>
      </c>
      <c r="B4649" t="s">
        <v>12</v>
      </c>
      <c r="C4649">
        <v>103381.1</v>
      </c>
      <c r="D4649">
        <v>83228.88</v>
      </c>
      <c r="E4649">
        <v>0</v>
      </c>
      <c r="F4649" t="s">
        <v>18</v>
      </c>
      <c r="G4649" t="s">
        <v>19</v>
      </c>
      <c r="H4649" t="s">
        <v>183</v>
      </c>
      <c r="I4649" t="s">
        <v>16</v>
      </c>
      <c r="J4649" t="s">
        <v>147</v>
      </c>
      <c r="L4649" s="1">
        <v>31383</v>
      </c>
      <c r="M4649">
        <v>20747</v>
      </c>
      <c r="N4649" t="s">
        <v>10642</v>
      </c>
    </row>
    <row r="4650" spans="1:14" x14ac:dyDescent="0.25">
      <c r="A4650" t="s">
        <v>5873</v>
      </c>
      <c r="B4650" t="s">
        <v>12</v>
      </c>
      <c r="C4650">
        <v>121181.81</v>
      </c>
      <c r="D4650">
        <v>118021.75</v>
      </c>
      <c r="E4650">
        <v>0</v>
      </c>
      <c r="F4650" t="s">
        <v>322</v>
      </c>
      <c r="G4650" t="s">
        <v>323</v>
      </c>
      <c r="H4650" t="s">
        <v>884</v>
      </c>
      <c r="I4650" t="s">
        <v>16</v>
      </c>
      <c r="J4650" t="s">
        <v>325</v>
      </c>
      <c r="L4650" s="1">
        <v>40826</v>
      </c>
      <c r="M4650">
        <v>20784</v>
      </c>
      <c r="N4650" t="s">
        <v>10650</v>
      </c>
    </row>
    <row r="4651" spans="1:14" x14ac:dyDescent="0.25">
      <c r="A4651" t="s">
        <v>5874</v>
      </c>
      <c r="B4651" t="s">
        <v>22</v>
      </c>
      <c r="C4651">
        <v>65490</v>
      </c>
      <c r="D4651">
        <v>78082.25</v>
      </c>
      <c r="E4651">
        <v>9428.08</v>
      </c>
      <c r="F4651" t="s">
        <v>13</v>
      </c>
      <c r="G4651" t="s">
        <v>14</v>
      </c>
      <c r="H4651" t="s">
        <v>263</v>
      </c>
      <c r="I4651" t="s">
        <v>16</v>
      </c>
      <c r="J4651" t="s">
        <v>32</v>
      </c>
      <c r="K4651" t="s">
        <v>42</v>
      </c>
      <c r="L4651" s="1">
        <v>42156</v>
      </c>
      <c r="M4651">
        <v>20712</v>
      </c>
      <c r="N4651" t="s">
        <v>10639</v>
      </c>
    </row>
    <row r="4652" spans="1:14" x14ac:dyDescent="0.25">
      <c r="A4652" t="s">
        <v>5875</v>
      </c>
      <c r="B4652" t="s">
        <v>12</v>
      </c>
      <c r="C4652">
        <v>84059</v>
      </c>
      <c r="D4652">
        <v>96419.85</v>
      </c>
      <c r="E4652">
        <v>2255.6</v>
      </c>
      <c r="F4652" t="s">
        <v>13</v>
      </c>
      <c r="G4652" t="s">
        <v>14</v>
      </c>
      <c r="H4652" t="s">
        <v>360</v>
      </c>
      <c r="I4652" t="s">
        <v>16</v>
      </c>
      <c r="J4652" t="s">
        <v>233</v>
      </c>
      <c r="L4652" s="1">
        <v>38734</v>
      </c>
      <c r="M4652">
        <v>20785</v>
      </c>
      <c r="N4652" t="s">
        <v>10652</v>
      </c>
    </row>
    <row r="4653" spans="1:14" x14ac:dyDescent="0.25">
      <c r="A4653" t="s">
        <v>5876</v>
      </c>
      <c r="B4653" t="s">
        <v>12</v>
      </c>
      <c r="C4653">
        <v>100370</v>
      </c>
      <c r="D4653">
        <v>83747.45</v>
      </c>
      <c r="E4653">
        <v>0</v>
      </c>
      <c r="F4653" t="s">
        <v>18</v>
      </c>
      <c r="G4653" t="s">
        <v>19</v>
      </c>
      <c r="H4653" t="s">
        <v>183</v>
      </c>
      <c r="I4653" t="s">
        <v>16</v>
      </c>
      <c r="J4653" t="s">
        <v>147</v>
      </c>
      <c r="L4653" s="1">
        <v>37522</v>
      </c>
      <c r="M4653">
        <v>20772</v>
      </c>
      <c r="N4653" t="s">
        <v>10648</v>
      </c>
    </row>
    <row r="4654" spans="1:14" x14ac:dyDescent="0.25">
      <c r="A4654" t="s">
        <v>5877</v>
      </c>
      <c r="B4654" t="s">
        <v>12</v>
      </c>
      <c r="C4654">
        <v>53274</v>
      </c>
      <c r="D4654">
        <v>55124.6</v>
      </c>
      <c r="E4654">
        <v>1480.8</v>
      </c>
      <c r="F4654" t="s">
        <v>13</v>
      </c>
      <c r="G4654" t="s">
        <v>14</v>
      </c>
      <c r="H4654" t="s">
        <v>463</v>
      </c>
      <c r="I4654" t="s">
        <v>16</v>
      </c>
      <c r="J4654" t="s">
        <v>32</v>
      </c>
      <c r="K4654" t="s">
        <v>42</v>
      </c>
      <c r="L4654" s="1">
        <v>42562</v>
      </c>
      <c r="M4654">
        <v>20706</v>
      </c>
      <c r="N4654" t="s">
        <v>10645</v>
      </c>
    </row>
    <row r="4655" spans="1:14" x14ac:dyDescent="0.25">
      <c r="A4655" t="s">
        <v>5878</v>
      </c>
      <c r="B4655" t="s">
        <v>12</v>
      </c>
      <c r="C4655">
        <v>106827.53</v>
      </c>
      <c r="D4655">
        <v>122879.23</v>
      </c>
      <c r="E4655">
        <v>17295.490000000002</v>
      </c>
      <c r="F4655" t="s">
        <v>23</v>
      </c>
      <c r="G4655" t="s">
        <v>24</v>
      </c>
      <c r="H4655" t="s">
        <v>194</v>
      </c>
      <c r="I4655" t="s">
        <v>16</v>
      </c>
      <c r="J4655" t="s">
        <v>503</v>
      </c>
      <c r="L4655" s="1">
        <v>34757</v>
      </c>
      <c r="M4655">
        <v>20623</v>
      </c>
      <c r="N4655" t="s">
        <v>10651</v>
      </c>
    </row>
    <row r="4656" spans="1:14" x14ac:dyDescent="0.25">
      <c r="A4656" t="s">
        <v>5879</v>
      </c>
      <c r="B4656" t="s">
        <v>22</v>
      </c>
      <c r="C4656">
        <v>108411</v>
      </c>
      <c r="D4656">
        <v>137287.21</v>
      </c>
      <c r="E4656">
        <v>22910.26</v>
      </c>
      <c r="F4656" t="s">
        <v>45</v>
      </c>
      <c r="G4656" t="s">
        <v>46</v>
      </c>
      <c r="H4656" t="s">
        <v>367</v>
      </c>
      <c r="I4656" t="s">
        <v>16</v>
      </c>
      <c r="J4656" t="s">
        <v>297</v>
      </c>
      <c r="L4656" s="1">
        <v>36780</v>
      </c>
      <c r="M4656">
        <v>20708</v>
      </c>
      <c r="N4656" t="s">
        <v>10653</v>
      </c>
    </row>
    <row r="4657" spans="1:14" x14ac:dyDescent="0.25">
      <c r="A4657" t="s">
        <v>5880</v>
      </c>
      <c r="B4657" t="s">
        <v>22</v>
      </c>
      <c r="C4657">
        <v>56252</v>
      </c>
      <c r="D4657">
        <v>52771.55</v>
      </c>
      <c r="E4657">
        <v>383.26</v>
      </c>
      <c r="F4657" t="s">
        <v>45</v>
      </c>
      <c r="G4657" t="s">
        <v>46</v>
      </c>
      <c r="H4657" t="s">
        <v>47</v>
      </c>
      <c r="I4657" t="s">
        <v>16</v>
      </c>
      <c r="J4657" t="s">
        <v>48</v>
      </c>
      <c r="K4657" t="s">
        <v>49</v>
      </c>
      <c r="L4657" s="1">
        <v>42716</v>
      </c>
      <c r="M4657">
        <v>20707</v>
      </c>
      <c r="N4657" t="s">
        <v>10628</v>
      </c>
    </row>
    <row r="4658" spans="1:14" x14ac:dyDescent="0.25">
      <c r="A4658" t="s">
        <v>5881</v>
      </c>
      <c r="B4658" t="s">
        <v>12</v>
      </c>
      <c r="C4658">
        <v>95740</v>
      </c>
      <c r="D4658">
        <v>94479.01</v>
      </c>
      <c r="E4658">
        <v>0</v>
      </c>
      <c r="F4658" t="s">
        <v>23</v>
      </c>
      <c r="G4658" t="s">
        <v>24</v>
      </c>
      <c r="H4658" t="s">
        <v>441</v>
      </c>
      <c r="I4658" t="s">
        <v>16</v>
      </c>
      <c r="J4658" t="s">
        <v>39</v>
      </c>
      <c r="L4658" s="1">
        <v>37151</v>
      </c>
      <c r="M4658">
        <v>20737</v>
      </c>
      <c r="N4658" t="s">
        <v>10655</v>
      </c>
    </row>
    <row r="4659" spans="1:14" x14ac:dyDescent="0.25">
      <c r="A4659" t="s">
        <v>5882</v>
      </c>
      <c r="B4659" t="s">
        <v>12</v>
      </c>
      <c r="C4659">
        <v>160454</v>
      </c>
      <c r="D4659">
        <v>165579.72</v>
      </c>
      <c r="E4659">
        <v>0</v>
      </c>
      <c r="F4659" t="s">
        <v>322</v>
      </c>
      <c r="G4659" t="s">
        <v>323</v>
      </c>
      <c r="H4659" t="s">
        <v>844</v>
      </c>
      <c r="I4659" t="s">
        <v>16</v>
      </c>
      <c r="J4659" t="s">
        <v>98</v>
      </c>
      <c r="L4659" s="1">
        <v>37494</v>
      </c>
      <c r="M4659">
        <v>20737</v>
      </c>
      <c r="N4659" t="s">
        <v>10655</v>
      </c>
    </row>
    <row r="4660" spans="1:14" x14ac:dyDescent="0.25">
      <c r="A4660" t="s">
        <v>5883</v>
      </c>
      <c r="B4660" t="s">
        <v>22</v>
      </c>
      <c r="C4660">
        <v>82400</v>
      </c>
      <c r="D4660">
        <v>112882.44</v>
      </c>
      <c r="E4660">
        <v>25605.01</v>
      </c>
      <c r="F4660" t="s">
        <v>45</v>
      </c>
      <c r="G4660" t="s">
        <v>46</v>
      </c>
      <c r="H4660" t="s">
        <v>352</v>
      </c>
      <c r="I4660" t="s">
        <v>16</v>
      </c>
      <c r="J4660" t="s">
        <v>48</v>
      </c>
      <c r="L4660" s="1">
        <v>36493</v>
      </c>
      <c r="M4660">
        <v>20710</v>
      </c>
      <c r="N4660" t="s">
        <v>10637</v>
      </c>
    </row>
    <row r="4661" spans="1:14" x14ac:dyDescent="0.25">
      <c r="A4661" t="s">
        <v>5884</v>
      </c>
      <c r="B4661" t="s">
        <v>12</v>
      </c>
      <c r="C4661">
        <v>88866.559999999998</v>
      </c>
      <c r="D4661">
        <v>90606.42</v>
      </c>
      <c r="E4661">
        <v>2801.4</v>
      </c>
      <c r="F4661" t="s">
        <v>13</v>
      </c>
      <c r="G4661" t="s">
        <v>14</v>
      </c>
      <c r="H4661" t="s">
        <v>103</v>
      </c>
      <c r="I4661" t="s">
        <v>16</v>
      </c>
      <c r="J4661" t="s">
        <v>17</v>
      </c>
      <c r="L4661" s="1">
        <v>37165</v>
      </c>
      <c r="M4661">
        <v>20735</v>
      </c>
      <c r="N4661" t="s">
        <v>10649</v>
      </c>
    </row>
    <row r="4662" spans="1:14" x14ac:dyDescent="0.25">
      <c r="A4662" t="s">
        <v>5885</v>
      </c>
      <c r="B4662" t="s">
        <v>22</v>
      </c>
      <c r="C4662">
        <v>103215</v>
      </c>
      <c r="D4662">
        <v>129675.08</v>
      </c>
      <c r="E4662">
        <v>24819.75</v>
      </c>
      <c r="F4662" t="s">
        <v>23</v>
      </c>
      <c r="G4662" t="s">
        <v>24</v>
      </c>
      <c r="H4662" t="s">
        <v>194</v>
      </c>
      <c r="I4662" t="s">
        <v>16</v>
      </c>
      <c r="J4662" t="s">
        <v>503</v>
      </c>
      <c r="L4662" s="1">
        <v>36017</v>
      </c>
      <c r="M4662">
        <v>20737</v>
      </c>
      <c r="N4662" t="s">
        <v>10655</v>
      </c>
    </row>
    <row r="4663" spans="1:14" x14ac:dyDescent="0.25">
      <c r="A4663" t="s">
        <v>5886</v>
      </c>
      <c r="B4663" t="s">
        <v>12</v>
      </c>
      <c r="C4663">
        <v>17810.73</v>
      </c>
      <c r="D4663">
        <v>10680.53</v>
      </c>
      <c r="E4663">
        <v>102.76</v>
      </c>
      <c r="F4663" t="s">
        <v>76</v>
      </c>
      <c r="G4663" t="s">
        <v>77</v>
      </c>
      <c r="H4663" t="s">
        <v>335</v>
      </c>
      <c r="I4663" t="s">
        <v>34</v>
      </c>
      <c r="J4663" t="s">
        <v>351</v>
      </c>
      <c r="L4663" s="1">
        <v>42870</v>
      </c>
      <c r="M4663">
        <v>20705</v>
      </c>
      <c r="N4663" t="s">
        <v>10626</v>
      </c>
    </row>
    <row r="4664" spans="1:14" x14ac:dyDescent="0.25">
      <c r="A4664" t="s">
        <v>5887</v>
      </c>
      <c r="B4664" t="s">
        <v>22</v>
      </c>
      <c r="C4664">
        <v>74732</v>
      </c>
      <c r="D4664">
        <v>97703.26</v>
      </c>
      <c r="E4664">
        <v>20755.84</v>
      </c>
      <c r="F4664" t="s">
        <v>13</v>
      </c>
      <c r="G4664" t="s">
        <v>14</v>
      </c>
      <c r="H4664" t="s">
        <v>987</v>
      </c>
      <c r="I4664" t="s">
        <v>16</v>
      </c>
      <c r="J4664" t="s">
        <v>32</v>
      </c>
      <c r="L4664" s="1">
        <v>39279</v>
      </c>
      <c r="M4664">
        <v>20784</v>
      </c>
      <c r="N4664" t="s">
        <v>10650</v>
      </c>
    </row>
    <row r="4665" spans="1:14" x14ac:dyDescent="0.25">
      <c r="A4665" t="s">
        <v>5888</v>
      </c>
      <c r="B4665" t="s">
        <v>12</v>
      </c>
      <c r="C4665">
        <v>98628.52</v>
      </c>
      <c r="D4665">
        <v>94293.71</v>
      </c>
      <c r="E4665">
        <v>0</v>
      </c>
      <c r="F4665" t="s">
        <v>18</v>
      </c>
      <c r="G4665" t="s">
        <v>19</v>
      </c>
      <c r="H4665" t="s">
        <v>172</v>
      </c>
      <c r="I4665" t="s">
        <v>16</v>
      </c>
      <c r="J4665" t="s">
        <v>71</v>
      </c>
      <c r="L4665" s="1">
        <v>36843</v>
      </c>
      <c r="M4665">
        <v>20607</v>
      </c>
      <c r="N4665" t="s">
        <v>10631</v>
      </c>
    </row>
    <row r="4666" spans="1:14" x14ac:dyDescent="0.25">
      <c r="A4666" t="s">
        <v>5889</v>
      </c>
      <c r="B4666" t="s">
        <v>22</v>
      </c>
      <c r="C4666">
        <v>87404.25</v>
      </c>
      <c r="D4666">
        <v>110696.22</v>
      </c>
      <c r="E4666">
        <v>28839.119999999999</v>
      </c>
      <c r="F4666" t="s">
        <v>56</v>
      </c>
      <c r="G4666" t="s">
        <v>57</v>
      </c>
      <c r="H4666" t="s">
        <v>158</v>
      </c>
      <c r="I4666" t="s">
        <v>16</v>
      </c>
      <c r="J4666" t="s">
        <v>694</v>
      </c>
      <c r="L4666" s="1">
        <v>35982</v>
      </c>
      <c r="M4666">
        <v>20708</v>
      </c>
      <c r="N4666" t="s">
        <v>10653</v>
      </c>
    </row>
    <row r="4667" spans="1:14" x14ac:dyDescent="0.25">
      <c r="A4667" t="s">
        <v>5890</v>
      </c>
      <c r="B4667" t="s">
        <v>22</v>
      </c>
      <c r="C4667">
        <v>62556.03</v>
      </c>
      <c r="D4667">
        <v>62138.37</v>
      </c>
      <c r="E4667">
        <v>3314.84</v>
      </c>
      <c r="F4667" t="s">
        <v>52</v>
      </c>
      <c r="G4667" t="s">
        <v>53</v>
      </c>
      <c r="H4667" t="s">
        <v>93</v>
      </c>
      <c r="I4667" t="s">
        <v>16</v>
      </c>
      <c r="J4667" t="s">
        <v>94</v>
      </c>
      <c r="L4667" s="1">
        <v>39469</v>
      </c>
      <c r="M4667">
        <v>20722</v>
      </c>
      <c r="N4667" t="s">
        <v>10632</v>
      </c>
    </row>
    <row r="4668" spans="1:14" x14ac:dyDescent="0.25">
      <c r="A4668" t="s">
        <v>5891</v>
      </c>
      <c r="B4668" t="s">
        <v>22</v>
      </c>
      <c r="C4668">
        <v>46179.85</v>
      </c>
      <c r="D4668">
        <v>63519.08</v>
      </c>
      <c r="E4668">
        <v>15091.75</v>
      </c>
      <c r="F4668" t="s">
        <v>13</v>
      </c>
      <c r="G4668" t="s">
        <v>14</v>
      </c>
      <c r="H4668" t="s">
        <v>897</v>
      </c>
      <c r="I4668" t="s">
        <v>16</v>
      </c>
      <c r="J4668" t="s">
        <v>17</v>
      </c>
      <c r="L4668" s="1">
        <v>40911</v>
      </c>
      <c r="M4668">
        <v>20712</v>
      </c>
      <c r="N4668" t="s">
        <v>10639</v>
      </c>
    </row>
    <row r="4669" spans="1:14" x14ac:dyDescent="0.25">
      <c r="A4669" t="s">
        <v>5892</v>
      </c>
      <c r="B4669" t="s">
        <v>22</v>
      </c>
      <c r="C4669">
        <v>80056</v>
      </c>
      <c r="D4669">
        <v>96262.86</v>
      </c>
      <c r="E4669">
        <v>13255.45</v>
      </c>
      <c r="F4669" t="s">
        <v>13</v>
      </c>
      <c r="G4669" t="s">
        <v>14</v>
      </c>
      <c r="H4669" t="s">
        <v>656</v>
      </c>
      <c r="I4669" t="s">
        <v>16</v>
      </c>
      <c r="J4669" t="s">
        <v>32</v>
      </c>
      <c r="L4669" s="1">
        <v>40742</v>
      </c>
      <c r="M4669">
        <v>20705</v>
      </c>
      <c r="N4669" t="s">
        <v>10626</v>
      </c>
    </row>
    <row r="4670" spans="1:14" x14ac:dyDescent="0.25">
      <c r="A4670" t="s">
        <v>5893</v>
      </c>
      <c r="B4670" t="s">
        <v>12</v>
      </c>
      <c r="C4670">
        <v>62479.38</v>
      </c>
      <c r="D4670">
        <v>21421.919999999998</v>
      </c>
      <c r="E4670">
        <v>0</v>
      </c>
      <c r="F4670" t="s">
        <v>18</v>
      </c>
      <c r="G4670" t="s">
        <v>19</v>
      </c>
      <c r="H4670" t="s">
        <v>183</v>
      </c>
      <c r="I4670" t="s">
        <v>34</v>
      </c>
      <c r="J4670" t="s">
        <v>147</v>
      </c>
      <c r="L4670" s="1">
        <v>41127</v>
      </c>
      <c r="M4670">
        <v>20705</v>
      </c>
      <c r="N4670" t="s">
        <v>10626</v>
      </c>
    </row>
    <row r="4671" spans="1:14" x14ac:dyDescent="0.25">
      <c r="A4671" t="s">
        <v>5894</v>
      </c>
      <c r="B4671" t="s">
        <v>22</v>
      </c>
      <c r="C4671">
        <v>60455</v>
      </c>
      <c r="D4671">
        <v>85187.35</v>
      </c>
      <c r="E4671">
        <v>22476.37</v>
      </c>
      <c r="F4671" t="s">
        <v>45</v>
      </c>
      <c r="G4671" t="s">
        <v>46</v>
      </c>
      <c r="H4671" t="s">
        <v>427</v>
      </c>
      <c r="I4671" t="s">
        <v>16</v>
      </c>
      <c r="J4671" t="s">
        <v>48</v>
      </c>
      <c r="L4671" s="1">
        <v>40330</v>
      </c>
      <c r="M4671">
        <v>20720</v>
      </c>
      <c r="N4671" t="s">
        <v>10641</v>
      </c>
    </row>
    <row r="4672" spans="1:14" x14ac:dyDescent="0.25">
      <c r="A4672" t="s">
        <v>5895</v>
      </c>
      <c r="B4672" t="s">
        <v>12</v>
      </c>
      <c r="C4672">
        <v>78558.45</v>
      </c>
      <c r="D4672">
        <v>81078.41</v>
      </c>
      <c r="E4672">
        <v>2829.37</v>
      </c>
      <c r="F4672" t="s">
        <v>56</v>
      </c>
      <c r="G4672" t="s">
        <v>57</v>
      </c>
      <c r="H4672" t="s">
        <v>64</v>
      </c>
      <c r="I4672" t="s">
        <v>16</v>
      </c>
      <c r="J4672" t="s">
        <v>349</v>
      </c>
      <c r="L4672" s="1">
        <v>39502</v>
      </c>
      <c r="M4672">
        <v>20712</v>
      </c>
      <c r="N4672" t="s">
        <v>10639</v>
      </c>
    </row>
    <row r="4673" spans="1:14" x14ac:dyDescent="0.25">
      <c r="A4673" t="s">
        <v>5896</v>
      </c>
      <c r="B4673" t="s">
        <v>12</v>
      </c>
      <c r="C4673">
        <v>93833.85</v>
      </c>
      <c r="D4673">
        <v>89997.49</v>
      </c>
      <c r="E4673">
        <v>42.75</v>
      </c>
      <c r="F4673" t="s">
        <v>13</v>
      </c>
      <c r="G4673" t="s">
        <v>14</v>
      </c>
      <c r="H4673" t="s">
        <v>650</v>
      </c>
      <c r="I4673" t="s">
        <v>16</v>
      </c>
      <c r="J4673" t="s">
        <v>651</v>
      </c>
      <c r="L4673" s="1">
        <v>39370</v>
      </c>
      <c r="M4673">
        <v>20769</v>
      </c>
      <c r="N4673" t="s">
        <v>10636</v>
      </c>
    </row>
    <row r="4674" spans="1:14" x14ac:dyDescent="0.25">
      <c r="A4674" t="s">
        <v>5897</v>
      </c>
      <c r="B4674" t="s">
        <v>12</v>
      </c>
      <c r="C4674">
        <v>68893</v>
      </c>
      <c r="D4674">
        <v>68764.14</v>
      </c>
      <c r="E4674">
        <v>779.4</v>
      </c>
      <c r="F4674" t="s">
        <v>18</v>
      </c>
      <c r="G4674" t="s">
        <v>19</v>
      </c>
      <c r="H4674" t="s">
        <v>1088</v>
      </c>
      <c r="I4674" t="s">
        <v>16</v>
      </c>
      <c r="J4674" t="s">
        <v>204</v>
      </c>
      <c r="L4674" s="1">
        <v>36549</v>
      </c>
      <c r="M4674">
        <v>20747</v>
      </c>
      <c r="N4674" t="s">
        <v>10642</v>
      </c>
    </row>
    <row r="4675" spans="1:14" x14ac:dyDescent="0.25">
      <c r="A4675" t="s">
        <v>5898</v>
      </c>
      <c r="B4675" t="s">
        <v>22</v>
      </c>
      <c r="C4675">
        <v>44329.71</v>
      </c>
      <c r="D4675">
        <v>54457.03</v>
      </c>
      <c r="E4675">
        <v>11445.5</v>
      </c>
      <c r="F4675" t="s">
        <v>56</v>
      </c>
      <c r="G4675" t="s">
        <v>57</v>
      </c>
      <c r="H4675" t="s">
        <v>158</v>
      </c>
      <c r="I4675" t="s">
        <v>16</v>
      </c>
      <c r="J4675" t="s">
        <v>159</v>
      </c>
      <c r="L4675" s="1">
        <v>41442</v>
      </c>
      <c r="M4675">
        <v>20747</v>
      </c>
      <c r="N4675" t="s">
        <v>10642</v>
      </c>
    </row>
    <row r="4676" spans="1:14" x14ac:dyDescent="0.25">
      <c r="A4676" t="s">
        <v>5899</v>
      </c>
      <c r="B4676" t="s">
        <v>12</v>
      </c>
      <c r="C4676">
        <v>66841.649999999994</v>
      </c>
      <c r="D4676">
        <v>71679.78</v>
      </c>
      <c r="E4676">
        <v>7817.36</v>
      </c>
      <c r="F4676" t="s">
        <v>380</v>
      </c>
      <c r="G4676" t="s">
        <v>381</v>
      </c>
      <c r="H4676" t="s">
        <v>628</v>
      </c>
      <c r="I4676" t="s">
        <v>16</v>
      </c>
      <c r="J4676" t="s">
        <v>331</v>
      </c>
      <c r="L4676" s="1">
        <v>42632</v>
      </c>
      <c r="M4676">
        <v>20782</v>
      </c>
      <c r="N4676" t="s">
        <v>10625</v>
      </c>
    </row>
    <row r="4677" spans="1:14" x14ac:dyDescent="0.25">
      <c r="A4677" t="s">
        <v>5900</v>
      </c>
      <c r="B4677" t="s">
        <v>22</v>
      </c>
      <c r="C4677">
        <v>59595.78</v>
      </c>
      <c r="D4677">
        <v>68676.649999999994</v>
      </c>
      <c r="E4677">
        <v>3681.52</v>
      </c>
      <c r="F4677" t="s">
        <v>99</v>
      </c>
      <c r="G4677" t="s">
        <v>100</v>
      </c>
      <c r="H4677" t="s">
        <v>278</v>
      </c>
      <c r="I4677" t="s">
        <v>16</v>
      </c>
      <c r="J4677" t="s">
        <v>209</v>
      </c>
      <c r="L4677" s="1">
        <v>38950</v>
      </c>
      <c r="M4677">
        <v>20744</v>
      </c>
      <c r="N4677" t="s">
        <v>10630</v>
      </c>
    </row>
    <row r="4678" spans="1:14" x14ac:dyDescent="0.25">
      <c r="A4678" t="s">
        <v>5901</v>
      </c>
      <c r="B4678" t="s">
        <v>22</v>
      </c>
      <c r="C4678">
        <v>56638</v>
      </c>
      <c r="D4678">
        <v>71143.179999999993</v>
      </c>
      <c r="E4678">
        <v>14278.46</v>
      </c>
      <c r="F4678" t="s">
        <v>23</v>
      </c>
      <c r="G4678" t="s">
        <v>24</v>
      </c>
      <c r="H4678" t="s">
        <v>194</v>
      </c>
      <c r="I4678" t="s">
        <v>16</v>
      </c>
      <c r="J4678" t="s">
        <v>141</v>
      </c>
      <c r="K4678" t="s">
        <v>196</v>
      </c>
      <c r="L4678" s="1">
        <v>40056</v>
      </c>
      <c r="M4678">
        <v>20746</v>
      </c>
      <c r="N4678" t="s">
        <v>10647</v>
      </c>
    </row>
    <row r="4679" spans="1:14" x14ac:dyDescent="0.25">
      <c r="A4679" t="s">
        <v>5902</v>
      </c>
      <c r="B4679" t="s">
        <v>12</v>
      </c>
      <c r="C4679">
        <v>26866.01</v>
      </c>
      <c r="D4679">
        <v>26549.87</v>
      </c>
      <c r="E4679">
        <v>468.11</v>
      </c>
      <c r="F4679" t="s">
        <v>13</v>
      </c>
      <c r="G4679" t="s">
        <v>14</v>
      </c>
      <c r="H4679" t="s">
        <v>85</v>
      </c>
      <c r="I4679" t="s">
        <v>34</v>
      </c>
      <c r="J4679" t="s">
        <v>86</v>
      </c>
      <c r="L4679" s="1">
        <v>34358</v>
      </c>
      <c r="M4679">
        <v>20744</v>
      </c>
      <c r="N4679" t="s">
        <v>10630</v>
      </c>
    </row>
    <row r="4680" spans="1:14" x14ac:dyDescent="0.25">
      <c r="A4680" t="s">
        <v>5903</v>
      </c>
      <c r="B4680" t="s">
        <v>12</v>
      </c>
      <c r="C4680">
        <v>103381.1</v>
      </c>
      <c r="D4680">
        <v>102018.74</v>
      </c>
      <c r="E4680">
        <v>0</v>
      </c>
      <c r="F4680" t="s">
        <v>18</v>
      </c>
      <c r="G4680" t="s">
        <v>19</v>
      </c>
      <c r="H4680" t="s">
        <v>274</v>
      </c>
      <c r="I4680" t="s">
        <v>16</v>
      </c>
      <c r="J4680" t="s">
        <v>228</v>
      </c>
      <c r="L4680" s="1">
        <v>31657</v>
      </c>
      <c r="M4680">
        <v>20740</v>
      </c>
      <c r="N4680" t="s">
        <v>10638</v>
      </c>
    </row>
    <row r="4681" spans="1:14" x14ac:dyDescent="0.25">
      <c r="A4681" t="s">
        <v>5904</v>
      </c>
      <c r="B4681" t="s">
        <v>22</v>
      </c>
      <c r="C4681">
        <v>66535</v>
      </c>
      <c r="D4681">
        <v>65668.320000000007</v>
      </c>
      <c r="E4681">
        <v>4853.3999999999996</v>
      </c>
      <c r="F4681" t="s">
        <v>45</v>
      </c>
      <c r="G4681" t="s">
        <v>46</v>
      </c>
      <c r="H4681" t="s">
        <v>202</v>
      </c>
      <c r="I4681" t="s">
        <v>16</v>
      </c>
      <c r="J4681" t="s">
        <v>48</v>
      </c>
      <c r="L4681" s="1">
        <v>41288</v>
      </c>
      <c r="M4681">
        <v>20747</v>
      </c>
      <c r="N4681" t="s">
        <v>10642</v>
      </c>
    </row>
    <row r="4682" spans="1:14" x14ac:dyDescent="0.25">
      <c r="A4682" t="s">
        <v>5905</v>
      </c>
      <c r="B4682" t="s">
        <v>22</v>
      </c>
      <c r="C4682">
        <v>110738.83</v>
      </c>
      <c r="D4682">
        <v>107455.32</v>
      </c>
      <c r="E4682">
        <v>0</v>
      </c>
      <c r="F4682" t="s">
        <v>56</v>
      </c>
      <c r="G4682" t="s">
        <v>57</v>
      </c>
      <c r="H4682" t="s">
        <v>629</v>
      </c>
      <c r="I4682" t="s">
        <v>16</v>
      </c>
      <c r="J4682" t="s">
        <v>139</v>
      </c>
      <c r="L4682" s="1">
        <v>35702</v>
      </c>
      <c r="M4682">
        <v>20712</v>
      </c>
      <c r="N4682" t="s">
        <v>10639</v>
      </c>
    </row>
    <row r="4683" spans="1:14" x14ac:dyDescent="0.25">
      <c r="A4683" t="s">
        <v>5906</v>
      </c>
      <c r="B4683" t="s">
        <v>22</v>
      </c>
      <c r="C4683">
        <v>95740</v>
      </c>
      <c r="D4683">
        <v>106454.52</v>
      </c>
      <c r="E4683">
        <v>11976.97</v>
      </c>
      <c r="F4683" t="s">
        <v>52</v>
      </c>
      <c r="G4683" t="s">
        <v>53</v>
      </c>
      <c r="H4683" t="s">
        <v>184</v>
      </c>
      <c r="I4683" t="s">
        <v>16</v>
      </c>
      <c r="J4683" t="s">
        <v>185</v>
      </c>
      <c r="L4683" s="1">
        <v>36017</v>
      </c>
      <c r="M4683">
        <v>20613</v>
      </c>
      <c r="N4683" t="s">
        <v>10640</v>
      </c>
    </row>
    <row r="4684" spans="1:14" x14ac:dyDescent="0.25">
      <c r="A4684" t="s">
        <v>5907</v>
      </c>
      <c r="B4684" t="s">
        <v>22</v>
      </c>
      <c r="C4684">
        <v>51082</v>
      </c>
      <c r="D4684">
        <v>84411.19</v>
      </c>
      <c r="E4684">
        <v>31426.87</v>
      </c>
      <c r="F4684" t="s">
        <v>23</v>
      </c>
      <c r="G4684" t="s">
        <v>24</v>
      </c>
      <c r="H4684" t="s">
        <v>319</v>
      </c>
      <c r="I4684" t="s">
        <v>16</v>
      </c>
      <c r="J4684" t="s">
        <v>141</v>
      </c>
      <c r="K4684" t="s">
        <v>196</v>
      </c>
      <c r="L4684" s="1">
        <v>42044</v>
      </c>
      <c r="M4684">
        <v>20712</v>
      </c>
      <c r="N4684" t="s">
        <v>10639</v>
      </c>
    </row>
    <row r="4685" spans="1:14" x14ac:dyDescent="0.25">
      <c r="A4685" t="s">
        <v>5908</v>
      </c>
      <c r="B4685" t="s">
        <v>22</v>
      </c>
      <c r="C4685">
        <v>62301</v>
      </c>
      <c r="D4685">
        <v>77631.83</v>
      </c>
      <c r="E4685">
        <v>15116.1</v>
      </c>
      <c r="F4685" t="s">
        <v>23</v>
      </c>
      <c r="G4685" t="s">
        <v>24</v>
      </c>
      <c r="H4685" t="s">
        <v>319</v>
      </c>
      <c r="I4685" t="s">
        <v>16</v>
      </c>
      <c r="J4685" t="s">
        <v>141</v>
      </c>
      <c r="L4685" s="1">
        <v>41176</v>
      </c>
      <c r="M4685">
        <v>20745</v>
      </c>
      <c r="N4685" t="s">
        <v>10643</v>
      </c>
    </row>
    <row r="4686" spans="1:14" x14ac:dyDescent="0.25">
      <c r="A4686" t="s">
        <v>5909</v>
      </c>
      <c r="B4686" t="s">
        <v>12</v>
      </c>
      <c r="C4686">
        <v>98612.2</v>
      </c>
      <c r="D4686">
        <v>97312.17</v>
      </c>
      <c r="E4686">
        <v>0</v>
      </c>
      <c r="F4686" t="s">
        <v>27</v>
      </c>
      <c r="G4686" t="s">
        <v>28</v>
      </c>
      <c r="H4686" t="s">
        <v>224</v>
      </c>
      <c r="I4686" t="s">
        <v>16</v>
      </c>
      <c r="J4686" t="s">
        <v>225</v>
      </c>
      <c r="L4686" s="1">
        <v>31341</v>
      </c>
      <c r="M4686">
        <v>20782</v>
      </c>
      <c r="N4686" t="s">
        <v>10625</v>
      </c>
    </row>
    <row r="4687" spans="1:14" x14ac:dyDescent="0.25">
      <c r="A4687" t="s">
        <v>5910</v>
      </c>
      <c r="B4687" t="s">
        <v>22</v>
      </c>
      <c r="C4687">
        <v>112434</v>
      </c>
      <c r="D4687">
        <v>156740.1</v>
      </c>
      <c r="E4687">
        <v>37555.53</v>
      </c>
      <c r="F4687" t="s">
        <v>45</v>
      </c>
      <c r="G4687" t="s">
        <v>46</v>
      </c>
      <c r="H4687" t="s">
        <v>367</v>
      </c>
      <c r="I4687" t="s">
        <v>16</v>
      </c>
      <c r="J4687" t="s">
        <v>222</v>
      </c>
      <c r="L4687" s="1">
        <v>36024</v>
      </c>
      <c r="M4687">
        <v>20746</v>
      </c>
      <c r="N4687" t="s">
        <v>10647</v>
      </c>
    </row>
    <row r="4688" spans="1:14" x14ac:dyDescent="0.25">
      <c r="A4688" t="s">
        <v>5911</v>
      </c>
      <c r="B4688" t="s">
        <v>22</v>
      </c>
      <c r="C4688">
        <v>92463</v>
      </c>
      <c r="D4688">
        <v>108277.37</v>
      </c>
      <c r="E4688">
        <v>12621.83</v>
      </c>
      <c r="F4688" t="s">
        <v>13</v>
      </c>
      <c r="G4688" t="s">
        <v>14</v>
      </c>
      <c r="H4688" t="s">
        <v>162</v>
      </c>
      <c r="I4688" t="s">
        <v>16</v>
      </c>
      <c r="J4688" t="s">
        <v>361</v>
      </c>
      <c r="L4688" s="1">
        <v>38734</v>
      </c>
      <c r="M4688">
        <v>20740</v>
      </c>
      <c r="N4688" t="s">
        <v>10638</v>
      </c>
    </row>
    <row r="4689" spans="1:14" x14ac:dyDescent="0.25">
      <c r="A4689" t="s">
        <v>5912</v>
      </c>
      <c r="B4689" t="s">
        <v>22</v>
      </c>
      <c r="C4689">
        <v>172934.28</v>
      </c>
      <c r="D4689">
        <v>183879.35</v>
      </c>
      <c r="E4689">
        <v>4032.82</v>
      </c>
      <c r="F4689" t="s">
        <v>45</v>
      </c>
      <c r="G4689" t="s">
        <v>46</v>
      </c>
      <c r="H4689" t="s">
        <v>958</v>
      </c>
      <c r="I4689" t="s">
        <v>16</v>
      </c>
      <c r="J4689" t="s">
        <v>1089</v>
      </c>
      <c r="L4689" s="1">
        <v>32930</v>
      </c>
      <c r="M4689">
        <v>20748</v>
      </c>
      <c r="N4689" t="s">
        <v>10635</v>
      </c>
    </row>
    <row r="4690" spans="1:14" x14ac:dyDescent="0.25">
      <c r="A4690" t="s">
        <v>5913</v>
      </c>
      <c r="B4690" t="s">
        <v>22</v>
      </c>
      <c r="C4690">
        <v>123200</v>
      </c>
      <c r="D4690">
        <v>18480.150000000001</v>
      </c>
      <c r="E4690">
        <v>0</v>
      </c>
      <c r="F4690" t="s">
        <v>56</v>
      </c>
      <c r="G4690" t="s">
        <v>57</v>
      </c>
      <c r="H4690" t="s">
        <v>203</v>
      </c>
      <c r="I4690" t="s">
        <v>16</v>
      </c>
      <c r="J4690" t="s">
        <v>139</v>
      </c>
      <c r="L4690" s="1">
        <v>43024</v>
      </c>
      <c r="M4690">
        <v>20784</v>
      </c>
      <c r="N4690" t="s">
        <v>10650</v>
      </c>
    </row>
    <row r="4691" spans="1:14" x14ac:dyDescent="0.25">
      <c r="A4691" t="s">
        <v>5914</v>
      </c>
      <c r="B4691" t="s">
        <v>12</v>
      </c>
      <c r="C4691">
        <v>78962</v>
      </c>
      <c r="D4691">
        <v>78554.429999999993</v>
      </c>
      <c r="E4691">
        <v>1492.72</v>
      </c>
      <c r="F4691" t="s">
        <v>129</v>
      </c>
      <c r="G4691" t="s">
        <v>130</v>
      </c>
      <c r="H4691" t="s">
        <v>267</v>
      </c>
      <c r="I4691" t="s">
        <v>16</v>
      </c>
      <c r="J4691" t="s">
        <v>132</v>
      </c>
      <c r="L4691" s="1">
        <v>38187</v>
      </c>
      <c r="M4691">
        <v>20770</v>
      </c>
      <c r="N4691" t="s">
        <v>10629</v>
      </c>
    </row>
    <row r="4692" spans="1:14" x14ac:dyDescent="0.25">
      <c r="A4692" t="s">
        <v>5915</v>
      </c>
      <c r="B4692" t="s">
        <v>12</v>
      </c>
      <c r="C4692">
        <v>73549.95</v>
      </c>
      <c r="D4692">
        <v>73204.399999999994</v>
      </c>
      <c r="E4692">
        <v>2313.35</v>
      </c>
      <c r="F4692" t="s">
        <v>56</v>
      </c>
      <c r="G4692" t="s">
        <v>57</v>
      </c>
      <c r="H4692" t="s">
        <v>564</v>
      </c>
      <c r="I4692" t="s">
        <v>16</v>
      </c>
      <c r="J4692" t="s">
        <v>30</v>
      </c>
      <c r="L4692" s="1">
        <v>38222</v>
      </c>
      <c r="M4692">
        <v>20737</v>
      </c>
      <c r="N4692" t="s">
        <v>10655</v>
      </c>
    </row>
    <row r="4693" spans="1:14" x14ac:dyDescent="0.25">
      <c r="A4693" t="s">
        <v>5916</v>
      </c>
      <c r="B4693" t="s">
        <v>12</v>
      </c>
      <c r="C4693">
        <v>51533.42</v>
      </c>
      <c r="D4693">
        <v>65298.14</v>
      </c>
      <c r="E4693">
        <v>11626.19</v>
      </c>
      <c r="F4693" t="s">
        <v>13</v>
      </c>
      <c r="G4693" t="s">
        <v>14</v>
      </c>
      <c r="H4693" t="s">
        <v>68</v>
      </c>
      <c r="I4693" t="s">
        <v>16</v>
      </c>
      <c r="J4693" t="s">
        <v>69</v>
      </c>
      <c r="K4693" t="s">
        <v>70</v>
      </c>
      <c r="L4693" s="1">
        <v>41904</v>
      </c>
      <c r="M4693">
        <v>20707</v>
      </c>
      <c r="N4693" t="s">
        <v>10628</v>
      </c>
    </row>
    <row r="4694" spans="1:14" x14ac:dyDescent="0.25">
      <c r="A4694" t="s">
        <v>5917</v>
      </c>
      <c r="B4694" t="s">
        <v>22</v>
      </c>
      <c r="C4694">
        <v>69762</v>
      </c>
      <c r="D4694">
        <v>98609.06</v>
      </c>
      <c r="E4694">
        <v>19852.28</v>
      </c>
      <c r="F4694" t="s">
        <v>13</v>
      </c>
      <c r="G4694" t="s">
        <v>14</v>
      </c>
      <c r="H4694" t="s">
        <v>543</v>
      </c>
      <c r="I4694" t="s">
        <v>16</v>
      </c>
      <c r="J4694" t="s">
        <v>32</v>
      </c>
      <c r="L4694" s="1">
        <v>40462</v>
      </c>
      <c r="M4694">
        <v>20783</v>
      </c>
      <c r="N4694" t="s">
        <v>10656</v>
      </c>
    </row>
    <row r="4695" spans="1:14" x14ac:dyDescent="0.25">
      <c r="A4695" t="s">
        <v>5918</v>
      </c>
      <c r="B4695" t="s">
        <v>22</v>
      </c>
      <c r="C4695">
        <v>95740</v>
      </c>
      <c r="D4695">
        <v>98555.02</v>
      </c>
      <c r="E4695">
        <v>5317.48</v>
      </c>
      <c r="F4695" t="s">
        <v>52</v>
      </c>
      <c r="G4695" t="s">
        <v>53</v>
      </c>
      <c r="H4695" t="s">
        <v>184</v>
      </c>
      <c r="I4695" t="s">
        <v>16</v>
      </c>
      <c r="J4695" t="s">
        <v>185</v>
      </c>
      <c r="L4695" s="1">
        <v>38503</v>
      </c>
      <c r="M4695">
        <v>20710</v>
      </c>
      <c r="N4695" t="s">
        <v>10637</v>
      </c>
    </row>
    <row r="4696" spans="1:14" x14ac:dyDescent="0.25">
      <c r="A4696" t="s">
        <v>5919</v>
      </c>
      <c r="B4696" t="s">
        <v>22</v>
      </c>
      <c r="C4696">
        <v>69762</v>
      </c>
      <c r="D4696">
        <v>86064.16</v>
      </c>
      <c r="E4696">
        <v>12905.49</v>
      </c>
      <c r="F4696" t="s">
        <v>13</v>
      </c>
      <c r="G4696" t="s">
        <v>14</v>
      </c>
      <c r="H4696" t="s">
        <v>162</v>
      </c>
      <c r="I4696" t="s">
        <v>16</v>
      </c>
      <c r="J4696" t="s">
        <v>32</v>
      </c>
      <c r="L4696" s="1">
        <v>40371</v>
      </c>
      <c r="M4696">
        <v>20774</v>
      </c>
      <c r="N4696" t="s">
        <v>10633</v>
      </c>
    </row>
    <row r="4697" spans="1:14" x14ac:dyDescent="0.25">
      <c r="A4697" t="s">
        <v>5920</v>
      </c>
      <c r="B4697" t="s">
        <v>12</v>
      </c>
      <c r="C4697">
        <v>170687</v>
      </c>
      <c r="D4697">
        <v>177514.51</v>
      </c>
      <c r="E4697">
        <v>0</v>
      </c>
      <c r="F4697" t="s">
        <v>404</v>
      </c>
      <c r="G4697" t="s">
        <v>405</v>
      </c>
      <c r="H4697" t="s">
        <v>406</v>
      </c>
      <c r="I4697" t="s">
        <v>16</v>
      </c>
      <c r="J4697" t="s">
        <v>531</v>
      </c>
      <c r="L4697" s="1">
        <v>41610</v>
      </c>
      <c r="M4697">
        <v>20715</v>
      </c>
      <c r="N4697" t="s">
        <v>10641</v>
      </c>
    </row>
    <row r="4698" spans="1:14" x14ac:dyDescent="0.25">
      <c r="A4698" t="s">
        <v>5921</v>
      </c>
      <c r="B4698" t="s">
        <v>12</v>
      </c>
      <c r="C4698">
        <v>28496.799999999999</v>
      </c>
      <c r="D4698">
        <v>4479.16</v>
      </c>
      <c r="E4698">
        <v>389.21</v>
      </c>
      <c r="F4698" t="s">
        <v>99</v>
      </c>
      <c r="G4698" t="s">
        <v>100</v>
      </c>
      <c r="H4698" t="s">
        <v>819</v>
      </c>
      <c r="I4698" t="s">
        <v>34</v>
      </c>
      <c r="J4698" t="s">
        <v>102</v>
      </c>
      <c r="L4698" s="1">
        <v>43038</v>
      </c>
      <c r="M4698">
        <v>20740</v>
      </c>
      <c r="N4698" t="s">
        <v>10638</v>
      </c>
    </row>
    <row r="4699" spans="1:14" x14ac:dyDescent="0.25">
      <c r="A4699" t="s">
        <v>5922</v>
      </c>
      <c r="B4699" t="s">
        <v>12</v>
      </c>
      <c r="C4699">
        <v>23151.96</v>
      </c>
      <c r="D4699">
        <v>13257.2</v>
      </c>
      <c r="E4699">
        <v>33.4</v>
      </c>
      <c r="F4699" t="s">
        <v>370</v>
      </c>
      <c r="G4699" t="s">
        <v>371</v>
      </c>
      <c r="H4699" t="s">
        <v>371</v>
      </c>
      <c r="I4699" t="s">
        <v>34</v>
      </c>
      <c r="J4699" t="s">
        <v>88</v>
      </c>
      <c r="L4699" s="1">
        <v>42856</v>
      </c>
      <c r="M4699">
        <v>20769</v>
      </c>
      <c r="N4699" t="s">
        <v>10636</v>
      </c>
    </row>
    <row r="4700" spans="1:14" x14ac:dyDescent="0.25">
      <c r="A4700" t="s">
        <v>5923</v>
      </c>
      <c r="B4700" t="s">
        <v>12</v>
      </c>
      <c r="C4700">
        <v>81822.990000000005</v>
      </c>
      <c r="D4700">
        <v>79284.61</v>
      </c>
      <c r="E4700">
        <v>0</v>
      </c>
      <c r="F4700" t="s">
        <v>18</v>
      </c>
      <c r="G4700" t="s">
        <v>19</v>
      </c>
      <c r="H4700" t="s">
        <v>87</v>
      </c>
      <c r="I4700" t="s">
        <v>16</v>
      </c>
      <c r="J4700" t="s">
        <v>44</v>
      </c>
      <c r="L4700" s="1">
        <v>36304</v>
      </c>
      <c r="M4700">
        <v>20769</v>
      </c>
      <c r="N4700" t="s">
        <v>10636</v>
      </c>
    </row>
    <row r="4701" spans="1:14" x14ac:dyDescent="0.25">
      <c r="A4701" t="s">
        <v>5924</v>
      </c>
      <c r="B4701" t="s">
        <v>12</v>
      </c>
      <c r="C4701">
        <v>38418.15</v>
      </c>
      <c r="D4701">
        <v>38916.769999999997</v>
      </c>
      <c r="E4701">
        <v>0</v>
      </c>
      <c r="F4701" t="s">
        <v>18</v>
      </c>
      <c r="G4701" t="s">
        <v>19</v>
      </c>
      <c r="H4701" t="s">
        <v>172</v>
      </c>
      <c r="I4701" t="s">
        <v>34</v>
      </c>
      <c r="J4701" t="s">
        <v>71</v>
      </c>
      <c r="L4701" s="1">
        <v>39916</v>
      </c>
      <c r="M4701">
        <v>20607</v>
      </c>
      <c r="N4701" t="s">
        <v>10631</v>
      </c>
    </row>
    <row r="4702" spans="1:14" x14ac:dyDescent="0.25">
      <c r="A4702" t="s">
        <v>5925</v>
      </c>
      <c r="B4702" t="s">
        <v>22</v>
      </c>
      <c r="C4702">
        <v>80056</v>
      </c>
      <c r="D4702">
        <v>87785.55</v>
      </c>
      <c r="E4702">
        <v>7283.79</v>
      </c>
      <c r="F4702" t="s">
        <v>13</v>
      </c>
      <c r="G4702" t="s">
        <v>14</v>
      </c>
      <c r="H4702" t="s">
        <v>103</v>
      </c>
      <c r="I4702" t="s">
        <v>16</v>
      </c>
      <c r="J4702" t="s">
        <v>32</v>
      </c>
      <c r="L4702" s="1">
        <v>38734</v>
      </c>
      <c r="M4702">
        <v>20623</v>
      </c>
      <c r="N4702" t="s">
        <v>10651</v>
      </c>
    </row>
    <row r="4703" spans="1:14" x14ac:dyDescent="0.25">
      <c r="A4703" t="s">
        <v>5926</v>
      </c>
      <c r="B4703" t="s">
        <v>12</v>
      </c>
      <c r="C4703">
        <v>56435</v>
      </c>
      <c r="D4703">
        <v>64205.2</v>
      </c>
      <c r="E4703">
        <v>7661.04</v>
      </c>
      <c r="F4703" t="s">
        <v>45</v>
      </c>
      <c r="G4703" t="s">
        <v>46</v>
      </c>
      <c r="H4703" t="s">
        <v>816</v>
      </c>
      <c r="I4703" t="s">
        <v>16</v>
      </c>
      <c r="J4703" t="s">
        <v>48</v>
      </c>
      <c r="L4703" s="1">
        <v>41708</v>
      </c>
      <c r="M4703">
        <v>20785</v>
      </c>
      <c r="N4703" t="s">
        <v>10652</v>
      </c>
    </row>
    <row r="4704" spans="1:14" x14ac:dyDescent="0.25">
      <c r="A4704" t="s">
        <v>5927</v>
      </c>
      <c r="B4704" t="s">
        <v>22</v>
      </c>
      <c r="C4704">
        <v>94053.42</v>
      </c>
      <c r="D4704">
        <v>85325.97</v>
      </c>
      <c r="E4704">
        <v>1593.36</v>
      </c>
      <c r="F4704" t="s">
        <v>23</v>
      </c>
      <c r="G4704" t="s">
        <v>24</v>
      </c>
      <c r="H4704" t="s">
        <v>583</v>
      </c>
      <c r="I4704" t="s">
        <v>16</v>
      </c>
      <c r="J4704" t="s">
        <v>667</v>
      </c>
      <c r="L4704" s="1">
        <v>35296</v>
      </c>
      <c r="M4704">
        <v>20772</v>
      </c>
      <c r="N4704" t="s">
        <v>10648</v>
      </c>
    </row>
    <row r="4705" spans="1:14" x14ac:dyDescent="0.25">
      <c r="A4705" t="s">
        <v>5928</v>
      </c>
      <c r="B4705" t="s">
        <v>22</v>
      </c>
      <c r="C4705">
        <v>51533.42</v>
      </c>
      <c r="D4705">
        <v>61153.23</v>
      </c>
      <c r="E4705">
        <v>9934.65</v>
      </c>
      <c r="F4705" t="s">
        <v>13</v>
      </c>
      <c r="G4705" t="s">
        <v>14</v>
      </c>
      <c r="H4705" t="s">
        <v>68</v>
      </c>
      <c r="I4705" t="s">
        <v>16</v>
      </c>
      <c r="J4705" t="s">
        <v>69</v>
      </c>
      <c r="K4705" t="s">
        <v>70</v>
      </c>
      <c r="L4705" s="1">
        <v>41904</v>
      </c>
      <c r="M4705">
        <v>20737</v>
      </c>
      <c r="N4705" t="s">
        <v>10655</v>
      </c>
    </row>
    <row r="4706" spans="1:14" x14ac:dyDescent="0.25">
      <c r="A4706" t="s">
        <v>5929</v>
      </c>
      <c r="B4706" t="s">
        <v>22</v>
      </c>
      <c r="C4706">
        <v>94053.42</v>
      </c>
      <c r="D4706">
        <v>102506.4</v>
      </c>
      <c r="E4706">
        <v>8993.9599999999991</v>
      </c>
      <c r="F4706" t="s">
        <v>56</v>
      </c>
      <c r="G4706" t="s">
        <v>57</v>
      </c>
      <c r="H4706" t="s">
        <v>158</v>
      </c>
      <c r="I4706" t="s">
        <v>16</v>
      </c>
      <c r="J4706" t="s">
        <v>150</v>
      </c>
      <c r="L4706" s="1">
        <v>32649</v>
      </c>
      <c r="M4706">
        <v>20608</v>
      </c>
      <c r="N4706" t="s">
        <v>10646</v>
      </c>
    </row>
    <row r="4707" spans="1:14" x14ac:dyDescent="0.25">
      <c r="A4707" t="s">
        <v>5930</v>
      </c>
      <c r="B4707" t="s">
        <v>22</v>
      </c>
      <c r="C4707">
        <v>147900</v>
      </c>
      <c r="D4707">
        <v>62350.5</v>
      </c>
      <c r="E4707">
        <v>0</v>
      </c>
      <c r="F4707" t="s">
        <v>13</v>
      </c>
      <c r="G4707" t="s">
        <v>14</v>
      </c>
      <c r="H4707" t="s">
        <v>105</v>
      </c>
      <c r="I4707" t="s">
        <v>16</v>
      </c>
      <c r="J4707" t="s">
        <v>98</v>
      </c>
      <c r="L4707" s="1">
        <v>42926</v>
      </c>
      <c r="M4707">
        <v>20769</v>
      </c>
      <c r="N4707" t="s">
        <v>10636</v>
      </c>
    </row>
    <row r="4708" spans="1:14" x14ac:dyDescent="0.25">
      <c r="A4708" t="s">
        <v>5931</v>
      </c>
      <c r="B4708" t="s">
        <v>12</v>
      </c>
      <c r="C4708">
        <v>75834.63</v>
      </c>
      <c r="D4708">
        <v>84101.24</v>
      </c>
      <c r="E4708">
        <v>10937.34</v>
      </c>
      <c r="F4708" t="s">
        <v>99</v>
      </c>
      <c r="G4708" t="s">
        <v>100</v>
      </c>
      <c r="H4708" t="s">
        <v>1034</v>
      </c>
      <c r="I4708" t="s">
        <v>16</v>
      </c>
      <c r="J4708" t="s">
        <v>209</v>
      </c>
      <c r="L4708" s="1">
        <v>36192</v>
      </c>
      <c r="M4708">
        <v>20782</v>
      </c>
      <c r="N4708" t="s">
        <v>10625</v>
      </c>
    </row>
    <row r="4709" spans="1:14" x14ac:dyDescent="0.25">
      <c r="A4709" t="s">
        <v>5932</v>
      </c>
      <c r="B4709" t="s">
        <v>22</v>
      </c>
      <c r="C4709">
        <v>112434</v>
      </c>
      <c r="D4709">
        <v>167238.12</v>
      </c>
      <c r="E4709">
        <v>50182.63</v>
      </c>
      <c r="F4709" t="s">
        <v>45</v>
      </c>
      <c r="G4709" t="s">
        <v>46</v>
      </c>
      <c r="H4709" t="s">
        <v>590</v>
      </c>
      <c r="I4709" t="s">
        <v>16</v>
      </c>
      <c r="J4709" t="s">
        <v>222</v>
      </c>
      <c r="L4709" s="1">
        <v>36199</v>
      </c>
      <c r="M4709">
        <v>20716</v>
      </c>
      <c r="N4709" t="s">
        <v>10641</v>
      </c>
    </row>
    <row r="4710" spans="1:14" x14ac:dyDescent="0.25">
      <c r="A4710" t="s">
        <v>5933</v>
      </c>
      <c r="B4710" t="s">
        <v>22</v>
      </c>
      <c r="C4710">
        <v>74425</v>
      </c>
      <c r="D4710">
        <v>107495.33</v>
      </c>
      <c r="E4710">
        <v>33603.17</v>
      </c>
      <c r="F4710" t="s">
        <v>45</v>
      </c>
      <c r="G4710" t="s">
        <v>46</v>
      </c>
      <c r="H4710" t="s">
        <v>566</v>
      </c>
      <c r="I4710" t="s">
        <v>16</v>
      </c>
      <c r="J4710" t="s">
        <v>48</v>
      </c>
      <c r="L4710" s="1">
        <v>39160</v>
      </c>
      <c r="M4710">
        <v>20785</v>
      </c>
      <c r="N4710" t="s">
        <v>10652</v>
      </c>
    </row>
    <row r="4711" spans="1:14" x14ac:dyDescent="0.25">
      <c r="A4711" t="s">
        <v>5934</v>
      </c>
      <c r="B4711" t="s">
        <v>22</v>
      </c>
      <c r="C4711">
        <v>91968</v>
      </c>
      <c r="D4711">
        <v>109574.01</v>
      </c>
      <c r="E4711">
        <v>19637.54</v>
      </c>
      <c r="F4711" t="s">
        <v>45</v>
      </c>
      <c r="G4711" t="s">
        <v>46</v>
      </c>
      <c r="H4711" t="s">
        <v>454</v>
      </c>
      <c r="I4711" t="s">
        <v>16</v>
      </c>
      <c r="J4711" t="s">
        <v>297</v>
      </c>
      <c r="L4711" s="1">
        <v>38642</v>
      </c>
      <c r="M4711">
        <v>20783</v>
      </c>
      <c r="N4711" t="s">
        <v>10656</v>
      </c>
    </row>
    <row r="4712" spans="1:14" x14ac:dyDescent="0.25">
      <c r="A4712" t="s">
        <v>5935</v>
      </c>
      <c r="B4712" t="s">
        <v>12</v>
      </c>
      <c r="C4712">
        <v>105241</v>
      </c>
      <c r="D4712">
        <v>107019.01</v>
      </c>
      <c r="E4712">
        <v>901.84</v>
      </c>
      <c r="F4712" t="s">
        <v>18</v>
      </c>
      <c r="G4712" t="s">
        <v>19</v>
      </c>
      <c r="H4712" t="s">
        <v>146</v>
      </c>
      <c r="I4712" t="s">
        <v>16</v>
      </c>
      <c r="J4712" t="s">
        <v>572</v>
      </c>
      <c r="L4712" s="1">
        <v>37732</v>
      </c>
      <c r="M4712">
        <v>20783</v>
      </c>
      <c r="N4712" t="s">
        <v>10656</v>
      </c>
    </row>
    <row r="4713" spans="1:14" x14ac:dyDescent="0.25">
      <c r="A4713" t="s">
        <v>5936</v>
      </c>
      <c r="B4713" t="s">
        <v>22</v>
      </c>
      <c r="C4713">
        <v>56321.73</v>
      </c>
      <c r="D4713">
        <v>58005.55</v>
      </c>
      <c r="E4713">
        <v>3369.3</v>
      </c>
      <c r="F4713" t="s">
        <v>56</v>
      </c>
      <c r="G4713" t="s">
        <v>57</v>
      </c>
      <c r="H4713" t="s">
        <v>496</v>
      </c>
      <c r="I4713" t="s">
        <v>16</v>
      </c>
      <c r="J4713" t="s">
        <v>497</v>
      </c>
      <c r="L4713" s="1">
        <v>39335</v>
      </c>
      <c r="M4713">
        <v>20613</v>
      </c>
      <c r="N4713" t="s">
        <v>10640</v>
      </c>
    </row>
    <row r="4714" spans="1:14" x14ac:dyDescent="0.25">
      <c r="A4714" t="s">
        <v>5937</v>
      </c>
      <c r="B4714" t="s">
        <v>12</v>
      </c>
      <c r="C4714">
        <v>100370</v>
      </c>
      <c r="D4714">
        <v>96787.8</v>
      </c>
      <c r="E4714">
        <v>0</v>
      </c>
      <c r="F4714" t="s">
        <v>18</v>
      </c>
      <c r="G4714" t="s">
        <v>19</v>
      </c>
      <c r="H4714" t="s">
        <v>172</v>
      </c>
      <c r="I4714" t="s">
        <v>16</v>
      </c>
      <c r="J4714" t="s">
        <v>71</v>
      </c>
      <c r="L4714" s="1">
        <v>38292</v>
      </c>
      <c r="M4714">
        <v>20745</v>
      </c>
      <c r="N4714" t="s">
        <v>10643</v>
      </c>
    </row>
    <row r="4715" spans="1:14" x14ac:dyDescent="0.25">
      <c r="A4715" t="s">
        <v>5938</v>
      </c>
      <c r="B4715" t="s">
        <v>12</v>
      </c>
      <c r="C4715">
        <v>87107</v>
      </c>
      <c r="D4715">
        <v>87702.48</v>
      </c>
      <c r="E4715">
        <v>3</v>
      </c>
      <c r="F4715" t="s">
        <v>36</v>
      </c>
      <c r="G4715" t="s">
        <v>37</v>
      </c>
      <c r="H4715" t="s">
        <v>731</v>
      </c>
      <c r="I4715" t="s">
        <v>16</v>
      </c>
      <c r="J4715" t="s">
        <v>44</v>
      </c>
      <c r="L4715" s="1">
        <v>36942</v>
      </c>
      <c r="M4715">
        <v>20762</v>
      </c>
      <c r="N4715" t="s">
        <v>10644</v>
      </c>
    </row>
    <row r="4716" spans="1:14" x14ac:dyDescent="0.25">
      <c r="A4716" t="s">
        <v>5939</v>
      </c>
      <c r="B4716" t="s">
        <v>22</v>
      </c>
      <c r="C4716">
        <v>86343.57</v>
      </c>
      <c r="D4716">
        <v>108087.03</v>
      </c>
      <c r="E4716">
        <v>16919.59</v>
      </c>
      <c r="F4716" t="s">
        <v>52</v>
      </c>
      <c r="G4716" t="s">
        <v>53</v>
      </c>
      <c r="H4716" t="s">
        <v>205</v>
      </c>
      <c r="I4716" t="s">
        <v>16</v>
      </c>
      <c r="J4716" t="s">
        <v>424</v>
      </c>
      <c r="L4716" s="1">
        <v>39469</v>
      </c>
      <c r="M4716">
        <v>20744</v>
      </c>
      <c r="N4716" t="s">
        <v>10630</v>
      </c>
    </row>
    <row r="4717" spans="1:14" x14ac:dyDescent="0.25">
      <c r="A4717" t="s">
        <v>5940</v>
      </c>
      <c r="B4717" t="s">
        <v>12</v>
      </c>
      <c r="C4717">
        <v>123799.44</v>
      </c>
      <c r="D4717">
        <v>122169.33</v>
      </c>
      <c r="E4717">
        <v>0</v>
      </c>
      <c r="F4717" t="s">
        <v>72</v>
      </c>
      <c r="G4717" t="s">
        <v>73</v>
      </c>
      <c r="H4717" t="s">
        <v>550</v>
      </c>
      <c r="I4717" t="s">
        <v>16</v>
      </c>
      <c r="J4717" t="s">
        <v>75</v>
      </c>
      <c r="L4717" s="1">
        <v>31433</v>
      </c>
      <c r="M4717">
        <v>20784</v>
      </c>
      <c r="N4717" t="s">
        <v>10650</v>
      </c>
    </row>
    <row r="4718" spans="1:14" x14ac:dyDescent="0.25">
      <c r="A4718" t="s">
        <v>5941</v>
      </c>
      <c r="B4718" t="s">
        <v>12</v>
      </c>
      <c r="C4718">
        <v>85593</v>
      </c>
      <c r="D4718">
        <v>88026.99</v>
      </c>
      <c r="E4718">
        <v>1287.3599999999999</v>
      </c>
      <c r="F4718" t="s">
        <v>13</v>
      </c>
      <c r="G4718" t="s">
        <v>14</v>
      </c>
      <c r="H4718" t="s">
        <v>234</v>
      </c>
      <c r="I4718" t="s">
        <v>16</v>
      </c>
      <c r="J4718" t="s">
        <v>347</v>
      </c>
      <c r="L4718" s="1">
        <v>29311</v>
      </c>
      <c r="M4718">
        <v>20746</v>
      </c>
      <c r="N4718" t="s">
        <v>10647</v>
      </c>
    </row>
    <row r="4719" spans="1:14" x14ac:dyDescent="0.25">
      <c r="A4719" t="s">
        <v>5942</v>
      </c>
      <c r="B4719" t="s">
        <v>22</v>
      </c>
      <c r="C4719">
        <v>179505.69</v>
      </c>
      <c r="D4719">
        <v>184177.26</v>
      </c>
      <c r="E4719">
        <v>0</v>
      </c>
      <c r="F4719" t="s">
        <v>72</v>
      </c>
      <c r="G4719" t="s">
        <v>73</v>
      </c>
      <c r="H4719" t="s">
        <v>1036</v>
      </c>
      <c r="I4719" t="s">
        <v>16</v>
      </c>
      <c r="J4719" t="s">
        <v>623</v>
      </c>
      <c r="L4719" s="1">
        <v>36073</v>
      </c>
      <c r="M4719">
        <v>20608</v>
      </c>
      <c r="N4719" t="s">
        <v>10646</v>
      </c>
    </row>
    <row r="4720" spans="1:14" x14ac:dyDescent="0.25">
      <c r="A4720" t="s">
        <v>5943</v>
      </c>
      <c r="B4720" t="s">
        <v>22</v>
      </c>
      <c r="C4720">
        <v>98130.93</v>
      </c>
      <c r="D4720">
        <v>96463.039999999994</v>
      </c>
      <c r="E4720">
        <v>0</v>
      </c>
      <c r="F4720" t="s">
        <v>133</v>
      </c>
      <c r="G4720" t="s">
        <v>134</v>
      </c>
      <c r="H4720" t="s">
        <v>693</v>
      </c>
      <c r="I4720" t="s">
        <v>16</v>
      </c>
      <c r="J4720" t="s">
        <v>161</v>
      </c>
      <c r="L4720" s="1">
        <v>41666</v>
      </c>
      <c r="M4720">
        <v>20735</v>
      </c>
      <c r="N4720" t="s">
        <v>10649</v>
      </c>
    </row>
    <row r="4721" spans="1:14" x14ac:dyDescent="0.25">
      <c r="A4721" t="s">
        <v>5944</v>
      </c>
      <c r="B4721" t="s">
        <v>22</v>
      </c>
      <c r="C4721">
        <v>84608</v>
      </c>
      <c r="D4721">
        <v>102165.37</v>
      </c>
      <c r="E4721">
        <v>21133.53</v>
      </c>
      <c r="F4721" t="s">
        <v>45</v>
      </c>
      <c r="G4721" t="s">
        <v>46</v>
      </c>
      <c r="H4721" t="s">
        <v>439</v>
      </c>
      <c r="I4721" t="s">
        <v>16</v>
      </c>
      <c r="J4721" t="s">
        <v>250</v>
      </c>
      <c r="L4721" s="1">
        <v>38334</v>
      </c>
      <c r="M4721">
        <v>20613</v>
      </c>
      <c r="N4721" t="s">
        <v>10640</v>
      </c>
    </row>
    <row r="4722" spans="1:14" x14ac:dyDescent="0.25">
      <c r="A4722" t="s">
        <v>5945</v>
      </c>
      <c r="B4722" t="s">
        <v>22</v>
      </c>
      <c r="C4722">
        <v>92673</v>
      </c>
      <c r="D4722">
        <v>92549.440000000002</v>
      </c>
      <c r="E4722">
        <v>1311.02</v>
      </c>
      <c r="F4722" t="s">
        <v>45</v>
      </c>
      <c r="G4722" t="s">
        <v>46</v>
      </c>
      <c r="H4722" t="s">
        <v>546</v>
      </c>
      <c r="I4722" t="s">
        <v>16</v>
      </c>
      <c r="J4722" t="s">
        <v>250</v>
      </c>
      <c r="L4722" s="1">
        <v>36780</v>
      </c>
      <c r="M4722">
        <v>20784</v>
      </c>
      <c r="N4722" t="s">
        <v>10650</v>
      </c>
    </row>
    <row r="4723" spans="1:14" x14ac:dyDescent="0.25">
      <c r="A4723" t="s">
        <v>5946</v>
      </c>
      <c r="B4723" t="s">
        <v>22</v>
      </c>
      <c r="C4723">
        <v>65751</v>
      </c>
      <c r="D4723">
        <v>85143.58</v>
      </c>
      <c r="E4723">
        <v>20702.86</v>
      </c>
      <c r="F4723" t="s">
        <v>56</v>
      </c>
      <c r="G4723" t="s">
        <v>57</v>
      </c>
      <c r="H4723" t="s">
        <v>158</v>
      </c>
      <c r="I4723" t="s">
        <v>16</v>
      </c>
      <c r="J4723" t="s">
        <v>313</v>
      </c>
      <c r="L4723" s="1">
        <v>35926</v>
      </c>
      <c r="M4723">
        <v>20740</v>
      </c>
      <c r="N4723" t="s">
        <v>10638</v>
      </c>
    </row>
    <row r="4724" spans="1:14" x14ac:dyDescent="0.25">
      <c r="A4724" t="s">
        <v>5947</v>
      </c>
      <c r="B4724" t="s">
        <v>22</v>
      </c>
      <c r="C4724">
        <v>53747</v>
      </c>
      <c r="D4724">
        <v>65570.59</v>
      </c>
      <c r="E4724">
        <v>10728.09</v>
      </c>
      <c r="F4724" t="s">
        <v>45</v>
      </c>
      <c r="G4724" t="s">
        <v>46</v>
      </c>
      <c r="H4724" t="s">
        <v>563</v>
      </c>
      <c r="I4724" t="s">
        <v>16</v>
      </c>
      <c r="J4724" t="s">
        <v>48</v>
      </c>
      <c r="K4724" t="s">
        <v>49</v>
      </c>
      <c r="L4724" s="1">
        <v>41904</v>
      </c>
      <c r="M4724">
        <v>20746</v>
      </c>
      <c r="N4724" t="s">
        <v>10647</v>
      </c>
    </row>
    <row r="4725" spans="1:14" x14ac:dyDescent="0.25">
      <c r="A4725" t="s">
        <v>5948</v>
      </c>
      <c r="B4725" t="s">
        <v>22</v>
      </c>
      <c r="C4725">
        <v>91869</v>
      </c>
      <c r="D4725">
        <v>95766.68</v>
      </c>
      <c r="E4725">
        <v>4623.38</v>
      </c>
      <c r="F4725" t="s">
        <v>13</v>
      </c>
      <c r="G4725" t="s">
        <v>14</v>
      </c>
      <c r="H4725" t="s">
        <v>878</v>
      </c>
      <c r="I4725" t="s">
        <v>16</v>
      </c>
      <c r="J4725" t="s">
        <v>32</v>
      </c>
      <c r="L4725" s="1">
        <v>35870</v>
      </c>
      <c r="M4725">
        <v>20785</v>
      </c>
      <c r="N4725" t="s">
        <v>10652</v>
      </c>
    </row>
    <row r="4726" spans="1:14" x14ac:dyDescent="0.25">
      <c r="A4726" t="s">
        <v>5949</v>
      </c>
      <c r="B4726" t="s">
        <v>12</v>
      </c>
      <c r="C4726">
        <v>100152.61</v>
      </c>
      <c r="D4726">
        <v>104634.58</v>
      </c>
      <c r="E4726">
        <v>7333.91</v>
      </c>
      <c r="F4726" t="s">
        <v>18</v>
      </c>
      <c r="G4726" t="s">
        <v>19</v>
      </c>
      <c r="H4726" t="s">
        <v>172</v>
      </c>
      <c r="I4726" t="s">
        <v>16</v>
      </c>
      <c r="J4726" t="s">
        <v>71</v>
      </c>
      <c r="L4726" s="1">
        <v>39062</v>
      </c>
      <c r="M4726">
        <v>20707</v>
      </c>
      <c r="N4726" t="s">
        <v>10628</v>
      </c>
    </row>
    <row r="4727" spans="1:14" x14ac:dyDescent="0.25">
      <c r="A4727" t="s">
        <v>5950</v>
      </c>
      <c r="B4727" t="s">
        <v>22</v>
      </c>
      <c r="C4727">
        <v>109817.64</v>
      </c>
      <c r="D4727">
        <v>126452.13</v>
      </c>
      <c r="E4727">
        <v>10988.67</v>
      </c>
      <c r="F4727" t="s">
        <v>13</v>
      </c>
      <c r="G4727" t="s">
        <v>14</v>
      </c>
      <c r="H4727" t="s">
        <v>263</v>
      </c>
      <c r="I4727" t="s">
        <v>16</v>
      </c>
      <c r="J4727" t="s">
        <v>361</v>
      </c>
      <c r="L4727" s="1">
        <v>33301</v>
      </c>
      <c r="M4727">
        <v>20707</v>
      </c>
      <c r="N4727" t="s">
        <v>10628</v>
      </c>
    </row>
    <row r="4728" spans="1:14" x14ac:dyDescent="0.25">
      <c r="A4728" t="s">
        <v>5951</v>
      </c>
      <c r="B4728" t="s">
        <v>22</v>
      </c>
      <c r="C4728">
        <v>71412</v>
      </c>
      <c r="D4728">
        <v>79535.22</v>
      </c>
      <c r="E4728">
        <v>6474.11</v>
      </c>
      <c r="F4728" t="s">
        <v>45</v>
      </c>
      <c r="G4728" t="s">
        <v>46</v>
      </c>
      <c r="H4728" t="s">
        <v>578</v>
      </c>
      <c r="I4728" t="s">
        <v>16</v>
      </c>
      <c r="J4728" t="s">
        <v>48</v>
      </c>
      <c r="L4728" s="1">
        <v>39329</v>
      </c>
      <c r="M4728">
        <v>20707</v>
      </c>
      <c r="N4728" t="s">
        <v>10628</v>
      </c>
    </row>
    <row r="4729" spans="1:14" x14ac:dyDescent="0.25">
      <c r="A4729" t="s">
        <v>5952</v>
      </c>
      <c r="B4729" t="s">
        <v>22</v>
      </c>
      <c r="C4729">
        <v>62301</v>
      </c>
      <c r="D4729">
        <v>74465.03</v>
      </c>
      <c r="E4729">
        <v>11047.68</v>
      </c>
      <c r="F4729" t="s">
        <v>23</v>
      </c>
      <c r="G4729" t="s">
        <v>24</v>
      </c>
      <c r="H4729" t="s">
        <v>544</v>
      </c>
      <c r="I4729" t="s">
        <v>16</v>
      </c>
      <c r="J4729" t="s">
        <v>141</v>
      </c>
      <c r="L4729" s="1">
        <v>39538</v>
      </c>
      <c r="M4729">
        <v>20715</v>
      </c>
      <c r="N4729" t="s">
        <v>10641</v>
      </c>
    </row>
    <row r="4730" spans="1:14" x14ac:dyDescent="0.25">
      <c r="A4730" t="s">
        <v>5953</v>
      </c>
      <c r="B4730" t="s">
        <v>22</v>
      </c>
      <c r="C4730">
        <v>179505.69</v>
      </c>
      <c r="D4730">
        <v>184177.39</v>
      </c>
      <c r="E4730">
        <v>0</v>
      </c>
      <c r="F4730" t="s">
        <v>72</v>
      </c>
      <c r="G4730" t="s">
        <v>73</v>
      </c>
      <c r="H4730" t="s">
        <v>1090</v>
      </c>
      <c r="I4730" t="s">
        <v>16</v>
      </c>
      <c r="J4730" t="s">
        <v>623</v>
      </c>
      <c r="L4730" s="1">
        <v>37256</v>
      </c>
      <c r="M4730">
        <v>20710</v>
      </c>
      <c r="N4730" t="s">
        <v>10637</v>
      </c>
    </row>
    <row r="4731" spans="1:14" x14ac:dyDescent="0.25">
      <c r="A4731" t="s">
        <v>5954</v>
      </c>
      <c r="B4731" t="s">
        <v>12</v>
      </c>
      <c r="C4731">
        <v>74732</v>
      </c>
      <c r="D4731">
        <v>79260.47</v>
      </c>
      <c r="E4731">
        <v>4979.38</v>
      </c>
      <c r="F4731" t="s">
        <v>13</v>
      </c>
      <c r="G4731" t="s">
        <v>14</v>
      </c>
      <c r="H4731" t="s">
        <v>103</v>
      </c>
      <c r="I4731" t="s">
        <v>16</v>
      </c>
      <c r="J4731" t="s">
        <v>32</v>
      </c>
      <c r="L4731" s="1">
        <v>39461</v>
      </c>
      <c r="M4731">
        <v>20784</v>
      </c>
      <c r="N4731" t="s">
        <v>10650</v>
      </c>
    </row>
    <row r="4732" spans="1:14" x14ac:dyDescent="0.25">
      <c r="A4732" t="s">
        <v>5955</v>
      </c>
      <c r="B4732" t="s">
        <v>22</v>
      </c>
      <c r="C4732">
        <v>87001</v>
      </c>
      <c r="D4732">
        <v>108995.71</v>
      </c>
      <c r="E4732">
        <v>17780.11</v>
      </c>
      <c r="F4732" t="s">
        <v>13</v>
      </c>
      <c r="G4732" t="s">
        <v>14</v>
      </c>
      <c r="H4732" t="s">
        <v>637</v>
      </c>
      <c r="I4732" t="s">
        <v>16</v>
      </c>
      <c r="J4732" t="s">
        <v>233</v>
      </c>
      <c r="L4732" s="1">
        <v>38012</v>
      </c>
      <c r="M4732">
        <v>20745</v>
      </c>
      <c r="N4732" t="s">
        <v>10643</v>
      </c>
    </row>
    <row r="4733" spans="1:14" x14ac:dyDescent="0.25">
      <c r="A4733" t="s">
        <v>5956</v>
      </c>
      <c r="B4733" t="s">
        <v>22</v>
      </c>
      <c r="C4733">
        <v>97073.16</v>
      </c>
      <c r="D4733">
        <v>93310.99</v>
      </c>
      <c r="E4733">
        <v>0</v>
      </c>
      <c r="F4733" t="s">
        <v>23</v>
      </c>
      <c r="G4733" t="s">
        <v>24</v>
      </c>
      <c r="H4733" t="s">
        <v>736</v>
      </c>
      <c r="I4733" t="s">
        <v>16</v>
      </c>
      <c r="J4733" t="s">
        <v>487</v>
      </c>
      <c r="L4733" s="1">
        <v>35492</v>
      </c>
      <c r="M4733">
        <v>20737</v>
      </c>
      <c r="N4733" t="s">
        <v>10655</v>
      </c>
    </row>
    <row r="4734" spans="1:14" x14ac:dyDescent="0.25">
      <c r="A4734" t="s">
        <v>5957</v>
      </c>
      <c r="B4734" t="s">
        <v>22</v>
      </c>
      <c r="C4734">
        <v>138790</v>
      </c>
      <c r="D4734">
        <v>142402.99</v>
      </c>
      <c r="E4734">
        <v>0</v>
      </c>
      <c r="F4734" t="s">
        <v>56</v>
      </c>
      <c r="G4734" t="s">
        <v>57</v>
      </c>
      <c r="H4734" t="s">
        <v>149</v>
      </c>
      <c r="I4734" t="s">
        <v>16</v>
      </c>
      <c r="J4734" t="s">
        <v>139</v>
      </c>
      <c r="L4734" s="1">
        <v>36143</v>
      </c>
      <c r="M4734">
        <v>20721</v>
      </c>
      <c r="N4734" t="s">
        <v>10634</v>
      </c>
    </row>
    <row r="4735" spans="1:14" x14ac:dyDescent="0.25">
      <c r="A4735" t="s">
        <v>5958</v>
      </c>
      <c r="B4735" t="s">
        <v>12</v>
      </c>
      <c r="C4735">
        <v>71805.649999999994</v>
      </c>
      <c r="D4735">
        <v>68730.17</v>
      </c>
      <c r="E4735">
        <v>0</v>
      </c>
      <c r="F4735" t="s">
        <v>18</v>
      </c>
      <c r="G4735" t="s">
        <v>19</v>
      </c>
      <c r="H4735" t="s">
        <v>924</v>
      </c>
      <c r="I4735" t="s">
        <v>16</v>
      </c>
      <c r="J4735" t="s">
        <v>178</v>
      </c>
      <c r="L4735" s="1">
        <v>38684</v>
      </c>
      <c r="M4735">
        <v>20783</v>
      </c>
      <c r="N4735" t="s">
        <v>10656</v>
      </c>
    </row>
    <row r="4736" spans="1:14" x14ac:dyDescent="0.25">
      <c r="A4736" t="s">
        <v>5959</v>
      </c>
      <c r="B4736" t="s">
        <v>12</v>
      </c>
      <c r="C4736">
        <v>127331.76</v>
      </c>
      <c r="D4736">
        <v>121578.4</v>
      </c>
      <c r="E4736">
        <v>0</v>
      </c>
      <c r="F4736" t="s">
        <v>133</v>
      </c>
      <c r="G4736" t="s">
        <v>134</v>
      </c>
      <c r="H4736" t="s">
        <v>262</v>
      </c>
      <c r="I4736" t="s">
        <v>16</v>
      </c>
      <c r="J4736" t="s">
        <v>139</v>
      </c>
      <c r="L4736" s="1">
        <v>41652</v>
      </c>
      <c r="M4736">
        <v>20784</v>
      </c>
      <c r="N4736" t="s">
        <v>10650</v>
      </c>
    </row>
    <row r="4737" spans="1:14" x14ac:dyDescent="0.25">
      <c r="A4737" t="s">
        <v>5960</v>
      </c>
      <c r="B4737" t="s">
        <v>22</v>
      </c>
      <c r="C4737">
        <v>77347</v>
      </c>
      <c r="D4737">
        <v>97073.15</v>
      </c>
      <c r="E4737">
        <v>17553.93</v>
      </c>
      <c r="F4737" t="s">
        <v>13</v>
      </c>
      <c r="G4737" t="s">
        <v>14</v>
      </c>
      <c r="H4737" t="s">
        <v>774</v>
      </c>
      <c r="I4737" t="s">
        <v>16</v>
      </c>
      <c r="J4737" t="s">
        <v>32</v>
      </c>
      <c r="L4737" s="1">
        <v>38915</v>
      </c>
      <c r="M4737">
        <v>20745</v>
      </c>
      <c r="N4737" t="s">
        <v>10643</v>
      </c>
    </row>
    <row r="4738" spans="1:14" x14ac:dyDescent="0.25">
      <c r="A4738" t="s">
        <v>5961</v>
      </c>
      <c r="B4738" t="s">
        <v>22</v>
      </c>
      <c r="C4738">
        <v>78628</v>
      </c>
      <c r="D4738">
        <v>111278.45</v>
      </c>
      <c r="E4738">
        <v>31295.06</v>
      </c>
      <c r="F4738" t="s">
        <v>45</v>
      </c>
      <c r="G4738" t="s">
        <v>46</v>
      </c>
      <c r="H4738" t="s">
        <v>546</v>
      </c>
      <c r="I4738" t="s">
        <v>16</v>
      </c>
      <c r="J4738" t="s">
        <v>250</v>
      </c>
      <c r="L4738" s="1">
        <v>40085</v>
      </c>
      <c r="M4738">
        <v>20746</v>
      </c>
      <c r="N4738" t="s">
        <v>10647</v>
      </c>
    </row>
    <row r="4739" spans="1:14" x14ac:dyDescent="0.25">
      <c r="A4739" t="s">
        <v>5962</v>
      </c>
      <c r="B4739" t="s">
        <v>22</v>
      </c>
      <c r="C4739">
        <v>152044.59</v>
      </c>
      <c r="D4739">
        <v>146492.76</v>
      </c>
      <c r="E4739">
        <v>546.03</v>
      </c>
      <c r="F4739" t="s">
        <v>13</v>
      </c>
      <c r="G4739" t="s">
        <v>14</v>
      </c>
      <c r="H4739" t="s">
        <v>190</v>
      </c>
      <c r="I4739" t="s">
        <v>16</v>
      </c>
      <c r="J4739" t="s">
        <v>98</v>
      </c>
      <c r="L4739" s="1">
        <v>42086</v>
      </c>
      <c r="M4739">
        <v>20705</v>
      </c>
      <c r="N4739" t="s">
        <v>10626</v>
      </c>
    </row>
    <row r="4740" spans="1:14" x14ac:dyDescent="0.25">
      <c r="A4740" t="s">
        <v>5963</v>
      </c>
      <c r="B4740" t="s">
        <v>12</v>
      </c>
      <c r="C4740">
        <v>75653</v>
      </c>
      <c r="D4740">
        <v>74655.88</v>
      </c>
      <c r="E4740">
        <v>0</v>
      </c>
      <c r="F4740" t="s">
        <v>18</v>
      </c>
      <c r="G4740" t="s">
        <v>19</v>
      </c>
      <c r="H4740" t="s">
        <v>593</v>
      </c>
      <c r="I4740" t="s">
        <v>16</v>
      </c>
      <c r="J4740" t="s">
        <v>416</v>
      </c>
      <c r="K4740" t="s">
        <v>417</v>
      </c>
      <c r="L4740" s="1">
        <v>38880</v>
      </c>
      <c r="M4740">
        <v>20708</v>
      </c>
      <c r="N4740" t="s">
        <v>10653</v>
      </c>
    </row>
    <row r="4741" spans="1:14" x14ac:dyDescent="0.25">
      <c r="A4741" t="s">
        <v>5964</v>
      </c>
      <c r="B4741" t="s">
        <v>22</v>
      </c>
      <c r="C4741">
        <v>85063</v>
      </c>
      <c r="D4741">
        <v>191391.85</v>
      </c>
      <c r="E4741">
        <v>106334.03</v>
      </c>
      <c r="F4741" t="s">
        <v>45</v>
      </c>
      <c r="G4741" t="s">
        <v>46</v>
      </c>
      <c r="H4741" t="s">
        <v>367</v>
      </c>
      <c r="I4741" t="s">
        <v>16</v>
      </c>
      <c r="J4741" t="s">
        <v>250</v>
      </c>
      <c r="L4741" s="1">
        <v>38747</v>
      </c>
      <c r="M4741">
        <v>20748</v>
      </c>
      <c r="N4741" t="s">
        <v>10635</v>
      </c>
    </row>
    <row r="4742" spans="1:14" x14ac:dyDescent="0.25">
      <c r="A4742" t="s">
        <v>5965</v>
      </c>
      <c r="B4742" t="s">
        <v>22</v>
      </c>
      <c r="C4742">
        <v>51310.48</v>
      </c>
      <c r="D4742">
        <v>60384.08</v>
      </c>
      <c r="E4742">
        <v>9748.43</v>
      </c>
      <c r="F4742" t="s">
        <v>56</v>
      </c>
      <c r="G4742" t="s">
        <v>57</v>
      </c>
      <c r="H4742" t="s">
        <v>158</v>
      </c>
      <c r="I4742" t="s">
        <v>16</v>
      </c>
      <c r="J4742" t="s">
        <v>309</v>
      </c>
      <c r="L4742" s="1">
        <v>34190</v>
      </c>
      <c r="M4742">
        <v>20747</v>
      </c>
      <c r="N4742" t="s">
        <v>10642</v>
      </c>
    </row>
    <row r="4743" spans="1:14" x14ac:dyDescent="0.25">
      <c r="A4743" t="s">
        <v>5966</v>
      </c>
      <c r="B4743" t="s">
        <v>22</v>
      </c>
      <c r="C4743">
        <v>95816.45</v>
      </c>
      <c r="D4743">
        <v>98636.08</v>
      </c>
      <c r="E4743">
        <v>5547.29</v>
      </c>
      <c r="F4743" t="s">
        <v>133</v>
      </c>
      <c r="G4743" t="s">
        <v>134</v>
      </c>
      <c r="H4743" t="s">
        <v>926</v>
      </c>
      <c r="I4743" t="s">
        <v>16</v>
      </c>
      <c r="J4743" t="s">
        <v>161</v>
      </c>
      <c r="L4743" s="1">
        <v>41428</v>
      </c>
      <c r="M4743">
        <v>20747</v>
      </c>
      <c r="N4743" t="s">
        <v>10642</v>
      </c>
    </row>
    <row r="4744" spans="1:14" x14ac:dyDescent="0.25">
      <c r="A4744" t="s">
        <v>5967</v>
      </c>
      <c r="B4744" t="s">
        <v>22</v>
      </c>
      <c r="C4744">
        <v>50797.85</v>
      </c>
      <c r="D4744">
        <v>58926.12</v>
      </c>
      <c r="E4744">
        <v>10303.049999999999</v>
      </c>
      <c r="F4744" t="s">
        <v>56</v>
      </c>
      <c r="G4744" t="s">
        <v>57</v>
      </c>
      <c r="H4744" t="s">
        <v>64</v>
      </c>
      <c r="I4744" t="s">
        <v>16</v>
      </c>
      <c r="J4744" t="s">
        <v>420</v>
      </c>
      <c r="L4744" s="1">
        <v>41281</v>
      </c>
      <c r="M4744">
        <v>20608</v>
      </c>
      <c r="N4744" t="s">
        <v>10646</v>
      </c>
    </row>
    <row r="4745" spans="1:14" x14ac:dyDescent="0.25">
      <c r="A4745" t="s">
        <v>5968</v>
      </c>
      <c r="B4745" t="s">
        <v>22</v>
      </c>
      <c r="C4745">
        <v>42840</v>
      </c>
      <c r="D4745">
        <v>16261.67</v>
      </c>
      <c r="E4745">
        <v>575.05999999999995</v>
      </c>
      <c r="F4745" t="s">
        <v>117</v>
      </c>
      <c r="G4745" t="s">
        <v>118</v>
      </c>
      <c r="H4745" t="s">
        <v>498</v>
      </c>
      <c r="I4745" t="s">
        <v>16</v>
      </c>
      <c r="J4745" t="s">
        <v>499</v>
      </c>
      <c r="L4745" s="1">
        <v>41021</v>
      </c>
      <c r="M4745">
        <v>20762</v>
      </c>
      <c r="N4745" t="s">
        <v>10644</v>
      </c>
    </row>
    <row r="4746" spans="1:14" x14ac:dyDescent="0.25">
      <c r="A4746" t="s">
        <v>5969</v>
      </c>
      <c r="B4746" t="s">
        <v>12</v>
      </c>
      <c r="C4746">
        <v>89720.21</v>
      </c>
      <c r="D4746">
        <v>89119.72</v>
      </c>
      <c r="E4746">
        <v>0</v>
      </c>
      <c r="F4746" t="s">
        <v>76</v>
      </c>
      <c r="G4746" t="s">
        <v>77</v>
      </c>
      <c r="H4746" t="s">
        <v>253</v>
      </c>
      <c r="I4746" t="s">
        <v>16</v>
      </c>
      <c r="J4746" t="s">
        <v>257</v>
      </c>
      <c r="L4746" s="1">
        <v>32412</v>
      </c>
      <c r="M4746">
        <v>20743</v>
      </c>
      <c r="N4746" t="s">
        <v>10654</v>
      </c>
    </row>
    <row r="4747" spans="1:14" x14ac:dyDescent="0.25">
      <c r="A4747" t="s">
        <v>5970</v>
      </c>
      <c r="B4747" t="s">
        <v>22</v>
      </c>
      <c r="C4747">
        <v>66423.360000000001</v>
      </c>
      <c r="D4747">
        <v>64617.51</v>
      </c>
      <c r="E4747">
        <v>0</v>
      </c>
      <c r="F4747" t="s">
        <v>36</v>
      </c>
      <c r="G4747" t="s">
        <v>37</v>
      </c>
      <c r="H4747" t="s">
        <v>522</v>
      </c>
      <c r="I4747" t="s">
        <v>16</v>
      </c>
      <c r="J4747" t="s">
        <v>204</v>
      </c>
      <c r="L4747" s="1">
        <v>38796</v>
      </c>
      <c r="M4747">
        <v>20608</v>
      </c>
      <c r="N4747" t="s">
        <v>10646</v>
      </c>
    </row>
    <row r="4748" spans="1:14" x14ac:dyDescent="0.25">
      <c r="A4748" t="s">
        <v>5971</v>
      </c>
      <c r="B4748" t="s">
        <v>22</v>
      </c>
      <c r="C4748">
        <v>20222.93</v>
      </c>
      <c r="D4748">
        <v>9457.59</v>
      </c>
      <c r="E4748">
        <v>72.930000000000007</v>
      </c>
      <c r="F4748" t="s">
        <v>13</v>
      </c>
      <c r="G4748" t="s">
        <v>14</v>
      </c>
      <c r="H4748" t="s">
        <v>85</v>
      </c>
      <c r="I4748" t="s">
        <v>34</v>
      </c>
      <c r="J4748" t="s">
        <v>86</v>
      </c>
      <c r="L4748" s="1">
        <v>39469</v>
      </c>
      <c r="M4748">
        <v>20715</v>
      </c>
      <c r="N4748" t="s">
        <v>10641</v>
      </c>
    </row>
    <row r="4749" spans="1:14" x14ac:dyDescent="0.25">
      <c r="A4749" t="s">
        <v>5972</v>
      </c>
      <c r="B4749" t="s">
        <v>22</v>
      </c>
      <c r="C4749">
        <v>61682.77</v>
      </c>
      <c r="D4749">
        <v>68421.759999999995</v>
      </c>
      <c r="E4749">
        <v>8943.74</v>
      </c>
      <c r="F4749" t="s">
        <v>99</v>
      </c>
      <c r="G4749" t="s">
        <v>100</v>
      </c>
      <c r="H4749" t="s">
        <v>819</v>
      </c>
      <c r="I4749" t="s">
        <v>16</v>
      </c>
      <c r="J4749" t="s">
        <v>209</v>
      </c>
      <c r="L4749" s="1">
        <v>38488</v>
      </c>
      <c r="M4749">
        <v>20743</v>
      </c>
      <c r="N4749" t="s">
        <v>10654</v>
      </c>
    </row>
    <row r="4750" spans="1:14" x14ac:dyDescent="0.25">
      <c r="A4750" t="s">
        <v>5973</v>
      </c>
      <c r="B4750" t="s">
        <v>12</v>
      </c>
      <c r="C4750">
        <v>30526.55</v>
      </c>
      <c r="D4750">
        <v>39516.910000000003</v>
      </c>
      <c r="E4750">
        <v>1895.63</v>
      </c>
      <c r="F4750" t="s">
        <v>99</v>
      </c>
      <c r="G4750" t="s">
        <v>100</v>
      </c>
      <c r="H4750" t="s">
        <v>148</v>
      </c>
      <c r="I4750" t="s">
        <v>34</v>
      </c>
      <c r="J4750" t="s">
        <v>102</v>
      </c>
      <c r="L4750" s="1">
        <v>41362</v>
      </c>
      <c r="M4750">
        <v>20742</v>
      </c>
      <c r="N4750" t="s">
        <v>10638</v>
      </c>
    </row>
    <row r="4751" spans="1:14" x14ac:dyDescent="0.25">
      <c r="A4751" t="s">
        <v>5974</v>
      </c>
      <c r="B4751" t="s">
        <v>22</v>
      </c>
      <c r="C4751">
        <v>73996.98</v>
      </c>
      <c r="D4751">
        <v>71293.31</v>
      </c>
      <c r="E4751">
        <v>548.98</v>
      </c>
      <c r="F4751" t="s">
        <v>13</v>
      </c>
      <c r="G4751" t="s">
        <v>14</v>
      </c>
      <c r="H4751" t="s">
        <v>105</v>
      </c>
      <c r="I4751" t="s">
        <v>16</v>
      </c>
      <c r="J4751" t="s">
        <v>106</v>
      </c>
      <c r="L4751" s="1">
        <v>39399</v>
      </c>
      <c r="M4751">
        <v>20774</v>
      </c>
      <c r="N4751" t="s">
        <v>10633</v>
      </c>
    </row>
    <row r="4752" spans="1:14" x14ac:dyDescent="0.25">
      <c r="A4752" t="s">
        <v>5975</v>
      </c>
      <c r="B4752" t="s">
        <v>12</v>
      </c>
      <c r="C4752">
        <v>67290.16</v>
      </c>
      <c r="D4752">
        <v>56393.43</v>
      </c>
      <c r="E4752">
        <v>0</v>
      </c>
      <c r="F4752" t="s">
        <v>18</v>
      </c>
      <c r="G4752" t="s">
        <v>19</v>
      </c>
      <c r="H4752" t="s">
        <v>857</v>
      </c>
      <c r="I4752" t="s">
        <v>34</v>
      </c>
      <c r="J4752" t="s">
        <v>1091</v>
      </c>
      <c r="L4752" s="1">
        <v>32615</v>
      </c>
      <c r="M4752">
        <v>20781</v>
      </c>
      <c r="N4752" t="s">
        <v>10627</v>
      </c>
    </row>
    <row r="4753" spans="1:14" x14ac:dyDescent="0.25">
      <c r="A4753" t="s">
        <v>5976</v>
      </c>
      <c r="B4753" t="s">
        <v>22</v>
      </c>
      <c r="C4753">
        <v>62301</v>
      </c>
      <c r="D4753">
        <v>77092.73</v>
      </c>
      <c r="E4753">
        <v>15622.5</v>
      </c>
      <c r="F4753" t="s">
        <v>23</v>
      </c>
      <c r="G4753" t="s">
        <v>24</v>
      </c>
      <c r="H4753" t="s">
        <v>194</v>
      </c>
      <c r="I4753" t="s">
        <v>16</v>
      </c>
      <c r="J4753" t="s">
        <v>141</v>
      </c>
      <c r="L4753" s="1">
        <v>41288</v>
      </c>
      <c r="M4753">
        <v>20747</v>
      </c>
      <c r="N4753" t="s">
        <v>10642</v>
      </c>
    </row>
    <row r="4754" spans="1:14" x14ac:dyDescent="0.25">
      <c r="A4754" t="s">
        <v>5977</v>
      </c>
      <c r="B4754" t="s">
        <v>12</v>
      </c>
      <c r="C4754">
        <v>138790</v>
      </c>
      <c r="D4754">
        <v>142403.21</v>
      </c>
      <c r="E4754">
        <v>0</v>
      </c>
      <c r="F4754" t="s">
        <v>72</v>
      </c>
      <c r="G4754" t="s">
        <v>73</v>
      </c>
      <c r="H4754" t="s">
        <v>805</v>
      </c>
      <c r="I4754" t="s">
        <v>16</v>
      </c>
      <c r="J4754" t="s">
        <v>139</v>
      </c>
      <c r="L4754" s="1">
        <v>38754</v>
      </c>
      <c r="M4754">
        <v>20744</v>
      </c>
      <c r="N4754" t="s">
        <v>10630</v>
      </c>
    </row>
    <row r="4755" spans="1:14" x14ac:dyDescent="0.25">
      <c r="A4755" t="s">
        <v>5978</v>
      </c>
      <c r="B4755" t="s">
        <v>22</v>
      </c>
      <c r="C4755">
        <v>59922</v>
      </c>
      <c r="D4755">
        <v>74898.33</v>
      </c>
      <c r="E4755">
        <v>10566.57</v>
      </c>
      <c r="F4755" t="s">
        <v>13</v>
      </c>
      <c r="G4755" t="s">
        <v>14</v>
      </c>
      <c r="H4755" t="s">
        <v>463</v>
      </c>
      <c r="I4755" t="s">
        <v>16</v>
      </c>
      <c r="J4755" t="s">
        <v>32</v>
      </c>
      <c r="K4755" t="s">
        <v>176</v>
      </c>
      <c r="L4755" s="1">
        <v>41694</v>
      </c>
      <c r="M4755">
        <v>20784</v>
      </c>
      <c r="N4755" t="s">
        <v>10650</v>
      </c>
    </row>
    <row r="4756" spans="1:14" x14ac:dyDescent="0.25">
      <c r="A4756" t="s">
        <v>5979</v>
      </c>
      <c r="B4756" t="s">
        <v>12</v>
      </c>
      <c r="C4756">
        <v>58441.94</v>
      </c>
      <c r="D4756">
        <v>57672.959999999999</v>
      </c>
      <c r="E4756">
        <v>0</v>
      </c>
      <c r="F4756" t="s">
        <v>18</v>
      </c>
      <c r="G4756" t="s">
        <v>19</v>
      </c>
      <c r="H4756" t="s">
        <v>87</v>
      </c>
      <c r="I4756" t="s">
        <v>34</v>
      </c>
      <c r="J4756" t="s">
        <v>422</v>
      </c>
      <c r="L4756" s="1">
        <v>32909</v>
      </c>
      <c r="M4756">
        <v>20748</v>
      </c>
      <c r="N4756" t="s">
        <v>10635</v>
      </c>
    </row>
    <row r="4757" spans="1:14" x14ac:dyDescent="0.25">
      <c r="A4757" t="s">
        <v>5980</v>
      </c>
      <c r="B4757" t="s">
        <v>22</v>
      </c>
      <c r="C4757">
        <v>95084.42</v>
      </c>
      <c r="D4757">
        <v>97437.4</v>
      </c>
      <c r="E4757">
        <v>2361.58</v>
      </c>
      <c r="F4757" t="s">
        <v>13</v>
      </c>
      <c r="G4757" t="s">
        <v>14</v>
      </c>
      <c r="H4757" t="s">
        <v>263</v>
      </c>
      <c r="I4757" t="s">
        <v>16</v>
      </c>
      <c r="J4757" t="s">
        <v>32</v>
      </c>
      <c r="L4757" s="1">
        <v>34352</v>
      </c>
      <c r="M4757">
        <v>20781</v>
      </c>
      <c r="N4757" t="s">
        <v>10627</v>
      </c>
    </row>
    <row r="4758" spans="1:14" x14ac:dyDescent="0.25">
      <c r="A4758" t="s">
        <v>5981</v>
      </c>
      <c r="B4758" t="s">
        <v>22</v>
      </c>
      <c r="C4758">
        <v>97113.52</v>
      </c>
      <c r="D4758">
        <v>94224.57</v>
      </c>
      <c r="E4758">
        <v>0</v>
      </c>
      <c r="F4758" t="s">
        <v>181</v>
      </c>
      <c r="G4758" t="s">
        <v>182</v>
      </c>
      <c r="H4758" t="s">
        <v>275</v>
      </c>
      <c r="I4758" t="s">
        <v>16</v>
      </c>
      <c r="J4758" t="s">
        <v>276</v>
      </c>
      <c r="L4758" s="1">
        <v>35338</v>
      </c>
      <c r="M4758">
        <v>20774</v>
      </c>
      <c r="N4758" t="s">
        <v>10633</v>
      </c>
    </row>
    <row r="4759" spans="1:14" x14ac:dyDescent="0.25">
      <c r="A4759" t="s">
        <v>5982</v>
      </c>
      <c r="B4759" t="s">
        <v>22</v>
      </c>
      <c r="C4759">
        <v>54408.7</v>
      </c>
      <c r="D4759">
        <v>54714.42</v>
      </c>
      <c r="E4759">
        <v>1003.24</v>
      </c>
      <c r="F4759" t="s">
        <v>18</v>
      </c>
      <c r="G4759" t="s">
        <v>19</v>
      </c>
      <c r="H4759" t="s">
        <v>144</v>
      </c>
      <c r="I4759" t="s">
        <v>16</v>
      </c>
      <c r="J4759" t="s">
        <v>145</v>
      </c>
      <c r="L4759" s="1">
        <v>41708</v>
      </c>
      <c r="M4759">
        <v>20705</v>
      </c>
      <c r="N4759" t="s">
        <v>10626</v>
      </c>
    </row>
    <row r="4760" spans="1:14" x14ac:dyDescent="0.25">
      <c r="A4760" t="s">
        <v>5983</v>
      </c>
      <c r="B4760" t="s">
        <v>12</v>
      </c>
      <c r="C4760">
        <v>73899</v>
      </c>
      <c r="D4760">
        <v>65101.62</v>
      </c>
      <c r="E4760">
        <v>0</v>
      </c>
      <c r="F4760" t="s">
        <v>167</v>
      </c>
      <c r="G4760" t="s">
        <v>168</v>
      </c>
      <c r="H4760" t="s">
        <v>1024</v>
      </c>
      <c r="I4760" t="s">
        <v>16</v>
      </c>
      <c r="J4760" t="s">
        <v>30</v>
      </c>
      <c r="L4760" s="1">
        <v>42744</v>
      </c>
      <c r="M4760">
        <v>20722</v>
      </c>
      <c r="N4760" t="s">
        <v>10632</v>
      </c>
    </row>
    <row r="4761" spans="1:14" x14ac:dyDescent="0.25">
      <c r="A4761" t="s">
        <v>5984</v>
      </c>
      <c r="B4761" t="s">
        <v>22</v>
      </c>
      <c r="C4761">
        <v>51607.43</v>
      </c>
      <c r="D4761">
        <v>62958.28</v>
      </c>
      <c r="E4761">
        <v>13350.04</v>
      </c>
      <c r="F4761" t="s">
        <v>56</v>
      </c>
      <c r="G4761" t="s">
        <v>57</v>
      </c>
      <c r="H4761" t="s">
        <v>158</v>
      </c>
      <c r="I4761" t="s">
        <v>16</v>
      </c>
      <c r="J4761" t="s">
        <v>313</v>
      </c>
      <c r="L4761" s="1">
        <v>39216</v>
      </c>
      <c r="M4761">
        <v>20720</v>
      </c>
      <c r="N4761" t="s">
        <v>10641</v>
      </c>
    </row>
    <row r="4762" spans="1:14" x14ac:dyDescent="0.25">
      <c r="A4762" t="s">
        <v>5985</v>
      </c>
      <c r="B4762" t="s">
        <v>22</v>
      </c>
      <c r="C4762">
        <v>110553.62</v>
      </c>
      <c r="D4762">
        <v>108112.82</v>
      </c>
      <c r="E4762">
        <v>425.21</v>
      </c>
      <c r="F4762" t="s">
        <v>117</v>
      </c>
      <c r="G4762" t="s">
        <v>118</v>
      </c>
      <c r="H4762" t="s">
        <v>119</v>
      </c>
      <c r="I4762" t="s">
        <v>16</v>
      </c>
      <c r="J4762" t="s">
        <v>655</v>
      </c>
      <c r="L4762" s="1">
        <v>40112</v>
      </c>
      <c r="M4762">
        <v>20707</v>
      </c>
      <c r="N4762" t="s">
        <v>10628</v>
      </c>
    </row>
    <row r="4763" spans="1:14" x14ac:dyDescent="0.25">
      <c r="A4763" t="s">
        <v>5986</v>
      </c>
      <c r="B4763" t="s">
        <v>12</v>
      </c>
      <c r="C4763">
        <v>87450.34</v>
      </c>
      <c r="D4763">
        <v>84488.71</v>
      </c>
      <c r="E4763">
        <v>0</v>
      </c>
      <c r="F4763" t="s">
        <v>76</v>
      </c>
      <c r="G4763" t="s">
        <v>77</v>
      </c>
      <c r="H4763" t="s">
        <v>568</v>
      </c>
      <c r="I4763" t="s">
        <v>16</v>
      </c>
      <c r="J4763" t="s">
        <v>211</v>
      </c>
      <c r="L4763" s="1">
        <v>39720</v>
      </c>
      <c r="M4763">
        <v>20782</v>
      </c>
      <c r="N4763" t="s">
        <v>10625</v>
      </c>
    </row>
    <row r="4764" spans="1:14" x14ac:dyDescent="0.25">
      <c r="A4764" t="s">
        <v>5987</v>
      </c>
      <c r="B4764" t="s">
        <v>12</v>
      </c>
      <c r="C4764">
        <v>82951.100000000006</v>
      </c>
      <c r="D4764">
        <v>85942.52</v>
      </c>
      <c r="E4764">
        <v>5444.86</v>
      </c>
      <c r="F4764" t="s">
        <v>18</v>
      </c>
      <c r="G4764" t="s">
        <v>19</v>
      </c>
      <c r="H4764" t="s">
        <v>172</v>
      </c>
      <c r="I4764" t="s">
        <v>16</v>
      </c>
      <c r="J4764" t="s">
        <v>71</v>
      </c>
      <c r="L4764" s="1">
        <v>39231</v>
      </c>
      <c r="M4764">
        <v>20748</v>
      </c>
      <c r="N4764" t="s">
        <v>10635</v>
      </c>
    </row>
    <row r="4765" spans="1:14" x14ac:dyDescent="0.25">
      <c r="A4765" t="s">
        <v>5988</v>
      </c>
      <c r="B4765" t="s">
        <v>22</v>
      </c>
      <c r="C4765">
        <v>52059.73</v>
      </c>
      <c r="D4765">
        <v>35411.31</v>
      </c>
      <c r="E4765">
        <v>290.2</v>
      </c>
      <c r="F4765" t="s">
        <v>76</v>
      </c>
      <c r="G4765" t="s">
        <v>77</v>
      </c>
      <c r="H4765" t="s">
        <v>210</v>
      </c>
      <c r="I4765" t="s">
        <v>16</v>
      </c>
      <c r="J4765" t="s">
        <v>207</v>
      </c>
      <c r="L4765" s="1">
        <v>41610</v>
      </c>
      <c r="M4765">
        <v>20720</v>
      </c>
      <c r="N4765" t="s">
        <v>10641</v>
      </c>
    </row>
    <row r="4766" spans="1:14" x14ac:dyDescent="0.25">
      <c r="A4766" t="s">
        <v>5989</v>
      </c>
      <c r="B4766" t="s">
        <v>22</v>
      </c>
      <c r="C4766">
        <v>70422</v>
      </c>
      <c r="D4766">
        <v>78240.37</v>
      </c>
      <c r="E4766">
        <v>7150.24</v>
      </c>
      <c r="F4766" t="s">
        <v>45</v>
      </c>
      <c r="G4766" t="s">
        <v>46</v>
      </c>
      <c r="H4766" t="s">
        <v>292</v>
      </c>
      <c r="I4766" t="s">
        <v>16</v>
      </c>
      <c r="J4766" t="s">
        <v>48</v>
      </c>
      <c r="K4766" t="s">
        <v>49</v>
      </c>
      <c r="L4766" s="1">
        <v>38803</v>
      </c>
      <c r="M4766">
        <v>20722</v>
      </c>
      <c r="N4766" t="s">
        <v>10632</v>
      </c>
    </row>
    <row r="4767" spans="1:14" x14ac:dyDescent="0.25">
      <c r="A4767" t="s">
        <v>5990</v>
      </c>
      <c r="B4767" t="s">
        <v>12</v>
      </c>
      <c r="C4767">
        <v>79285</v>
      </c>
      <c r="D4767">
        <v>81736.09</v>
      </c>
      <c r="E4767">
        <v>2157.36</v>
      </c>
      <c r="F4767" t="s">
        <v>13</v>
      </c>
      <c r="G4767" t="s">
        <v>14</v>
      </c>
      <c r="H4767" t="s">
        <v>295</v>
      </c>
      <c r="I4767" t="s">
        <v>16</v>
      </c>
      <c r="J4767" t="s">
        <v>1065</v>
      </c>
      <c r="L4767" s="1">
        <v>33000</v>
      </c>
      <c r="M4767">
        <v>20613</v>
      </c>
      <c r="N4767" t="s">
        <v>10640</v>
      </c>
    </row>
    <row r="4768" spans="1:14" x14ac:dyDescent="0.25">
      <c r="A4768" t="s">
        <v>5991</v>
      </c>
      <c r="B4768" t="s">
        <v>22</v>
      </c>
      <c r="C4768">
        <v>50172</v>
      </c>
      <c r="D4768">
        <v>47370.75</v>
      </c>
      <c r="E4768">
        <v>483.64</v>
      </c>
      <c r="F4768" t="s">
        <v>45</v>
      </c>
      <c r="G4768" t="s">
        <v>46</v>
      </c>
      <c r="H4768" t="s">
        <v>47</v>
      </c>
      <c r="I4768" t="s">
        <v>16</v>
      </c>
      <c r="J4768" t="s">
        <v>48</v>
      </c>
      <c r="K4768" t="s">
        <v>49</v>
      </c>
      <c r="L4768" s="1">
        <v>42716</v>
      </c>
      <c r="M4768">
        <v>20743</v>
      </c>
      <c r="N4768" t="s">
        <v>10654</v>
      </c>
    </row>
    <row r="4769" spans="1:14" x14ac:dyDescent="0.25">
      <c r="A4769" t="s">
        <v>5992</v>
      </c>
      <c r="B4769" t="s">
        <v>22</v>
      </c>
      <c r="C4769">
        <v>44913.760000000002</v>
      </c>
      <c r="D4769">
        <v>46803.89</v>
      </c>
      <c r="E4769">
        <v>3396.74</v>
      </c>
      <c r="F4769" t="s">
        <v>99</v>
      </c>
      <c r="G4769" t="s">
        <v>100</v>
      </c>
      <c r="H4769" t="s">
        <v>400</v>
      </c>
      <c r="I4769" t="s">
        <v>16</v>
      </c>
      <c r="J4769" t="s">
        <v>316</v>
      </c>
      <c r="L4769" s="1">
        <v>39659</v>
      </c>
      <c r="M4769">
        <v>20613</v>
      </c>
      <c r="N4769" t="s">
        <v>10640</v>
      </c>
    </row>
    <row r="4770" spans="1:14" x14ac:dyDescent="0.25">
      <c r="A4770" t="s">
        <v>5993</v>
      </c>
      <c r="B4770" t="s">
        <v>12</v>
      </c>
      <c r="C4770">
        <v>100370</v>
      </c>
      <c r="D4770">
        <v>83831.47</v>
      </c>
      <c r="E4770">
        <v>0</v>
      </c>
      <c r="F4770" t="s">
        <v>18</v>
      </c>
      <c r="G4770" t="s">
        <v>19</v>
      </c>
      <c r="H4770" t="s">
        <v>183</v>
      </c>
      <c r="I4770" t="s">
        <v>16</v>
      </c>
      <c r="J4770" t="s">
        <v>147</v>
      </c>
      <c r="L4770" s="1">
        <v>36024</v>
      </c>
      <c r="M4770">
        <v>20774</v>
      </c>
      <c r="N4770" t="s">
        <v>10633</v>
      </c>
    </row>
    <row r="4771" spans="1:14" x14ac:dyDescent="0.25">
      <c r="A4771" t="s">
        <v>5994</v>
      </c>
      <c r="B4771" t="s">
        <v>22</v>
      </c>
      <c r="C4771">
        <v>74354.67</v>
      </c>
      <c r="D4771">
        <v>73375.350000000006</v>
      </c>
      <c r="E4771">
        <v>0</v>
      </c>
      <c r="F4771" t="s">
        <v>133</v>
      </c>
      <c r="G4771" t="s">
        <v>134</v>
      </c>
      <c r="H4771" t="s">
        <v>262</v>
      </c>
      <c r="I4771" t="s">
        <v>16</v>
      </c>
      <c r="J4771" t="s">
        <v>378</v>
      </c>
      <c r="K4771" t="s">
        <v>379</v>
      </c>
      <c r="L4771" s="1">
        <v>33035</v>
      </c>
      <c r="M4771">
        <v>20782</v>
      </c>
      <c r="N4771" t="s">
        <v>10625</v>
      </c>
    </row>
    <row r="4772" spans="1:14" x14ac:dyDescent="0.25">
      <c r="A4772" t="s">
        <v>5995</v>
      </c>
      <c r="B4772" t="s">
        <v>12</v>
      </c>
      <c r="C4772">
        <v>81241.25</v>
      </c>
      <c r="D4772">
        <v>101400.5</v>
      </c>
      <c r="E4772">
        <v>18452.810000000001</v>
      </c>
      <c r="F4772" t="s">
        <v>23</v>
      </c>
      <c r="G4772" t="s">
        <v>24</v>
      </c>
      <c r="H4772" t="s">
        <v>165</v>
      </c>
      <c r="I4772" t="s">
        <v>16</v>
      </c>
      <c r="J4772" t="s">
        <v>166</v>
      </c>
      <c r="L4772" s="1">
        <v>42646</v>
      </c>
      <c r="M4772">
        <v>20607</v>
      </c>
      <c r="N4772" t="s">
        <v>10631</v>
      </c>
    </row>
    <row r="4773" spans="1:14" x14ac:dyDescent="0.25">
      <c r="A4773" t="s">
        <v>5996</v>
      </c>
      <c r="B4773" t="s">
        <v>22</v>
      </c>
      <c r="C4773">
        <v>40892.65</v>
      </c>
      <c r="D4773">
        <v>47369.99</v>
      </c>
      <c r="E4773">
        <v>10262.780000000001</v>
      </c>
      <c r="F4773" t="s">
        <v>99</v>
      </c>
      <c r="G4773" t="s">
        <v>100</v>
      </c>
      <c r="H4773" t="s">
        <v>236</v>
      </c>
      <c r="I4773" t="s">
        <v>16</v>
      </c>
      <c r="J4773" t="s">
        <v>316</v>
      </c>
      <c r="L4773" s="1">
        <v>40764</v>
      </c>
      <c r="M4773">
        <v>20782</v>
      </c>
      <c r="N4773" t="s">
        <v>10625</v>
      </c>
    </row>
    <row r="4774" spans="1:14" x14ac:dyDescent="0.25">
      <c r="A4774" t="s">
        <v>5997</v>
      </c>
      <c r="B4774" t="s">
        <v>12</v>
      </c>
      <c r="C4774">
        <v>62533.42</v>
      </c>
      <c r="D4774">
        <v>73379.320000000007</v>
      </c>
      <c r="E4774">
        <v>12048.44</v>
      </c>
      <c r="F4774" t="s">
        <v>13</v>
      </c>
      <c r="G4774" t="s">
        <v>14</v>
      </c>
      <c r="H4774" t="s">
        <v>1039</v>
      </c>
      <c r="I4774" t="s">
        <v>16</v>
      </c>
      <c r="J4774" t="s">
        <v>727</v>
      </c>
      <c r="L4774" s="1">
        <v>40462</v>
      </c>
      <c r="M4774">
        <v>20774</v>
      </c>
      <c r="N4774" t="s">
        <v>10633</v>
      </c>
    </row>
    <row r="4775" spans="1:14" x14ac:dyDescent="0.25">
      <c r="A4775" t="s">
        <v>5998</v>
      </c>
      <c r="B4775" t="s">
        <v>22</v>
      </c>
      <c r="C4775">
        <v>112434</v>
      </c>
      <c r="D4775">
        <v>153617.89000000001</v>
      </c>
      <c r="E4775">
        <v>35099.089999999997</v>
      </c>
      <c r="F4775" t="s">
        <v>45</v>
      </c>
      <c r="G4775" t="s">
        <v>46</v>
      </c>
      <c r="H4775" t="s">
        <v>709</v>
      </c>
      <c r="I4775" t="s">
        <v>16</v>
      </c>
      <c r="J4775" t="s">
        <v>222</v>
      </c>
      <c r="L4775" s="1">
        <v>36493</v>
      </c>
      <c r="M4775">
        <v>20712</v>
      </c>
      <c r="N4775" t="s">
        <v>10639</v>
      </c>
    </row>
    <row r="4776" spans="1:14" x14ac:dyDescent="0.25">
      <c r="A4776" t="s">
        <v>5999</v>
      </c>
      <c r="B4776" t="s">
        <v>12</v>
      </c>
      <c r="C4776">
        <v>90015</v>
      </c>
      <c r="D4776">
        <v>65102.8</v>
      </c>
      <c r="E4776">
        <v>0</v>
      </c>
      <c r="F4776" t="s">
        <v>18</v>
      </c>
      <c r="G4776" t="s">
        <v>19</v>
      </c>
      <c r="H4776" t="s">
        <v>20</v>
      </c>
      <c r="I4776" t="s">
        <v>16</v>
      </c>
      <c r="J4776" t="s">
        <v>71</v>
      </c>
      <c r="L4776" s="1">
        <v>42814</v>
      </c>
      <c r="M4776">
        <v>20748</v>
      </c>
      <c r="N4776" t="s">
        <v>10635</v>
      </c>
    </row>
    <row r="4777" spans="1:14" x14ac:dyDescent="0.25">
      <c r="A4777" t="s">
        <v>6000</v>
      </c>
      <c r="B4777" t="s">
        <v>12</v>
      </c>
      <c r="C4777">
        <v>55179.5</v>
      </c>
      <c r="D4777">
        <v>95401.86</v>
      </c>
      <c r="E4777">
        <v>0</v>
      </c>
      <c r="F4777" t="s">
        <v>18</v>
      </c>
      <c r="G4777" t="s">
        <v>19</v>
      </c>
      <c r="H4777" t="s">
        <v>201</v>
      </c>
      <c r="I4777" t="s">
        <v>34</v>
      </c>
      <c r="J4777" t="s">
        <v>21</v>
      </c>
      <c r="L4777" s="1">
        <v>31676</v>
      </c>
      <c r="M4777">
        <v>20746</v>
      </c>
      <c r="N4777" t="s">
        <v>10647</v>
      </c>
    </row>
    <row r="4778" spans="1:14" x14ac:dyDescent="0.25">
      <c r="A4778" t="s">
        <v>6001</v>
      </c>
      <c r="B4778" t="s">
        <v>22</v>
      </c>
      <c r="C4778">
        <v>46166</v>
      </c>
      <c r="D4778">
        <v>9174.14</v>
      </c>
      <c r="E4778">
        <v>0</v>
      </c>
      <c r="F4778" t="s">
        <v>45</v>
      </c>
      <c r="G4778" t="s">
        <v>46</v>
      </c>
      <c r="H4778" t="s">
        <v>95</v>
      </c>
      <c r="I4778" t="s">
        <v>16</v>
      </c>
      <c r="J4778" t="s">
        <v>48</v>
      </c>
      <c r="K4778" t="s">
        <v>96</v>
      </c>
      <c r="L4778" s="1">
        <v>43010</v>
      </c>
      <c r="M4778">
        <v>20746</v>
      </c>
      <c r="N4778" t="s">
        <v>10647</v>
      </c>
    </row>
    <row r="4779" spans="1:14" x14ac:dyDescent="0.25">
      <c r="A4779" t="s">
        <v>6002</v>
      </c>
      <c r="B4779" t="s">
        <v>12</v>
      </c>
      <c r="C4779">
        <v>100370</v>
      </c>
      <c r="D4779">
        <v>98836.18</v>
      </c>
      <c r="E4779">
        <v>0</v>
      </c>
      <c r="F4779" t="s">
        <v>18</v>
      </c>
      <c r="G4779" t="s">
        <v>19</v>
      </c>
      <c r="H4779" t="s">
        <v>146</v>
      </c>
      <c r="I4779" t="s">
        <v>16</v>
      </c>
      <c r="J4779" t="s">
        <v>147</v>
      </c>
      <c r="L4779" s="1">
        <v>39202</v>
      </c>
      <c r="M4779">
        <v>20720</v>
      </c>
      <c r="N4779" t="s">
        <v>10641</v>
      </c>
    </row>
    <row r="4780" spans="1:14" x14ac:dyDescent="0.25">
      <c r="A4780" t="s">
        <v>6003</v>
      </c>
      <c r="B4780" t="s">
        <v>22</v>
      </c>
      <c r="C4780">
        <v>55170.879999999997</v>
      </c>
      <c r="D4780">
        <v>52889</v>
      </c>
      <c r="E4780">
        <v>0</v>
      </c>
      <c r="F4780" t="s">
        <v>326</v>
      </c>
      <c r="G4780" t="s">
        <v>327</v>
      </c>
      <c r="H4780" t="s">
        <v>328</v>
      </c>
      <c r="I4780" t="s">
        <v>16</v>
      </c>
      <c r="J4780" t="s">
        <v>1092</v>
      </c>
      <c r="L4780" s="1">
        <v>42660</v>
      </c>
      <c r="M4780">
        <v>20785</v>
      </c>
      <c r="N4780" t="s">
        <v>10652</v>
      </c>
    </row>
    <row r="4781" spans="1:14" x14ac:dyDescent="0.25">
      <c r="A4781" t="s">
        <v>6004</v>
      </c>
      <c r="B4781" t="s">
        <v>12</v>
      </c>
      <c r="C4781">
        <v>44104.68</v>
      </c>
      <c r="D4781">
        <v>43502.6</v>
      </c>
      <c r="E4781">
        <v>0</v>
      </c>
      <c r="F4781" t="s">
        <v>18</v>
      </c>
      <c r="G4781" t="s">
        <v>19</v>
      </c>
      <c r="H4781" t="s">
        <v>415</v>
      </c>
      <c r="I4781" t="s">
        <v>34</v>
      </c>
      <c r="J4781" t="s">
        <v>228</v>
      </c>
      <c r="L4781" s="1">
        <v>38292</v>
      </c>
      <c r="M4781">
        <v>20716</v>
      </c>
      <c r="N4781" t="s">
        <v>10641</v>
      </c>
    </row>
    <row r="4782" spans="1:14" x14ac:dyDescent="0.25">
      <c r="A4782" t="s">
        <v>6005</v>
      </c>
      <c r="B4782" t="s">
        <v>22</v>
      </c>
      <c r="C4782">
        <v>88682</v>
      </c>
      <c r="D4782">
        <v>108845.12</v>
      </c>
      <c r="E4782">
        <v>19447.990000000002</v>
      </c>
      <c r="F4782" t="s">
        <v>45</v>
      </c>
      <c r="G4782" t="s">
        <v>46</v>
      </c>
      <c r="H4782" t="s">
        <v>536</v>
      </c>
      <c r="I4782" t="s">
        <v>16</v>
      </c>
      <c r="J4782" t="s">
        <v>250</v>
      </c>
      <c r="L4782" s="1">
        <v>38334</v>
      </c>
      <c r="M4782">
        <v>20707</v>
      </c>
      <c r="N4782" t="s">
        <v>10628</v>
      </c>
    </row>
    <row r="4783" spans="1:14" x14ac:dyDescent="0.25">
      <c r="A4783" t="s">
        <v>6006</v>
      </c>
      <c r="B4783" t="s">
        <v>22</v>
      </c>
      <c r="C4783">
        <v>64490</v>
      </c>
      <c r="D4783">
        <v>85518.720000000001</v>
      </c>
      <c r="E4783">
        <v>27091.96</v>
      </c>
      <c r="F4783" t="s">
        <v>45</v>
      </c>
      <c r="G4783" t="s">
        <v>46</v>
      </c>
      <c r="H4783" t="s">
        <v>626</v>
      </c>
      <c r="I4783" t="s">
        <v>16</v>
      </c>
      <c r="J4783" t="s">
        <v>48</v>
      </c>
      <c r="L4783" s="1">
        <v>41484</v>
      </c>
      <c r="M4783">
        <v>20706</v>
      </c>
      <c r="N4783" t="s">
        <v>10645</v>
      </c>
    </row>
    <row r="4784" spans="1:14" x14ac:dyDescent="0.25">
      <c r="A4784" t="s">
        <v>6007</v>
      </c>
      <c r="B4784" t="s">
        <v>22</v>
      </c>
      <c r="C4784">
        <v>71804</v>
      </c>
      <c r="D4784">
        <v>114695.39</v>
      </c>
      <c r="E4784">
        <v>44206.79</v>
      </c>
      <c r="F4784" t="s">
        <v>45</v>
      </c>
      <c r="G4784" t="s">
        <v>46</v>
      </c>
      <c r="H4784" t="s">
        <v>514</v>
      </c>
      <c r="I4784" t="s">
        <v>16</v>
      </c>
      <c r="J4784" t="s">
        <v>48</v>
      </c>
      <c r="L4784" s="1">
        <v>38999</v>
      </c>
      <c r="M4784">
        <v>20747</v>
      </c>
      <c r="N4784" t="s">
        <v>10642</v>
      </c>
    </row>
    <row r="4785" spans="1:14" x14ac:dyDescent="0.25">
      <c r="A4785" t="s">
        <v>6008</v>
      </c>
      <c r="B4785" t="s">
        <v>22</v>
      </c>
      <c r="C4785">
        <v>46166</v>
      </c>
      <c r="D4785">
        <v>0</v>
      </c>
      <c r="E4785">
        <v>0</v>
      </c>
      <c r="F4785" t="s">
        <v>45</v>
      </c>
      <c r="G4785" t="s">
        <v>46</v>
      </c>
      <c r="H4785" t="s">
        <v>95</v>
      </c>
      <c r="I4785" t="s">
        <v>16</v>
      </c>
      <c r="J4785" t="s">
        <v>48</v>
      </c>
      <c r="K4785" t="s">
        <v>96</v>
      </c>
      <c r="L4785" s="1">
        <v>43080</v>
      </c>
      <c r="M4785">
        <v>20785</v>
      </c>
      <c r="N4785" t="s">
        <v>10652</v>
      </c>
    </row>
    <row r="4786" spans="1:14" x14ac:dyDescent="0.25">
      <c r="A4786" t="s">
        <v>6009</v>
      </c>
      <c r="B4786" t="s">
        <v>22</v>
      </c>
      <c r="C4786">
        <v>99049</v>
      </c>
      <c r="D4786">
        <v>104982.06</v>
      </c>
      <c r="E4786">
        <v>827.41</v>
      </c>
      <c r="F4786" t="s">
        <v>13</v>
      </c>
      <c r="G4786" t="s">
        <v>14</v>
      </c>
      <c r="H4786" t="s">
        <v>263</v>
      </c>
      <c r="I4786" t="s">
        <v>16</v>
      </c>
      <c r="J4786" t="s">
        <v>361</v>
      </c>
      <c r="L4786" s="1">
        <v>37655</v>
      </c>
      <c r="M4786">
        <v>20707</v>
      </c>
      <c r="N4786" t="s">
        <v>10628</v>
      </c>
    </row>
    <row r="4787" spans="1:14" x14ac:dyDescent="0.25">
      <c r="A4787" t="s">
        <v>6010</v>
      </c>
      <c r="B4787" t="s">
        <v>12</v>
      </c>
      <c r="C4787">
        <v>21664.639999999999</v>
      </c>
      <c r="D4787">
        <v>9928.2900000000009</v>
      </c>
      <c r="E4787">
        <v>78.12</v>
      </c>
      <c r="F4787" t="s">
        <v>13</v>
      </c>
      <c r="G4787" t="s">
        <v>14</v>
      </c>
      <c r="H4787" t="s">
        <v>85</v>
      </c>
      <c r="I4787" t="s">
        <v>34</v>
      </c>
      <c r="J4787" t="s">
        <v>86</v>
      </c>
      <c r="L4787" s="1">
        <v>38838</v>
      </c>
      <c r="M4787">
        <v>20623</v>
      </c>
      <c r="N4787" t="s">
        <v>10651</v>
      </c>
    </row>
    <row r="4788" spans="1:14" x14ac:dyDescent="0.25">
      <c r="A4788" t="s">
        <v>6011</v>
      </c>
      <c r="B4788" t="s">
        <v>22</v>
      </c>
      <c r="C4788">
        <v>91869</v>
      </c>
      <c r="D4788">
        <v>110031.72</v>
      </c>
      <c r="E4788">
        <v>16643.64</v>
      </c>
      <c r="F4788" t="s">
        <v>13</v>
      </c>
      <c r="G4788" t="s">
        <v>14</v>
      </c>
      <c r="H4788" t="s">
        <v>735</v>
      </c>
      <c r="I4788" t="s">
        <v>16</v>
      </c>
      <c r="J4788" t="s">
        <v>32</v>
      </c>
      <c r="L4788" s="1">
        <v>37459</v>
      </c>
      <c r="M4788">
        <v>20737</v>
      </c>
      <c r="N4788" t="s">
        <v>10655</v>
      </c>
    </row>
    <row r="4789" spans="1:14" x14ac:dyDescent="0.25">
      <c r="A4789" t="s">
        <v>6012</v>
      </c>
      <c r="B4789" t="s">
        <v>22</v>
      </c>
      <c r="C4789">
        <v>59827</v>
      </c>
      <c r="D4789">
        <v>66847.789999999994</v>
      </c>
      <c r="E4789">
        <v>3660.31</v>
      </c>
      <c r="F4789" t="s">
        <v>45</v>
      </c>
      <c r="G4789" t="s">
        <v>46</v>
      </c>
      <c r="H4789" t="s">
        <v>816</v>
      </c>
      <c r="I4789" t="s">
        <v>16</v>
      </c>
      <c r="J4789" t="s">
        <v>48</v>
      </c>
      <c r="K4789" t="s">
        <v>49</v>
      </c>
      <c r="L4789" s="1">
        <v>41708</v>
      </c>
      <c r="M4789">
        <v>20772</v>
      </c>
      <c r="N4789" t="s">
        <v>10648</v>
      </c>
    </row>
    <row r="4790" spans="1:14" x14ac:dyDescent="0.25">
      <c r="A4790" t="s">
        <v>6013</v>
      </c>
      <c r="B4790" t="s">
        <v>12</v>
      </c>
      <c r="C4790">
        <v>77922.59</v>
      </c>
      <c r="D4790">
        <v>78320.72</v>
      </c>
      <c r="E4790">
        <v>1423.15</v>
      </c>
      <c r="F4790" t="s">
        <v>56</v>
      </c>
      <c r="G4790" t="s">
        <v>57</v>
      </c>
      <c r="H4790" t="s">
        <v>158</v>
      </c>
      <c r="I4790" t="s">
        <v>16</v>
      </c>
      <c r="J4790" t="s">
        <v>1093</v>
      </c>
      <c r="L4790" s="1">
        <v>34442</v>
      </c>
      <c r="M4790">
        <v>20712</v>
      </c>
      <c r="N4790" t="s">
        <v>10639</v>
      </c>
    </row>
    <row r="4791" spans="1:14" x14ac:dyDescent="0.25">
      <c r="A4791" t="s">
        <v>6014</v>
      </c>
      <c r="B4791" t="s">
        <v>12</v>
      </c>
      <c r="C4791">
        <v>106628.34</v>
      </c>
      <c r="D4791">
        <v>104478.46</v>
      </c>
      <c r="E4791">
        <v>0</v>
      </c>
      <c r="F4791" t="s">
        <v>370</v>
      </c>
      <c r="G4791" t="s">
        <v>371</v>
      </c>
      <c r="H4791" t="s">
        <v>372</v>
      </c>
      <c r="I4791" t="s">
        <v>16</v>
      </c>
      <c r="J4791" t="s">
        <v>75</v>
      </c>
      <c r="L4791" s="1">
        <v>42464</v>
      </c>
      <c r="M4791">
        <v>20774</v>
      </c>
      <c r="N4791" t="s">
        <v>10633</v>
      </c>
    </row>
    <row r="4792" spans="1:14" x14ac:dyDescent="0.25">
      <c r="A4792" t="s">
        <v>6015</v>
      </c>
      <c r="B4792" t="s">
        <v>12</v>
      </c>
      <c r="C4792">
        <v>62479.47</v>
      </c>
      <c r="D4792">
        <v>32717.33</v>
      </c>
      <c r="E4792">
        <v>0</v>
      </c>
      <c r="F4792" t="s">
        <v>18</v>
      </c>
      <c r="G4792" t="s">
        <v>19</v>
      </c>
      <c r="H4792" t="s">
        <v>183</v>
      </c>
      <c r="I4792" t="s">
        <v>34</v>
      </c>
      <c r="J4792" t="s">
        <v>147</v>
      </c>
      <c r="L4792" s="1">
        <v>42802</v>
      </c>
      <c r="M4792">
        <v>20781</v>
      </c>
      <c r="N4792" t="s">
        <v>10627</v>
      </c>
    </row>
    <row r="4793" spans="1:14" x14ac:dyDescent="0.25">
      <c r="A4793" t="s">
        <v>6016</v>
      </c>
      <c r="B4793" t="s">
        <v>22</v>
      </c>
      <c r="C4793">
        <v>80056</v>
      </c>
      <c r="D4793">
        <v>108880.87</v>
      </c>
      <c r="E4793">
        <v>26933.55</v>
      </c>
      <c r="F4793" t="s">
        <v>13</v>
      </c>
      <c r="G4793" t="s">
        <v>14</v>
      </c>
      <c r="H4793" t="s">
        <v>824</v>
      </c>
      <c r="I4793" t="s">
        <v>16</v>
      </c>
      <c r="J4793" t="s">
        <v>32</v>
      </c>
      <c r="L4793" s="1">
        <v>38734</v>
      </c>
      <c r="M4793">
        <v>20769</v>
      </c>
      <c r="N4793" t="s">
        <v>10636</v>
      </c>
    </row>
    <row r="4794" spans="1:14" x14ac:dyDescent="0.25">
      <c r="A4794" t="s">
        <v>6017</v>
      </c>
      <c r="B4794" t="s">
        <v>22</v>
      </c>
      <c r="C4794">
        <v>72203</v>
      </c>
      <c r="D4794">
        <v>79988.17</v>
      </c>
      <c r="E4794">
        <v>4732.25</v>
      </c>
      <c r="F4794" t="s">
        <v>13</v>
      </c>
      <c r="G4794" t="s">
        <v>14</v>
      </c>
      <c r="H4794" t="s">
        <v>232</v>
      </c>
      <c r="I4794" t="s">
        <v>16</v>
      </c>
      <c r="J4794" t="s">
        <v>32</v>
      </c>
      <c r="L4794" s="1">
        <v>39643</v>
      </c>
      <c r="M4794">
        <v>20716</v>
      </c>
      <c r="N4794" t="s">
        <v>10641</v>
      </c>
    </row>
    <row r="4795" spans="1:14" x14ac:dyDescent="0.25">
      <c r="A4795" t="s">
        <v>6018</v>
      </c>
      <c r="B4795" t="s">
        <v>22</v>
      </c>
      <c r="C4795">
        <v>95740</v>
      </c>
      <c r="D4795">
        <v>135205.66</v>
      </c>
      <c r="E4795">
        <v>31683.599999999999</v>
      </c>
      <c r="F4795" t="s">
        <v>45</v>
      </c>
      <c r="G4795" t="s">
        <v>46</v>
      </c>
      <c r="H4795" t="s">
        <v>395</v>
      </c>
      <c r="I4795" t="s">
        <v>16</v>
      </c>
      <c r="J4795" t="s">
        <v>932</v>
      </c>
      <c r="L4795" s="1">
        <v>36710</v>
      </c>
      <c r="M4795">
        <v>20740</v>
      </c>
      <c r="N4795" t="s">
        <v>10638</v>
      </c>
    </row>
    <row r="4796" spans="1:14" x14ac:dyDescent="0.25">
      <c r="A4796" t="s">
        <v>6019</v>
      </c>
      <c r="B4796" t="s">
        <v>22</v>
      </c>
      <c r="C4796">
        <v>44618.21</v>
      </c>
      <c r="D4796">
        <v>54750.89</v>
      </c>
      <c r="E4796">
        <v>8886.5499999999993</v>
      </c>
      <c r="F4796" t="s">
        <v>56</v>
      </c>
      <c r="G4796" t="s">
        <v>57</v>
      </c>
      <c r="H4796" t="s">
        <v>84</v>
      </c>
      <c r="I4796" t="s">
        <v>16</v>
      </c>
      <c r="J4796" t="s">
        <v>59</v>
      </c>
      <c r="L4796" s="1">
        <v>40749</v>
      </c>
      <c r="M4796">
        <v>20774</v>
      </c>
      <c r="N4796" t="s">
        <v>10633</v>
      </c>
    </row>
    <row r="4797" spans="1:14" x14ac:dyDescent="0.25">
      <c r="A4797" t="s">
        <v>6020</v>
      </c>
      <c r="B4797" t="s">
        <v>12</v>
      </c>
      <c r="C4797">
        <v>73694.97</v>
      </c>
      <c r="D4797">
        <v>74984.210000000006</v>
      </c>
      <c r="E4797">
        <v>3357.07</v>
      </c>
      <c r="F4797" t="s">
        <v>89</v>
      </c>
      <c r="G4797" t="s">
        <v>90</v>
      </c>
      <c r="H4797" t="s">
        <v>280</v>
      </c>
      <c r="I4797" t="s">
        <v>16</v>
      </c>
      <c r="J4797" t="s">
        <v>92</v>
      </c>
      <c r="L4797" s="1">
        <v>35534</v>
      </c>
      <c r="M4797">
        <v>20782</v>
      </c>
      <c r="N4797" t="s">
        <v>10625</v>
      </c>
    </row>
    <row r="4798" spans="1:14" x14ac:dyDescent="0.25">
      <c r="A4798" t="s">
        <v>6021</v>
      </c>
      <c r="B4798" t="s">
        <v>22</v>
      </c>
      <c r="C4798">
        <v>89720.21</v>
      </c>
      <c r="D4798">
        <v>98663.73</v>
      </c>
      <c r="E4798">
        <v>9452.4599999999991</v>
      </c>
      <c r="F4798" t="s">
        <v>167</v>
      </c>
      <c r="G4798" t="s">
        <v>168</v>
      </c>
      <c r="H4798" t="s">
        <v>638</v>
      </c>
      <c r="I4798" t="s">
        <v>16</v>
      </c>
      <c r="J4798" t="s">
        <v>178</v>
      </c>
      <c r="L4798" s="1">
        <v>34687</v>
      </c>
      <c r="M4798">
        <v>20769</v>
      </c>
      <c r="N4798" t="s">
        <v>10636</v>
      </c>
    </row>
    <row r="4799" spans="1:14" x14ac:dyDescent="0.25">
      <c r="A4799" t="s">
        <v>6022</v>
      </c>
      <c r="B4799" t="s">
        <v>12</v>
      </c>
      <c r="C4799">
        <v>49790.84</v>
      </c>
      <c r="D4799">
        <v>63571.15</v>
      </c>
      <c r="E4799">
        <v>18939.45</v>
      </c>
      <c r="F4799" t="s">
        <v>13</v>
      </c>
      <c r="G4799" t="s">
        <v>14</v>
      </c>
      <c r="H4799" t="s">
        <v>68</v>
      </c>
      <c r="I4799" t="s">
        <v>16</v>
      </c>
      <c r="J4799" t="s">
        <v>69</v>
      </c>
      <c r="K4799" t="s">
        <v>70</v>
      </c>
      <c r="L4799" s="1">
        <v>42170</v>
      </c>
      <c r="M4799">
        <v>20742</v>
      </c>
      <c r="N4799" t="s">
        <v>10638</v>
      </c>
    </row>
    <row r="4800" spans="1:14" x14ac:dyDescent="0.25">
      <c r="A4800" t="s">
        <v>6023</v>
      </c>
      <c r="B4800" t="s">
        <v>12</v>
      </c>
      <c r="C4800">
        <v>81663.55</v>
      </c>
      <c r="D4800">
        <v>99443.21</v>
      </c>
      <c r="E4800">
        <v>15568.5</v>
      </c>
      <c r="F4800" t="s">
        <v>13</v>
      </c>
      <c r="G4800" t="s">
        <v>14</v>
      </c>
      <c r="H4800" t="s">
        <v>68</v>
      </c>
      <c r="I4800" t="s">
        <v>16</v>
      </c>
      <c r="J4800" t="s">
        <v>69</v>
      </c>
      <c r="L4800" s="1">
        <v>33433</v>
      </c>
      <c r="M4800">
        <v>20762</v>
      </c>
      <c r="N4800" t="s">
        <v>10644</v>
      </c>
    </row>
    <row r="4801" spans="1:14" x14ac:dyDescent="0.25">
      <c r="A4801" t="s">
        <v>6024</v>
      </c>
      <c r="B4801" t="s">
        <v>12</v>
      </c>
      <c r="C4801">
        <v>79578.429999999993</v>
      </c>
      <c r="D4801">
        <v>78803.649999999994</v>
      </c>
      <c r="E4801">
        <v>459.11</v>
      </c>
      <c r="F4801" t="s">
        <v>76</v>
      </c>
      <c r="G4801" t="s">
        <v>77</v>
      </c>
      <c r="H4801" t="s">
        <v>256</v>
      </c>
      <c r="I4801" t="s">
        <v>16</v>
      </c>
      <c r="J4801" t="s">
        <v>207</v>
      </c>
      <c r="L4801" s="1">
        <v>34585</v>
      </c>
      <c r="M4801">
        <v>20706</v>
      </c>
      <c r="N4801" t="s">
        <v>10645</v>
      </c>
    </row>
    <row r="4802" spans="1:14" x14ac:dyDescent="0.25">
      <c r="A4802" t="s">
        <v>6025</v>
      </c>
      <c r="B4802" t="s">
        <v>12</v>
      </c>
      <c r="C4802">
        <v>75653</v>
      </c>
      <c r="D4802">
        <v>71155.12</v>
      </c>
      <c r="E4802">
        <v>0</v>
      </c>
      <c r="F4802" t="s">
        <v>18</v>
      </c>
      <c r="G4802" t="s">
        <v>19</v>
      </c>
      <c r="H4802" t="s">
        <v>480</v>
      </c>
      <c r="I4802" t="s">
        <v>16</v>
      </c>
      <c r="J4802" t="s">
        <v>39</v>
      </c>
      <c r="K4802" t="s">
        <v>961</v>
      </c>
      <c r="L4802" s="1">
        <v>39160</v>
      </c>
      <c r="M4802">
        <v>20743</v>
      </c>
      <c r="N4802" t="s">
        <v>10654</v>
      </c>
    </row>
    <row r="4803" spans="1:14" x14ac:dyDescent="0.25">
      <c r="A4803" t="s">
        <v>6026</v>
      </c>
      <c r="B4803" t="s">
        <v>22</v>
      </c>
      <c r="C4803">
        <v>95084.42</v>
      </c>
      <c r="D4803">
        <v>145581.76000000001</v>
      </c>
      <c r="E4803">
        <v>37265.96</v>
      </c>
      <c r="F4803" t="s">
        <v>13</v>
      </c>
      <c r="G4803" t="s">
        <v>14</v>
      </c>
      <c r="H4803" t="s">
        <v>740</v>
      </c>
      <c r="I4803" t="s">
        <v>16</v>
      </c>
      <c r="J4803" t="s">
        <v>32</v>
      </c>
      <c r="L4803" s="1">
        <v>32727</v>
      </c>
      <c r="M4803">
        <v>20745</v>
      </c>
      <c r="N4803" t="s">
        <v>10643</v>
      </c>
    </row>
    <row r="4804" spans="1:14" x14ac:dyDescent="0.25">
      <c r="A4804" t="s">
        <v>6027</v>
      </c>
      <c r="B4804" t="s">
        <v>12</v>
      </c>
      <c r="C4804">
        <v>82011.09</v>
      </c>
      <c r="D4804">
        <v>64413.69</v>
      </c>
      <c r="E4804">
        <v>0</v>
      </c>
      <c r="F4804" t="s">
        <v>18</v>
      </c>
      <c r="G4804" t="s">
        <v>19</v>
      </c>
      <c r="H4804" t="s">
        <v>183</v>
      </c>
      <c r="I4804" t="s">
        <v>16</v>
      </c>
      <c r="J4804" t="s">
        <v>147</v>
      </c>
      <c r="L4804" s="1">
        <v>42311</v>
      </c>
      <c r="M4804">
        <v>20748</v>
      </c>
      <c r="N4804" t="s">
        <v>10635</v>
      </c>
    </row>
    <row r="4805" spans="1:14" x14ac:dyDescent="0.25">
      <c r="A4805" t="s">
        <v>6028</v>
      </c>
      <c r="B4805" t="s">
        <v>22</v>
      </c>
      <c r="C4805">
        <v>46166</v>
      </c>
      <c r="D4805">
        <v>0</v>
      </c>
      <c r="E4805">
        <v>0</v>
      </c>
      <c r="F4805" t="s">
        <v>45</v>
      </c>
      <c r="G4805" t="s">
        <v>46</v>
      </c>
      <c r="H4805" t="s">
        <v>95</v>
      </c>
      <c r="I4805" t="s">
        <v>16</v>
      </c>
      <c r="J4805" t="s">
        <v>48</v>
      </c>
      <c r="K4805" t="s">
        <v>96</v>
      </c>
      <c r="L4805" s="1">
        <v>43080</v>
      </c>
      <c r="M4805">
        <v>20774</v>
      </c>
      <c r="N4805" t="s">
        <v>10633</v>
      </c>
    </row>
    <row r="4806" spans="1:14" x14ac:dyDescent="0.25">
      <c r="A4806" t="s">
        <v>6029</v>
      </c>
      <c r="B4806" t="s">
        <v>12</v>
      </c>
      <c r="C4806">
        <v>70959.789999999994</v>
      </c>
      <c r="D4806">
        <v>78020.850000000006</v>
      </c>
      <c r="E4806">
        <v>7632.42</v>
      </c>
      <c r="F4806" t="s">
        <v>13</v>
      </c>
      <c r="G4806" t="s">
        <v>14</v>
      </c>
      <c r="H4806" t="s">
        <v>263</v>
      </c>
      <c r="I4806" t="s">
        <v>16</v>
      </c>
      <c r="J4806" t="s">
        <v>502</v>
      </c>
      <c r="L4806" s="1">
        <v>31363</v>
      </c>
      <c r="M4806">
        <v>20774</v>
      </c>
      <c r="N4806" t="s">
        <v>10633</v>
      </c>
    </row>
    <row r="4807" spans="1:14" x14ac:dyDescent="0.25">
      <c r="A4807" t="s">
        <v>6030</v>
      </c>
      <c r="B4807" t="s">
        <v>22</v>
      </c>
      <c r="C4807">
        <v>84033</v>
      </c>
      <c r="D4807">
        <v>107946.75</v>
      </c>
      <c r="E4807">
        <v>25457.7</v>
      </c>
      <c r="F4807" t="s">
        <v>45</v>
      </c>
      <c r="G4807" t="s">
        <v>46</v>
      </c>
      <c r="H4807" t="s">
        <v>566</v>
      </c>
      <c r="I4807" t="s">
        <v>16</v>
      </c>
      <c r="J4807" t="s">
        <v>250</v>
      </c>
      <c r="L4807" s="1">
        <v>38747</v>
      </c>
      <c r="M4807">
        <v>20743</v>
      </c>
      <c r="N4807" t="s">
        <v>10654</v>
      </c>
    </row>
    <row r="4808" spans="1:14" x14ac:dyDescent="0.25">
      <c r="A4808" t="s">
        <v>6031</v>
      </c>
      <c r="B4808" t="s">
        <v>12</v>
      </c>
      <c r="C4808">
        <v>65122</v>
      </c>
      <c r="D4808">
        <v>75567.45</v>
      </c>
      <c r="E4808">
        <v>7586.76</v>
      </c>
      <c r="F4808" t="s">
        <v>13</v>
      </c>
      <c r="G4808" t="s">
        <v>14</v>
      </c>
      <c r="H4808" t="s">
        <v>637</v>
      </c>
      <c r="I4808" t="s">
        <v>16</v>
      </c>
      <c r="J4808" t="s">
        <v>32</v>
      </c>
      <c r="L4808" s="1">
        <v>41302</v>
      </c>
      <c r="M4808">
        <v>20772</v>
      </c>
      <c r="N4808" t="s">
        <v>10648</v>
      </c>
    </row>
    <row r="4809" spans="1:14" x14ac:dyDescent="0.25">
      <c r="A4809" t="s">
        <v>6032</v>
      </c>
      <c r="B4809" t="s">
        <v>22</v>
      </c>
      <c r="C4809">
        <v>99836.1</v>
      </c>
      <c r="D4809">
        <v>132780.29</v>
      </c>
      <c r="E4809">
        <v>13688.7</v>
      </c>
      <c r="F4809" t="s">
        <v>13</v>
      </c>
      <c r="G4809" t="s">
        <v>14</v>
      </c>
      <c r="H4809" t="s">
        <v>600</v>
      </c>
      <c r="I4809" t="s">
        <v>16</v>
      </c>
      <c r="J4809" t="s">
        <v>233</v>
      </c>
      <c r="L4809" s="1">
        <v>30109</v>
      </c>
      <c r="M4809">
        <v>20785</v>
      </c>
      <c r="N4809" t="s">
        <v>10652</v>
      </c>
    </row>
    <row r="4810" spans="1:14" x14ac:dyDescent="0.25">
      <c r="A4810" t="s">
        <v>6033</v>
      </c>
      <c r="B4810" t="s">
        <v>12</v>
      </c>
      <c r="C4810">
        <v>97723.17</v>
      </c>
      <c r="D4810">
        <v>94566.57</v>
      </c>
      <c r="E4810">
        <v>0</v>
      </c>
      <c r="F4810" t="s">
        <v>18</v>
      </c>
      <c r="G4810" t="s">
        <v>19</v>
      </c>
      <c r="H4810" t="s">
        <v>172</v>
      </c>
      <c r="I4810" t="s">
        <v>16</v>
      </c>
      <c r="J4810" t="s">
        <v>71</v>
      </c>
      <c r="L4810" s="1">
        <v>37816</v>
      </c>
      <c r="M4810">
        <v>20783</v>
      </c>
      <c r="N4810" t="s">
        <v>10656</v>
      </c>
    </row>
    <row r="4811" spans="1:14" x14ac:dyDescent="0.25">
      <c r="A4811" t="s">
        <v>6034</v>
      </c>
      <c r="B4811" t="s">
        <v>12</v>
      </c>
      <c r="C4811">
        <v>52684</v>
      </c>
      <c r="D4811">
        <v>16211.2</v>
      </c>
      <c r="E4811">
        <v>0</v>
      </c>
      <c r="F4811" t="s">
        <v>18</v>
      </c>
      <c r="G4811" t="s">
        <v>19</v>
      </c>
      <c r="H4811" t="s">
        <v>172</v>
      </c>
      <c r="I4811" t="s">
        <v>16</v>
      </c>
      <c r="J4811" t="s">
        <v>154</v>
      </c>
      <c r="K4811" t="s">
        <v>345</v>
      </c>
      <c r="L4811" s="1">
        <v>42968</v>
      </c>
      <c r="M4811">
        <v>20707</v>
      </c>
      <c r="N4811" t="s">
        <v>10628</v>
      </c>
    </row>
    <row r="4812" spans="1:14" x14ac:dyDescent="0.25">
      <c r="A4812" t="s">
        <v>6035</v>
      </c>
      <c r="B4812" t="s">
        <v>22</v>
      </c>
      <c r="C4812">
        <v>121372</v>
      </c>
      <c r="D4812">
        <v>119772.17</v>
      </c>
      <c r="E4812">
        <v>0</v>
      </c>
      <c r="F4812" t="s">
        <v>72</v>
      </c>
      <c r="G4812" t="s">
        <v>73</v>
      </c>
      <c r="H4812" t="s">
        <v>951</v>
      </c>
      <c r="I4812" t="s">
        <v>16</v>
      </c>
      <c r="J4812" t="s">
        <v>75</v>
      </c>
      <c r="L4812" s="1">
        <v>38110</v>
      </c>
      <c r="M4812">
        <v>20737</v>
      </c>
      <c r="N4812" t="s">
        <v>10655</v>
      </c>
    </row>
    <row r="4813" spans="1:14" x14ac:dyDescent="0.25">
      <c r="A4813" t="s">
        <v>6036</v>
      </c>
      <c r="B4813" t="s">
        <v>22</v>
      </c>
      <c r="C4813">
        <v>60455</v>
      </c>
      <c r="D4813">
        <v>60717.45</v>
      </c>
      <c r="E4813">
        <v>438.11</v>
      </c>
      <c r="F4813" t="s">
        <v>45</v>
      </c>
      <c r="G4813" t="s">
        <v>46</v>
      </c>
      <c r="H4813" t="s">
        <v>230</v>
      </c>
      <c r="I4813" t="s">
        <v>16</v>
      </c>
      <c r="J4813" t="s">
        <v>48</v>
      </c>
      <c r="L4813" s="1">
        <v>40966</v>
      </c>
      <c r="M4813">
        <v>20747</v>
      </c>
      <c r="N4813" t="s">
        <v>10642</v>
      </c>
    </row>
    <row r="4814" spans="1:14" x14ac:dyDescent="0.25">
      <c r="A4814" t="s">
        <v>6037</v>
      </c>
      <c r="B4814" t="s">
        <v>22</v>
      </c>
      <c r="C4814">
        <v>104856.67</v>
      </c>
      <c r="D4814">
        <v>100111.22</v>
      </c>
      <c r="E4814">
        <v>0</v>
      </c>
      <c r="F4814" t="s">
        <v>326</v>
      </c>
      <c r="G4814" t="s">
        <v>327</v>
      </c>
      <c r="H4814" t="s">
        <v>328</v>
      </c>
      <c r="I4814" t="s">
        <v>16</v>
      </c>
      <c r="J4814" t="s">
        <v>978</v>
      </c>
      <c r="L4814" s="1">
        <v>41974</v>
      </c>
      <c r="M4814">
        <v>20769</v>
      </c>
      <c r="N4814" t="s">
        <v>10636</v>
      </c>
    </row>
    <row r="4815" spans="1:14" x14ac:dyDescent="0.25">
      <c r="A4815" t="s">
        <v>6038</v>
      </c>
      <c r="B4815" t="s">
        <v>22</v>
      </c>
      <c r="C4815">
        <v>91869</v>
      </c>
      <c r="D4815">
        <v>111749.2</v>
      </c>
      <c r="E4815">
        <v>17249.98</v>
      </c>
      <c r="F4815" t="s">
        <v>13</v>
      </c>
      <c r="G4815" t="s">
        <v>14</v>
      </c>
      <c r="H4815" t="s">
        <v>263</v>
      </c>
      <c r="I4815" t="s">
        <v>16</v>
      </c>
      <c r="J4815" t="s">
        <v>32</v>
      </c>
      <c r="L4815" s="1">
        <v>36668</v>
      </c>
      <c r="M4815">
        <v>20706</v>
      </c>
      <c r="N4815" t="s">
        <v>10645</v>
      </c>
    </row>
    <row r="4816" spans="1:14" x14ac:dyDescent="0.25">
      <c r="A4816" t="s">
        <v>6039</v>
      </c>
      <c r="B4816" t="s">
        <v>12</v>
      </c>
      <c r="C4816">
        <v>107345.82</v>
      </c>
      <c r="D4816">
        <v>105930.68</v>
      </c>
      <c r="E4816">
        <v>0</v>
      </c>
      <c r="F4816" t="s">
        <v>18</v>
      </c>
      <c r="G4816" t="s">
        <v>19</v>
      </c>
      <c r="H4816" t="s">
        <v>480</v>
      </c>
      <c r="I4816" t="s">
        <v>16</v>
      </c>
      <c r="J4816" t="s">
        <v>484</v>
      </c>
      <c r="L4816" s="1">
        <v>32813</v>
      </c>
      <c r="M4816">
        <v>20747</v>
      </c>
      <c r="N4816" t="s">
        <v>10642</v>
      </c>
    </row>
    <row r="4817" spans="1:14" x14ac:dyDescent="0.25">
      <c r="A4817" t="s">
        <v>6040</v>
      </c>
      <c r="B4817" t="s">
        <v>12</v>
      </c>
      <c r="C4817">
        <v>121372</v>
      </c>
      <c r="D4817">
        <v>119772.24</v>
      </c>
      <c r="E4817">
        <v>0</v>
      </c>
      <c r="F4817" t="s">
        <v>72</v>
      </c>
      <c r="G4817" t="s">
        <v>73</v>
      </c>
      <c r="H4817" t="s">
        <v>283</v>
      </c>
      <c r="I4817" t="s">
        <v>16</v>
      </c>
      <c r="J4817" t="s">
        <v>75</v>
      </c>
      <c r="L4817" s="1">
        <v>34316</v>
      </c>
      <c r="M4817">
        <v>20708</v>
      </c>
      <c r="N4817" t="s">
        <v>10653</v>
      </c>
    </row>
    <row r="4818" spans="1:14" x14ac:dyDescent="0.25">
      <c r="A4818" t="s">
        <v>6041</v>
      </c>
      <c r="B4818" t="s">
        <v>12</v>
      </c>
      <c r="C4818">
        <v>58501.54</v>
      </c>
      <c r="D4818">
        <v>59377.919999999998</v>
      </c>
      <c r="E4818">
        <v>337.52</v>
      </c>
      <c r="F4818" t="s">
        <v>76</v>
      </c>
      <c r="G4818" t="s">
        <v>77</v>
      </c>
      <c r="H4818" t="s">
        <v>823</v>
      </c>
      <c r="I4818" t="s">
        <v>16</v>
      </c>
      <c r="J4818" t="s">
        <v>83</v>
      </c>
      <c r="L4818" s="1">
        <v>36889</v>
      </c>
      <c r="M4818">
        <v>20613</v>
      </c>
      <c r="N4818" t="s">
        <v>10640</v>
      </c>
    </row>
    <row r="4819" spans="1:14" x14ac:dyDescent="0.25">
      <c r="A4819" t="s">
        <v>6042</v>
      </c>
      <c r="B4819" t="s">
        <v>12</v>
      </c>
      <c r="C4819">
        <v>72366.77</v>
      </c>
      <c r="D4819">
        <v>71761.929999999993</v>
      </c>
      <c r="E4819">
        <v>0</v>
      </c>
      <c r="F4819" t="s">
        <v>18</v>
      </c>
      <c r="G4819" t="s">
        <v>19</v>
      </c>
      <c r="H4819" t="s">
        <v>423</v>
      </c>
      <c r="I4819" t="s">
        <v>34</v>
      </c>
      <c r="J4819" t="s">
        <v>147</v>
      </c>
      <c r="L4819" s="1">
        <v>35296</v>
      </c>
      <c r="M4819">
        <v>20707</v>
      </c>
      <c r="N4819" t="s">
        <v>10628</v>
      </c>
    </row>
    <row r="4820" spans="1:14" x14ac:dyDescent="0.25">
      <c r="A4820" t="s">
        <v>6043</v>
      </c>
      <c r="B4820" t="s">
        <v>12</v>
      </c>
      <c r="C4820">
        <v>50299</v>
      </c>
      <c r="D4820">
        <v>17636.84</v>
      </c>
      <c r="E4820">
        <v>0</v>
      </c>
      <c r="F4820" t="s">
        <v>76</v>
      </c>
      <c r="G4820" t="s">
        <v>77</v>
      </c>
      <c r="H4820" t="s">
        <v>823</v>
      </c>
      <c r="I4820" t="s">
        <v>16</v>
      </c>
      <c r="J4820" t="s">
        <v>207</v>
      </c>
      <c r="L4820" s="1">
        <v>42954</v>
      </c>
      <c r="M4820">
        <v>20707</v>
      </c>
      <c r="N4820" t="s">
        <v>10628</v>
      </c>
    </row>
    <row r="4821" spans="1:14" x14ac:dyDescent="0.25">
      <c r="A4821" t="s">
        <v>6044</v>
      </c>
      <c r="B4821" t="s">
        <v>22</v>
      </c>
      <c r="C4821">
        <v>44618.21</v>
      </c>
      <c r="D4821">
        <v>51760.65</v>
      </c>
      <c r="E4821">
        <v>7001.39</v>
      </c>
      <c r="F4821" t="s">
        <v>56</v>
      </c>
      <c r="G4821" t="s">
        <v>57</v>
      </c>
      <c r="H4821" t="s">
        <v>84</v>
      </c>
      <c r="I4821" t="s">
        <v>16</v>
      </c>
      <c r="J4821" t="s">
        <v>59</v>
      </c>
      <c r="L4821" s="1">
        <v>41820</v>
      </c>
      <c r="M4821">
        <v>20772</v>
      </c>
      <c r="N4821" t="s">
        <v>10648</v>
      </c>
    </row>
    <row r="4822" spans="1:14" x14ac:dyDescent="0.25">
      <c r="A4822" t="s">
        <v>6045</v>
      </c>
      <c r="B4822" t="s">
        <v>22</v>
      </c>
      <c r="C4822">
        <v>70344.87</v>
      </c>
      <c r="D4822">
        <v>67192.5</v>
      </c>
      <c r="E4822">
        <v>294.14999999999998</v>
      </c>
      <c r="F4822" t="s">
        <v>18</v>
      </c>
      <c r="G4822" t="s">
        <v>19</v>
      </c>
      <c r="H4822" t="s">
        <v>242</v>
      </c>
      <c r="I4822" t="s">
        <v>16</v>
      </c>
      <c r="J4822" t="s">
        <v>243</v>
      </c>
      <c r="L4822" s="1">
        <v>41652</v>
      </c>
      <c r="M4822">
        <v>20783</v>
      </c>
      <c r="N4822" t="s">
        <v>10656</v>
      </c>
    </row>
    <row r="4823" spans="1:14" x14ac:dyDescent="0.25">
      <c r="A4823" t="s">
        <v>6046</v>
      </c>
      <c r="B4823" t="s">
        <v>22</v>
      </c>
      <c r="C4823">
        <v>87190</v>
      </c>
      <c r="D4823">
        <v>119000.77</v>
      </c>
      <c r="E4823">
        <v>25889.79</v>
      </c>
      <c r="F4823" t="s">
        <v>45</v>
      </c>
      <c r="G4823" t="s">
        <v>46</v>
      </c>
      <c r="H4823" t="s">
        <v>566</v>
      </c>
      <c r="I4823" t="s">
        <v>16</v>
      </c>
      <c r="J4823" t="s">
        <v>297</v>
      </c>
      <c r="L4823" s="1">
        <v>39524</v>
      </c>
      <c r="M4823">
        <v>20608</v>
      </c>
      <c r="N4823" t="s">
        <v>10646</v>
      </c>
    </row>
    <row r="4824" spans="1:14" x14ac:dyDescent="0.25">
      <c r="A4824" t="s">
        <v>6047</v>
      </c>
      <c r="B4824" t="s">
        <v>22</v>
      </c>
      <c r="C4824">
        <v>84608</v>
      </c>
      <c r="D4824">
        <v>119739.19</v>
      </c>
      <c r="E4824">
        <v>34101.14</v>
      </c>
      <c r="F4824" t="s">
        <v>45</v>
      </c>
      <c r="G4824" t="s">
        <v>46</v>
      </c>
      <c r="H4824" t="s">
        <v>317</v>
      </c>
      <c r="I4824" t="s">
        <v>16</v>
      </c>
      <c r="J4824" t="s">
        <v>250</v>
      </c>
      <c r="L4824" s="1">
        <v>38334</v>
      </c>
      <c r="M4824">
        <v>20740</v>
      </c>
      <c r="N4824" t="s">
        <v>10638</v>
      </c>
    </row>
    <row r="4825" spans="1:14" x14ac:dyDescent="0.25">
      <c r="A4825" t="s">
        <v>6048</v>
      </c>
      <c r="B4825" t="s">
        <v>12</v>
      </c>
      <c r="C4825">
        <v>58671.5</v>
      </c>
      <c r="D4825">
        <v>66953.34</v>
      </c>
      <c r="E4825">
        <v>7613.59</v>
      </c>
      <c r="F4825" t="s">
        <v>13</v>
      </c>
      <c r="G4825" t="s">
        <v>14</v>
      </c>
      <c r="H4825" t="s">
        <v>68</v>
      </c>
      <c r="I4825" t="s">
        <v>16</v>
      </c>
      <c r="J4825" t="s">
        <v>69</v>
      </c>
      <c r="K4825" t="s">
        <v>70</v>
      </c>
      <c r="L4825" s="1">
        <v>41414</v>
      </c>
      <c r="M4825">
        <v>20743</v>
      </c>
      <c r="N4825" t="s">
        <v>10654</v>
      </c>
    </row>
    <row r="4826" spans="1:14" x14ac:dyDescent="0.25">
      <c r="A4826" t="s">
        <v>6049</v>
      </c>
      <c r="B4826" t="s">
        <v>22</v>
      </c>
      <c r="C4826">
        <v>95084.42</v>
      </c>
      <c r="D4826">
        <v>106756</v>
      </c>
      <c r="E4826">
        <v>3781.51</v>
      </c>
      <c r="F4826" t="s">
        <v>13</v>
      </c>
      <c r="G4826" t="s">
        <v>14</v>
      </c>
      <c r="H4826" t="s">
        <v>684</v>
      </c>
      <c r="I4826" t="s">
        <v>16</v>
      </c>
      <c r="J4826" t="s">
        <v>32</v>
      </c>
      <c r="L4826" s="1">
        <v>33049</v>
      </c>
      <c r="M4826">
        <v>20743</v>
      </c>
      <c r="N4826" t="s">
        <v>10654</v>
      </c>
    </row>
    <row r="4827" spans="1:14" x14ac:dyDescent="0.25">
      <c r="A4827" t="s">
        <v>6050</v>
      </c>
      <c r="B4827" t="s">
        <v>22</v>
      </c>
      <c r="C4827">
        <v>113669.77</v>
      </c>
      <c r="D4827">
        <v>112172</v>
      </c>
      <c r="E4827">
        <v>0</v>
      </c>
      <c r="F4827" t="s">
        <v>133</v>
      </c>
      <c r="G4827" t="s">
        <v>134</v>
      </c>
      <c r="H4827" t="s">
        <v>926</v>
      </c>
      <c r="I4827" t="s">
        <v>16</v>
      </c>
      <c r="J4827" t="s">
        <v>161</v>
      </c>
      <c r="L4827" s="1">
        <v>34792</v>
      </c>
      <c r="M4827">
        <v>20769</v>
      </c>
      <c r="N4827" t="s">
        <v>10636</v>
      </c>
    </row>
    <row r="4828" spans="1:14" x14ac:dyDescent="0.25">
      <c r="A4828" t="s">
        <v>6051</v>
      </c>
      <c r="B4828" t="s">
        <v>22</v>
      </c>
      <c r="C4828">
        <v>81663.55</v>
      </c>
      <c r="D4828">
        <v>94212.07</v>
      </c>
      <c r="E4828">
        <v>17315.61</v>
      </c>
      <c r="F4828" t="s">
        <v>52</v>
      </c>
      <c r="G4828" t="s">
        <v>53</v>
      </c>
      <c r="H4828" t="s">
        <v>205</v>
      </c>
      <c r="I4828" t="s">
        <v>16</v>
      </c>
      <c r="J4828" t="s">
        <v>94</v>
      </c>
      <c r="L4828" s="1">
        <v>34869</v>
      </c>
      <c r="M4828">
        <v>20781</v>
      </c>
      <c r="N4828" t="s">
        <v>10627</v>
      </c>
    </row>
    <row r="4829" spans="1:14" x14ac:dyDescent="0.25">
      <c r="A4829" t="s">
        <v>6052</v>
      </c>
      <c r="B4829" t="s">
        <v>12</v>
      </c>
      <c r="C4829">
        <v>18878.810000000001</v>
      </c>
      <c r="D4829">
        <v>8317.4599999999991</v>
      </c>
      <c r="E4829">
        <v>65.78</v>
      </c>
      <c r="F4829" t="s">
        <v>13</v>
      </c>
      <c r="G4829" t="s">
        <v>14</v>
      </c>
      <c r="H4829" t="s">
        <v>85</v>
      </c>
      <c r="I4829" t="s">
        <v>34</v>
      </c>
      <c r="J4829" t="s">
        <v>86</v>
      </c>
      <c r="L4829" s="1">
        <v>41652</v>
      </c>
      <c r="M4829">
        <v>20774</v>
      </c>
      <c r="N4829" t="s">
        <v>10633</v>
      </c>
    </row>
    <row r="4830" spans="1:14" x14ac:dyDescent="0.25">
      <c r="A4830" t="s">
        <v>6053</v>
      </c>
      <c r="B4830" t="s">
        <v>22</v>
      </c>
      <c r="C4830">
        <v>62012.03</v>
      </c>
      <c r="D4830">
        <v>70192.5</v>
      </c>
      <c r="E4830">
        <v>7260.38</v>
      </c>
      <c r="F4830" t="s">
        <v>52</v>
      </c>
      <c r="G4830" t="s">
        <v>53</v>
      </c>
      <c r="H4830" t="s">
        <v>545</v>
      </c>
      <c r="I4830" t="s">
        <v>16</v>
      </c>
      <c r="J4830" t="s">
        <v>749</v>
      </c>
      <c r="L4830" s="1">
        <v>40098</v>
      </c>
      <c r="M4830">
        <v>20742</v>
      </c>
      <c r="N4830" t="s">
        <v>10638</v>
      </c>
    </row>
    <row r="4831" spans="1:14" x14ac:dyDescent="0.25">
      <c r="A4831" t="s">
        <v>6054</v>
      </c>
      <c r="B4831" t="s">
        <v>22</v>
      </c>
      <c r="C4831">
        <v>95084.42</v>
      </c>
      <c r="D4831">
        <v>112646.42</v>
      </c>
      <c r="E4831">
        <v>17498.919999999998</v>
      </c>
      <c r="F4831" t="s">
        <v>13</v>
      </c>
      <c r="G4831" t="s">
        <v>14</v>
      </c>
      <c r="H4831" t="s">
        <v>175</v>
      </c>
      <c r="I4831" t="s">
        <v>16</v>
      </c>
      <c r="J4831" t="s">
        <v>32</v>
      </c>
      <c r="L4831" s="1">
        <v>37270</v>
      </c>
      <c r="M4831">
        <v>20744</v>
      </c>
      <c r="N4831" t="s">
        <v>10630</v>
      </c>
    </row>
    <row r="4832" spans="1:14" x14ac:dyDescent="0.25">
      <c r="A4832" t="s">
        <v>6055</v>
      </c>
      <c r="B4832" t="s">
        <v>12</v>
      </c>
      <c r="C4832">
        <v>100370</v>
      </c>
      <c r="D4832">
        <v>173967.17</v>
      </c>
      <c r="E4832">
        <v>70768.14</v>
      </c>
      <c r="F4832" t="s">
        <v>23</v>
      </c>
      <c r="G4832" t="s">
        <v>24</v>
      </c>
      <c r="H4832" t="s">
        <v>165</v>
      </c>
      <c r="I4832" t="s">
        <v>16</v>
      </c>
      <c r="J4832" t="s">
        <v>166</v>
      </c>
      <c r="L4832" s="1">
        <v>38572</v>
      </c>
      <c r="M4832">
        <v>20608</v>
      </c>
      <c r="N4832" t="s">
        <v>10646</v>
      </c>
    </row>
    <row r="4833" spans="1:14" x14ac:dyDescent="0.25">
      <c r="A4833" t="s">
        <v>6056</v>
      </c>
      <c r="B4833" t="s">
        <v>22</v>
      </c>
      <c r="C4833">
        <v>68456.81</v>
      </c>
      <c r="D4833">
        <v>74611.27</v>
      </c>
      <c r="E4833">
        <v>6381.57</v>
      </c>
      <c r="F4833" t="s">
        <v>23</v>
      </c>
      <c r="G4833" t="s">
        <v>24</v>
      </c>
      <c r="H4833" t="s">
        <v>165</v>
      </c>
      <c r="I4833" t="s">
        <v>16</v>
      </c>
      <c r="J4833" t="s">
        <v>1057</v>
      </c>
      <c r="L4833" s="1">
        <v>40517</v>
      </c>
      <c r="M4833">
        <v>20748</v>
      </c>
      <c r="N4833" t="s">
        <v>10635</v>
      </c>
    </row>
    <row r="4834" spans="1:14" x14ac:dyDescent="0.25">
      <c r="A4834" t="s">
        <v>6057</v>
      </c>
      <c r="B4834" t="s">
        <v>22</v>
      </c>
      <c r="C4834">
        <v>41650.839999999997</v>
      </c>
      <c r="D4834">
        <v>59003.8</v>
      </c>
      <c r="E4834">
        <v>17646.55</v>
      </c>
      <c r="F4834" t="s">
        <v>56</v>
      </c>
      <c r="G4834" t="s">
        <v>57</v>
      </c>
      <c r="H4834" t="s">
        <v>64</v>
      </c>
      <c r="I4834" t="s">
        <v>16</v>
      </c>
      <c r="J4834" t="s">
        <v>59</v>
      </c>
      <c r="L4834" s="1">
        <v>42590</v>
      </c>
      <c r="M4834">
        <v>20744</v>
      </c>
      <c r="N4834" t="s">
        <v>10630</v>
      </c>
    </row>
    <row r="4835" spans="1:14" x14ac:dyDescent="0.25">
      <c r="A4835" t="s">
        <v>6058</v>
      </c>
      <c r="B4835" t="s">
        <v>22</v>
      </c>
      <c r="C4835">
        <v>109817.64</v>
      </c>
      <c r="D4835">
        <v>157553.70000000001</v>
      </c>
      <c r="E4835">
        <v>18624.95</v>
      </c>
      <c r="F4835" t="s">
        <v>13</v>
      </c>
      <c r="G4835" t="s">
        <v>14</v>
      </c>
      <c r="H4835" t="s">
        <v>263</v>
      </c>
      <c r="I4835" t="s">
        <v>16</v>
      </c>
      <c r="J4835" t="s">
        <v>361</v>
      </c>
      <c r="L4835" s="1">
        <v>33049</v>
      </c>
      <c r="M4835">
        <v>20742</v>
      </c>
      <c r="N4835" t="s">
        <v>10638</v>
      </c>
    </row>
    <row r="4836" spans="1:14" x14ac:dyDescent="0.25">
      <c r="A4836" t="s">
        <v>6059</v>
      </c>
      <c r="B4836" t="s">
        <v>22</v>
      </c>
      <c r="C4836">
        <v>85758</v>
      </c>
      <c r="D4836">
        <v>106930.5</v>
      </c>
      <c r="E4836">
        <v>22160.91</v>
      </c>
      <c r="F4836" t="s">
        <v>13</v>
      </c>
      <c r="G4836" t="s">
        <v>14</v>
      </c>
      <c r="H4836" t="s">
        <v>740</v>
      </c>
      <c r="I4836" t="s">
        <v>16</v>
      </c>
      <c r="J4836" t="s">
        <v>32</v>
      </c>
      <c r="L4836" s="1">
        <v>37823</v>
      </c>
      <c r="M4836">
        <v>20772</v>
      </c>
      <c r="N4836" t="s">
        <v>10648</v>
      </c>
    </row>
    <row r="4837" spans="1:14" x14ac:dyDescent="0.25">
      <c r="A4837" t="s">
        <v>6060</v>
      </c>
      <c r="B4837" t="s">
        <v>12</v>
      </c>
      <c r="C4837">
        <v>56635.33</v>
      </c>
      <c r="D4837">
        <v>48767.24</v>
      </c>
      <c r="E4837">
        <v>0</v>
      </c>
      <c r="F4837" t="s">
        <v>18</v>
      </c>
      <c r="G4837" t="s">
        <v>19</v>
      </c>
      <c r="H4837" t="s">
        <v>183</v>
      </c>
      <c r="I4837" t="s">
        <v>34</v>
      </c>
      <c r="J4837" t="s">
        <v>174</v>
      </c>
      <c r="L4837" s="1">
        <v>36437</v>
      </c>
      <c r="M4837">
        <v>20744</v>
      </c>
      <c r="N4837" t="s">
        <v>10630</v>
      </c>
    </row>
    <row r="4838" spans="1:14" x14ac:dyDescent="0.25">
      <c r="A4838" t="s">
        <v>6061</v>
      </c>
      <c r="B4838" t="s">
        <v>22</v>
      </c>
      <c r="C4838">
        <v>37720.32</v>
      </c>
      <c r="D4838">
        <v>30496.63</v>
      </c>
      <c r="E4838">
        <v>0</v>
      </c>
      <c r="F4838" t="s">
        <v>18</v>
      </c>
      <c r="G4838" t="s">
        <v>19</v>
      </c>
      <c r="H4838" t="s">
        <v>183</v>
      </c>
      <c r="I4838" t="s">
        <v>34</v>
      </c>
      <c r="J4838" t="s">
        <v>174</v>
      </c>
      <c r="L4838" s="1">
        <v>42213</v>
      </c>
      <c r="M4838">
        <v>20745</v>
      </c>
      <c r="N4838" t="s">
        <v>10643</v>
      </c>
    </row>
    <row r="4839" spans="1:14" x14ac:dyDescent="0.25">
      <c r="A4839" t="s">
        <v>6062</v>
      </c>
      <c r="B4839" t="s">
        <v>12</v>
      </c>
      <c r="C4839">
        <v>29205.66</v>
      </c>
      <c r="D4839">
        <v>30944.31</v>
      </c>
      <c r="E4839">
        <v>0</v>
      </c>
      <c r="F4839" t="s">
        <v>76</v>
      </c>
      <c r="G4839" t="s">
        <v>77</v>
      </c>
      <c r="H4839" t="s">
        <v>483</v>
      </c>
      <c r="I4839" t="s">
        <v>34</v>
      </c>
      <c r="J4839" t="s">
        <v>558</v>
      </c>
      <c r="L4839" s="1">
        <v>41932</v>
      </c>
      <c r="M4839">
        <v>20740</v>
      </c>
      <c r="N4839" t="s">
        <v>10638</v>
      </c>
    </row>
    <row r="4840" spans="1:14" x14ac:dyDescent="0.25">
      <c r="A4840" t="s">
        <v>6063</v>
      </c>
      <c r="B4840" t="s">
        <v>12</v>
      </c>
      <c r="C4840">
        <v>108923.96</v>
      </c>
      <c r="D4840">
        <v>115042.14</v>
      </c>
      <c r="E4840">
        <v>9080.74</v>
      </c>
      <c r="F4840" t="s">
        <v>133</v>
      </c>
      <c r="G4840" t="s">
        <v>134</v>
      </c>
      <c r="H4840" t="s">
        <v>344</v>
      </c>
      <c r="I4840" t="s">
        <v>16</v>
      </c>
      <c r="J4840" t="s">
        <v>161</v>
      </c>
      <c r="L4840" s="1">
        <v>38699</v>
      </c>
      <c r="M4840">
        <v>20706</v>
      </c>
      <c r="N4840" t="s">
        <v>10645</v>
      </c>
    </row>
    <row r="4841" spans="1:14" x14ac:dyDescent="0.25">
      <c r="A4841" t="s">
        <v>6064</v>
      </c>
      <c r="B4841" t="s">
        <v>12</v>
      </c>
      <c r="C4841">
        <v>103381.1</v>
      </c>
      <c r="D4841">
        <v>112253.78</v>
      </c>
      <c r="E4841">
        <v>6341.47</v>
      </c>
      <c r="F4841" t="s">
        <v>18</v>
      </c>
      <c r="G4841" t="s">
        <v>19</v>
      </c>
      <c r="H4841" t="s">
        <v>20</v>
      </c>
      <c r="I4841" t="s">
        <v>16</v>
      </c>
      <c r="J4841" t="s">
        <v>71</v>
      </c>
      <c r="L4841" s="1">
        <v>34379</v>
      </c>
      <c r="M4841">
        <v>20745</v>
      </c>
      <c r="N4841" t="s">
        <v>10643</v>
      </c>
    </row>
    <row r="4842" spans="1:14" x14ac:dyDescent="0.25">
      <c r="A4842" t="s">
        <v>6065</v>
      </c>
      <c r="B4842" t="s">
        <v>22</v>
      </c>
      <c r="C4842">
        <v>103985.92</v>
      </c>
      <c r="D4842">
        <v>99318.68</v>
      </c>
      <c r="E4842">
        <v>0</v>
      </c>
      <c r="F4842" t="s">
        <v>56</v>
      </c>
      <c r="G4842" t="s">
        <v>57</v>
      </c>
      <c r="H4842" t="s">
        <v>523</v>
      </c>
      <c r="I4842" t="s">
        <v>16</v>
      </c>
      <c r="J4842" t="s">
        <v>814</v>
      </c>
      <c r="L4842" s="1">
        <v>42380</v>
      </c>
      <c r="M4842">
        <v>20608</v>
      </c>
      <c r="N4842" t="s">
        <v>10646</v>
      </c>
    </row>
    <row r="4843" spans="1:14" x14ac:dyDescent="0.25">
      <c r="A4843" t="s">
        <v>6066</v>
      </c>
      <c r="B4843" t="s">
        <v>12</v>
      </c>
      <c r="C4843">
        <v>72507.27</v>
      </c>
      <c r="D4843">
        <v>82718.53</v>
      </c>
      <c r="E4843">
        <v>9450.19</v>
      </c>
      <c r="F4843" t="s">
        <v>601</v>
      </c>
      <c r="G4843" t="s">
        <v>602</v>
      </c>
      <c r="H4843" t="s">
        <v>603</v>
      </c>
      <c r="I4843" t="s">
        <v>16</v>
      </c>
      <c r="J4843" t="s">
        <v>363</v>
      </c>
      <c r="K4843" t="s">
        <v>1094</v>
      </c>
      <c r="L4843" s="1">
        <v>42492</v>
      </c>
      <c r="M4843">
        <v>20740</v>
      </c>
      <c r="N4843" t="s">
        <v>10638</v>
      </c>
    </row>
    <row r="4844" spans="1:14" x14ac:dyDescent="0.25">
      <c r="A4844" t="s">
        <v>6067</v>
      </c>
      <c r="B4844" t="s">
        <v>22</v>
      </c>
      <c r="C4844">
        <v>187757</v>
      </c>
      <c r="D4844">
        <v>195269.08</v>
      </c>
      <c r="E4844">
        <v>0</v>
      </c>
      <c r="F4844" t="s">
        <v>468</v>
      </c>
      <c r="G4844" t="s">
        <v>469</v>
      </c>
      <c r="H4844" t="s">
        <v>587</v>
      </c>
      <c r="I4844" t="s">
        <v>16</v>
      </c>
      <c r="J4844" t="s">
        <v>1095</v>
      </c>
      <c r="L4844" s="1">
        <v>36163</v>
      </c>
      <c r="M4844">
        <v>20747</v>
      </c>
      <c r="N4844" t="s">
        <v>10642</v>
      </c>
    </row>
    <row r="4845" spans="1:14" x14ac:dyDescent="0.25">
      <c r="A4845" t="s">
        <v>6068</v>
      </c>
      <c r="B4845" t="s">
        <v>22</v>
      </c>
      <c r="C4845">
        <v>74732</v>
      </c>
      <c r="D4845">
        <v>96682.17</v>
      </c>
      <c r="E4845">
        <v>20023.330000000002</v>
      </c>
      <c r="F4845" t="s">
        <v>13</v>
      </c>
      <c r="G4845" t="s">
        <v>14</v>
      </c>
      <c r="H4845" t="s">
        <v>987</v>
      </c>
      <c r="I4845" t="s">
        <v>16</v>
      </c>
      <c r="J4845" t="s">
        <v>32</v>
      </c>
      <c r="L4845" s="1">
        <v>39279</v>
      </c>
      <c r="M4845">
        <v>20785</v>
      </c>
      <c r="N4845" t="s">
        <v>10652</v>
      </c>
    </row>
    <row r="4846" spans="1:14" x14ac:dyDescent="0.25">
      <c r="A4846" t="s">
        <v>6069</v>
      </c>
      <c r="B4846" t="s">
        <v>22</v>
      </c>
      <c r="C4846">
        <v>72936</v>
      </c>
      <c r="D4846">
        <v>2805.3</v>
      </c>
      <c r="E4846">
        <v>0</v>
      </c>
      <c r="F4846" t="s">
        <v>18</v>
      </c>
      <c r="G4846" t="s">
        <v>19</v>
      </c>
      <c r="H4846" t="s">
        <v>915</v>
      </c>
      <c r="I4846" t="s">
        <v>16</v>
      </c>
      <c r="J4846" t="s">
        <v>147</v>
      </c>
      <c r="L4846" s="1">
        <v>43066</v>
      </c>
      <c r="M4846">
        <v>20743</v>
      </c>
      <c r="N4846" t="s">
        <v>10654</v>
      </c>
    </row>
    <row r="4847" spans="1:14" x14ac:dyDescent="0.25">
      <c r="A4847" t="s">
        <v>6070</v>
      </c>
      <c r="B4847" t="s">
        <v>12</v>
      </c>
      <c r="C4847">
        <v>30856.23</v>
      </c>
      <c r="D4847">
        <v>32668.48</v>
      </c>
      <c r="E4847">
        <v>178.02</v>
      </c>
      <c r="F4847" t="s">
        <v>76</v>
      </c>
      <c r="G4847" t="s">
        <v>77</v>
      </c>
      <c r="H4847" t="s">
        <v>428</v>
      </c>
      <c r="I4847" t="s">
        <v>34</v>
      </c>
      <c r="J4847" t="s">
        <v>83</v>
      </c>
      <c r="L4847" s="1">
        <v>31559</v>
      </c>
      <c r="M4847">
        <v>20745</v>
      </c>
      <c r="N4847" t="s">
        <v>10643</v>
      </c>
    </row>
    <row r="4848" spans="1:14" x14ac:dyDescent="0.25">
      <c r="A4848" t="s">
        <v>6071</v>
      </c>
      <c r="B4848" t="s">
        <v>12</v>
      </c>
      <c r="C4848">
        <v>58158.85</v>
      </c>
      <c r="D4848">
        <v>66822.16</v>
      </c>
      <c r="E4848">
        <v>8370.86</v>
      </c>
      <c r="F4848" t="s">
        <v>56</v>
      </c>
      <c r="G4848" t="s">
        <v>57</v>
      </c>
      <c r="H4848" t="s">
        <v>64</v>
      </c>
      <c r="I4848" t="s">
        <v>16</v>
      </c>
      <c r="J4848" t="s">
        <v>59</v>
      </c>
      <c r="L4848" s="1">
        <v>39509</v>
      </c>
      <c r="M4848">
        <v>20706</v>
      </c>
      <c r="N4848" t="s">
        <v>10645</v>
      </c>
    </row>
    <row r="4849" spans="1:14" x14ac:dyDescent="0.25">
      <c r="A4849" t="s">
        <v>6072</v>
      </c>
      <c r="B4849" t="s">
        <v>12</v>
      </c>
      <c r="C4849">
        <v>69722.33</v>
      </c>
      <c r="D4849">
        <v>64162.31</v>
      </c>
      <c r="E4849">
        <v>0</v>
      </c>
      <c r="F4849" t="s">
        <v>89</v>
      </c>
      <c r="G4849" t="s">
        <v>90</v>
      </c>
      <c r="H4849" t="s">
        <v>716</v>
      </c>
      <c r="I4849" t="s">
        <v>16</v>
      </c>
      <c r="J4849" t="s">
        <v>92</v>
      </c>
      <c r="L4849" s="1">
        <v>41582</v>
      </c>
      <c r="M4849">
        <v>20785</v>
      </c>
      <c r="N4849" t="s">
        <v>10652</v>
      </c>
    </row>
    <row r="4850" spans="1:14" x14ac:dyDescent="0.25">
      <c r="A4850" t="s">
        <v>6073</v>
      </c>
      <c r="B4850" t="s">
        <v>22</v>
      </c>
      <c r="C4850">
        <v>44618.21</v>
      </c>
      <c r="D4850">
        <v>47887.91</v>
      </c>
      <c r="E4850">
        <v>4368.6099999999997</v>
      </c>
      <c r="F4850" t="s">
        <v>56</v>
      </c>
      <c r="G4850" t="s">
        <v>57</v>
      </c>
      <c r="H4850" t="s">
        <v>84</v>
      </c>
      <c r="I4850" t="s">
        <v>16</v>
      </c>
      <c r="J4850" t="s">
        <v>59</v>
      </c>
      <c r="L4850" s="1">
        <v>41787</v>
      </c>
      <c r="M4850">
        <v>20705</v>
      </c>
      <c r="N4850" t="s">
        <v>10626</v>
      </c>
    </row>
    <row r="4851" spans="1:14" x14ac:dyDescent="0.25">
      <c r="A4851" t="s">
        <v>6074</v>
      </c>
      <c r="B4851" t="s">
        <v>22</v>
      </c>
      <c r="C4851">
        <v>133331.56</v>
      </c>
      <c r="D4851">
        <v>131573.16</v>
      </c>
      <c r="E4851">
        <v>0</v>
      </c>
      <c r="F4851" t="s">
        <v>299</v>
      </c>
      <c r="G4851" t="s">
        <v>300</v>
      </c>
      <c r="H4851" t="s">
        <v>1096</v>
      </c>
      <c r="I4851" t="s">
        <v>16</v>
      </c>
      <c r="J4851" t="s">
        <v>139</v>
      </c>
      <c r="L4851" s="1">
        <v>38642</v>
      </c>
      <c r="M4851">
        <v>20708</v>
      </c>
      <c r="N4851" t="s">
        <v>10653</v>
      </c>
    </row>
    <row r="4852" spans="1:14" x14ac:dyDescent="0.25">
      <c r="A4852" t="s">
        <v>6075</v>
      </c>
      <c r="B4852" t="s">
        <v>22</v>
      </c>
      <c r="C4852">
        <v>115732</v>
      </c>
      <c r="D4852">
        <v>114206.6</v>
      </c>
      <c r="E4852">
        <v>0</v>
      </c>
      <c r="F4852" t="s">
        <v>167</v>
      </c>
      <c r="G4852" t="s">
        <v>168</v>
      </c>
      <c r="H4852" t="s">
        <v>285</v>
      </c>
      <c r="I4852" t="s">
        <v>16</v>
      </c>
      <c r="J4852" t="s">
        <v>374</v>
      </c>
      <c r="L4852" s="1">
        <v>37431</v>
      </c>
      <c r="M4852">
        <v>20716</v>
      </c>
      <c r="N4852" t="s">
        <v>10641</v>
      </c>
    </row>
    <row r="4853" spans="1:14" x14ac:dyDescent="0.25">
      <c r="A4853" t="s">
        <v>6076</v>
      </c>
      <c r="B4853" t="s">
        <v>12</v>
      </c>
      <c r="C4853">
        <v>118195.91</v>
      </c>
      <c r="D4853">
        <v>129363.99</v>
      </c>
      <c r="E4853">
        <v>13780.22</v>
      </c>
      <c r="F4853" t="s">
        <v>13</v>
      </c>
      <c r="G4853" t="s">
        <v>14</v>
      </c>
      <c r="H4853" t="s">
        <v>105</v>
      </c>
      <c r="I4853" t="s">
        <v>16</v>
      </c>
      <c r="J4853" t="s">
        <v>75</v>
      </c>
      <c r="L4853" s="1">
        <v>42086</v>
      </c>
      <c r="M4853">
        <v>20744</v>
      </c>
      <c r="N4853" t="s">
        <v>10630</v>
      </c>
    </row>
    <row r="4854" spans="1:14" x14ac:dyDescent="0.25">
      <c r="A4854" t="s">
        <v>6077</v>
      </c>
      <c r="B4854" t="s">
        <v>22</v>
      </c>
      <c r="C4854">
        <v>95084.42</v>
      </c>
      <c r="D4854">
        <v>101876.14</v>
      </c>
      <c r="E4854">
        <v>7576.64</v>
      </c>
      <c r="F4854" t="s">
        <v>13</v>
      </c>
      <c r="G4854" t="s">
        <v>14</v>
      </c>
      <c r="H4854" t="s">
        <v>684</v>
      </c>
      <c r="I4854" t="s">
        <v>16</v>
      </c>
      <c r="J4854" t="s">
        <v>32</v>
      </c>
      <c r="L4854" s="1">
        <v>33049</v>
      </c>
      <c r="M4854">
        <v>20782</v>
      </c>
      <c r="N4854" t="s">
        <v>10625</v>
      </c>
    </row>
    <row r="4855" spans="1:14" x14ac:dyDescent="0.25">
      <c r="A4855" t="s">
        <v>6078</v>
      </c>
      <c r="B4855" t="s">
        <v>22</v>
      </c>
      <c r="C4855">
        <v>82858</v>
      </c>
      <c r="D4855">
        <v>85299.32</v>
      </c>
      <c r="E4855">
        <v>4281.01</v>
      </c>
      <c r="F4855" t="s">
        <v>13</v>
      </c>
      <c r="G4855" t="s">
        <v>14</v>
      </c>
      <c r="H4855" t="s">
        <v>263</v>
      </c>
      <c r="I4855" t="s">
        <v>16</v>
      </c>
      <c r="J4855" t="s">
        <v>32</v>
      </c>
      <c r="L4855" s="1">
        <v>37655</v>
      </c>
      <c r="M4855">
        <v>20782</v>
      </c>
      <c r="N4855" t="s">
        <v>10625</v>
      </c>
    </row>
    <row r="4856" spans="1:14" x14ac:dyDescent="0.25">
      <c r="A4856" t="s">
        <v>6079</v>
      </c>
      <c r="B4856" t="s">
        <v>12</v>
      </c>
      <c r="C4856">
        <v>95084.42</v>
      </c>
      <c r="D4856">
        <v>119502.18</v>
      </c>
      <c r="E4856">
        <v>21167.95</v>
      </c>
      <c r="F4856" t="s">
        <v>13</v>
      </c>
      <c r="G4856" t="s">
        <v>14</v>
      </c>
      <c r="H4856" t="s">
        <v>162</v>
      </c>
      <c r="I4856" t="s">
        <v>16</v>
      </c>
      <c r="J4856" t="s">
        <v>32</v>
      </c>
      <c r="L4856" s="1">
        <v>34352</v>
      </c>
      <c r="M4856">
        <v>20772</v>
      </c>
      <c r="N4856" t="s">
        <v>10648</v>
      </c>
    </row>
    <row r="4857" spans="1:14" x14ac:dyDescent="0.25">
      <c r="A4857" t="s">
        <v>6080</v>
      </c>
      <c r="B4857" t="s">
        <v>22</v>
      </c>
      <c r="C4857">
        <v>62492</v>
      </c>
      <c r="D4857">
        <v>69039.87</v>
      </c>
      <c r="E4857">
        <v>5487.17</v>
      </c>
      <c r="F4857" t="s">
        <v>45</v>
      </c>
      <c r="G4857" t="s">
        <v>46</v>
      </c>
      <c r="H4857" t="s">
        <v>524</v>
      </c>
      <c r="I4857" t="s">
        <v>16</v>
      </c>
      <c r="J4857" t="s">
        <v>48</v>
      </c>
      <c r="L4857" s="1">
        <v>41288</v>
      </c>
      <c r="M4857">
        <v>20721</v>
      </c>
      <c r="N4857" t="s">
        <v>10634</v>
      </c>
    </row>
    <row r="4858" spans="1:14" x14ac:dyDescent="0.25">
      <c r="A4858" t="s">
        <v>6081</v>
      </c>
      <c r="B4858" t="s">
        <v>22</v>
      </c>
      <c r="C4858">
        <v>36644.06</v>
      </c>
      <c r="D4858">
        <v>35129.96</v>
      </c>
      <c r="E4858">
        <v>0</v>
      </c>
      <c r="F4858" t="s">
        <v>23</v>
      </c>
      <c r="G4858" t="s">
        <v>24</v>
      </c>
      <c r="H4858" t="s">
        <v>1097</v>
      </c>
      <c r="I4858" t="s">
        <v>16</v>
      </c>
      <c r="J4858" t="s">
        <v>88</v>
      </c>
      <c r="L4858" s="1">
        <v>40098</v>
      </c>
      <c r="M4858">
        <v>20707</v>
      </c>
      <c r="N4858" t="s">
        <v>10628</v>
      </c>
    </row>
    <row r="4859" spans="1:14" x14ac:dyDescent="0.25">
      <c r="A4859" t="s">
        <v>6082</v>
      </c>
      <c r="B4859" t="s">
        <v>22</v>
      </c>
      <c r="C4859">
        <v>50172</v>
      </c>
      <c r="D4859">
        <v>48357.18</v>
      </c>
      <c r="E4859">
        <v>292.06</v>
      </c>
      <c r="F4859" t="s">
        <v>45</v>
      </c>
      <c r="G4859" t="s">
        <v>46</v>
      </c>
      <c r="H4859" t="s">
        <v>47</v>
      </c>
      <c r="I4859" t="s">
        <v>16</v>
      </c>
      <c r="J4859" t="s">
        <v>48</v>
      </c>
      <c r="K4859" t="s">
        <v>49</v>
      </c>
      <c r="L4859" s="1">
        <v>42716</v>
      </c>
      <c r="M4859">
        <v>20613</v>
      </c>
      <c r="N4859" t="s">
        <v>10640</v>
      </c>
    </row>
    <row r="4860" spans="1:14" x14ac:dyDescent="0.25">
      <c r="A4860" t="s">
        <v>6083</v>
      </c>
      <c r="B4860" t="s">
        <v>12</v>
      </c>
      <c r="C4860">
        <v>97315.35</v>
      </c>
      <c r="D4860">
        <v>97386.36</v>
      </c>
      <c r="E4860">
        <v>0</v>
      </c>
      <c r="F4860" t="s">
        <v>18</v>
      </c>
      <c r="G4860" t="s">
        <v>19</v>
      </c>
      <c r="H4860" t="s">
        <v>613</v>
      </c>
      <c r="I4860" t="s">
        <v>16</v>
      </c>
      <c r="J4860" t="s">
        <v>228</v>
      </c>
      <c r="L4860" s="1">
        <v>36339</v>
      </c>
      <c r="M4860">
        <v>20744</v>
      </c>
      <c r="N4860" t="s">
        <v>10630</v>
      </c>
    </row>
    <row r="4861" spans="1:14" x14ac:dyDescent="0.25">
      <c r="A4861" t="s">
        <v>6084</v>
      </c>
      <c r="B4861" t="s">
        <v>12</v>
      </c>
      <c r="C4861">
        <v>62301</v>
      </c>
      <c r="D4861">
        <v>91436.34</v>
      </c>
      <c r="E4861">
        <v>29667.94</v>
      </c>
      <c r="F4861" t="s">
        <v>23</v>
      </c>
      <c r="G4861" t="s">
        <v>24</v>
      </c>
      <c r="H4861" t="s">
        <v>544</v>
      </c>
      <c r="I4861" t="s">
        <v>16</v>
      </c>
      <c r="J4861" t="s">
        <v>141</v>
      </c>
      <c r="L4861" s="1">
        <v>41176</v>
      </c>
      <c r="M4861">
        <v>20707</v>
      </c>
      <c r="N4861" t="s">
        <v>10628</v>
      </c>
    </row>
    <row r="4862" spans="1:14" x14ac:dyDescent="0.25">
      <c r="A4862" t="s">
        <v>6085</v>
      </c>
      <c r="B4862" t="s">
        <v>12</v>
      </c>
      <c r="C4862">
        <v>65563.38</v>
      </c>
      <c r="D4862">
        <v>63613.87</v>
      </c>
      <c r="E4862">
        <v>0</v>
      </c>
      <c r="F4862" t="s">
        <v>89</v>
      </c>
      <c r="G4862" t="s">
        <v>90</v>
      </c>
      <c r="H4862" t="s">
        <v>931</v>
      </c>
      <c r="I4862" t="s">
        <v>16</v>
      </c>
      <c r="J4862" t="s">
        <v>17</v>
      </c>
      <c r="L4862" s="1">
        <v>37557</v>
      </c>
      <c r="M4862">
        <v>20747</v>
      </c>
      <c r="N4862" t="s">
        <v>10642</v>
      </c>
    </row>
    <row r="4863" spans="1:14" x14ac:dyDescent="0.25">
      <c r="A4863" t="s">
        <v>6086</v>
      </c>
      <c r="B4863" t="s">
        <v>12</v>
      </c>
      <c r="C4863">
        <v>60194</v>
      </c>
      <c r="D4863">
        <v>59418.26</v>
      </c>
      <c r="E4863">
        <v>2768.79</v>
      </c>
      <c r="F4863" t="s">
        <v>23</v>
      </c>
      <c r="G4863" t="s">
        <v>24</v>
      </c>
      <c r="H4863" t="s">
        <v>140</v>
      </c>
      <c r="I4863" t="s">
        <v>16</v>
      </c>
      <c r="J4863" t="s">
        <v>141</v>
      </c>
      <c r="L4863" s="1">
        <v>41022</v>
      </c>
      <c r="M4863">
        <v>20623</v>
      </c>
      <c r="N4863" t="s">
        <v>10651</v>
      </c>
    </row>
    <row r="4864" spans="1:14" x14ac:dyDescent="0.25">
      <c r="A4864" t="s">
        <v>6087</v>
      </c>
      <c r="B4864" t="s">
        <v>22</v>
      </c>
      <c r="C4864">
        <v>38886.6</v>
      </c>
      <c r="D4864">
        <v>39716.57</v>
      </c>
      <c r="E4864">
        <v>545.12</v>
      </c>
      <c r="F4864" t="s">
        <v>99</v>
      </c>
      <c r="G4864" t="s">
        <v>100</v>
      </c>
      <c r="H4864" t="s">
        <v>606</v>
      </c>
      <c r="I4864" t="s">
        <v>34</v>
      </c>
      <c r="J4864" t="s">
        <v>102</v>
      </c>
      <c r="L4864" s="1">
        <v>33066</v>
      </c>
      <c r="M4864">
        <v>20781</v>
      </c>
      <c r="N4864" t="s">
        <v>10627</v>
      </c>
    </row>
    <row r="4865" spans="1:14" x14ac:dyDescent="0.25">
      <c r="A4865" t="s">
        <v>6088</v>
      </c>
      <c r="B4865" t="s">
        <v>22</v>
      </c>
      <c r="C4865">
        <v>65751</v>
      </c>
      <c r="D4865">
        <v>79444.789999999994</v>
      </c>
      <c r="E4865">
        <v>14559.69</v>
      </c>
      <c r="F4865" t="s">
        <v>56</v>
      </c>
      <c r="G4865" t="s">
        <v>57</v>
      </c>
      <c r="H4865" t="s">
        <v>158</v>
      </c>
      <c r="I4865" t="s">
        <v>16</v>
      </c>
      <c r="J4865" t="s">
        <v>313</v>
      </c>
      <c r="L4865" s="1">
        <v>37242</v>
      </c>
      <c r="M4865">
        <v>20740</v>
      </c>
      <c r="N4865" t="s">
        <v>10638</v>
      </c>
    </row>
    <row r="4866" spans="1:14" x14ac:dyDescent="0.25">
      <c r="A4866" t="s">
        <v>6089</v>
      </c>
      <c r="B4866" t="s">
        <v>22</v>
      </c>
      <c r="C4866">
        <v>46166</v>
      </c>
      <c r="D4866">
        <v>0</v>
      </c>
      <c r="E4866">
        <v>0</v>
      </c>
      <c r="F4866" t="s">
        <v>45</v>
      </c>
      <c r="G4866" t="s">
        <v>46</v>
      </c>
      <c r="H4866" t="s">
        <v>95</v>
      </c>
      <c r="I4866" t="s">
        <v>16</v>
      </c>
      <c r="J4866" t="s">
        <v>48</v>
      </c>
      <c r="K4866" t="s">
        <v>96</v>
      </c>
      <c r="L4866" s="1">
        <v>43080</v>
      </c>
      <c r="M4866">
        <v>20784</v>
      </c>
      <c r="N4866" t="s">
        <v>10650</v>
      </c>
    </row>
    <row r="4867" spans="1:14" x14ac:dyDescent="0.25">
      <c r="A4867" t="s">
        <v>6090</v>
      </c>
      <c r="B4867" t="s">
        <v>12</v>
      </c>
      <c r="C4867">
        <v>103381.1</v>
      </c>
      <c r="D4867">
        <v>102295.56</v>
      </c>
      <c r="E4867">
        <v>0</v>
      </c>
      <c r="F4867" t="s">
        <v>23</v>
      </c>
      <c r="G4867" t="s">
        <v>24</v>
      </c>
      <c r="H4867" t="s">
        <v>736</v>
      </c>
      <c r="I4867" t="s">
        <v>16</v>
      </c>
      <c r="J4867" t="s">
        <v>487</v>
      </c>
      <c r="L4867" s="1">
        <v>35457</v>
      </c>
      <c r="M4867">
        <v>20748</v>
      </c>
      <c r="N4867" t="s">
        <v>10635</v>
      </c>
    </row>
    <row r="4868" spans="1:14" x14ac:dyDescent="0.25">
      <c r="A4868" t="s">
        <v>6091</v>
      </c>
      <c r="B4868" t="s">
        <v>12</v>
      </c>
      <c r="C4868">
        <v>150304.72</v>
      </c>
      <c r="D4868">
        <v>148674.34</v>
      </c>
      <c r="E4868">
        <v>0</v>
      </c>
      <c r="F4868" t="s">
        <v>18</v>
      </c>
      <c r="G4868" t="s">
        <v>19</v>
      </c>
      <c r="H4868" t="s">
        <v>273</v>
      </c>
      <c r="I4868" t="s">
        <v>16</v>
      </c>
      <c r="J4868" t="s">
        <v>98</v>
      </c>
      <c r="L4868" s="1">
        <v>38180</v>
      </c>
      <c r="M4868">
        <v>20782</v>
      </c>
      <c r="N4868" t="s">
        <v>10625</v>
      </c>
    </row>
    <row r="4869" spans="1:14" x14ac:dyDescent="0.25">
      <c r="A4869" t="s">
        <v>6092</v>
      </c>
      <c r="B4869" t="s">
        <v>22</v>
      </c>
      <c r="C4869">
        <v>52267.7</v>
      </c>
      <c r="D4869">
        <v>50979.61</v>
      </c>
      <c r="E4869">
        <v>0</v>
      </c>
      <c r="F4869" t="s">
        <v>167</v>
      </c>
      <c r="G4869" t="s">
        <v>168</v>
      </c>
      <c r="H4869" t="s">
        <v>737</v>
      </c>
      <c r="I4869" t="s">
        <v>16</v>
      </c>
      <c r="J4869" t="s">
        <v>331</v>
      </c>
      <c r="L4869" s="1">
        <v>41750</v>
      </c>
      <c r="M4869">
        <v>20783</v>
      </c>
      <c r="N4869" t="s">
        <v>10656</v>
      </c>
    </row>
    <row r="4870" spans="1:14" x14ac:dyDescent="0.25">
      <c r="A4870" t="s">
        <v>6093</v>
      </c>
      <c r="B4870" t="s">
        <v>22</v>
      </c>
      <c r="C4870">
        <v>41650.839999999997</v>
      </c>
      <c r="D4870">
        <v>47424.37</v>
      </c>
      <c r="E4870">
        <v>6625.71</v>
      </c>
      <c r="F4870" t="s">
        <v>56</v>
      </c>
      <c r="G4870" t="s">
        <v>57</v>
      </c>
      <c r="H4870" t="s">
        <v>84</v>
      </c>
      <c r="I4870" t="s">
        <v>16</v>
      </c>
      <c r="J4870" t="s">
        <v>59</v>
      </c>
      <c r="L4870" s="1">
        <v>42632</v>
      </c>
      <c r="M4870">
        <v>20782</v>
      </c>
      <c r="N4870" t="s">
        <v>10625</v>
      </c>
    </row>
    <row r="4871" spans="1:14" x14ac:dyDescent="0.25">
      <c r="A4871" t="s">
        <v>6094</v>
      </c>
      <c r="B4871" t="s">
        <v>22</v>
      </c>
      <c r="C4871">
        <v>82490.880000000005</v>
      </c>
      <c r="D4871">
        <v>80070.429999999993</v>
      </c>
      <c r="E4871">
        <v>475.92</v>
      </c>
      <c r="F4871" t="s">
        <v>76</v>
      </c>
      <c r="G4871" t="s">
        <v>77</v>
      </c>
      <c r="H4871" t="s">
        <v>823</v>
      </c>
      <c r="I4871" t="s">
        <v>16</v>
      </c>
      <c r="J4871" t="s">
        <v>211</v>
      </c>
      <c r="L4871" s="1">
        <v>41190</v>
      </c>
      <c r="M4871">
        <v>20706</v>
      </c>
      <c r="N4871" t="s">
        <v>10645</v>
      </c>
    </row>
    <row r="4872" spans="1:14" x14ac:dyDescent="0.25">
      <c r="A4872" t="s">
        <v>6095</v>
      </c>
      <c r="B4872" t="s">
        <v>22</v>
      </c>
      <c r="C4872">
        <v>25748.39</v>
      </c>
      <c r="D4872">
        <v>36749.879999999997</v>
      </c>
      <c r="E4872">
        <v>143.53</v>
      </c>
      <c r="F4872" t="s">
        <v>76</v>
      </c>
      <c r="G4872" t="s">
        <v>77</v>
      </c>
      <c r="H4872" t="s">
        <v>244</v>
      </c>
      <c r="I4872" t="s">
        <v>34</v>
      </c>
      <c r="J4872" t="s">
        <v>254</v>
      </c>
      <c r="L4872" s="1">
        <v>41610</v>
      </c>
      <c r="M4872">
        <v>20715</v>
      </c>
      <c r="N4872" t="s">
        <v>10641</v>
      </c>
    </row>
    <row r="4873" spans="1:14" x14ac:dyDescent="0.25">
      <c r="A4873" t="s">
        <v>6096</v>
      </c>
      <c r="B4873" t="s">
        <v>12</v>
      </c>
      <c r="C4873">
        <v>111412.6</v>
      </c>
      <c r="D4873">
        <v>103700.71</v>
      </c>
      <c r="E4873">
        <v>0</v>
      </c>
      <c r="F4873" t="s">
        <v>370</v>
      </c>
      <c r="G4873" t="s">
        <v>371</v>
      </c>
      <c r="H4873" t="s">
        <v>513</v>
      </c>
      <c r="I4873" t="s">
        <v>16</v>
      </c>
      <c r="J4873" t="s">
        <v>373</v>
      </c>
      <c r="L4873" s="1">
        <v>41106</v>
      </c>
      <c r="M4873">
        <v>20747</v>
      </c>
      <c r="N4873" t="s">
        <v>10642</v>
      </c>
    </row>
    <row r="4874" spans="1:14" x14ac:dyDescent="0.25">
      <c r="A4874" t="s">
        <v>6097</v>
      </c>
      <c r="B4874" t="s">
        <v>22</v>
      </c>
      <c r="C4874">
        <v>60146.51</v>
      </c>
      <c r="D4874">
        <v>76377.25</v>
      </c>
      <c r="E4874">
        <v>13878.98</v>
      </c>
      <c r="F4874" t="s">
        <v>56</v>
      </c>
      <c r="G4874" t="s">
        <v>57</v>
      </c>
      <c r="H4874" t="s">
        <v>84</v>
      </c>
      <c r="I4874" t="s">
        <v>16</v>
      </c>
      <c r="J4874" t="s">
        <v>59</v>
      </c>
      <c r="L4874" s="1">
        <v>37627</v>
      </c>
      <c r="M4874">
        <v>20785</v>
      </c>
      <c r="N4874" t="s">
        <v>10652</v>
      </c>
    </row>
    <row r="4875" spans="1:14" x14ac:dyDescent="0.25">
      <c r="A4875" t="s">
        <v>6098</v>
      </c>
      <c r="B4875" t="s">
        <v>22</v>
      </c>
      <c r="C4875">
        <v>44618.21</v>
      </c>
      <c r="D4875">
        <v>58136.58</v>
      </c>
      <c r="E4875">
        <v>14028.8</v>
      </c>
      <c r="F4875" t="s">
        <v>56</v>
      </c>
      <c r="G4875" t="s">
        <v>57</v>
      </c>
      <c r="H4875" t="s">
        <v>64</v>
      </c>
      <c r="I4875" t="s">
        <v>16</v>
      </c>
      <c r="J4875" t="s">
        <v>59</v>
      </c>
      <c r="L4875" s="1">
        <v>41820</v>
      </c>
      <c r="M4875">
        <v>20745</v>
      </c>
      <c r="N4875" t="s">
        <v>10643</v>
      </c>
    </row>
    <row r="4876" spans="1:14" x14ac:dyDescent="0.25">
      <c r="A4876" t="s">
        <v>6099</v>
      </c>
      <c r="B4876" t="s">
        <v>22</v>
      </c>
      <c r="C4876">
        <v>57861.37</v>
      </c>
      <c r="D4876">
        <v>57251.76</v>
      </c>
      <c r="E4876">
        <v>0</v>
      </c>
      <c r="F4876" t="s">
        <v>18</v>
      </c>
      <c r="G4876" t="s">
        <v>19</v>
      </c>
      <c r="H4876" t="s">
        <v>144</v>
      </c>
      <c r="I4876" t="s">
        <v>16</v>
      </c>
      <c r="J4876" t="s">
        <v>145</v>
      </c>
      <c r="L4876" s="1">
        <v>41848</v>
      </c>
      <c r="M4876">
        <v>20608</v>
      </c>
      <c r="N4876" t="s">
        <v>10646</v>
      </c>
    </row>
    <row r="4877" spans="1:14" x14ac:dyDescent="0.25">
      <c r="A4877" t="s">
        <v>6100</v>
      </c>
      <c r="B4877" t="s">
        <v>22</v>
      </c>
      <c r="C4877">
        <v>37291.1</v>
      </c>
      <c r="D4877">
        <v>35991.5</v>
      </c>
      <c r="E4877">
        <v>0</v>
      </c>
      <c r="F4877" t="s">
        <v>52</v>
      </c>
      <c r="G4877" t="s">
        <v>53</v>
      </c>
      <c r="H4877" t="s">
        <v>128</v>
      </c>
      <c r="I4877" t="s">
        <v>16</v>
      </c>
      <c r="J4877" t="s">
        <v>88</v>
      </c>
      <c r="L4877" s="1">
        <v>41862</v>
      </c>
      <c r="M4877">
        <v>20607</v>
      </c>
      <c r="N4877" t="s">
        <v>10631</v>
      </c>
    </row>
    <row r="4878" spans="1:14" x14ac:dyDescent="0.25">
      <c r="A4878" t="s">
        <v>6101</v>
      </c>
      <c r="B4878" t="s">
        <v>22</v>
      </c>
      <c r="C4878">
        <v>128474.25</v>
      </c>
      <c r="D4878">
        <v>124759.83</v>
      </c>
      <c r="E4878">
        <v>0</v>
      </c>
      <c r="F4878" t="s">
        <v>45</v>
      </c>
      <c r="G4878" t="s">
        <v>46</v>
      </c>
      <c r="H4878" t="s">
        <v>589</v>
      </c>
      <c r="I4878" t="s">
        <v>16</v>
      </c>
      <c r="J4878" t="s">
        <v>139</v>
      </c>
      <c r="L4878" s="1">
        <v>34702</v>
      </c>
      <c r="M4878">
        <v>20706</v>
      </c>
      <c r="N4878" t="s">
        <v>10645</v>
      </c>
    </row>
    <row r="4879" spans="1:14" x14ac:dyDescent="0.25">
      <c r="A4879" t="s">
        <v>6102</v>
      </c>
      <c r="B4879" t="s">
        <v>12</v>
      </c>
      <c r="C4879">
        <v>147214.56</v>
      </c>
      <c r="D4879">
        <v>144458.56</v>
      </c>
      <c r="E4879">
        <v>816.34</v>
      </c>
      <c r="F4879" t="s">
        <v>322</v>
      </c>
      <c r="G4879" t="s">
        <v>323</v>
      </c>
      <c r="H4879" t="s">
        <v>844</v>
      </c>
      <c r="I4879" t="s">
        <v>16</v>
      </c>
      <c r="J4879" t="s">
        <v>325</v>
      </c>
      <c r="L4879" s="1">
        <v>35233</v>
      </c>
      <c r="M4879">
        <v>20735</v>
      </c>
      <c r="N4879" t="s">
        <v>10649</v>
      </c>
    </row>
    <row r="4880" spans="1:14" x14ac:dyDescent="0.25">
      <c r="A4880" t="s">
        <v>6103</v>
      </c>
      <c r="B4880" t="s">
        <v>12</v>
      </c>
      <c r="C4880">
        <v>105241</v>
      </c>
      <c r="D4880">
        <v>103853.66</v>
      </c>
      <c r="E4880">
        <v>0</v>
      </c>
      <c r="F4880" t="s">
        <v>36</v>
      </c>
      <c r="G4880" t="s">
        <v>37</v>
      </c>
      <c r="H4880" t="s">
        <v>750</v>
      </c>
      <c r="I4880" t="s">
        <v>16</v>
      </c>
      <c r="J4880" t="s">
        <v>1079</v>
      </c>
      <c r="K4880" t="s">
        <v>1020</v>
      </c>
      <c r="L4880" s="1">
        <v>36955</v>
      </c>
      <c r="M4880">
        <v>20623</v>
      </c>
      <c r="N4880" t="s">
        <v>10651</v>
      </c>
    </row>
    <row r="4881" spans="1:14" x14ac:dyDescent="0.25">
      <c r="A4881" t="s">
        <v>6104</v>
      </c>
      <c r="B4881" t="s">
        <v>12</v>
      </c>
      <c r="C4881">
        <v>56473.15</v>
      </c>
      <c r="D4881">
        <v>57846.33</v>
      </c>
      <c r="E4881">
        <v>141.36000000000001</v>
      </c>
      <c r="F4881" t="s">
        <v>380</v>
      </c>
      <c r="G4881" t="s">
        <v>381</v>
      </c>
      <c r="H4881" t="s">
        <v>628</v>
      </c>
      <c r="I4881" t="s">
        <v>16</v>
      </c>
      <c r="J4881" t="s">
        <v>331</v>
      </c>
      <c r="L4881" s="1">
        <v>37458</v>
      </c>
      <c r="M4881">
        <v>20781</v>
      </c>
      <c r="N4881" t="s">
        <v>10627</v>
      </c>
    </row>
    <row r="4882" spans="1:14" x14ac:dyDescent="0.25">
      <c r="A4882" t="s">
        <v>6105</v>
      </c>
      <c r="B4882" t="s">
        <v>12</v>
      </c>
      <c r="C4882">
        <v>44603</v>
      </c>
      <c r="D4882">
        <v>42510.22</v>
      </c>
      <c r="E4882">
        <v>0</v>
      </c>
      <c r="F4882" t="s">
        <v>45</v>
      </c>
      <c r="G4882" t="s">
        <v>46</v>
      </c>
      <c r="H4882" t="s">
        <v>989</v>
      </c>
      <c r="I4882" t="s">
        <v>34</v>
      </c>
      <c r="J4882" t="s">
        <v>48</v>
      </c>
      <c r="L4882" s="1">
        <v>38999</v>
      </c>
      <c r="M4882">
        <v>20722</v>
      </c>
      <c r="N4882" t="s">
        <v>10632</v>
      </c>
    </row>
    <row r="4883" spans="1:14" x14ac:dyDescent="0.25">
      <c r="A4883" t="s">
        <v>6106</v>
      </c>
      <c r="B4883" t="s">
        <v>22</v>
      </c>
      <c r="C4883">
        <v>125566.11</v>
      </c>
      <c r="D4883">
        <v>206562.18</v>
      </c>
      <c r="E4883">
        <v>76151.13</v>
      </c>
      <c r="F4883" t="s">
        <v>45</v>
      </c>
      <c r="G4883" t="s">
        <v>46</v>
      </c>
      <c r="H4883" t="s">
        <v>292</v>
      </c>
      <c r="I4883" t="s">
        <v>16</v>
      </c>
      <c r="J4883" t="s">
        <v>222</v>
      </c>
      <c r="L4883" s="1">
        <v>34232</v>
      </c>
      <c r="M4883">
        <v>20781</v>
      </c>
      <c r="N4883" t="s">
        <v>10627</v>
      </c>
    </row>
    <row r="4884" spans="1:14" x14ac:dyDescent="0.25">
      <c r="A4884" t="s">
        <v>6107</v>
      </c>
      <c r="B4884" t="s">
        <v>22</v>
      </c>
      <c r="C4884">
        <v>40561.89</v>
      </c>
      <c r="D4884">
        <v>50365.87</v>
      </c>
      <c r="E4884">
        <v>8487.58</v>
      </c>
      <c r="F4884" t="s">
        <v>13</v>
      </c>
      <c r="G4884" t="s">
        <v>14</v>
      </c>
      <c r="H4884" t="s">
        <v>190</v>
      </c>
      <c r="I4884" t="s">
        <v>16</v>
      </c>
      <c r="J4884" t="s">
        <v>1098</v>
      </c>
      <c r="L4884" s="1">
        <v>42534</v>
      </c>
      <c r="M4884">
        <v>20769</v>
      </c>
      <c r="N4884" t="s">
        <v>10636</v>
      </c>
    </row>
    <row r="4885" spans="1:14" x14ac:dyDescent="0.25">
      <c r="A4885" t="s">
        <v>6108</v>
      </c>
      <c r="B4885" t="s">
        <v>22</v>
      </c>
      <c r="C4885">
        <v>98612.2</v>
      </c>
      <c r="D4885">
        <v>99788.94</v>
      </c>
      <c r="E4885">
        <v>2475.13</v>
      </c>
      <c r="F4885" t="s">
        <v>13</v>
      </c>
      <c r="G4885" t="s">
        <v>14</v>
      </c>
      <c r="H4885" t="s">
        <v>105</v>
      </c>
      <c r="I4885" t="s">
        <v>16</v>
      </c>
      <c r="J4885" t="s">
        <v>126</v>
      </c>
      <c r="L4885" s="1">
        <v>33049</v>
      </c>
      <c r="M4885">
        <v>20743</v>
      </c>
      <c r="N4885" t="s">
        <v>10654</v>
      </c>
    </row>
    <row r="4886" spans="1:14" x14ac:dyDescent="0.25">
      <c r="A4886" t="s">
        <v>6109</v>
      </c>
      <c r="B4886" t="s">
        <v>22</v>
      </c>
      <c r="C4886">
        <v>64086.06</v>
      </c>
      <c r="D4886">
        <v>70888.17</v>
      </c>
      <c r="E4886">
        <v>8955.67</v>
      </c>
      <c r="F4886" t="s">
        <v>13</v>
      </c>
      <c r="G4886" t="s">
        <v>14</v>
      </c>
      <c r="H4886" t="s">
        <v>293</v>
      </c>
      <c r="I4886" t="s">
        <v>16</v>
      </c>
      <c r="J4886" t="s">
        <v>294</v>
      </c>
      <c r="L4886" s="1">
        <v>41932</v>
      </c>
      <c r="M4886">
        <v>20715</v>
      </c>
      <c r="N4886" t="s">
        <v>10641</v>
      </c>
    </row>
    <row r="4887" spans="1:14" x14ac:dyDescent="0.25">
      <c r="A4887" t="s">
        <v>6110</v>
      </c>
      <c r="B4887" t="s">
        <v>22</v>
      </c>
      <c r="C4887">
        <v>47796.15</v>
      </c>
      <c r="D4887">
        <v>59163.9</v>
      </c>
      <c r="E4887">
        <v>11776.24</v>
      </c>
      <c r="F4887" t="s">
        <v>56</v>
      </c>
      <c r="G4887" t="s">
        <v>57</v>
      </c>
      <c r="H4887" t="s">
        <v>84</v>
      </c>
      <c r="I4887" t="s">
        <v>16</v>
      </c>
      <c r="J4887" t="s">
        <v>59</v>
      </c>
      <c r="L4887" s="1">
        <v>40875</v>
      </c>
      <c r="M4887">
        <v>20770</v>
      </c>
      <c r="N4887" t="s">
        <v>10629</v>
      </c>
    </row>
    <row r="4888" spans="1:14" x14ac:dyDescent="0.25">
      <c r="A4888" t="s">
        <v>6111</v>
      </c>
      <c r="B4888" t="s">
        <v>22</v>
      </c>
      <c r="C4888">
        <v>98612.2</v>
      </c>
      <c r="D4888">
        <v>97312.17</v>
      </c>
      <c r="E4888">
        <v>0</v>
      </c>
      <c r="F4888" t="s">
        <v>18</v>
      </c>
      <c r="G4888" t="s">
        <v>19</v>
      </c>
      <c r="H4888" t="s">
        <v>137</v>
      </c>
      <c r="I4888" t="s">
        <v>16</v>
      </c>
      <c r="J4888" t="s">
        <v>154</v>
      </c>
      <c r="L4888" s="1">
        <v>31525</v>
      </c>
      <c r="M4888">
        <v>20722</v>
      </c>
      <c r="N4888" t="s">
        <v>10632</v>
      </c>
    </row>
    <row r="4889" spans="1:14" x14ac:dyDescent="0.25">
      <c r="A4889" t="s">
        <v>6112</v>
      </c>
      <c r="B4889" t="s">
        <v>22</v>
      </c>
      <c r="C4889">
        <v>19359.72</v>
      </c>
      <c r="D4889">
        <v>19168.310000000001</v>
      </c>
      <c r="E4889">
        <v>0</v>
      </c>
      <c r="F4889" t="s">
        <v>76</v>
      </c>
      <c r="G4889" t="s">
        <v>77</v>
      </c>
      <c r="H4889" t="s">
        <v>823</v>
      </c>
      <c r="I4889" t="s">
        <v>34</v>
      </c>
      <c r="J4889" t="s">
        <v>81</v>
      </c>
      <c r="L4889" s="1">
        <v>37602</v>
      </c>
      <c r="M4889">
        <v>20735</v>
      </c>
      <c r="N4889" t="s">
        <v>10649</v>
      </c>
    </row>
    <row r="4890" spans="1:14" x14ac:dyDescent="0.25">
      <c r="A4890" t="s">
        <v>6113</v>
      </c>
      <c r="B4890" t="s">
        <v>12</v>
      </c>
      <c r="C4890">
        <v>70270.86</v>
      </c>
      <c r="D4890">
        <v>69346.100000000006</v>
      </c>
      <c r="E4890">
        <v>0</v>
      </c>
      <c r="F4890" t="s">
        <v>322</v>
      </c>
      <c r="G4890" t="s">
        <v>323</v>
      </c>
      <c r="H4890" t="s">
        <v>884</v>
      </c>
      <c r="I4890" t="s">
        <v>16</v>
      </c>
      <c r="J4890" t="s">
        <v>1014</v>
      </c>
      <c r="L4890" s="1">
        <v>31355</v>
      </c>
      <c r="M4890">
        <v>20770</v>
      </c>
      <c r="N4890" t="s">
        <v>10629</v>
      </c>
    </row>
    <row r="4891" spans="1:14" x14ac:dyDescent="0.25">
      <c r="A4891" t="s">
        <v>6114</v>
      </c>
      <c r="B4891" t="s">
        <v>12</v>
      </c>
      <c r="C4891">
        <v>86735</v>
      </c>
      <c r="D4891">
        <v>82923.009999999995</v>
      </c>
      <c r="E4891">
        <v>0</v>
      </c>
      <c r="F4891" t="s">
        <v>76</v>
      </c>
      <c r="G4891" t="s">
        <v>77</v>
      </c>
      <c r="H4891" t="s">
        <v>890</v>
      </c>
      <c r="I4891" t="s">
        <v>16</v>
      </c>
      <c r="J4891" t="s">
        <v>235</v>
      </c>
      <c r="L4891" s="1">
        <v>42688</v>
      </c>
      <c r="M4891">
        <v>20613</v>
      </c>
      <c r="N4891" t="s">
        <v>10640</v>
      </c>
    </row>
    <row r="4892" spans="1:14" x14ac:dyDescent="0.25">
      <c r="A4892" t="s">
        <v>6115</v>
      </c>
      <c r="B4892" t="s">
        <v>12</v>
      </c>
      <c r="C4892">
        <v>80355.570000000007</v>
      </c>
      <c r="D4892">
        <v>60214.8</v>
      </c>
      <c r="E4892">
        <v>0</v>
      </c>
      <c r="F4892" t="s">
        <v>18</v>
      </c>
      <c r="G4892" t="s">
        <v>19</v>
      </c>
      <c r="H4892" t="s">
        <v>183</v>
      </c>
      <c r="I4892" t="s">
        <v>16</v>
      </c>
      <c r="J4892" t="s">
        <v>147</v>
      </c>
      <c r="L4892" s="1">
        <v>42213</v>
      </c>
      <c r="M4892">
        <v>20737</v>
      </c>
      <c r="N4892" t="s">
        <v>10655</v>
      </c>
    </row>
    <row r="4893" spans="1:14" x14ac:dyDescent="0.25">
      <c r="A4893" t="s">
        <v>6116</v>
      </c>
      <c r="B4893" t="s">
        <v>12</v>
      </c>
      <c r="C4893">
        <v>138790</v>
      </c>
      <c r="D4893">
        <v>142402.89000000001</v>
      </c>
      <c r="E4893">
        <v>0</v>
      </c>
      <c r="F4893" t="s">
        <v>13</v>
      </c>
      <c r="G4893" t="s">
        <v>14</v>
      </c>
      <c r="H4893" t="s">
        <v>33</v>
      </c>
      <c r="I4893" t="s">
        <v>16</v>
      </c>
      <c r="J4893" t="s">
        <v>139</v>
      </c>
      <c r="L4893" s="1">
        <v>29080</v>
      </c>
      <c r="M4893">
        <v>20745</v>
      </c>
      <c r="N4893" t="s">
        <v>10643</v>
      </c>
    </row>
    <row r="4894" spans="1:14" x14ac:dyDescent="0.25">
      <c r="A4894" t="s">
        <v>6117</v>
      </c>
      <c r="B4894" t="s">
        <v>22</v>
      </c>
      <c r="C4894">
        <v>91869</v>
      </c>
      <c r="D4894">
        <v>109925.85</v>
      </c>
      <c r="E4894">
        <v>14808.93</v>
      </c>
      <c r="F4894" t="s">
        <v>13</v>
      </c>
      <c r="G4894" t="s">
        <v>14</v>
      </c>
      <c r="H4894" t="s">
        <v>232</v>
      </c>
      <c r="I4894" t="s">
        <v>16</v>
      </c>
      <c r="J4894" t="s">
        <v>32</v>
      </c>
      <c r="L4894" s="1">
        <v>36234</v>
      </c>
      <c r="M4894">
        <v>20747</v>
      </c>
      <c r="N4894" t="s">
        <v>10642</v>
      </c>
    </row>
    <row r="4895" spans="1:14" x14ac:dyDescent="0.25">
      <c r="A4895" t="s">
        <v>6118</v>
      </c>
      <c r="B4895" t="s">
        <v>22</v>
      </c>
      <c r="C4895">
        <v>97091.55</v>
      </c>
      <c r="D4895">
        <v>103712.12</v>
      </c>
      <c r="E4895">
        <v>3818.37</v>
      </c>
      <c r="F4895" t="s">
        <v>45</v>
      </c>
      <c r="G4895" t="s">
        <v>46</v>
      </c>
      <c r="H4895" t="s">
        <v>240</v>
      </c>
      <c r="I4895" t="s">
        <v>16</v>
      </c>
      <c r="J4895" t="s">
        <v>250</v>
      </c>
      <c r="L4895" s="1">
        <v>33924</v>
      </c>
      <c r="M4895">
        <v>20781</v>
      </c>
      <c r="N4895" t="s">
        <v>10627</v>
      </c>
    </row>
    <row r="4896" spans="1:14" x14ac:dyDescent="0.25">
      <c r="A4896" t="s">
        <v>6119</v>
      </c>
      <c r="B4896" t="s">
        <v>22</v>
      </c>
      <c r="C4896">
        <v>59922</v>
      </c>
      <c r="D4896">
        <v>73188.78</v>
      </c>
      <c r="E4896">
        <v>10907.39</v>
      </c>
      <c r="F4896" t="s">
        <v>13</v>
      </c>
      <c r="G4896" t="s">
        <v>14</v>
      </c>
      <c r="H4896" t="s">
        <v>41</v>
      </c>
      <c r="I4896" t="s">
        <v>16</v>
      </c>
      <c r="J4896" t="s">
        <v>32</v>
      </c>
      <c r="K4896" t="s">
        <v>176</v>
      </c>
      <c r="L4896" s="1">
        <v>41694</v>
      </c>
      <c r="M4896">
        <v>20784</v>
      </c>
      <c r="N4896" t="s">
        <v>10650</v>
      </c>
    </row>
    <row r="4897" spans="1:14" x14ac:dyDescent="0.25">
      <c r="A4897" t="s">
        <v>6120</v>
      </c>
      <c r="B4897" t="s">
        <v>22</v>
      </c>
      <c r="C4897">
        <v>97091.55</v>
      </c>
      <c r="D4897">
        <v>112938.7</v>
      </c>
      <c r="E4897">
        <v>17702.240000000002</v>
      </c>
      <c r="F4897" t="s">
        <v>45</v>
      </c>
      <c r="G4897" t="s">
        <v>46</v>
      </c>
      <c r="H4897" t="s">
        <v>439</v>
      </c>
      <c r="I4897" t="s">
        <v>16</v>
      </c>
      <c r="J4897" t="s">
        <v>250</v>
      </c>
      <c r="L4897" s="1">
        <v>34232</v>
      </c>
      <c r="M4897">
        <v>20774</v>
      </c>
      <c r="N4897" t="s">
        <v>10633</v>
      </c>
    </row>
    <row r="4898" spans="1:14" x14ac:dyDescent="0.25">
      <c r="A4898" t="s">
        <v>6121</v>
      </c>
      <c r="B4898" t="s">
        <v>12</v>
      </c>
      <c r="C4898">
        <v>183866.72</v>
      </c>
      <c r="D4898">
        <v>171040.53</v>
      </c>
      <c r="E4898">
        <v>9188.25</v>
      </c>
      <c r="F4898" t="s">
        <v>13</v>
      </c>
      <c r="G4898" t="s">
        <v>14</v>
      </c>
      <c r="H4898" t="s">
        <v>1099</v>
      </c>
      <c r="I4898" t="s">
        <v>16</v>
      </c>
      <c r="J4898" t="s">
        <v>1010</v>
      </c>
      <c r="L4898" s="1">
        <v>33301</v>
      </c>
      <c r="M4898">
        <v>20708</v>
      </c>
      <c r="N4898" t="s">
        <v>10653</v>
      </c>
    </row>
    <row r="4899" spans="1:14" x14ac:dyDescent="0.25">
      <c r="A4899" t="s">
        <v>6122</v>
      </c>
      <c r="B4899" t="s">
        <v>22</v>
      </c>
      <c r="C4899">
        <v>68893</v>
      </c>
      <c r="D4899">
        <v>68327.47</v>
      </c>
      <c r="E4899">
        <v>0</v>
      </c>
      <c r="F4899" t="s">
        <v>215</v>
      </c>
      <c r="G4899" t="s">
        <v>216</v>
      </c>
      <c r="H4899" t="s">
        <v>922</v>
      </c>
      <c r="I4899" t="s">
        <v>16</v>
      </c>
      <c r="J4899" t="s">
        <v>17</v>
      </c>
      <c r="L4899" s="1">
        <v>36612</v>
      </c>
      <c r="M4899">
        <v>20722</v>
      </c>
      <c r="N4899" t="s">
        <v>10632</v>
      </c>
    </row>
    <row r="4900" spans="1:14" x14ac:dyDescent="0.25">
      <c r="A4900" t="s">
        <v>6123</v>
      </c>
      <c r="B4900" t="s">
        <v>12</v>
      </c>
      <c r="C4900">
        <v>95121.31</v>
      </c>
      <c r="D4900">
        <v>91063.73</v>
      </c>
      <c r="E4900">
        <v>0</v>
      </c>
      <c r="F4900" t="s">
        <v>18</v>
      </c>
      <c r="G4900" t="s">
        <v>19</v>
      </c>
      <c r="H4900" t="s">
        <v>571</v>
      </c>
      <c r="I4900" t="s">
        <v>16</v>
      </c>
      <c r="J4900" t="s">
        <v>147</v>
      </c>
      <c r="L4900" s="1">
        <v>38614</v>
      </c>
      <c r="M4900">
        <v>20772</v>
      </c>
      <c r="N4900" t="s">
        <v>10648</v>
      </c>
    </row>
    <row r="4901" spans="1:14" x14ac:dyDescent="0.25">
      <c r="A4901" t="s">
        <v>6124</v>
      </c>
      <c r="B4901" t="s">
        <v>12</v>
      </c>
      <c r="C4901">
        <v>30856.23</v>
      </c>
      <c r="D4901">
        <v>31298.89</v>
      </c>
      <c r="E4901">
        <v>178.02</v>
      </c>
      <c r="F4901" t="s">
        <v>76</v>
      </c>
      <c r="G4901" t="s">
        <v>77</v>
      </c>
      <c r="H4901" t="s">
        <v>256</v>
      </c>
      <c r="I4901" t="s">
        <v>34</v>
      </c>
      <c r="J4901" t="s">
        <v>83</v>
      </c>
      <c r="L4901" s="1">
        <v>32514</v>
      </c>
      <c r="M4901">
        <v>20705</v>
      </c>
      <c r="N4901" t="s">
        <v>10626</v>
      </c>
    </row>
    <row r="4902" spans="1:14" x14ac:dyDescent="0.25">
      <c r="A4902" t="s">
        <v>6125</v>
      </c>
      <c r="B4902" t="s">
        <v>22</v>
      </c>
      <c r="C4902">
        <v>28496.799999999999</v>
      </c>
      <c r="D4902">
        <v>15954.85</v>
      </c>
      <c r="E4902">
        <v>0</v>
      </c>
      <c r="F4902" t="s">
        <v>99</v>
      </c>
      <c r="G4902" t="s">
        <v>100</v>
      </c>
      <c r="H4902" t="s">
        <v>630</v>
      </c>
      <c r="I4902" t="s">
        <v>34</v>
      </c>
      <c r="J4902" t="s">
        <v>102</v>
      </c>
      <c r="L4902" s="1">
        <v>42898</v>
      </c>
      <c r="M4902">
        <v>20607</v>
      </c>
      <c r="N4902" t="s">
        <v>10631</v>
      </c>
    </row>
    <row r="4903" spans="1:14" x14ac:dyDescent="0.25">
      <c r="A4903" t="s">
        <v>6126</v>
      </c>
      <c r="B4903" t="s">
        <v>22</v>
      </c>
      <c r="C4903">
        <v>85987</v>
      </c>
      <c r="D4903">
        <v>127135.81</v>
      </c>
      <c r="E4903">
        <v>40283.269999999997</v>
      </c>
      <c r="F4903" t="s">
        <v>45</v>
      </c>
      <c r="G4903" t="s">
        <v>46</v>
      </c>
      <c r="H4903" t="s">
        <v>454</v>
      </c>
      <c r="I4903" t="s">
        <v>16</v>
      </c>
      <c r="J4903" t="s">
        <v>297</v>
      </c>
      <c r="L4903" s="1">
        <v>39329</v>
      </c>
      <c r="M4903">
        <v>20744</v>
      </c>
      <c r="N4903" t="s">
        <v>10630</v>
      </c>
    </row>
    <row r="4904" spans="1:14" x14ac:dyDescent="0.25">
      <c r="A4904" t="s">
        <v>6127</v>
      </c>
      <c r="B4904" t="s">
        <v>22</v>
      </c>
      <c r="C4904">
        <v>79923.69</v>
      </c>
      <c r="D4904">
        <v>77343.13</v>
      </c>
      <c r="E4904">
        <v>0</v>
      </c>
      <c r="F4904" t="s">
        <v>18</v>
      </c>
      <c r="G4904" t="s">
        <v>19</v>
      </c>
      <c r="H4904" t="s">
        <v>137</v>
      </c>
      <c r="I4904" t="s">
        <v>16</v>
      </c>
      <c r="J4904" t="s">
        <v>71</v>
      </c>
      <c r="L4904" s="1">
        <v>38908</v>
      </c>
      <c r="M4904">
        <v>20783</v>
      </c>
      <c r="N4904" t="s">
        <v>10656</v>
      </c>
    </row>
    <row r="4905" spans="1:14" x14ac:dyDescent="0.25">
      <c r="A4905" t="s">
        <v>6128</v>
      </c>
      <c r="B4905" t="s">
        <v>22</v>
      </c>
      <c r="C4905">
        <v>43443.05</v>
      </c>
      <c r="D4905">
        <v>45249.13</v>
      </c>
      <c r="E4905">
        <v>1474.73</v>
      </c>
      <c r="F4905" t="s">
        <v>99</v>
      </c>
      <c r="G4905" t="s">
        <v>100</v>
      </c>
      <c r="H4905" t="s">
        <v>278</v>
      </c>
      <c r="I4905" t="s">
        <v>16</v>
      </c>
      <c r="J4905" t="s">
        <v>198</v>
      </c>
      <c r="L4905" s="1">
        <v>41262</v>
      </c>
      <c r="M4905">
        <v>20740</v>
      </c>
      <c r="N4905" t="s">
        <v>10638</v>
      </c>
    </row>
    <row r="4906" spans="1:14" x14ac:dyDescent="0.25">
      <c r="A4906" t="s">
        <v>6129</v>
      </c>
      <c r="B4906" t="s">
        <v>22</v>
      </c>
      <c r="C4906">
        <v>53274</v>
      </c>
      <c r="D4906">
        <v>63225.31</v>
      </c>
      <c r="E4906">
        <v>7603.61</v>
      </c>
      <c r="F4906" t="s">
        <v>13</v>
      </c>
      <c r="G4906" t="s">
        <v>14</v>
      </c>
      <c r="H4906" t="s">
        <v>175</v>
      </c>
      <c r="I4906" t="s">
        <v>16</v>
      </c>
      <c r="J4906" t="s">
        <v>32</v>
      </c>
      <c r="K4906" t="s">
        <v>42</v>
      </c>
      <c r="L4906" s="1">
        <v>42562</v>
      </c>
      <c r="M4906">
        <v>20613</v>
      </c>
      <c r="N4906" t="s">
        <v>10640</v>
      </c>
    </row>
    <row r="4907" spans="1:14" x14ac:dyDescent="0.25">
      <c r="A4907" t="s">
        <v>6130</v>
      </c>
      <c r="B4907" t="s">
        <v>22</v>
      </c>
      <c r="C4907">
        <v>84608</v>
      </c>
      <c r="D4907">
        <v>92686.46</v>
      </c>
      <c r="E4907">
        <v>6550.44</v>
      </c>
      <c r="F4907" t="s">
        <v>45</v>
      </c>
      <c r="G4907" t="s">
        <v>46</v>
      </c>
      <c r="H4907" t="s">
        <v>317</v>
      </c>
      <c r="I4907" t="s">
        <v>16</v>
      </c>
      <c r="J4907" t="s">
        <v>250</v>
      </c>
      <c r="L4907" s="1">
        <v>38334</v>
      </c>
      <c r="M4907">
        <v>20721</v>
      </c>
      <c r="N4907" t="s">
        <v>10634</v>
      </c>
    </row>
    <row r="4908" spans="1:14" x14ac:dyDescent="0.25">
      <c r="A4908" t="s">
        <v>6131</v>
      </c>
      <c r="B4908" t="s">
        <v>22</v>
      </c>
      <c r="C4908">
        <v>55672.03</v>
      </c>
      <c r="D4908">
        <v>67540.83</v>
      </c>
      <c r="E4908">
        <v>11700.7</v>
      </c>
      <c r="F4908" t="s">
        <v>56</v>
      </c>
      <c r="G4908" t="s">
        <v>57</v>
      </c>
      <c r="H4908" t="s">
        <v>84</v>
      </c>
      <c r="I4908" t="s">
        <v>16</v>
      </c>
      <c r="J4908" t="s">
        <v>59</v>
      </c>
      <c r="L4908" s="1">
        <v>38467</v>
      </c>
      <c r="M4908">
        <v>20785</v>
      </c>
      <c r="N4908" t="s">
        <v>10652</v>
      </c>
    </row>
    <row r="4909" spans="1:14" x14ac:dyDescent="0.25">
      <c r="A4909" t="s">
        <v>6132</v>
      </c>
      <c r="B4909" t="s">
        <v>12</v>
      </c>
      <c r="C4909">
        <v>88849.14</v>
      </c>
      <c r="D4909">
        <v>90172.87</v>
      </c>
      <c r="E4909">
        <v>0</v>
      </c>
      <c r="F4909" t="s">
        <v>18</v>
      </c>
      <c r="G4909" t="s">
        <v>19</v>
      </c>
      <c r="H4909" t="s">
        <v>389</v>
      </c>
      <c r="I4909" t="s">
        <v>16</v>
      </c>
      <c r="J4909" t="s">
        <v>178</v>
      </c>
      <c r="L4909" s="1">
        <v>32349</v>
      </c>
      <c r="M4909">
        <v>20720</v>
      </c>
      <c r="N4909" t="s">
        <v>10641</v>
      </c>
    </row>
    <row r="4910" spans="1:14" x14ac:dyDescent="0.25">
      <c r="A4910" t="s">
        <v>6133</v>
      </c>
      <c r="B4910" t="s">
        <v>22</v>
      </c>
      <c r="C4910">
        <v>35582.15</v>
      </c>
      <c r="D4910">
        <v>38989.29</v>
      </c>
      <c r="E4910">
        <v>5054.78</v>
      </c>
      <c r="F4910" t="s">
        <v>99</v>
      </c>
      <c r="G4910" t="s">
        <v>100</v>
      </c>
      <c r="H4910" t="s">
        <v>236</v>
      </c>
      <c r="I4910" t="s">
        <v>16</v>
      </c>
      <c r="J4910" t="s">
        <v>237</v>
      </c>
      <c r="L4910" s="1">
        <v>42310</v>
      </c>
      <c r="M4910">
        <v>20623</v>
      </c>
      <c r="N4910" t="s">
        <v>10651</v>
      </c>
    </row>
    <row r="4911" spans="1:14" x14ac:dyDescent="0.25">
      <c r="A4911" t="s">
        <v>6134</v>
      </c>
      <c r="B4911" t="s">
        <v>12</v>
      </c>
      <c r="C4911">
        <v>57720.13</v>
      </c>
      <c r="D4911">
        <v>58945.31</v>
      </c>
      <c r="E4911">
        <v>0</v>
      </c>
      <c r="F4911" t="s">
        <v>18</v>
      </c>
      <c r="G4911" t="s">
        <v>19</v>
      </c>
      <c r="H4911" t="s">
        <v>763</v>
      </c>
      <c r="I4911" t="s">
        <v>16</v>
      </c>
      <c r="J4911" t="s">
        <v>145</v>
      </c>
      <c r="L4911" s="1">
        <v>41008</v>
      </c>
      <c r="M4911">
        <v>20769</v>
      </c>
      <c r="N4911" t="s">
        <v>10636</v>
      </c>
    </row>
    <row r="4912" spans="1:14" x14ac:dyDescent="0.25">
      <c r="A4912" t="s">
        <v>6135</v>
      </c>
      <c r="B4912" t="s">
        <v>22</v>
      </c>
      <c r="C4912">
        <v>71804</v>
      </c>
      <c r="D4912">
        <v>77453.37</v>
      </c>
      <c r="E4912">
        <v>1674.21</v>
      </c>
      <c r="F4912" t="s">
        <v>45</v>
      </c>
      <c r="G4912" t="s">
        <v>46</v>
      </c>
      <c r="H4912" t="s">
        <v>352</v>
      </c>
      <c r="I4912" t="s">
        <v>16</v>
      </c>
      <c r="J4912" t="s">
        <v>48</v>
      </c>
      <c r="L4912" s="1">
        <v>38747</v>
      </c>
      <c r="M4912">
        <v>20716</v>
      </c>
      <c r="N4912" t="s">
        <v>10641</v>
      </c>
    </row>
    <row r="4913" spans="1:14" x14ac:dyDescent="0.25">
      <c r="A4913" t="s">
        <v>6136</v>
      </c>
      <c r="B4913" t="s">
        <v>12</v>
      </c>
      <c r="C4913">
        <v>105241</v>
      </c>
      <c r="D4913">
        <v>103853.6</v>
      </c>
      <c r="E4913">
        <v>0</v>
      </c>
      <c r="F4913" t="s">
        <v>299</v>
      </c>
      <c r="G4913" t="s">
        <v>300</v>
      </c>
      <c r="H4913" t="s">
        <v>1096</v>
      </c>
      <c r="I4913" t="s">
        <v>16</v>
      </c>
      <c r="J4913" t="s">
        <v>302</v>
      </c>
      <c r="L4913" s="1">
        <v>39048</v>
      </c>
      <c r="M4913">
        <v>20772</v>
      </c>
      <c r="N4913" t="s">
        <v>10648</v>
      </c>
    </row>
    <row r="4914" spans="1:14" x14ac:dyDescent="0.25">
      <c r="A4914" t="s">
        <v>6137</v>
      </c>
      <c r="B4914" t="s">
        <v>22</v>
      </c>
      <c r="C4914">
        <v>97322</v>
      </c>
      <c r="D4914">
        <v>105878.59</v>
      </c>
      <c r="E4914">
        <v>9560.41</v>
      </c>
      <c r="F4914" t="s">
        <v>45</v>
      </c>
      <c r="G4914" t="s">
        <v>46</v>
      </c>
      <c r="H4914" t="s">
        <v>709</v>
      </c>
      <c r="I4914" t="s">
        <v>16</v>
      </c>
      <c r="J4914" t="s">
        <v>297</v>
      </c>
      <c r="L4914" s="1">
        <v>38488</v>
      </c>
      <c r="M4914">
        <v>20762</v>
      </c>
      <c r="N4914" t="s">
        <v>10644</v>
      </c>
    </row>
    <row r="4915" spans="1:14" x14ac:dyDescent="0.25">
      <c r="A4915" t="s">
        <v>6138</v>
      </c>
      <c r="B4915" t="s">
        <v>12</v>
      </c>
      <c r="C4915">
        <v>15132</v>
      </c>
      <c r="D4915">
        <v>4656</v>
      </c>
      <c r="E4915">
        <v>0</v>
      </c>
      <c r="F4915" t="s">
        <v>167</v>
      </c>
      <c r="G4915" t="s">
        <v>168</v>
      </c>
      <c r="H4915" t="s">
        <v>488</v>
      </c>
      <c r="I4915" t="s">
        <v>34</v>
      </c>
      <c r="J4915" t="s">
        <v>88</v>
      </c>
      <c r="L4915" s="1">
        <v>42968</v>
      </c>
      <c r="M4915">
        <v>20721</v>
      </c>
      <c r="N4915" t="s">
        <v>10634</v>
      </c>
    </row>
    <row r="4916" spans="1:14" x14ac:dyDescent="0.25">
      <c r="A4916" t="s">
        <v>6139</v>
      </c>
      <c r="B4916" t="s">
        <v>22</v>
      </c>
      <c r="C4916">
        <v>67403</v>
      </c>
      <c r="D4916">
        <v>72980.41</v>
      </c>
      <c r="E4916">
        <v>5556.97</v>
      </c>
      <c r="F4916" t="s">
        <v>13</v>
      </c>
      <c r="G4916" t="s">
        <v>14</v>
      </c>
      <c r="H4916" t="s">
        <v>175</v>
      </c>
      <c r="I4916" t="s">
        <v>16</v>
      </c>
      <c r="J4916" t="s">
        <v>32</v>
      </c>
      <c r="L4916" s="1">
        <v>41302</v>
      </c>
      <c r="M4916">
        <v>20769</v>
      </c>
      <c r="N4916" t="s">
        <v>10636</v>
      </c>
    </row>
    <row r="4917" spans="1:14" x14ac:dyDescent="0.25">
      <c r="A4917" t="s">
        <v>6140</v>
      </c>
      <c r="B4917" t="s">
        <v>22</v>
      </c>
      <c r="C4917">
        <v>95084.42</v>
      </c>
      <c r="D4917">
        <v>107727.23</v>
      </c>
      <c r="E4917">
        <v>11963.31</v>
      </c>
      <c r="F4917" t="s">
        <v>13</v>
      </c>
      <c r="G4917" t="s">
        <v>14</v>
      </c>
      <c r="H4917" t="s">
        <v>1100</v>
      </c>
      <c r="I4917" t="s">
        <v>16</v>
      </c>
      <c r="J4917" t="s">
        <v>32</v>
      </c>
      <c r="L4917" s="1">
        <v>32307</v>
      </c>
      <c r="M4917">
        <v>20712</v>
      </c>
      <c r="N4917" t="s">
        <v>10639</v>
      </c>
    </row>
    <row r="4918" spans="1:14" x14ac:dyDescent="0.25">
      <c r="A4918" t="s">
        <v>6141</v>
      </c>
      <c r="B4918" t="s">
        <v>22</v>
      </c>
      <c r="C4918">
        <v>58410</v>
      </c>
      <c r="D4918">
        <v>58466.26</v>
      </c>
      <c r="E4918">
        <v>1359.02</v>
      </c>
      <c r="F4918" t="s">
        <v>45</v>
      </c>
      <c r="G4918" t="s">
        <v>46</v>
      </c>
      <c r="H4918" t="s">
        <v>258</v>
      </c>
      <c r="I4918" t="s">
        <v>16</v>
      </c>
      <c r="J4918" t="s">
        <v>48</v>
      </c>
      <c r="L4918" s="1">
        <v>41484</v>
      </c>
      <c r="M4918">
        <v>20707</v>
      </c>
      <c r="N4918" t="s">
        <v>10628</v>
      </c>
    </row>
    <row r="4919" spans="1:14" x14ac:dyDescent="0.25">
      <c r="A4919" t="s">
        <v>6142</v>
      </c>
      <c r="B4919" t="s">
        <v>12</v>
      </c>
      <c r="C4919">
        <v>122300</v>
      </c>
      <c r="D4919">
        <v>127192.38</v>
      </c>
      <c r="E4919">
        <v>0</v>
      </c>
      <c r="F4919" t="s">
        <v>404</v>
      </c>
      <c r="G4919" t="s">
        <v>405</v>
      </c>
      <c r="H4919" t="s">
        <v>733</v>
      </c>
      <c r="I4919" t="s">
        <v>34</v>
      </c>
      <c r="J4919" t="s">
        <v>1101</v>
      </c>
      <c r="L4919" s="1">
        <v>36634</v>
      </c>
      <c r="M4919">
        <v>20774</v>
      </c>
      <c r="N4919" t="s">
        <v>10633</v>
      </c>
    </row>
    <row r="4920" spans="1:14" x14ac:dyDescent="0.25">
      <c r="A4920" t="s">
        <v>6143</v>
      </c>
      <c r="B4920" t="s">
        <v>22</v>
      </c>
      <c r="C4920">
        <v>85758</v>
      </c>
      <c r="D4920">
        <v>109431.16</v>
      </c>
      <c r="E4920">
        <v>3614.25</v>
      </c>
      <c r="F4920" t="s">
        <v>13</v>
      </c>
      <c r="G4920" t="s">
        <v>14</v>
      </c>
      <c r="H4920" t="s">
        <v>232</v>
      </c>
      <c r="I4920" t="s">
        <v>16</v>
      </c>
      <c r="J4920" t="s">
        <v>32</v>
      </c>
      <c r="L4920" s="1">
        <v>37655</v>
      </c>
      <c r="M4920">
        <v>20742</v>
      </c>
      <c r="N4920" t="s">
        <v>10638</v>
      </c>
    </row>
    <row r="4921" spans="1:14" x14ac:dyDescent="0.25">
      <c r="A4921" t="s">
        <v>6144</v>
      </c>
      <c r="B4921" t="s">
        <v>22</v>
      </c>
      <c r="C4921">
        <v>72203</v>
      </c>
      <c r="D4921">
        <v>83200.149999999994</v>
      </c>
      <c r="E4921">
        <v>7518.37</v>
      </c>
      <c r="F4921" t="s">
        <v>13</v>
      </c>
      <c r="G4921" t="s">
        <v>14</v>
      </c>
      <c r="H4921" t="s">
        <v>463</v>
      </c>
      <c r="I4921" t="s">
        <v>16</v>
      </c>
      <c r="J4921" t="s">
        <v>32</v>
      </c>
      <c r="L4921" s="1">
        <v>38475</v>
      </c>
      <c r="M4921">
        <v>20710</v>
      </c>
      <c r="N4921" t="s">
        <v>10637</v>
      </c>
    </row>
    <row r="4922" spans="1:14" x14ac:dyDescent="0.25">
      <c r="A4922" t="s">
        <v>6145</v>
      </c>
      <c r="B4922" t="s">
        <v>12</v>
      </c>
      <c r="C4922">
        <v>67723.53</v>
      </c>
      <c r="D4922">
        <v>74041.259999999995</v>
      </c>
      <c r="E4922">
        <v>4311.99</v>
      </c>
      <c r="F4922" t="s">
        <v>56</v>
      </c>
      <c r="G4922" t="s">
        <v>57</v>
      </c>
      <c r="H4922" t="s">
        <v>84</v>
      </c>
      <c r="I4922" t="s">
        <v>16</v>
      </c>
      <c r="J4922" t="s">
        <v>59</v>
      </c>
      <c r="L4922" s="1">
        <v>30976</v>
      </c>
      <c r="M4922">
        <v>20608</v>
      </c>
      <c r="N4922" t="s">
        <v>10646</v>
      </c>
    </row>
    <row r="4923" spans="1:14" x14ac:dyDescent="0.25">
      <c r="A4923" t="s">
        <v>6146</v>
      </c>
      <c r="B4923" t="s">
        <v>22</v>
      </c>
      <c r="C4923">
        <v>43108.959999999999</v>
      </c>
      <c r="D4923">
        <v>12551.45</v>
      </c>
      <c r="E4923">
        <v>0</v>
      </c>
      <c r="F4923" t="s">
        <v>56</v>
      </c>
      <c r="G4923" t="s">
        <v>57</v>
      </c>
      <c r="H4923" t="s">
        <v>84</v>
      </c>
      <c r="I4923" t="s">
        <v>16</v>
      </c>
      <c r="J4923" t="s">
        <v>59</v>
      </c>
      <c r="L4923" s="1">
        <v>42065</v>
      </c>
      <c r="M4923">
        <v>20784</v>
      </c>
      <c r="N4923" t="s">
        <v>10650</v>
      </c>
    </row>
    <row r="4924" spans="1:14" x14ac:dyDescent="0.25">
      <c r="A4924" t="s">
        <v>6147</v>
      </c>
      <c r="B4924" t="s">
        <v>22</v>
      </c>
      <c r="C4924">
        <v>77922.59</v>
      </c>
      <c r="D4924">
        <v>80878.710000000006</v>
      </c>
      <c r="E4924">
        <v>3982.33</v>
      </c>
      <c r="F4924" t="s">
        <v>99</v>
      </c>
      <c r="G4924" t="s">
        <v>100</v>
      </c>
      <c r="H4924" t="s">
        <v>552</v>
      </c>
      <c r="I4924" t="s">
        <v>16</v>
      </c>
      <c r="J4924" t="s">
        <v>411</v>
      </c>
      <c r="L4924" s="1">
        <v>32111</v>
      </c>
      <c r="M4924">
        <v>20781</v>
      </c>
      <c r="N4924" t="s">
        <v>10627</v>
      </c>
    </row>
    <row r="4925" spans="1:14" x14ac:dyDescent="0.25">
      <c r="A4925" t="s">
        <v>6148</v>
      </c>
      <c r="B4925" t="s">
        <v>12</v>
      </c>
      <c r="C4925">
        <v>105241</v>
      </c>
      <c r="D4925">
        <v>103853.7</v>
      </c>
      <c r="E4925">
        <v>0</v>
      </c>
      <c r="F4925" t="s">
        <v>18</v>
      </c>
      <c r="G4925" t="s">
        <v>19</v>
      </c>
      <c r="H4925" t="s">
        <v>440</v>
      </c>
      <c r="I4925" t="s">
        <v>16</v>
      </c>
      <c r="J4925" t="s">
        <v>235</v>
      </c>
      <c r="L4925" s="1">
        <v>29284</v>
      </c>
      <c r="M4925">
        <v>20740</v>
      </c>
      <c r="N4925" t="s">
        <v>10638</v>
      </c>
    </row>
    <row r="4926" spans="1:14" x14ac:dyDescent="0.25">
      <c r="A4926" t="s">
        <v>6149</v>
      </c>
      <c r="B4926" t="s">
        <v>22</v>
      </c>
      <c r="C4926">
        <v>160454</v>
      </c>
      <c r="D4926">
        <v>164630.97</v>
      </c>
      <c r="E4926">
        <v>0</v>
      </c>
      <c r="F4926" t="s">
        <v>322</v>
      </c>
      <c r="G4926" t="s">
        <v>323</v>
      </c>
      <c r="H4926" t="s">
        <v>375</v>
      </c>
      <c r="I4926" t="s">
        <v>16</v>
      </c>
      <c r="J4926" t="s">
        <v>98</v>
      </c>
      <c r="L4926" s="1">
        <v>32412</v>
      </c>
      <c r="M4926">
        <v>20746</v>
      </c>
      <c r="N4926" t="s">
        <v>10647</v>
      </c>
    </row>
    <row r="4927" spans="1:14" x14ac:dyDescent="0.25">
      <c r="A4927" t="s">
        <v>6150</v>
      </c>
      <c r="B4927" t="s">
        <v>22</v>
      </c>
      <c r="C4927">
        <v>92673</v>
      </c>
      <c r="D4927">
        <v>158614.57</v>
      </c>
      <c r="E4927">
        <v>60781.94</v>
      </c>
      <c r="F4927" t="s">
        <v>45</v>
      </c>
      <c r="G4927" t="s">
        <v>46</v>
      </c>
      <c r="H4927" t="s">
        <v>292</v>
      </c>
      <c r="I4927" t="s">
        <v>16</v>
      </c>
      <c r="J4927" t="s">
        <v>250</v>
      </c>
      <c r="L4927" s="1">
        <v>37298</v>
      </c>
      <c r="M4927">
        <v>20745</v>
      </c>
      <c r="N4927" t="s">
        <v>10643</v>
      </c>
    </row>
    <row r="4928" spans="1:14" x14ac:dyDescent="0.25">
      <c r="A4928" t="s">
        <v>6151</v>
      </c>
      <c r="B4928" t="s">
        <v>12</v>
      </c>
      <c r="C4928">
        <v>43733.38</v>
      </c>
      <c r="D4928">
        <v>43730.37</v>
      </c>
      <c r="E4928">
        <v>2851.64</v>
      </c>
      <c r="F4928" t="s">
        <v>13</v>
      </c>
      <c r="G4928" t="s">
        <v>14</v>
      </c>
      <c r="H4928" t="s">
        <v>68</v>
      </c>
      <c r="I4928" t="s">
        <v>16</v>
      </c>
      <c r="J4928" t="s">
        <v>69</v>
      </c>
      <c r="K4928" t="s">
        <v>579</v>
      </c>
      <c r="L4928" s="1">
        <v>41777</v>
      </c>
      <c r="M4928">
        <v>20716</v>
      </c>
      <c r="N4928" t="s">
        <v>10641</v>
      </c>
    </row>
    <row r="4929" spans="1:14" x14ac:dyDescent="0.25">
      <c r="A4929" t="s">
        <v>6152</v>
      </c>
      <c r="B4929" t="s">
        <v>22</v>
      </c>
      <c r="C4929">
        <v>92673</v>
      </c>
      <c r="D4929">
        <v>148946.59</v>
      </c>
      <c r="E4929">
        <v>54189.29</v>
      </c>
      <c r="F4929" t="s">
        <v>45</v>
      </c>
      <c r="G4929" t="s">
        <v>46</v>
      </c>
      <c r="H4929" t="s">
        <v>249</v>
      </c>
      <c r="I4929" t="s">
        <v>16</v>
      </c>
      <c r="J4929" t="s">
        <v>250</v>
      </c>
      <c r="L4929" s="1">
        <v>36199</v>
      </c>
      <c r="M4929">
        <v>20740</v>
      </c>
      <c r="N4929" t="s">
        <v>10638</v>
      </c>
    </row>
    <row r="4930" spans="1:14" x14ac:dyDescent="0.25">
      <c r="A4930" t="s">
        <v>6153</v>
      </c>
      <c r="B4930" t="s">
        <v>12</v>
      </c>
      <c r="C4930">
        <v>59428.34</v>
      </c>
      <c r="D4930">
        <v>34426.019999999997</v>
      </c>
      <c r="E4930">
        <v>0</v>
      </c>
      <c r="F4930" t="s">
        <v>18</v>
      </c>
      <c r="G4930" t="s">
        <v>19</v>
      </c>
      <c r="H4930" t="s">
        <v>857</v>
      </c>
      <c r="I4930" t="s">
        <v>34</v>
      </c>
      <c r="J4930" t="s">
        <v>147</v>
      </c>
      <c r="L4930" s="1">
        <v>42311</v>
      </c>
      <c r="M4930">
        <v>20784</v>
      </c>
      <c r="N4930" t="s">
        <v>10650</v>
      </c>
    </row>
    <row r="4931" spans="1:14" x14ac:dyDescent="0.25">
      <c r="A4931" t="s">
        <v>6154</v>
      </c>
      <c r="B4931" t="s">
        <v>22</v>
      </c>
      <c r="C4931">
        <v>61387.74</v>
      </c>
      <c r="D4931">
        <v>68734.210000000006</v>
      </c>
      <c r="E4931">
        <v>7078.87</v>
      </c>
      <c r="F4931" t="s">
        <v>52</v>
      </c>
      <c r="G4931" t="s">
        <v>53</v>
      </c>
      <c r="H4931" t="s">
        <v>205</v>
      </c>
      <c r="I4931" t="s">
        <v>16</v>
      </c>
      <c r="J4931" t="s">
        <v>94</v>
      </c>
      <c r="L4931" s="1">
        <v>42114</v>
      </c>
      <c r="M4931">
        <v>20716</v>
      </c>
      <c r="N4931" t="s">
        <v>10641</v>
      </c>
    </row>
    <row r="4932" spans="1:14" x14ac:dyDescent="0.25">
      <c r="A4932" t="s">
        <v>6155</v>
      </c>
      <c r="B4932" t="s">
        <v>12</v>
      </c>
      <c r="C4932">
        <v>40407.440000000002</v>
      </c>
      <c r="D4932">
        <v>32232.32</v>
      </c>
      <c r="E4932">
        <v>0</v>
      </c>
      <c r="F4932" t="s">
        <v>18</v>
      </c>
      <c r="G4932" t="s">
        <v>19</v>
      </c>
      <c r="H4932" t="s">
        <v>183</v>
      </c>
      <c r="I4932" t="s">
        <v>34</v>
      </c>
      <c r="J4932" t="s">
        <v>174</v>
      </c>
      <c r="L4932" s="1">
        <v>41485</v>
      </c>
      <c r="M4932">
        <v>20783</v>
      </c>
      <c r="N4932" t="s">
        <v>10656</v>
      </c>
    </row>
    <row r="4933" spans="1:14" x14ac:dyDescent="0.25">
      <c r="A4933" t="s">
        <v>6156</v>
      </c>
      <c r="B4933" t="s">
        <v>22</v>
      </c>
      <c r="C4933">
        <v>78983</v>
      </c>
      <c r="D4933">
        <v>123403.17</v>
      </c>
      <c r="E4933">
        <v>33816.49</v>
      </c>
      <c r="F4933" t="s">
        <v>45</v>
      </c>
      <c r="G4933" t="s">
        <v>46</v>
      </c>
      <c r="H4933" t="s">
        <v>989</v>
      </c>
      <c r="I4933" t="s">
        <v>16</v>
      </c>
      <c r="J4933" t="s">
        <v>250</v>
      </c>
      <c r="L4933" s="1">
        <v>38803</v>
      </c>
      <c r="M4933">
        <v>20781</v>
      </c>
      <c r="N4933" t="s">
        <v>10627</v>
      </c>
    </row>
    <row r="4934" spans="1:14" x14ac:dyDescent="0.25">
      <c r="A4934" t="s">
        <v>6157</v>
      </c>
      <c r="B4934" t="s">
        <v>12</v>
      </c>
      <c r="C4934">
        <v>105241</v>
      </c>
      <c r="D4934">
        <v>103853.63</v>
      </c>
      <c r="E4934">
        <v>0</v>
      </c>
      <c r="F4934" t="s">
        <v>18</v>
      </c>
      <c r="G4934" t="s">
        <v>19</v>
      </c>
      <c r="H4934" t="s">
        <v>833</v>
      </c>
      <c r="I4934" t="s">
        <v>16</v>
      </c>
      <c r="J4934" t="s">
        <v>171</v>
      </c>
      <c r="L4934" s="1">
        <v>38824</v>
      </c>
      <c r="M4934">
        <v>20608</v>
      </c>
      <c r="N4934" t="s">
        <v>10646</v>
      </c>
    </row>
    <row r="4935" spans="1:14" x14ac:dyDescent="0.25">
      <c r="A4935" t="s">
        <v>6158</v>
      </c>
      <c r="B4935" t="s">
        <v>12</v>
      </c>
      <c r="C4935">
        <v>91869</v>
      </c>
      <c r="D4935">
        <v>95969.84</v>
      </c>
      <c r="E4935">
        <v>5172.1499999999996</v>
      </c>
      <c r="F4935" t="s">
        <v>13</v>
      </c>
      <c r="G4935" t="s">
        <v>14</v>
      </c>
      <c r="H4935" t="s">
        <v>162</v>
      </c>
      <c r="I4935" t="s">
        <v>16</v>
      </c>
      <c r="J4935" t="s">
        <v>32</v>
      </c>
      <c r="L4935" s="1">
        <v>36962</v>
      </c>
      <c r="M4935">
        <v>20748</v>
      </c>
      <c r="N4935" t="s">
        <v>10635</v>
      </c>
    </row>
    <row r="4936" spans="1:14" x14ac:dyDescent="0.25">
      <c r="A4936" t="s">
        <v>6159</v>
      </c>
      <c r="B4936" t="s">
        <v>22</v>
      </c>
      <c r="C4936">
        <v>68204.3</v>
      </c>
      <c r="D4936">
        <v>65860.75</v>
      </c>
      <c r="E4936">
        <v>2175.02</v>
      </c>
      <c r="F4936" t="s">
        <v>45</v>
      </c>
      <c r="G4936" t="s">
        <v>46</v>
      </c>
      <c r="H4936" t="s">
        <v>589</v>
      </c>
      <c r="I4936" t="s">
        <v>16</v>
      </c>
      <c r="J4936" t="s">
        <v>260</v>
      </c>
      <c r="L4936" s="1">
        <v>39454</v>
      </c>
      <c r="M4936">
        <v>20607</v>
      </c>
      <c r="N4936" t="s">
        <v>10631</v>
      </c>
    </row>
    <row r="4937" spans="1:14" x14ac:dyDescent="0.25">
      <c r="A4937" t="s">
        <v>6160</v>
      </c>
      <c r="B4937" t="s">
        <v>22</v>
      </c>
      <c r="C4937">
        <v>62768</v>
      </c>
      <c r="D4937">
        <v>75018.210000000006</v>
      </c>
      <c r="E4937">
        <v>11175.36</v>
      </c>
      <c r="F4937" t="s">
        <v>56</v>
      </c>
      <c r="G4937" t="s">
        <v>57</v>
      </c>
      <c r="H4937" t="s">
        <v>158</v>
      </c>
      <c r="I4937" t="s">
        <v>16</v>
      </c>
      <c r="J4937" t="s">
        <v>159</v>
      </c>
      <c r="L4937" s="1">
        <v>36710</v>
      </c>
      <c r="M4937">
        <v>20721</v>
      </c>
      <c r="N4937" t="s">
        <v>10634</v>
      </c>
    </row>
    <row r="4938" spans="1:14" x14ac:dyDescent="0.25">
      <c r="A4938" t="s">
        <v>6161</v>
      </c>
      <c r="B4938" t="s">
        <v>12</v>
      </c>
      <c r="C4938">
        <v>40242.06</v>
      </c>
      <c r="D4938">
        <v>32041.61</v>
      </c>
      <c r="E4938">
        <v>1845.56</v>
      </c>
      <c r="F4938" t="s">
        <v>56</v>
      </c>
      <c r="G4938" t="s">
        <v>57</v>
      </c>
      <c r="H4938" t="s">
        <v>84</v>
      </c>
      <c r="I4938" t="s">
        <v>16</v>
      </c>
      <c r="J4938" t="s">
        <v>59</v>
      </c>
      <c r="L4938" s="1">
        <v>42233</v>
      </c>
      <c r="M4938">
        <v>20720</v>
      </c>
      <c r="N4938" t="s">
        <v>10641</v>
      </c>
    </row>
    <row r="4939" spans="1:14" x14ac:dyDescent="0.25">
      <c r="A4939" t="s">
        <v>6162</v>
      </c>
      <c r="B4939" t="s">
        <v>22</v>
      </c>
      <c r="C4939">
        <v>103215</v>
      </c>
      <c r="D4939">
        <v>135699.92000000001</v>
      </c>
      <c r="E4939">
        <v>31618.76</v>
      </c>
      <c r="F4939" t="s">
        <v>23</v>
      </c>
      <c r="G4939" t="s">
        <v>24</v>
      </c>
      <c r="H4939" t="s">
        <v>319</v>
      </c>
      <c r="I4939" t="s">
        <v>16</v>
      </c>
      <c r="J4939" t="s">
        <v>503</v>
      </c>
      <c r="L4939" s="1">
        <v>36388</v>
      </c>
      <c r="M4939">
        <v>20708</v>
      </c>
      <c r="N4939" t="s">
        <v>10653</v>
      </c>
    </row>
    <row r="4940" spans="1:14" x14ac:dyDescent="0.25">
      <c r="A4940" t="s">
        <v>6163</v>
      </c>
      <c r="B4940" t="s">
        <v>22</v>
      </c>
      <c r="C4940">
        <v>145634.25</v>
      </c>
      <c r="D4940">
        <v>159456.66</v>
      </c>
      <c r="E4940">
        <v>17742.03</v>
      </c>
      <c r="F4940" t="s">
        <v>13</v>
      </c>
      <c r="G4940" t="s">
        <v>14</v>
      </c>
      <c r="H4940" t="s">
        <v>190</v>
      </c>
      <c r="I4940" t="s">
        <v>16</v>
      </c>
      <c r="J4940" t="s">
        <v>1102</v>
      </c>
      <c r="L4940" s="1">
        <v>41974</v>
      </c>
      <c r="M4940">
        <v>20747</v>
      </c>
      <c r="N4940" t="s">
        <v>10642</v>
      </c>
    </row>
    <row r="4941" spans="1:14" x14ac:dyDescent="0.25">
      <c r="A4941" t="s">
        <v>6164</v>
      </c>
      <c r="B4941" t="s">
        <v>22</v>
      </c>
      <c r="C4941">
        <v>67023.86</v>
      </c>
      <c r="D4941">
        <v>81518.52</v>
      </c>
      <c r="E4941">
        <v>12362.77</v>
      </c>
      <c r="F4941" t="s">
        <v>52</v>
      </c>
      <c r="G4941" t="s">
        <v>53</v>
      </c>
      <c r="H4941" t="s">
        <v>205</v>
      </c>
      <c r="I4941" t="s">
        <v>16</v>
      </c>
      <c r="J4941" t="s">
        <v>94</v>
      </c>
      <c r="L4941" s="1">
        <v>39399</v>
      </c>
      <c r="M4941">
        <v>20784</v>
      </c>
      <c r="N4941" t="s">
        <v>10650</v>
      </c>
    </row>
    <row r="4942" spans="1:14" x14ac:dyDescent="0.25">
      <c r="A4942" t="s">
        <v>6165</v>
      </c>
      <c r="B4942" t="s">
        <v>22</v>
      </c>
      <c r="C4942">
        <v>112434</v>
      </c>
      <c r="D4942">
        <v>110988.14</v>
      </c>
      <c r="E4942">
        <v>0</v>
      </c>
      <c r="F4942" t="s">
        <v>45</v>
      </c>
      <c r="G4942" t="s">
        <v>46</v>
      </c>
      <c r="H4942" t="s">
        <v>333</v>
      </c>
      <c r="I4942" t="s">
        <v>16</v>
      </c>
      <c r="J4942" t="s">
        <v>222</v>
      </c>
      <c r="L4942" s="1">
        <v>36780</v>
      </c>
      <c r="M4942">
        <v>20712</v>
      </c>
      <c r="N4942" t="s">
        <v>10639</v>
      </c>
    </row>
    <row r="4943" spans="1:14" x14ac:dyDescent="0.25">
      <c r="A4943" t="s">
        <v>6166</v>
      </c>
      <c r="B4943" t="s">
        <v>22</v>
      </c>
      <c r="C4943">
        <v>120442.11</v>
      </c>
      <c r="D4943">
        <v>216171.66</v>
      </c>
      <c r="E4943">
        <v>97635.22</v>
      </c>
      <c r="F4943" t="s">
        <v>45</v>
      </c>
      <c r="G4943" t="s">
        <v>46</v>
      </c>
      <c r="H4943" t="s">
        <v>230</v>
      </c>
      <c r="I4943" t="s">
        <v>16</v>
      </c>
      <c r="J4943" t="s">
        <v>222</v>
      </c>
      <c r="L4943" s="1">
        <v>31508</v>
      </c>
      <c r="M4943">
        <v>20748</v>
      </c>
      <c r="N4943" t="s">
        <v>10635</v>
      </c>
    </row>
    <row r="4944" spans="1:14" x14ac:dyDescent="0.25">
      <c r="A4944" t="s">
        <v>6167</v>
      </c>
      <c r="B4944" t="s">
        <v>12</v>
      </c>
      <c r="C4944">
        <v>59258.09</v>
      </c>
      <c r="D4944">
        <v>49028.7</v>
      </c>
      <c r="E4944">
        <v>0</v>
      </c>
      <c r="F4944" t="s">
        <v>18</v>
      </c>
      <c r="G4944" t="s">
        <v>19</v>
      </c>
      <c r="H4944" t="s">
        <v>183</v>
      </c>
      <c r="I4944" t="s">
        <v>34</v>
      </c>
      <c r="J4944" t="s">
        <v>174</v>
      </c>
      <c r="L4944" s="1">
        <v>29941</v>
      </c>
      <c r="M4944">
        <v>20783</v>
      </c>
      <c r="N4944" t="s">
        <v>10656</v>
      </c>
    </row>
    <row r="4945" spans="1:14" x14ac:dyDescent="0.25">
      <c r="A4945" t="s">
        <v>6168</v>
      </c>
      <c r="B4945" t="s">
        <v>22</v>
      </c>
      <c r="C4945">
        <v>41650.839999999997</v>
      </c>
      <c r="D4945">
        <v>43677.64</v>
      </c>
      <c r="E4945">
        <v>4114.33</v>
      </c>
      <c r="F4945" t="s">
        <v>56</v>
      </c>
      <c r="G4945" t="s">
        <v>57</v>
      </c>
      <c r="H4945" t="s">
        <v>58</v>
      </c>
      <c r="I4945" t="s">
        <v>16</v>
      </c>
      <c r="J4945" t="s">
        <v>59</v>
      </c>
      <c r="L4945" s="1">
        <v>42716</v>
      </c>
      <c r="M4945">
        <v>20607</v>
      </c>
      <c r="N4945" t="s">
        <v>10631</v>
      </c>
    </row>
    <row r="4946" spans="1:14" x14ac:dyDescent="0.25">
      <c r="A4946" t="s">
        <v>6169</v>
      </c>
      <c r="B4946" t="s">
        <v>12</v>
      </c>
      <c r="C4946">
        <v>70375.05</v>
      </c>
      <c r="D4946">
        <v>67191.67</v>
      </c>
      <c r="E4946">
        <v>0</v>
      </c>
      <c r="F4946" t="s">
        <v>18</v>
      </c>
      <c r="G4946" t="s">
        <v>19</v>
      </c>
      <c r="H4946" t="s">
        <v>478</v>
      </c>
      <c r="I4946" t="s">
        <v>16</v>
      </c>
      <c r="J4946" t="s">
        <v>528</v>
      </c>
      <c r="L4946" s="1">
        <v>39412</v>
      </c>
      <c r="M4946">
        <v>20623</v>
      </c>
      <c r="N4946" t="s">
        <v>10651</v>
      </c>
    </row>
    <row r="4947" spans="1:14" x14ac:dyDescent="0.25">
      <c r="A4947" t="s">
        <v>6170</v>
      </c>
      <c r="B4947" t="s">
        <v>22</v>
      </c>
      <c r="C4947">
        <v>138790</v>
      </c>
      <c r="D4947">
        <v>147610.42000000001</v>
      </c>
      <c r="E4947">
        <v>0</v>
      </c>
      <c r="F4947" t="s">
        <v>133</v>
      </c>
      <c r="G4947" t="s">
        <v>134</v>
      </c>
      <c r="H4947" t="s">
        <v>1103</v>
      </c>
      <c r="I4947" t="s">
        <v>16</v>
      </c>
      <c r="J4947" t="s">
        <v>98</v>
      </c>
      <c r="L4947" s="1">
        <v>32342</v>
      </c>
      <c r="M4947">
        <v>20705</v>
      </c>
      <c r="N4947" t="s">
        <v>10626</v>
      </c>
    </row>
    <row r="4948" spans="1:14" x14ac:dyDescent="0.25">
      <c r="A4948" t="s">
        <v>6171</v>
      </c>
      <c r="B4948" t="s">
        <v>22</v>
      </c>
      <c r="C4948">
        <v>53761.13</v>
      </c>
      <c r="D4948">
        <v>55819.34</v>
      </c>
      <c r="E4948">
        <v>2843.18</v>
      </c>
      <c r="F4948" t="s">
        <v>56</v>
      </c>
      <c r="G4948" t="s">
        <v>57</v>
      </c>
      <c r="H4948" t="s">
        <v>64</v>
      </c>
      <c r="I4948" t="s">
        <v>16</v>
      </c>
      <c r="J4948" t="s">
        <v>59</v>
      </c>
      <c r="L4948" s="1">
        <v>39509</v>
      </c>
      <c r="M4948">
        <v>20735</v>
      </c>
      <c r="N4948" t="s">
        <v>10649</v>
      </c>
    </row>
    <row r="4949" spans="1:14" x14ac:dyDescent="0.25">
      <c r="A4949" t="s">
        <v>6172</v>
      </c>
      <c r="B4949" t="s">
        <v>22</v>
      </c>
      <c r="C4949">
        <v>38945.39</v>
      </c>
      <c r="D4949">
        <v>51058.05</v>
      </c>
      <c r="E4949">
        <v>13469.56</v>
      </c>
      <c r="F4949" t="s">
        <v>99</v>
      </c>
      <c r="G4949" t="s">
        <v>100</v>
      </c>
      <c r="H4949" t="s">
        <v>108</v>
      </c>
      <c r="I4949" t="s">
        <v>16</v>
      </c>
      <c r="J4949" t="s">
        <v>109</v>
      </c>
      <c r="K4949" t="s">
        <v>110</v>
      </c>
      <c r="L4949" s="1">
        <v>41862</v>
      </c>
      <c r="M4949">
        <v>20769</v>
      </c>
      <c r="N4949" t="s">
        <v>10636</v>
      </c>
    </row>
    <row r="4950" spans="1:14" x14ac:dyDescent="0.25">
      <c r="A4950" t="s">
        <v>6173</v>
      </c>
      <c r="B4950" t="s">
        <v>22</v>
      </c>
      <c r="C4950">
        <v>59169.81</v>
      </c>
      <c r="D4950">
        <v>74611.78</v>
      </c>
      <c r="E4950">
        <v>15184.16</v>
      </c>
      <c r="F4950" t="s">
        <v>56</v>
      </c>
      <c r="G4950" t="s">
        <v>57</v>
      </c>
      <c r="H4950" t="s">
        <v>84</v>
      </c>
      <c r="I4950" t="s">
        <v>16</v>
      </c>
      <c r="J4950" t="s">
        <v>420</v>
      </c>
      <c r="L4950" s="1">
        <v>38943</v>
      </c>
      <c r="M4950">
        <v>20712</v>
      </c>
      <c r="N4950" t="s">
        <v>10639</v>
      </c>
    </row>
    <row r="4951" spans="1:14" x14ac:dyDescent="0.25">
      <c r="A4951" t="s">
        <v>6174</v>
      </c>
      <c r="B4951" t="s">
        <v>22</v>
      </c>
      <c r="C4951">
        <v>67403</v>
      </c>
      <c r="D4951">
        <v>81601.03</v>
      </c>
      <c r="E4951">
        <v>9908.18</v>
      </c>
      <c r="F4951" t="s">
        <v>13</v>
      </c>
      <c r="G4951" t="s">
        <v>14</v>
      </c>
      <c r="H4951" t="s">
        <v>162</v>
      </c>
      <c r="I4951" t="s">
        <v>16</v>
      </c>
      <c r="J4951" t="s">
        <v>32</v>
      </c>
      <c r="L4951" s="1">
        <v>41106</v>
      </c>
      <c r="M4951">
        <v>20608</v>
      </c>
      <c r="N4951" t="s">
        <v>10646</v>
      </c>
    </row>
    <row r="4952" spans="1:14" x14ac:dyDescent="0.25">
      <c r="A4952" t="s">
        <v>6175</v>
      </c>
      <c r="B4952" t="s">
        <v>22</v>
      </c>
      <c r="C4952">
        <v>83159</v>
      </c>
      <c r="D4952">
        <v>123524.73</v>
      </c>
      <c r="E4952">
        <v>41824.94</v>
      </c>
      <c r="F4952" t="s">
        <v>45</v>
      </c>
      <c r="G4952" t="s">
        <v>46</v>
      </c>
      <c r="H4952" t="s">
        <v>536</v>
      </c>
      <c r="I4952" t="s">
        <v>16</v>
      </c>
      <c r="J4952" t="s">
        <v>250</v>
      </c>
      <c r="L4952" s="1">
        <v>39693</v>
      </c>
      <c r="M4952">
        <v>20783</v>
      </c>
      <c r="N4952" t="s">
        <v>10656</v>
      </c>
    </row>
    <row r="4953" spans="1:14" x14ac:dyDescent="0.25">
      <c r="A4953" t="s">
        <v>6176</v>
      </c>
      <c r="B4953" t="s">
        <v>22</v>
      </c>
      <c r="C4953">
        <v>95699</v>
      </c>
      <c r="D4953">
        <v>100487.92</v>
      </c>
      <c r="E4953">
        <v>423.11</v>
      </c>
      <c r="F4953" t="s">
        <v>13</v>
      </c>
      <c r="G4953" t="s">
        <v>14</v>
      </c>
      <c r="H4953" t="s">
        <v>463</v>
      </c>
      <c r="I4953" t="s">
        <v>16</v>
      </c>
      <c r="J4953" t="s">
        <v>361</v>
      </c>
      <c r="L4953" s="1">
        <v>36275</v>
      </c>
      <c r="M4953">
        <v>20781</v>
      </c>
      <c r="N4953" t="s">
        <v>10627</v>
      </c>
    </row>
    <row r="4954" spans="1:14" x14ac:dyDescent="0.25">
      <c r="A4954" t="s">
        <v>6177</v>
      </c>
      <c r="B4954" t="s">
        <v>22</v>
      </c>
      <c r="C4954">
        <v>75671.31</v>
      </c>
      <c r="D4954">
        <v>72557.039999999994</v>
      </c>
      <c r="E4954">
        <v>131.82</v>
      </c>
      <c r="F4954" t="s">
        <v>76</v>
      </c>
      <c r="G4954" t="s">
        <v>77</v>
      </c>
      <c r="H4954" t="s">
        <v>739</v>
      </c>
      <c r="I4954" t="s">
        <v>16</v>
      </c>
      <c r="J4954" t="s">
        <v>106</v>
      </c>
      <c r="L4954" s="1">
        <v>36907</v>
      </c>
      <c r="M4954">
        <v>20737</v>
      </c>
      <c r="N4954" t="s">
        <v>10655</v>
      </c>
    </row>
    <row r="4955" spans="1:14" x14ac:dyDescent="0.25">
      <c r="A4955" t="s">
        <v>6178</v>
      </c>
      <c r="B4955" t="s">
        <v>12</v>
      </c>
      <c r="C4955">
        <v>121372</v>
      </c>
      <c r="D4955">
        <v>123404.79</v>
      </c>
      <c r="E4955">
        <v>3632.71</v>
      </c>
      <c r="F4955" t="s">
        <v>72</v>
      </c>
      <c r="G4955" t="s">
        <v>73</v>
      </c>
      <c r="H4955" t="s">
        <v>255</v>
      </c>
      <c r="I4955" t="s">
        <v>16</v>
      </c>
      <c r="J4955" t="s">
        <v>75</v>
      </c>
      <c r="L4955" s="1">
        <v>36451</v>
      </c>
      <c r="M4955">
        <v>20707</v>
      </c>
      <c r="N4955" t="s">
        <v>10628</v>
      </c>
    </row>
    <row r="4956" spans="1:14" x14ac:dyDescent="0.25">
      <c r="A4956" t="s">
        <v>6179</v>
      </c>
      <c r="B4956" t="s">
        <v>22</v>
      </c>
      <c r="C4956">
        <v>69762</v>
      </c>
      <c r="D4956">
        <v>70669.17</v>
      </c>
      <c r="E4956">
        <v>1305.74</v>
      </c>
      <c r="F4956" t="s">
        <v>13</v>
      </c>
      <c r="G4956" t="s">
        <v>14</v>
      </c>
      <c r="H4956" t="s">
        <v>175</v>
      </c>
      <c r="I4956" t="s">
        <v>16</v>
      </c>
      <c r="J4956" t="s">
        <v>32</v>
      </c>
      <c r="L4956" s="1">
        <v>37494</v>
      </c>
      <c r="M4956">
        <v>20712</v>
      </c>
      <c r="N4956" t="s">
        <v>10639</v>
      </c>
    </row>
    <row r="4957" spans="1:14" x14ac:dyDescent="0.25">
      <c r="A4957" t="s">
        <v>6180</v>
      </c>
      <c r="B4957" t="s">
        <v>22</v>
      </c>
      <c r="C4957">
        <v>70959.789999999994</v>
      </c>
      <c r="D4957">
        <v>72129.05</v>
      </c>
      <c r="E4957">
        <v>0</v>
      </c>
      <c r="F4957" t="s">
        <v>76</v>
      </c>
      <c r="G4957" t="s">
        <v>77</v>
      </c>
      <c r="H4957" t="s">
        <v>335</v>
      </c>
      <c r="I4957" t="s">
        <v>16</v>
      </c>
      <c r="J4957" t="s">
        <v>79</v>
      </c>
      <c r="L4957" s="1">
        <v>31901</v>
      </c>
      <c r="M4957">
        <v>20770</v>
      </c>
      <c r="N4957" t="s">
        <v>10629</v>
      </c>
    </row>
    <row r="4958" spans="1:14" x14ac:dyDescent="0.25">
      <c r="A4958" t="s">
        <v>6181</v>
      </c>
      <c r="B4958" t="s">
        <v>12</v>
      </c>
      <c r="C4958">
        <v>66501.05</v>
      </c>
      <c r="D4958">
        <v>65078.97</v>
      </c>
      <c r="E4958">
        <v>131.88999999999999</v>
      </c>
      <c r="F4958" t="s">
        <v>45</v>
      </c>
      <c r="G4958" t="s">
        <v>46</v>
      </c>
      <c r="H4958" t="s">
        <v>662</v>
      </c>
      <c r="I4958" t="s">
        <v>16</v>
      </c>
      <c r="J4958" t="s">
        <v>126</v>
      </c>
      <c r="L4958" s="1">
        <v>39727</v>
      </c>
      <c r="M4958">
        <v>20762</v>
      </c>
      <c r="N4958" t="s">
        <v>10644</v>
      </c>
    </row>
    <row r="4959" spans="1:14" x14ac:dyDescent="0.25">
      <c r="A4959" t="s">
        <v>6182</v>
      </c>
      <c r="B4959" t="s">
        <v>22</v>
      </c>
      <c r="C4959">
        <v>52128.95</v>
      </c>
      <c r="D4959">
        <v>52019.38</v>
      </c>
      <c r="E4959">
        <v>4016.88</v>
      </c>
      <c r="F4959" t="s">
        <v>56</v>
      </c>
      <c r="G4959" t="s">
        <v>57</v>
      </c>
      <c r="H4959" t="s">
        <v>1049</v>
      </c>
      <c r="I4959" t="s">
        <v>16</v>
      </c>
      <c r="J4959" t="s">
        <v>708</v>
      </c>
      <c r="L4959" s="1">
        <v>40994</v>
      </c>
      <c r="M4959">
        <v>20716</v>
      </c>
      <c r="N4959" t="s">
        <v>10641</v>
      </c>
    </row>
    <row r="4960" spans="1:14" x14ac:dyDescent="0.25">
      <c r="A4960" t="s">
        <v>6183</v>
      </c>
      <c r="B4960" t="s">
        <v>12</v>
      </c>
      <c r="C4960">
        <v>66524.929999999993</v>
      </c>
      <c r="D4960">
        <v>63601.58</v>
      </c>
      <c r="E4960">
        <v>0</v>
      </c>
      <c r="F4960" t="s">
        <v>56</v>
      </c>
      <c r="G4960" t="s">
        <v>57</v>
      </c>
      <c r="H4960" t="s">
        <v>631</v>
      </c>
      <c r="I4960" t="s">
        <v>16</v>
      </c>
      <c r="J4960" t="s">
        <v>528</v>
      </c>
      <c r="L4960" s="1">
        <v>41232</v>
      </c>
      <c r="M4960">
        <v>20747</v>
      </c>
      <c r="N4960" t="s">
        <v>10642</v>
      </c>
    </row>
    <row r="4961" spans="1:14" x14ac:dyDescent="0.25">
      <c r="A4961" t="s">
        <v>6184</v>
      </c>
      <c r="B4961" t="s">
        <v>12</v>
      </c>
      <c r="C4961">
        <v>49790.84</v>
      </c>
      <c r="D4961">
        <v>73475.59</v>
      </c>
      <c r="E4961">
        <v>24438.69</v>
      </c>
      <c r="F4961" t="s">
        <v>13</v>
      </c>
      <c r="G4961" t="s">
        <v>14</v>
      </c>
      <c r="H4961" t="s">
        <v>68</v>
      </c>
      <c r="I4961" t="s">
        <v>16</v>
      </c>
      <c r="J4961" t="s">
        <v>69</v>
      </c>
      <c r="K4961" t="s">
        <v>70</v>
      </c>
      <c r="L4961" s="1">
        <v>42170</v>
      </c>
      <c r="M4961">
        <v>20623</v>
      </c>
      <c r="N4961" t="s">
        <v>10651</v>
      </c>
    </row>
    <row r="4962" spans="1:14" x14ac:dyDescent="0.25">
      <c r="A4962" t="s">
        <v>6185</v>
      </c>
      <c r="B4962" t="s">
        <v>12</v>
      </c>
      <c r="C4962">
        <v>68651.06</v>
      </c>
      <c r="D4962">
        <v>68781.08</v>
      </c>
      <c r="E4962">
        <v>211.04</v>
      </c>
      <c r="F4962" t="s">
        <v>18</v>
      </c>
      <c r="G4962" t="s">
        <v>19</v>
      </c>
      <c r="H4962" t="s">
        <v>172</v>
      </c>
      <c r="I4962" t="s">
        <v>16</v>
      </c>
      <c r="J4962" t="s">
        <v>154</v>
      </c>
      <c r="L4962" s="1">
        <v>40700</v>
      </c>
      <c r="M4962">
        <v>20748</v>
      </c>
      <c r="N4962" t="s">
        <v>10635</v>
      </c>
    </row>
    <row r="4963" spans="1:14" x14ac:dyDescent="0.25">
      <c r="A4963" t="s">
        <v>6186</v>
      </c>
      <c r="B4963" t="s">
        <v>22</v>
      </c>
      <c r="C4963">
        <v>50603</v>
      </c>
      <c r="D4963">
        <v>50356.35</v>
      </c>
      <c r="E4963">
        <v>1220.5999999999999</v>
      </c>
      <c r="F4963" t="s">
        <v>129</v>
      </c>
      <c r="G4963" t="s">
        <v>130</v>
      </c>
      <c r="H4963" t="s">
        <v>131</v>
      </c>
      <c r="I4963" t="s">
        <v>16</v>
      </c>
      <c r="J4963" t="s">
        <v>132</v>
      </c>
      <c r="K4963" t="s">
        <v>636</v>
      </c>
      <c r="L4963" s="1">
        <v>42562</v>
      </c>
      <c r="M4963">
        <v>20784</v>
      </c>
      <c r="N4963" t="s">
        <v>10650</v>
      </c>
    </row>
    <row r="4964" spans="1:14" x14ac:dyDescent="0.25">
      <c r="A4964" t="s">
        <v>6187</v>
      </c>
      <c r="B4964" t="s">
        <v>22</v>
      </c>
      <c r="C4964">
        <v>67723.53</v>
      </c>
      <c r="D4964">
        <v>82393.58</v>
      </c>
      <c r="E4964">
        <v>15561.01</v>
      </c>
      <c r="F4964" t="s">
        <v>56</v>
      </c>
      <c r="G4964" t="s">
        <v>57</v>
      </c>
      <c r="H4964" t="s">
        <v>158</v>
      </c>
      <c r="I4964" t="s">
        <v>16</v>
      </c>
      <c r="J4964" t="s">
        <v>671</v>
      </c>
      <c r="L4964" s="1">
        <v>29094</v>
      </c>
      <c r="M4964">
        <v>20769</v>
      </c>
      <c r="N4964" t="s">
        <v>10636</v>
      </c>
    </row>
    <row r="4965" spans="1:14" x14ac:dyDescent="0.25">
      <c r="A4965" t="s">
        <v>6188</v>
      </c>
      <c r="B4965" t="s">
        <v>22</v>
      </c>
      <c r="C4965">
        <v>60765</v>
      </c>
      <c r="D4965">
        <v>10203.33</v>
      </c>
      <c r="E4965">
        <v>854.53</v>
      </c>
      <c r="F4965" t="s">
        <v>56</v>
      </c>
      <c r="G4965" t="s">
        <v>57</v>
      </c>
      <c r="H4965" t="s">
        <v>158</v>
      </c>
      <c r="I4965" t="s">
        <v>16</v>
      </c>
      <c r="J4965" t="s">
        <v>331</v>
      </c>
      <c r="L4965" s="1">
        <v>43024</v>
      </c>
      <c r="M4965">
        <v>20737</v>
      </c>
      <c r="N4965" t="s">
        <v>10655</v>
      </c>
    </row>
    <row r="4966" spans="1:14" x14ac:dyDescent="0.25">
      <c r="A4966" t="s">
        <v>6189</v>
      </c>
      <c r="B4966" t="s">
        <v>22</v>
      </c>
      <c r="C4966">
        <v>121372</v>
      </c>
      <c r="D4966">
        <v>119772.12</v>
      </c>
      <c r="E4966">
        <v>0</v>
      </c>
      <c r="F4966" t="s">
        <v>72</v>
      </c>
      <c r="G4966" t="s">
        <v>73</v>
      </c>
      <c r="H4966" t="s">
        <v>255</v>
      </c>
      <c r="I4966" t="s">
        <v>16</v>
      </c>
      <c r="J4966" t="s">
        <v>75</v>
      </c>
      <c r="L4966" s="1">
        <v>36682</v>
      </c>
      <c r="M4966">
        <v>20712</v>
      </c>
      <c r="N4966" t="s">
        <v>10639</v>
      </c>
    </row>
    <row r="4967" spans="1:14" x14ac:dyDescent="0.25">
      <c r="A4967" t="s">
        <v>6190</v>
      </c>
      <c r="B4967" t="s">
        <v>22</v>
      </c>
      <c r="C4967">
        <v>60455</v>
      </c>
      <c r="D4967">
        <v>92422.49</v>
      </c>
      <c r="E4967">
        <v>32021.72</v>
      </c>
      <c r="F4967" t="s">
        <v>45</v>
      </c>
      <c r="G4967" t="s">
        <v>46</v>
      </c>
      <c r="H4967" t="s">
        <v>315</v>
      </c>
      <c r="I4967" t="s">
        <v>16</v>
      </c>
      <c r="J4967" t="s">
        <v>48</v>
      </c>
      <c r="L4967" s="1">
        <v>40545</v>
      </c>
      <c r="M4967">
        <v>20772</v>
      </c>
      <c r="N4967" t="s">
        <v>10648</v>
      </c>
    </row>
    <row r="4968" spans="1:14" x14ac:dyDescent="0.25">
      <c r="A4968" t="s">
        <v>6191</v>
      </c>
      <c r="B4968" t="s">
        <v>12</v>
      </c>
      <c r="C4968">
        <v>62444.28</v>
      </c>
      <c r="D4968">
        <v>81101.23</v>
      </c>
      <c r="E4968">
        <v>18900.59</v>
      </c>
      <c r="F4968" t="s">
        <v>56</v>
      </c>
      <c r="G4968" t="s">
        <v>57</v>
      </c>
      <c r="H4968" t="s">
        <v>58</v>
      </c>
      <c r="I4968" t="s">
        <v>16</v>
      </c>
      <c r="J4968" t="s">
        <v>420</v>
      </c>
      <c r="L4968" s="1">
        <v>38250</v>
      </c>
      <c r="M4968">
        <v>20784</v>
      </c>
      <c r="N4968" t="s">
        <v>10650</v>
      </c>
    </row>
    <row r="4969" spans="1:14" x14ac:dyDescent="0.25">
      <c r="A4969" t="s">
        <v>6192</v>
      </c>
      <c r="B4969" t="s">
        <v>22</v>
      </c>
      <c r="C4969">
        <v>97091.55</v>
      </c>
      <c r="D4969">
        <v>113373.2</v>
      </c>
      <c r="E4969">
        <v>18102.41</v>
      </c>
      <c r="F4969" t="s">
        <v>45</v>
      </c>
      <c r="G4969" t="s">
        <v>46</v>
      </c>
      <c r="H4969" t="s">
        <v>230</v>
      </c>
      <c r="I4969" t="s">
        <v>16</v>
      </c>
      <c r="J4969" t="s">
        <v>250</v>
      </c>
      <c r="L4969" s="1">
        <v>33112</v>
      </c>
      <c r="M4969">
        <v>20715</v>
      </c>
      <c r="N4969" t="s">
        <v>10641</v>
      </c>
    </row>
    <row r="4970" spans="1:14" x14ac:dyDescent="0.25">
      <c r="A4970" t="s">
        <v>6193</v>
      </c>
      <c r="B4970" t="s">
        <v>12</v>
      </c>
      <c r="C4970">
        <v>68893</v>
      </c>
      <c r="D4970">
        <v>71682.75</v>
      </c>
      <c r="E4970">
        <v>3291.66</v>
      </c>
      <c r="F4970" t="s">
        <v>18</v>
      </c>
      <c r="G4970" t="s">
        <v>19</v>
      </c>
      <c r="H4970" t="s">
        <v>820</v>
      </c>
      <c r="I4970" t="s">
        <v>16</v>
      </c>
      <c r="J4970" t="s">
        <v>17</v>
      </c>
      <c r="L4970" s="1">
        <v>36220</v>
      </c>
      <c r="M4970">
        <v>20715</v>
      </c>
      <c r="N4970" t="s">
        <v>10641</v>
      </c>
    </row>
    <row r="4971" spans="1:14" x14ac:dyDescent="0.25">
      <c r="A4971" t="s">
        <v>6194</v>
      </c>
      <c r="B4971" t="s">
        <v>12</v>
      </c>
      <c r="C4971">
        <v>75488.88</v>
      </c>
      <c r="D4971">
        <v>47888.86</v>
      </c>
      <c r="E4971">
        <v>0</v>
      </c>
      <c r="F4971" t="s">
        <v>18</v>
      </c>
      <c r="G4971" t="s">
        <v>19</v>
      </c>
      <c r="H4971" t="s">
        <v>183</v>
      </c>
      <c r="I4971" t="s">
        <v>16</v>
      </c>
      <c r="J4971" t="s">
        <v>147</v>
      </c>
      <c r="L4971" s="1">
        <v>42746</v>
      </c>
      <c r="M4971">
        <v>20708</v>
      </c>
      <c r="N4971" t="s">
        <v>10653</v>
      </c>
    </row>
    <row r="4972" spans="1:14" x14ac:dyDescent="0.25">
      <c r="A4972" t="s">
        <v>6195</v>
      </c>
      <c r="B4972" t="s">
        <v>22</v>
      </c>
      <c r="C4972">
        <v>42830.45</v>
      </c>
      <c r="D4972">
        <v>49354.47</v>
      </c>
      <c r="E4972">
        <v>8181.99</v>
      </c>
      <c r="F4972" t="s">
        <v>56</v>
      </c>
      <c r="G4972" t="s">
        <v>57</v>
      </c>
      <c r="H4972" t="s">
        <v>158</v>
      </c>
      <c r="I4972" t="s">
        <v>16</v>
      </c>
      <c r="J4972" t="s">
        <v>159</v>
      </c>
      <c r="L4972" s="1">
        <v>41904</v>
      </c>
      <c r="M4972">
        <v>20707</v>
      </c>
      <c r="N4972" t="s">
        <v>10628</v>
      </c>
    </row>
    <row r="4973" spans="1:14" x14ac:dyDescent="0.25">
      <c r="A4973" t="s">
        <v>6196</v>
      </c>
      <c r="B4973" t="s">
        <v>22</v>
      </c>
      <c r="C4973">
        <v>138465.35999999999</v>
      </c>
      <c r="D4973">
        <v>135278.82999999999</v>
      </c>
      <c r="E4973">
        <v>630.58000000000004</v>
      </c>
      <c r="F4973" t="s">
        <v>23</v>
      </c>
      <c r="G4973" t="s">
        <v>24</v>
      </c>
      <c r="H4973" t="s">
        <v>847</v>
      </c>
      <c r="I4973" t="s">
        <v>16</v>
      </c>
      <c r="J4973" t="s">
        <v>139</v>
      </c>
      <c r="L4973" s="1">
        <v>33083</v>
      </c>
      <c r="M4973">
        <v>20706</v>
      </c>
      <c r="N4973" t="s">
        <v>10645</v>
      </c>
    </row>
    <row r="4974" spans="1:14" x14ac:dyDescent="0.25">
      <c r="A4974" t="s">
        <v>6197</v>
      </c>
      <c r="B4974" t="s">
        <v>22</v>
      </c>
      <c r="C4974">
        <v>70224.649999999994</v>
      </c>
      <c r="D4974">
        <v>66843.61</v>
      </c>
      <c r="E4974">
        <v>1905.46</v>
      </c>
      <c r="F4974" t="s">
        <v>99</v>
      </c>
      <c r="G4974" t="s">
        <v>100</v>
      </c>
      <c r="H4974" t="s">
        <v>933</v>
      </c>
      <c r="I4974" t="s">
        <v>16</v>
      </c>
      <c r="J4974" t="s">
        <v>388</v>
      </c>
      <c r="L4974" s="1">
        <v>37340</v>
      </c>
      <c r="M4974">
        <v>20737</v>
      </c>
      <c r="N4974" t="s">
        <v>10655</v>
      </c>
    </row>
    <row r="4975" spans="1:14" x14ac:dyDescent="0.25">
      <c r="A4975" t="s">
        <v>6198</v>
      </c>
      <c r="B4975" t="s">
        <v>12</v>
      </c>
      <c r="C4975">
        <v>79654.789999999994</v>
      </c>
      <c r="D4975">
        <v>76155.179999999993</v>
      </c>
      <c r="E4975">
        <v>0</v>
      </c>
      <c r="F4975" t="s">
        <v>326</v>
      </c>
      <c r="G4975" t="s">
        <v>327</v>
      </c>
      <c r="H4975" t="s">
        <v>328</v>
      </c>
      <c r="I4975" t="s">
        <v>16</v>
      </c>
      <c r="J4975" t="s">
        <v>329</v>
      </c>
      <c r="K4975" t="s">
        <v>914</v>
      </c>
      <c r="L4975" s="1">
        <v>40504</v>
      </c>
      <c r="M4975">
        <v>20740</v>
      </c>
      <c r="N4975" t="s">
        <v>10638</v>
      </c>
    </row>
    <row r="4976" spans="1:14" x14ac:dyDescent="0.25">
      <c r="A4976" t="s">
        <v>6199</v>
      </c>
      <c r="B4976" t="s">
        <v>22</v>
      </c>
      <c r="C4976">
        <v>59922</v>
      </c>
      <c r="D4976">
        <v>60446.3</v>
      </c>
      <c r="E4976">
        <v>1358</v>
      </c>
      <c r="F4976" t="s">
        <v>13</v>
      </c>
      <c r="G4976" t="s">
        <v>14</v>
      </c>
      <c r="H4976" t="s">
        <v>412</v>
      </c>
      <c r="I4976" t="s">
        <v>16</v>
      </c>
      <c r="J4976" t="s">
        <v>32</v>
      </c>
      <c r="K4976" t="s">
        <v>176</v>
      </c>
      <c r="L4976" s="1">
        <v>41694</v>
      </c>
      <c r="M4976">
        <v>20712</v>
      </c>
      <c r="N4976" t="s">
        <v>10639</v>
      </c>
    </row>
    <row r="4977" spans="1:14" x14ac:dyDescent="0.25">
      <c r="A4977" t="s">
        <v>6200</v>
      </c>
      <c r="B4977" t="s">
        <v>12</v>
      </c>
      <c r="C4977">
        <v>84437</v>
      </c>
      <c r="D4977">
        <v>79793.64</v>
      </c>
      <c r="E4977">
        <v>2075.6</v>
      </c>
      <c r="F4977" t="s">
        <v>45</v>
      </c>
      <c r="G4977" t="s">
        <v>46</v>
      </c>
      <c r="H4977" t="s">
        <v>314</v>
      </c>
      <c r="I4977" t="s">
        <v>16</v>
      </c>
      <c r="J4977" t="s">
        <v>48</v>
      </c>
      <c r="L4977" s="1">
        <v>36570</v>
      </c>
      <c r="M4977">
        <v>20623</v>
      </c>
      <c r="N4977" t="s">
        <v>10651</v>
      </c>
    </row>
    <row r="4978" spans="1:14" x14ac:dyDescent="0.25">
      <c r="A4978" t="s">
        <v>6201</v>
      </c>
      <c r="B4978" t="s">
        <v>22</v>
      </c>
      <c r="C4978">
        <v>44617.77</v>
      </c>
      <c r="D4978">
        <v>53902.99</v>
      </c>
      <c r="E4978">
        <v>9967.85</v>
      </c>
      <c r="F4978" t="s">
        <v>56</v>
      </c>
      <c r="G4978" t="s">
        <v>57</v>
      </c>
      <c r="H4978" t="s">
        <v>58</v>
      </c>
      <c r="I4978" t="s">
        <v>16</v>
      </c>
      <c r="J4978" t="s">
        <v>59</v>
      </c>
      <c r="L4978" s="1">
        <v>41995</v>
      </c>
      <c r="M4978">
        <v>20710</v>
      </c>
      <c r="N4978" t="s">
        <v>10637</v>
      </c>
    </row>
    <row r="4979" spans="1:14" x14ac:dyDescent="0.25">
      <c r="A4979" t="s">
        <v>6202</v>
      </c>
      <c r="B4979" t="s">
        <v>22</v>
      </c>
      <c r="C4979">
        <v>62079.67</v>
      </c>
      <c r="D4979">
        <v>61392.97</v>
      </c>
      <c r="E4979">
        <v>3419.16</v>
      </c>
      <c r="F4979" t="s">
        <v>89</v>
      </c>
      <c r="G4979" t="s">
        <v>90</v>
      </c>
      <c r="H4979" t="s">
        <v>280</v>
      </c>
      <c r="I4979" t="s">
        <v>16</v>
      </c>
      <c r="J4979" t="s">
        <v>92</v>
      </c>
      <c r="L4979" s="1">
        <v>38534</v>
      </c>
      <c r="M4979">
        <v>20607</v>
      </c>
      <c r="N4979" t="s">
        <v>10631</v>
      </c>
    </row>
    <row r="4980" spans="1:14" x14ac:dyDescent="0.25">
      <c r="A4980" t="s">
        <v>6203</v>
      </c>
      <c r="B4980" t="s">
        <v>12</v>
      </c>
      <c r="C4980">
        <v>96492</v>
      </c>
      <c r="D4980">
        <v>48094.91</v>
      </c>
      <c r="E4980">
        <v>139.19</v>
      </c>
      <c r="F4980" t="s">
        <v>167</v>
      </c>
      <c r="G4980" t="s">
        <v>168</v>
      </c>
      <c r="H4980" t="s">
        <v>369</v>
      </c>
      <c r="I4980" t="s">
        <v>16</v>
      </c>
      <c r="J4980" t="s">
        <v>152</v>
      </c>
      <c r="L4980" s="1">
        <v>42898</v>
      </c>
      <c r="M4980">
        <v>20715</v>
      </c>
      <c r="N4980" t="s">
        <v>10641</v>
      </c>
    </row>
    <row r="4981" spans="1:14" x14ac:dyDescent="0.25">
      <c r="A4981" t="s">
        <v>6204</v>
      </c>
      <c r="B4981" t="s">
        <v>22</v>
      </c>
      <c r="C4981">
        <v>82400</v>
      </c>
      <c r="D4981">
        <v>102591.91</v>
      </c>
      <c r="E4981">
        <v>19922.71</v>
      </c>
      <c r="F4981" t="s">
        <v>45</v>
      </c>
      <c r="G4981" t="s">
        <v>46</v>
      </c>
      <c r="H4981" t="s">
        <v>439</v>
      </c>
      <c r="I4981" t="s">
        <v>16</v>
      </c>
      <c r="J4981" t="s">
        <v>48</v>
      </c>
      <c r="L4981" s="1">
        <v>36780</v>
      </c>
      <c r="M4981">
        <v>20762</v>
      </c>
      <c r="N4981" t="s">
        <v>10644</v>
      </c>
    </row>
    <row r="4982" spans="1:14" x14ac:dyDescent="0.25">
      <c r="A4982" t="s">
        <v>6205</v>
      </c>
      <c r="B4982" t="s">
        <v>12</v>
      </c>
      <c r="C4982">
        <v>137486.29</v>
      </c>
      <c r="D4982">
        <v>138540.69</v>
      </c>
      <c r="E4982">
        <v>0</v>
      </c>
      <c r="F4982" t="s">
        <v>36</v>
      </c>
      <c r="G4982" t="s">
        <v>37</v>
      </c>
      <c r="H4982" t="s">
        <v>38</v>
      </c>
      <c r="I4982" t="s">
        <v>16</v>
      </c>
      <c r="J4982" t="s">
        <v>235</v>
      </c>
      <c r="L4982" s="1">
        <v>33000</v>
      </c>
      <c r="M4982">
        <v>20608</v>
      </c>
      <c r="N4982" t="s">
        <v>10646</v>
      </c>
    </row>
    <row r="4983" spans="1:14" x14ac:dyDescent="0.25">
      <c r="A4983" t="s">
        <v>6206</v>
      </c>
      <c r="B4983" t="s">
        <v>12</v>
      </c>
      <c r="C4983">
        <v>77166.06</v>
      </c>
      <c r="D4983">
        <v>79045.8</v>
      </c>
      <c r="E4983">
        <v>0</v>
      </c>
      <c r="F4983" t="s">
        <v>129</v>
      </c>
      <c r="G4983" t="s">
        <v>130</v>
      </c>
      <c r="H4983" t="s">
        <v>340</v>
      </c>
      <c r="I4983" t="s">
        <v>16</v>
      </c>
      <c r="J4983" t="s">
        <v>407</v>
      </c>
      <c r="L4983" s="1">
        <v>33063</v>
      </c>
      <c r="M4983">
        <v>20746</v>
      </c>
      <c r="N4983" t="s">
        <v>10647</v>
      </c>
    </row>
    <row r="4984" spans="1:14" x14ac:dyDescent="0.25">
      <c r="A4984" t="s">
        <v>6207</v>
      </c>
      <c r="B4984" t="s">
        <v>22</v>
      </c>
      <c r="C4984">
        <v>106827.53</v>
      </c>
      <c r="D4984">
        <v>120505.66</v>
      </c>
      <c r="E4984">
        <v>13814.66</v>
      </c>
      <c r="F4984" t="s">
        <v>23</v>
      </c>
      <c r="G4984" t="s">
        <v>24</v>
      </c>
      <c r="H4984" t="s">
        <v>140</v>
      </c>
      <c r="I4984" t="s">
        <v>16</v>
      </c>
      <c r="J4984" t="s">
        <v>503</v>
      </c>
      <c r="L4984" s="1">
        <v>35128</v>
      </c>
      <c r="M4984">
        <v>20710</v>
      </c>
      <c r="N4984" t="s">
        <v>10637</v>
      </c>
    </row>
    <row r="4985" spans="1:14" x14ac:dyDescent="0.25">
      <c r="A4985" t="s">
        <v>6208</v>
      </c>
      <c r="B4985" t="s">
        <v>22</v>
      </c>
      <c r="C4985">
        <v>80505</v>
      </c>
      <c r="D4985">
        <v>81582.149999999994</v>
      </c>
      <c r="E4985">
        <v>2315.3000000000002</v>
      </c>
      <c r="F4985" t="s">
        <v>45</v>
      </c>
      <c r="G4985" t="s">
        <v>46</v>
      </c>
      <c r="H4985" t="s">
        <v>230</v>
      </c>
      <c r="I4985" t="s">
        <v>16</v>
      </c>
      <c r="J4985" t="s">
        <v>48</v>
      </c>
      <c r="L4985" s="1">
        <v>38803</v>
      </c>
      <c r="M4985">
        <v>20737</v>
      </c>
      <c r="N4985" t="s">
        <v>10655</v>
      </c>
    </row>
    <row r="4986" spans="1:14" x14ac:dyDescent="0.25">
      <c r="A4986" t="s">
        <v>6209</v>
      </c>
      <c r="B4986" t="s">
        <v>12</v>
      </c>
      <c r="C4986">
        <v>31594.98</v>
      </c>
      <c r="D4986">
        <v>37707.29</v>
      </c>
      <c r="E4986">
        <v>2276.16</v>
      </c>
      <c r="F4986" t="s">
        <v>99</v>
      </c>
      <c r="G4986" t="s">
        <v>100</v>
      </c>
      <c r="H4986" t="s">
        <v>607</v>
      </c>
      <c r="I4986" t="s">
        <v>34</v>
      </c>
      <c r="J4986" t="s">
        <v>102</v>
      </c>
      <c r="L4986" s="1">
        <v>41988</v>
      </c>
      <c r="M4986">
        <v>20722</v>
      </c>
      <c r="N4986" t="s">
        <v>10632</v>
      </c>
    </row>
    <row r="4987" spans="1:14" x14ac:dyDescent="0.25">
      <c r="A4987" t="s">
        <v>6210</v>
      </c>
      <c r="B4987" t="s">
        <v>12</v>
      </c>
      <c r="C4987">
        <v>58427.71</v>
      </c>
      <c r="D4987">
        <v>65243.15</v>
      </c>
      <c r="E4987">
        <v>6808.75</v>
      </c>
      <c r="F4987" t="s">
        <v>13</v>
      </c>
      <c r="G4987" t="s">
        <v>14</v>
      </c>
      <c r="H4987" t="s">
        <v>175</v>
      </c>
      <c r="I4987" t="s">
        <v>16</v>
      </c>
      <c r="J4987" t="s">
        <v>502</v>
      </c>
      <c r="L4987" s="1">
        <v>38978</v>
      </c>
      <c r="M4987">
        <v>20774</v>
      </c>
      <c r="N4987" t="s">
        <v>10633</v>
      </c>
    </row>
    <row r="4988" spans="1:14" x14ac:dyDescent="0.25">
      <c r="A4988" t="s">
        <v>6211</v>
      </c>
      <c r="B4988" t="s">
        <v>22</v>
      </c>
      <c r="C4988">
        <v>91869</v>
      </c>
      <c r="D4988">
        <v>98063.82</v>
      </c>
      <c r="E4988">
        <v>6221.33</v>
      </c>
      <c r="F4988" t="s">
        <v>13</v>
      </c>
      <c r="G4988" t="s">
        <v>14</v>
      </c>
      <c r="H4988" t="s">
        <v>1039</v>
      </c>
      <c r="I4988" t="s">
        <v>16</v>
      </c>
      <c r="J4988" t="s">
        <v>32</v>
      </c>
      <c r="L4988" s="1">
        <v>36038</v>
      </c>
      <c r="M4988">
        <v>20762</v>
      </c>
      <c r="N4988" t="s">
        <v>10644</v>
      </c>
    </row>
    <row r="4989" spans="1:14" x14ac:dyDescent="0.25">
      <c r="A4989" t="s">
        <v>6212</v>
      </c>
      <c r="B4989" t="s">
        <v>22</v>
      </c>
      <c r="C4989">
        <v>78300.86</v>
      </c>
      <c r="D4989">
        <v>85602.16</v>
      </c>
      <c r="E4989">
        <v>4022.36</v>
      </c>
      <c r="F4989" t="s">
        <v>52</v>
      </c>
      <c r="G4989" t="s">
        <v>53</v>
      </c>
      <c r="H4989" t="s">
        <v>93</v>
      </c>
      <c r="I4989" t="s">
        <v>16</v>
      </c>
      <c r="J4989" t="s">
        <v>94</v>
      </c>
      <c r="L4989" s="1">
        <v>38965</v>
      </c>
      <c r="M4989">
        <v>20705</v>
      </c>
      <c r="N4989" t="s">
        <v>10626</v>
      </c>
    </row>
    <row r="4990" spans="1:14" x14ac:dyDescent="0.25">
      <c r="A4990" t="s">
        <v>6213</v>
      </c>
      <c r="B4990" t="s">
        <v>22</v>
      </c>
      <c r="C4990">
        <v>75808.820000000007</v>
      </c>
      <c r="D4990">
        <v>74378.48</v>
      </c>
      <c r="E4990">
        <v>0</v>
      </c>
      <c r="F4990" t="s">
        <v>89</v>
      </c>
      <c r="G4990" t="s">
        <v>90</v>
      </c>
      <c r="H4990" t="s">
        <v>1104</v>
      </c>
      <c r="I4990" t="s">
        <v>16</v>
      </c>
      <c r="J4990" t="s">
        <v>92</v>
      </c>
      <c r="L4990" s="1">
        <v>36905</v>
      </c>
      <c r="M4990">
        <v>20608</v>
      </c>
      <c r="N4990" t="s">
        <v>10646</v>
      </c>
    </row>
    <row r="4991" spans="1:14" x14ac:dyDescent="0.25">
      <c r="A4991" t="s">
        <v>6214</v>
      </c>
      <c r="B4991" t="s">
        <v>22</v>
      </c>
      <c r="C4991">
        <v>67403</v>
      </c>
      <c r="D4991">
        <v>90514.58</v>
      </c>
      <c r="E4991">
        <v>19360.919999999998</v>
      </c>
      <c r="F4991" t="s">
        <v>13</v>
      </c>
      <c r="G4991" t="s">
        <v>14</v>
      </c>
      <c r="H4991" t="s">
        <v>463</v>
      </c>
      <c r="I4991" t="s">
        <v>16</v>
      </c>
      <c r="J4991" t="s">
        <v>32</v>
      </c>
      <c r="L4991" s="1">
        <v>41106</v>
      </c>
      <c r="M4991">
        <v>20608</v>
      </c>
      <c r="N4991" t="s">
        <v>10646</v>
      </c>
    </row>
    <row r="4992" spans="1:14" x14ac:dyDescent="0.25">
      <c r="A4992" t="s">
        <v>6215</v>
      </c>
      <c r="B4992" t="s">
        <v>22</v>
      </c>
      <c r="C4992">
        <v>55915.64</v>
      </c>
      <c r="D4992">
        <v>56982.89</v>
      </c>
      <c r="E4992">
        <v>850.79</v>
      </c>
      <c r="F4992" t="s">
        <v>56</v>
      </c>
      <c r="G4992" t="s">
        <v>57</v>
      </c>
      <c r="H4992" t="s">
        <v>64</v>
      </c>
      <c r="I4992" t="s">
        <v>16</v>
      </c>
      <c r="J4992" t="s">
        <v>59</v>
      </c>
      <c r="L4992" s="1">
        <v>39509</v>
      </c>
      <c r="M4992">
        <v>20782</v>
      </c>
      <c r="N4992" t="s">
        <v>10625</v>
      </c>
    </row>
    <row r="4993" spans="1:14" x14ac:dyDescent="0.25">
      <c r="A4993" t="s">
        <v>6216</v>
      </c>
      <c r="B4993" t="s">
        <v>12</v>
      </c>
      <c r="C4993">
        <v>89092.09</v>
      </c>
      <c r="D4993">
        <v>70614.87</v>
      </c>
      <c r="E4993">
        <v>0</v>
      </c>
      <c r="F4993" t="s">
        <v>18</v>
      </c>
      <c r="G4993" t="s">
        <v>19</v>
      </c>
      <c r="H4993" t="s">
        <v>183</v>
      </c>
      <c r="I4993" t="s">
        <v>16</v>
      </c>
      <c r="J4993" t="s">
        <v>147</v>
      </c>
      <c r="L4993" s="1">
        <v>41120</v>
      </c>
      <c r="M4993">
        <v>20782</v>
      </c>
      <c r="N4993" t="s">
        <v>10625</v>
      </c>
    </row>
    <row r="4994" spans="1:14" x14ac:dyDescent="0.25">
      <c r="A4994" t="s">
        <v>6217</v>
      </c>
      <c r="B4994" t="s">
        <v>22</v>
      </c>
      <c r="C4994">
        <v>56259.63</v>
      </c>
      <c r="D4994">
        <v>64901.66</v>
      </c>
      <c r="E4994">
        <v>9382.0499999999993</v>
      </c>
      <c r="F4994" t="s">
        <v>52</v>
      </c>
      <c r="G4994" t="s">
        <v>53</v>
      </c>
      <c r="H4994" t="s">
        <v>114</v>
      </c>
      <c r="I4994" t="s">
        <v>16</v>
      </c>
      <c r="J4994" t="s">
        <v>115</v>
      </c>
      <c r="L4994" s="1">
        <v>35065</v>
      </c>
      <c r="M4994">
        <v>20781</v>
      </c>
      <c r="N4994" t="s">
        <v>10627</v>
      </c>
    </row>
    <row r="4995" spans="1:14" x14ac:dyDescent="0.25">
      <c r="A4995" t="s">
        <v>6218</v>
      </c>
      <c r="B4995" t="s">
        <v>22</v>
      </c>
      <c r="C4995">
        <v>160454</v>
      </c>
      <c r="D4995">
        <v>159125</v>
      </c>
      <c r="E4995">
        <v>0</v>
      </c>
      <c r="F4995" t="s">
        <v>215</v>
      </c>
      <c r="G4995" t="s">
        <v>216</v>
      </c>
      <c r="H4995" t="s">
        <v>769</v>
      </c>
      <c r="I4995" t="s">
        <v>16</v>
      </c>
      <c r="J4995" t="s">
        <v>98</v>
      </c>
      <c r="L4995" s="1">
        <v>32643</v>
      </c>
      <c r="M4995">
        <v>20774</v>
      </c>
      <c r="N4995" t="s">
        <v>10633</v>
      </c>
    </row>
    <row r="4996" spans="1:14" x14ac:dyDescent="0.25">
      <c r="A4996" t="s">
        <v>6219</v>
      </c>
      <c r="B4996" t="s">
        <v>22</v>
      </c>
      <c r="C4996">
        <v>75455</v>
      </c>
      <c r="D4996">
        <v>107196.86</v>
      </c>
      <c r="E4996">
        <v>30752.6</v>
      </c>
      <c r="F4996" t="s">
        <v>45</v>
      </c>
      <c r="G4996" t="s">
        <v>46</v>
      </c>
      <c r="H4996" t="s">
        <v>626</v>
      </c>
      <c r="I4996" t="s">
        <v>16</v>
      </c>
      <c r="J4996" t="s">
        <v>48</v>
      </c>
      <c r="L4996" s="1">
        <v>39329</v>
      </c>
      <c r="M4996">
        <v>20748</v>
      </c>
      <c r="N4996" t="s">
        <v>10635</v>
      </c>
    </row>
    <row r="4997" spans="1:14" x14ac:dyDescent="0.25">
      <c r="A4997" t="s">
        <v>6220</v>
      </c>
      <c r="B4997" t="s">
        <v>22</v>
      </c>
      <c r="C4997">
        <v>94122.11</v>
      </c>
      <c r="D4997">
        <v>91874.55</v>
      </c>
      <c r="E4997">
        <v>192.89</v>
      </c>
      <c r="F4997" t="s">
        <v>468</v>
      </c>
      <c r="G4997" t="s">
        <v>469</v>
      </c>
      <c r="H4997" t="s">
        <v>789</v>
      </c>
      <c r="I4997" t="s">
        <v>16</v>
      </c>
      <c r="J4997" t="s">
        <v>152</v>
      </c>
      <c r="L4997" s="1">
        <v>37732</v>
      </c>
      <c r="M4997">
        <v>20784</v>
      </c>
      <c r="N4997" t="s">
        <v>10650</v>
      </c>
    </row>
    <row r="4998" spans="1:14" x14ac:dyDescent="0.25">
      <c r="A4998" t="s">
        <v>6221</v>
      </c>
      <c r="B4998" t="s">
        <v>12</v>
      </c>
      <c r="C4998">
        <v>44950.86</v>
      </c>
      <c r="D4998">
        <v>25881.41</v>
      </c>
      <c r="E4998">
        <v>0</v>
      </c>
      <c r="F4998" t="s">
        <v>56</v>
      </c>
      <c r="G4998" t="s">
        <v>57</v>
      </c>
      <c r="H4998" t="s">
        <v>918</v>
      </c>
      <c r="I4998" t="s">
        <v>16</v>
      </c>
      <c r="J4998" t="s">
        <v>855</v>
      </c>
      <c r="L4998" s="1">
        <v>40987</v>
      </c>
      <c r="M4998">
        <v>20742</v>
      </c>
      <c r="N4998" t="s">
        <v>10638</v>
      </c>
    </row>
    <row r="4999" spans="1:14" x14ac:dyDescent="0.25">
      <c r="A4999" t="s">
        <v>6222</v>
      </c>
      <c r="B4999" t="s">
        <v>12</v>
      </c>
      <c r="C4999">
        <v>34446.5</v>
      </c>
      <c r="D4999">
        <v>32048.2</v>
      </c>
      <c r="E4999">
        <v>0</v>
      </c>
      <c r="F4999" t="s">
        <v>76</v>
      </c>
      <c r="G4999" t="s">
        <v>77</v>
      </c>
      <c r="H4999" t="s">
        <v>555</v>
      </c>
      <c r="I4999" t="s">
        <v>34</v>
      </c>
      <c r="J4999" t="s">
        <v>204</v>
      </c>
      <c r="L4999" s="1">
        <v>37200</v>
      </c>
      <c r="M4999">
        <v>20737</v>
      </c>
      <c r="N4999" t="s">
        <v>10655</v>
      </c>
    </row>
    <row r="5000" spans="1:14" x14ac:dyDescent="0.25">
      <c r="A5000" t="s">
        <v>6223</v>
      </c>
      <c r="B5000" t="s">
        <v>12</v>
      </c>
      <c r="C5000">
        <v>61712.45</v>
      </c>
      <c r="D5000">
        <v>60901.31</v>
      </c>
      <c r="E5000">
        <v>0</v>
      </c>
      <c r="F5000" t="s">
        <v>18</v>
      </c>
      <c r="G5000" t="s">
        <v>19</v>
      </c>
      <c r="H5000" t="s">
        <v>144</v>
      </c>
      <c r="I5000" t="s">
        <v>16</v>
      </c>
      <c r="J5000" t="s">
        <v>279</v>
      </c>
      <c r="L5000" s="1">
        <v>31825</v>
      </c>
      <c r="M5000">
        <v>20782</v>
      </c>
      <c r="N5000" t="s">
        <v>10625</v>
      </c>
    </row>
    <row r="5001" spans="1:14" x14ac:dyDescent="0.25">
      <c r="A5001" t="s">
        <v>6224</v>
      </c>
      <c r="B5001" t="s">
        <v>12</v>
      </c>
      <c r="C5001">
        <v>39554</v>
      </c>
      <c r="D5001">
        <v>10497.66</v>
      </c>
      <c r="E5001">
        <v>0</v>
      </c>
      <c r="F5001" t="s">
        <v>23</v>
      </c>
      <c r="G5001" t="s">
        <v>24</v>
      </c>
      <c r="H5001" t="s">
        <v>238</v>
      </c>
      <c r="I5001" t="s">
        <v>16</v>
      </c>
      <c r="J5001" t="s">
        <v>279</v>
      </c>
      <c r="L5001" s="1">
        <v>42983</v>
      </c>
      <c r="M5001">
        <v>20745</v>
      </c>
      <c r="N5001" t="s">
        <v>10643</v>
      </c>
    </row>
    <row r="5002" spans="1:14" x14ac:dyDescent="0.25">
      <c r="A5002" t="s">
        <v>6225</v>
      </c>
      <c r="B5002" t="s">
        <v>22</v>
      </c>
      <c r="C5002">
        <v>72203</v>
      </c>
      <c r="D5002">
        <v>77938.649999999994</v>
      </c>
      <c r="E5002">
        <v>4122.91</v>
      </c>
      <c r="F5002" t="s">
        <v>13</v>
      </c>
      <c r="G5002" t="s">
        <v>14</v>
      </c>
      <c r="H5002" t="s">
        <v>765</v>
      </c>
      <c r="I5002" t="s">
        <v>16</v>
      </c>
      <c r="J5002" t="s">
        <v>32</v>
      </c>
      <c r="L5002" s="1">
        <v>41162</v>
      </c>
      <c r="M5002">
        <v>20721</v>
      </c>
      <c r="N5002" t="s">
        <v>10634</v>
      </c>
    </row>
    <row r="5003" spans="1:14" x14ac:dyDescent="0.25">
      <c r="A5003" t="s">
        <v>6226</v>
      </c>
      <c r="B5003" t="s">
        <v>22</v>
      </c>
      <c r="C5003">
        <v>95084.42</v>
      </c>
      <c r="D5003">
        <v>97370.69</v>
      </c>
      <c r="E5003">
        <v>3333.2</v>
      </c>
      <c r="F5003" t="s">
        <v>13</v>
      </c>
      <c r="G5003" t="s">
        <v>14</v>
      </c>
      <c r="H5003" t="s">
        <v>615</v>
      </c>
      <c r="I5003" t="s">
        <v>16</v>
      </c>
      <c r="J5003" t="s">
        <v>32</v>
      </c>
      <c r="L5003" s="1">
        <v>33791</v>
      </c>
      <c r="M5003">
        <v>20743</v>
      </c>
      <c r="N5003" t="s">
        <v>10654</v>
      </c>
    </row>
    <row r="5004" spans="1:14" x14ac:dyDescent="0.25">
      <c r="A5004" t="s">
        <v>6227</v>
      </c>
      <c r="B5004" t="s">
        <v>12</v>
      </c>
      <c r="C5004">
        <v>70959.789999999994</v>
      </c>
      <c r="D5004">
        <v>70026.06</v>
      </c>
      <c r="E5004">
        <v>0</v>
      </c>
      <c r="F5004" t="s">
        <v>133</v>
      </c>
      <c r="G5004" t="s">
        <v>134</v>
      </c>
      <c r="H5004" t="s">
        <v>135</v>
      </c>
      <c r="I5004" t="s">
        <v>16</v>
      </c>
      <c r="J5004" t="s">
        <v>17</v>
      </c>
      <c r="L5004" s="1">
        <v>32048</v>
      </c>
      <c r="M5004">
        <v>20748</v>
      </c>
      <c r="N5004" t="s">
        <v>10635</v>
      </c>
    </row>
    <row r="5005" spans="1:14" x14ac:dyDescent="0.25">
      <c r="A5005" t="s">
        <v>6228</v>
      </c>
      <c r="B5005" t="s">
        <v>22</v>
      </c>
      <c r="C5005">
        <v>95536.08</v>
      </c>
      <c r="D5005">
        <v>91212.58</v>
      </c>
      <c r="E5005">
        <v>0</v>
      </c>
      <c r="F5005" t="s">
        <v>36</v>
      </c>
      <c r="G5005" t="s">
        <v>37</v>
      </c>
      <c r="H5005" t="s">
        <v>38</v>
      </c>
      <c r="I5005" t="s">
        <v>16</v>
      </c>
      <c r="J5005" t="s">
        <v>39</v>
      </c>
      <c r="L5005" s="1">
        <v>41974</v>
      </c>
      <c r="M5005">
        <v>20781</v>
      </c>
      <c r="N5005" t="s">
        <v>10627</v>
      </c>
    </row>
    <row r="5006" spans="1:14" x14ac:dyDescent="0.25">
      <c r="A5006" t="s">
        <v>6229</v>
      </c>
      <c r="B5006" t="s">
        <v>22</v>
      </c>
      <c r="C5006">
        <v>47796.15</v>
      </c>
      <c r="D5006">
        <v>55936.58</v>
      </c>
      <c r="E5006">
        <v>8308.6</v>
      </c>
      <c r="F5006" t="s">
        <v>56</v>
      </c>
      <c r="G5006" t="s">
        <v>57</v>
      </c>
      <c r="H5006" t="s">
        <v>58</v>
      </c>
      <c r="I5006" t="s">
        <v>16</v>
      </c>
      <c r="J5006" t="s">
        <v>59</v>
      </c>
      <c r="L5006" s="1">
        <v>41190</v>
      </c>
      <c r="M5006">
        <v>20746</v>
      </c>
      <c r="N5006" t="s">
        <v>10647</v>
      </c>
    </row>
    <row r="5007" spans="1:14" x14ac:dyDescent="0.25">
      <c r="A5007" t="s">
        <v>6230</v>
      </c>
      <c r="B5007" t="s">
        <v>22</v>
      </c>
      <c r="C5007">
        <v>23593.73</v>
      </c>
      <c r="D5007">
        <v>22438</v>
      </c>
      <c r="E5007">
        <v>0</v>
      </c>
      <c r="F5007" t="s">
        <v>76</v>
      </c>
      <c r="G5007" t="s">
        <v>77</v>
      </c>
      <c r="H5007" t="s">
        <v>555</v>
      </c>
      <c r="I5007" t="s">
        <v>34</v>
      </c>
      <c r="J5007" t="s">
        <v>941</v>
      </c>
      <c r="L5007" s="1">
        <v>32889</v>
      </c>
      <c r="M5007">
        <v>20720</v>
      </c>
      <c r="N5007" t="s">
        <v>10641</v>
      </c>
    </row>
    <row r="5008" spans="1:14" x14ac:dyDescent="0.25">
      <c r="A5008" t="s">
        <v>6231</v>
      </c>
      <c r="B5008" t="s">
        <v>22</v>
      </c>
      <c r="C5008">
        <v>50172</v>
      </c>
      <c r="D5008">
        <v>49782.06</v>
      </c>
      <c r="E5008">
        <v>2257.87</v>
      </c>
      <c r="F5008" t="s">
        <v>45</v>
      </c>
      <c r="G5008" t="s">
        <v>46</v>
      </c>
      <c r="H5008" t="s">
        <v>397</v>
      </c>
      <c r="I5008" t="s">
        <v>16</v>
      </c>
      <c r="J5008" t="s">
        <v>48</v>
      </c>
      <c r="K5008" t="s">
        <v>49</v>
      </c>
      <c r="L5008" s="1">
        <v>42716</v>
      </c>
      <c r="M5008">
        <v>20613</v>
      </c>
      <c r="N5008" t="s">
        <v>10640</v>
      </c>
    </row>
    <row r="5009" spans="1:14" x14ac:dyDescent="0.25">
      <c r="A5009" t="s">
        <v>6232</v>
      </c>
      <c r="B5009" t="s">
        <v>22</v>
      </c>
      <c r="C5009">
        <v>90613</v>
      </c>
      <c r="D5009">
        <v>107008.74</v>
      </c>
      <c r="E5009">
        <v>17370.490000000002</v>
      </c>
      <c r="F5009" t="s">
        <v>129</v>
      </c>
      <c r="G5009" t="s">
        <v>130</v>
      </c>
      <c r="H5009" t="s">
        <v>131</v>
      </c>
      <c r="I5009" t="s">
        <v>16</v>
      </c>
      <c r="J5009" t="s">
        <v>132</v>
      </c>
      <c r="L5009" s="1">
        <v>36472</v>
      </c>
      <c r="M5009">
        <v>20707</v>
      </c>
      <c r="N5009" t="s">
        <v>10628</v>
      </c>
    </row>
    <row r="5010" spans="1:14" x14ac:dyDescent="0.25">
      <c r="A5010" t="s">
        <v>6233</v>
      </c>
      <c r="B5010" t="s">
        <v>22</v>
      </c>
      <c r="C5010">
        <v>67407.360000000001</v>
      </c>
      <c r="D5010">
        <v>69771.37</v>
      </c>
      <c r="E5010">
        <v>779.47</v>
      </c>
      <c r="F5010" t="s">
        <v>52</v>
      </c>
      <c r="G5010" t="s">
        <v>53</v>
      </c>
      <c r="H5010" t="s">
        <v>93</v>
      </c>
      <c r="I5010" t="s">
        <v>16</v>
      </c>
      <c r="J5010" t="s">
        <v>94</v>
      </c>
      <c r="L5010" s="1">
        <v>41162</v>
      </c>
      <c r="M5010">
        <v>20720</v>
      </c>
      <c r="N5010" t="s">
        <v>10641</v>
      </c>
    </row>
    <row r="5011" spans="1:14" x14ac:dyDescent="0.25">
      <c r="A5011" t="s">
        <v>6234</v>
      </c>
      <c r="B5011" t="s">
        <v>22</v>
      </c>
      <c r="C5011">
        <v>103162.59</v>
      </c>
      <c r="D5011">
        <v>105814.91</v>
      </c>
      <c r="E5011">
        <v>5309.41</v>
      </c>
      <c r="F5011" t="s">
        <v>129</v>
      </c>
      <c r="G5011" t="s">
        <v>130</v>
      </c>
      <c r="H5011" t="s">
        <v>451</v>
      </c>
      <c r="I5011" t="s">
        <v>16</v>
      </c>
      <c r="J5011" t="s">
        <v>223</v>
      </c>
      <c r="L5011" s="1">
        <v>34583</v>
      </c>
      <c r="M5011">
        <v>20706</v>
      </c>
      <c r="N5011" t="s">
        <v>10645</v>
      </c>
    </row>
    <row r="5012" spans="1:14" x14ac:dyDescent="0.25">
      <c r="A5012" t="s">
        <v>6235</v>
      </c>
      <c r="B5012" t="s">
        <v>12</v>
      </c>
      <c r="C5012">
        <v>55541.64</v>
      </c>
      <c r="D5012">
        <v>53162.29</v>
      </c>
      <c r="E5012">
        <v>341.48</v>
      </c>
      <c r="F5012" t="s">
        <v>468</v>
      </c>
      <c r="G5012" t="s">
        <v>469</v>
      </c>
      <c r="H5012" t="s">
        <v>470</v>
      </c>
      <c r="I5012" t="s">
        <v>16</v>
      </c>
      <c r="J5012" t="s">
        <v>858</v>
      </c>
      <c r="L5012" s="1">
        <v>40561</v>
      </c>
      <c r="M5012">
        <v>20744</v>
      </c>
      <c r="N5012" t="s">
        <v>10630</v>
      </c>
    </row>
    <row r="5013" spans="1:14" x14ac:dyDescent="0.25">
      <c r="A5013" t="s">
        <v>6236</v>
      </c>
      <c r="B5013" t="s">
        <v>22</v>
      </c>
      <c r="C5013">
        <v>97091.55</v>
      </c>
      <c r="D5013">
        <v>103860.44</v>
      </c>
      <c r="E5013">
        <v>3977.98</v>
      </c>
      <c r="F5013" t="s">
        <v>45</v>
      </c>
      <c r="G5013" t="s">
        <v>46</v>
      </c>
      <c r="H5013" t="s">
        <v>352</v>
      </c>
      <c r="I5013" t="s">
        <v>16</v>
      </c>
      <c r="J5013" t="s">
        <v>250</v>
      </c>
      <c r="L5013" s="1">
        <v>34232</v>
      </c>
      <c r="M5013">
        <v>20782</v>
      </c>
      <c r="N5013" t="s">
        <v>10625</v>
      </c>
    </row>
    <row r="5014" spans="1:14" x14ac:dyDescent="0.25">
      <c r="A5014" t="s">
        <v>6237</v>
      </c>
      <c r="B5014" t="s">
        <v>12</v>
      </c>
      <c r="C5014">
        <v>105241</v>
      </c>
      <c r="D5014">
        <v>91853.26</v>
      </c>
      <c r="E5014">
        <v>0</v>
      </c>
      <c r="F5014" t="s">
        <v>13</v>
      </c>
      <c r="G5014" t="s">
        <v>14</v>
      </c>
      <c r="H5014" t="s">
        <v>125</v>
      </c>
      <c r="I5014" t="s">
        <v>16</v>
      </c>
      <c r="J5014" t="s">
        <v>171</v>
      </c>
      <c r="L5014" s="1">
        <v>39790</v>
      </c>
      <c r="M5014">
        <v>20740</v>
      </c>
      <c r="N5014" t="s">
        <v>10638</v>
      </c>
    </row>
    <row r="5015" spans="1:14" x14ac:dyDescent="0.25">
      <c r="A5015" t="s">
        <v>6238</v>
      </c>
      <c r="B5015" t="s">
        <v>12</v>
      </c>
      <c r="C5015">
        <v>18701.27</v>
      </c>
      <c r="D5015">
        <v>22084.28</v>
      </c>
      <c r="E5015">
        <v>107.9</v>
      </c>
      <c r="F5015" t="s">
        <v>76</v>
      </c>
      <c r="G5015" t="s">
        <v>77</v>
      </c>
      <c r="H5015" t="s">
        <v>483</v>
      </c>
      <c r="I5015" t="s">
        <v>34</v>
      </c>
      <c r="J5015" t="s">
        <v>83</v>
      </c>
      <c r="L5015" s="1">
        <v>40945</v>
      </c>
      <c r="M5015">
        <v>20747</v>
      </c>
      <c r="N5015" t="s">
        <v>10642</v>
      </c>
    </row>
    <row r="5016" spans="1:14" x14ac:dyDescent="0.25">
      <c r="A5016" t="s">
        <v>6239</v>
      </c>
      <c r="B5016" t="s">
        <v>22</v>
      </c>
      <c r="C5016">
        <v>157248.97</v>
      </c>
      <c r="D5016">
        <v>152586.72</v>
      </c>
      <c r="E5016">
        <v>0</v>
      </c>
      <c r="F5016" t="s">
        <v>56</v>
      </c>
      <c r="G5016" t="s">
        <v>57</v>
      </c>
      <c r="H5016" t="s">
        <v>631</v>
      </c>
      <c r="I5016" t="s">
        <v>16</v>
      </c>
      <c r="J5016" t="s">
        <v>98</v>
      </c>
      <c r="L5016" s="1">
        <v>38264</v>
      </c>
      <c r="M5016">
        <v>20707</v>
      </c>
      <c r="N5016" t="s">
        <v>10628</v>
      </c>
    </row>
    <row r="5017" spans="1:14" x14ac:dyDescent="0.25">
      <c r="A5017" t="s">
        <v>6240</v>
      </c>
      <c r="B5017" t="s">
        <v>12</v>
      </c>
      <c r="C5017">
        <v>67364.56</v>
      </c>
      <c r="D5017">
        <v>66708.800000000003</v>
      </c>
      <c r="E5017">
        <v>0</v>
      </c>
      <c r="F5017" t="s">
        <v>404</v>
      </c>
      <c r="G5017" t="s">
        <v>405</v>
      </c>
      <c r="H5017" t="s">
        <v>733</v>
      </c>
      <c r="I5017" t="s">
        <v>16</v>
      </c>
      <c r="J5017" t="s">
        <v>407</v>
      </c>
      <c r="L5017" s="1">
        <v>41666</v>
      </c>
      <c r="M5017">
        <v>20745</v>
      </c>
      <c r="N5017" t="s">
        <v>10643</v>
      </c>
    </row>
    <row r="5018" spans="1:14" x14ac:dyDescent="0.25">
      <c r="A5018" t="s">
        <v>6241</v>
      </c>
      <c r="B5018" t="s">
        <v>22</v>
      </c>
      <c r="C5018">
        <v>47482.7</v>
      </c>
      <c r="D5018">
        <v>64052.71</v>
      </c>
      <c r="E5018">
        <v>21584.85</v>
      </c>
      <c r="F5018" t="s">
        <v>56</v>
      </c>
      <c r="G5018" t="s">
        <v>57</v>
      </c>
      <c r="H5018" t="s">
        <v>158</v>
      </c>
      <c r="I5018" t="s">
        <v>16</v>
      </c>
      <c r="J5018" t="s">
        <v>473</v>
      </c>
      <c r="L5018" s="1">
        <v>41932</v>
      </c>
      <c r="M5018">
        <v>20785</v>
      </c>
      <c r="N5018" t="s">
        <v>10652</v>
      </c>
    </row>
    <row r="5019" spans="1:14" x14ac:dyDescent="0.25">
      <c r="A5019" t="s">
        <v>6242</v>
      </c>
      <c r="B5019" t="s">
        <v>22</v>
      </c>
      <c r="C5019">
        <v>49816</v>
      </c>
      <c r="D5019">
        <v>55417.120000000003</v>
      </c>
      <c r="E5019">
        <v>3728.94</v>
      </c>
      <c r="F5019" t="s">
        <v>56</v>
      </c>
      <c r="G5019" t="s">
        <v>57</v>
      </c>
      <c r="H5019" t="s">
        <v>64</v>
      </c>
      <c r="I5019" t="s">
        <v>16</v>
      </c>
      <c r="J5019" t="s">
        <v>968</v>
      </c>
      <c r="L5019" s="1">
        <v>38880</v>
      </c>
      <c r="M5019">
        <v>20735</v>
      </c>
      <c r="N5019" t="s">
        <v>10649</v>
      </c>
    </row>
    <row r="5020" spans="1:14" x14ac:dyDescent="0.25">
      <c r="A5020" t="s">
        <v>6243</v>
      </c>
      <c r="B5020" t="s">
        <v>12</v>
      </c>
      <c r="C5020">
        <v>100370</v>
      </c>
      <c r="D5020">
        <v>99046.18</v>
      </c>
      <c r="E5020">
        <v>0</v>
      </c>
      <c r="F5020" t="s">
        <v>18</v>
      </c>
      <c r="G5020" t="s">
        <v>19</v>
      </c>
      <c r="H5020" t="s">
        <v>146</v>
      </c>
      <c r="I5020" t="s">
        <v>16</v>
      </c>
      <c r="J5020" t="s">
        <v>147</v>
      </c>
      <c r="L5020" s="1">
        <v>36024</v>
      </c>
      <c r="M5020">
        <v>20707</v>
      </c>
      <c r="N5020" t="s">
        <v>10628</v>
      </c>
    </row>
    <row r="5021" spans="1:14" x14ac:dyDescent="0.25">
      <c r="A5021" t="s">
        <v>6244</v>
      </c>
      <c r="B5021" t="s">
        <v>12</v>
      </c>
      <c r="C5021">
        <v>79575.78</v>
      </c>
      <c r="D5021">
        <v>75774.8</v>
      </c>
      <c r="E5021">
        <v>0</v>
      </c>
      <c r="F5021" t="s">
        <v>23</v>
      </c>
      <c r="G5021" t="s">
        <v>24</v>
      </c>
      <c r="H5021" t="s">
        <v>736</v>
      </c>
      <c r="I5021" t="s">
        <v>16</v>
      </c>
      <c r="J5021" t="s">
        <v>487</v>
      </c>
      <c r="L5021" s="1">
        <v>38713</v>
      </c>
      <c r="M5021">
        <v>20770</v>
      </c>
      <c r="N5021" t="s">
        <v>10629</v>
      </c>
    </row>
    <row r="5022" spans="1:14" x14ac:dyDescent="0.25">
      <c r="A5022" t="s">
        <v>6245</v>
      </c>
      <c r="B5022" t="s">
        <v>22</v>
      </c>
      <c r="C5022">
        <v>195114.48</v>
      </c>
      <c r="D5022">
        <v>192814.3</v>
      </c>
      <c r="E5022">
        <v>0</v>
      </c>
      <c r="F5022" t="s">
        <v>404</v>
      </c>
      <c r="G5022" t="s">
        <v>405</v>
      </c>
      <c r="H5022" t="s">
        <v>1105</v>
      </c>
      <c r="I5022" t="s">
        <v>16</v>
      </c>
      <c r="J5022" t="s">
        <v>1105</v>
      </c>
      <c r="L5022" s="1">
        <v>31747</v>
      </c>
      <c r="M5022">
        <v>20746</v>
      </c>
      <c r="N5022" t="s">
        <v>10647</v>
      </c>
    </row>
    <row r="5023" spans="1:14" x14ac:dyDescent="0.25">
      <c r="A5023" t="s">
        <v>6246</v>
      </c>
      <c r="B5023" t="s">
        <v>22</v>
      </c>
      <c r="C5023">
        <v>58157</v>
      </c>
      <c r="D5023">
        <v>76433.289999999994</v>
      </c>
      <c r="E5023">
        <v>16225.91</v>
      </c>
      <c r="F5023" t="s">
        <v>23</v>
      </c>
      <c r="G5023" t="s">
        <v>24</v>
      </c>
      <c r="H5023" t="s">
        <v>544</v>
      </c>
      <c r="I5023" t="s">
        <v>16</v>
      </c>
      <c r="J5023" t="s">
        <v>141</v>
      </c>
      <c r="L5023" s="1">
        <v>41862</v>
      </c>
      <c r="M5023">
        <v>20781</v>
      </c>
      <c r="N5023" t="s">
        <v>10627</v>
      </c>
    </row>
    <row r="5024" spans="1:14" x14ac:dyDescent="0.25">
      <c r="A5024" t="s">
        <v>6247</v>
      </c>
      <c r="B5024" t="s">
        <v>12</v>
      </c>
      <c r="C5024">
        <v>91869</v>
      </c>
      <c r="D5024">
        <v>97506.63</v>
      </c>
      <c r="E5024">
        <v>5006.87</v>
      </c>
      <c r="F5024" t="s">
        <v>13</v>
      </c>
      <c r="G5024" t="s">
        <v>14</v>
      </c>
      <c r="H5024" t="s">
        <v>803</v>
      </c>
      <c r="I5024" t="s">
        <v>16</v>
      </c>
      <c r="J5024" t="s">
        <v>32</v>
      </c>
      <c r="L5024" s="1">
        <v>36038</v>
      </c>
      <c r="M5024">
        <v>20623</v>
      </c>
      <c r="N5024" t="s">
        <v>10651</v>
      </c>
    </row>
    <row r="5025" spans="1:14" x14ac:dyDescent="0.25">
      <c r="A5025" t="s">
        <v>6248</v>
      </c>
      <c r="B5025" t="s">
        <v>22</v>
      </c>
      <c r="C5025">
        <v>95740</v>
      </c>
      <c r="D5025">
        <v>93796.86</v>
      </c>
      <c r="E5025">
        <v>0</v>
      </c>
      <c r="F5025" t="s">
        <v>89</v>
      </c>
      <c r="G5025" t="s">
        <v>90</v>
      </c>
      <c r="H5025" t="s">
        <v>169</v>
      </c>
      <c r="I5025" t="s">
        <v>16</v>
      </c>
      <c r="J5025" t="s">
        <v>39</v>
      </c>
      <c r="L5025" s="1">
        <v>40994</v>
      </c>
      <c r="M5025">
        <v>20784</v>
      </c>
      <c r="N5025" t="s">
        <v>10650</v>
      </c>
    </row>
    <row r="5026" spans="1:14" x14ac:dyDescent="0.25">
      <c r="A5026" t="s">
        <v>6249</v>
      </c>
      <c r="B5026" t="s">
        <v>22</v>
      </c>
      <c r="C5026">
        <v>119968.52</v>
      </c>
      <c r="D5026">
        <v>117775.59</v>
      </c>
      <c r="E5026">
        <v>0</v>
      </c>
      <c r="F5026" t="s">
        <v>27</v>
      </c>
      <c r="G5026" t="s">
        <v>28</v>
      </c>
      <c r="H5026" t="s">
        <v>169</v>
      </c>
      <c r="I5026" t="s">
        <v>16</v>
      </c>
      <c r="J5026" t="s">
        <v>75</v>
      </c>
      <c r="L5026" s="1">
        <v>36207</v>
      </c>
      <c r="M5026">
        <v>20710</v>
      </c>
      <c r="N5026" t="s">
        <v>10637</v>
      </c>
    </row>
    <row r="5027" spans="1:14" x14ac:dyDescent="0.25">
      <c r="A5027" t="s">
        <v>6250</v>
      </c>
      <c r="B5027" t="s">
        <v>22</v>
      </c>
      <c r="C5027">
        <v>113487.75</v>
      </c>
      <c r="D5027">
        <v>109229.3</v>
      </c>
      <c r="E5027">
        <v>7975.84</v>
      </c>
      <c r="F5027" t="s">
        <v>129</v>
      </c>
      <c r="G5027" t="s">
        <v>130</v>
      </c>
      <c r="H5027" t="s">
        <v>131</v>
      </c>
      <c r="I5027" t="s">
        <v>16</v>
      </c>
      <c r="J5027" t="s">
        <v>605</v>
      </c>
      <c r="L5027" s="1">
        <v>34736</v>
      </c>
      <c r="M5027">
        <v>20607</v>
      </c>
      <c r="N5027" t="s">
        <v>10631</v>
      </c>
    </row>
    <row r="5028" spans="1:14" x14ac:dyDescent="0.25">
      <c r="A5028" t="s">
        <v>6251</v>
      </c>
      <c r="B5028" t="s">
        <v>22</v>
      </c>
      <c r="C5028">
        <v>46166</v>
      </c>
      <c r="D5028">
        <v>0</v>
      </c>
      <c r="E5028">
        <v>0</v>
      </c>
      <c r="F5028" t="s">
        <v>45</v>
      </c>
      <c r="G5028" t="s">
        <v>46</v>
      </c>
      <c r="H5028" t="s">
        <v>95</v>
      </c>
      <c r="I5028" t="s">
        <v>16</v>
      </c>
      <c r="J5028" t="s">
        <v>48</v>
      </c>
      <c r="K5028" t="s">
        <v>96</v>
      </c>
      <c r="L5028" s="1">
        <v>43080</v>
      </c>
      <c r="M5028">
        <v>20784</v>
      </c>
      <c r="N5028" t="s">
        <v>10650</v>
      </c>
    </row>
    <row r="5029" spans="1:14" x14ac:dyDescent="0.25">
      <c r="A5029" t="s">
        <v>6252</v>
      </c>
      <c r="B5029" t="s">
        <v>22</v>
      </c>
      <c r="C5029">
        <v>89509.27</v>
      </c>
      <c r="D5029">
        <v>86034.66</v>
      </c>
      <c r="E5029">
        <v>342.36</v>
      </c>
      <c r="F5029" t="s">
        <v>133</v>
      </c>
      <c r="G5029" t="s">
        <v>134</v>
      </c>
      <c r="H5029" t="s">
        <v>251</v>
      </c>
      <c r="I5029" t="s">
        <v>16</v>
      </c>
      <c r="J5029" t="s">
        <v>161</v>
      </c>
      <c r="K5029" t="s">
        <v>526</v>
      </c>
      <c r="L5029" s="1">
        <v>39664</v>
      </c>
      <c r="M5029">
        <v>20748</v>
      </c>
      <c r="N5029" t="s">
        <v>10635</v>
      </c>
    </row>
    <row r="5030" spans="1:14" x14ac:dyDescent="0.25">
      <c r="A5030" t="s">
        <v>6253</v>
      </c>
      <c r="B5030" t="s">
        <v>22</v>
      </c>
      <c r="C5030">
        <v>138664.72</v>
      </c>
      <c r="D5030">
        <v>172680.14</v>
      </c>
      <c r="E5030">
        <v>24311.69</v>
      </c>
      <c r="F5030" t="s">
        <v>45</v>
      </c>
      <c r="G5030" t="s">
        <v>46</v>
      </c>
      <c r="H5030" t="s">
        <v>827</v>
      </c>
      <c r="I5030" t="s">
        <v>16</v>
      </c>
      <c r="J5030" t="s">
        <v>456</v>
      </c>
      <c r="L5030" s="1">
        <v>32734</v>
      </c>
      <c r="M5030">
        <v>20708</v>
      </c>
      <c r="N5030" t="s">
        <v>10653</v>
      </c>
    </row>
    <row r="5031" spans="1:14" x14ac:dyDescent="0.25">
      <c r="A5031" t="s">
        <v>6254</v>
      </c>
      <c r="B5031" t="s">
        <v>22</v>
      </c>
      <c r="C5031">
        <v>60455</v>
      </c>
      <c r="D5031">
        <v>66089.25</v>
      </c>
      <c r="E5031">
        <v>10563.28</v>
      </c>
      <c r="F5031" t="s">
        <v>45</v>
      </c>
      <c r="G5031" t="s">
        <v>46</v>
      </c>
      <c r="H5031" t="s">
        <v>397</v>
      </c>
      <c r="I5031" t="s">
        <v>16</v>
      </c>
      <c r="J5031" t="s">
        <v>48</v>
      </c>
      <c r="L5031" s="1">
        <v>41288</v>
      </c>
      <c r="M5031">
        <v>20608</v>
      </c>
      <c r="N5031" t="s">
        <v>10646</v>
      </c>
    </row>
    <row r="5032" spans="1:14" x14ac:dyDescent="0.25">
      <c r="A5032" t="s">
        <v>6255</v>
      </c>
      <c r="B5032" t="s">
        <v>22</v>
      </c>
      <c r="C5032">
        <v>97654.8</v>
      </c>
      <c r="D5032">
        <v>132210.10999999999</v>
      </c>
      <c r="E5032">
        <v>36923.51</v>
      </c>
      <c r="F5032" t="s">
        <v>56</v>
      </c>
      <c r="G5032" t="s">
        <v>57</v>
      </c>
      <c r="H5032" t="s">
        <v>65</v>
      </c>
      <c r="I5032" t="s">
        <v>16</v>
      </c>
      <c r="J5032" t="s">
        <v>1106</v>
      </c>
      <c r="L5032" s="1">
        <v>34092</v>
      </c>
      <c r="M5032">
        <v>20746</v>
      </c>
      <c r="N5032" t="s">
        <v>10647</v>
      </c>
    </row>
    <row r="5033" spans="1:14" x14ac:dyDescent="0.25">
      <c r="A5033" t="s">
        <v>6256</v>
      </c>
      <c r="B5033" t="s">
        <v>12</v>
      </c>
      <c r="C5033">
        <v>46284.34</v>
      </c>
      <c r="D5033">
        <v>46377.65</v>
      </c>
      <c r="E5033">
        <v>0</v>
      </c>
      <c r="F5033" t="s">
        <v>76</v>
      </c>
      <c r="G5033" t="s">
        <v>77</v>
      </c>
      <c r="H5033" t="s">
        <v>244</v>
      </c>
      <c r="I5033" t="s">
        <v>34</v>
      </c>
      <c r="J5033" t="s">
        <v>83</v>
      </c>
      <c r="L5033" s="1">
        <v>32757</v>
      </c>
      <c r="M5033">
        <v>20783</v>
      </c>
      <c r="N5033" t="s">
        <v>10656</v>
      </c>
    </row>
    <row r="5034" spans="1:14" x14ac:dyDescent="0.25">
      <c r="A5034" t="s">
        <v>6257</v>
      </c>
      <c r="B5034" t="s">
        <v>22</v>
      </c>
      <c r="C5034">
        <v>67030</v>
      </c>
      <c r="D5034">
        <v>80619.56</v>
      </c>
      <c r="E5034">
        <v>11448.96</v>
      </c>
      <c r="F5034" t="s">
        <v>45</v>
      </c>
      <c r="G5034" t="s">
        <v>46</v>
      </c>
      <c r="H5034" t="s">
        <v>240</v>
      </c>
      <c r="I5034" t="s">
        <v>16</v>
      </c>
      <c r="J5034" t="s">
        <v>48</v>
      </c>
      <c r="L5034" s="1">
        <v>39524</v>
      </c>
      <c r="M5034">
        <v>20715</v>
      </c>
      <c r="N5034" t="s">
        <v>10641</v>
      </c>
    </row>
    <row r="5035" spans="1:14" x14ac:dyDescent="0.25">
      <c r="A5035" t="s">
        <v>6258</v>
      </c>
      <c r="B5035" t="s">
        <v>22</v>
      </c>
      <c r="C5035">
        <v>91314</v>
      </c>
      <c r="D5035">
        <v>100788.06</v>
      </c>
      <c r="E5035">
        <v>6875.5</v>
      </c>
      <c r="F5035" t="s">
        <v>52</v>
      </c>
      <c r="G5035" t="s">
        <v>53</v>
      </c>
      <c r="H5035" t="s">
        <v>93</v>
      </c>
      <c r="I5035" t="s">
        <v>16</v>
      </c>
      <c r="J5035" t="s">
        <v>424</v>
      </c>
      <c r="L5035" s="1">
        <v>36640</v>
      </c>
      <c r="M5035">
        <v>20715</v>
      </c>
      <c r="N5035" t="s">
        <v>10641</v>
      </c>
    </row>
    <row r="5036" spans="1:14" x14ac:dyDescent="0.25">
      <c r="A5036" t="s">
        <v>6259</v>
      </c>
      <c r="B5036" t="s">
        <v>22</v>
      </c>
      <c r="C5036">
        <v>67030</v>
      </c>
      <c r="D5036">
        <v>77551.070000000007</v>
      </c>
      <c r="E5036">
        <v>8487.9599999999991</v>
      </c>
      <c r="F5036" t="s">
        <v>45</v>
      </c>
      <c r="G5036" t="s">
        <v>46</v>
      </c>
      <c r="H5036" t="s">
        <v>546</v>
      </c>
      <c r="I5036" t="s">
        <v>16</v>
      </c>
      <c r="J5036" t="s">
        <v>48</v>
      </c>
      <c r="L5036" s="1">
        <v>39524</v>
      </c>
      <c r="M5036">
        <v>20769</v>
      </c>
      <c r="N5036" t="s">
        <v>10636</v>
      </c>
    </row>
    <row r="5037" spans="1:14" x14ac:dyDescent="0.25">
      <c r="A5037" t="s">
        <v>6260</v>
      </c>
      <c r="B5037" t="s">
        <v>22</v>
      </c>
      <c r="C5037">
        <v>44617.77</v>
      </c>
      <c r="D5037">
        <v>53240.09</v>
      </c>
      <c r="E5037">
        <v>8709.07</v>
      </c>
      <c r="F5037" t="s">
        <v>56</v>
      </c>
      <c r="G5037" t="s">
        <v>57</v>
      </c>
      <c r="H5037" t="s">
        <v>58</v>
      </c>
      <c r="I5037" t="s">
        <v>16</v>
      </c>
      <c r="J5037" t="s">
        <v>59</v>
      </c>
      <c r="L5037" s="1">
        <v>41953</v>
      </c>
      <c r="M5037">
        <v>20782</v>
      </c>
      <c r="N5037" t="s">
        <v>10625</v>
      </c>
    </row>
    <row r="5038" spans="1:14" x14ac:dyDescent="0.25">
      <c r="A5038" t="s">
        <v>6261</v>
      </c>
      <c r="B5038" t="s">
        <v>12</v>
      </c>
      <c r="C5038">
        <v>85830.21</v>
      </c>
      <c r="D5038">
        <v>86423.28</v>
      </c>
      <c r="E5038">
        <v>4142.4399999999996</v>
      </c>
      <c r="F5038" t="s">
        <v>45</v>
      </c>
      <c r="G5038" t="s">
        <v>46</v>
      </c>
      <c r="H5038" t="s">
        <v>337</v>
      </c>
      <c r="I5038" t="s">
        <v>16</v>
      </c>
      <c r="J5038" t="s">
        <v>235</v>
      </c>
      <c r="L5038" s="1">
        <v>42296</v>
      </c>
      <c r="M5038">
        <v>20715</v>
      </c>
      <c r="N5038" t="s">
        <v>10641</v>
      </c>
    </row>
    <row r="5039" spans="1:14" x14ac:dyDescent="0.25">
      <c r="A5039" t="s">
        <v>6262</v>
      </c>
      <c r="B5039" t="s">
        <v>22</v>
      </c>
      <c r="C5039">
        <v>46166</v>
      </c>
      <c r="D5039">
        <v>9470.08</v>
      </c>
      <c r="E5039">
        <v>0</v>
      </c>
      <c r="F5039" t="s">
        <v>45</v>
      </c>
      <c r="G5039" t="s">
        <v>46</v>
      </c>
      <c r="H5039" t="s">
        <v>95</v>
      </c>
      <c r="I5039" t="s">
        <v>16</v>
      </c>
      <c r="J5039" t="s">
        <v>48</v>
      </c>
      <c r="K5039" t="s">
        <v>96</v>
      </c>
      <c r="L5039" s="1">
        <v>43010</v>
      </c>
      <c r="M5039">
        <v>20607</v>
      </c>
      <c r="N5039" t="s">
        <v>10631</v>
      </c>
    </row>
    <row r="5040" spans="1:14" x14ac:dyDescent="0.25">
      <c r="A5040" t="s">
        <v>6263</v>
      </c>
      <c r="B5040" t="s">
        <v>12</v>
      </c>
      <c r="C5040">
        <v>87107</v>
      </c>
      <c r="D5040">
        <v>85958.37</v>
      </c>
      <c r="E5040">
        <v>0</v>
      </c>
      <c r="F5040" t="s">
        <v>56</v>
      </c>
      <c r="G5040" t="s">
        <v>57</v>
      </c>
      <c r="H5040" t="s">
        <v>783</v>
      </c>
      <c r="I5040" t="s">
        <v>16</v>
      </c>
      <c r="J5040" t="s">
        <v>971</v>
      </c>
      <c r="L5040" s="1">
        <v>36703</v>
      </c>
      <c r="M5040">
        <v>20735</v>
      </c>
      <c r="N5040" t="s">
        <v>10649</v>
      </c>
    </row>
    <row r="5041" spans="1:14" x14ac:dyDescent="0.25">
      <c r="A5041" t="s">
        <v>6264</v>
      </c>
      <c r="B5041" t="s">
        <v>12</v>
      </c>
      <c r="C5041">
        <v>108398.23</v>
      </c>
      <c r="D5041">
        <v>108922.46</v>
      </c>
      <c r="E5041">
        <v>1864.67</v>
      </c>
      <c r="F5041" t="s">
        <v>13</v>
      </c>
      <c r="G5041" t="s">
        <v>14</v>
      </c>
      <c r="H5041" t="s">
        <v>494</v>
      </c>
      <c r="I5041" t="s">
        <v>16</v>
      </c>
      <c r="J5041" t="s">
        <v>235</v>
      </c>
      <c r="L5041" s="1">
        <v>32118</v>
      </c>
      <c r="M5041">
        <v>20746</v>
      </c>
      <c r="N5041" t="s">
        <v>10647</v>
      </c>
    </row>
    <row r="5042" spans="1:14" x14ac:dyDescent="0.25">
      <c r="A5042" t="s">
        <v>6265</v>
      </c>
      <c r="B5042" t="s">
        <v>12</v>
      </c>
      <c r="C5042">
        <v>83100</v>
      </c>
      <c r="D5042">
        <v>82004.77</v>
      </c>
      <c r="E5042">
        <v>0</v>
      </c>
      <c r="F5042" t="s">
        <v>18</v>
      </c>
      <c r="G5042" t="s">
        <v>19</v>
      </c>
      <c r="H5042" t="s">
        <v>593</v>
      </c>
      <c r="I5042" t="s">
        <v>16</v>
      </c>
      <c r="J5042" t="s">
        <v>416</v>
      </c>
      <c r="L5042" s="1">
        <v>36647</v>
      </c>
      <c r="M5042">
        <v>20608</v>
      </c>
      <c r="N5042" t="s">
        <v>10646</v>
      </c>
    </row>
    <row r="5043" spans="1:14" x14ac:dyDescent="0.25">
      <c r="A5043" t="s">
        <v>6266</v>
      </c>
      <c r="B5043" t="s">
        <v>22</v>
      </c>
      <c r="C5043">
        <v>58671.5</v>
      </c>
      <c r="D5043">
        <v>88589.68</v>
      </c>
      <c r="E5043">
        <v>24581.25</v>
      </c>
      <c r="F5043" t="s">
        <v>13</v>
      </c>
      <c r="G5043" t="s">
        <v>14</v>
      </c>
      <c r="H5043" t="s">
        <v>68</v>
      </c>
      <c r="I5043" t="s">
        <v>16</v>
      </c>
      <c r="J5043" t="s">
        <v>69</v>
      </c>
      <c r="L5043" s="1">
        <v>41414</v>
      </c>
      <c r="M5043">
        <v>20608</v>
      </c>
      <c r="N5043" t="s">
        <v>10646</v>
      </c>
    </row>
    <row r="5044" spans="1:14" x14ac:dyDescent="0.25">
      <c r="A5044" t="s">
        <v>6267</v>
      </c>
      <c r="B5044" t="s">
        <v>12</v>
      </c>
      <c r="C5044">
        <v>70959.789999999994</v>
      </c>
      <c r="D5044">
        <v>72555.679999999993</v>
      </c>
      <c r="E5044">
        <v>0</v>
      </c>
      <c r="F5044" t="s">
        <v>23</v>
      </c>
      <c r="G5044" t="s">
        <v>24</v>
      </c>
      <c r="H5044" t="s">
        <v>165</v>
      </c>
      <c r="I5044" t="s">
        <v>16</v>
      </c>
      <c r="J5044" t="s">
        <v>17</v>
      </c>
      <c r="L5044" s="1">
        <v>34687</v>
      </c>
      <c r="M5044">
        <v>20743</v>
      </c>
      <c r="N5044" t="s">
        <v>10654</v>
      </c>
    </row>
    <row r="5045" spans="1:14" x14ac:dyDescent="0.25">
      <c r="A5045" t="s">
        <v>6268</v>
      </c>
      <c r="B5045" t="s">
        <v>12</v>
      </c>
      <c r="C5045">
        <v>52684</v>
      </c>
      <c r="D5045">
        <v>19378.37</v>
      </c>
      <c r="E5045">
        <v>103.52</v>
      </c>
      <c r="F5045" t="s">
        <v>18</v>
      </c>
      <c r="G5045" t="s">
        <v>19</v>
      </c>
      <c r="H5045" t="s">
        <v>172</v>
      </c>
      <c r="I5045" t="s">
        <v>16</v>
      </c>
      <c r="J5045" t="s">
        <v>154</v>
      </c>
      <c r="K5045" t="s">
        <v>345</v>
      </c>
      <c r="L5045" s="1">
        <v>42954</v>
      </c>
      <c r="M5045">
        <v>20721</v>
      </c>
      <c r="N5045" t="s">
        <v>10634</v>
      </c>
    </row>
    <row r="5046" spans="1:14" x14ac:dyDescent="0.25">
      <c r="A5046" t="s">
        <v>6269</v>
      </c>
      <c r="B5046" t="s">
        <v>22</v>
      </c>
      <c r="C5046">
        <v>53274</v>
      </c>
      <c r="D5046">
        <v>67868.33</v>
      </c>
      <c r="E5046">
        <v>9301.7099999999991</v>
      </c>
      <c r="F5046" t="s">
        <v>13</v>
      </c>
      <c r="G5046" t="s">
        <v>14</v>
      </c>
      <c r="H5046" t="s">
        <v>263</v>
      </c>
      <c r="I5046" t="s">
        <v>16</v>
      </c>
      <c r="J5046" t="s">
        <v>32</v>
      </c>
      <c r="K5046" t="s">
        <v>42</v>
      </c>
      <c r="L5046" s="1">
        <v>42562</v>
      </c>
      <c r="M5046">
        <v>20608</v>
      </c>
      <c r="N5046" t="s">
        <v>10646</v>
      </c>
    </row>
    <row r="5047" spans="1:14" x14ac:dyDescent="0.25">
      <c r="A5047" t="s">
        <v>6270</v>
      </c>
      <c r="B5047" t="s">
        <v>22</v>
      </c>
      <c r="C5047">
        <v>41650.839999999997</v>
      </c>
      <c r="D5047">
        <v>55052.55</v>
      </c>
      <c r="E5047">
        <v>14826.58</v>
      </c>
      <c r="F5047" t="s">
        <v>56</v>
      </c>
      <c r="G5047" t="s">
        <v>57</v>
      </c>
      <c r="H5047" t="s">
        <v>84</v>
      </c>
      <c r="I5047" t="s">
        <v>16</v>
      </c>
      <c r="J5047" t="s">
        <v>59</v>
      </c>
      <c r="L5047" s="1">
        <v>42716</v>
      </c>
      <c r="M5047">
        <v>20740</v>
      </c>
      <c r="N5047" t="s">
        <v>10638</v>
      </c>
    </row>
    <row r="5048" spans="1:14" x14ac:dyDescent="0.25">
      <c r="A5048" t="s">
        <v>6271</v>
      </c>
      <c r="B5048" t="s">
        <v>12</v>
      </c>
      <c r="C5048">
        <v>55629</v>
      </c>
      <c r="D5048">
        <v>55689.95</v>
      </c>
      <c r="E5048">
        <v>1033.31</v>
      </c>
      <c r="F5048" t="s">
        <v>45</v>
      </c>
      <c r="G5048" t="s">
        <v>46</v>
      </c>
      <c r="H5048" t="s">
        <v>701</v>
      </c>
      <c r="I5048" t="s">
        <v>16</v>
      </c>
      <c r="J5048" t="s">
        <v>48</v>
      </c>
      <c r="K5048" t="s">
        <v>49</v>
      </c>
      <c r="L5048" s="1">
        <v>41288</v>
      </c>
      <c r="M5048">
        <v>20707</v>
      </c>
      <c r="N5048" t="s">
        <v>10628</v>
      </c>
    </row>
    <row r="5049" spans="1:14" x14ac:dyDescent="0.25">
      <c r="A5049" t="s">
        <v>6272</v>
      </c>
      <c r="B5049" t="s">
        <v>22</v>
      </c>
      <c r="C5049">
        <v>53747</v>
      </c>
      <c r="D5049">
        <v>56966.82</v>
      </c>
      <c r="E5049">
        <v>4155.67</v>
      </c>
      <c r="F5049" t="s">
        <v>45</v>
      </c>
      <c r="G5049" t="s">
        <v>46</v>
      </c>
      <c r="H5049" t="s">
        <v>514</v>
      </c>
      <c r="I5049" t="s">
        <v>16</v>
      </c>
      <c r="J5049" t="s">
        <v>48</v>
      </c>
      <c r="K5049" t="s">
        <v>49</v>
      </c>
      <c r="L5049" s="1">
        <v>41708</v>
      </c>
      <c r="M5049">
        <v>20607</v>
      </c>
      <c r="N5049" t="s">
        <v>10631</v>
      </c>
    </row>
    <row r="5050" spans="1:14" x14ac:dyDescent="0.25">
      <c r="A5050" t="s">
        <v>6273</v>
      </c>
      <c r="B5050" t="s">
        <v>22</v>
      </c>
      <c r="C5050">
        <v>62020</v>
      </c>
      <c r="D5050">
        <v>65316.36</v>
      </c>
      <c r="E5050">
        <v>2128.66</v>
      </c>
      <c r="F5050" t="s">
        <v>13</v>
      </c>
      <c r="G5050" t="s">
        <v>14</v>
      </c>
      <c r="H5050" t="s">
        <v>175</v>
      </c>
      <c r="I5050" t="s">
        <v>16</v>
      </c>
      <c r="J5050" t="s">
        <v>32</v>
      </c>
      <c r="K5050" t="s">
        <v>176</v>
      </c>
      <c r="L5050" s="1">
        <v>41498</v>
      </c>
      <c r="M5050">
        <v>20746</v>
      </c>
      <c r="N5050" t="s">
        <v>10647</v>
      </c>
    </row>
    <row r="5051" spans="1:14" x14ac:dyDescent="0.25">
      <c r="A5051" t="s">
        <v>6274</v>
      </c>
      <c r="B5051" t="s">
        <v>22</v>
      </c>
      <c r="C5051">
        <v>16453.009999999998</v>
      </c>
      <c r="D5051">
        <v>3068.8</v>
      </c>
      <c r="E5051">
        <v>59.33</v>
      </c>
      <c r="F5051" t="s">
        <v>13</v>
      </c>
      <c r="G5051" t="s">
        <v>14</v>
      </c>
      <c r="H5051" t="s">
        <v>85</v>
      </c>
      <c r="I5051" t="s">
        <v>34</v>
      </c>
      <c r="J5051" t="s">
        <v>86</v>
      </c>
      <c r="L5051" s="1">
        <v>42898</v>
      </c>
      <c r="M5051">
        <v>20769</v>
      </c>
      <c r="N5051" t="s">
        <v>10636</v>
      </c>
    </row>
    <row r="5052" spans="1:14" x14ac:dyDescent="0.25">
      <c r="A5052" t="s">
        <v>6275</v>
      </c>
      <c r="B5052" t="s">
        <v>22</v>
      </c>
      <c r="C5052">
        <v>56347.95</v>
      </c>
      <c r="D5052">
        <v>56749.06</v>
      </c>
      <c r="E5052">
        <v>1970.72</v>
      </c>
      <c r="F5052" t="s">
        <v>117</v>
      </c>
      <c r="G5052" t="s">
        <v>118</v>
      </c>
      <c r="H5052" t="s">
        <v>498</v>
      </c>
      <c r="I5052" t="s">
        <v>16</v>
      </c>
      <c r="J5052" t="s">
        <v>807</v>
      </c>
      <c r="L5052" s="1">
        <v>35219</v>
      </c>
      <c r="M5052">
        <v>20607</v>
      </c>
      <c r="N5052" t="s">
        <v>10631</v>
      </c>
    </row>
    <row r="5053" spans="1:14" x14ac:dyDescent="0.25">
      <c r="A5053" t="s">
        <v>6276</v>
      </c>
      <c r="B5053" t="s">
        <v>22</v>
      </c>
      <c r="C5053">
        <v>57068</v>
      </c>
      <c r="D5053">
        <v>53910.559999999998</v>
      </c>
      <c r="E5053">
        <v>2110.94</v>
      </c>
      <c r="F5053" t="s">
        <v>13</v>
      </c>
      <c r="G5053" t="s">
        <v>14</v>
      </c>
      <c r="H5053" t="s">
        <v>923</v>
      </c>
      <c r="I5053" t="s">
        <v>16</v>
      </c>
      <c r="J5053" t="s">
        <v>32</v>
      </c>
      <c r="K5053" t="s">
        <v>42</v>
      </c>
      <c r="L5053" s="1">
        <v>42744</v>
      </c>
      <c r="M5053">
        <v>20708</v>
      </c>
      <c r="N5053" t="s">
        <v>10653</v>
      </c>
    </row>
    <row r="5054" spans="1:14" x14ac:dyDescent="0.25">
      <c r="A5054" t="s">
        <v>6277</v>
      </c>
      <c r="B5054" t="s">
        <v>12</v>
      </c>
      <c r="C5054">
        <v>52059.73</v>
      </c>
      <c r="D5054">
        <v>53908.91</v>
      </c>
      <c r="E5054">
        <v>3588.82</v>
      </c>
      <c r="F5054" t="s">
        <v>299</v>
      </c>
      <c r="G5054" t="s">
        <v>300</v>
      </c>
      <c r="H5054" t="s">
        <v>408</v>
      </c>
      <c r="I5054" t="s">
        <v>16</v>
      </c>
      <c r="J5054" t="s">
        <v>44</v>
      </c>
      <c r="K5054" t="s">
        <v>422</v>
      </c>
      <c r="L5054" s="1">
        <v>42310</v>
      </c>
      <c r="M5054">
        <v>20742</v>
      </c>
      <c r="N5054" t="s">
        <v>10638</v>
      </c>
    </row>
    <row r="5055" spans="1:14" x14ac:dyDescent="0.25">
      <c r="A5055" t="s">
        <v>6278</v>
      </c>
      <c r="B5055" t="s">
        <v>22</v>
      </c>
      <c r="C5055">
        <v>69375</v>
      </c>
      <c r="D5055">
        <v>72905.539999999994</v>
      </c>
      <c r="E5055">
        <v>498.7</v>
      </c>
      <c r="F5055" t="s">
        <v>45</v>
      </c>
      <c r="G5055" t="s">
        <v>46</v>
      </c>
      <c r="H5055" t="s">
        <v>230</v>
      </c>
      <c r="I5055" t="s">
        <v>16</v>
      </c>
      <c r="J5055" t="s">
        <v>48</v>
      </c>
      <c r="L5055" s="1">
        <v>39160</v>
      </c>
      <c r="M5055">
        <v>20708</v>
      </c>
      <c r="N5055" t="s">
        <v>10653</v>
      </c>
    </row>
    <row r="5056" spans="1:14" x14ac:dyDescent="0.25">
      <c r="A5056" t="s">
        <v>6279</v>
      </c>
      <c r="B5056" t="s">
        <v>22</v>
      </c>
      <c r="C5056">
        <v>147214.56</v>
      </c>
      <c r="D5056">
        <v>147493.71</v>
      </c>
      <c r="E5056">
        <v>520.41999999999996</v>
      </c>
      <c r="F5056" t="s">
        <v>322</v>
      </c>
      <c r="G5056" t="s">
        <v>323</v>
      </c>
      <c r="H5056" t="s">
        <v>775</v>
      </c>
      <c r="I5056" t="s">
        <v>16</v>
      </c>
      <c r="J5056" t="s">
        <v>325</v>
      </c>
      <c r="L5056" s="1">
        <v>33798</v>
      </c>
      <c r="M5056">
        <v>20743</v>
      </c>
      <c r="N5056" t="s">
        <v>10654</v>
      </c>
    </row>
    <row r="5057" spans="1:14" x14ac:dyDescent="0.25">
      <c r="A5057" t="s">
        <v>6280</v>
      </c>
      <c r="B5057" t="s">
        <v>22</v>
      </c>
      <c r="C5057">
        <v>65788.55</v>
      </c>
      <c r="D5057">
        <v>71760.820000000007</v>
      </c>
      <c r="E5057">
        <v>10092.44</v>
      </c>
      <c r="F5057" t="s">
        <v>52</v>
      </c>
      <c r="G5057" t="s">
        <v>53</v>
      </c>
      <c r="H5057" t="s">
        <v>545</v>
      </c>
      <c r="I5057" t="s">
        <v>16</v>
      </c>
      <c r="J5057" t="s">
        <v>749</v>
      </c>
      <c r="L5057" s="1">
        <v>29292</v>
      </c>
      <c r="M5057">
        <v>20772</v>
      </c>
      <c r="N5057" t="s">
        <v>10648</v>
      </c>
    </row>
    <row r="5058" spans="1:14" x14ac:dyDescent="0.25">
      <c r="A5058" t="s">
        <v>6281</v>
      </c>
      <c r="B5058" t="s">
        <v>22</v>
      </c>
      <c r="C5058">
        <v>78475</v>
      </c>
      <c r="D5058">
        <v>86125.75</v>
      </c>
      <c r="E5058">
        <v>7394.31</v>
      </c>
      <c r="F5058" t="s">
        <v>45</v>
      </c>
      <c r="G5058" t="s">
        <v>46</v>
      </c>
      <c r="H5058" t="s">
        <v>546</v>
      </c>
      <c r="I5058" t="s">
        <v>16</v>
      </c>
      <c r="J5058" t="s">
        <v>48</v>
      </c>
      <c r="K5058" t="s">
        <v>49</v>
      </c>
      <c r="L5058" s="1">
        <v>36570</v>
      </c>
      <c r="M5058">
        <v>20722</v>
      </c>
      <c r="N5058" t="s">
        <v>10632</v>
      </c>
    </row>
    <row r="5059" spans="1:14" x14ac:dyDescent="0.25">
      <c r="A5059" t="s">
        <v>6282</v>
      </c>
      <c r="B5059" t="s">
        <v>12</v>
      </c>
      <c r="C5059">
        <v>107000</v>
      </c>
      <c r="D5059">
        <v>12345.76</v>
      </c>
      <c r="E5059">
        <v>0</v>
      </c>
      <c r="F5059" t="s">
        <v>13</v>
      </c>
      <c r="G5059" t="s">
        <v>14</v>
      </c>
      <c r="H5059" t="s">
        <v>190</v>
      </c>
      <c r="I5059" t="s">
        <v>16</v>
      </c>
      <c r="J5059" t="s">
        <v>139</v>
      </c>
      <c r="L5059" s="1">
        <v>43038</v>
      </c>
      <c r="M5059">
        <v>20746</v>
      </c>
      <c r="N5059" t="s">
        <v>10647</v>
      </c>
    </row>
    <row r="5060" spans="1:14" x14ac:dyDescent="0.25">
      <c r="A5060" t="s">
        <v>6283</v>
      </c>
      <c r="B5060" t="s">
        <v>12</v>
      </c>
      <c r="C5060">
        <v>105241</v>
      </c>
      <c r="D5060">
        <v>103853.77</v>
      </c>
      <c r="E5060">
        <v>0</v>
      </c>
      <c r="F5060" t="s">
        <v>18</v>
      </c>
      <c r="G5060" t="s">
        <v>19</v>
      </c>
      <c r="H5060" t="s">
        <v>62</v>
      </c>
      <c r="I5060" t="s">
        <v>16</v>
      </c>
      <c r="J5060" t="s">
        <v>572</v>
      </c>
      <c r="L5060" s="1">
        <v>37165</v>
      </c>
      <c r="M5060">
        <v>20716</v>
      </c>
      <c r="N5060" t="s">
        <v>10641</v>
      </c>
    </row>
    <row r="5061" spans="1:14" x14ac:dyDescent="0.25">
      <c r="A5061" t="s">
        <v>6284</v>
      </c>
      <c r="B5061" t="s">
        <v>22</v>
      </c>
      <c r="C5061">
        <v>53274</v>
      </c>
      <c r="D5061">
        <v>51956.17</v>
      </c>
      <c r="E5061">
        <v>2919.75</v>
      </c>
      <c r="F5061" t="s">
        <v>13</v>
      </c>
      <c r="G5061" t="s">
        <v>14</v>
      </c>
      <c r="H5061" t="s">
        <v>923</v>
      </c>
      <c r="I5061" t="s">
        <v>16</v>
      </c>
      <c r="J5061" t="s">
        <v>32</v>
      </c>
      <c r="K5061" t="s">
        <v>42</v>
      </c>
      <c r="L5061" s="1">
        <v>42744</v>
      </c>
      <c r="M5061">
        <v>20722</v>
      </c>
      <c r="N5061" t="s">
        <v>10632</v>
      </c>
    </row>
    <row r="5062" spans="1:14" x14ac:dyDescent="0.25">
      <c r="A5062" t="s">
        <v>6285</v>
      </c>
      <c r="B5062" t="s">
        <v>12</v>
      </c>
      <c r="C5062">
        <v>160454</v>
      </c>
      <c r="D5062">
        <v>161485.26</v>
      </c>
      <c r="E5062">
        <v>0</v>
      </c>
      <c r="F5062" t="s">
        <v>18</v>
      </c>
      <c r="G5062" t="s">
        <v>19</v>
      </c>
      <c r="H5062" t="s">
        <v>973</v>
      </c>
      <c r="I5062" t="s">
        <v>16</v>
      </c>
      <c r="J5062" t="s">
        <v>98</v>
      </c>
      <c r="L5062" s="1">
        <v>39706</v>
      </c>
      <c r="M5062">
        <v>20607</v>
      </c>
      <c r="N5062" t="s">
        <v>10631</v>
      </c>
    </row>
    <row r="5063" spans="1:14" x14ac:dyDescent="0.25">
      <c r="A5063" t="s">
        <v>6286</v>
      </c>
      <c r="B5063" t="s">
        <v>22</v>
      </c>
      <c r="C5063">
        <v>88761</v>
      </c>
      <c r="D5063">
        <v>4398.0200000000004</v>
      </c>
      <c r="E5063">
        <v>0</v>
      </c>
      <c r="F5063" t="s">
        <v>13</v>
      </c>
      <c r="G5063" t="s">
        <v>14</v>
      </c>
      <c r="H5063" t="s">
        <v>232</v>
      </c>
      <c r="I5063" t="s">
        <v>16</v>
      </c>
      <c r="J5063" t="s">
        <v>32</v>
      </c>
      <c r="L5063" s="1">
        <v>37431</v>
      </c>
      <c r="M5063">
        <v>20783</v>
      </c>
      <c r="N5063" t="s">
        <v>10656</v>
      </c>
    </row>
    <row r="5064" spans="1:14" x14ac:dyDescent="0.25">
      <c r="A5064" t="s">
        <v>6287</v>
      </c>
      <c r="B5064" t="s">
        <v>22</v>
      </c>
      <c r="C5064">
        <v>66535</v>
      </c>
      <c r="D5064">
        <v>77181.820000000007</v>
      </c>
      <c r="E5064">
        <v>5327.32</v>
      </c>
      <c r="F5064" t="s">
        <v>45</v>
      </c>
      <c r="G5064" t="s">
        <v>46</v>
      </c>
      <c r="H5064" t="s">
        <v>701</v>
      </c>
      <c r="I5064" t="s">
        <v>16</v>
      </c>
      <c r="J5064" t="s">
        <v>48</v>
      </c>
      <c r="L5064" s="1">
        <v>38501</v>
      </c>
      <c r="M5064">
        <v>20744</v>
      </c>
      <c r="N5064" t="s">
        <v>10630</v>
      </c>
    </row>
    <row r="5065" spans="1:14" x14ac:dyDescent="0.25">
      <c r="A5065" t="s">
        <v>6288</v>
      </c>
      <c r="B5065" t="s">
        <v>22</v>
      </c>
      <c r="C5065">
        <v>160454</v>
      </c>
      <c r="D5065">
        <v>164631.24</v>
      </c>
      <c r="E5065">
        <v>0</v>
      </c>
      <c r="F5065" t="s">
        <v>326</v>
      </c>
      <c r="G5065" t="s">
        <v>327</v>
      </c>
      <c r="H5065" t="s">
        <v>364</v>
      </c>
      <c r="I5065" t="s">
        <v>16</v>
      </c>
      <c r="J5065" t="s">
        <v>98</v>
      </c>
      <c r="L5065" s="1">
        <v>32776</v>
      </c>
      <c r="M5065">
        <v>20720</v>
      </c>
      <c r="N5065" t="s">
        <v>10641</v>
      </c>
    </row>
    <row r="5066" spans="1:14" x14ac:dyDescent="0.25">
      <c r="A5066" t="s">
        <v>6289</v>
      </c>
      <c r="B5066" t="s">
        <v>22</v>
      </c>
      <c r="C5066">
        <v>63842.57</v>
      </c>
      <c r="D5066">
        <v>81935.199999999997</v>
      </c>
      <c r="E5066">
        <v>5605.14</v>
      </c>
      <c r="F5066" t="s">
        <v>99</v>
      </c>
      <c r="G5066" t="s">
        <v>100</v>
      </c>
      <c r="H5066" t="s">
        <v>681</v>
      </c>
      <c r="I5066" t="s">
        <v>16</v>
      </c>
      <c r="J5066" t="s">
        <v>209</v>
      </c>
      <c r="L5066" s="1">
        <v>37924</v>
      </c>
      <c r="M5066">
        <v>20748</v>
      </c>
      <c r="N5066" t="s">
        <v>10635</v>
      </c>
    </row>
    <row r="5067" spans="1:14" x14ac:dyDescent="0.25">
      <c r="A5067" t="s">
        <v>6290</v>
      </c>
      <c r="B5067" t="s">
        <v>22</v>
      </c>
      <c r="C5067">
        <v>136258</v>
      </c>
      <c r="D5067">
        <v>128667.87</v>
      </c>
      <c r="E5067">
        <v>0</v>
      </c>
      <c r="F5067" t="s">
        <v>326</v>
      </c>
      <c r="G5067" t="s">
        <v>327</v>
      </c>
      <c r="H5067" t="s">
        <v>328</v>
      </c>
      <c r="I5067" t="s">
        <v>16</v>
      </c>
      <c r="J5067" t="s">
        <v>547</v>
      </c>
      <c r="L5067" s="1">
        <v>37592</v>
      </c>
      <c r="M5067">
        <v>20785</v>
      </c>
      <c r="N5067" t="s">
        <v>10652</v>
      </c>
    </row>
    <row r="5068" spans="1:14" x14ac:dyDescent="0.25">
      <c r="A5068" t="s">
        <v>6291</v>
      </c>
      <c r="B5068" t="s">
        <v>12</v>
      </c>
      <c r="C5068">
        <v>45877</v>
      </c>
      <c r="D5068">
        <v>31052.5</v>
      </c>
      <c r="E5068">
        <v>0</v>
      </c>
      <c r="F5068" t="s">
        <v>18</v>
      </c>
      <c r="G5068" t="s">
        <v>19</v>
      </c>
      <c r="H5068" t="s">
        <v>241</v>
      </c>
      <c r="I5068" t="s">
        <v>16</v>
      </c>
      <c r="J5068" t="s">
        <v>61</v>
      </c>
      <c r="L5068" s="1">
        <v>42185</v>
      </c>
      <c r="M5068">
        <v>20712</v>
      </c>
      <c r="N5068" t="s">
        <v>10639</v>
      </c>
    </row>
    <row r="5069" spans="1:14" x14ac:dyDescent="0.25">
      <c r="A5069" t="s">
        <v>6292</v>
      </c>
      <c r="B5069" t="s">
        <v>12</v>
      </c>
      <c r="C5069">
        <v>103381.1</v>
      </c>
      <c r="D5069">
        <v>102018.71</v>
      </c>
      <c r="E5069">
        <v>0</v>
      </c>
      <c r="F5069" t="s">
        <v>18</v>
      </c>
      <c r="G5069" t="s">
        <v>19</v>
      </c>
      <c r="H5069" t="s">
        <v>227</v>
      </c>
      <c r="I5069" t="s">
        <v>16</v>
      </c>
      <c r="J5069" t="s">
        <v>228</v>
      </c>
      <c r="L5069" s="1">
        <v>33000</v>
      </c>
      <c r="M5069">
        <v>20710</v>
      </c>
      <c r="N5069" t="s">
        <v>10637</v>
      </c>
    </row>
    <row r="5070" spans="1:14" x14ac:dyDescent="0.25">
      <c r="A5070" t="s">
        <v>6293</v>
      </c>
      <c r="B5070" t="s">
        <v>12</v>
      </c>
      <c r="C5070">
        <v>59915</v>
      </c>
      <c r="D5070">
        <v>57750.86</v>
      </c>
      <c r="E5070">
        <v>0</v>
      </c>
      <c r="F5070" t="s">
        <v>18</v>
      </c>
      <c r="G5070" t="s">
        <v>19</v>
      </c>
      <c r="H5070" t="s">
        <v>183</v>
      </c>
      <c r="I5070" t="s">
        <v>16</v>
      </c>
      <c r="J5070" t="s">
        <v>279</v>
      </c>
      <c r="L5070" s="1">
        <v>36024</v>
      </c>
      <c r="M5070">
        <v>20769</v>
      </c>
      <c r="N5070" t="s">
        <v>10636</v>
      </c>
    </row>
    <row r="5071" spans="1:14" x14ac:dyDescent="0.25">
      <c r="A5071" t="s">
        <v>6294</v>
      </c>
      <c r="B5071" t="s">
        <v>22</v>
      </c>
      <c r="C5071">
        <v>46166</v>
      </c>
      <c r="D5071">
        <v>0</v>
      </c>
      <c r="E5071">
        <v>0</v>
      </c>
      <c r="F5071" t="s">
        <v>45</v>
      </c>
      <c r="G5071" t="s">
        <v>46</v>
      </c>
      <c r="H5071" t="s">
        <v>95</v>
      </c>
      <c r="I5071" t="s">
        <v>16</v>
      </c>
      <c r="J5071" t="s">
        <v>48</v>
      </c>
      <c r="K5071" t="s">
        <v>96</v>
      </c>
      <c r="L5071" s="1">
        <v>43080</v>
      </c>
      <c r="M5071">
        <v>20746</v>
      </c>
      <c r="N5071" t="s">
        <v>10647</v>
      </c>
    </row>
    <row r="5072" spans="1:14" x14ac:dyDescent="0.25">
      <c r="A5072" t="s">
        <v>6295</v>
      </c>
      <c r="B5072" t="s">
        <v>22</v>
      </c>
      <c r="C5072">
        <v>76174.16</v>
      </c>
      <c r="D5072">
        <v>83199.8</v>
      </c>
      <c r="E5072">
        <v>9138.58</v>
      </c>
      <c r="F5072" t="s">
        <v>56</v>
      </c>
      <c r="G5072" t="s">
        <v>57</v>
      </c>
      <c r="H5072" t="s">
        <v>64</v>
      </c>
      <c r="I5072" t="s">
        <v>16</v>
      </c>
      <c r="J5072" t="s">
        <v>349</v>
      </c>
      <c r="L5072" s="1">
        <v>41330</v>
      </c>
      <c r="M5072">
        <v>20715</v>
      </c>
      <c r="N5072" t="s">
        <v>10641</v>
      </c>
    </row>
    <row r="5073" spans="1:14" x14ac:dyDescent="0.25">
      <c r="A5073" t="s">
        <v>6296</v>
      </c>
      <c r="B5073" t="s">
        <v>22</v>
      </c>
      <c r="C5073">
        <v>68893</v>
      </c>
      <c r="D5073">
        <v>67962.350000000006</v>
      </c>
      <c r="E5073">
        <v>0</v>
      </c>
      <c r="F5073" t="s">
        <v>18</v>
      </c>
      <c r="G5073" t="s">
        <v>19</v>
      </c>
      <c r="H5073" t="s">
        <v>62</v>
      </c>
      <c r="I5073" t="s">
        <v>16</v>
      </c>
      <c r="J5073" t="s">
        <v>17</v>
      </c>
      <c r="L5073" s="1">
        <v>39412</v>
      </c>
      <c r="M5073">
        <v>20712</v>
      </c>
      <c r="N5073" t="s">
        <v>10639</v>
      </c>
    </row>
    <row r="5074" spans="1:14" x14ac:dyDescent="0.25">
      <c r="A5074" t="s">
        <v>6297</v>
      </c>
      <c r="B5074" t="s">
        <v>12</v>
      </c>
      <c r="C5074">
        <v>68893</v>
      </c>
      <c r="D5074">
        <v>68034.25</v>
      </c>
      <c r="E5074">
        <v>49.7</v>
      </c>
      <c r="F5074" t="s">
        <v>36</v>
      </c>
      <c r="G5074" t="s">
        <v>37</v>
      </c>
      <c r="H5074" t="s">
        <v>318</v>
      </c>
      <c r="I5074" t="s">
        <v>16</v>
      </c>
      <c r="J5074" t="s">
        <v>17</v>
      </c>
      <c r="L5074" s="1">
        <v>36676</v>
      </c>
      <c r="M5074">
        <v>20716</v>
      </c>
      <c r="N5074" t="s">
        <v>10641</v>
      </c>
    </row>
    <row r="5075" spans="1:14" x14ac:dyDescent="0.25">
      <c r="A5075" t="s">
        <v>6298</v>
      </c>
      <c r="B5075" t="s">
        <v>22</v>
      </c>
      <c r="C5075">
        <v>76355</v>
      </c>
      <c r="D5075">
        <v>106124.62</v>
      </c>
      <c r="E5075">
        <v>29259.53</v>
      </c>
      <c r="F5075" t="s">
        <v>45</v>
      </c>
      <c r="G5075" t="s">
        <v>46</v>
      </c>
      <c r="H5075" t="s">
        <v>524</v>
      </c>
      <c r="I5075" t="s">
        <v>16</v>
      </c>
      <c r="J5075" t="s">
        <v>48</v>
      </c>
      <c r="L5075" s="1">
        <v>38642</v>
      </c>
      <c r="M5075">
        <v>20783</v>
      </c>
      <c r="N5075" t="s">
        <v>10656</v>
      </c>
    </row>
    <row r="5076" spans="1:14" x14ac:dyDescent="0.25">
      <c r="A5076" t="s">
        <v>6299</v>
      </c>
      <c r="B5076" t="s">
        <v>12</v>
      </c>
      <c r="C5076">
        <v>59258.09</v>
      </c>
      <c r="D5076">
        <v>55298.21</v>
      </c>
      <c r="E5076">
        <v>293.04000000000002</v>
      </c>
      <c r="F5076" t="s">
        <v>18</v>
      </c>
      <c r="G5076" t="s">
        <v>19</v>
      </c>
      <c r="H5076" t="s">
        <v>183</v>
      </c>
      <c r="I5076" t="s">
        <v>34</v>
      </c>
      <c r="J5076" t="s">
        <v>174</v>
      </c>
      <c r="L5076" s="1">
        <v>35569</v>
      </c>
      <c r="M5076">
        <v>20772</v>
      </c>
      <c r="N5076" t="s">
        <v>10648</v>
      </c>
    </row>
    <row r="5077" spans="1:14" x14ac:dyDescent="0.25">
      <c r="A5077" t="s">
        <v>6300</v>
      </c>
      <c r="B5077" t="s">
        <v>22</v>
      </c>
      <c r="C5077">
        <v>74763.89</v>
      </c>
      <c r="D5077">
        <v>76724.47</v>
      </c>
      <c r="E5077">
        <v>4759.55</v>
      </c>
      <c r="F5077" t="s">
        <v>52</v>
      </c>
      <c r="G5077" t="s">
        <v>53</v>
      </c>
      <c r="H5077" t="s">
        <v>93</v>
      </c>
      <c r="I5077" t="s">
        <v>16</v>
      </c>
      <c r="J5077" t="s">
        <v>1107</v>
      </c>
      <c r="L5077" s="1">
        <v>36559</v>
      </c>
      <c r="M5077">
        <v>20782</v>
      </c>
      <c r="N5077" t="s">
        <v>10625</v>
      </c>
    </row>
    <row r="5078" spans="1:14" x14ac:dyDescent="0.25">
      <c r="A5078" t="s">
        <v>6301</v>
      </c>
      <c r="B5078" t="s">
        <v>22</v>
      </c>
      <c r="C5078">
        <v>76589</v>
      </c>
      <c r="D5078">
        <v>95490.1</v>
      </c>
      <c r="E5078">
        <v>21199.98</v>
      </c>
      <c r="F5078" t="s">
        <v>23</v>
      </c>
      <c r="G5078" t="s">
        <v>24</v>
      </c>
      <c r="H5078" t="s">
        <v>140</v>
      </c>
      <c r="I5078" t="s">
        <v>16</v>
      </c>
      <c r="J5078" t="s">
        <v>141</v>
      </c>
      <c r="L5078" s="1">
        <v>37774</v>
      </c>
      <c r="M5078">
        <v>20785</v>
      </c>
      <c r="N5078" t="s">
        <v>10652</v>
      </c>
    </row>
    <row r="5079" spans="1:14" x14ac:dyDescent="0.25">
      <c r="A5079" t="s">
        <v>6302</v>
      </c>
      <c r="B5079" t="s">
        <v>22</v>
      </c>
      <c r="C5079">
        <v>55672.04</v>
      </c>
      <c r="D5079">
        <v>66803.72</v>
      </c>
      <c r="E5079">
        <v>11279.66</v>
      </c>
      <c r="F5079" t="s">
        <v>56</v>
      </c>
      <c r="G5079" t="s">
        <v>57</v>
      </c>
      <c r="H5079" t="s">
        <v>58</v>
      </c>
      <c r="I5079" t="s">
        <v>16</v>
      </c>
      <c r="J5079" t="s">
        <v>59</v>
      </c>
      <c r="L5079" s="1">
        <v>38579</v>
      </c>
      <c r="M5079">
        <v>20762</v>
      </c>
      <c r="N5079" t="s">
        <v>10644</v>
      </c>
    </row>
    <row r="5080" spans="1:14" x14ac:dyDescent="0.25">
      <c r="A5080" t="s">
        <v>6303</v>
      </c>
      <c r="B5080" t="s">
        <v>22</v>
      </c>
      <c r="C5080">
        <v>81233.570000000007</v>
      </c>
      <c r="D5080">
        <v>96457.52</v>
      </c>
      <c r="E5080">
        <v>15776.05</v>
      </c>
      <c r="F5080" t="s">
        <v>56</v>
      </c>
      <c r="G5080" t="s">
        <v>57</v>
      </c>
      <c r="H5080" t="s">
        <v>158</v>
      </c>
      <c r="I5080" t="s">
        <v>16</v>
      </c>
      <c r="J5080" t="s">
        <v>403</v>
      </c>
      <c r="L5080" s="1">
        <v>35675</v>
      </c>
      <c r="M5080">
        <v>20772</v>
      </c>
      <c r="N5080" t="s">
        <v>10648</v>
      </c>
    </row>
    <row r="5081" spans="1:14" x14ac:dyDescent="0.25">
      <c r="A5081" t="s">
        <v>6304</v>
      </c>
      <c r="B5081" t="s">
        <v>22</v>
      </c>
      <c r="C5081">
        <v>90334</v>
      </c>
      <c r="D5081">
        <v>164179.53</v>
      </c>
      <c r="E5081">
        <v>71249.69</v>
      </c>
      <c r="F5081" t="s">
        <v>45</v>
      </c>
      <c r="G5081" t="s">
        <v>46</v>
      </c>
      <c r="H5081" t="s">
        <v>566</v>
      </c>
      <c r="I5081" t="s">
        <v>16</v>
      </c>
      <c r="J5081" t="s">
        <v>48</v>
      </c>
      <c r="L5081" s="1">
        <v>34722</v>
      </c>
      <c r="M5081">
        <v>20715</v>
      </c>
      <c r="N5081" t="s">
        <v>10641</v>
      </c>
    </row>
    <row r="5082" spans="1:14" x14ac:dyDescent="0.25">
      <c r="A5082" t="s">
        <v>6305</v>
      </c>
      <c r="B5082" t="s">
        <v>22</v>
      </c>
      <c r="C5082">
        <v>79285</v>
      </c>
      <c r="D5082">
        <v>89766.83</v>
      </c>
      <c r="E5082">
        <v>7489.65</v>
      </c>
      <c r="F5082" t="s">
        <v>52</v>
      </c>
      <c r="G5082" t="s">
        <v>53</v>
      </c>
      <c r="H5082" t="s">
        <v>54</v>
      </c>
      <c r="I5082" t="s">
        <v>16</v>
      </c>
      <c r="J5082" t="s">
        <v>911</v>
      </c>
      <c r="L5082" s="1">
        <v>37123</v>
      </c>
      <c r="M5082">
        <v>20783</v>
      </c>
      <c r="N5082" t="s">
        <v>10656</v>
      </c>
    </row>
    <row r="5083" spans="1:14" x14ac:dyDescent="0.25">
      <c r="A5083" t="s">
        <v>6306</v>
      </c>
      <c r="B5083" t="s">
        <v>22</v>
      </c>
      <c r="C5083">
        <v>46179.85</v>
      </c>
      <c r="D5083">
        <v>45841.64</v>
      </c>
      <c r="E5083">
        <v>4288.0600000000004</v>
      </c>
      <c r="F5083" t="s">
        <v>56</v>
      </c>
      <c r="G5083" t="s">
        <v>57</v>
      </c>
      <c r="H5083" t="s">
        <v>84</v>
      </c>
      <c r="I5083" t="s">
        <v>16</v>
      </c>
      <c r="J5083" t="s">
        <v>59</v>
      </c>
      <c r="L5083" s="1">
        <v>40651</v>
      </c>
      <c r="M5083">
        <v>20721</v>
      </c>
      <c r="N5083" t="s">
        <v>10634</v>
      </c>
    </row>
    <row r="5084" spans="1:14" x14ac:dyDescent="0.25">
      <c r="A5084" t="s">
        <v>6307</v>
      </c>
      <c r="B5084" t="s">
        <v>22</v>
      </c>
      <c r="C5084">
        <v>107932.78</v>
      </c>
      <c r="D5084">
        <v>106509.7</v>
      </c>
      <c r="E5084">
        <v>0</v>
      </c>
      <c r="F5084" t="s">
        <v>76</v>
      </c>
      <c r="G5084" t="s">
        <v>77</v>
      </c>
      <c r="H5084" t="s">
        <v>568</v>
      </c>
      <c r="I5084" t="s">
        <v>16</v>
      </c>
      <c r="J5084" t="s">
        <v>139</v>
      </c>
      <c r="L5084" s="1">
        <v>37557</v>
      </c>
      <c r="M5084">
        <v>20781</v>
      </c>
      <c r="N5084" t="s">
        <v>10627</v>
      </c>
    </row>
    <row r="5085" spans="1:14" x14ac:dyDescent="0.25">
      <c r="A5085" t="s">
        <v>6308</v>
      </c>
      <c r="B5085" t="s">
        <v>22</v>
      </c>
      <c r="C5085">
        <v>40242.06</v>
      </c>
      <c r="D5085">
        <v>18389.580000000002</v>
      </c>
      <c r="E5085">
        <v>1308.3499999999999</v>
      </c>
      <c r="F5085" t="s">
        <v>56</v>
      </c>
      <c r="G5085" t="s">
        <v>57</v>
      </c>
      <c r="H5085" t="s">
        <v>84</v>
      </c>
      <c r="I5085" t="s">
        <v>16</v>
      </c>
      <c r="J5085" t="s">
        <v>59</v>
      </c>
      <c r="L5085" s="1">
        <v>40483</v>
      </c>
      <c r="M5085">
        <v>20782</v>
      </c>
      <c r="N5085" t="s">
        <v>10625</v>
      </c>
    </row>
    <row r="5086" spans="1:14" x14ac:dyDescent="0.25">
      <c r="A5086" t="s">
        <v>6309</v>
      </c>
      <c r="B5086" t="s">
        <v>12</v>
      </c>
      <c r="C5086">
        <v>87851.82</v>
      </c>
      <c r="D5086">
        <v>72348.87</v>
      </c>
      <c r="E5086">
        <v>190.07</v>
      </c>
      <c r="F5086" t="s">
        <v>18</v>
      </c>
      <c r="G5086" t="s">
        <v>19</v>
      </c>
      <c r="H5086" t="s">
        <v>183</v>
      </c>
      <c r="I5086" t="s">
        <v>16</v>
      </c>
      <c r="J5086" t="s">
        <v>147</v>
      </c>
      <c r="L5086" s="1">
        <v>41666</v>
      </c>
      <c r="M5086">
        <v>20707</v>
      </c>
      <c r="N5086" t="s">
        <v>10628</v>
      </c>
    </row>
    <row r="5087" spans="1:14" x14ac:dyDescent="0.25">
      <c r="A5087" t="s">
        <v>6310</v>
      </c>
      <c r="B5087" t="s">
        <v>12</v>
      </c>
      <c r="C5087">
        <v>67175.86</v>
      </c>
      <c r="D5087">
        <v>62557.91</v>
      </c>
      <c r="E5087">
        <v>284.97000000000003</v>
      </c>
      <c r="F5087" t="s">
        <v>52</v>
      </c>
      <c r="G5087" t="s">
        <v>53</v>
      </c>
      <c r="H5087" t="s">
        <v>551</v>
      </c>
      <c r="I5087" t="s">
        <v>16</v>
      </c>
      <c r="J5087" t="s">
        <v>331</v>
      </c>
      <c r="L5087" s="1">
        <v>42534</v>
      </c>
      <c r="M5087">
        <v>20721</v>
      </c>
      <c r="N5087" t="s">
        <v>10634</v>
      </c>
    </row>
    <row r="5088" spans="1:14" x14ac:dyDescent="0.25">
      <c r="A5088" t="s">
        <v>6311</v>
      </c>
      <c r="B5088" t="s">
        <v>12</v>
      </c>
      <c r="C5088">
        <v>103381.1</v>
      </c>
      <c r="D5088">
        <v>102019.16</v>
      </c>
      <c r="E5088">
        <v>0</v>
      </c>
      <c r="F5088" t="s">
        <v>76</v>
      </c>
      <c r="G5088" t="s">
        <v>77</v>
      </c>
      <c r="H5088" t="s">
        <v>760</v>
      </c>
      <c r="I5088" t="s">
        <v>16</v>
      </c>
      <c r="J5088" t="s">
        <v>211</v>
      </c>
      <c r="L5088" s="1">
        <v>33097</v>
      </c>
      <c r="M5088">
        <v>20744</v>
      </c>
      <c r="N5088" t="s">
        <v>10630</v>
      </c>
    </row>
    <row r="5089" spans="1:14" x14ac:dyDescent="0.25">
      <c r="A5089" t="s">
        <v>6312</v>
      </c>
      <c r="B5089" t="s">
        <v>12</v>
      </c>
      <c r="C5089">
        <v>113487.75</v>
      </c>
      <c r="D5089">
        <v>110185.78</v>
      </c>
      <c r="E5089">
        <v>413.58</v>
      </c>
      <c r="F5089" t="s">
        <v>129</v>
      </c>
      <c r="G5089" t="s">
        <v>130</v>
      </c>
      <c r="H5089" t="s">
        <v>451</v>
      </c>
      <c r="I5089" t="s">
        <v>16</v>
      </c>
      <c r="J5089" t="s">
        <v>605</v>
      </c>
      <c r="L5089" s="1">
        <v>33252</v>
      </c>
      <c r="M5089">
        <v>20708</v>
      </c>
      <c r="N5089" t="s">
        <v>10653</v>
      </c>
    </row>
    <row r="5090" spans="1:14" x14ac:dyDescent="0.25">
      <c r="A5090" t="s">
        <v>6313</v>
      </c>
      <c r="B5090" t="s">
        <v>12</v>
      </c>
      <c r="C5090">
        <v>84340</v>
      </c>
      <c r="D5090">
        <v>16219.5</v>
      </c>
      <c r="E5090">
        <v>0</v>
      </c>
      <c r="F5090" t="s">
        <v>18</v>
      </c>
      <c r="G5090" t="s">
        <v>19</v>
      </c>
      <c r="H5090" t="s">
        <v>172</v>
      </c>
      <c r="I5090" t="s">
        <v>16</v>
      </c>
      <c r="J5090" t="s">
        <v>21</v>
      </c>
      <c r="L5090" s="1">
        <v>43010</v>
      </c>
      <c r="M5090">
        <v>20608</v>
      </c>
      <c r="N5090" t="s">
        <v>10646</v>
      </c>
    </row>
    <row r="5091" spans="1:14" x14ac:dyDescent="0.25">
      <c r="A5091" t="s">
        <v>6314</v>
      </c>
      <c r="B5091" t="s">
        <v>12</v>
      </c>
      <c r="C5091">
        <v>37995</v>
      </c>
      <c r="D5091">
        <v>24641.72</v>
      </c>
      <c r="E5091">
        <v>27.45</v>
      </c>
      <c r="F5091" t="s">
        <v>18</v>
      </c>
      <c r="G5091" t="s">
        <v>19</v>
      </c>
      <c r="H5091" t="s">
        <v>172</v>
      </c>
      <c r="I5091" t="s">
        <v>16</v>
      </c>
      <c r="J5091" t="s">
        <v>279</v>
      </c>
      <c r="L5091" s="1">
        <v>39818</v>
      </c>
      <c r="M5091">
        <v>20748</v>
      </c>
      <c r="N5091" t="s">
        <v>10635</v>
      </c>
    </row>
    <row r="5092" spans="1:14" x14ac:dyDescent="0.25">
      <c r="A5092" t="s">
        <v>6315</v>
      </c>
      <c r="B5092" t="s">
        <v>22</v>
      </c>
      <c r="C5092">
        <v>91869</v>
      </c>
      <c r="D5092">
        <v>106183.89</v>
      </c>
      <c r="E5092">
        <v>9758.9699999999993</v>
      </c>
      <c r="F5092" t="s">
        <v>13</v>
      </c>
      <c r="G5092" t="s">
        <v>14</v>
      </c>
      <c r="H5092" t="s">
        <v>41</v>
      </c>
      <c r="I5092" t="s">
        <v>16</v>
      </c>
      <c r="J5092" t="s">
        <v>32</v>
      </c>
      <c r="L5092" s="1">
        <v>36038</v>
      </c>
      <c r="M5092">
        <v>20785</v>
      </c>
      <c r="N5092" t="s">
        <v>10652</v>
      </c>
    </row>
    <row r="5093" spans="1:14" x14ac:dyDescent="0.25">
      <c r="A5093" t="s">
        <v>6316</v>
      </c>
      <c r="B5093" t="s">
        <v>22</v>
      </c>
      <c r="C5093">
        <v>90634.09</v>
      </c>
      <c r="D5093">
        <v>104031.58</v>
      </c>
      <c r="E5093">
        <v>1605.6</v>
      </c>
      <c r="F5093" t="s">
        <v>45</v>
      </c>
      <c r="G5093" t="s">
        <v>46</v>
      </c>
      <c r="H5093" t="s">
        <v>97</v>
      </c>
      <c r="I5093" t="s">
        <v>16</v>
      </c>
      <c r="J5093" t="s">
        <v>386</v>
      </c>
      <c r="L5093" s="1">
        <v>42492</v>
      </c>
      <c r="M5093">
        <v>20772</v>
      </c>
      <c r="N5093" t="s">
        <v>10648</v>
      </c>
    </row>
    <row r="5094" spans="1:14" x14ac:dyDescent="0.25">
      <c r="A5094" t="s">
        <v>6317</v>
      </c>
      <c r="B5094" t="s">
        <v>12</v>
      </c>
      <c r="C5094">
        <v>25605.98</v>
      </c>
      <c r="D5094">
        <v>17354.86</v>
      </c>
      <c r="E5094">
        <v>129.27000000000001</v>
      </c>
      <c r="F5094" t="s">
        <v>13</v>
      </c>
      <c r="G5094" t="s">
        <v>14</v>
      </c>
      <c r="H5094" t="s">
        <v>85</v>
      </c>
      <c r="I5094" t="s">
        <v>34</v>
      </c>
      <c r="J5094" t="s">
        <v>86</v>
      </c>
      <c r="L5094" s="1">
        <v>36801</v>
      </c>
      <c r="M5094">
        <v>20747</v>
      </c>
      <c r="N5094" t="s">
        <v>10642</v>
      </c>
    </row>
    <row r="5095" spans="1:14" x14ac:dyDescent="0.25">
      <c r="A5095" t="s">
        <v>6318</v>
      </c>
      <c r="B5095" t="s">
        <v>12</v>
      </c>
      <c r="C5095">
        <v>132844.79999999999</v>
      </c>
      <c r="D5095">
        <v>137391.56</v>
      </c>
      <c r="E5095">
        <v>0</v>
      </c>
      <c r="F5095" t="s">
        <v>72</v>
      </c>
      <c r="G5095" t="s">
        <v>73</v>
      </c>
      <c r="H5095" t="s">
        <v>632</v>
      </c>
      <c r="I5095" t="s">
        <v>16</v>
      </c>
      <c r="J5095" t="s">
        <v>139</v>
      </c>
      <c r="L5095" s="1">
        <v>38628</v>
      </c>
      <c r="M5095">
        <v>20785</v>
      </c>
      <c r="N5095" t="s">
        <v>10652</v>
      </c>
    </row>
    <row r="5096" spans="1:14" x14ac:dyDescent="0.25">
      <c r="A5096" t="s">
        <v>6319</v>
      </c>
      <c r="B5096" t="s">
        <v>12</v>
      </c>
      <c r="C5096">
        <v>102635.11</v>
      </c>
      <c r="D5096">
        <v>98124.83</v>
      </c>
      <c r="E5096">
        <v>0</v>
      </c>
      <c r="F5096" t="s">
        <v>13</v>
      </c>
      <c r="G5096" t="s">
        <v>14</v>
      </c>
      <c r="H5096" t="s">
        <v>105</v>
      </c>
      <c r="I5096" t="s">
        <v>16</v>
      </c>
      <c r="J5096" t="s">
        <v>152</v>
      </c>
      <c r="L5096" s="1">
        <v>42324</v>
      </c>
      <c r="M5096">
        <v>20785</v>
      </c>
      <c r="N5096" t="s">
        <v>10652</v>
      </c>
    </row>
    <row r="5097" spans="1:14" x14ac:dyDescent="0.25">
      <c r="A5097" t="s">
        <v>6320</v>
      </c>
      <c r="B5097" t="s">
        <v>12</v>
      </c>
      <c r="C5097">
        <v>105241</v>
      </c>
      <c r="D5097">
        <v>106410.64</v>
      </c>
      <c r="E5097">
        <v>809.56</v>
      </c>
      <c r="F5097" t="s">
        <v>36</v>
      </c>
      <c r="G5097" t="s">
        <v>37</v>
      </c>
      <c r="H5097" t="s">
        <v>38</v>
      </c>
      <c r="I5097" t="s">
        <v>16</v>
      </c>
      <c r="J5097" t="s">
        <v>484</v>
      </c>
      <c r="L5097" s="1">
        <v>40812</v>
      </c>
      <c r="M5097">
        <v>20748</v>
      </c>
      <c r="N5097" t="s">
        <v>10635</v>
      </c>
    </row>
    <row r="5098" spans="1:14" x14ac:dyDescent="0.25">
      <c r="A5098" t="s">
        <v>6321</v>
      </c>
      <c r="B5098" t="s">
        <v>12</v>
      </c>
      <c r="C5098">
        <v>51690.55</v>
      </c>
      <c r="D5098">
        <v>52342.83</v>
      </c>
      <c r="E5098">
        <v>0</v>
      </c>
      <c r="F5098" t="s">
        <v>76</v>
      </c>
      <c r="G5098" t="s">
        <v>77</v>
      </c>
      <c r="H5098" t="s">
        <v>555</v>
      </c>
      <c r="I5098" t="s">
        <v>34</v>
      </c>
      <c r="J5098" t="s">
        <v>211</v>
      </c>
      <c r="L5098" s="1">
        <v>32470</v>
      </c>
      <c r="M5098">
        <v>20737</v>
      </c>
      <c r="N5098" t="s">
        <v>10655</v>
      </c>
    </row>
    <row r="5099" spans="1:14" x14ac:dyDescent="0.25">
      <c r="A5099" t="s">
        <v>6322</v>
      </c>
      <c r="B5099" t="s">
        <v>12</v>
      </c>
      <c r="C5099">
        <v>41861.480000000003</v>
      </c>
      <c r="D5099">
        <v>41712.480000000003</v>
      </c>
      <c r="E5099">
        <v>0</v>
      </c>
      <c r="F5099" t="s">
        <v>322</v>
      </c>
      <c r="G5099" t="s">
        <v>323</v>
      </c>
      <c r="H5099" t="s">
        <v>340</v>
      </c>
      <c r="I5099" t="s">
        <v>16</v>
      </c>
      <c r="J5099" t="s">
        <v>1108</v>
      </c>
      <c r="L5099" s="1">
        <v>39111</v>
      </c>
      <c r="M5099">
        <v>20743</v>
      </c>
      <c r="N5099" t="s">
        <v>10654</v>
      </c>
    </row>
    <row r="5100" spans="1:14" x14ac:dyDescent="0.25">
      <c r="A5100" t="s">
        <v>6323</v>
      </c>
      <c r="B5100" t="s">
        <v>12</v>
      </c>
      <c r="C5100">
        <v>121372</v>
      </c>
      <c r="D5100">
        <v>119772.16</v>
      </c>
      <c r="E5100">
        <v>0</v>
      </c>
      <c r="F5100" t="s">
        <v>72</v>
      </c>
      <c r="G5100" t="s">
        <v>73</v>
      </c>
      <c r="H5100" t="s">
        <v>107</v>
      </c>
      <c r="I5100" t="s">
        <v>16</v>
      </c>
      <c r="J5100" t="s">
        <v>75</v>
      </c>
      <c r="L5100" s="1">
        <v>38334</v>
      </c>
      <c r="M5100">
        <v>20712</v>
      </c>
      <c r="N5100" t="s">
        <v>10639</v>
      </c>
    </row>
    <row r="5101" spans="1:14" x14ac:dyDescent="0.25">
      <c r="A5101" t="s">
        <v>6324</v>
      </c>
      <c r="B5101" t="s">
        <v>12</v>
      </c>
      <c r="C5101">
        <v>121372</v>
      </c>
      <c r="D5101">
        <v>118403.03</v>
      </c>
      <c r="E5101">
        <v>0</v>
      </c>
      <c r="F5101" t="s">
        <v>36</v>
      </c>
      <c r="G5101" t="s">
        <v>37</v>
      </c>
      <c r="H5101" t="s">
        <v>97</v>
      </c>
      <c r="I5101" t="s">
        <v>16</v>
      </c>
      <c r="J5101" t="s">
        <v>75</v>
      </c>
      <c r="L5101" s="1">
        <v>39342</v>
      </c>
      <c r="M5101">
        <v>20740</v>
      </c>
      <c r="N5101" t="s">
        <v>10638</v>
      </c>
    </row>
    <row r="5102" spans="1:14" x14ac:dyDescent="0.25">
      <c r="A5102" t="s">
        <v>6325</v>
      </c>
      <c r="B5102" t="s">
        <v>22</v>
      </c>
      <c r="C5102">
        <v>60143.86</v>
      </c>
      <c r="D5102">
        <v>71857.66</v>
      </c>
      <c r="E5102">
        <v>9981.9500000000007</v>
      </c>
      <c r="F5102" t="s">
        <v>56</v>
      </c>
      <c r="G5102" t="s">
        <v>57</v>
      </c>
      <c r="H5102" t="s">
        <v>84</v>
      </c>
      <c r="I5102" t="s">
        <v>16</v>
      </c>
      <c r="J5102" t="s">
        <v>59</v>
      </c>
      <c r="L5102" s="1">
        <v>37514</v>
      </c>
      <c r="M5102">
        <v>20745</v>
      </c>
      <c r="N5102" t="s">
        <v>10643</v>
      </c>
    </row>
    <row r="5103" spans="1:14" x14ac:dyDescent="0.25">
      <c r="A5103" t="s">
        <v>6326</v>
      </c>
      <c r="B5103" t="s">
        <v>12</v>
      </c>
      <c r="C5103">
        <v>100370</v>
      </c>
      <c r="D5103">
        <v>99046.46</v>
      </c>
      <c r="E5103">
        <v>0</v>
      </c>
      <c r="F5103" t="s">
        <v>18</v>
      </c>
      <c r="G5103" t="s">
        <v>19</v>
      </c>
      <c r="H5103" t="s">
        <v>20</v>
      </c>
      <c r="I5103" t="s">
        <v>16</v>
      </c>
      <c r="J5103" t="s">
        <v>71</v>
      </c>
      <c r="L5103" s="1">
        <v>37788</v>
      </c>
      <c r="M5103">
        <v>20783</v>
      </c>
      <c r="N5103" t="s">
        <v>10656</v>
      </c>
    </row>
    <row r="5104" spans="1:14" x14ac:dyDescent="0.25">
      <c r="A5104" t="s">
        <v>6327</v>
      </c>
      <c r="B5104" t="s">
        <v>22</v>
      </c>
      <c r="C5104">
        <v>65751</v>
      </c>
      <c r="D5104">
        <v>59005.33</v>
      </c>
      <c r="E5104">
        <v>1862.19</v>
      </c>
      <c r="F5104" t="s">
        <v>52</v>
      </c>
      <c r="G5104" t="s">
        <v>53</v>
      </c>
      <c r="H5104" t="s">
        <v>54</v>
      </c>
      <c r="I5104" t="s">
        <v>16</v>
      </c>
      <c r="J5104" t="s">
        <v>752</v>
      </c>
      <c r="L5104" s="1">
        <v>38348</v>
      </c>
      <c r="M5104">
        <v>20706</v>
      </c>
      <c r="N5104" t="s">
        <v>10645</v>
      </c>
    </row>
    <row r="5105" spans="1:14" x14ac:dyDescent="0.25">
      <c r="A5105" t="s">
        <v>6328</v>
      </c>
      <c r="B5105" t="s">
        <v>12</v>
      </c>
      <c r="C5105">
        <v>73233.509999999995</v>
      </c>
      <c r="D5105">
        <v>59045.17</v>
      </c>
      <c r="E5105">
        <v>0</v>
      </c>
      <c r="F5105" t="s">
        <v>18</v>
      </c>
      <c r="G5105" t="s">
        <v>19</v>
      </c>
      <c r="H5105" t="s">
        <v>183</v>
      </c>
      <c r="I5105" t="s">
        <v>34</v>
      </c>
      <c r="J5105" t="s">
        <v>147</v>
      </c>
      <c r="L5105" s="1">
        <v>41485</v>
      </c>
      <c r="M5105">
        <v>20785</v>
      </c>
      <c r="N5105" t="s">
        <v>10652</v>
      </c>
    </row>
    <row r="5106" spans="1:14" x14ac:dyDescent="0.25">
      <c r="A5106" t="s">
        <v>6329</v>
      </c>
      <c r="B5106" t="s">
        <v>22</v>
      </c>
      <c r="C5106">
        <v>100225.86</v>
      </c>
      <c r="D5106">
        <v>108298.6</v>
      </c>
      <c r="E5106">
        <v>0</v>
      </c>
      <c r="F5106" t="s">
        <v>167</v>
      </c>
      <c r="G5106" t="s">
        <v>168</v>
      </c>
      <c r="H5106" t="s">
        <v>599</v>
      </c>
      <c r="I5106" t="s">
        <v>16</v>
      </c>
      <c r="J5106" t="s">
        <v>565</v>
      </c>
      <c r="L5106" s="1">
        <v>40182</v>
      </c>
      <c r="M5106">
        <v>20613</v>
      </c>
      <c r="N5106" t="s">
        <v>10640</v>
      </c>
    </row>
    <row r="5107" spans="1:14" x14ac:dyDescent="0.25">
      <c r="A5107" t="s">
        <v>6330</v>
      </c>
      <c r="B5107" t="s">
        <v>22</v>
      </c>
      <c r="C5107">
        <v>47419.86</v>
      </c>
      <c r="D5107">
        <v>56112.160000000003</v>
      </c>
      <c r="E5107">
        <v>7369.71</v>
      </c>
      <c r="F5107" t="s">
        <v>13</v>
      </c>
      <c r="G5107" t="s">
        <v>14</v>
      </c>
      <c r="H5107" t="s">
        <v>68</v>
      </c>
      <c r="I5107" t="s">
        <v>16</v>
      </c>
      <c r="J5107" t="s">
        <v>69</v>
      </c>
      <c r="K5107" t="s">
        <v>70</v>
      </c>
      <c r="L5107" s="1">
        <v>42170</v>
      </c>
      <c r="M5107">
        <v>20720</v>
      </c>
      <c r="N5107" t="s">
        <v>10641</v>
      </c>
    </row>
    <row r="5108" spans="1:14" x14ac:dyDescent="0.25">
      <c r="A5108" t="s">
        <v>6331</v>
      </c>
      <c r="B5108" t="s">
        <v>22</v>
      </c>
      <c r="C5108">
        <v>67403</v>
      </c>
      <c r="D5108">
        <v>81656.97</v>
      </c>
      <c r="E5108">
        <v>12587.93</v>
      </c>
      <c r="F5108" t="s">
        <v>13</v>
      </c>
      <c r="G5108" t="s">
        <v>14</v>
      </c>
      <c r="H5108" t="s">
        <v>490</v>
      </c>
      <c r="I5108" t="s">
        <v>16</v>
      </c>
      <c r="J5108" t="s">
        <v>32</v>
      </c>
      <c r="L5108" s="1">
        <v>41106</v>
      </c>
      <c r="M5108">
        <v>20781</v>
      </c>
      <c r="N5108" t="s">
        <v>10627</v>
      </c>
    </row>
    <row r="5109" spans="1:14" x14ac:dyDescent="0.25">
      <c r="A5109" t="s">
        <v>6332</v>
      </c>
      <c r="B5109" t="s">
        <v>22</v>
      </c>
      <c r="C5109">
        <v>50863.86</v>
      </c>
      <c r="D5109">
        <v>59393.55</v>
      </c>
      <c r="E5109">
        <v>10106.94</v>
      </c>
      <c r="F5109" t="s">
        <v>13</v>
      </c>
      <c r="G5109" t="s">
        <v>14</v>
      </c>
      <c r="H5109" t="s">
        <v>293</v>
      </c>
      <c r="I5109" t="s">
        <v>16</v>
      </c>
      <c r="J5109" t="s">
        <v>331</v>
      </c>
      <c r="L5109" s="1">
        <v>41820</v>
      </c>
      <c r="M5109">
        <v>20607</v>
      </c>
      <c r="N5109" t="s">
        <v>10631</v>
      </c>
    </row>
    <row r="5110" spans="1:14" x14ac:dyDescent="0.25">
      <c r="A5110" t="s">
        <v>6333</v>
      </c>
      <c r="B5110" t="s">
        <v>22</v>
      </c>
      <c r="C5110">
        <v>103784</v>
      </c>
      <c r="D5110">
        <v>146081.10999999999</v>
      </c>
      <c r="E5110">
        <v>44383.7</v>
      </c>
      <c r="F5110" t="s">
        <v>45</v>
      </c>
      <c r="G5110" t="s">
        <v>46</v>
      </c>
      <c r="H5110" t="s">
        <v>536</v>
      </c>
      <c r="I5110" t="s">
        <v>16</v>
      </c>
      <c r="J5110" t="s">
        <v>297</v>
      </c>
      <c r="L5110" s="1">
        <v>37298</v>
      </c>
      <c r="M5110">
        <v>20772</v>
      </c>
      <c r="N5110" t="s">
        <v>10648</v>
      </c>
    </row>
    <row r="5111" spans="1:14" x14ac:dyDescent="0.25">
      <c r="A5111" t="s">
        <v>6334</v>
      </c>
      <c r="B5111" t="s">
        <v>12</v>
      </c>
      <c r="C5111">
        <v>24740.19</v>
      </c>
      <c r="D5111">
        <v>24340.76</v>
      </c>
      <c r="E5111">
        <v>282.68</v>
      </c>
      <c r="F5111" t="s">
        <v>13</v>
      </c>
      <c r="G5111" t="s">
        <v>14</v>
      </c>
      <c r="H5111" t="s">
        <v>85</v>
      </c>
      <c r="I5111" t="s">
        <v>34</v>
      </c>
      <c r="J5111" t="s">
        <v>86</v>
      </c>
      <c r="L5111" s="1">
        <v>37312</v>
      </c>
      <c r="M5111">
        <v>20782</v>
      </c>
      <c r="N5111" t="s">
        <v>10625</v>
      </c>
    </row>
    <row r="5112" spans="1:14" x14ac:dyDescent="0.25">
      <c r="A5112" t="s">
        <v>6335</v>
      </c>
      <c r="B5112" t="s">
        <v>12</v>
      </c>
      <c r="C5112">
        <v>100370</v>
      </c>
      <c r="D5112">
        <v>102788.8</v>
      </c>
      <c r="E5112">
        <v>5510.06</v>
      </c>
      <c r="F5112" t="s">
        <v>13</v>
      </c>
      <c r="G5112" t="s">
        <v>14</v>
      </c>
      <c r="H5112" t="s">
        <v>1039</v>
      </c>
      <c r="I5112" t="s">
        <v>16</v>
      </c>
      <c r="J5112" t="s">
        <v>1109</v>
      </c>
      <c r="L5112" s="1">
        <v>41218</v>
      </c>
      <c r="M5112">
        <v>20737</v>
      </c>
      <c r="N5112" t="s">
        <v>10655</v>
      </c>
    </row>
    <row r="5113" spans="1:14" x14ac:dyDescent="0.25">
      <c r="A5113" t="s">
        <v>6336</v>
      </c>
      <c r="B5113" t="s">
        <v>12</v>
      </c>
      <c r="C5113">
        <v>67359.8</v>
      </c>
      <c r="D5113">
        <v>69646.23</v>
      </c>
      <c r="E5113">
        <v>4896.38</v>
      </c>
      <c r="F5113" t="s">
        <v>18</v>
      </c>
      <c r="G5113" t="s">
        <v>19</v>
      </c>
      <c r="H5113" t="s">
        <v>172</v>
      </c>
      <c r="I5113" t="s">
        <v>16</v>
      </c>
      <c r="J5113" t="s">
        <v>17</v>
      </c>
      <c r="L5113" s="1">
        <v>37886</v>
      </c>
      <c r="M5113">
        <v>20774</v>
      </c>
      <c r="N5113" t="s">
        <v>10633</v>
      </c>
    </row>
    <row r="5114" spans="1:14" x14ac:dyDescent="0.25">
      <c r="A5114" t="s">
        <v>6337</v>
      </c>
      <c r="B5114" t="s">
        <v>12</v>
      </c>
      <c r="C5114">
        <v>19472.71</v>
      </c>
      <c r="D5114">
        <v>17955.61</v>
      </c>
      <c r="E5114">
        <v>0</v>
      </c>
      <c r="F5114" t="s">
        <v>76</v>
      </c>
      <c r="G5114" t="s">
        <v>77</v>
      </c>
      <c r="H5114" t="s">
        <v>574</v>
      </c>
      <c r="I5114" t="s">
        <v>34</v>
      </c>
      <c r="J5114" t="s">
        <v>83</v>
      </c>
      <c r="L5114" s="1">
        <v>40966</v>
      </c>
      <c r="M5114">
        <v>20623</v>
      </c>
      <c r="N5114" t="s">
        <v>10651</v>
      </c>
    </row>
    <row r="5115" spans="1:14" x14ac:dyDescent="0.25">
      <c r="A5115" t="s">
        <v>6338</v>
      </c>
      <c r="B5115" t="s">
        <v>12</v>
      </c>
      <c r="C5115">
        <v>41550.959999999999</v>
      </c>
      <c r="D5115">
        <v>33509.89</v>
      </c>
      <c r="E5115">
        <v>0</v>
      </c>
      <c r="F5115" t="s">
        <v>18</v>
      </c>
      <c r="G5115" t="s">
        <v>19</v>
      </c>
      <c r="H5115" t="s">
        <v>183</v>
      </c>
      <c r="I5115" t="s">
        <v>34</v>
      </c>
      <c r="J5115" t="s">
        <v>174</v>
      </c>
      <c r="L5115" s="1">
        <v>39664</v>
      </c>
      <c r="M5115">
        <v>20743</v>
      </c>
      <c r="N5115" t="s">
        <v>10654</v>
      </c>
    </row>
    <row r="5116" spans="1:14" x14ac:dyDescent="0.25">
      <c r="A5116" t="s">
        <v>6339</v>
      </c>
      <c r="B5116" t="s">
        <v>12</v>
      </c>
      <c r="C5116">
        <v>79911.070000000007</v>
      </c>
      <c r="D5116">
        <v>98256.7</v>
      </c>
      <c r="E5116">
        <v>20105.63</v>
      </c>
      <c r="F5116" t="s">
        <v>18</v>
      </c>
      <c r="G5116" t="s">
        <v>19</v>
      </c>
      <c r="H5116" t="s">
        <v>111</v>
      </c>
      <c r="I5116" t="s">
        <v>16</v>
      </c>
      <c r="J5116" t="s">
        <v>145</v>
      </c>
      <c r="L5116" s="1">
        <v>36787</v>
      </c>
      <c r="M5116">
        <v>20623</v>
      </c>
      <c r="N5116" t="s">
        <v>10651</v>
      </c>
    </row>
    <row r="5117" spans="1:14" x14ac:dyDescent="0.25">
      <c r="A5117" t="s">
        <v>6340</v>
      </c>
      <c r="B5117" t="s">
        <v>12</v>
      </c>
      <c r="C5117">
        <v>145000</v>
      </c>
      <c r="D5117">
        <v>11154</v>
      </c>
      <c r="E5117">
        <v>0</v>
      </c>
      <c r="F5117" t="s">
        <v>326</v>
      </c>
      <c r="G5117" t="s">
        <v>327</v>
      </c>
      <c r="H5117" t="s">
        <v>364</v>
      </c>
      <c r="I5117" t="s">
        <v>16</v>
      </c>
      <c r="J5117" t="s">
        <v>98</v>
      </c>
      <c r="L5117" s="1">
        <v>43052</v>
      </c>
      <c r="M5117">
        <v>20784</v>
      </c>
      <c r="N5117" t="s">
        <v>10650</v>
      </c>
    </row>
    <row r="5118" spans="1:14" x14ac:dyDescent="0.25">
      <c r="A5118" t="s">
        <v>6341</v>
      </c>
      <c r="B5118" t="s">
        <v>22</v>
      </c>
      <c r="C5118">
        <v>47795.48</v>
      </c>
      <c r="D5118">
        <v>53968.97</v>
      </c>
      <c r="E5118">
        <v>4928.2</v>
      </c>
      <c r="F5118" t="s">
        <v>56</v>
      </c>
      <c r="G5118" t="s">
        <v>57</v>
      </c>
      <c r="H5118" t="s">
        <v>58</v>
      </c>
      <c r="I5118" t="s">
        <v>16</v>
      </c>
      <c r="J5118" t="s">
        <v>59</v>
      </c>
      <c r="L5118" s="1">
        <v>41148</v>
      </c>
      <c r="M5118">
        <v>20623</v>
      </c>
      <c r="N5118" t="s">
        <v>10651</v>
      </c>
    </row>
    <row r="5119" spans="1:14" x14ac:dyDescent="0.25">
      <c r="A5119" t="s">
        <v>6342</v>
      </c>
      <c r="B5119" t="s">
        <v>22</v>
      </c>
      <c r="C5119">
        <v>44500</v>
      </c>
      <c r="D5119">
        <v>6161.76</v>
      </c>
      <c r="E5119">
        <v>1026.96</v>
      </c>
      <c r="F5119" t="s">
        <v>52</v>
      </c>
      <c r="G5119" t="s">
        <v>53</v>
      </c>
      <c r="H5119" t="s">
        <v>114</v>
      </c>
      <c r="I5119" t="s">
        <v>16</v>
      </c>
      <c r="J5119" t="s">
        <v>115</v>
      </c>
      <c r="L5119" s="1">
        <v>43038</v>
      </c>
      <c r="M5119">
        <v>20735</v>
      </c>
      <c r="N5119" t="s">
        <v>10649</v>
      </c>
    </row>
    <row r="5120" spans="1:14" x14ac:dyDescent="0.25">
      <c r="A5120" t="s">
        <v>6343</v>
      </c>
      <c r="B5120" t="s">
        <v>12</v>
      </c>
      <c r="C5120">
        <v>29957.5</v>
      </c>
      <c r="D5120">
        <v>30837.14</v>
      </c>
      <c r="E5120">
        <v>0</v>
      </c>
      <c r="F5120" t="s">
        <v>76</v>
      </c>
      <c r="G5120" t="s">
        <v>77</v>
      </c>
      <c r="H5120" t="s">
        <v>570</v>
      </c>
      <c r="I5120" t="s">
        <v>34</v>
      </c>
      <c r="J5120" t="s">
        <v>83</v>
      </c>
      <c r="L5120" s="1">
        <v>36124</v>
      </c>
      <c r="M5120">
        <v>20710</v>
      </c>
      <c r="N5120" t="s">
        <v>10637</v>
      </c>
    </row>
    <row r="5121" spans="1:14" x14ac:dyDescent="0.25">
      <c r="A5121" t="s">
        <v>6344</v>
      </c>
      <c r="B5121" t="s">
        <v>12</v>
      </c>
      <c r="C5121">
        <v>21295.69</v>
      </c>
      <c r="D5121">
        <v>22333.42</v>
      </c>
      <c r="E5121">
        <v>0</v>
      </c>
      <c r="F5121" t="s">
        <v>76</v>
      </c>
      <c r="G5121" t="s">
        <v>77</v>
      </c>
      <c r="H5121" t="s">
        <v>272</v>
      </c>
      <c r="I5121" t="s">
        <v>34</v>
      </c>
      <c r="J5121" t="s">
        <v>83</v>
      </c>
      <c r="L5121" s="1">
        <v>39114</v>
      </c>
      <c r="M5121">
        <v>20781</v>
      </c>
      <c r="N5121" t="s">
        <v>10627</v>
      </c>
    </row>
    <row r="5122" spans="1:14" x14ac:dyDescent="0.25">
      <c r="A5122" t="s">
        <v>6345</v>
      </c>
      <c r="B5122" t="s">
        <v>12</v>
      </c>
      <c r="C5122">
        <v>23797.33</v>
      </c>
      <c r="D5122">
        <v>23929.45</v>
      </c>
      <c r="E5122">
        <v>137.30000000000001</v>
      </c>
      <c r="F5122" t="s">
        <v>76</v>
      </c>
      <c r="G5122" t="s">
        <v>77</v>
      </c>
      <c r="H5122" t="s">
        <v>483</v>
      </c>
      <c r="I5122" t="s">
        <v>34</v>
      </c>
      <c r="J5122" t="s">
        <v>83</v>
      </c>
      <c r="L5122" s="1">
        <v>36164</v>
      </c>
      <c r="M5122">
        <v>20737</v>
      </c>
      <c r="N5122" t="s">
        <v>10655</v>
      </c>
    </row>
    <row r="5123" spans="1:14" x14ac:dyDescent="0.25">
      <c r="A5123" t="s">
        <v>6346</v>
      </c>
      <c r="B5123" t="s">
        <v>22</v>
      </c>
      <c r="C5123">
        <v>121372</v>
      </c>
      <c r="D5123">
        <v>119772.18</v>
      </c>
      <c r="E5123">
        <v>0</v>
      </c>
      <c r="F5123" t="s">
        <v>72</v>
      </c>
      <c r="G5123" t="s">
        <v>73</v>
      </c>
      <c r="H5123" t="s">
        <v>255</v>
      </c>
      <c r="I5123" t="s">
        <v>16</v>
      </c>
      <c r="J5123" t="s">
        <v>75</v>
      </c>
      <c r="L5123" s="1">
        <v>37410</v>
      </c>
      <c r="M5123">
        <v>20623</v>
      </c>
      <c r="N5123" t="s">
        <v>10651</v>
      </c>
    </row>
    <row r="5124" spans="1:14" x14ac:dyDescent="0.25">
      <c r="A5124" t="s">
        <v>6347</v>
      </c>
      <c r="B5124" t="s">
        <v>12</v>
      </c>
      <c r="C5124">
        <v>68893</v>
      </c>
      <c r="D5124">
        <v>101533.7</v>
      </c>
      <c r="E5124">
        <v>28404.49</v>
      </c>
      <c r="F5124" t="s">
        <v>13</v>
      </c>
      <c r="G5124" t="s">
        <v>14</v>
      </c>
      <c r="H5124" t="s">
        <v>463</v>
      </c>
      <c r="I5124" t="s">
        <v>16</v>
      </c>
      <c r="J5124" t="s">
        <v>502</v>
      </c>
      <c r="L5124" s="1">
        <v>37459</v>
      </c>
      <c r="M5124">
        <v>20747</v>
      </c>
      <c r="N5124" t="s">
        <v>10642</v>
      </c>
    </row>
    <row r="5125" spans="1:14" x14ac:dyDescent="0.25">
      <c r="A5125" t="s">
        <v>6348</v>
      </c>
      <c r="B5125" t="s">
        <v>12</v>
      </c>
      <c r="C5125">
        <v>49167.8</v>
      </c>
      <c r="D5125">
        <v>50657.71</v>
      </c>
      <c r="E5125">
        <v>0</v>
      </c>
      <c r="F5125" t="s">
        <v>76</v>
      </c>
      <c r="G5125" t="s">
        <v>77</v>
      </c>
      <c r="H5125" t="s">
        <v>428</v>
      </c>
      <c r="I5125" t="s">
        <v>16</v>
      </c>
      <c r="J5125" t="s">
        <v>79</v>
      </c>
      <c r="L5125" s="1">
        <v>38493</v>
      </c>
      <c r="M5125">
        <v>20607</v>
      </c>
      <c r="N5125" t="s">
        <v>10631</v>
      </c>
    </row>
    <row r="5126" spans="1:14" x14ac:dyDescent="0.25">
      <c r="A5126" t="s">
        <v>6349</v>
      </c>
      <c r="B5126" t="s">
        <v>12</v>
      </c>
      <c r="C5126">
        <v>68555.27</v>
      </c>
      <c r="D5126">
        <v>68729.62</v>
      </c>
      <c r="E5126">
        <v>1419.1</v>
      </c>
      <c r="F5126" t="s">
        <v>18</v>
      </c>
      <c r="G5126" t="s">
        <v>19</v>
      </c>
      <c r="H5126" t="s">
        <v>111</v>
      </c>
      <c r="I5126" t="s">
        <v>16</v>
      </c>
      <c r="J5126" t="s">
        <v>145</v>
      </c>
      <c r="L5126" s="1">
        <v>38684</v>
      </c>
      <c r="M5126">
        <v>20707</v>
      </c>
      <c r="N5126" t="s">
        <v>10628</v>
      </c>
    </row>
    <row r="5127" spans="1:14" x14ac:dyDescent="0.25">
      <c r="A5127" t="s">
        <v>6350</v>
      </c>
      <c r="B5127" t="s">
        <v>12</v>
      </c>
      <c r="C5127">
        <v>72083.7</v>
      </c>
      <c r="D5127">
        <v>63657.35</v>
      </c>
      <c r="E5127">
        <v>0</v>
      </c>
      <c r="F5127" t="s">
        <v>18</v>
      </c>
      <c r="G5127" t="s">
        <v>19</v>
      </c>
      <c r="H5127" t="s">
        <v>172</v>
      </c>
      <c r="I5127" t="s">
        <v>16</v>
      </c>
      <c r="J5127" t="s">
        <v>71</v>
      </c>
      <c r="L5127" s="1">
        <v>40925</v>
      </c>
      <c r="M5127">
        <v>20772</v>
      </c>
      <c r="N5127" t="s">
        <v>10648</v>
      </c>
    </row>
    <row r="5128" spans="1:14" x14ac:dyDescent="0.25">
      <c r="A5128" t="s">
        <v>6351</v>
      </c>
      <c r="B5128" t="s">
        <v>12</v>
      </c>
      <c r="C5128">
        <v>82686</v>
      </c>
      <c r="D5128">
        <v>33807.769999999997</v>
      </c>
      <c r="E5128">
        <v>1788.9</v>
      </c>
      <c r="F5128" t="s">
        <v>18</v>
      </c>
      <c r="G5128" t="s">
        <v>19</v>
      </c>
      <c r="H5128" t="s">
        <v>688</v>
      </c>
      <c r="I5128" t="s">
        <v>16</v>
      </c>
      <c r="J5128" t="s">
        <v>246</v>
      </c>
      <c r="L5128" s="1">
        <v>41484</v>
      </c>
      <c r="M5128">
        <v>20716</v>
      </c>
      <c r="N5128" t="s">
        <v>10641</v>
      </c>
    </row>
    <row r="5129" spans="1:14" x14ac:dyDescent="0.25">
      <c r="A5129" t="s">
        <v>6352</v>
      </c>
      <c r="B5129" t="s">
        <v>22</v>
      </c>
      <c r="C5129">
        <v>46179.85</v>
      </c>
      <c r="D5129">
        <v>53528</v>
      </c>
      <c r="E5129">
        <v>7556.3</v>
      </c>
      <c r="F5129" t="s">
        <v>56</v>
      </c>
      <c r="G5129" t="s">
        <v>57</v>
      </c>
      <c r="H5129" t="s">
        <v>84</v>
      </c>
      <c r="I5129" t="s">
        <v>16</v>
      </c>
      <c r="J5129" t="s">
        <v>59</v>
      </c>
      <c r="L5129" s="1">
        <v>40651</v>
      </c>
      <c r="M5129">
        <v>20737</v>
      </c>
      <c r="N5129" t="s">
        <v>10655</v>
      </c>
    </row>
    <row r="5130" spans="1:14" x14ac:dyDescent="0.25">
      <c r="A5130" t="s">
        <v>6353</v>
      </c>
      <c r="B5130" t="s">
        <v>22</v>
      </c>
      <c r="C5130">
        <v>82966.720000000001</v>
      </c>
      <c r="D5130">
        <v>80922.27</v>
      </c>
      <c r="E5130">
        <v>0</v>
      </c>
      <c r="F5130" t="s">
        <v>404</v>
      </c>
      <c r="G5130" t="s">
        <v>405</v>
      </c>
      <c r="H5130" t="s">
        <v>990</v>
      </c>
      <c r="I5130" t="s">
        <v>16</v>
      </c>
      <c r="J5130" t="s">
        <v>1047</v>
      </c>
      <c r="K5130" t="s">
        <v>1110</v>
      </c>
      <c r="L5130" s="1">
        <v>41862</v>
      </c>
      <c r="M5130">
        <v>20746</v>
      </c>
      <c r="N5130" t="s">
        <v>10647</v>
      </c>
    </row>
    <row r="5131" spans="1:14" x14ac:dyDescent="0.25">
      <c r="A5131" t="s">
        <v>6354</v>
      </c>
      <c r="B5131" t="s">
        <v>12</v>
      </c>
      <c r="C5131">
        <v>17810.73</v>
      </c>
      <c r="D5131">
        <v>14611.82</v>
      </c>
      <c r="E5131">
        <v>0</v>
      </c>
      <c r="F5131" t="s">
        <v>76</v>
      </c>
      <c r="G5131" t="s">
        <v>77</v>
      </c>
      <c r="H5131" t="s">
        <v>163</v>
      </c>
      <c r="I5131" t="s">
        <v>34</v>
      </c>
      <c r="J5131" t="s">
        <v>351</v>
      </c>
      <c r="L5131" s="1">
        <v>41577</v>
      </c>
      <c r="M5131">
        <v>20746</v>
      </c>
      <c r="N5131" t="s">
        <v>10647</v>
      </c>
    </row>
    <row r="5132" spans="1:14" x14ac:dyDescent="0.25">
      <c r="A5132" t="s">
        <v>6355</v>
      </c>
      <c r="B5132" t="s">
        <v>12</v>
      </c>
      <c r="C5132">
        <v>19359.72</v>
      </c>
      <c r="D5132">
        <v>19632.330000000002</v>
      </c>
      <c r="E5132">
        <v>0</v>
      </c>
      <c r="F5132" t="s">
        <v>76</v>
      </c>
      <c r="G5132" t="s">
        <v>77</v>
      </c>
      <c r="H5132" t="s">
        <v>574</v>
      </c>
      <c r="I5132" t="s">
        <v>34</v>
      </c>
      <c r="J5132" t="s">
        <v>81</v>
      </c>
      <c r="L5132" s="1">
        <v>37375</v>
      </c>
      <c r="M5132">
        <v>20707</v>
      </c>
      <c r="N5132" t="s">
        <v>10628</v>
      </c>
    </row>
    <row r="5133" spans="1:14" x14ac:dyDescent="0.25">
      <c r="A5133" t="s">
        <v>6356</v>
      </c>
      <c r="B5133" t="s">
        <v>12</v>
      </c>
      <c r="C5133">
        <v>97654.8</v>
      </c>
      <c r="D5133">
        <v>96369.71</v>
      </c>
      <c r="E5133">
        <v>0</v>
      </c>
      <c r="F5133" t="s">
        <v>13</v>
      </c>
      <c r="G5133" t="s">
        <v>14</v>
      </c>
      <c r="H5133" t="s">
        <v>710</v>
      </c>
      <c r="I5133" t="s">
        <v>16</v>
      </c>
      <c r="J5133" t="s">
        <v>414</v>
      </c>
      <c r="L5133" s="1">
        <v>30487</v>
      </c>
      <c r="M5133">
        <v>20607</v>
      </c>
      <c r="N5133" t="s">
        <v>10631</v>
      </c>
    </row>
    <row r="5134" spans="1:14" x14ac:dyDescent="0.25">
      <c r="A5134" t="s">
        <v>6357</v>
      </c>
      <c r="B5134" t="s">
        <v>22</v>
      </c>
      <c r="C5134">
        <v>89365.59</v>
      </c>
      <c r="D5134">
        <v>110942.69</v>
      </c>
      <c r="E5134">
        <v>20835.05</v>
      </c>
      <c r="F5134" t="s">
        <v>52</v>
      </c>
      <c r="G5134" t="s">
        <v>53</v>
      </c>
      <c r="H5134" t="s">
        <v>205</v>
      </c>
      <c r="I5134" t="s">
        <v>16</v>
      </c>
      <c r="J5134" t="s">
        <v>424</v>
      </c>
      <c r="L5134" s="1">
        <v>39426</v>
      </c>
      <c r="M5134">
        <v>20710</v>
      </c>
      <c r="N5134" t="s">
        <v>10637</v>
      </c>
    </row>
    <row r="5135" spans="1:14" x14ac:dyDescent="0.25">
      <c r="A5135" t="s">
        <v>6358</v>
      </c>
      <c r="B5135" t="s">
        <v>22</v>
      </c>
      <c r="C5135">
        <v>129143.11</v>
      </c>
      <c r="D5135">
        <v>154816.95000000001</v>
      </c>
      <c r="E5135">
        <v>18819.330000000002</v>
      </c>
      <c r="F5135" t="s">
        <v>45</v>
      </c>
      <c r="G5135" t="s">
        <v>46</v>
      </c>
      <c r="H5135" t="s">
        <v>719</v>
      </c>
      <c r="I5135" t="s">
        <v>16</v>
      </c>
      <c r="J5135" t="s">
        <v>222</v>
      </c>
      <c r="L5135" s="1">
        <v>32307</v>
      </c>
      <c r="M5135">
        <v>20735</v>
      </c>
      <c r="N5135" t="s">
        <v>10649</v>
      </c>
    </row>
    <row r="5136" spans="1:14" x14ac:dyDescent="0.25">
      <c r="A5136" t="s">
        <v>6359</v>
      </c>
      <c r="B5136" t="s">
        <v>12</v>
      </c>
      <c r="C5136">
        <v>48827.4</v>
      </c>
      <c r="D5136">
        <v>58717.279999999999</v>
      </c>
      <c r="E5136">
        <v>0</v>
      </c>
      <c r="F5136" t="s">
        <v>18</v>
      </c>
      <c r="G5136" t="s">
        <v>19</v>
      </c>
      <c r="H5136" t="s">
        <v>1050</v>
      </c>
      <c r="I5136" t="s">
        <v>34</v>
      </c>
      <c r="J5136" t="s">
        <v>414</v>
      </c>
      <c r="L5136" s="1">
        <v>34064</v>
      </c>
      <c r="M5136">
        <v>20782</v>
      </c>
      <c r="N5136" t="s">
        <v>10625</v>
      </c>
    </row>
    <row r="5137" spans="1:14" x14ac:dyDescent="0.25">
      <c r="A5137" t="s">
        <v>6360</v>
      </c>
      <c r="B5137" t="s">
        <v>12</v>
      </c>
      <c r="C5137">
        <v>55672.03</v>
      </c>
      <c r="D5137">
        <v>62716.14</v>
      </c>
      <c r="E5137">
        <v>7566.61</v>
      </c>
      <c r="F5137" t="s">
        <v>56</v>
      </c>
      <c r="G5137" t="s">
        <v>57</v>
      </c>
      <c r="H5137" t="s">
        <v>64</v>
      </c>
      <c r="I5137" t="s">
        <v>16</v>
      </c>
      <c r="J5137" t="s">
        <v>59</v>
      </c>
      <c r="L5137" s="1">
        <v>38467</v>
      </c>
      <c r="M5137">
        <v>20708</v>
      </c>
      <c r="N5137" t="s">
        <v>10653</v>
      </c>
    </row>
    <row r="5138" spans="1:14" x14ac:dyDescent="0.25">
      <c r="A5138" t="s">
        <v>6361</v>
      </c>
      <c r="B5138" t="s">
        <v>22</v>
      </c>
      <c r="C5138">
        <v>61237.78</v>
      </c>
      <c r="D5138">
        <v>78170.41</v>
      </c>
      <c r="E5138">
        <v>17319.88</v>
      </c>
      <c r="F5138" t="s">
        <v>56</v>
      </c>
      <c r="G5138" t="s">
        <v>57</v>
      </c>
      <c r="H5138" t="s">
        <v>64</v>
      </c>
      <c r="I5138" t="s">
        <v>16</v>
      </c>
      <c r="J5138" t="s">
        <v>420</v>
      </c>
      <c r="L5138" s="1">
        <v>35806</v>
      </c>
      <c r="M5138">
        <v>20720</v>
      </c>
      <c r="N5138" t="s">
        <v>10641</v>
      </c>
    </row>
    <row r="5139" spans="1:14" x14ac:dyDescent="0.25">
      <c r="A5139" t="s">
        <v>6362</v>
      </c>
      <c r="B5139" t="s">
        <v>22</v>
      </c>
      <c r="C5139">
        <v>127180.35</v>
      </c>
      <c r="D5139">
        <v>123409.48</v>
      </c>
      <c r="E5139">
        <v>0</v>
      </c>
      <c r="F5139" t="s">
        <v>56</v>
      </c>
      <c r="G5139" t="s">
        <v>57</v>
      </c>
      <c r="H5139" t="s">
        <v>149</v>
      </c>
      <c r="I5139" t="s">
        <v>16</v>
      </c>
      <c r="J5139" t="s">
        <v>139</v>
      </c>
      <c r="L5139" s="1">
        <v>38922</v>
      </c>
      <c r="M5139">
        <v>20782</v>
      </c>
      <c r="N5139" t="s">
        <v>10625</v>
      </c>
    </row>
    <row r="5140" spans="1:14" x14ac:dyDescent="0.25">
      <c r="A5140" t="s">
        <v>6363</v>
      </c>
      <c r="B5140" t="s">
        <v>22</v>
      </c>
      <c r="C5140">
        <v>73997</v>
      </c>
      <c r="D5140">
        <v>92213.42</v>
      </c>
      <c r="E5140">
        <v>17872.95</v>
      </c>
      <c r="F5140" t="s">
        <v>23</v>
      </c>
      <c r="G5140" t="s">
        <v>24</v>
      </c>
      <c r="H5140" t="s">
        <v>319</v>
      </c>
      <c r="I5140" t="s">
        <v>16</v>
      </c>
      <c r="J5140" t="s">
        <v>141</v>
      </c>
      <c r="L5140" s="1">
        <v>38208</v>
      </c>
      <c r="M5140">
        <v>20769</v>
      </c>
      <c r="N5140" t="s">
        <v>10636</v>
      </c>
    </row>
    <row r="5141" spans="1:14" x14ac:dyDescent="0.25">
      <c r="A5141" t="s">
        <v>6364</v>
      </c>
      <c r="B5141" t="s">
        <v>22</v>
      </c>
      <c r="C5141">
        <v>71804</v>
      </c>
      <c r="D5141">
        <v>91790.3</v>
      </c>
      <c r="E5141">
        <v>19048.82</v>
      </c>
      <c r="F5141" t="s">
        <v>45</v>
      </c>
      <c r="G5141" t="s">
        <v>46</v>
      </c>
      <c r="H5141" t="s">
        <v>127</v>
      </c>
      <c r="I5141" t="s">
        <v>16</v>
      </c>
      <c r="J5141" t="s">
        <v>48</v>
      </c>
      <c r="L5141" s="1">
        <v>38999</v>
      </c>
      <c r="M5141">
        <v>20716</v>
      </c>
      <c r="N5141" t="s">
        <v>10641</v>
      </c>
    </row>
    <row r="5142" spans="1:14" x14ac:dyDescent="0.25">
      <c r="A5142" t="s">
        <v>6365</v>
      </c>
      <c r="B5142" t="s">
        <v>22</v>
      </c>
      <c r="C5142">
        <v>115732</v>
      </c>
      <c r="D5142">
        <v>114206.54</v>
      </c>
      <c r="E5142">
        <v>0</v>
      </c>
      <c r="F5142" t="s">
        <v>167</v>
      </c>
      <c r="G5142" t="s">
        <v>168</v>
      </c>
      <c r="H5142" t="s">
        <v>285</v>
      </c>
      <c r="I5142" t="s">
        <v>16</v>
      </c>
      <c r="J5142" t="s">
        <v>374</v>
      </c>
      <c r="L5142" s="1">
        <v>37956</v>
      </c>
      <c r="M5142">
        <v>20706</v>
      </c>
      <c r="N5142" t="s">
        <v>10645</v>
      </c>
    </row>
    <row r="5143" spans="1:14" x14ac:dyDescent="0.25">
      <c r="A5143" t="s">
        <v>6366</v>
      </c>
      <c r="B5143" t="s">
        <v>22</v>
      </c>
      <c r="C5143">
        <v>134267.10999999999</v>
      </c>
      <c r="D5143">
        <v>225703.26</v>
      </c>
      <c r="E5143">
        <v>83972.53</v>
      </c>
      <c r="F5143" t="s">
        <v>45</v>
      </c>
      <c r="G5143" t="s">
        <v>46</v>
      </c>
      <c r="H5143" t="s">
        <v>249</v>
      </c>
      <c r="I5143" t="s">
        <v>16</v>
      </c>
      <c r="J5143" t="s">
        <v>222</v>
      </c>
      <c r="L5143" s="1">
        <v>32068</v>
      </c>
      <c r="M5143">
        <v>20774</v>
      </c>
      <c r="N5143" t="s">
        <v>10633</v>
      </c>
    </row>
    <row r="5144" spans="1:14" x14ac:dyDescent="0.25">
      <c r="A5144" t="s">
        <v>6367</v>
      </c>
      <c r="B5144" t="s">
        <v>22</v>
      </c>
      <c r="C5144">
        <v>58483.38</v>
      </c>
      <c r="D5144">
        <v>69610.490000000005</v>
      </c>
      <c r="E5144">
        <v>14549.25</v>
      </c>
      <c r="F5144" t="s">
        <v>56</v>
      </c>
      <c r="G5144" t="s">
        <v>57</v>
      </c>
      <c r="H5144" t="s">
        <v>58</v>
      </c>
      <c r="I5144" t="s">
        <v>16</v>
      </c>
      <c r="J5144" t="s">
        <v>59</v>
      </c>
      <c r="L5144" s="1">
        <v>38117</v>
      </c>
      <c r="M5144">
        <v>20715</v>
      </c>
      <c r="N5144" t="s">
        <v>10641</v>
      </c>
    </row>
    <row r="5145" spans="1:14" x14ac:dyDescent="0.25">
      <c r="A5145" t="s">
        <v>6368</v>
      </c>
      <c r="B5145" t="s">
        <v>22</v>
      </c>
      <c r="C5145">
        <v>159601.76</v>
      </c>
      <c r="D5145">
        <v>144677.21</v>
      </c>
      <c r="E5145">
        <v>-2430.11</v>
      </c>
      <c r="F5145" t="s">
        <v>13</v>
      </c>
      <c r="G5145" t="s">
        <v>14</v>
      </c>
      <c r="H5145" t="s">
        <v>845</v>
      </c>
      <c r="I5145" t="s">
        <v>16</v>
      </c>
      <c r="J5145" t="s">
        <v>296</v>
      </c>
      <c r="L5145" s="1">
        <v>34352</v>
      </c>
      <c r="M5145">
        <v>20716</v>
      </c>
      <c r="N5145" t="s">
        <v>10641</v>
      </c>
    </row>
    <row r="5146" spans="1:14" x14ac:dyDescent="0.25">
      <c r="A5146" t="s">
        <v>6369</v>
      </c>
      <c r="B5146" t="s">
        <v>22</v>
      </c>
      <c r="C5146">
        <v>40128.89</v>
      </c>
      <c r="D5146">
        <v>51087.94</v>
      </c>
      <c r="E5146">
        <v>12152.04</v>
      </c>
      <c r="F5146" t="s">
        <v>99</v>
      </c>
      <c r="G5146" t="s">
        <v>100</v>
      </c>
      <c r="H5146" t="s">
        <v>259</v>
      </c>
      <c r="I5146" t="s">
        <v>16</v>
      </c>
      <c r="J5146" t="s">
        <v>109</v>
      </c>
      <c r="K5146" t="s">
        <v>110</v>
      </c>
      <c r="L5146" s="1">
        <v>41386</v>
      </c>
      <c r="M5146">
        <v>20781</v>
      </c>
      <c r="N5146" t="s">
        <v>10627</v>
      </c>
    </row>
    <row r="5147" spans="1:14" x14ac:dyDescent="0.25">
      <c r="A5147" t="s">
        <v>6370</v>
      </c>
      <c r="B5147" t="s">
        <v>22</v>
      </c>
      <c r="C5147">
        <v>67723.53</v>
      </c>
      <c r="D5147">
        <v>83499</v>
      </c>
      <c r="E5147">
        <v>14088.36</v>
      </c>
      <c r="F5147" t="s">
        <v>56</v>
      </c>
      <c r="G5147" t="s">
        <v>57</v>
      </c>
      <c r="H5147" t="s">
        <v>58</v>
      </c>
      <c r="I5147" t="s">
        <v>16</v>
      </c>
      <c r="J5147" t="s">
        <v>59</v>
      </c>
      <c r="L5147" s="1">
        <v>31299</v>
      </c>
      <c r="M5147">
        <v>20712</v>
      </c>
      <c r="N5147" t="s">
        <v>10639</v>
      </c>
    </row>
    <row r="5148" spans="1:14" x14ac:dyDescent="0.25">
      <c r="A5148" t="s">
        <v>6371</v>
      </c>
      <c r="B5148" t="s">
        <v>22</v>
      </c>
      <c r="C5148">
        <v>82542</v>
      </c>
      <c r="D5148">
        <v>91602.21</v>
      </c>
      <c r="E5148">
        <v>5724.3</v>
      </c>
      <c r="F5148" t="s">
        <v>45</v>
      </c>
      <c r="G5148" t="s">
        <v>46</v>
      </c>
      <c r="H5148" t="s">
        <v>524</v>
      </c>
      <c r="I5148" t="s">
        <v>16</v>
      </c>
      <c r="J5148" t="s">
        <v>48</v>
      </c>
      <c r="L5148" s="1">
        <v>38999</v>
      </c>
      <c r="M5148">
        <v>20715</v>
      </c>
      <c r="N5148" t="s">
        <v>10641</v>
      </c>
    </row>
    <row r="5149" spans="1:14" x14ac:dyDescent="0.25">
      <c r="A5149" t="s">
        <v>6372</v>
      </c>
      <c r="B5149" t="s">
        <v>12</v>
      </c>
      <c r="C5149">
        <v>50737.97</v>
      </c>
      <c r="D5149">
        <v>51951.27</v>
      </c>
      <c r="E5149">
        <v>1386.45</v>
      </c>
      <c r="F5149" t="s">
        <v>13</v>
      </c>
      <c r="G5149" t="s">
        <v>14</v>
      </c>
      <c r="H5149" t="s">
        <v>50</v>
      </c>
      <c r="I5149" t="s">
        <v>16</v>
      </c>
      <c r="J5149" t="s">
        <v>266</v>
      </c>
      <c r="L5149" s="1">
        <v>39370</v>
      </c>
      <c r="M5149">
        <v>20745</v>
      </c>
      <c r="N5149" t="s">
        <v>10643</v>
      </c>
    </row>
    <row r="5150" spans="1:14" x14ac:dyDescent="0.25">
      <c r="A5150" t="s">
        <v>6373</v>
      </c>
      <c r="B5150" t="s">
        <v>12</v>
      </c>
      <c r="C5150">
        <v>60859.65</v>
      </c>
      <c r="D5150">
        <v>60470.54</v>
      </c>
      <c r="E5150">
        <v>0</v>
      </c>
      <c r="F5150" t="s">
        <v>133</v>
      </c>
      <c r="G5150" t="s">
        <v>134</v>
      </c>
      <c r="H5150" t="s">
        <v>1111</v>
      </c>
      <c r="I5150" t="s">
        <v>16</v>
      </c>
      <c r="J5150" t="s">
        <v>17</v>
      </c>
      <c r="L5150" s="1">
        <v>38208</v>
      </c>
      <c r="M5150">
        <v>20708</v>
      </c>
      <c r="N5150" t="s">
        <v>10653</v>
      </c>
    </row>
    <row r="5151" spans="1:14" x14ac:dyDescent="0.25">
      <c r="A5151" t="s">
        <v>6374</v>
      </c>
      <c r="B5151" t="s">
        <v>22</v>
      </c>
      <c r="C5151">
        <v>120533.4</v>
      </c>
      <c r="D5151">
        <v>104813.1</v>
      </c>
      <c r="E5151">
        <v>0</v>
      </c>
      <c r="F5151" t="s">
        <v>18</v>
      </c>
      <c r="G5151" t="s">
        <v>19</v>
      </c>
      <c r="H5151" t="s">
        <v>771</v>
      </c>
      <c r="I5151" t="s">
        <v>16</v>
      </c>
      <c r="J5151" t="s">
        <v>139</v>
      </c>
      <c r="L5151" s="1">
        <v>42758</v>
      </c>
      <c r="M5151">
        <v>20737</v>
      </c>
      <c r="N5151" t="s">
        <v>10655</v>
      </c>
    </row>
    <row r="5152" spans="1:14" x14ac:dyDescent="0.25">
      <c r="A5152" t="s">
        <v>6375</v>
      </c>
      <c r="B5152" t="s">
        <v>12</v>
      </c>
      <c r="C5152">
        <v>89720.21</v>
      </c>
      <c r="D5152">
        <v>90954.2</v>
      </c>
      <c r="E5152">
        <v>0</v>
      </c>
      <c r="F5152" t="s">
        <v>76</v>
      </c>
      <c r="G5152" t="s">
        <v>77</v>
      </c>
      <c r="H5152" t="s">
        <v>574</v>
      </c>
      <c r="I5152" t="s">
        <v>16</v>
      </c>
      <c r="J5152" t="s">
        <v>257</v>
      </c>
      <c r="L5152" s="1">
        <v>31271</v>
      </c>
      <c r="M5152">
        <v>20743</v>
      </c>
      <c r="N5152" t="s">
        <v>10654</v>
      </c>
    </row>
    <row r="5153" spans="1:14" x14ac:dyDescent="0.25">
      <c r="A5153" t="s">
        <v>6376</v>
      </c>
      <c r="B5153" t="s">
        <v>12</v>
      </c>
      <c r="C5153">
        <v>102448.37</v>
      </c>
      <c r="D5153">
        <v>101040.44</v>
      </c>
      <c r="E5153">
        <v>0</v>
      </c>
      <c r="F5153" t="s">
        <v>167</v>
      </c>
      <c r="G5153" t="s">
        <v>168</v>
      </c>
      <c r="H5153" t="s">
        <v>880</v>
      </c>
      <c r="I5153" t="s">
        <v>16</v>
      </c>
      <c r="J5153" t="s">
        <v>565</v>
      </c>
      <c r="L5153" s="1">
        <v>39818</v>
      </c>
      <c r="M5153">
        <v>20708</v>
      </c>
      <c r="N5153" t="s">
        <v>10653</v>
      </c>
    </row>
    <row r="5154" spans="1:14" x14ac:dyDescent="0.25">
      <c r="A5154" t="s">
        <v>6377</v>
      </c>
      <c r="B5154" t="s">
        <v>12</v>
      </c>
      <c r="C5154">
        <v>95740</v>
      </c>
      <c r="D5154">
        <v>94479</v>
      </c>
      <c r="E5154">
        <v>0</v>
      </c>
      <c r="F5154" t="s">
        <v>36</v>
      </c>
      <c r="G5154" t="s">
        <v>37</v>
      </c>
      <c r="H5154" t="s">
        <v>38</v>
      </c>
      <c r="I5154" t="s">
        <v>16</v>
      </c>
      <c r="J5154" t="s">
        <v>39</v>
      </c>
      <c r="L5154" s="1">
        <v>41386</v>
      </c>
      <c r="M5154">
        <v>20708</v>
      </c>
      <c r="N5154" t="s">
        <v>10653</v>
      </c>
    </row>
    <row r="5155" spans="1:14" x14ac:dyDescent="0.25">
      <c r="A5155" t="s">
        <v>6378</v>
      </c>
      <c r="B5155" t="s">
        <v>22</v>
      </c>
      <c r="C5155">
        <v>123529.11</v>
      </c>
      <c r="D5155">
        <v>186333.05</v>
      </c>
      <c r="E5155">
        <v>58362.87</v>
      </c>
      <c r="F5155" t="s">
        <v>45</v>
      </c>
      <c r="G5155" t="s">
        <v>46</v>
      </c>
      <c r="H5155" t="s">
        <v>795</v>
      </c>
      <c r="I5155" t="s">
        <v>16</v>
      </c>
      <c r="J5155" t="s">
        <v>222</v>
      </c>
      <c r="L5155" s="1">
        <v>33455</v>
      </c>
      <c r="M5155">
        <v>20740</v>
      </c>
      <c r="N5155" t="s">
        <v>10638</v>
      </c>
    </row>
    <row r="5156" spans="1:14" x14ac:dyDescent="0.25">
      <c r="A5156" t="s">
        <v>6379</v>
      </c>
      <c r="B5156" t="s">
        <v>22</v>
      </c>
      <c r="C5156">
        <v>41650.839999999997</v>
      </c>
      <c r="D5156">
        <v>44354.51</v>
      </c>
      <c r="E5156">
        <v>2733.4</v>
      </c>
      <c r="F5156" t="s">
        <v>13</v>
      </c>
      <c r="G5156" t="s">
        <v>14</v>
      </c>
      <c r="H5156" t="s">
        <v>293</v>
      </c>
      <c r="I5156" t="s">
        <v>16</v>
      </c>
      <c r="J5156" t="s">
        <v>724</v>
      </c>
      <c r="L5156" s="1">
        <v>42646</v>
      </c>
      <c r="M5156">
        <v>20607</v>
      </c>
      <c r="N5156" t="s">
        <v>10631</v>
      </c>
    </row>
    <row r="5157" spans="1:14" x14ac:dyDescent="0.25">
      <c r="A5157" t="s">
        <v>6380</v>
      </c>
      <c r="B5157" t="s">
        <v>22</v>
      </c>
      <c r="C5157">
        <v>69883</v>
      </c>
      <c r="D5157">
        <v>93084.99</v>
      </c>
      <c r="E5157">
        <v>20466.3</v>
      </c>
      <c r="F5157" t="s">
        <v>45</v>
      </c>
      <c r="G5157" t="s">
        <v>46</v>
      </c>
      <c r="H5157" t="s">
        <v>524</v>
      </c>
      <c r="I5157" t="s">
        <v>16</v>
      </c>
      <c r="J5157" t="s">
        <v>48</v>
      </c>
      <c r="L5157" s="1">
        <v>41064</v>
      </c>
      <c r="M5157">
        <v>20783</v>
      </c>
      <c r="N5157" t="s">
        <v>10656</v>
      </c>
    </row>
    <row r="5158" spans="1:14" x14ac:dyDescent="0.25">
      <c r="A5158" t="s">
        <v>6381</v>
      </c>
      <c r="B5158" t="s">
        <v>12</v>
      </c>
      <c r="C5158">
        <v>95084.42</v>
      </c>
      <c r="D5158">
        <v>100735.12</v>
      </c>
      <c r="E5158">
        <v>5235.16</v>
      </c>
      <c r="F5158" t="s">
        <v>13</v>
      </c>
      <c r="G5158" t="s">
        <v>14</v>
      </c>
      <c r="H5158" t="s">
        <v>41</v>
      </c>
      <c r="I5158" t="s">
        <v>16</v>
      </c>
      <c r="J5158" t="s">
        <v>32</v>
      </c>
      <c r="L5158" s="1">
        <v>34176</v>
      </c>
      <c r="M5158">
        <v>20735</v>
      </c>
      <c r="N5158" t="s">
        <v>10649</v>
      </c>
    </row>
    <row r="5159" spans="1:14" x14ac:dyDescent="0.25">
      <c r="A5159" t="s">
        <v>6382</v>
      </c>
      <c r="B5159" t="s">
        <v>12</v>
      </c>
      <c r="C5159">
        <v>22660.26</v>
      </c>
      <c r="D5159">
        <v>24952.26</v>
      </c>
      <c r="E5159">
        <v>130.74</v>
      </c>
      <c r="F5159" t="s">
        <v>76</v>
      </c>
      <c r="G5159" t="s">
        <v>77</v>
      </c>
      <c r="H5159" t="s">
        <v>768</v>
      </c>
      <c r="I5159" t="s">
        <v>34</v>
      </c>
      <c r="J5159" t="s">
        <v>351</v>
      </c>
      <c r="L5159" s="1">
        <v>38825</v>
      </c>
      <c r="M5159">
        <v>20746</v>
      </c>
      <c r="N5159" t="s">
        <v>10647</v>
      </c>
    </row>
    <row r="5160" spans="1:14" x14ac:dyDescent="0.25">
      <c r="A5160" t="s">
        <v>6383</v>
      </c>
      <c r="B5160" t="s">
        <v>22</v>
      </c>
      <c r="C5160">
        <v>44272.67</v>
      </c>
      <c r="D5160">
        <v>49749.05</v>
      </c>
      <c r="E5160">
        <v>6422.11</v>
      </c>
      <c r="F5160" t="s">
        <v>99</v>
      </c>
      <c r="G5160" t="s">
        <v>100</v>
      </c>
      <c r="H5160" t="s">
        <v>108</v>
      </c>
      <c r="I5160" t="s">
        <v>16</v>
      </c>
      <c r="J5160" t="s">
        <v>109</v>
      </c>
      <c r="K5160" t="s">
        <v>110</v>
      </c>
      <c r="L5160" s="1">
        <v>39182</v>
      </c>
      <c r="M5160">
        <v>20762</v>
      </c>
      <c r="N5160" t="s">
        <v>10644</v>
      </c>
    </row>
    <row r="5161" spans="1:14" x14ac:dyDescent="0.25">
      <c r="A5161" t="s">
        <v>6384</v>
      </c>
      <c r="B5161" t="s">
        <v>22</v>
      </c>
      <c r="C5161">
        <v>57203</v>
      </c>
      <c r="D5161">
        <v>75444.3</v>
      </c>
      <c r="E5161">
        <v>18138.62</v>
      </c>
      <c r="F5161" t="s">
        <v>99</v>
      </c>
      <c r="G5161" t="s">
        <v>100</v>
      </c>
      <c r="H5161" t="s">
        <v>348</v>
      </c>
      <c r="I5161" t="s">
        <v>16</v>
      </c>
      <c r="J5161" t="s">
        <v>109</v>
      </c>
      <c r="K5161" t="s">
        <v>110</v>
      </c>
      <c r="L5161" s="1">
        <v>37104</v>
      </c>
      <c r="M5161">
        <v>20705</v>
      </c>
      <c r="N5161" t="s">
        <v>10626</v>
      </c>
    </row>
    <row r="5162" spans="1:14" x14ac:dyDescent="0.25">
      <c r="A5162" t="s">
        <v>6385</v>
      </c>
      <c r="B5162" t="s">
        <v>12</v>
      </c>
      <c r="C5162">
        <v>62674.12</v>
      </c>
      <c r="D5162">
        <v>63667.31</v>
      </c>
      <c r="E5162">
        <v>6.76</v>
      </c>
      <c r="F5162" t="s">
        <v>18</v>
      </c>
      <c r="G5162" t="s">
        <v>19</v>
      </c>
      <c r="H5162" t="s">
        <v>227</v>
      </c>
      <c r="I5162" t="s">
        <v>16</v>
      </c>
      <c r="J5162" t="s">
        <v>228</v>
      </c>
      <c r="L5162" s="1">
        <v>42492</v>
      </c>
      <c r="M5162">
        <v>20781</v>
      </c>
      <c r="N5162" t="s">
        <v>10627</v>
      </c>
    </row>
    <row r="5163" spans="1:14" x14ac:dyDescent="0.25">
      <c r="A5163" t="s">
        <v>6386</v>
      </c>
      <c r="B5163" t="s">
        <v>22</v>
      </c>
      <c r="C5163">
        <v>46179.85</v>
      </c>
      <c r="D5163">
        <v>49367.89</v>
      </c>
      <c r="E5163">
        <v>5217.0600000000004</v>
      </c>
      <c r="F5163" t="s">
        <v>99</v>
      </c>
      <c r="G5163" t="s">
        <v>100</v>
      </c>
      <c r="H5163" t="s">
        <v>236</v>
      </c>
      <c r="I5163" t="s">
        <v>16</v>
      </c>
      <c r="J5163" t="s">
        <v>316</v>
      </c>
      <c r="L5163" s="1">
        <v>41596</v>
      </c>
      <c r="M5163">
        <v>20772</v>
      </c>
      <c r="N5163" t="s">
        <v>10648</v>
      </c>
    </row>
    <row r="5164" spans="1:14" x14ac:dyDescent="0.25">
      <c r="A5164" t="s">
        <v>6387</v>
      </c>
      <c r="B5164" t="s">
        <v>22</v>
      </c>
      <c r="C5164">
        <v>55205.78</v>
      </c>
      <c r="D5164">
        <v>60828.5</v>
      </c>
      <c r="E5164">
        <v>5385.6</v>
      </c>
      <c r="F5164" t="s">
        <v>56</v>
      </c>
      <c r="G5164" t="s">
        <v>57</v>
      </c>
      <c r="H5164" t="s">
        <v>853</v>
      </c>
      <c r="I5164" t="s">
        <v>16</v>
      </c>
      <c r="J5164" t="s">
        <v>854</v>
      </c>
      <c r="L5164" s="1">
        <v>39468</v>
      </c>
      <c r="M5164">
        <v>20708</v>
      </c>
      <c r="N5164" t="s">
        <v>10653</v>
      </c>
    </row>
    <row r="5165" spans="1:14" x14ac:dyDescent="0.25">
      <c r="A5165" t="s">
        <v>6388</v>
      </c>
      <c r="B5165" t="s">
        <v>22</v>
      </c>
      <c r="C5165">
        <v>90636</v>
      </c>
      <c r="D5165">
        <v>93274.09</v>
      </c>
      <c r="E5165">
        <v>2563.2800000000002</v>
      </c>
      <c r="F5165" t="s">
        <v>45</v>
      </c>
      <c r="G5165" t="s">
        <v>46</v>
      </c>
      <c r="H5165" t="s">
        <v>795</v>
      </c>
      <c r="I5165" t="s">
        <v>16</v>
      </c>
      <c r="J5165" t="s">
        <v>250</v>
      </c>
      <c r="L5165" s="1">
        <v>36024</v>
      </c>
      <c r="M5165">
        <v>20707</v>
      </c>
      <c r="N5165" t="s">
        <v>10628</v>
      </c>
    </row>
    <row r="5166" spans="1:14" x14ac:dyDescent="0.25">
      <c r="A5166" t="s">
        <v>6389</v>
      </c>
      <c r="B5166" t="s">
        <v>22</v>
      </c>
      <c r="C5166">
        <v>87107</v>
      </c>
      <c r="D5166">
        <v>87467.88</v>
      </c>
      <c r="E5166">
        <v>339.12</v>
      </c>
      <c r="F5166" t="s">
        <v>133</v>
      </c>
      <c r="G5166" t="s">
        <v>134</v>
      </c>
      <c r="H5166" t="s">
        <v>732</v>
      </c>
      <c r="I5166" t="s">
        <v>16</v>
      </c>
      <c r="J5166" t="s">
        <v>252</v>
      </c>
      <c r="K5166" t="s">
        <v>431</v>
      </c>
      <c r="L5166" s="1">
        <v>41190</v>
      </c>
      <c r="M5166">
        <v>20747</v>
      </c>
      <c r="N5166" t="s">
        <v>10642</v>
      </c>
    </row>
    <row r="5167" spans="1:14" x14ac:dyDescent="0.25">
      <c r="A5167" t="s">
        <v>6390</v>
      </c>
      <c r="B5167" t="s">
        <v>12</v>
      </c>
      <c r="C5167">
        <v>106516.04</v>
      </c>
      <c r="D5167">
        <v>102389.04</v>
      </c>
      <c r="E5167">
        <v>0</v>
      </c>
      <c r="F5167" t="s">
        <v>322</v>
      </c>
      <c r="G5167" t="s">
        <v>323</v>
      </c>
      <c r="H5167" t="s">
        <v>375</v>
      </c>
      <c r="I5167" t="s">
        <v>16</v>
      </c>
      <c r="J5167" t="s">
        <v>325</v>
      </c>
      <c r="L5167" s="1">
        <v>38978</v>
      </c>
      <c r="M5167">
        <v>20784</v>
      </c>
      <c r="N5167" t="s">
        <v>10650</v>
      </c>
    </row>
    <row r="5168" spans="1:14" x14ac:dyDescent="0.25">
      <c r="A5168" t="s">
        <v>6391</v>
      </c>
      <c r="B5168" t="s">
        <v>22</v>
      </c>
      <c r="C5168">
        <v>62020</v>
      </c>
      <c r="D5168">
        <v>75013.78</v>
      </c>
      <c r="E5168">
        <v>9153.24</v>
      </c>
      <c r="F5168" t="s">
        <v>13</v>
      </c>
      <c r="G5168" t="s">
        <v>14</v>
      </c>
      <c r="H5168" t="s">
        <v>232</v>
      </c>
      <c r="I5168" t="s">
        <v>16</v>
      </c>
      <c r="J5168" t="s">
        <v>32</v>
      </c>
      <c r="K5168" t="s">
        <v>176</v>
      </c>
      <c r="L5168" s="1">
        <v>41498</v>
      </c>
      <c r="M5168">
        <v>20613</v>
      </c>
      <c r="N5168" t="s">
        <v>10640</v>
      </c>
    </row>
    <row r="5169" spans="1:14" x14ac:dyDescent="0.25">
      <c r="A5169" t="s">
        <v>6392</v>
      </c>
      <c r="B5169" t="s">
        <v>22</v>
      </c>
      <c r="C5169">
        <v>66979.58</v>
      </c>
      <c r="D5169">
        <v>61897.83</v>
      </c>
      <c r="E5169">
        <v>0</v>
      </c>
      <c r="F5169" t="s">
        <v>370</v>
      </c>
      <c r="G5169" t="s">
        <v>371</v>
      </c>
      <c r="H5169" t="s">
        <v>797</v>
      </c>
      <c r="I5169" t="s">
        <v>16</v>
      </c>
      <c r="J5169" t="s">
        <v>1061</v>
      </c>
      <c r="K5169" t="s">
        <v>1112</v>
      </c>
      <c r="L5169" s="1">
        <v>42674</v>
      </c>
      <c r="M5169">
        <v>20772</v>
      </c>
      <c r="N5169" t="s">
        <v>10648</v>
      </c>
    </row>
    <row r="5170" spans="1:14" x14ac:dyDescent="0.25">
      <c r="A5170" t="s">
        <v>6393</v>
      </c>
      <c r="B5170" t="s">
        <v>12</v>
      </c>
      <c r="C5170">
        <v>83542</v>
      </c>
      <c r="D5170">
        <v>80196.84</v>
      </c>
      <c r="E5170">
        <v>0</v>
      </c>
      <c r="F5170" t="s">
        <v>13</v>
      </c>
      <c r="G5170" t="s">
        <v>14</v>
      </c>
      <c r="H5170" t="s">
        <v>650</v>
      </c>
      <c r="I5170" t="s">
        <v>16</v>
      </c>
      <c r="J5170" t="s">
        <v>782</v>
      </c>
      <c r="L5170" s="1">
        <v>38992</v>
      </c>
      <c r="M5170">
        <v>20740</v>
      </c>
      <c r="N5170" t="s">
        <v>10638</v>
      </c>
    </row>
    <row r="5171" spans="1:14" x14ac:dyDescent="0.25">
      <c r="A5171" t="s">
        <v>6394</v>
      </c>
      <c r="B5171" t="s">
        <v>12</v>
      </c>
      <c r="C5171">
        <v>105241</v>
      </c>
      <c r="D5171">
        <v>103853.63</v>
      </c>
      <c r="E5171">
        <v>0</v>
      </c>
      <c r="F5171" t="s">
        <v>18</v>
      </c>
      <c r="G5171" t="s">
        <v>19</v>
      </c>
      <c r="H5171" t="s">
        <v>1046</v>
      </c>
      <c r="I5171" t="s">
        <v>16</v>
      </c>
      <c r="J5171" t="s">
        <v>246</v>
      </c>
      <c r="L5171" s="1">
        <v>38769</v>
      </c>
      <c r="M5171">
        <v>20715</v>
      </c>
      <c r="N5171" t="s">
        <v>10641</v>
      </c>
    </row>
    <row r="5172" spans="1:14" x14ac:dyDescent="0.25">
      <c r="A5172" t="s">
        <v>6395</v>
      </c>
      <c r="B5172" t="s">
        <v>22</v>
      </c>
      <c r="C5172">
        <v>50871.33</v>
      </c>
      <c r="D5172">
        <v>60361.24</v>
      </c>
      <c r="E5172">
        <v>10808.04</v>
      </c>
      <c r="F5172" t="s">
        <v>56</v>
      </c>
      <c r="G5172" t="s">
        <v>57</v>
      </c>
      <c r="H5172" t="s">
        <v>158</v>
      </c>
      <c r="I5172" t="s">
        <v>16</v>
      </c>
      <c r="J5172" t="s">
        <v>159</v>
      </c>
      <c r="L5172" s="1">
        <v>38657</v>
      </c>
      <c r="M5172">
        <v>20721</v>
      </c>
      <c r="N5172" t="s">
        <v>10634</v>
      </c>
    </row>
    <row r="5173" spans="1:14" x14ac:dyDescent="0.25">
      <c r="A5173" t="s">
        <v>6396</v>
      </c>
      <c r="B5173" t="s">
        <v>22</v>
      </c>
      <c r="C5173">
        <v>67403</v>
      </c>
      <c r="D5173">
        <v>84372.58</v>
      </c>
      <c r="E5173">
        <v>12990.07</v>
      </c>
      <c r="F5173" t="s">
        <v>13</v>
      </c>
      <c r="G5173" t="s">
        <v>14</v>
      </c>
      <c r="H5173" t="s">
        <v>263</v>
      </c>
      <c r="I5173" t="s">
        <v>16</v>
      </c>
      <c r="J5173" t="s">
        <v>32</v>
      </c>
      <c r="L5173" s="1">
        <v>41106</v>
      </c>
      <c r="M5173">
        <v>20708</v>
      </c>
      <c r="N5173" t="s">
        <v>10653</v>
      </c>
    </row>
    <row r="5174" spans="1:14" x14ac:dyDescent="0.25">
      <c r="A5174" t="s">
        <v>6397</v>
      </c>
      <c r="B5174" t="s">
        <v>12</v>
      </c>
      <c r="C5174">
        <v>83100</v>
      </c>
      <c r="D5174">
        <v>82004.44</v>
      </c>
      <c r="E5174">
        <v>0</v>
      </c>
      <c r="F5174" t="s">
        <v>18</v>
      </c>
      <c r="G5174" t="s">
        <v>19</v>
      </c>
      <c r="H5174" t="s">
        <v>144</v>
      </c>
      <c r="I5174" t="s">
        <v>16</v>
      </c>
      <c r="J5174" t="s">
        <v>145</v>
      </c>
      <c r="L5174" s="1">
        <v>36247</v>
      </c>
      <c r="M5174">
        <v>20623</v>
      </c>
      <c r="N5174" t="s">
        <v>10651</v>
      </c>
    </row>
    <row r="5175" spans="1:14" x14ac:dyDescent="0.25">
      <c r="A5175" t="s">
        <v>6398</v>
      </c>
      <c r="B5175" t="s">
        <v>22</v>
      </c>
      <c r="C5175">
        <v>129143.11</v>
      </c>
      <c r="D5175">
        <v>216675.25</v>
      </c>
      <c r="E5175">
        <v>80907.97</v>
      </c>
      <c r="F5175" t="s">
        <v>45</v>
      </c>
      <c r="G5175" t="s">
        <v>46</v>
      </c>
      <c r="H5175" t="s">
        <v>514</v>
      </c>
      <c r="I5175" t="s">
        <v>16</v>
      </c>
      <c r="J5175" t="s">
        <v>222</v>
      </c>
      <c r="L5175" s="1">
        <v>31411</v>
      </c>
      <c r="M5175">
        <v>20784</v>
      </c>
      <c r="N5175" t="s">
        <v>10650</v>
      </c>
    </row>
    <row r="5176" spans="1:14" x14ac:dyDescent="0.25">
      <c r="A5176" t="s">
        <v>6399</v>
      </c>
      <c r="B5176" t="s">
        <v>12</v>
      </c>
      <c r="C5176">
        <v>72512.14</v>
      </c>
      <c r="D5176">
        <v>81784.13</v>
      </c>
      <c r="E5176">
        <v>11931.23</v>
      </c>
      <c r="F5176" t="s">
        <v>18</v>
      </c>
      <c r="G5176" t="s">
        <v>19</v>
      </c>
      <c r="H5176" t="s">
        <v>245</v>
      </c>
      <c r="I5176" t="s">
        <v>16</v>
      </c>
      <c r="J5176" t="s">
        <v>228</v>
      </c>
      <c r="L5176" s="1">
        <v>41162</v>
      </c>
      <c r="M5176">
        <v>20722</v>
      </c>
      <c r="N5176" t="s">
        <v>10632</v>
      </c>
    </row>
    <row r="5177" spans="1:14" x14ac:dyDescent="0.25">
      <c r="A5177" t="s">
        <v>6400</v>
      </c>
      <c r="B5177" t="s">
        <v>22</v>
      </c>
      <c r="C5177">
        <v>67723.53</v>
      </c>
      <c r="D5177">
        <v>74597.34</v>
      </c>
      <c r="E5177">
        <v>5018.2299999999996</v>
      </c>
      <c r="F5177" t="s">
        <v>56</v>
      </c>
      <c r="G5177" t="s">
        <v>57</v>
      </c>
      <c r="H5177" t="s">
        <v>84</v>
      </c>
      <c r="I5177" t="s">
        <v>16</v>
      </c>
      <c r="J5177" t="s">
        <v>59</v>
      </c>
      <c r="L5177" s="1">
        <v>32902</v>
      </c>
      <c r="M5177">
        <v>20784</v>
      </c>
      <c r="N5177" t="s">
        <v>10650</v>
      </c>
    </row>
    <row r="5178" spans="1:14" x14ac:dyDescent="0.25">
      <c r="A5178" t="s">
        <v>6401</v>
      </c>
      <c r="B5178" t="s">
        <v>22</v>
      </c>
      <c r="C5178">
        <v>91869</v>
      </c>
      <c r="D5178">
        <v>93980.26</v>
      </c>
      <c r="E5178">
        <v>2424.77</v>
      </c>
      <c r="F5178" t="s">
        <v>13</v>
      </c>
      <c r="G5178" t="s">
        <v>14</v>
      </c>
      <c r="H5178" t="s">
        <v>263</v>
      </c>
      <c r="I5178" t="s">
        <v>16</v>
      </c>
      <c r="J5178" t="s">
        <v>32</v>
      </c>
      <c r="L5178" s="1">
        <v>38642</v>
      </c>
      <c r="M5178">
        <v>20781</v>
      </c>
      <c r="N5178" t="s">
        <v>10627</v>
      </c>
    </row>
    <row r="5179" spans="1:14" x14ac:dyDescent="0.25">
      <c r="A5179" t="s">
        <v>6402</v>
      </c>
      <c r="B5179" t="s">
        <v>22</v>
      </c>
      <c r="C5179">
        <v>69375</v>
      </c>
      <c r="D5179">
        <v>87742.43</v>
      </c>
      <c r="E5179">
        <v>17058.810000000001</v>
      </c>
      <c r="F5179" t="s">
        <v>45</v>
      </c>
      <c r="G5179" t="s">
        <v>46</v>
      </c>
      <c r="H5179" t="s">
        <v>230</v>
      </c>
      <c r="I5179" t="s">
        <v>16</v>
      </c>
      <c r="J5179" t="s">
        <v>48</v>
      </c>
      <c r="L5179" s="1">
        <v>39160</v>
      </c>
      <c r="M5179">
        <v>20607</v>
      </c>
      <c r="N5179" t="s">
        <v>10631</v>
      </c>
    </row>
    <row r="5180" spans="1:14" x14ac:dyDescent="0.25">
      <c r="A5180" t="s">
        <v>6403</v>
      </c>
      <c r="B5180" t="s">
        <v>22</v>
      </c>
      <c r="C5180">
        <v>91999</v>
      </c>
      <c r="D5180">
        <v>138144.79</v>
      </c>
      <c r="E5180">
        <v>47607.02</v>
      </c>
      <c r="F5180" t="s">
        <v>45</v>
      </c>
      <c r="G5180" t="s">
        <v>46</v>
      </c>
      <c r="H5180" t="s">
        <v>249</v>
      </c>
      <c r="I5180" t="s">
        <v>16</v>
      </c>
      <c r="J5180" t="s">
        <v>250</v>
      </c>
      <c r="L5180" s="1">
        <v>38145</v>
      </c>
      <c r="M5180">
        <v>20781</v>
      </c>
      <c r="N5180" t="s">
        <v>10627</v>
      </c>
    </row>
    <row r="5181" spans="1:14" x14ac:dyDescent="0.25">
      <c r="A5181" t="s">
        <v>6404</v>
      </c>
      <c r="B5181" t="s">
        <v>22</v>
      </c>
      <c r="C5181">
        <v>46166</v>
      </c>
      <c r="D5181">
        <v>0</v>
      </c>
      <c r="E5181">
        <v>0</v>
      </c>
      <c r="F5181" t="s">
        <v>45</v>
      </c>
      <c r="G5181" t="s">
        <v>46</v>
      </c>
      <c r="H5181" t="s">
        <v>95</v>
      </c>
      <c r="I5181" t="s">
        <v>16</v>
      </c>
      <c r="J5181" t="s">
        <v>48</v>
      </c>
      <c r="K5181" t="s">
        <v>96</v>
      </c>
      <c r="L5181" s="1">
        <v>43080</v>
      </c>
      <c r="M5181">
        <v>20785</v>
      </c>
      <c r="N5181" t="s">
        <v>10652</v>
      </c>
    </row>
    <row r="5182" spans="1:14" x14ac:dyDescent="0.25">
      <c r="A5182" t="s">
        <v>6405</v>
      </c>
      <c r="B5182" t="s">
        <v>22</v>
      </c>
      <c r="C5182">
        <v>95084.42</v>
      </c>
      <c r="D5182">
        <v>96731.53</v>
      </c>
      <c r="E5182">
        <v>405.51</v>
      </c>
      <c r="F5182" t="s">
        <v>13</v>
      </c>
      <c r="G5182" t="s">
        <v>14</v>
      </c>
      <c r="H5182" t="s">
        <v>263</v>
      </c>
      <c r="I5182" t="s">
        <v>16</v>
      </c>
      <c r="J5182" t="s">
        <v>32</v>
      </c>
      <c r="L5182" s="1">
        <v>35296</v>
      </c>
      <c r="M5182">
        <v>20770</v>
      </c>
      <c r="N5182" t="s">
        <v>10629</v>
      </c>
    </row>
    <row r="5183" spans="1:14" x14ac:dyDescent="0.25">
      <c r="A5183" t="s">
        <v>6406</v>
      </c>
      <c r="B5183" t="s">
        <v>22</v>
      </c>
      <c r="C5183">
        <v>45412</v>
      </c>
      <c r="D5183">
        <v>41767.620000000003</v>
      </c>
      <c r="E5183">
        <v>5217.32</v>
      </c>
      <c r="F5183" t="s">
        <v>23</v>
      </c>
      <c r="G5183" t="s">
        <v>24</v>
      </c>
      <c r="H5183" t="s">
        <v>544</v>
      </c>
      <c r="I5183" t="s">
        <v>16</v>
      </c>
      <c r="J5183" t="s">
        <v>141</v>
      </c>
      <c r="K5183" t="s">
        <v>282</v>
      </c>
      <c r="L5183" s="1">
        <v>42800</v>
      </c>
      <c r="M5183">
        <v>20762</v>
      </c>
      <c r="N5183" t="s">
        <v>10644</v>
      </c>
    </row>
    <row r="5184" spans="1:14" x14ac:dyDescent="0.25">
      <c r="A5184" t="s">
        <v>6407</v>
      </c>
      <c r="B5184" t="s">
        <v>22</v>
      </c>
      <c r="C5184">
        <v>51310.48</v>
      </c>
      <c r="D5184">
        <v>57545.46</v>
      </c>
      <c r="E5184">
        <v>4476.32</v>
      </c>
      <c r="F5184" t="s">
        <v>56</v>
      </c>
      <c r="G5184" t="s">
        <v>57</v>
      </c>
      <c r="H5184" t="s">
        <v>84</v>
      </c>
      <c r="I5184" t="s">
        <v>16</v>
      </c>
      <c r="J5184" t="s">
        <v>968</v>
      </c>
      <c r="L5184" s="1">
        <v>35100</v>
      </c>
      <c r="M5184">
        <v>20712</v>
      </c>
      <c r="N5184" t="s">
        <v>10639</v>
      </c>
    </row>
    <row r="5185" spans="1:14" x14ac:dyDescent="0.25">
      <c r="A5185" t="s">
        <v>6408</v>
      </c>
      <c r="B5185" t="s">
        <v>12</v>
      </c>
      <c r="C5185">
        <v>91637.26</v>
      </c>
      <c r="D5185">
        <v>89730.31</v>
      </c>
      <c r="E5185">
        <v>0</v>
      </c>
      <c r="F5185" t="s">
        <v>18</v>
      </c>
      <c r="G5185" t="s">
        <v>19</v>
      </c>
      <c r="H5185" t="s">
        <v>346</v>
      </c>
      <c r="I5185" t="s">
        <v>16</v>
      </c>
      <c r="J5185" t="s">
        <v>414</v>
      </c>
      <c r="L5185" s="1">
        <v>35870</v>
      </c>
      <c r="M5185">
        <v>20745</v>
      </c>
      <c r="N5185" t="s">
        <v>10643</v>
      </c>
    </row>
    <row r="5186" spans="1:14" x14ac:dyDescent="0.25">
      <c r="A5186" t="s">
        <v>6409</v>
      </c>
      <c r="B5186" t="s">
        <v>22</v>
      </c>
      <c r="C5186">
        <v>100370</v>
      </c>
      <c r="D5186">
        <v>99048.5</v>
      </c>
      <c r="E5186">
        <v>0</v>
      </c>
      <c r="F5186" t="s">
        <v>56</v>
      </c>
      <c r="G5186" t="s">
        <v>57</v>
      </c>
      <c r="H5186" t="s">
        <v>629</v>
      </c>
      <c r="I5186" t="s">
        <v>16</v>
      </c>
      <c r="J5186" t="s">
        <v>1113</v>
      </c>
      <c r="L5186" s="1">
        <v>39762</v>
      </c>
      <c r="M5186">
        <v>20781</v>
      </c>
      <c r="N5186" t="s">
        <v>10627</v>
      </c>
    </row>
    <row r="5187" spans="1:14" x14ac:dyDescent="0.25">
      <c r="A5187" t="s">
        <v>6410</v>
      </c>
      <c r="B5187" t="s">
        <v>22</v>
      </c>
      <c r="C5187">
        <v>84437</v>
      </c>
      <c r="D5187">
        <v>139456.94</v>
      </c>
      <c r="E5187">
        <v>53384.54</v>
      </c>
      <c r="F5187" t="s">
        <v>45</v>
      </c>
      <c r="G5187" t="s">
        <v>46</v>
      </c>
      <c r="H5187" t="s">
        <v>578</v>
      </c>
      <c r="I5187" t="s">
        <v>16</v>
      </c>
      <c r="J5187" t="s">
        <v>48</v>
      </c>
      <c r="L5187" s="1">
        <v>37138</v>
      </c>
      <c r="M5187">
        <v>20607</v>
      </c>
      <c r="N5187" t="s">
        <v>10631</v>
      </c>
    </row>
    <row r="5188" spans="1:14" x14ac:dyDescent="0.25">
      <c r="A5188" t="s">
        <v>6411</v>
      </c>
      <c r="B5188" t="s">
        <v>22</v>
      </c>
      <c r="C5188">
        <v>89720.21</v>
      </c>
      <c r="D5188">
        <v>95462.85</v>
      </c>
      <c r="E5188">
        <v>6924.55</v>
      </c>
      <c r="F5188" t="s">
        <v>52</v>
      </c>
      <c r="G5188" t="s">
        <v>53</v>
      </c>
      <c r="H5188" t="s">
        <v>54</v>
      </c>
      <c r="I5188" t="s">
        <v>16</v>
      </c>
      <c r="J5188" t="s">
        <v>762</v>
      </c>
      <c r="L5188" s="1">
        <v>34645</v>
      </c>
      <c r="M5188">
        <v>20613</v>
      </c>
      <c r="N5188" t="s">
        <v>10640</v>
      </c>
    </row>
    <row r="5189" spans="1:14" x14ac:dyDescent="0.25">
      <c r="A5189" t="s">
        <v>6412</v>
      </c>
      <c r="B5189" t="s">
        <v>12</v>
      </c>
      <c r="C5189">
        <v>76174.559999999998</v>
      </c>
      <c r="D5189">
        <v>78040.44</v>
      </c>
      <c r="E5189">
        <v>2858.79</v>
      </c>
      <c r="F5189" t="s">
        <v>56</v>
      </c>
      <c r="G5189" t="s">
        <v>57</v>
      </c>
      <c r="H5189" t="s">
        <v>58</v>
      </c>
      <c r="I5189" t="s">
        <v>16</v>
      </c>
      <c r="J5189" t="s">
        <v>349</v>
      </c>
      <c r="L5189" s="1">
        <v>38523</v>
      </c>
      <c r="M5189">
        <v>20716</v>
      </c>
      <c r="N5189" t="s">
        <v>10641</v>
      </c>
    </row>
    <row r="5190" spans="1:14" x14ac:dyDescent="0.25">
      <c r="A5190" t="s">
        <v>6413</v>
      </c>
      <c r="B5190" t="s">
        <v>22</v>
      </c>
      <c r="C5190">
        <v>53882.33</v>
      </c>
      <c r="D5190">
        <v>58725.54</v>
      </c>
      <c r="E5190">
        <v>5775.86</v>
      </c>
      <c r="F5190" t="s">
        <v>13</v>
      </c>
      <c r="G5190" t="s">
        <v>14</v>
      </c>
      <c r="H5190" t="s">
        <v>1039</v>
      </c>
      <c r="I5190" t="s">
        <v>16</v>
      </c>
      <c r="J5190" t="s">
        <v>727</v>
      </c>
      <c r="L5190" s="1">
        <v>42310</v>
      </c>
      <c r="M5190">
        <v>20772</v>
      </c>
      <c r="N5190" t="s">
        <v>10648</v>
      </c>
    </row>
    <row r="5191" spans="1:14" x14ac:dyDescent="0.25">
      <c r="A5191" t="s">
        <v>6414</v>
      </c>
      <c r="B5191" t="s">
        <v>22</v>
      </c>
      <c r="C5191">
        <v>124222</v>
      </c>
      <c r="D5191">
        <v>224366.75</v>
      </c>
      <c r="E5191">
        <v>102405.09</v>
      </c>
      <c r="F5191" t="s">
        <v>45</v>
      </c>
      <c r="G5191" t="s">
        <v>46</v>
      </c>
      <c r="H5191" t="s">
        <v>816</v>
      </c>
      <c r="I5191" t="s">
        <v>16</v>
      </c>
      <c r="J5191" t="s">
        <v>222</v>
      </c>
      <c r="L5191" s="1">
        <v>36024</v>
      </c>
      <c r="M5191">
        <v>20712</v>
      </c>
      <c r="N5191" t="s">
        <v>10639</v>
      </c>
    </row>
    <row r="5192" spans="1:14" x14ac:dyDescent="0.25">
      <c r="A5192" t="s">
        <v>6415</v>
      </c>
      <c r="B5192" t="s">
        <v>22</v>
      </c>
      <c r="C5192">
        <v>76355</v>
      </c>
      <c r="D5192">
        <v>77121.429999999993</v>
      </c>
      <c r="E5192">
        <v>0</v>
      </c>
      <c r="F5192" t="s">
        <v>45</v>
      </c>
      <c r="G5192" t="s">
        <v>46</v>
      </c>
      <c r="H5192" t="s">
        <v>578</v>
      </c>
      <c r="I5192" t="s">
        <v>16</v>
      </c>
      <c r="J5192" t="s">
        <v>48</v>
      </c>
      <c r="L5192" s="1">
        <v>38642</v>
      </c>
      <c r="M5192">
        <v>20715</v>
      </c>
      <c r="N5192" t="s">
        <v>10641</v>
      </c>
    </row>
    <row r="5193" spans="1:14" x14ac:dyDescent="0.25">
      <c r="A5193" t="s">
        <v>6416</v>
      </c>
      <c r="B5193" t="s">
        <v>12</v>
      </c>
      <c r="C5193">
        <v>40242.06</v>
      </c>
      <c r="D5193">
        <v>31709.26</v>
      </c>
      <c r="E5193">
        <v>5358.75</v>
      </c>
      <c r="F5193" t="s">
        <v>56</v>
      </c>
      <c r="G5193" t="s">
        <v>57</v>
      </c>
      <c r="H5193" t="s">
        <v>84</v>
      </c>
      <c r="I5193" t="s">
        <v>16</v>
      </c>
      <c r="J5193" t="s">
        <v>287</v>
      </c>
      <c r="L5193" s="1">
        <v>42842</v>
      </c>
      <c r="M5193">
        <v>20783</v>
      </c>
      <c r="N5193" t="s">
        <v>10656</v>
      </c>
    </row>
    <row r="5194" spans="1:14" x14ac:dyDescent="0.25">
      <c r="A5194" t="s">
        <v>6417</v>
      </c>
      <c r="B5194" t="s">
        <v>22</v>
      </c>
      <c r="C5194">
        <v>55915.64</v>
      </c>
      <c r="D5194">
        <v>75460.06</v>
      </c>
      <c r="E5194">
        <v>14901.27</v>
      </c>
      <c r="F5194" t="s">
        <v>56</v>
      </c>
      <c r="G5194" t="s">
        <v>57</v>
      </c>
      <c r="H5194" t="s">
        <v>64</v>
      </c>
      <c r="I5194" t="s">
        <v>16</v>
      </c>
      <c r="J5194" t="s">
        <v>59</v>
      </c>
      <c r="L5194" s="1">
        <v>39509</v>
      </c>
      <c r="M5194">
        <v>20782</v>
      </c>
      <c r="N5194" t="s">
        <v>10625</v>
      </c>
    </row>
    <row r="5195" spans="1:14" x14ac:dyDescent="0.25">
      <c r="A5195" t="s">
        <v>6418</v>
      </c>
      <c r="B5195" t="s">
        <v>12</v>
      </c>
      <c r="C5195">
        <v>63761.83</v>
      </c>
      <c r="D5195">
        <v>89476.36</v>
      </c>
      <c r="E5195">
        <v>25580.29</v>
      </c>
      <c r="F5195" t="s">
        <v>13</v>
      </c>
      <c r="G5195" t="s">
        <v>14</v>
      </c>
      <c r="H5195" t="s">
        <v>68</v>
      </c>
      <c r="I5195" t="s">
        <v>16</v>
      </c>
      <c r="J5195" t="s">
        <v>69</v>
      </c>
      <c r="L5195" s="1">
        <v>40140</v>
      </c>
      <c r="M5195">
        <v>20607</v>
      </c>
      <c r="N5195" t="s">
        <v>10631</v>
      </c>
    </row>
    <row r="5196" spans="1:14" x14ac:dyDescent="0.25">
      <c r="A5196" t="s">
        <v>6419</v>
      </c>
      <c r="B5196" t="s">
        <v>12</v>
      </c>
      <c r="C5196">
        <v>71218</v>
      </c>
      <c r="D5196">
        <v>77267.960000000006</v>
      </c>
      <c r="E5196">
        <v>5734.68</v>
      </c>
      <c r="F5196" t="s">
        <v>129</v>
      </c>
      <c r="G5196" t="s">
        <v>130</v>
      </c>
      <c r="H5196" t="s">
        <v>131</v>
      </c>
      <c r="I5196" t="s">
        <v>16</v>
      </c>
      <c r="J5196" t="s">
        <v>132</v>
      </c>
      <c r="L5196" s="1">
        <v>39461</v>
      </c>
      <c r="M5196">
        <v>20707</v>
      </c>
      <c r="N5196" t="s">
        <v>10628</v>
      </c>
    </row>
    <row r="5197" spans="1:14" x14ac:dyDescent="0.25">
      <c r="A5197" t="s">
        <v>6420</v>
      </c>
      <c r="B5197" t="s">
        <v>22</v>
      </c>
      <c r="C5197">
        <v>47635</v>
      </c>
      <c r="D5197">
        <v>46471.83</v>
      </c>
      <c r="E5197">
        <v>0</v>
      </c>
      <c r="F5197" t="s">
        <v>52</v>
      </c>
      <c r="G5197" t="s">
        <v>53</v>
      </c>
      <c r="H5197" t="s">
        <v>54</v>
      </c>
      <c r="I5197" t="s">
        <v>16</v>
      </c>
      <c r="J5197" t="s">
        <v>310</v>
      </c>
      <c r="L5197" s="1">
        <v>37886</v>
      </c>
      <c r="M5197">
        <v>20710</v>
      </c>
      <c r="N5197" t="s">
        <v>10637</v>
      </c>
    </row>
    <row r="5198" spans="1:14" x14ac:dyDescent="0.25">
      <c r="A5198" t="s">
        <v>6421</v>
      </c>
      <c r="B5198" t="s">
        <v>12</v>
      </c>
      <c r="C5198">
        <v>52060.22</v>
      </c>
      <c r="D5198">
        <v>53082.02</v>
      </c>
      <c r="E5198">
        <v>264.06</v>
      </c>
      <c r="F5198" t="s">
        <v>18</v>
      </c>
      <c r="G5198" t="s">
        <v>19</v>
      </c>
      <c r="H5198" t="s">
        <v>577</v>
      </c>
      <c r="I5198" t="s">
        <v>16</v>
      </c>
      <c r="J5198" t="s">
        <v>145</v>
      </c>
      <c r="L5198" s="1">
        <v>41862</v>
      </c>
      <c r="M5198">
        <v>20720</v>
      </c>
      <c r="N5198" t="s">
        <v>10641</v>
      </c>
    </row>
    <row r="5199" spans="1:14" x14ac:dyDescent="0.25">
      <c r="A5199" t="s">
        <v>6422</v>
      </c>
      <c r="B5199" t="s">
        <v>22</v>
      </c>
      <c r="C5199">
        <v>69762</v>
      </c>
      <c r="D5199">
        <v>72243.05</v>
      </c>
      <c r="E5199">
        <v>3207.93</v>
      </c>
      <c r="F5199" t="s">
        <v>13</v>
      </c>
      <c r="G5199" t="s">
        <v>14</v>
      </c>
      <c r="H5199" t="s">
        <v>232</v>
      </c>
      <c r="I5199" t="s">
        <v>16</v>
      </c>
      <c r="J5199" t="s">
        <v>32</v>
      </c>
      <c r="L5199" s="1">
        <v>40742</v>
      </c>
      <c r="M5199">
        <v>20720</v>
      </c>
      <c r="N5199" t="s">
        <v>10641</v>
      </c>
    </row>
    <row r="5200" spans="1:14" x14ac:dyDescent="0.25">
      <c r="A5200" t="s">
        <v>6423</v>
      </c>
      <c r="B5200" t="s">
        <v>22</v>
      </c>
      <c r="C5200">
        <v>46546.18</v>
      </c>
      <c r="D5200">
        <v>75137.210000000006</v>
      </c>
      <c r="E5200">
        <v>29169</v>
      </c>
      <c r="F5200" t="s">
        <v>56</v>
      </c>
      <c r="G5200" t="s">
        <v>57</v>
      </c>
      <c r="H5200" t="s">
        <v>158</v>
      </c>
      <c r="I5200" t="s">
        <v>16</v>
      </c>
      <c r="J5200" t="s">
        <v>445</v>
      </c>
      <c r="L5200" s="1">
        <v>41050</v>
      </c>
      <c r="M5200">
        <v>20744</v>
      </c>
      <c r="N5200" t="s">
        <v>10630</v>
      </c>
    </row>
    <row r="5201" spans="1:14" x14ac:dyDescent="0.25">
      <c r="A5201" t="s">
        <v>6424</v>
      </c>
      <c r="B5201" t="s">
        <v>22</v>
      </c>
      <c r="C5201">
        <v>43742.78</v>
      </c>
      <c r="D5201">
        <v>48972.29</v>
      </c>
      <c r="E5201">
        <v>7396.49</v>
      </c>
      <c r="F5201" t="s">
        <v>99</v>
      </c>
      <c r="G5201" t="s">
        <v>100</v>
      </c>
      <c r="H5201" t="s">
        <v>400</v>
      </c>
      <c r="I5201" t="s">
        <v>16</v>
      </c>
      <c r="J5201" t="s">
        <v>237</v>
      </c>
      <c r="L5201" s="1">
        <v>38868</v>
      </c>
      <c r="M5201">
        <v>20745</v>
      </c>
      <c r="N5201" t="s">
        <v>10643</v>
      </c>
    </row>
    <row r="5202" spans="1:14" x14ac:dyDescent="0.25">
      <c r="A5202" t="s">
        <v>6425</v>
      </c>
      <c r="B5202" t="s">
        <v>22</v>
      </c>
      <c r="C5202">
        <v>57764.19</v>
      </c>
      <c r="D5202">
        <v>73134.19</v>
      </c>
      <c r="E5202">
        <v>14211.29</v>
      </c>
      <c r="F5202" t="s">
        <v>23</v>
      </c>
      <c r="G5202" t="s">
        <v>24</v>
      </c>
      <c r="H5202" t="s">
        <v>393</v>
      </c>
      <c r="I5202" t="s">
        <v>16</v>
      </c>
      <c r="J5202" t="s">
        <v>394</v>
      </c>
      <c r="L5202" s="1">
        <v>38865</v>
      </c>
      <c r="M5202">
        <v>20784</v>
      </c>
      <c r="N5202" t="s">
        <v>10650</v>
      </c>
    </row>
    <row r="5203" spans="1:14" x14ac:dyDescent="0.25">
      <c r="A5203" t="s">
        <v>6426</v>
      </c>
      <c r="B5203" t="s">
        <v>12</v>
      </c>
      <c r="C5203">
        <v>52060.1</v>
      </c>
      <c r="D5203">
        <v>51976.07</v>
      </c>
      <c r="E5203">
        <v>0.75</v>
      </c>
      <c r="F5203" t="s">
        <v>18</v>
      </c>
      <c r="G5203" t="s">
        <v>19</v>
      </c>
      <c r="H5203" t="s">
        <v>577</v>
      </c>
      <c r="I5203" t="s">
        <v>16</v>
      </c>
      <c r="J5203" t="s">
        <v>145</v>
      </c>
      <c r="L5203" s="1">
        <v>42619</v>
      </c>
      <c r="M5203">
        <v>20720</v>
      </c>
      <c r="N5203" t="s">
        <v>10641</v>
      </c>
    </row>
    <row r="5204" spans="1:14" x14ac:dyDescent="0.25">
      <c r="A5204" t="s">
        <v>6427</v>
      </c>
      <c r="B5204" t="s">
        <v>12</v>
      </c>
      <c r="C5204">
        <v>80922.740000000005</v>
      </c>
      <c r="D5204">
        <v>79665.679999999993</v>
      </c>
      <c r="E5204">
        <v>0</v>
      </c>
      <c r="F5204" t="s">
        <v>18</v>
      </c>
      <c r="G5204" t="s">
        <v>19</v>
      </c>
      <c r="H5204" t="s">
        <v>357</v>
      </c>
      <c r="I5204" t="s">
        <v>16</v>
      </c>
      <c r="J5204" t="s">
        <v>126</v>
      </c>
      <c r="L5204" s="1">
        <v>38222</v>
      </c>
      <c r="M5204">
        <v>20712</v>
      </c>
      <c r="N5204" t="s">
        <v>10639</v>
      </c>
    </row>
    <row r="5205" spans="1:14" x14ac:dyDescent="0.25">
      <c r="A5205" t="s">
        <v>6428</v>
      </c>
      <c r="B5205" t="s">
        <v>12</v>
      </c>
      <c r="C5205">
        <v>64863.14</v>
      </c>
      <c r="D5205">
        <v>80918.64</v>
      </c>
      <c r="E5205">
        <v>15604.76</v>
      </c>
      <c r="F5205" t="s">
        <v>13</v>
      </c>
      <c r="G5205" t="s">
        <v>14</v>
      </c>
      <c r="H5205" t="s">
        <v>897</v>
      </c>
      <c r="I5205" t="s">
        <v>16</v>
      </c>
      <c r="J5205" t="s">
        <v>17</v>
      </c>
      <c r="L5205" s="1">
        <v>36472</v>
      </c>
      <c r="M5205">
        <v>20784</v>
      </c>
      <c r="N5205" t="s">
        <v>10650</v>
      </c>
    </row>
    <row r="5206" spans="1:14" x14ac:dyDescent="0.25">
      <c r="A5206" t="s">
        <v>6429</v>
      </c>
      <c r="B5206" t="s">
        <v>22</v>
      </c>
      <c r="C5206">
        <v>60146.51</v>
      </c>
      <c r="D5206">
        <v>80123.570000000007</v>
      </c>
      <c r="E5206">
        <v>19541.560000000001</v>
      </c>
      <c r="F5206" t="s">
        <v>56</v>
      </c>
      <c r="G5206" t="s">
        <v>57</v>
      </c>
      <c r="H5206" t="s">
        <v>58</v>
      </c>
      <c r="I5206" t="s">
        <v>16</v>
      </c>
      <c r="J5206" t="s">
        <v>59</v>
      </c>
      <c r="L5206" s="1">
        <v>37599</v>
      </c>
      <c r="M5206">
        <v>20742</v>
      </c>
      <c r="N5206" t="s">
        <v>10638</v>
      </c>
    </row>
    <row r="5207" spans="1:14" x14ac:dyDescent="0.25">
      <c r="A5207" t="s">
        <v>6430</v>
      </c>
      <c r="B5207" t="s">
        <v>22</v>
      </c>
      <c r="C5207">
        <v>59740.33</v>
      </c>
      <c r="D5207">
        <v>56960.06</v>
      </c>
      <c r="E5207">
        <v>0</v>
      </c>
      <c r="F5207" t="s">
        <v>13</v>
      </c>
      <c r="G5207" t="s">
        <v>14</v>
      </c>
      <c r="H5207" t="s">
        <v>710</v>
      </c>
      <c r="I5207" t="s">
        <v>16</v>
      </c>
      <c r="J5207" t="s">
        <v>711</v>
      </c>
      <c r="L5207" s="1">
        <v>39370</v>
      </c>
      <c r="M5207">
        <v>20737</v>
      </c>
      <c r="N5207" t="s">
        <v>10655</v>
      </c>
    </row>
    <row r="5208" spans="1:14" x14ac:dyDescent="0.25">
      <c r="A5208" t="s">
        <v>6431</v>
      </c>
      <c r="B5208" t="s">
        <v>12</v>
      </c>
      <c r="C5208">
        <v>58502.07</v>
      </c>
      <c r="D5208">
        <v>57358.73</v>
      </c>
      <c r="E5208">
        <v>0</v>
      </c>
      <c r="F5208" t="s">
        <v>18</v>
      </c>
      <c r="G5208" t="s">
        <v>19</v>
      </c>
      <c r="H5208" t="s">
        <v>137</v>
      </c>
      <c r="I5208" t="s">
        <v>16</v>
      </c>
      <c r="J5208" t="s">
        <v>279</v>
      </c>
      <c r="L5208" s="1">
        <v>36948</v>
      </c>
      <c r="M5208">
        <v>20770</v>
      </c>
      <c r="N5208" t="s">
        <v>10629</v>
      </c>
    </row>
    <row r="5209" spans="1:14" x14ac:dyDescent="0.25">
      <c r="A5209" t="s">
        <v>6432</v>
      </c>
      <c r="B5209" t="s">
        <v>12</v>
      </c>
      <c r="C5209">
        <v>54604.99</v>
      </c>
      <c r="D5209">
        <v>52990.47</v>
      </c>
      <c r="E5209">
        <v>0</v>
      </c>
      <c r="F5209" t="s">
        <v>13</v>
      </c>
      <c r="G5209" t="s">
        <v>14</v>
      </c>
      <c r="H5209" t="s">
        <v>200</v>
      </c>
      <c r="I5209" t="s">
        <v>16</v>
      </c>
      <c r="J5209" t="s">
        <v>17</v>
      </c>
      <c r="L5209" s="1">
        <v>38054</v>
      </c>
      <c r="M5209">
        <v>20707</v>
      </c>
      <c r="N5209" t="s">
        <v>10628</v>
      </c>
    </row>
    <row r="5210" spans="1:14" x14ac:dyDescent="0.25">
      <c r="A5210" t="s">
        <v>6433</v>
      </c>
      <c r="B5210" t="s">
        <v>22</v>
      </c>
      <c r="C5210">
        <v>109817.64</v>
      </c>
      <c r="D5210">
        <v>115065.38</v>
      </c>
      <c r="E5210">
        <v>2794.22</v>
      </c>
      <c r="F5210" t="s">
        <v>13</v>
      </c>
      <c r="G5210" t="s">
        <v>14</v>
      </c>
      <c r="H5210" t="s">
        <v>615</v>
      </c>
      <c r="I5210" t="s">
        <v>16</v>
      </c>
      <c r="J5210" t="s">
        <v>361</v>
      </c>
      <c r="L5210" s="1">
        <v>33049</v>
      </c>
      <c r="M5210">
        <v>20722</v>
      </c>
      <c r="N5210" t="s">
        <v>10632</v>
      </c>
    </row>
    <row r="5211" spans="1:14" x14ac:dyDescent="0.25">
      <c r="A5211" t="s">
        <v>6434</v>
      </c>
      <c r="B5211" t="s">
        <v>12</v>
      </c>
      <c r="C5211">
        <v>97427.07</v>
      </c>
      <c r="D5211">
        <v>95783.6</v>
      </c>
      <c r="E5211">
        <v>0</v>
      </c>
      <c r="F5211" t="s">
        <v>18</v>
      </c>
      <c r="G5211" t="s">
        <v>19</v>
      </c>
      <c r="H5211" t="s">
        <v>549</v>
      </c>
      <c r="I5211" t="s">
        <v>16</v>
      </c>
      <c r="J5211" t="s">
        <v>147</v>
      </c>
      <c r="L5211" s="1">
        <v>38516</v>
      </c>
      <c r="M5211">
        <v>20716</v>
      </c>
      <c r="N5211" t="s">
        <v>10641</v>
      </c>
    </row>
    <row r="5212" spans="1:14" x14ac:dyDescent="0.25">
      <c r="A5212" t="s">
        <v>6435</v>
      </c>
      <c r="B5212" t="s">
        <v>12</v>
      </c>
      <c r="C5212">
        <v>138790</v>
      </c>
      <c r="D5212">
        <v>141042.29</v>
      </c>
      <c r="E5212">
        <v>0</v>
      </c>
      <c r="F5212" t="s">
        <v>18</v>
      </c>
      <c r="G5212" t="s">
        <v>19</v>
      </c>
      <c r="H5212" t="s">
        <v>688</v>
      </c>
      <c r="I5212" t="s">
        <v>16</v>
      </c>
      <c r="J5212" t="s">
        <v>139</v>
      </c>
      <c r="L5212" s="1">
        <v>32594</v>
      </c>
      <c r="M5212">
        <v>20772</v>
      </c>
      <c r="N5212" t="s">
        <v>10648</v>
      </c>
    </row>
    <row r="5213" spans="1:14" x14ac:dyDescent="0.25">
      <c r="A5213" t="s">
        <v>6436</v>
      </c>
      <c r="B5213" t="s">
        <v>22</v>
      </c>
      <c r="C5213">
        <v>84160.26</v>
      </c>
      <c r="D5213">
        <v>90126.69</v>
      </c>
      <c r="E5213">
        <v>5320.72</v>
      </c>
      <c r="F5213" t="s">
        <v>133</v>
      </c>
      <c r="G5213" t="s">
        <v>134</v>
      </c>
      <c r="H5213" t="s">
        <v>344</v>
      </c>
      <c r="I5213" t="s">
        <v>16</v>
      </c>
      <c r="J5213" t="s">
        <v>252</v>
      </c>
      <c r="L5213" s="1">
        <v>41568</v>
      </c>
      <c r="M5213">
        <v>20781</v>
      </c>
      <c r="N5213" t="s">
        <v>10627</v>
      </c>
    </row>
    <row r="5214" spans="1:14" x14ac:dyDescent="0.25">
      <c r="A5214" t="s">
        <v>6437</v>
      </c>
      <c r="B5214" t="s">
        <v>22</v>
      </c>
      <c r="C5214">
        <v>97091.55</v>
      </c>
      <c r="D5214">
        <v>124701.25</v>
      </c>
      <c r="E5214">
        <v>22412.27</v>
      </c>
      <c r="F5214" t="s">
        <v>45</v>
      </c>
      <c r="G5214" t="s">
        <v>46</v>
      </c>
      <c r="H5214" t="s">
        <v>397</v>
      </c>
      <c r="I5214" t="s">
        <v>16</v>
      </c>
      <c r="J5214" t="s">
        <v>250</v>
      </c>
      <c r="L5214" s="1">
        <v>30766</v>
      </c>
      <c r="M5214">
        <v>20770</v>
      </c>
      <c r="N5214" t="s">
        <v>10629</v>
      </c>
    </row>
    <row r="5215" spans="1:14" x14ac:dyDescent="0.25">
      <c r="A5215" t="s">
        <v>6438</v>
      </c>
      <c r="B5215" t="s">
        <v>22</v>
      </c>
      <c r="C5215">
        <v>71412</v>
      </c>
      <c r="D5215">
        <v>101492.71</v>
      </c>
      <c r="E5215">
        <v>30327.77</v>
      </c>
      <c r="F5215" t="s">
        <v>45</v>
      </c>
      <c r="G5215" t="s">
        <v>46</v>
      </c>
      <c r="H5215" t="s">
        <v>314</v>
      </c>
      <c r="I5215" t="s">
        <v>16</v>
      </c>
      <c r="J5215" t="s">
        <v>48</v>
      </c>
      <c r="L5215" s="1">
        <v>39160</v>
      </c>
      <c r="M5215">
        <v>20781</v>
      </c>
      <c r="N5215" t="s">
        <v>10627</v>
      </c>
    </row>
    <row r="5216" spans="1:14" x14ac:dyDescent="0.25">
      <c r="A5216" t="s">
        <v>6439</v>
      </c>
      <c r="B5216" t="s">
        <v>22</v>
      </c>
      <c r="C5216">
        <v>85593</v>
      </c>
      <c r="D5216">
        <v>92141.95</v>
      </c>
      <c r="E5216">
        <v>7675.85</v>
      </c>
      <c r="F5216" t="s">
        <v>52</v>
      </c>
      <c r="G5216" t="s">
        <v>53</v>
      </c>
      <c r="H5216" t="s">
        <v>551</v>
      </c>
      <c r="I5216" t="s">
        <v>16</v>
      </c>
      <c r="J5216" t="s">
        <v>1114</v>
      </c>
      <c r="L5216" s="1">
        <v>31097</v>
      </c>
      <c r="M5216">
        <v>20705</v>
      </c>
      <c r="N5216" t="s">
        <v>10626</v>
      </c>
    </row>
    <row r="5217" spans="1:14" x14ac:dyDescent="0.25">
      <c r="A5217" t="s">
        <v>6440</v>
      </c>
      <c r="B5217" t="s">
        <v>22</v>
      </c>
      <c r="C5217">
        <v>125013.16</v>
      </c>
      <c r="D5217">
        <v>123365.31</v>
      </c>
      <c r="E5217">
        <v>0</v>
      </c>
      <c r="F5217" t="s">
        <v>52</v>
      </c>
      <c r="G5217" t="s">
        <v>53</v>
      </c>
      <c r="H5217" t="s">
        <v>184</v>
      </c>
      <c r="I5217" t="s">
        <v>16</v>
      </c>
      <c r="J5217" t="s">
        <v>814</v>
      </c>
      <c r="L5217" s="1">
        <v>33322</v>
      </c>
      <c r="M5217">
        <v>20746</v>
      </c>
      <c r="N5217" t="s">
        <v>10647</v>
      </c>
    </row>
    <row r="5218" spans="1:14" x14ac:dyDescent="0.25">
      <c r="A5218" t="s">
        <v>6441</v>
      </c>
      <c r="B5218" t="s">
        <v>22</v>
      </c>
      <c r="C5218">
        <v>51202.98</v>
      </c>
      <c r="D5218">
        <v>56489.11</v>
      </c>
      <c r="E5218">
        <v>4339.22</v>
      </c>
      <c r="F5218" t="s">
        <v>56</v>
      </c>
      <c r="G5218" t="s">
        <v>57</v>
      </c>
      <c r="H5218" t="s">
        <v>58</v>
      </c>
      <c r="I5218" t="s">
        <v>16</v>
      </c>
      <c r="J5218" t="s">
        <v>59</v>
      </c>
      <c r="L5218" s="1">
        <v>39020</v>
      </c>
      <c r="M5218">
        <v>20772</v>
      </c>
      <c r="N5218" t="s">
        <v>10648</v>
      </c>
    </row>
    <row r="5219" spans="1:14" x14ac:dyDescent="0.25">
      <c r="A5219" t="s">
        <v>6442</v>
      </c>
      <c r="B5219" t="s">
        <v>12</v>
      </c>
      <c r="C5219">
        <v>72122.19</v>
      </c>
      <c r="D5219">
        <v>70040.009999999995</v>
      </c>
      <c r="E5219">
        <v>615.85</v>
      </c>
      <c r="F5219" t="s">
        <v>13</v>
      </c>
      <c r="G5219" t="s">
        <v>14</v>
      </c>
      <c r="H5219" t="s">
        <v>710</v>
      </c>
      <c r="I5219" t="s">
        <v>16</v>
      </c>
      <c r="J5219" t="s">
        <v>711</v>
      </c>
      <c r="L5219" s="1">
        <v>38237</v>
      </c>
      <c r="M5219">
        <v>20623</v>
      </c>
      <c r="N5219" t="s">
        <v>10651</v>
      </c>
    </row>
    <row r="5220" spans="1:14" x14ac:dyDescent="0.25">
      <c r="A5220" t="s">
        <v>6443</v>
      </c>
      <c r="B5220" t="s">
        <v>22</v>
      </c>
      <c r="C5220">
        <v>95084.42</v>
      </c>
      <c r="D5220">
        <v>109056.8</v>
      </c>
      <c r="E5220">
        <v>13417.79</v>
      </c>
      <c r="F5220" t="s">
        <v>13</v>
      </c>
      <c r="G5220" t="s">
        <v>14</v>
      </c>
      <c r="H5220" t="s">
        <v>818</v>
      </c>
      <c r="I5220" t="s">
        <v>16</v>
      </c>
      <c r="J5220" t="s">
        <v>32</v>
      </c>
      <c r="L5220" s="1">
        <v>32174</v>
      </c>
      <c r="M5220">
        <v>20735</v>
      </c>
      <c r="N5220" t="s">
        <v>10649</v>
      </c>
    </row>
    <row r="5221" spans="1:14" x14ac:dyDescent="0.25">
      <c r="A5221" t="s">
        <v>6444</v>
      </c>
      <c r="B5221" t="s">
        <v>12</v>
      </c>
      <c r="C5221">
        <v>73065.710000000006</v>
      </c>
      <c r="D5221">
        <v>71078.45</v>
      </c>
      <c r="E5221">
        <v>0</v>
      </c>
      <c r="F5221" t="s">
        <v>52</v>
      </c>
      <c r="G5221" t="s">
        <v>53</v>
      </c>
      <c r="H5221" t="s">
        <v>493</v>
      </c>
      <c r="I5221" t="s">
        <v>16</v>
      </c>
      <c r="J5221" t="s">
        <v>331</v>
      </c>
      <c r="L5221" s="1">
        <v>38554</v>
      </c>
      <c r="M5221">
        <v>20747</v>
      </c>
      <c r="N5221" t="s">
        <v>10642</v>
      </c>
    </row>
    <row r="5222" spans="1:14" x14ac:dyDescent="0.25">
      <c r="A5222" t="s">
        <v>6445</v>
      </c>
      <c r="B5222" t="s">
        <v>12</v>
      </c>
      <c r="C5222">
        <v>59099.08</v>
      </c>
      <c r="D5222">
        <v>57793.98</v>
      </c>
      <c r="E5222">
        <v>0</v>
      </c>
      <c r="F5222" t="s">
        <v>18</v>
      </c>
      <c r="G5222" t="s">
        <v>19</v>
      </c>
      <c r="H5222" t="s">
        <v>111</v>
      </c>
      <c r="I5222" t="s">
        <v>16</v>
      </c>
      <c r="J5222" t="s">
        <v>145</v>
      </c>
      <c r="L5222" s="1">
        <v>38795</v>
      </c>
      <c r="M5222">
        <v>20748</v>
      </c>
      <c r="N5222" t="s">
        <v>10635</v>
      </c>
    </row>
    <row r="5223" spans="1:14" x14ac:dyDescent="0.25">
      <c r="A5223" t="s">
        <v>6446</v>
      </c>
      <c r="B5223" t="s">
        <v>22</v>
      </c>
      <c r="C5223">
        <v>49095.38</v>
      </c>
      <c r="D5223">
        <v>54866.85</v>
      </c>
      <c r="E5223">
        <v>8176.57</v>
      </c>
      <c r="F5223" t="s">
        <v>56</v>
      </c>
      <c r="G5223" t="s">
        <v>57</v>
      </c>
      <c r="H5223" t="s">
        <v>156</v>
      </c>
      <c r="I5223" t="s">
        <v>16</v>
      </c>
      <c r="J5223" t="s">
        <v>1022</v>
      </c>
      <c r="K5223" t="s">
        <v>1115</v>
      </c>
      <c r="L5223" s="1">
        <v>40561</v>
      </c>
      <c r="M5223">
        <v>20742</v>
      </c>
      <c r="N5223" t="s">
        <v>10638</v>
      </c>
    </row>
    <row r="5224" spans="1:14" x14ac:dyDescent="0.25">
      <c r="A5224" t="s">
        <v>6447</v>
      </c>
      <c r="B5224" t="s">
        <v>12</v>
      </c>
      <c r="C5224">
        <v>52760.91</v>
      </c>
      <c r="D5224">
        <v>50527.81</v>
      </c>
      <c r="E5224">
        <v>0</v>
      </c>
      <c r="F5224" t="s">
        <v>76</v>
      </c>
      <c r="G5224" t="s">
        <v>77</v>
      </c>
      <c r="H5224" t="s">
        <v>533</v>
      </c>
      <c r="I5224" t="s">
        <v>16</v>
      </c>
      <c r="J5224" t="s">
        <v>83</v>
      </c>
      <c r="L5224" s="1">
        <v>38057</v>
      </c>
      <c r="M5224">
        <v>20745</v>
      </c>
      <c r="N5224" t="s">
        <v>10643</v>
      </c>
    </row>
    <row r="5225" spans="1:14" x14ac:dyDescent="0.25">
      <c r="A5225" t="s">
        <v>6448</v>
      </c>
      <c r="B5225" t="s">
        <v>22</v>
      </c>
      <c r="C5225">
        <v>62891.53</v>
      </c>
      <c r="D5225">
        <v>63345.16</v>
      </c>
      <c r="E5225">
        <v>2083.4299999999998</v>
      </c>
      <c r="F5225" t="s">
        <v>52</v>
      </c>
      <c r="G5225" t="s">
        <v>53</v>
      </c>
      <c r="H5225" t="s">
        <v>54</v>
      </c>
      <c r="I5225" t="s">
        <v>16</v>
      </c>
      <c r="J5225" t="s">
        <v>1116</v>
      </c>
      <c r="L5225" s="1">
        <v>42492</v>
      </c>
      <c r="M5225">
        <v>20748</v>
      </c>
      <c r="N5225" t="s">
        <v>10635</v>
      </c>
    </row>
    <row r="5226" spans="1:14" x14ac:dyDescent="0.25">
      <c r="A5226" t="s">
        <v>6449</v>
      </c>
      <c r="B5226" t="s">
        <v>12</v>
      </c>
      <c r="C5226">
        <v>69487.210000000006</v>
      </c>
      <c r="D5226">
        <v>70375.97</v>
      </c>
      <c r="E5226">
        <v>1489.23</v>
      </c>
      <c r="F5226" t="s">
        <v>18</v>
      </c>
      <c r="G5226" t="s">
        <v>19</v>
      </c>
      <c r="H5226" t="s">
        <v>245</v>
      </c>
      <c r="I5226" t="s">
        <v>16</v>
      </c>
      <c r="J5226" t="s">
        <v>228</v>
      </c>
      <c r="L5226" s="1">
        <v>38684</v>
      </c>
      <c r="M5226">
        <v>20716</v>
      </c>
      <c r="N5226" t="s">
        <v>10641</v>
      </c>
    </row>
    <row r="5227" spans="1:14" x14ac:dyDescent="0.25">
      <c r="A5227" t="s">
        <v>6450</v>
      </c>
      <c r="B5227" t="s">
        <v>22</v>
      </c>
      <c r="C5227">
        <v>57387.38</v>
      </c>
      <c r="D5227">
        <v>57253.57</v>
      </c>
      <c r="E5227">
        <v>2014.43</v>
      </c>
      <c r="F5227" t="s">
        <v>36</v>
      </c>
      <c r="G5227" t="s">
        <v>37</v>
      </c>
      <c r="H5227" t="s">
        <v>384</v>
      </c>
      <c r="I5227" t="s">
        <v>16</v>
      </c>
      <c r="J5227" t="s">
        <v>17</v>
      </c>
      <c r="L5227" s="1">
        <v>42255</v>
      </c>
      <c r="M5227">
        <v>20742</v>
      </c>
      <c r="N5227" t="s">
        <v>10638</v>
      </c>
    </row>
    <row r="5228" spans="1:14" x14ac:dyDescent="0.25">
      <c r="A5228" t="s">
        <v>6451</v>
      </c>
      <c r="B5228" t="s">
        <v>22</v>
      </c>
      <c r="C5228">
        <v>43733.38</v>
      </c>
      <c r="D5228">
        <v>48607.86</v>
      </c>
      <c r="E5228">
        <v>5542.03</v>
      </c>
      <c r="F5228" t="s">
        <v>13</v>
      </c>
      <c r="G5228" t="s">
        <v>14</v>
      </c>
      <c r="H5228" t="s">
        <v>68</v>
      </c>
      <c r="I5228" t="s">
        <v>16</v>
      </c>
      <c r="J5228" t="s">
        <v>69</v>
      </c>
      <c r="K5228" t="s">
        <v>579</v>
      </c>
      <c r="L5228" s="1">
        <v>39945</v>
      </c>
      <c r="M5228">
        <v>20708</v>
      </c>
      <c r="N5228" t="s">
        <v>10653</v>
      </c>
    </row>
    <row r="5229" spans="1:14" x14ac:dyDescent="0.25">
      <c r="A5229" t="s">
        <v>6452</v>
      </c>
      <c r="B5229" t="s">
        <v>22</v>
      </c>
      <c r="C5229">
        <v>88318.33</v>
      </c>
      <c r="D5229">
        <v>79661.490000000005</v>
      </c>
      <c r="E5229">
        <v>1192.27</v>
      </c>
      <c r="F5229" t="s">
        <v>56</v>
      </c>
      <c r="G5229" t="s">
        <v>57</v>
      </c>
      <c r="H5229" t="s">
        <v>84</v>
      </c>
      <c r="I5229" t="s">
        <v>16</v>
      </c>
      <c r="J5229" t="s">
        <v>139</v>
      </c>
      <c r="L5229" s="1">
        <v>39055</v>
      </c>
      <c r="M5229">
        <v>20746</v>
      </c>
      <c r="N5229" t="s">
        <v>10647</v>
      </c>
    </row>
    <row r="5230" spans="1:14" x14ac:dyDescent="0.25">
      <c r="A5230" t="s">
        <v>6453</v>
      </c>
      <c r="B5230" t="s">
        <v>22</v>
      </c>
      <c r="C5230">
        <v>41651.17</v>
      </c>
      <c r="D5230">
        <v>49951.89</v>
      </c>
      <c r="E5230">
        <v>8152.81</v>
      </c>
      <c r="F5230" t="s">
        <v>56</v>
      </c>
      <c r="G5230" t="s">
        <v>57</v>
      </c>
      <c r="H5230" t="s">
        <v>84</v>
      </c>
      <c r="I5230" t="s">
        <v>16</v>
      </c>
      <c r="J5230" t="s">
        <v>59</v>
      </c>
      <c r="L5230" s="1">
        <v>42506</v>
      </c>
      <c r="M5230">
        <v>20772</v>
      </c>
      <c r="N5230" t="s">
        <v>10648</v>
      </c>
    </row>
    <row r="5231" spans="1:14" x14ac:dyDescent="0.25">
      <c r="A5231" t="s">
        <v>6454</v>
      </c>
      <c r="B5231" t="s">
        <v>12</v>
      </c>
      <c r="C5231">
        <v>138790</v>
      </c>
      <c r="D5231">
        <v>136458.79999999999</v>
      </c>
      <c r="E5231">
        <v>0</v>
      </c>
      <c r="F5231" t="s">
        <v>133</v>
      </c>
      <c r="G5231" t="s">
        <v>134</v>
      </c>
      <c r="H5231" t="s">
        <v>776</v>
      </c>
      <c r="I5231" t="s">
        <v>16</v>
      </c>
      <c r="J5231" t="s">
        <v>139</v>
      </c>
      <c r="L5231" s="1">
        <v>37718</v>
      </c>
      <c r="M5231">
        <v>20716</v>
      </c>
      <c r="N5231" t="s">
        <v>10641</v>
      </c>
    </row>
    <row r="5232" spans="1:14" x14ac:dyDescent="0.25">
      <c r="A5232" t="s">
        <v>6455</v>
      </c>
      <c r="B5232" t="s">
        <v>12</v>
      </c>
      <c r="C5232">
        <v>51942.71</v>
      </c>
      <c r="D5232">
        <v>55357.62</v>
      </c>
      <c r="E5232">
        <v>5812.27</v>
      </c>
      <c r="F5232" t="s">
        <v>13</v>
      </c>
      <c r="G5232" t="s">
        <v>14</v>
      </c>
      <c r="H5232" t="s">
        <v>41</v>
      </c>
      <c r="I5232" t="s">
        <v>16</v>
      </c>
      <c r="J5232" t="s">
        <v>502</v>
      </c>
      <c r="L5232" s="1">
        <v>39174</v>
      </c>
      <c r="M5232">
        <v>20712</v>
      </c>
      <c r="N5232" t="s">
        <v>10639</v>
      </c>
    </row>
    <row r="5233" spans="1:14" x14ac:dyDescent="0.25">
      <c r="A5233" t="s">
        <v>6456</v>
      </c>
      <c r="B5233" t="s">
        <v>12</v>
      </c>
      <c r="C5233">
        <v>68893</v>
      </c>
      <c r="D5233">
        <v>67920.240000000005</v>
      </c>
      <c r="E5233">
        <v>0</v>
      </c>
      <c r="F5233" t="s">
        <v>56</v>
      </c>
      <c r="G5233" t="s">
        <v>57</v>
      </c>
      <c r="H5233" t="s">
        <v>860</v>
      </c>
      <c r="I5233" t="s">
        <v>16</v>
      </c>
      <c r="J5233" t="s">
        <v>17</v>
      </c>
      <c r="L5233" s="1">
        <v>36500</v>
      </c>
      <c r="M5233">
        <v>20715</v>
      </c>
      <c r="N5233" t="s">
        <v>10641</v>
      </c>
    </row>
    <row r="5234" spans="1:14" x14ac:dyDescent="0.25">
      <c r="A5234" t="s">
        <v>6457</v>
      </c>
      <c r="B5234" t="s">
        <v>12</v>
      </c>
      <c r="C5234">
        <v>119015.81</v>
      </c>
      <c r="D5234">
        <v>115171.7</v>
      </c>
      <c r="E5234">
        <v>0</v>
      </c>
      <c r="F5234" t="s">
        <v>18</v>
      </c>
      <c r="G5234" t="s">
        <v>19</v>
      </c>
      <c r="H5234" t="s">
        <v>87</v>
      </c>
      <c r="I5234" t="s">
        <v>16</v>
      </c>
      <c r="J5234" t="s">
        <v>655</v>
      </c>
      <c r="L5234" s="1">
        <v>31789</v>
      </c>
      <c r="M5234">
        <v>20785</v>
      </c>
      <c r="N5234" t="s">
        <v>10652</v>
      </c>
    </row>
    <row r="5235" spans="1:14" x14ac:dyDescent="0.25">
      <c r="A5235" t="s">
        <v>6458</v>
      </c>
      <c r="B5235" t="s">
        <v>22</v>
      </c>
      <c r="C5235">
        <v>62020</v>
      </c>
      <c r="D5235">
        <v>78897.070000000007</v>
      </c>
      <c r="E5235">
        <v>12758.82</v>
      </c>
      <c r="F5235" t="s">
        <v>13</v>
      </c>
      <c r="G5235" t="s">
        <v>14</v>
      </c>
      <c r="H5235" t="s">
        <v>41</v>
      </c>
      <c r="I5235" t="s">
        <v>16</v>
      </c>
      <c r="J5235" t="s">
        <v>32</v>
      </c>
      <c r="K5235" t="s">
        <v>176</v>
      </c>
      <c r="L5235" s="1">
        <v>41498</v>
      </c>
      <c r="M5235">
        <v>20746</v>
      </c>
      <c r="N5235" t="s">
        <v>10647</v>
      </c>
    </row>
    <row r="5236" spans="1:14" x14ac:dyDescent="0.25">
      <c r="A5236" t="s">
        <v>6459</v>
      </c>
      <c r="B5236" t="s">
        <v>22</v>
      </c>
      <c r="C5236">
        <v>95346</v>
      </c>
      <c r="D5236">
        <v>125602.53</v>
      </c>
      <c r="E5236">
        <v>32278.85</v>
      </c>
      <c r="F5236" t="s">
        <v>45</v>
      </c>
      <c r="G5236" t="s">
        <v>46</v>
      </c>
      <c r="H5236" t="s">
        <v>314</v>
      </c>
      <c r="I5236" t="s">
        <v>16</v>
      </c>
      <c r="J5236" t="s">
        <v>250</v>
      </c>
      <c r="L5236" s="1">
        <v>38145</v>
      </c>
      <c r="M5236">
        <v>20608</v>
      </c>
      <c r="N5236" t="s">
        <v>10646</v>
      </c>
    </row>
    <row r="5237" spans="1:14" x14ac:dyDescent="0.25">
      <c r="A5237" t="s">
        <v>6460</v>
      </c>
      <c r="B5237" t="s">
        <v>12</v>
      </c>
      <c r="C5237">
        <v>121372</v>
      </c>
      <c r="D5237">
        <v>119772.15</v>
      </c>
      <c r="E5237">
        <v>0</v>
      </c>
      <c r="F5237" t="s">
        <v>72</v>
      </c>
      <c r="G5237" t="s">
        <v>73</v>
      </c>
      <c r="H5237" t="s">
        <v>561</v>
      </c>
      <c r="I5237" t="s">
        <v>16</v>
      </c>
      <c r="J5237" t="s">
        <v>75</v>
      </c>
      <c r="L5237" s="1">
        <v>39902</v>
      </c>
      <c r="M5237">
        <v>20747</v>
      </c>
      <c r="N5237" t="s">
        <v>10642</v>
      </c>
    </row>
    <row r="5238" spans="1:14" x14ac:dyDescent="0.25">
      <c r="A5238" t="s">
        <v>6461</v>
      </c>
      <c r="B5238" t="s">
        <v>12</v>
      </c>
      <c r="C5238">
        <v>69762</v>
      </c>
      <c r="D5238">
        <v>79193.22</v>
      </c>
      <c r="E5238">
        <v>7295.52</v>
      </c>
      <c r="F5238" t="s">
        <v>13</v>
      </c>
      <c r="G5238" t="s">
        <v>14</v>
      </c>
      <c r="H5238" t="s">
        <v>560</v>
      </c>
      <c r="I5238" t="s">
        <v>16</v>
      </c>
      <c r="J5238" t="s">
        <v>32</v>
      </c>
      <c r="L5238" s="1">
        <v>40742</v>
      </c>
      <c r="M5238">
        <v>20744</v>
      </c>
      <c r="N5238" t="s">
        <v>10630</v>
      </c>
    </row>
    <row r="5239" spans="1:14" x14ac:dyDescent="0.25">
      <c r="A5239" t="s">
        <v>6462</v>
      </c>
      <c r="B5239" t="s">
        <v>12</v>
      </c>
      <c r="C5239">
        <v>105241</v>
      </c>
      <c r="D5239">
        <v>106360.93</v>
      </c>
      <c r="E5239">
        <v>0</v>
      </c>
      <c r="F5239" t="s">
        <v>18</v>
      </c>
      <c r="G5239" t="s">
        <v>19</v>
      </c>
      <c r="H5239" t="s">
        <v>938</v>
      </c>
      <c r="I5239" t="s">
        <v>16</v>
      </c>
      <c r="J5239" t="s">
        <v>572</v>
      </c>
      <c r="L5239" s="1">
        <v>38978</v>
      </c>
      <c r="M5239">
        <v>20735</v>
      </c>
      <c r="N5239" t="s">
        <v>10649</v>
      </c>
    </row>
    <row r="5240" spans="1:14" x14ac:dyDescent="0.25">
      <c r="A5240" t="s">
        <v>6463</v>
      </c>
      <c r="B5240" t="s">
        <v>12</v>
      </c>
      <c r="C5240">
        <v>60413.75</v>
      </c>
      <c r="D5240">
        <v>58944.5</v>
      </c>
      <c r="E5240">
        <v>206.35</v>
      </c>
      <c r="F5240" t="s">
        <v>99</v>
      </c>
      <c r="G5240" t="s">
        <v>100</v>
      </c>
      <c r="H5240" t="s">
        <v>746</v>
      </c>
      <c r="I5240" t="s">
        <v>16</v>
      </c>
      <c r="J5240" t="s">
        <v>422</v>
      </c>
      <c r="L5240" s="1">
        <v>37409</v>
      </c>
      <c r="M5240">
        <v>20743</v>
      </c>
      <c r="N5240" t="s">
        <v>10654</v>
      </c>
    </row>
    <row r="5241" spans="1:14" x14ac:dyDescent="0.25">
      <c r="A5241" t="s">
        <v>6464</v>
      </c>
      <c r="B5241" t="s">
        <v>22</v>
      </c>
      <c r="C5241">
        <v>55276.3</v>
      </c>
      <c r="D5241">
        <v>64809.82</v>
      </c>
      <c r="E5241">
        <v>3574.1</v>
      </c>
      <c r="F5241" t="s">
        <v>99</v>
      </c>
      <c r="G5241" t="s">
        <v>100</v>
      </c>
      <c r="H5241" t="s">
        <v>559</v>
      </c>
      <c r="I5241" t="s">
        <v>16</v>
      </c>
      <c r="J5241" t="s">
        <v>209</v>
      </c>
      <c r="L5241" s="1">
        <v>39943</v>
      </c>
      <c r="M5241">
        <v>20762</v>
      </c>
      <c r="N5241" t="s">
        <v>10644</v>
      </c>
    </row>
    <row r="5242" spans="1:14" x14ac:dyDescent="0.25">
      <c r="A5242" t="s">
        <v>6465</v>
      </c>
      <c r="B5242" t="s">
        <v>22</v>
      </c>
      <c r="C5242">
        <v>109817.64</v>
      </c>
      <c r="D5242">
        <v>137893.99</v>
      </c>
      <c r="E5242">
        <v>22042.05</v>
      </c>
      <c r="F5242" t="s">
        <v>13</v>
      </c>
      <c r="G5242" t="s">
        <v>14</v>
      </c>
      <c r="H5242" t="s">
        <v>463</v>
      </c>
      <c r="I5242" t="s">
        <v>16</v>
      </c>
      <c r="J5242" t="s">
        <v>361</v>
      </c>
      <c r="L5242" s="1">
        <v>35492</v>
      </c>
      <c r="M5242">
        <v>20707</v>
      </c>
      <c r="N5242" t="s">
        <v>10628</v>
      </c>
    </row>
    <row r="5243" spans="1:14" x14ac:dyDescent="0.25">
      <c r="A5243" t="s">
        <v>6466</v>
      </c>
      <c r="B5243" t="s">
        <v>12</v>
      </c>
      <c r="C5243">
        <v>36444.769999999997</v>
      </c>
      <c r="D5243">
        <v>31010.6</v>
      </c>
      <c r="E5243">
        <v>0</v>
      </c>
      <c r="F5243" t="s">
        <v>18</v>
      </c>
      <c r="G5243" t="s">
        <v>19</v>
      </c>
      <c r="H5243" t="s">
        <v>183</v>
      </c>
      <c r="I5243" t="s">
        <v>34</v>
      </c>
      <c r="J5243" t="s">
        <v>174</v>
      </c>
      <c r="L5243" s="1">
        <v>42101</v>
      </c>
      <c r="M5243">
        <v>20721</v>
      </c>
      <c r="N5243" t="s">
        <v>10634</v>
      </c>
    </row>
    <row r="5244" spans="1:14" x14ac:dyDescent="0.25">
      <c r="A5244" t="s">
        <v>6467</v>
      </c>
      <c r="B5244" t="s">
        <v>12</v>
      </c>
      <c r="C5244">
        <v>103381.1</v>
      </c>
      <c r="D5244">
        <v>103340.31</v>
      </c>
      <c r="E5244">
        <v>596.44000000000005</v>
      </c>
      <c r="F5244" t="s">
        <v>76</v>
      </c>
      <c r="G5244" t="s">
        <v>77</v>
      </c>
      <c r="H5244" t="s">
        <v>570</v>
      </c>
      <c r="I5244" t="s">
        <v>16</v>
      </c>
      <c r="J5244" t="s">
        <v>211</v>
      </c>
      <c r="L5244" s="1">
        <v>31326</v>
      </c>
      <c r="M5244">
        <v>20705</v>
      </c>
      <c r="N5244" t="s">
        <v>10626</v>
      </c>
    </row>
    <row r="5245" spans="1:14" x14ac:dyDescent="0.25">
      <c r="A5245" t="s">
        <v>6468</v>
      </c>
      <c r="B5245" t="s">
        <v>12</v>
      </c>
      <c r="C5245">
        <v>105241</v>
      </c>
      <c r="D5245">
        <v>103171.3</v>
      </c>
      <c r="E5245">
        <v>0</v>
      </c>
      <c r="F5245" t="s">
        <v>27</v>
      </c>
      <c r="G5245" t="s">
        <v>28</v>
      </c>
      <c r="H5245" t="s">
        <v>224</v>
      </c>
      <c r="I5245" t="s">
        <v>16</v>
      </c>
      <c r="J5245" t="s">
        <v>235</v>
      </c>
      <c r="L5245" s="1">
        <v>34876</v>
      </c>
      <c r="M5245">
        <v>20748</v>
      </c>
      <c r="N5245" t="s">
        <v>10635</v>
      </c>
    </row>
    <row r="5246" spans="1:14" x14ac:dyDescent="0.25">
      <c r="A5246" t="s">
        <v>6469</v>
      </c>
      <c r="B5246" t="s">
        <v>22</v>
      </c>
      <c r="C5246">
        <v>55578.23</v>
      </c>
      <c r="D5246">
        <v>55319.07</v>
      </c>
      <c r="E5246">
        <v>2110.36</v>
      </c>
      <c r="F5246" t="s">
        <v>468</v>
      </c>
      <c r="G5246" t="s">
        <v>469</v>
      </c>
      <c r="H5246" t="s">
        <v>470</v>
      </c>
      <c r="I5246" t="s">
        <v>16</v>
      </c>
      <c r="J5246" t="s">
        <v>471</v>
      </c>
      <c r="L5246" s="1">
        <v>41218</v>
      </c>
      <c r="M5246">
        <v>20770</v>
      </c>
      <c r="N5246" t="s">
        <v>10629</v>
      </c>
    </row>
    <row r="5247" spans="1:14" x14ac:dyDescent="0.25">
      <c r="A5247" t="s">
        <v>6470</v>
      </c>
      <c r="B5247" t="s">
        <v>22</v>
      </c>
      <c r="C5247">
        <v>156107.87</v>
      </c>
      <c r="D5247">
        <v>154049.72</v>
      </c>
      <c r="E5247">
        <v>0</v>
      </c>
      <c r="F5247" t="s">
        <v>52</v>
      </c>
      <c r="G5247" t="s">
        <v>53</v>
      </c>
      <c r="H5247" t="s">
        <v>184</v>
      </c>
      <c r="I5247" t="s">
        <v>16</v>
      </c>
      <c r="J5247" t="s">
        <v>98</v>
      </c>
      <c r="L5247" s="1">
        <v>39902</v>
      </c>
      <c r="M5247">
        <v>20748</v>
      </c>
      <c r="N5247" t="s">
        <v>10635</v>
      </c>
    </row>
    <row r="5248" spans="1:14" x14ac:dyDescent="0.25">
      <c r="A5248" t="s">
        <v>6471</v>
      </c>
      <c r="B5248" t="s">
        <v>22</v>
      </c>
      <c r="C5248">
        <v>28497.17</v>
      </c>
      <c r="D5248">
        <v>37441.68</v>
      </c>
      <c r="E5248">
        <v>2926.46</v>
      </c>
      <c r="F5248" t="s">
        <v>99</v>
      </c>
      <c r="G5248" t="s">
        <v>100</v>
      </c>
      <c r="H5248" t="s">
        <v>607</v>
      </c>
      <c r="I5248" t="s">
        <v>34</v>
      </c>
      <c r="J5248" t="s">
        <v>102</v>
      </c>
      <c r="L5248" s="1">
        <v>42268</v>
      </c>
      <c r="M5248">
        <v>20706</v>
      </c>
      <c r="N5248" t="s">
        <v>10645</v>
      </c>
    </row>
    <row r="5249" spans="1:14" x14ac:dyDescent="0.25">
      <c r="A5249" t="s">
        <v>6472</v>
      </c>
      <c r="B5249" t="s">
        <v>12</v>
      </c>
      <c r="C5249">
        <v>89720.21</v>
      </c>
      <c r="D5249">
        <v>88538.4</v>
      </c>
      <c r="E5249">
        <v>0</v>
      </c>
      <c r="F5249" t="s">
        <v>89</v>
      </c>
      <c r="G5249" t="s">
        <v>90</v>
      </c>
      <c r="H5249" t="s">
        <v>716</v>
      </c>
      <c r="I5249" t="s">
        <v>16</v>
      </c>
      <c r="J5249" t="s">
        <v>92</v>
      </c>
      <c r="L5249" s="1">
        <v>31471</v>
      </c>
      <c r="M5249">
        <v>20783</v>
      </c>
      <c r="N5249" t="s">
        <v>10656</v>
      </c>
    </row>
    <row r="5250" spans="1:14" x14ac:dyDescent="0.25">
      <c r="A5250" t="s">
        <v>6473</v>
      </c>
      <c r="B5250" t="s">
        <v>22</v>
      </c>
      <c r="C5250">
        <v>95084.42</v>
      </c>
      <c r="D5250">
        <v>109291.89</v>
      </c>
      <c r="E5250">
        <v>7829.8</v>
      </c>
      <c r="F5250" t="s">
        <v>13</v>
      </c>
      <c r="G5250" t="s">
        <v>14</v>
      </c>
      <c r="H5250" t="s">
        <v>162</v>
      </c>
      <c r="I5250" t="s">
        <v>16</v>
      </c>
      <c r="J5250" t="s">
        <v>32</v>
      </c>
      <c r="L5250" s="1">
        <v>36724</v>
      </c>
      <c r="M5250">
        <v>20745</v>
      </c>
      <c r="N5250" t="s">
        <v>10643</v>
      </c>
    </row>
    <row r="5251" spans="1:14" x14ac:dyDescent="0.25">
      <c r="A5251" t="s">
        <v>6474</v>
      </c>
      <c r="B5251" t="s">
        <v>12</v>
      </c>
      <c r="C5251">
        <v>66606.080000000002</v>
      </c>
      <c r="D5251">
        <v>65477.34</v>
      </c>
      <c r="E5251">
        <v>95.82</v>
      </c>
      <c r="F5251" t="s">
        <v>72</v>
      </c>
      <c r="G5251" t="s">
        <v>73</v>
      </c>
      <c r="H5251" t="s">
        <v>976</v>
      </c>
      <c r="I5251" t="s">
        <v>16</v>
      </c>
      <c r="J5251" t="s">
        <v>17</v>
      </c>
      <c r="L5251" s="1">
        <v>36745</v>
      </c>
      <c r="M5251">
        <v>20740</v>
      </c>
      <c r="N5251" t="s">
        <v>10638</v>
      </c>
    </row>
    <row r="5252" spans="1:14" x14ac:dyDescent="0.25">
      <c r="A5252" t="s">
        <v>6475</v>
      </c>
      <c r="B5252" t="s">
        <v>12</v>
      </c>
      <c r="C5252">
        <v>65122</v>
      </c>
      <c r="D5252">
        <v>73753.149999999994</v>
      </c>
      <c r="E5252">
        <v>9085.75</v>
      </c>
      <c r="F5252" t="s">
        <v>13</v>
      </c>
      <c r="G5252" t="s">
        <v>14</v>
      </c>
      <c r="H5252" t="s">
        <v>232</v>
      </c>
      <c r="I5252" t="s">
        <v>16</v>
      </c>
      <c r="J5252" t="s">
        <v>32</v>
      </c>
      <c r="L5252" s="1">
        <v>41302</v>
      </c>
      <c r="M5252">
        <v>20705</v>
      </c>
      <c r="N5252" t="s">
        <v>10626</v>
      </c>
    </row>
    <row r="5253" spans="1:14" x14ac:dyDescent="0.25">
      <c r="A5253" t="s">
        <v>6476</v>
      </c>
      <c r="B5253" t="s">
        <v>22</v>
      </c>
      <c r="C5253">
        <v>59935.22</v>
      </c>
      <c r="D5253">
        <v>64587.89</v>
      </c>
      <c r="E5253">
        <v>7163.98</v>
      </c>
      <c r="F5253" t="s">
        <v>23</v>
      </c>
      <c r="G5253" t="s">
        <v>24</v>
      </c>
      <c r="H5253" t="s">
        <v>25</v>
      </c>
      <c r="I5253" t="s">
        <v>16</v>
      </c>
      <c r="J5253" t="s">
        <v>26</v>
      </c>
      <c r="L5253" s="1">
        <v>37713</v>
      </c>
      <c r="M5253">
        <v>20708</v>
      </c>
      <c r="N5253" t="s">
        <v>10653</v>
      </c>
    </row>
    <row r="5254" spans="1:14" x14ac:dyDescent="0.25">
      <c r="A5254" t="s">
        <v>6477</v>
      </c>
      <c r="B5254" t="s">
        <v>12</v>
      </c>
      <c r="C5254">
        <v>103381.1</v>
      </c>
      <c r="D5254">
        <v>104240.13</v>
      </c>
      <c r="E5254">
        <v>0</v>
      </c>
      <c r="F5254" t="s">
        <v>18</v>
      </c>
      <c r="G5254" t="s">
        <v>19</v>
      </c>
      <c r="H5254" t="s">
        <v>183</v>
      </c>
      <c r="I5254" t="s">
        <v>16</v>
      </c>
      <c r="J5254" t="s">
        <v>147</v>
      </c>
      <c r="L5254" s="1">
        <v>33959</v>
      </c>
      <c r="M5254">
        <v>20721</v>
      </c>
      <c r="N5254" t="s">
        <v>10634</v>
      </c>
    </row>
    <row r="5255" spans="1:14" x14ac:dyDescent="0.25">
      <c r="A5255" t="s">
        <v>6478</v>
      </c>
      <c r="B5255" t="s">
        <v>12</v>
      </c>
      <c r="C5255">
        <v>77347</v>
      </c>
      <c r="D5255">
        <v>90408.67</v>
      </c>
      <c r="E5255">
        <v>11508.87</v>
      </c>
      <c r="F5255" t="s">
        <v>13</v>
      </c>
      <c r="G5255" t="s">
        <v>14</v>
      </c>
      <c r="H5255" t="s">
        <v>175</v>
      </c>
      <c r="I5255" t="s">
        <v>16</v>
      </c>
      <c r="J5255" t="s">
        <v>32</v>
      </c>
      <c r="L5255" s="1">
        <v>39098</v>
      </c>
      <c r="M5255">
        <v>20607</v>
      </c>
      <c r="N5255" t="s">
        <v>10631</v>
      </c>
    </row>
    <row r="5256" spans="1:14" x14ac:dyDescent="0.25">
      <c r="A5256" t="s">
        <v>6479</v>
      </c>
      <c r="B5256" t="s">
        <v>12</v>
      </c>
      <c r="C5256">
        <v>42559.27</v>
      </c>
      <c r="D5256">
        <v>41175.480000000003</v>
      </c>
      <c r="E5256">
        <v>0</v>
      </c>
      <c r="F5256" t="s">
        <v>36</v>
      </c>
      <c r="G5256" t="s">
        <v>37</v>
      </c>
      <c r="H5256" t="s">
        <v>384</v>
      </c>
      <c r="I5256" t="s">
        <v>16</v>
      </c>
      <c r="J5256" t="s">
        <v>279</v>
      </c>
      <c r="L5256" s="1">
        <v>41470</v>
      </c>
      <c r="M5256">
        <v>20747</v>
      </c>
      <c r="N5256" t="s">
        <v>10642</v>
      </c>
    </row>
    <row r="5257" spans="1:14" x14ac:dyDescent="0.25">
      <c r="A5257" t="s">
        <v>6480</v>
      </c>
      <c r="B5257" t="s">
        <v>12</v>
      </c>
      <c r="C5257">
        <v>95740</v>
      </c>
      <c r="D5257">
        <v>142297</v>
      </c>
      <c r="E5257">
        <v>46770.6</v>
      </c>
      <c r="F5257" t="s">
        <v>13</v>
      </c>
      <c r="G5257" t="s">
        <v>14</v>
      </c>
      <c r="H5257" t="s">
        <v>68</v>
      </c>
      <c r="I5257" t="s">
        <v>16</v>
      </c>
      <c r="J5257" t="s">
        <v>136</v>
      </c>
      <c r="L5257" s="1">
        <v>32189</v>
      </c>
      <c r="M5257">
        <v>20774</v>
      </c>
      <c r="N5257" t="s">
        <v>10633</v>
      </c>
    </row>
    <row r="5258" spans="1:14" x14ac:dyDescent="0.25">
      <c r="A5258" t="s">
        <v>6481</v>
      </c>
      <c r="B5258" t="s">
        <v>22</v>
      </c>
      <c r="C5258">
        <v>69375</v>
      </c>
      <c r="D5258">
        <v>104476.08</v>
      </c>
      <c r="E5258">
        <v>37422.480000000003</v>
      </c>
      <c r="F5258" t="s">
        <v>45</v>
      </c>
      <c r="G5258" t="s">
        <v>46</v>
      </c>
      <c r="H5258" t="s">
        <v>626</v>
      </c>
      <c r="I5258" t="s">
        <v>16</v>
      </c>
      <c r="J5258" t="s">
        <v>48</v>
      </c>
      <c r="L5258" s="1">
        <v>39329</v>
      </c>
      <c r="M5258">
        <v>20737</v>
      </c>
      <c r="N5258" t="s">
        <v>10655</v>
      </c>
    </row>
    <row r="5259" spans="1:14" x14ac:dyDescent="0.25">
      <c r="A5259" t="s">
        <v>6482</v>
      </c>
      <c r="B5259" t="s">
        <v>12</v>
      </c>
      <c r="C5259">
        <v>41650.839999999997</v>
      </c>
      <c r="D5259">
        <v>50048</v>
      </c>
      <c r="E5259">
        <v>8887.5</v>
      </c>
      <c r="F5259" t="s">
        <v>56</v>
      </c>
      <c r="G5259" t="s">
        <v>57</v>
      </c>
      <c r="H5259" t="s">
        <v>58</v>
      </c>
      <c r="I5259" t="s">
        <v>16</v>
      </c>
      <c r="J5259" t="s">
        <v>59</v>
      </c>
      <c r="L5259" s="1">
        <v>42674</v>
      </c>
      <c r="M5259">
        <v>20782</v>
      </c>
      <c r="N5259" t="s">
        <v>10625</v>
      </c>
    </row>
    <row r="5260" spans="1:14" x14ac:dyDescent="0.25">
      <c r="A5260" t="s">
        <v>6483</v>
      </c>
      <c r="B5260" t="s">
        <v>22</v>
      </c>
      <c r="C5260">
        <v>46166</v>
      </c>
      <c r="D5260">
        <v>0</v>
      </c>
      <c r="E5260">
        <v>0</v>
      </c>
      <c r="F5260" t="s">
        <v>45</v>
      </c>
      <c r="G5260" t="s">
        <v>46</v>
      </c>
      <c r="H5260" t="s">
        <v>95</v>
      </c>
      <c r="I5260" t="s">
        <v>16</v>
      </c>
      <c r="J5260" t="s">
        <v>48</v>
      </c>
      <c r="K5260" t="s">
        <v>96</v>
      </c>
      <c r="L5260" s="1">
        <v>43080</v>
      </c>
      <c r="M5260">
        <v>20772</v>
      </c>
      <c r="N5260" t="s">
        <v>10648</v>
      </c>
    </row>
    <row r="5261" spans="1:14" x14ac:dyDescent="0.25">
      <c r="A5261" t="s">
        <v>6484</v>
      </c>
      <c r="B5261" t="s">
        <v>22</v>
      </c>
      <c r="C5261">
        <v>67030</v>
      </c>
      <c r="D5261">
        <v>69969.38</v>
      </c>
      <c r="E5261">
        <v>2980.92</v>
      </c>
      <c r="F5261" t="s">
        <v>45</v>
      </c>
      <c r="G5261" t="s">
        <v>46</v>
      </c>
      <c r="H5261" t="s">
        <v>202</v>
      </c>
      <c r="I5261" t="s">
        <v>16</v>
      </c>
      <c r="J5261" t="s">
        <v>48</v>
      </c>
      <c r="L5261" s="1">
        <v>39693</v>
      </c>
      <c r="M5261">
        <v>20740</v>
      </c>
      <c r="N5261" t="s">
        <v>10638</v>
      </c>
    </row>
    <row r="5262" spans="1:14" x14ac:dyDescent="0.25">
      <c r="A5262" t="s">
        <v>6485</v>
      </c>
      <c r="B5262" t="s">
        <v>22</v>
      </c>
      <c r="C5262">
        <v>76589</v>
      </c>
      <c r="D5262">
        <v>86605.52</v>
      </c>
      <c r="E5262">
        <v>10320.51</v>
      </c>
      <c r="F5262" t="s">
        <v>23</v>
      </c>
      <c r="G5262" t="s">
        <v>24</v>
      </c>
      <c r="H5262" t="s">
        <v>319</v>
      </c>
      <c r="I5262" t="s">
        <v>16</v>
      </c>
      <c r="J5262" t="s">
        <v>141</v>
      </c>
      <c r="L5262" s="1">
        <v>37928</v>
      </c>
      <c r="M5262">
        <v>20707</v>
      </c>
      <c r="N5262" t="s">
        <v>10628</v>
      </c>
    </row>
    <row r="5263" spans="1:14" x14ac:dyDescent="0.25">
      <c r="A5263" t="s">
        <v>6486</v>
      </c>
      <c r="B5263" t="s">
        <v>12</v>
      </c>
      <c r="C5263">
        <v>41371.199999999997</v>
      </c>
      <c r="D5263">
        <v>17471.57</v>
      </c>
      <c r="E5263">
        <v>0</v>
      </c>
      <c r="F5263" t="s">
        <v>18</v>
      </c>
      <c r="G5263" t="s">
        <v>19</v>
      </c>
      <c r="H5263" t="s">
        <v>179</v>
      </c>
      <c r="I5263" t="s">
        <v>34</v>
      </c>
      <c r="J5263" t="s">
        <v>17</v>
      </c>
      <c r="L5263" s="1">
        <v>42338</v>
      </c>
      <c r="M5263">
        <v>20772</v>
      </c>
      <c r="N5263" t="s">
        <v>10648</v>
      </c>
    </row>
    <row r="5264" spans="1:14" x14ac:dyDescent="0.25">
      <c r="A5264" t="s">
        <v>6487</v>
      </c>
      <c r="B5264" t="s">
        <v>22</v>
      </c>
      <c r="C5264">
        <v>71495</v>
      </c>
      <c r="D5264">
        <v>94402.49</v>
      </c>
      <c r="E5264">
        <v>24712.89</v>
      </c>
      <c r="F5264" t="s">
        <v>23</v>
      </c>
      <c r="G5264" t="s">
        <v>24</v>
      </c>
      <c r="H5264" t="s">
        <v>140</v>
      </c>
      <c r="I5264" t="s">
        <v>16</v>
      </c>
      <c r="J5264" t="s">
        <v>141</v>
      </c>
      <c r="L5264" s="1">
        <v>38405</v>
      </c>
      <c r="M5264">
        <v>20782</v>
      </c>
      <c r="N5264" t="s">
        <v>10625</v>
      </c>
    </row>
    <row r="5265" spans="1:14" x14ac:dyDescent="0.25">
      <c r="A5265" t="s">
        <v>6488</v>
      </c>
      <c r="B5265" t="s">
        <v>12</v>
      </c>
      <c r="C5265">
        <v>87107</v>
      </c>
      <c r="D5265">
        <v>83736.350000000006</v>
      </c>
      <c r="E5265">
        <v>259.35000000000002</v>
      </c>
      <c r="F5265" t="s">
        <v>89</v>
      </c>
      <c r="G5265" t="s">
        <v>90</v>
      </c>
      <c r="H5265" t="s">
        <v>1117</v>
      </c>
      <c r="I5265" t="s">
        <v>16</v>
      </c>
      <c r="J5265" t="s">
        <v>92</v>
      </c>
      <c r="L5265" s="1">
        <v>30511</v>
      </c>
      <c r="M5265">
        <v>20740</v>
      </c>
      <c r="N5265" t="s">
        <v>10638</v>
      </c>
    </row>
    <row r="5266" spans="1:14" x14ac:dyDescent="0.25">
      <c r="A5266" t="s">
        <v>6489</v>
      </c>
      <c r="B5266" t="s">
        <v>22</v>
      </c>
      <c r="C5266">
        <v>147214.56</v>
      </c>
      <c r="D5266">
        <v>145274.19</v>
      </c>
      <c r="E5266">
        <v>0</v>
      </c>
      <c r="F5266" t="s">
        <v>36</v>
      </c>
      <c r="G5266" t="s">
        <v>37</v>
      </c>
      <c r="H5266" t="s">
        <v>97</v>
      </c>
      <c r="I5266" t="s">
        <v>16</v>
      </c>
      <c r="J5266" t="s">
        <v>449</v>
      </c>
      <c r="L5266" s="1">
        <v>34491</v>
      </c>
      <c r="M5266">
        <v>20613</v>
      </c>
      <c r="N5266" t="s">
        <v>10640</v>
      </c>
    </row>
    <row r="5267" spans="1:14" x14ac:dyDescent="0.25">
      <c r="A5267" t="s">
        <v>6490</v>
      </c>
      <c r="B5267" t="s">
        <v>22</v>
      </c>
      <c r="C5267">
        <v>93199</v>
      </c>
      <c r="D5267">
        <v>103583.31</v>
      </c>
      <c r="E5267">
        <v>9743.6</v>
      </c>
      <c r="F5267" t="s">
        <v>13</v>
      </c>
      <c r="G5267" t="s">
        <v>14</v>
      </c>
      <c r="H5267" t="s">
        <v>799</v>
      </c>
      <c r="I5267" t="s">
        <v>16</v>
      </c>
      <c r="J5267" t="s">
        <v>233</v>
      </c>
      <c r="L5267" s="1">
        <v>35702</v>
      </c>
      <c r="M5267">
        <v>20748</v>
      </c>
      <c r="N5267" t="s">
        <v>10635</v>
      </c>
    </row>
    <row r="5268" spans="1:14" x14ac:dyDescent="0.25">
      <c r="A5268" t="s">
        <v>6491</v>
      </c>
      <c r="B5268" t="s">
        <v>12</v>
      </c>
      <c r="C5268">
        <v>137717.35</v>
      </c>
      <c r="D5268">
        <v>138601.94</v>
      </c>
      <c r="E5268">
        <v>0</v>
      </c>
      <c r="F5268" t="s">
        <v>52</v>
      </c>
      <c r="G5268" t="s">
        <v>53</v>
      </c>
      <c r="H5268" t="s">
        <v>545</v>
      </c>
      <c r="I5268" t="s">
        <v>16</v>
      </c>
      <c r="J5268" t="s">
        <v>139</v>
      </c>
      <c r="L5268" s="1">
        <v>39356</v>
      </c>
      <c r="M5268">
        <v>20708</v>
      </c>
      <c r="N5268" t="s">
        <v>10653</v>
      </c>
    </row>
    <row r="5269" spans="1:14" x14ac:dyDescent="0.25">
      <c r="A5269" t="s">
        <v>6492</v>
      </c>
      <c r="B5269" t="s">
        <v>22</v>
      </c>
      <c r="C5269">
        <v>64896.18</v>
      </c>
      <c r="D5269">
        <v>89094.73</v>
      </c>
      <c r="E5269">
        <v>23210.799999999999</v>
      </c>
      <c r="F5269" t="s">
        <v>56</v>
      </c>
      <c r="G5269" t="s">
        <v>57</v>
      </c>
      <c r="H5269" t="s">
        <v>64</v>
      </c>
      <c r="I5269" t="s">
        <v>16</v>
      </c>
      <c r="J5269" t="s">
        <v>59</v>
      </c>
      <c r="L5269" s="1">
        <v>39509</v>
      </c>
      <c r="M5269">
        <v>20746</v>
      </c>
      <c r="N5269" t="s">
        <v>10647</v>
      </c>
    </row>
    <row r="5270" spans="1:14" x14ac:dyDescent="0.25">
      <c r="A5270" t="s">
        <v>6493</v>
      </c>
      <c r="B5270" t="s">
        <v>22</v>
      </c>
      <c r="C5270">
        <v>64192</v>
      </c>
      <c r="D5270">
        <v>77555.34</v>
      </c>
      <c r="E5270">
        <v>11911.2</v>
      </c>
      <c r="F5270" t="s">
        <v>13</v>
      </c>
      <c r="G5270" t="s">
        <v>14</v>
      </c>
      <c r="H5270" t="s">
        <v>263</v>
      </c>
      <c r="I5270" t="s">
        <v>16</v>
      </c>
      <c r="J5270" t="s">
        <v>32</v>
      </c>
      <c r="K5270" t="s">
        <v>176</v>
      </c>
      <c r="L5270" s="1">
        <v>41694</v>
      </c>
      <c r="M5270">
        <v>20706</v>
      </c>
      <c r="N5270" t="s">
        <v>10645</v>
      </c>
    </row>
    <row r="5271" spans="1:14" x14ac:dyDescent="0.25">
      <c r="A5271" t="s">
        <v>6494</v>
      </c>
      <c r="B5271" t="s">
        <v>12</v>
      </c>
      <c r="C5271">
        <v>103381.1</v>
      </c>
      <c r="D5271">
        <v>102018.58</v>
      </c>
      <c r="E5271">
        <v>0</v>
      </c>
      <c r="F5271" t="s">
        <v>18</v>
      </c>
      <c r="G5271" t="s">
        <v>19</v>
      </c>
      <c r="H5271" t="s">
        <v>172</v>
      </c>
      <c r="I5271" t="s">
        <v>16</v>
      </c>
      <c r="J5271" t="s">
        <v>71</v>
      </c>
      <c r="L5271" s="1">
        <v>24627</v>
      </c>
      <c r="M5271">
        <v>20721</v>
      </c>
      <c r="N5271" t="s">
        <v>10634</v>
      </c>
    </row>
    <row r="5272" spans="1:14" x14ac:dyDescent="0.25">
      <c r="A5272" t="s">
        <v>6495</v>
      </c>
      <c r="B5272" t="s">
        <v>22</v>
      </c>
      <c r="C5272">
        <v>95084.42</v>
      </c>
      <c r="D5272">
        <v>99713.43</v>
      </c>
      <c r="E5272">
        <v>3545.39</v>
      </c>
      <c r="F5272" t="s">
        <v>13</v>
      </c>
      <c r="G5272" t="s">
        <v>14</v>
      </c>
      <c r="H5272" t="s">
        <v>41</v>
      </c>
      <c r="I5272" t="s">
        <v>16</v>
      </c>
      <c r="J5272" t="s">
        <v>32</v>
      </c>
      <c r="L5272" s="1">
        <v>29982</v>
      </c>
      <c r="M5272">
        <v>20721</v>
      </c>
      <c r="N5272" t="s">
        <v>10634</v>
      </c>
    </row>
    <row r="5273" spans="1:14" x14ac:dyDescent="0.25">
      <c r="A5273" t="s">
        <v>6496</v>
      </c>
      <c r="B5273" t="s">
        <v>22</v>
      </c>
      <c r="C5273">
        <v>46166</v>
      </c>
      <c r="D5273">
        <v>9174.14</v>
      </c>
      <c r="E5273">
        <v>0</v>
      </c>
      <c r="F5273" t="s">
        <v>45</v>
      </c>
      <c r="G5273" t="s">
        <v>46</v>
      </c>
      <c r="H5273" t="s">
        <v>95</v>
      </c>
      <c r="I5273" t="s">
        <v>16</v>
      </c>
      <c r="J5273" t="s">
        <v>48</v>
      </c>
      <c r="K5273" t="s">
        <v>96</v>
      </c>
      <c r="L5273" s="1">
        <v>42556</v>
      </c>
      <c r="M5273">
        <v>20769</v>
      </c>
      <c r="N5273" t="s">
        <v>10636</v>
      </c>
    </row>
    <row r="5274" spans="1:14" x14ac:dyDescent="0.25">
      <c r="A5274" t="s">
        <v>6497</v>
      </c>
      <c r="B5274" t="s">
        <v>12</v>
      </c>
      <c r="C5274">
        <v>38153.49</v>
      </c>
      <c r="D5274">
        <v>36033.43</v>
      </c>
      <c r="E5274">
        <v>0</v>
      </c>
      <c r="F5274" t="s">
        <v>18</v>
      </c>
      <c r="G5274" t="s">
        <v>19</v>
      </c>
      <c r="H5274" t="s">
        <v>857</v>
      </c>
      <c r="I5274" t="s">
        <v>34</v>
      </c>
      <c r="J5274" t="s">
        <v>174</v>
      </c>
      <c r="L5274" s="1">
        <v>38572</v>
      </c>
      <c r="M5274">
        <v>20785</v>
      </c>
      <c r="N5274" t="s">
        <v>10652</v>
      </c>
    </row>
    <row r="5275" spans="1:14" x14ac:dyDescent="0.25">
      <c r="A5275" t="s">
        <v>6498</v>
      </c>
      <c r="B5275" t="s">
        <v>12</v>
      </c>
      <c r="C5275">
        <v>88155.18</v>
      </c>
      <c r="D5275">
        <v>85307.76</v>
      </c>
      <c r="E5275">
        <v>0</v>
      </c>
      <c r="F5275" t="s">
        <v>89</v>
      </c>
      <c r="G5275" t="s">
        <v>90</v>
      </c>
      <c r="H5275" t="s">
        <v>939</v>
      </c>
      <c r="I5275" t="s">
        <v>16</v>
      </c>
      <c r="J5275" t="s">
        <v>281</v>
      </c>
      <c r="L5275" s="1">
        <v>38544</v>
      </c>
      <c r="M5275">
        <v>20774</v>
      </c>
      <c r="N5275" t="s">
        <v>10633</v>
      </c>
    </row>
    <row r="5276" spans="1:14" x14ac:dyDescent="0.25">
      <c r="A5276" t="s">
        <v>6499</v>
      </c>
      <c r="B5276" t="s">
        <v>12</v>
      </c>
      <c r="C5276">
        <v>52531.519999999997</v>
      </c>
      <c r="D5276">
        <v>50633.73</v>
      </c>
      <c r="E5276">
        <v>0</v>
      </c>
      <c r="F5276" t="s">
        <v>18</v>
      </c>
      <c r="G5276" t="s">
        <v>19</v>
      </c>
      <c r="H5276" t="s">
        <v>247</v>
      </c>
      <c r="I5276" t="s">
        <v>16</v>
      </c>
      <c r="J5276" t="s">
        <v>331</v>
      </c>
      <c r="L5276" s="1">
        <v>42240</v>
      </c>
      <c r="M5276">
        <v>20781</v>
      </c>
      <c r="N5276" t="s">
        <v>10627</v>
      </c>
    </row>
    <row r="5277" spans="1:14" x14ac:dyDescent="0.25">
      <c r="A5277" t="s">
        <v>6500</v>
      </c>
      <c r="B5277" t="s">
        <v>22</v>
      </c>
      <c r="C5277">
        <v>93309</v>
      </c>
      <c r="D5277">
        <v>137261.72</v>
      </c>
      <c r="E5277">
        <v>40842.160000000003</v>
      </c>
      <c r="F5277" t="s">
        <v>45</v>
      </c>
      <c r="G5277" t="s">
        <v>46</v>
      </c>
      <c r="H5277" t="s">
        <v>701</v>
      </c>
      <c r="I5277" t="s">
        <v>16</v>
      </c>
      <c r="J5277" t="s">
        <v>250</v>
      </c>
      <c r="L5277" s="1">
        <v>38145</v>
      </c>
      <c r="M5277">
        <v>20762</v>
      </c>
      <c r="N5277" t="s">
        <v>10644</v>
      </c>
    </row>
    <row r="5278" spans="1:14" x14ac:dyDescent="0.25">
      <c r="A5278" t="s">
        <v>6501</v>
      </c>
      <c r="B5278" t="s">
        <v>22</v>
      </c>
      <c r="C5278">
        <v>60455</v>
      </c>
      <c r="D5278">
        <v>90299.57</v>
      </c>
      <c r="E5278">
        <v>28343.3</v>
      </c>
      <c r="F5278" t="s">
        <v>45</v>
      </c>
      <c r="G5278" t="s">
        <v>46</v>
      </c>
      <c r="H5278" t="s">
        <v>626</v>
      </c>
      <c r="I5278" t="s">
        <v>16</v>
      </c>
      <c r="J5278" t="s">
        <v>48</v>
      </c>
      <c r="L5278" s="1">
        <v>41064</v>
      </c>
      <c r="M5278">
        <v>20735</v>
      </c>
      <c r="N5278" t="s">
        <v>10649</v>
      </c>
    </row>
    <row r="5279" spans="1:14" x14ac:dyDescent="0.25">
      <c r="A5279" t="s">
        <v>6502</v>
      </c>
      <c r="B5279" t="s">
        <v>22</v>
      </c>
      <c r="C5279">
        <v>89720.21</v>
      </c>
      <c r="D5279">
        <v>92057.17</v>
      </c>
      <c r="E5279">
        <v>5596.05</v>
      </c>
      <c r="F5279" t="s">
        <v>52</v>
      </c>
      <c r="G5279" t="s">
        <v>53</v>
      </c>
      <c r="H5279" t="s">
        <v>54</v>
      </c>
      <c r="I5279" t="s">
        <v>16</v>
      </c>
      <c r="J5279" t="s">
        <v>762</v>
      </c>
      <c r="L5279" s="1">
        <v>35730</v>
      </c>
      <c r="M5279">
        <v>20762</v>
      </c>
      <c r="N5279" t="s">
        <v>10644</v>
      </c>
    </row>
    <row r="5280" spans="1:14" x14ac:dyDescent="0.25">
      <c r="A5280" t="s">
        <v>6503</v>
      </c>
      <c r="B5280" t="s">
        <v>12</v>
      </c>
      <c r="C5280">
        <v>68893</v>
      </c>
      <c r="D5280">
        <v>67985.149999999994</v>
      </c>
      <c r="E5280">
        <v>0</v>
      </c>
      <c r="F5280" t="s">
        <v>13</v>
      </c>
      <c r="G5280" t="s">
        <v>14</v>
      </c>
      <c r="H5280" t="s">
        <v>125</v>
      </c>
      <c r="I5280" t="s">
        <v>16</v>
      </c>
      <c r="J5280" t="s">
        <v>204</v>
      </c>
      <c r="L5280" s="1">
        <v>37564</v>
      </c>
      <c r="M5280">
        <v>20623</v>
      </c>
      <c r="N5280" t="s">
        <v>10651</v>
      </c>
    </row>
    <row r="5281" spans="1:14" x14ac:dyDescent="0.25">
      <c r="A5281" t="s">
        <v>6504</v>
      </c>
      <c r="B5281" t="s">
        <v>22</v>
      </c>
      <c r="C5281">
        <v>17623.61</v>
      </c>
      <c r="D5281">
        <v>7989.48</v>
      </c>
      <c r="E5281">
        <v>36.840000000000003</v>
      </c>
      <c r="F5281" t="s">
        <v>13</v>
      </c>
      <c r="G5281" t="s">
        <v>14</v>
      </c>
      <c r="H5281" t="s">
        <v>85</v>
      </c>
      <c r="I5281" t="s">
        <v>34</v>
      </c>
      <c r="J5281" t="s">
        <v>86</v>
      </c>
      <c r="L5281" s="1">
        <v>42324</v>
      </c>
      <c r="M5281">
        <v>20742</v>
      </c>
      <c r="N5281" t="s">
        <v>10638</v>
      </c>
    </row>
    <row r="5282" spans="1:14" x14ac:dyDescent="0.25">
      <c r="A5282" t="s">
        <v>6505</v>
      </c>
      <c r="B5282" t="s">
        <v>12</v>
      </c>
      <c r="C5282">
        <v>83067.66</v>
      </c>
      <c r="D5282">
        <v>84707</v>
      </c>
      <c r="E5282">
        <v>251.97</v>
      </c>
      <c r="F5282" t="s">
        <v>326</v>
      </c>
      <c r="G5282" t="s">
        <v>327</v>
      </c>
      <c r="H5282" t="s">
        <v>364</v>
      </c>
      <c r="I5282" t="s">
        <v>16</v>
      </c>
      <c r="J5282" t="s">
        <v>44</v>
      </c>
      <c r="L5282" s="1">
        <v>38628</v>
      </c>
      <c r="M5282">
        <v>20705</v>
      </c>
      <c r="N5282" t="s">
        <v>10626</v>
      </c>
    </row>
    <row r="5283" spans="1:14" x14ac:dyDescent="0.25">
      <c r="A5283" t="s">
        <v>6506</v>
      </c>
      <c r="B5283" t="s">
        <v>12</v>
      </c>
      <c r="C5283">
        <v>64863.21</v>
      </c>
      <c r="D5283">
        <v>61332.06</v>
      </c>
      <c r="E5283">
        <v>0</v>
      </c>
      <c r="F5283" t="s">
        <v>18</v>
      </c>
      <c r="G5283" t="s">
        <v>19</v>
      </c>
      <c r="H5283" t="s">
        <v>440</v>
      </c>
      <c r="I5283" t="s">
        <v>16</v>
      </c>
      <c r="J5283" t="s">
        <v>228</v>
      </c>
      <c r="L5283" s="1">
        <v>42702</v>
      </c>
      <c r="M5283">
        <v>20721</v>
      </c>
      <c r="N5283" t="s">
        <v>10634</v>
      </c>
    </row>
    <row r="5284" spans="1:14" x14ac:dyDescent="0.25">
      <c r="A5284" t="s">
        <v>6507</v>
      </c>
      <c r="B5284" t="s">
        <v>12</v>
      </c>
      <c r="C5284">
        <v>83167.59</v>
      </c>
      <c r="D5284">
        <v>63407.8</v>
      </c>
      <c r="E5284">
        <v>0</v>
      </c>
      <c r="F5284" t="s">
        <v>18</v>
      </c>
      <c r="G5284" t="s">
        <v>19</v>
      </c>
      <c r="H5284" t="s">
        <v>183</v>
      </c>
      <c r="I5284" t="s">
        <v>16</v>
      </c>
      <c r="J5284" t="s">
        <v>147</v>
      </c>
      <c r="L5284" s="1">
        <v>41862</v>
      </c>
      <c r="M5284">
        <v>20721</v>
      </c>
      <c r="N5284" t="s">
        <v>10634</v>
      </c>
    </row>
    <row r="5285" spans="1:14" x14ac:dyDescent="0.25">
      <c r="A5285" t="s">
        <v>6508</v>
      </c>
      <c r="B5285" t="s">
        <v>22</v>
      </c>
      <c r="C5285">
        <v>85593</v>
      </c>
      <c r="D5285">
        <v>86281.45</v>
      </c>
      <c r="E5285">
        <v>1815.49</v>
      </c>
      <c r="F5285" t="s">
        <v>56</v>
      </c>
      <c r="G5285" t="s">
        <v>57</v>
      </c>
      <c r="H5285" t="s">
        <v>991</v>
      </c>
      <c r="I5285" t="s">
        <v>16</v>
      </c>
      <c r="J5285" t="s">
        <v>718</v>
      </c>
      <c r="L5285" s="1">
        <v>34141</v>
      </c>
      <c r="M5285">
        <v>20770</v>
      </c>
      <c r="N5285" t="s">
        <v>10629</v>
      </c>
    </row>
    <row r="5286" spans="1:14" x14ac:dyDescent="0.25">
      <c r="A5286" t="s">
        <v>6509</v>
      </c>
      <c r="B5286" t="s">
        <v>12</v>
      </c>
      <c r="C5286">
        <v>35479.9</v>
      </c>
      <c r="D5286">
        <v>52385.68</v>
      </c>
      <c r="E5286">
        <v>0</v>
      </c>
      <c r="F5286" t="s">
        <v>99</v>
      </c>
      <c r="G5286" t="s">
        <v>100</v>
      </c>
      <c r="H5286" t="s">
        <v>569</v>
      </c>
      <c r="I5286" t="s">
        <v>34</v>
      </c>
      <c r="J5286" t="s">
        <v>204</v>
      </c>
      <c r="L5286" s="1">
        <v>32185</v>
      </c>
      <c r="M5286">
        <v>20607</v>
      </c>
      <c r="N5286" t="s">
        <v>10631</v>
      </c>
    </row>
    <row r="5287" spans="1:14" x14ac:dyDescent="0.25">
      <c r="A5287" t="s">
        <v>6510</v>
      </c>
      <c r="B5287" t="s">
        <v>12</v>
      </c>
      <c r="C5287">
        <v>58865</v>
      </c>
      <c r="D5287">
        <v>13924.25</v>
      </c>
      <c r="E5287">
        <v>339.62</v>
      </c>
      <c r="F5287" t="s">
        <v>18</v>
      </c>
      <c r="G5287" t="s">
        <v>19</v>
      </c>
      <c r="H5287" t="s">
        <v>611</v>
      </c>
      <c r="I5287" t="s">
        <v>16</v>
      </c>
      <c r="J5287" t="s">
        <v>178</v>
      </c>
      <c r="L5287" s="1">
        <v>43010</v>
      </c>
      <c r="M5287">
        <v>20737</v>
      </c>
      <c r="N5287" t="s">
        <v>10655</v>
      </c>
    </row>
    <row r="5288" spans="1:14" x14ac:dyDescent="0.25">
      <c r="A5288" t="s">
        <v>6511</v>
      </c>
      <c r="B5288" t="s">
        <v>22</v>
      </c>
      <c r="C5288">
        <v>53747</v>
      </c>
      <c r="D5288">
        <v>52563.11</v>
      </c>
      <c r="E5288">
        <v>63.34</v>
      </c>
      <c r="F5288" t="s">
        <v>45</v>
      </c>
      <c r="G5288" t="s">
        <v>46</v>
      </c>
      <c r="H5288" t="s">
        <v>546</v>
      </c>
      <c r="I5288" t="s">
        <v>16</v>
      </c>
      <c r="J5288" t="s">
        <v>48</v>
      </c>
      <c r="K5288" t="s">
        <v>49</v>
      </c>
      <c r="L5288" s="1">
        <v>41708</v>
      </c>
      <c r="M5288">
        <v>20785</v>
      </c>
      <c r="N5288" t="s">
        <v>10652</v>
      </c>
    </row>
    <row r="5289" spans="1:14" x14ac:dyDescent="0.25">
      <c r="A5289" t="s">
        <v>6512</v>
      </c>
      <c r="B5289" t="s">
        <v>22</v>
      </c>
      <c r="C5289">
        <v>80056</v>
      </c>
      <c r="D5289">
        <v>101800.88</v>
      </c>
      <c r="E5289">
        <v>21026.67</v>
      </c>
      <c r="F5289" t="s">
        <v>13</v>
      </c>
      <c r="G5289" t="s">
        <v>14</v>
      </c>
      <c r="H5289" t="s">
        <v>263</v>
      </c>
      <c r="I5289" t="s">
        <v>16</v>
      </c>
      <c r="J5289" t="s">
        <v>32</v>
      </c>
      <c r="L5289" s="1">
        <v>38551</v>
      </c>
      <c r="M5289">
        <v>20715</v>
      </c>
      <c r="N5289" t="s">
        <v>10641</v>
      </c>
    </row>
    <row r="5290" spans="1:14" x14ac:dyDescent="0.25">
      <c r="A5290" t="s">
        <v>6513</v>
      </c>
      <c r="B5290" t="s">
        <v>22</v>
      </c>
      <c r="C5290">
        <v>60455</v>
      </c>
      <c r="D5290">
        <v>68077.990000000005</v>
      </c>
      <c r="E5290">
        <v>4729.1000000000004</v>
      </c>
      <c r="F5290" t="s">
        <v>45</v>
      </c>
      <c r="G5290" t="s">
        <v>46</v>
      </c>
      <c r="H5290" t="s">
        <v>427</v>
      </c>
      <c r="I5290" t="s">
        <v>16</v>
      </c>
      <c r="J5290" t="s">
        <v>48</v>
      </c>
      <c r="L5290" s="1">
        <v>40966</v>
      </c>
      <c r="M5290">
        <v>20782</v>
      </c>
      <c r="N5290" t="s">
        <v>10625</v>
      </c>
    </row>
    <row r="5291" spans="1:14" x14ac:dyDescent="0.25">
      <c r="A5291" t="s">
        <v>6514</v>
      </c>
      <c r="B5291" t="s">
        <v>22</v>
      </c>
      <c r="C5291">
        <v>100370</v>
      </c>
      <c r="D5291">
        <v>122160.94</v>
      </c>
      <c r="E5291">
        <v>23114.959999999999</v>
      </c>
      <c r="F5291" t="s">
        <v>56</v>
      </c>
      <c r="G5291" t="s">
        <v>57</v>
      </c>
      <c r="H5291" t="s">
        <v>158</v>
      </c>
      <c r="I5291" t="s">
        <v>16</v>
      </c>
      <c r="J5291" t="s">
        <v>694</v>
      </c>
      <c r="L5291" s="1">
        <v>29528</v>
      </c>
      <c r="M5291">
        <v>20721</v>
      </c>
      <c r="N5291" t="s">
        <v>10634</v>
      </c>
    </row>
    <row r="5292" spans="1:14" x14ac:dyDescent="0.25">
      <c r="A5292" t="s">
        <v>6515</v>
      </c>
      <c r="B5292" t="s">
        <v>22</v>
      </c>
      <c r="C5292">
        <v>77347</v>
      </c>
      <c r="D5292">
        <v>101881.61</v>
      </c>
      <c r="E5292">
        <v>22147.52</v>
      </c>
      <c r="F5292" t="s">
        <v>13</v>
      </c>
      <c r="G5292" t="s">
        <v>14</v>
      </c>
      <c r="H5292" t="s">
        <v>987</v>
      </c>
      <c r="I5292" t="s">
        <v>16</v>
      </c>
      <c r="J5292" t="s">
        <v>32</v>
      </c>
      <c r="L5292" s="1">
        <v>39098</v>
      </c>
      <c r="M5292">
        <v>20762</v>
      </c>
      <c r="N5292" t="s">
        <v>10644</v>
      </c>
    </row>
    <row r="5293" spans="1:14" x14ac:dyDescent="0.25">
      <c r="A5293" t="s">
        <v>6516</v>
      </c>
      <c r="B5293" t="s">
        <v>22</v>
      </c>
      <c r="C5293">
        <v>68131.81</v>
      </c>
      <c r="D5293">
        <v>66540.259999999995</v>
      </c>
      <c r="E5293">
        <v>0</v>
      </c>
      <c r="F5293" t="s">
        <v>167</v>
      </c>
      <c r="G5293" t="s">
        <v>168</v>
      </c>
      <c r="H5293" t="s">
        <v>359</v>
      </c>
      <c r="I5293" t="s">
        <v>16</v>
      </c>
      <c r="J5293" t="s">
        <v>994</v>
      </c>
      <c r="L5293" s="1">
        <v>41008</v>
      </c>
      <c r="M5293">
        <v>20762</v>
      </c>
      <c r="N5293" t="s">
        <v>10644</v>
      </c>
    </row>
    <row r="5294" spans="1:14" x14ac:dyDescent="0.25">
      <c r="A5294" t="s">
        <v>6517</v>
      </c>
      <c r="B5294" t="s">
        <v>22</v>
      </c>
      <c r="C5294">
        <v>77347</v>
      </c>
      <c r="D5294">
        <v>88866.7</v>
      </c>
      <c r="E5294">
        <v>12961.97</v>
      </c>
      <c r="F5294" t="s">
        <v>13</v>
      </c>
      <c r="G5294" t="s">
        <v>14</v>
      </c>
      <c r="H5294" t="s">
        <v>175</v>
      </c>
      <c r="I5294" t="s">
        <v>16</v>
      </c>
      <c r="J5294" t="s">
        <v>32</v>
      </c>
      <c r="L5294" s="1">
        <v>39098</v>
      </c>
      <c r="M5294">
        <v>20712</v>
      </c>
      <c r="N5294" t="s">
        <v>10639</v>
      </c>
    </row>
    <row r="5295" spans="1:14" x14ac:dyDescent="0.25">
      <c r="A5295" t="s">
        <v>6518</v>
      </c>
      <c r="B5295" t="s">
        <v>12</v>
      </c>
      <c r="C5295">
        <v>123799.44</v>
      </c>
      <c r="D5295">
        <v>122169.3</v>
      </c>
      <c r="E5295">
        <v>0</v>
      </c>
      <c r="F5295" t="s">
        <v>72</v>
      </c>
      <c r="G5295" t="s">
        <v>73</v>
      </c>
      <c r="H5295" t="s">
        <v>248</v>
      </c>
      <c r="I5295" t="s">
        <v>16</v>
      </c>
      <c r="J5295" t="s">
        <v>75</v>
      </c>
      <c r="L5295" s="1">
        <v>32392</v>
      </c>
      <c r="M5295">
        <v>20708</v>
      </c>
      <c r="N5295" t="s">
        <v>10653</v>
      </c>
    </row>
    <row r="5296" spans="1:14" x14ac:dyDescent="0.25">
      <c r="A5296" t="s">
        <v>6519</v>
      </c>
      <c r="B5296" t="s">
        <v>22</v>
      </c>
      <c r="C5296">
        <v>39981.47</v>
      </c>
      <c r="D5296">
        <v>49069.73</v>
      </c>
      <c r="E5296">
        <v>12034.59</v>
      </c>
      <c r="F5296" t="s">
        <v>56</v>
      </c>
      <c r="G5296" t="s">
        <v>57</v>
      </c>
      <c r="H5296" t="s">
        <v>158</v>
      </c>
      <c r="I5296" t="s">
        <v>16</v>
      </c>
      <c r="J5296" t="s">
        <v>159</v>
      </c>
      <c r="L5296" s="1">
        <v>42478</v>
      </c>
      <c r="M5296">
        <v>20742</v>
      </c>
      <c r="N5296" t="s">
        <v>10638</v>
      </c>
    </row>
    <row r="5297" spans="1:14" x14ac:dyDescent="0.25">
      <c r="A5297" t="s">
        <v>6520</v>
      </c>
      <c r="B5297" t="s">
        <v>22</v>
      </c>
      <c r="C5297">
        <v>51606.93</v>
      </c>
      <c r="D5297">
        <v>65807.38</v>
      </c>
      <c r="E5297">
        <v>1625.31</v>
      </c>
      <c r="F5297" t="s">
        <v>18</v>
      </c>
      <c r="G5297" t="s">
        <v>19</v>
      </c>
      <c r="H5297" t="s">
        <v>415</v>
      </c>
      <c r="I5297" t="s">
        <v>34</v>
      </c>
      <c r="J5297" t="s">
        <v>17</v>
      </c>
      <c r="L5297" s="1">
        <v>35625</v>
      </c>
      <c r="M5297">
        <v>20740</v>
      </c>
      <c r="N5297" t="s">
        <v>10638</v>
      </c>
    </row>
    <row r="5298" spans="1:14" x14ac:dyDescent="0.25">
      <c r="A5298" t="s">
        <v>6521</v>
      </c>
      <c r="B5298" t="s">
        <v>22</v>
      </c>
      <c r="C5298">
        <v>46166</v>
      </c>
      <c r="D5298">
        <v>9766.02</v>
      </c>
      <c r="E5298">
        <v>0</v>
      </c>
      <c r="F5298" t="s">
        <v>45</v>
      </c>
      <c r="G5298" t="s">
        <v>46</v>
      </c>
      <c r="H5298" t="s">
        <v>95</v>
      </c>
      <c r="I5298" t="s">
        <v>16</v>
      </c>
      <c r="J5298" t="s">
        <v>48</v>
      </c>
      <c r="K5298" t="s">
        <v>96</v>
      </c>
      <c r="L5298" s="1">
        <v>43010</v>
      </c>
      <c r="M5298">
        <v>20784</v>
      </c>
      <c r="N5298" t="s">
        <v>10650</v>
      </c>
    </row>
    <row r="5299" spans="1:14" x14ac:dyDescent="0.25">
      <c r="A5299" t="s">
        <v>6522</v>
      </c>
      <c r="B5299" t="s">
        <v>12</v>
      </c>
      <c r="C5299">
        <v>95084.42</v>
      </c>
      <c r="D5299">
        <v>116630.35</v>
      </c>
      <c r="E5299">
        <v>18181.22</v>
      </c>
      <c r="F5299" t="s">
        <v>13</v>
      </c>
      <c r="G5299" t="s">
        <v>14</v>
      </c>
      <c r="H5299" t="s">
        <v>740</v>
      </c>
      <c r="I5299" t="s">
        <v>16</v>
      </c>
      <c r="J5299" t="s">
        <v>32</v>
      </c>
      <c r="L5299" s="1">
        <v>33791</v>
      </c>
      <c r="M5299">
        <v>20762</v>
      </c>
      <c r="N5299" t="s">
        <v>10644</v>
      </c>
    </row>
    <row r="5300" spans="1:14" x14ac:dyDescent="0.25">
      <c r="A5300" t="s">
        <v>6523</v>
      </c>
      <c r="B5300" t="s">
        <v>22</v>
      </c>
      <c r="C5300">
        <v>95591.48</v>
      </c>
      <c r="D5300">
        <v>96152.4</v>
      </c>
      <c r="E5300">
        <v>2307.17</v>
      </c>
      <c r="F5300" t="s">
        <v>133</v>
      </c>
      <c r="G5300" t="s">
        <v>134</v>
      </c>
      <c r="H5300" t="s">
        <v>430</v>
      </c>
      <c r="I5300" t="s">
        <v>16</v>
      </c>
      <c r="J5300" t="s">
        <v>252</v>
      </c>
      <c r="L5300" s="1">
        <v>39006</v>
      </c>
      <c r="M5300">
        <v>20769</v>
      </c>
      <c r="N5300" t="s">
        <v>10636</v>
      </c>
    </row>
    <row r="5301" spans="1:14" x14ac:dyDescent="0.25">
      <c r="A5301" t="s">
        <v>6524</v>
      </c>
      <c r="B5301" t="s">
        <v>22</v>
      </c>
      <c r="C5301">
        <v>68893</v>
      </c>
      <c r="D5301">
        <v>72657.2</v>
      </c>
      <c r="E5301">
        <v>2618.27</v>
      </c>
      <c r="F5301" t="s">
        <v>13</v>
      </c>
      <c r="G5301" t="s">
        <v>14</v>
      </c>
      <c r="H5301" t="s">
        <v>899</v>
      </c>
      <c r="I5301" t="s">
        <v>16</v>
      </c>
      <c r="J5301" t="s">
        <v>557</v>
      </c>
      <c r="L5301" s="1">
        <v>35954</v>
      </c>
      <c r="M5301">
        <v>20720</v>
      </c>
      <c r="N5301" t="s">
        <v>10641</v>
      </c>
    </row>
    <row r="5302" spans="1:14" x14ac:dyDescent="0.25">
      <c r="A5302" t="s">
        <v>6525</v>
      </c>
      <c r="B5302" t="s">
        <v>12</v>
      </c>
      <c r="C5302">
        <v>91869</v>
      </c>
      <c r="D5302">
        <v>98746.559999999998</v>
      </c>
      <c r="E5302">
        <v>5767.64</v>
      </c>
      <c r="F5302" t="s">
        <v>13</v>
      </c>
      <c r="G5302" t="s">
        <v>14</v>
      </c>
      <c r="H5302" t="s">
        <v>399</v>
      </c>
      <c r="I5302" t="s">
        <v>16</v>
      </c>
      <c r="J5302" t="s">
        <v>32</v>
      </c>
      <c r="L5302" s="1">
        <v>35044</v>
      </c>
      <c r="M5302">
        <v>20745</v>
      </c>
      <c r="N5302" t="s">
        <v>10643</v>
      </c>
    </row>
    <row r="5303" spans="1:14" x14ac:dyDescent="0.25">
      <c r="A5303" t="s">
        <v>6526</v>
      </c>
      <c r="B5303" t="s">
        <v>22</v>
      </c>
      <c r="C5303">
        <v>67030</v>
      </c>
      <c r="D5303">
        <v>74256.36</v>
      </c>
      <c r="E5303">
        <v>4979.71</v>
      </c>
      <c r="F5303" t="s">
        <v>45</v>
      </c>
      <c r="G5303" t="s">
        <v>46</v>
      </c>
      <c r="H5303" t="s">
        <v>230</v>
      </c>
      <c r="I5303" t="s">
        <v>16</v>
      </c>
      <c r="J5303" t="s">
        <v>48</v>
      </c>
      <c r="L5303" s="1">
        <v>39524</v>
      </c>
      <c r="M5303">
        <v>20735</v>
      </c>
      <c r="N5303" t="s">
        <v>10649</v>
      </c>
    </row>
    <row r="5304" spans="1:14" x14ac:dyDescent="0.25">
      <c r="A5304" t="s">
        <v>6527</v>
      </c>
      <c r="B5304" t="s">
        <v>22</v>
      </c>
      <c r="C5304">
        <v>90636</v>
      </c>
      <c r="D5304">
        <v>120857.59</v>
      </c>
      <c r="E5304">
        <v>26101.93</v>
      </c>
      <c r="F5304" t="s">
        <v>45</v>
      </c>
      <c r="G5304" t="s">
        <v>46</v>
      </c>
      <c r="H5304" t="s">
        <v>352</v>
      </c>
      <c r="I5304" t="s">
        <v>16</v>
      </c>
      <c r="J5304" t="s">
        <v>250</v>
      </c>
      <c r="L5304" s="1">
        <v>36199</v>
      </c>
      <c r="M5304">
        <v>20762</v>
      </c>
      <c r="N5304" t="s">
        <v>10644</v>
      </c>
    </row>
    <row r="5305" spans="1:14" x14ac:dyDescent="0.25">
      <c r="A5305" t="s">
        <v>6528</v>
      </c>
      <c r="B5305" t="s">
        <v>22</v>
      </c>
      <c r="C5305">
        <v>76920</v>
      </c>
      <c r="D5305">
        <v>73973.64</v>
      </c>
      <c r="E5305">
        <v>831.99</v>
      </c>
      <c r="F5305" t="s">
        <v>45</v>
      </c>
      <c r="G5305" t="s">
        <v>46</v>
      </c>
      <c r="H5305" t="s">
        <v>221</v>
      </c>
      <c r="I5305" t="s">
        <v>16</v>
      </c>
      <c r="J5305" t="s">
        <v>48</v>
      </c>
      <c r="L5305" s="1">
        <v>38334</v>
      </c>
      <c r="M5305">
        <v>20783</v>
      </c>
      <c r="N5305" t="s">
        <v>10656</v>
      </c>
    </row>
    <row r="5306" spans="1:14" x14ac:dyDescent="0.25">
      <c r="A5306" t="s">
        <v>6529</v>
      </c>
      <c r="B5306" t="s">
        <v>12</v>
      </c>
      <c r="C5306">
        <v>138790</v>
      </c>
      <c r="D5306">
        <v>142951.4</v>
      </c>
      <c r="E5306">
        <v>0</v>
      </c>
      <c r="F5306" t="s">
        <v>72</v>
      </c>
      <c r="G5306" t="s">
        <v>73</v>
      </c>
      <c r="H5306" t="s">
        <v>883</v>
      </c>
      <c r="I5306" t="s">
        <v>16</v>
      </c>
      <c r="J5306" t="s">
        <v>139</v>
      </c>
      <c r="L5306" s="1">
        <v>42548</v>
      </c>
      <c r="M5306">
        <v>20721</v>
      </c>
      <c r="N5306" t="s">
        <v>10634</v>
      </c>
    </row>
    <row r="5307" spans="1:14" x14ac:dyDescent="0.25">
      <c r="A5307" t="s">
        <v>6530</v>
      </c>
      <c r="B5307" t="s">
        <v>12</v>
      </c>
      <c r="C5307">
        <v>103381.1</v>
      </c>
      <c r="D5307">
        <v>102452.06</v>
      </c>
      <c r="E5307">
        <v>0</v>
      </c>
      <c r="F5307" t="s">
        <v>76</v>
      </c>
      <c r="G5307" t="s">
        <v>77</v>
      </c>
      <c r="H5307" t="s">
        <v>80</v>
      </c>
      <c r="I5307" t="s">
        <v>16</v>
      </c>
      <c r="J5307" t="s">
        <v>211</v>
      </c>
      <c r="L5307" s="1">
        <v>30165</v>
      </c>
      <c r="M5307">
        <v>20774</v>
      </c>
      <c r="N5307" t="s">
        <v>10633</v>
      </c>
    </row>
    <row r="5308" spans="1:14" x14ac:dyDescent="0.25">
      <c r="A5308" t="s">
        <v>6531</v>
      </c>
      <c r="B5308" t="s">
        <v>12</v>
      </c>
      <c r="C5308">
        <v>79285</v>
      </c>
      <c r="D5308">
        <v>79036.479999999996</v>
      </c>
      <c r="E5308">
        <v>924.74</v>
      </c>
      <c r="F5308" t="s">
        <v>13</v>
      </c>
      <c r="G5308" t="s">
        <v>14</v>
      </c>
      <c r="H5308" t="s">
        <v>885</v>
      </c>
      <c r="I5308" t="s">
        <v>16</v>
      </c>
      <c r="J5308" t="s">
        <v>1065</v>
      </c>
      <c r="L5308" s="1">
        <v>36150</v>
      </c>
      <c r="M5308">
        <v>20613</v>
      </c>
      <c r="N5308" t="s">
        <v>10640</v>
      </c>
    </row>
    <row r="5309" spans="1:14" x14ac:dyDescent="0.25">
      <c r="A5309" t="s">
        <v>6532</v>
      </c>
      <c r="B5309" t="s">
        <v>12</v>
      </c>
      <c r="C5309">
        <v>96013.49</v>
      </c>
      <c r="D5309">
        <v>91745.09</v>
      </c>
      <c r="E5309">
        <v>437.25</v>
      </c>
      <c r="F5309" t="s">
        <v>133</v>
      </c>
      <c r="G5309" t="s">
        <v>134</v>
      </c>
      <c r="H5309" t="s">
        <v>284</v>
      </c>
      <c r="I5309" t="s">
        <v>16</v>
      </c>
      <c r="J5309" t="s">
        <v>161</v>
      </c>
      <c r="L5309" s="1">
        <v>42380</v>
      </c>
      <c r="M5309">
        <v>20784</v>
      </c>
      <c r="N5309" t="s">
        <v>10650</v>
      </c>
    </row>
    <row r="5310" spans="1:14" x14ac:dyDescent="0.25">
      <c r="A5310" t="s">
        <v>6533</v>
      </c>
      <c r="B5310" t="s">
        <v>22</v>
      </c>
      <c r="C5310">
        <v>92860.39</v>
      </c>
      <c r="D5310">
        <v>90808.960000000006</v>
      </c>
      <c r="E5310">
        <v>0</v>
      </c>
      <c r="F5310" t="s">
        <v>89</v>
      </c>
      <c r="G5310" t="s">
        <v>90</v>
      </c>
      <c r="H5310" t="s">
        <v>996</v>
      </c>
      <c r="I5310" t="s">
        <v>16</v>
      </c>
      <c r="J5310" t="s">
        <v>466</v>
      </c>
      <c r="L5310" s="1">
        <v>31994</v>
      </c>
      <c r="M5310">
        <v>20708</v>
      </c>
      <c r="N5310" t="s">
        <v>10653</v>
      </c>
    </row>
    <row r="5311" spans="1:14" x14ac:dyDescent="0.25">
      <c r="A5311" t="s">
        <v>6534</v>
      </c>
      <c r="B5311" t="s">
        <v>12</v>
      </c>
      <c r="C5311">
        <v>84163.33</v>
      </c>
      <c r="D5311">
        <v>81230.7</v>
      </c>
      <c r="E5311">
        <v>0</v>
      </c>
      <c r="F5311" t="s">
        <v>18</v>
      </c>
      <c r="G5311" t="s">
        <v>19</v>
      </c>
      <c r="H5311" t="s">
        <v>137</v>
      </c>
      <c r="I5311" t="s">
        <v>16</v>
      </c>
      <c r="J5311" t="s">
        <v>71</v>
      </c>
      <c r="L5311" s="1">
        <v>38936</v>
      </c>
      <c r="M5311">
        <v>20740</v>
      </c>
      <c r="N5311" t="s">
        <v>10638</v>
      </c>
    </row>
    <row r="5312" spans="1:14" x14ac:dyDescent="0.25">
      <c r="A5312" t="s">
        <v>6535</v>
      </c>
      <c r="B5312" t="s">
        <v>12</v>
      </c>
      <c r="C5312">
        <v>38386.31</v>
      </c>
      <c r="D5312">
        <v>39382.870000000003</v>
      </c>
      <c r="E5312">
        <v>0</v>
      </c>
      <c r="F5312" t="s">
        <v>18</v>
      </c>
      <c r="G5312" t="s">
        <v>19</v>
      </c>
      <c r="H5312" t="s">
        <v>549</v>
      </c>
      <c r="I5312" t="s">
        <v>16</v>
      </c>
      <c r="J5312" t="s">
        <v>279</v>
      </c>
      <c r="L5312" s="1">
        <v>42436</v>
      </c>
      <c r="M5312">
        <v>20608</v>
      </c>
      <c r="N5312" t="s">
        <v>10646</v>
      </c>
    </row>
    <row r="5313" spans="1:14" x14ac:dyDescent="0.25">
      <c r="A5313" t="s">
        <v>6536</v>
      </c>
      <c r="B5313" t="s">
        <v>12</v>
      </c>
      <c r="C5313">
        <v>69825.25</v>
      </c>
      <c r="D5313">
        <v>67837.13</v>
      </c>
      <c r="E5313">
        <v>0</v>
      </c>
      <c r="F5313" t="s">
        <v>18</v>
      </c>
      <c r="G5313" t="s">
        <v>19</v>
      </c>
      <c r="H5313" t="s">
        <v>172</v>
      </c>
      <c r="I5313" t="s">
        <v>16</v>
      </c>
      <c r="J5313" t="s">
        <v>71</v>
      </c>
      <c r="L5313" s="1">
        <v>40700</v>
      </c>
      <c r="M5313">
        <v>20607</v>
      </c>
      <c r="N5313" t="s">
        <v>10631</v>
      </c>
    </row>
    <row r="5314" spans="1:14" x14ac:dyDescent="0.25">
      <c r="A5314" t="s">
        <v>6537</v>
      </c>
      <c r="B5314" t="s">
        <v>22</v>
      </c>
      <c r="C5314">
        <v>53747</v>
      </c>
      <c r="D5314">
        <v>57540.15</v>
      </c>
      <c r="E5314">
        <v>1702.94</v>
      </c>
      <c r="F5314" t="s">
        <v>45</v>
      </c>
      <c r="G5314" t="s">
        <v>46</v>
      </c>
      <c r="H5314" t="s">
        <v>794</v>
      </c>
      <c r="I5314" t="s">
        <v>16</v>
      </c>
      <c r="J5314" t="s">
        <v>48</v>
      </c>
      <c r="K5314" t="s">
        <v>49</v>
      </c>
      <c r="L5314" s="1">
        <v>41708</v>
      </c>
      <c r="M5314">
        <v>20720</v>
      </c>
      <c r="N5314" t="s">
        <v>10641</v>
      </c>
    </row>
    <row r="5315" spans="1:14" x14ac:dyDescent="0.25">
      <c r="A5315" t="s">
        <v>6538</v>
      </c>
      <c r="B5315" t="s">
        <v>22</v>
      </c>
      <c r="C5315">
        <v>83100</v>
      </c>
      <c r="D5315">
        <v>82004.39</v>
      </c>
      <c r="E5315">
        <v>0</v>
      </c>
      <c r="F5315" t="s">
        <v>52</v>
      </c>
      <c r="G5315" t="s">
        <v>53</v>
      </c>
      <c r="H5315" t="s">
        <v>995</v>
      </c>
      <c r="I5315" t="s">
        <v>16</v>
      </c>
      <c r="J5315" t="s">
        <v>185</v>
      </c>
      <c r="K5315" t="s">
        <v>596</v>
      </c>
      <c r="L5315" s="1">
        <v>37109</v>
      </c>
      <c r="M5315">
        <v>20744</v>
      </c>
      <c r="N5315" t="s">
        <v>10630</v>
      </c>
    </row>
    <row r="5316" spans="1:14" x14ac:dyDescent="0.25">
      <c r="A5316" t="s">
        <v>6539</v>
      </c>
      <c r="B5316" t="s">
        <v>22</v>
      </c>
      <c r="C5316">
        <v>47003</v>
      </c>
      <c r="D5316">
        <v>49733.79</v>
      </c>
      <c r="E5316">
        <v>6395.03</v>
      </c>
      <c r="F5316" t="s">
        <v>23</v>
      </c>
      <c r="G5316" t="s">
        <v>24</v>
      </c>
      <c r="H5316" t="s">
        <v>544</v>
      </c>
      <c r="I5316" t="s">
        <v>16</v>
      </c>
      <c r="J5316" t="s">
        <v>141</v>
      </c>
      <c r="K5316" t="s">
        <v>282</v>
      </c>
      <c r="L5316" s="1">
        <v>42744</v>
      </c>
      <c r="M5316">
        <v>20748</v>
      </c>
      <c r="N5316" t="s">
        <v>10635</v>
      </c>
    </row>
    <row r="5317" spans="1:14" x14ac:dyDescent="0.25">
      <c r="A5317" t="s">
        <v>6540</v>
      </c>
      <c r="B5317" t="s">
        <v>22</v>
      </c>
      <c r="C5317">
        <v>47482.7</v>
      </c>
      <c r="D5317">
        <v>48508.59</v>
      </c>
      <c r="E5317">
        <v>2102.2600000000002</v>
      </c>
      <c r="F5317" t="s">
        <v>89</v>
      </c>
      <c r="G5317" t="s">
        <v>90</v>
      </c>
      <c r="H5317" t="s">
        <v>996</v>
      </c>
      <c r="I5317" t="s">
        <v>16</v>
      </c>
      <c r="J5317" t="s">
        <v>1118</v>
      </c>
      <c r="L5317" s="1">
        <v>38698</v>
      </c>
      <c r="M5317">
        <v>20774</v>
      </c>
      <c r="N5317" t="s">
        <v>10633</v>
      </c>
    </row>
    <row r="5318" spans="1:14" x14ac:dyDescent="0.25">
      <c r="A5318" t="s">
        <v>6541</v>
      </c>
      <c r="B5318" t="s">
        <v>22</v>
      </c>
      <c r="C5318">
        <v>99836.1</v>
      </c>
      <c r="D5318">
        <v>97051.25</v>
      </c>
      <c r="E5318">
        <v>678.6</v>
      </c>
      <c r="F5318" t="s">
        <v>13</v>
      </c>
      <c r="G5318" t="s">
        <v>14</v>
      </c>
      <c r="H5318" t="s">
        <v>175</v>
      </c>
      <c r="I5318" t="s">
        <v>16</v>
      </c>
      <c r="J5318" t="s">
        <v>233</v>
      </c>
      <c r="L5318" s="1">
        <v>35702</v>
      </c>
      <c r="M5318">
        <v>20782</v>
      </c>
      <c r="N5318" t="s">
        <v>10625</v>
      </c>
    </row>
    <row r="5319" spans="1:14" x14ac:dyDescent="0.25">
      <c r="A5319" t="s">
        <v>6542</v>
      </c>
      <c r="B5319" t="s">
        <v>12</v>
      </c>
      <c r="C5319">
        <v>106104</v>
      </c>
      <c r="D5319">
        <v>110091.86</v>
      </c>
      <c r="E5319">
        <v>244.19</v>
      </c>
      <c r="F5319" t="s">
        <v>13</v>
      </c>
      <c r="G5319" t="s">
        <v>14</v>
      </c>
      <c r="H5319" t="s">
        <v>401</v>
      </c>
      <c r="I5319" t="s">
        <v>16</v>
      </c>
      <c r="J5319" t="s">
        <v>361</v>
      </c>
      <c r="L5319" s="1">
        <v>37480</v>
      </c>
      <c r="M5319">
        <v>20721</v>
      </c>
      <c r="N5319" t="s">
        <v>10634</v>
      </c>
    </row>
    <row r="5320" spans="1:14" x14ac:dyDescent="0.25">
      <c r="A5320" t="s">
        <v>6543</v>
      </c>
      <c r="B5320" t="s">
        <v>12</v>
      </c>
      <c r="C5320">
        <v>105241</v>
      </c>
      <c r="D5320">
        <v>103853.62</v>
      </c>
      <c r="E5320">
        <v>0</v>
      </c>
      <c r="F5320" t="s">
        <v>27</v>
      </c>
      <c r="G5320" t="s">
        <v>28</v>
      </c>
      <c r="H5320" t="s">
        <v>717</v>
      </c>
      <c r="I5320" t="s">
        <v>16</v>
      </c>
      <c r="J5320" t="s">
        <v>271</v>
      </c>
      <c r="L5320" s="1">
        <v>38950</v>
      </c>
      <c r="M5320">
        <v>20774</v>
      </c>
      <c r="N5320" t="s">
        <v>10633</v>
      </c>
    </row>
    <row r="5321" spans="1:14" x14ac:dyDescent="0.25">
      <c r="A5321" t="s">
        <v>6544</v>
      </c>
      <c r="B5321" t="s">
        <v>12</v>
      </c>
      <c r="C5321">
        <v>93830</v>
      </c>
      <c r="D5321">
        <v>132327.65</v>
      </c>
      <c r="E5321">
        <v>41656.18</v>
      </c>
      <c r="F5321" t="s">
        <v>23</v>
      </c>
      <c r="G5321" t="s">
        <v>24</v>
      </c>
      <c r="H5321" t="s">
        <v>319</v>
      </c>
      <c r="I5321" t="s">
        <v>16</v>
      </c>
      <c r="J5321" t="s">
        <v>320</v>
      </c>
      <c r="L5321" s="1">
        <v>36774</v>
      </c>
      <c r="M5321">
        <v>20705</v>
      </c>
      <c r="N5321" t="s">
        <v>10626</v>
      </c>
    </row>
    <row r="5322" spans="1:14" x14ac:dyDescent="0.25">
      <c r="A5322" t="s">
        <v>6545</v>
      </c>
      <c r="B5322" t="s">
        <v>12</v>
      </c>
      <c r="C5322">
        <v>47870</v>
      </c>
      <c r="D5322">
        <v>47182.12</v>
      </c>
      <c r="E5322">
        <v>0</v>
      </c>
      <c r="F5322" t="s">
        <v>18</v>
      </c>
      <c r="G5322" t="s">
        <v>19</v>
      </c>
      <c r="H5322" t="s">
        <v>201</v>
      </c>
      <c r="I5322" t="s">
        <v>34</v>
      </c>
      <c r="J5322" t="s">
        <v>414</v>
      </c>
      <c r="L5322" s="1">
        <v>41652</v>
      </c>
      <c r="M5322">
        <v>20744</v>
      </c>
      <c r="N5322" t="s">
        <v>10630</v>
      </c>
    </row>
    <row r="5323" spans="1:14" x14ac:dyDescent="0.25">
      <c r="A5323" t="s">
        <v>6546</v>
      </c>
      <c r="B5323" t="s">
        <v>22</v>
      </c>
      <c r="C5323">
        <v>74354.67</v>
      </c>
      <c r="D5323">
        <v>119904.25</v>
      </c>
      <c r="E5323">
        <v>31969.98</v>
      </c>
      <c r="F5323" t="s">
        <v>52</v>
      </c>
      <c r="G5323" t="s">
        <v>53</v>
      </c>
      <c r="H5323" t="s">
        <v>54</v>
      </c>
      <c r="I5323" t="s">
        <v>16</v>
      </c>
      <c r="J5323" t="s">
        <v>949</v>
      </c>
      <c r="L5323" s="1">
        <v>35141</v>
      </c>
      <c r="M5323">
        <v>20735</v>
      </c>
      <c r="N5323" t="s">
        <v>10649</v>
      </c>
    </row>
    <row r="5324" spans="1:14" x14ac:dyDescent="0.25">
      <c r="A5324" t="s">
        <v>6547</v>
      </c>
      <c r="B5324" t="s">
        <v>12</v>
      </c>
      <c r="C5324">
        <v>74732</v>
      </c>
      <c r="D5324">
        <v>76760.800000000003</v>
      </c>
      <c r="E5324">
        <v>1686</v>
      </c>
      <c r="F5324" t="s">
        <v>13</v>
      </c>
      <c r="G5324" t="s">
        <v>14</v>
      </c>
      <c r="H5324" t="s">
        <v>412</v>
      </c>
      <c r="I5324" t="s">
        <v>16</v>
      </c>
      <c r="J5324" t="s">
        <v>32</v>
      </c>
      <c r="L5324" s="1">
        <v>39279</v>
      </c>
      <c r="M5324">
        <v>20785</v>
      </c>
      <c r="N5324" t="s">
        <v>10652</v>
      </c>
    </row>
    <row r="5325" spans="1:14" x14ac:dyDescent="0.25">
      <c r="A5325" t="s">
        <v>6548</v>
      </c>
      <c r="B5325" t="s">
        <v>22</v>
      </c>
      <c r="C5325">
        <v>82858</v>
      </c>
      <c r="D5325">
        <v>95240.52</v>
      </c>
      <c r="E5325">
        <v>15543.89</v>
      </c>
      <c r="F5325" t="s">
        <v>13</v>
      </c>
      <c r="G5325" t="s">
        <v>14</v>
      </c>
      <c r="H5325" t="s">
        <v>689</v>
      </c>
      <c r="I5325" t="s">
        <v>16</v>
      </c>
      <c r="J5325" t="s">
        <v>32</v>
      </c>
      <c r="L5325" s="1">
        <v>37059</v>
      </c>
      <c r="M5325">
        <v>20715</v>
      </c>
      <c r="N5325" t="s">
        <v>10641</v>
      </c>
    </row>
    <row r="5326" spans="1:14" x14ac:dyDescent="0.25">
      <c r="A5326" t="s">
        <v>6549</v>
      </c>
      <c r="B5326" t="s">
        <v>12</v>
      </c>
      <c r="C5326">
        <v>40407.440000000002</v>
      </c>
      <c r="D5326">
        <v>31296.14</v>
      </c>
      <c r="E5326">
        <v>0</v>
      </c>
      <c r="F5326" t="s">
        <v>18</v>
      </c>
      <c r="G5326" t="s">
        <v>19</v>
      </c>
      <c r="H5326" t="s">
        <v>183</v>
      </c>
      <c r="I5326" t="s">
        <v>34</v>
      </c>
      <c r="J5326" t="s">
        <v>174</v>
      </c>
      <c r="L5326" s="1">
        <v>41485</v>
      </c>
      <c r="M5326">
        <v>20747</v>
      </c>
      <c r="N5326" t="s">
        <v>10642</v>
      </c>
    </row>
    <row r="5327" spans="1:14" x14ac:dyDescent="0.25">
      <c r="A5327" t="s">
        <v>6550</v>
      </c>
      <c r="B5327" t="s">
        <v>22</v>
      </c>
      <c r="C5327">
        <v>41650.839999999997</v>
      </c>
      <c r="D5327">
        <v>46096.13</v>
      </c>
      <c r="E5327">
        <v>6058.15</v>
      </c>
      <c r="F5327" t="s">
        <v>56</v>
      </c>
      <c r="G5327" t="s">
        <v>57</v>
      </c>
      <c r="H5327" t="s">
        <v>64</v>
      </c>
      <c r="I5327" t="s">
        <v>16</v>
      </c>
      <c r="J5327" t="s">
        <v>59</v>
      </c>
      <c r="L5327" s="1">
        <v>42716</v>
      </c>
      <c r="M5327">
        <v>20607</v>
      </c>
      <c r="N5327" t="s">
        <v>10631</v>
      </c>
    </row>
    <row r="5328" spans="1:14" x14ac:dyDescent="0.25">
      <c r="A5328" t="s">
        <v>6551</v>
      </c>
      <c r="B5328" t="s">
        <v>22</v>
      </c>
      <c r="C5328">
        <v>44618.21</v>
      </c>
      <c r="D5328">
        <v>54262.27</v>
      </c>
      <c r="E5328">
        <v>9092.74</v>
      </c>
      <c r="F5328" t="s">
        <v>56</v>
      </c>
      <c r="G5328" t="s">
        <v>57</v>
      </c>
      <c r="H5328" t="s">
        <v>84</v>
      </c>
      <c r="I5328" t="s">
        <v>16</v>
      </c>
      <c r="J5328" t="s">
        <v>59</v>
      </c>
      <c r="L5328" s="1">
        <v>41869</v>
      </c>
      <c r="M5328">
        <v>20715</v>
      </c>
      <c r="N5328" t="s">
        <v>10641</v>
      </c>
    </row>
    <row r="5329" spans="1:14" x14ac:dyDescent="0.25">
      <c r="A5329" t="s">
        <v>6552</v>
      </c>
      <c r="B5329" t="s">
        <v>22</v>
      </c>
      <c r="C5329">
        <v>89710.69</v>
      </c>
      <c r="D5329">
        <v>85651.3</v>
      </c>
      <c r="E5329">
        <v>0</v>
      </c>
      <c r="F5329" t="s">
        <v>133</v>
      </c>
      <c r="G5329" t="s">
        <v>134</v>
      </c>
      <c r="H5329" t="s">
        <v>729</v>
      </c>
      <c r="I5329" t="s">
        <v>16</v>
      </c>
      <c r="J5329" t="s">
        <v>252</v>
      </c>
      <c r="L5329" s="1">
        <v>41974</v>
      </c>
      <c r="M5329">
        <v>20716</v>
      </c>
      <c r="N5329" t="s">
        <v>10641</v>
      </c>
    </row>
    <row r="5330" spans="1:14" x14ac:dyDescent="0.25">
      <c r="A5330" t="s">
        <v>6553</v>
      </c>
      <c r="B5330" t="s">
        <v>12</v>
      </c>
      <c r="C5330">
        <v>158759.82</v>
      </c>
      <c r="D5330">
        <v>159779.19</v>
      </c>
      <c r="E5330">
        <v>0</v>
      </c>
      <c r="F5330" t="s">
        <v>23</v>
      </c>
      <c r="G5330" t="s">
        <v>24</v>
      </c>
      <c r="H5330" t="s">
        <v>1097</v>
      </c>
      <c r="I5330" t="s">
        <v>16</v>
      </c>
      <c r="J5330" t="s">
        <v>98</v>
      </c>
      <c r="L5330" s="1">
        <v>32398</v>
      </c>
      <c r="M5330">
        <v>20781</v>
      </c>
      <c r="N5330" t="s">
        <v>10627</v>
      </c>
    </row>
    <row r="5331" spans="1:14" x14ac:dyDescent="0.25">
      <c r="A5331" t="s">
        <v>6554</v>
      </c>
      <c r="B5331" t="s">
        <v>12</v>
      </c>
      <c r="C5331">
        <v>123799.44</v>
      </c>
      <c r="D5331">
        <v>122169.41</v>
      </c>
      <c r="E5331">
        <v>0</v>
      </c>
      <c r="F5331" t="s">
        <v>72</v>
      </c>
      <c r="G5331" t="s">
        <v>73</v>
      </c>
      <c r="H5331" t="s">
        <v>248</v>
      </c>
      <c r="I5331" t="s">
        <v>16</v>
      </c>
      <c r="J5331" t="s">
        <v>75</v>
      </c>
      <c r="L5331" s="1">
        <v>34680</v>
      </c>
      <c r="M5331">
        <v>20770</v>
      </c>
      <c r="N5331" t="s">
        <v>10629</v>
      </c>
    </row>
    <row r="5332" spans="1:14" x14ac:dyDescent="0.25">
      <c r="A5332" t="s">
        <v>6555</v>
      </c>
      <c r="B5332" t="s">
        <v>22</v>
      </c>
      <c r="C5332">
        <v>84437</v>
      </c>
      <c r="D5332">
        <v>88857.39</v>
      </c>
      <c r="E5332">
        <v>0</v>
      </c>
      <c r="F5332" t="s">
        <v>45</v>
      </c>
      <c r="G5332" t="s">
        <v>46</v>
      </c>
      <c r="H5332" t="s">
        <v>578</v>
      </c>
      <c r="I5332" t="s">
        <v>16</v>
      </c>
      <c r="J5332" t="s">
        <v>48</v>
      </c>
      <c r="L5332" s="1">
        <v>36724</v>
      </c>
      <c r="M5332">
        <v>20748</v>
      </c>
      <c r="N5332" t="s">
        <v>10635</v>
      </c>
    </row>
    <row r="5333" spans="1:14" x14ac:dyDescent="0.25">
      <c r="A5333" t="s">
        <v>6556</v>
      </c>
      <c r="B5333" t="s">
        <v>12</v>
      </c>
      <c r="C5333">
        <v>105241</v>
      </c>
      <c r="D5333">
        <v>142238.14000000001</v>
      </c>
      <c r="E5333">
        <v>31760.32</v>
      </c>
      <c r="F5333" t="s">
        <v>13</v>
      </c>
      <c r="G5333" t="s">
        <v>14</v>
      </c>
      <c r="H5333" t="s">
        <v>68</v>
      </c>
      <c r="I5333" t="s">
        <v>16</v>
      </c>
      <c r="J5333" t="s">
        <v>861</v>
      </c>
      <c r="L5333" s="1">
        <v>33526</v>
      </c>
      <c r="M5333">
        <v>20774</v>
      </c>
      <c r="N5333" t="s">
        <v>10633</v>
      </c>
    </row>
    <row r="5334" spans="1:14" x14ac:dyDescent="0.25">
      <c r="A5334" t="s">
        <v>6557</v>
      </c>
      <c r="B5334" t="s">
        <v>12</v>
      </c>
      <c r="C5334">
        <v>49790.85</v>
      </c>
      <c r="D5334">
        <v>59693.120000000003</v>
      </c>
      <c r="E5334">
        <v>12992.25</v>
      </c>
      <c r="F5334" t="s">
        <v>13</v>
      </c>
      <c r="G5334" t="s">
        <v>14</v>
      </c>
      <c r="H5334" t="s">
        <v>68</v>
      </c>
      <c r="I5334" t="s">
        <v>16</v>
      </c>
      <c r="J5334" t="s">
        <v>69</v>
      </c>
      <c r="K5334" t="s">
        <v>70</v>
      </c>
      <c r="L5334" s="1">
        <v>42338</v>
      </c>
      <c r="M5334">
        <v>20707</v>
      </c>
      <c r="N5334" t="s">
        <v>10628</v>
      </c>
    </row>
    <row r="5335" spans="1:14" x14ac:dyDescent="0.25">
      <c r="A5335" t="s">
        <v>6558</v>
      </c>
      <c r="B5335" t="s">
        <v>22</v>
      </c>
      <c r="C5335">
        <v>50172</v>
      </c>
      <c r="D5335">
        <v>48978.18</v>
      </c>
      <c r="E5335">
        <v>320.44</v>
      </c>
      <c r="F5335" t="s">
        <v>45</v>
      </c>
      <c r="G5335" t="s">
        <v>46</v>
      </c>
      <c r="H5335" t="s">
        <v>47</v>
      </c>
      <c r="I5335" t="s">
        <v>16</v>
      </c>
      <c r="J5335" t="s">
        <v>48</v>
      </c>
      <c r="K5335" t="s">
        <v>49</v>
      </c>
      <c r="L5335" s="1">
        <v>42129</v>
      </c>
      <c r="M5335">
        <v>20737</v>
      </c>
      <c r="N5335" t="s">
        <v>10655</v>
      </c>
    </row>
    <row r="5336" spans="1:14" x14ac:dyDescent="0.25">
      <c r="A5336" t="s">
        <v>6559</v>
      </c>
      <c r="B5336" t="s">
        <v>22</v>
      </c>
      <c r="C5336">
        <v>60455</v>
      </c>
      <c r="D5336">
        <v>87319.61</v>
      </c>
      <c r="E5336">
        <v>26127.79</v>
      </c>
      <c r="F5336" t="s">
        <v>45</v>
      </c>
      <c r="G5336" t="s">
        <v>46</v>
      </c>
      <c r="H5336" t="s">
        <v>701</v>
      </c>
      <c r="I5336" t="s">
        <v>16</v>
      </c>
      <c r="J5336" t="s">
        <v>48</v>
      </c>
      <c r="L5336" s="1">
        <v>40330</v>
      </c>
      <c r="M5336">
        <v>20781</v>
      </c>
      <c r="N5336" t="s">
        <v>10627</v>
      </c>
    </row>
    <row r="5337" spans="1:14" x14ac:dyDescent="0.25">
      <c r="A5337" t="s">
        <v>6560</v>
      </c>
      <c r="B5337" t="s">
        <v>22</v>
      </c>
      <c r="C5337">
        <v>71563.899999999994</v>
      </c>
      <c r="D5337">
        <v>74346.42</v>
      </c>
      <c r="E5337">
        <v>4961.3100000000004</v>
      </c>
      <c r="F5337" t="s">
        <v>99</v>
      </c>
      <c r="G5337" t="s">
        <v>100</v>
      </c>
      <c r="H5337" t="s">
        <v>580</v>
      </c>
      <c r="I5337" t="s">
        <v>16</v>
      </c>
      <c r="J5337" t="s">
        <v>209</v>
      </c>
      <c r="L5337" s="1">
        <v>36836</v>
      </c>
      <c r="M5337">
        <v>20748</v>
      </c>
      <c r="N5337" t="s">
        <v>10635</v>
      </c>
    </row>
    <row r="5338" spans="1:14" x14ac:dyDescent="0.25">
      <c r="A5338" t="s">
        <v>6561</v>
      </c>
      <c r="B5338" t="s">
        <v>22</v>
      </c>
      <c r="C5338">
        <v>59922</v>
      </c>
      <c r="D5338">
        <v>66305.97</v>
      </c>
      <c r="E5338">
        <v>5031.33</v>
      </c>
      <c r="F5338" t="s">
        <v>13</v>
      </c>
      <c r="G5338" t="s">
        <v>14</v>
      </c>
      <c r="H5338" t="s">
        <v>162</v>
      </c>
      <c r="I5338" t="s">
        <v>16</v>
      </c>
      <c r="J5338" t="s">
        <v>32</v>
      </c>
      <c r="K5338" t="s">
        <v>176</v>
      </c>
      <c r="L5338" s="1">
        <v>41652</v>
      </c>
      <c r="M5338">
        <v>20720</v>
      </c>
      <c r="N5338" t="s">
        <v>10641</v>
      </c>
    </row>
    <row r="5339" spans="1:14" x14ac:dyDescent="0.25">
      <c r="A5339" t="s">
        <v>6562</v>
      </c>
      <c r="B5339" t="s">
        <v>12</v>
      </c>
      <c r="C5339">
        <v>70371.94</v>
      </c>
      <c r="D5339">
        <v>62310.68</v>
      </c>
      <c r="E5339">
        <v>0</v>
      </c>
      <c r="F5339" t="s">
        <v>76</v>
      </c>
      <c r="G5339" t="s">
        <v>77</v>
      </c>
      <c r="H5339" t="s">
        <v>163</v>
      </c>
      <c r="I5339" t="s">
        <v>16</v>
      </c>
      <c r="J5339" t="s">
        <v>211</v>
      </c>
      <c r="L5339" s="1">
        <v>41862</v>
      </c>
      <c r="M5339">
        <v>20769</v>
      </c>
      <c r="N5339" t="s">
        <v>10636</v>
      </c>
    </row>
    <row r="5340" spans="1:14" x14ac:dyDescent="0.25">
      <c r="A5340" t="s">
        <v>6563</v>
      </c>
      <c r="B5340" t="s">
        <v>22</v>
      </c>
      <c r="C5340">
        <v>60194</v>
      </c>
      <c r="D5340">
        <v>111582.28</v>
      </c>
      <c r="E5340">
        <v>50192.52</v>
      </c>
      <c r="F5340" t="s">
        <v>23</v>
      </c>
      <c r="G5340" t="s">
        <v>24</v>
      </c>
      <c r="H5340" t="s">
        <v>319</v>
      </c>
      <c r="I5340" t="s">
        <v>16</v>
      </c>
      <c r="J5340" t="s">
        <v>141</v>
      </c>
      <c r="L5340" s="1">
        <v>41414</v>
      </c>
      <c r="M5340">
        <v>20607</v>
      </c>
      <c r="N5340" t="s">
        <v>10631</v>
      </c>
    </row>
    <row r="5341" spans="1:14" x14ac:dyDescent="0.25">
      <c r="A5341" t="s">
        <v>6564</v>
      </c>
      <c r="B5341" t="s">
        <v>22</v>
      </c>
      <c r="C5341">
        <v>120000</v>
      </c>
      <c r="D5341">
        <v>41538.910000000003</v>
      </c>
      <c r="E5341">
        <v>0</v>
      </c>
      <c r="F5341" t="s">
        <v>52</v>
      </c>
      <c r="G5341" t="s">
        <v>53</v>
      </c>
      <c r="H5341" t="s">
        <v>54</v>
      </c>
      <c r="I5341" t="s">
        <v>16</v>
      </c>
      <c r="J5341" t="s">
        <v>139</v>
      </c>
      <c r="L5341" s="1">
        <v>42954</v>
      </c>
      <c r="M5341">
        <v>20774</v>
      </c>
      <c r="N5341" t="s">
        <v>10633</v>
      </c>
    </row>
    <row r="5342" spans="1:14" x14ac:dyDescent="0.25">
      <c r="A5342" t="s">
        <v>6565</v>
      </c>
      <c r="B5342" t="s">
        <v>12</v>
      </c>
      <c r="C5342">
        <v>95084.42</v>
      </c>
      <c r="D5342">
        <v>100585.59</v>
      </c>
      <c r="E5342">
        <v>6087.69</v>
      </c>
      <c r="F5342" t="s">
        <v>13</v>
      </c>
      <c r="G5342" t="s">
        <v>14</v>
      </c>
      <c r="H5342" t="s">
        <v>232</v>
      </c>
      <c r="I5342" t="s">
        <v>16</v>
      </c>
      <c r="J5342" t="s">
        <v>32</v>
      </c>
      <c r="L5342" s="1">
        <v>34352</v>
      </c>
      <c r="M5342">
        <v>20781</v>
      </c>
      <c r="N5342" t="s">
        <v>10627</v>
      </c>
    </row>
    <row r="5343" spans="1:14" x14ac:dyDescent="0.25">
      <c r="A5343" t="s">
        <v>6566</v>
      </c>
      <c r="B5343" t="s">
        <v>22</v>
      </c>
      <c r="C5343">
        <v>108264.49</v>
      </c>
      <c r="D5343">
        <v>100532.32</v>
      </c>
      <c r="E5343">
        <v>0</v>
      </c>
      <c r="F5343" t="s">
        <v>167</v>
      </c>
      <c r="G5343" t="s">
        <v>168</v>
      </c>
      <c r="H5343" t="s">
        <v>488</v>
      </c>
      <c r="I5343" t="s">
        <v>16</v>
      </c>
      <c r="J5343" t="s">
        <v>374</v>
      </c>
      <c r="L5343" s="1">
        <v>41666</v>
      </c>
      <c r="M5343">
        <v>20721</v>
      </c>
      <c r="N5343" t="s">
        <v>10634</v>
      </c>
    </row>
    <row r="5344" spans="1:14" x14ac:dyDescent="0.25">
      <c r="A5344" t="s">
        <v>6567</v>
      </c>
      <c r="B5344" t="s">
        <v>12</v>
      </c>
      <c r="C5344">
        <v>103381.1</v>
      </c>
      <c r="D5344">
        <v>102350.9</v>
      </c>
      <c r="E5344">
        <v>331.87</v>
      </c>
      <c r="F5344" t="s">
        <v>18</v>
      </c>
      <c r="G5344" t="s">
        <v>19</v>
      </c>
      <c r="H5344" t="s">
        <v>242</v>
      </c>
      <c r="I5344" t="s">
        <v>16</v>
      </c>
      <c r="J5344" t="s">
        <v>243</v>
      </c>
      <c r="L5344" s="1">
        <v>31383</v>
      </c>
      <c r="M5344">
        <v>20785</v>
      </c>
      <c r="N5344" t="s">
        <v>10652</v>
      </c>
    </row>
    <row r="5345" spans="1:14" x14ac:dyDescent="0.25">
      <c r="A5345" t="s">
        <v>6568</v>
      </c>
      <c r="B5345" t="s">
        <v>12</v>
      </c>
      <c r="C5345">
        <v>57976.31</v>
      </c>
      <c r="D5345">
        <v>57428.7</v>
      </c>
      <c r="E5345">
        <v>732.7</v>
      </c>
      <c r="F5345" t="s">
        <v>18</v>
      </c>
      <c r="G5345" t="s">
        <v>19</v>
      </c>
      <c r="H5345" t="s">
        <v>111</v>
      </c>
      <c r="I5345" t="s">
        <v>16</v>
      </c>
      <c r="J5345" t="s">
        <v>145</v>
      </c>
      <c r="L5345" s="1">
        <v>40994</v>
      </c>
      <c r="M5345">
        <v>20722</v>
      </c>
      <c r="N5345" t="s">
        <v>10632</v>
      </c>
    </row>
    <row r="5346" spans="1:14" x14ac:dyDescent="0.25">
      <c r="A5346" t="s">
        <v>6569</v>
      </c>
      <c r="B5346" t="s">
        <v>12</v>
      </c>
      <c r="C5346">
        <v>121949.13</v>
      </c>
      <c r="D5346">
        <v>119659.25</v>
      </c>
      <c r="E5346">
        <v>249.92</v>
      </c>
      <c r="F5346" t="s">
        <v>322</v>
      </c>
      <c r="G5346" t="s">
        <v>323</v>
      </c>
      <c r="H5346" t="s">
        <v>775</v>
      </c>
      <c r="I5346" t="s">
        <v>16</v>
      </c>
      <c r="J5346" t="s">
        <v>325</v>
      </c>
      <c r="L5346" s="1">
        <v>41708</v>
      </c>
      <c r="M5346">
        <v>20716</v>
      </c>
      <c r="N5346" t="s">
        <v>10641</v>
      </c>
    </row>
    <row r="5347" spans="1:14" x14ac:dyDescent="0.25">
      <c r="A5347" t="s">
        <v>6570</v>
      </c>
      <c r="B5347" t="s">
        <v>12</v>
      </c>
      <c r="C5347">
        <v>88761</v>
      </c>
      <c r="D5347">
        <v>96618.4</v>
      </c>
      <c r="E5347">
        <v>7214.03</v>
      </c>
      <c r="F5347" t="s">
        <v>13</v>
      </c>
      <c r="G5347" t="s">
        <v>14</v>
      </c>
      <c r="H5347" t="s">
        <v>463</v>
      </c>
      <c r="I5347" t="s">
        <v>16</v>
      </c>
      <c r="J5347" t="s">
        <v>32</v>
      </c>
      <c r="L5347" s="1">
        <v>38915</v>
      </c>
      <c r="M5347">
        <v>20712</v>
      </c>
      <c r="N5347" t="s">
        <v>10639</v>
      </c>
    </row>
    <row r="5348" spans="1:14" x14ac:dyDescent="0.25">
      <c r="A5348" t="s">
        <v>6571</v>
      </c>
      <c r="B5348" t="s">
        <v>22</v>
      </c>
      <c r="C5348">
        <v>45881.25</v>
      </c>
      <c r="D5348">
        <v>57020.45</v>
      </c>
      <c r="E5348">
        <v>13036.01</v>
      </c>
      <c r="F5348" t="s">
        <v>56</v>
      </c>
      <c r="G5348" t="s">
        <v>57</v>
      </c>
      <c r="H5348" t="s">
        <v>158</v>
      </c>
      <c r="I5348" t="s">
        <v>16</v>
      </c>
      <c r="J5348" t="s">
        <v>159</v>
      </c>
      <c r="L5348" s="1">
        <v>41204</v>
      </c>
      <c r="M5348">
        <v>20706</v>
      </c>
      <c r="N5348" t="s">
        <v>10645</v>
      </c>
    </row>
    <row r="5349" spans="1:14" x14ac:dyDescent="0.25">
      <c r="A5349" t="s">
        <v>6572</v>
      </c>
      <c r="B5349" t="s">
        <v>22</v>
      </c>
      <c r="C5349">
        <v>64651.040000000001</v>
      </c>
      <c r="D5349">
        <v>84173.63</v>
      </c>
      <c r="E5349">
        <v>20372.77</v>
      </c>
      <c r="F5349" t="s">
        <v>56</v>
      </c>
      <c r="G5349" t="s">
        <v>57</v>
      </c>
      <c r="H5349" t="s">
        <v>158</v>
      </c>
      <c r="I5349" t="s">
        <v>16</v>
      </c>
      <c r="J5349" t="s">
        <v>159</v>
      </c>
      <c r="L5349" s="1">
        <v>32811</v>
      </c>
      <c r="M5349">
        <v>20744</v>
      </c>
      <c r="N5349" t="s">
        <v>10630</v>
      </c>
    </row>
    <row r="5350" spans="1:14" x14ac:dyDescent="0.25">
      <c r="A5350" t="s">
        <v>6573</v>
      </c>
      <c r="B5350" t="s">
        <v>22</v>
      </c>
      <c r="C5350">
        <v>37319.919999999998</v>
      </c>
      <c r="D5350">
        <v>38519.64</v>
      </c>
      <c r="E5350">
        <v>1655.28</v>
      </c>
      <c r="F5350" t="s">
        <v>117</v>
      </c>
      <c r="G5350" t="s">
        <v>118</v>
      </c>
      <c r="H5350" t="s">
        <v>498</v>
      </c>
      <c r="I5350" t="s">
        <v>16</v>
      </c>
      <c r="J5350" t="s">
        <v>309</v>
      </c>
      <c r="L5350" s="1">
        <v>42396</v>
      </c>
      <c r="M5350">
        <v>20720</v>
      </c>
      <c r="N5350" t="s">
        <v>10641</v>
      </c>
    </row>
    <row r="5351" spans="1:14" x14ac:dyDescent="0.25">
      <c r="A5351" t="s">
        <v>6574</v>
      </c>
      <c r="B5351" t="s">
        <v>22</v>
      </c>
      <c r="C5351">
        <v>52871</v>
      </c>
      <c r="D5351">
        <v>68100.05</v>
      </c>
      <c r="E5351">
        <v>14401.63</v>
      </c>
      <c r="F5351" t="s">
        <v>23</v>
      </c>
      <c r="G5351" t="s">
        <v>24</v>
      </c>
      <c r="H5351" t="s">
        <v>544</v>
      </c>
      <c r="I5351" t="s">
        <v>16</v>
      </c>
      <c r="J5351" t="s">
        <v>141</v>
      </c>
      <c r="K5351" t="s">
        <v>196</v>
      </c>
      <c r="L5351" s="1">
        <v>41862</v>
      </c>
      <c r="M5351">
        <v>20708</v>
      </c>
      <c r="N5351" t="s">
        <v>10653</v>
      </c>
    </row>
    <row r="5352" spans="1:14" x14ac:dyDescent="0.25">
      <c r="A5352" t="s">
        <v>6575</v>
      </c>
      <c r="B5352" t="s">
        <v>12</v>
      </c>
      <c r="C5352">
        <v>16451.580000000002</v>
      </c>
      <c r="D5352">
        <v>4037.7</v>
      </c>
      <c r="E5352">
        <v>59.33</v>
      </c>
      <c r="F5352" t="s">
        <v>13</v>
      </c>
      <c r="G5352" t="s">
        <v>14</v>
      </c>
      <c r="H5352" t="s">
        <v>85</v>
      </c>
      <c r="I5352" t="s">
        <v>34</v>
      </c>
      <c r="J5352" t="s">
        <v>86</v>
      </c>
      <c r="L5352" s="1">
        <v>42870</v>
      </c>
      <c r="M5352">
        <v>20744</v>
      </c>
      <c r="N5352" t="s">
        <v>10630</v>
      </c>
    </row>
    <row r="5353" spans="1:14" x14ac:dyDescent="0.25">
      <c r="A5353" t="s">
        <v>6576</v>
      </c>
      <c r="B5353" t="s">
        <v>22</v>
      </c>
      <c r="C5353">
        <v>86889</v>
      </c>
      <c r="D5353">
        <v>112590.6</v>
      </c>
      <c r="E5353">
        <v>30097.11</v>
      </c>
      <c r="F5353" t="s">
        <v>45</v>
      </c>
      <c r="G5353" t="s">
        <v>46</v>
      </c>
      <c r="H5353" t="s">
        <v>827</v>
      </c>
      <c r="I5353" t="s">
        <v>16</v>
      </c>
      <c r="J5353" t="s">
        <v>297</v>
      </c>
      <c r="L5353" s="1">
        <v>38747</v>
      </c>
      <c r="M5353">
        <v>20745</v>
      </c>
      <c r="N5353" t="s">
        <v>10643</v>
      </c>
    </row>
    <row r="5354" spans="1:14" x14ac:dyDescent="0.25">
      <c r="A5354" t="s">
        <v>6577</v>
      </c>
      <c r="B5354" t="s">
        <v>22</v>
      </c>
      <c r="C5354">
        <v>88761</v>
      </c>
      <c r="D5354">
        <v>96318.59</v>
      </c>
      <c r="E5354">
        <v>7231.9</v>
      </c>
      <c r="F5354" t="s">
        <v>13</v>
      </c>
      <c r="G5354" t="s">
        <v>14</v>
      </c>
      <c r="H5354" t="s">
        <v>399</v>
      </c>
      <c r="I5354" t="s">
        <v>16</v>
      </c>
      <c r="J5354" t="s">
        <v>32</v>
      </c>
      <c r="L5354" s="1">
        <v>37459</v>
      </c>
      <c r="M5354">
        <v>20762</v>
      </c>
      <c r="N5354" t="s">
        <v>10644</v>
      </c>
    </row>
    <row r="5355" spans="1:14" x14ac:dyDescent="0.25">
      <c r="A5355" t="s">
        <v>6578</v>
      </c>
      <c r="B5355" t="s">
        <v>12</v>
      </c>
      <c r="C5355">
        <v>91869</v>
      </c>
      <c r="D5355">
        <v>91750.1</v>
      </c>
      <c r="E5355">
        <v>954.2</v>
      </c>
      <c r="F5355" t="s">
        <v>13</v>
      </c>
      <c r="G5355" t="s">
        <v>14</v>
      </c>
      <c r="H5355" t="s">
        <v>162</v>
      </c>
      <c r="I5355" t="s">
        <v>16</v>
      </c>
      <c r="J5355" t="s">
        <v>32</v>
      </c>
      <c r="L5355" s="1">
        <v>36248</v>
      </c>
      <c r="M5355">
        <v>20720</v>
      </c>
      <c r="N5355" t="s">
        <v>10641</v>
      </c>
    </row>
    <row r="5356" spans="1:14" x14ac:dyDescent="0.25">
      <c r="A5356" t="s">
        <v>6579</v>
      </c>
      <c r="B5356" t="s">
        <v>22</v>
      </c>
      <c r="C5356">
        <v>43108.959999999999</v>
      </c>
      <c r="D5356">
        <v>50575.08</v>
      </c>
      <c r="E5356">
        <v>6755.37</v>
      </c>
      <c r="F5356" t="s">
        <v>56</v>
      </c>
      <c r="G5356" t="s">
        <v>57</v>
      </c>
      <c r="H5356" t="s">
        <v>84</v>
      </c>
      <c r="I5356" t="s">
        <v>16</v>
      </c>
      <c r="J5356" t="s">
        <v>59</v>
      </c>
      <c r="L5356" s="1">
        <v>42177</v>
      </c>
      <c r="M5356">
        <v>20607</v>
      </c>
      <c r="N5356" t="s">
        <v>10631</v>
      </c>
    </row>
    <row r="5357" spans="1:14" x14ac:dyDescent="0.25">
      <c r="A5357" t="s">
        <v>6580</v>
      </c>
      <c r="B5357" t="s">
        <v>12</v>
      </c>
      <c r="C5357">
        <v>88849.14</v>
      </c>
      <c r="D5357">
        <v>86693.93</v>
      </c>
      <c r="E5357">
        <v>0</v>
      </c>
      <c r="F5357" t="s">
        <v>322</v>
      </c>
      <c r="G5357" t="s">
        <v>323</v>
      </c>
      <c r="H5357" t="s">
        <v>376</v>
      </c>
      <c r="I5357" t="s">
        <v>16</v>
      </c>
      <c r="J5357" t="s">
        <v>178</v>
      </c>
      <c r="L5357" s="1">
        <v>35275</v>
      </c>
      <c r="M5357">
        <v>20740</v>
      </c>
      <c r="N5357" t="s">
        <v>10638</v>
      </c>
    </row>
    <row r="5358" spans="1:14" x14ac:dyDescent="0.25">
      <c r="A5358" t="s">
        <v>6581</v>
      </c>
      <c r="B5358" t="s">
        <v>12</v>
      </c>
      <c r="C5358">
        <v>38605.75</v>
      </c>
      <c r="D5358">
        <v>44122.78</v>
      </c>
      <c r="E5358">
        <v>6962.39</v>
      </c>
      <c r="F5358" t="s">
        <v>52</v>
      </c>
      <c r="G5358" t="s">
        <v>53</v>
      </c>
      <c r="H5358" t="s">
        <v>54</v>
      </c>
      <c r="I5358" t="s">
        <v>16</v>
      </c>
      <c r="J5358" t="s">
        <v>310</v>
      </c>
      <c r="L5358" s="1">
        <v>39329</v>
      </c>
      <c r="M5358">
        <v>20744</v>
      </c>
      <c r="N5358" t="s">
        <v>10630</v>
      </c>
    </row>
    <row r="5359" spans="1:14" x14ac:dyDescent="0.25">
      <c r="A5359" t="s">
        <v>6582</v>
      </c>
      <c r="B5359" t="s">
        <v>22</v>
      </c>
      <c r="C5359">
        <v>58410</v>
      </c>
      <c r="D5359">
        <v>86681.88</v>
      </c>
      <c r="E5359">
        <v>27925.14</v>
      </c>
      <c r="F5359" t="s">
        <v>45</v>
      </c>
      <c r="G5359" t="s">
        <v>46</v>
      </c>
      <c r="H5359" t="s">
        <v>367</v>
      </c>
      <c r="I5359" t="s">
        <v>16</v>
      </c>
      <c r="J5359" t="s">
        <v>48</v>
      </c>
      <c r="L5359" s="1">
        <v>41484</v>
      </c>
      <c r="M5359">
        <v>20782</v>
      </c>
      <c r="N5359" t="s">
        <v>10625</v>
      </c>
    </row>
    <row r="5360" spans="1:14" x14ac:dyDescent="0.25">
      <c r="A5360" t="s">
        <v>6583</v>
      </c>
      <c r="B5360" t="s">
        <v>12</v>
      </c>
      <c r="C5360">
        <v>62020</v>
      </c>
      <c r="D5360">
        <v>68497.8</v>
      </c>
      <c r="E5360">
        <v>6189.07</v>
      </c>
      <c r="F5360" t="s">
        <v>13</v>
      </c>
      <c r="G5360" t="s">
        <v>14</v>
      </c>
      <c r="H5360" t="s">
        <v>175</v>
      </c>
      <c r="I5360" t="s">
        <v>16</v>
      </c>
      <c r="J5360" t="s">
        <v>32</v>
      </c>
      <c r="K5360" t="s">
        <v>176</v>
      </c>
      <c r="L5360" s="1">
        <v>41498</v>
      </c>
      <c r="M5360">
        <v>20782</v>
      </c>
      <c r="N5360" t="s">
        <v>10625</v>
      </c>
    </row>
    <row r="5361" spans="1:14" x14ac:dyDescent="0.25">
      <c r="A5361" t="s">
        <v>6584</v>
      </c>
      <c r="B5361" t="s">
        <v>22</v>
      </c>
      <c r="C5361">
        <v>72203</v>
      </c>
      <c r="D5361">
        <v>83222.63</v>
      </c>
      <c r="E5361">
        <v>9363.91</v>
      </c>
      <c r="F5361" t="s">
        <v>13</v>
      </c>
      <c r="G5361" t="s">
        <v>14</v>
      </c>
      <c r="H5361" t="s">
        <v>637</v>
      </c>
      <c r="I5361" t="s">
        <v>16</v>
      </c>
      <c r="J5361" t="s">
        <v>32</v>
      </c>
      <c r="L5361" s="1">
        <v>39825</v>
      </c>
      <c r="M5361">
        <v>20707</v>
      </c>
      <c r="N5361" t="s">
        <v>10628</v>
      </c>
    </row>
    <row r="5362" spans="1:14" x14ac:dyDescent="0.25">
      <c r="A5362" t="s">
        <v>6585</v>
      </c>
      <c r="B5362" t="s">
        <v>22</v>
      </c>
      <c r="C5362">
        <v>80056</v>
      </c>
      <c r="D5362">
        <v>105711.62</v>
      </c>
      <c r="E5362">
        <v>25941.63</v>
      </c>
      <c r="F5362" t="s">
        <v>13</v>
      </c>
      <c r="G5362" t="s">
        <v>14</v>
      </c>
      <c r="H5362" t="s">
        <v>825</v>
      </c>
      <c r="I5362" t="s">
        <v>16</v>
      </c>
      <c r="J5362" t="s">
        <v>32</v>
      </c>
      <c r="L5362" s="1">
        <v>41162</v>
      </c>
      <c r="M5362">
        <v>20707</v>
      </c>
      <c r="N5362" t="s">
        <v>10628</v>
      </c>
    </row>
    <row r="5363" spans="1:14" x14ac:dyDescent="0.25">
      <c r="A5363" t="s">
        <v>6586</v>
      </c>
      <c r="B5363" t="s">
        <v>22</v>
      </c>
      <c r="C5363">
        <v>31594.95</v>
      </c>
      <c r="D5363">
        <v>38988.800000000003</v>
      </c>
      <c r="E5363">
        <v>470.46</v>
      </c>
      <c r="F5363" t="s">
        <v>99</v>
      </c>
      <c r="G5363" t="s">
        <v>100</v>
      </c>
      <c r="H5363" t="s">
        <v>630</v>
      </c>
      <c r="I5363" t="s">
        <v>34</v>
      </c>
      <c r="J5363" t="s">
        <v>102</v>
      </c>
      <c r="L5363" s="1">
        <v>41350</v>
      </c>
      <c r="M5363">
        <v>20745</v>
      </c>
      <c r="N5363" t="s">
        <v>10643</v>
      </c>
    </row>
    <row r="5364" spans="1:14" x14ac:dyDescent="0.25">
      <c r="A5364" t="s">
        <v>6587</v>
      </c>
      <c r="B5364" t="s">
        <v>22</v>
      </c>
      <c r="C5364">
        <v>93830</v>
      </c>
      <c r="D5364">
        <v>110243.89</v>
      </c>
      <c r="E5364">
        <v>15579.27</v>
      </c>
      <c r="F5364" t="s">
        <v>23</v>
      </c>
      <c r="G5364" t="s">
        <v>24</v>
      </c>
      <c r="H5364" t="s">
        <v>319</v>
      </c>
      <c r="I5364" t="s">
        <v>16</v>
      </c>
      <c r="J5364" t="s">
        <v>320</v>
      </c>
      <c r="L5364" s="1">
        <v>36073</v>
      </c>
      <c r="M5364">
        <v>20744</v>
      </c>
      <c r="N5364" t="s">
        <v>10630</v>
      </c>
    </row>
    <row r="5365" spans="1:14" x14ac:dyDescent="0.25">
      <c r="A5365" t="s">
        <v>6588</v>
      </c>
      <c r="B5365" t="s">
        <v>12</v>
      </c>
      <c r="C5365">
        <v>163110.35999999999</v>
      </c>
      <c r="D5365">
        <v>158049.13</v>
      </c>
      <c r="E5365">
        <v>0</v>
      </c>
      <c r="F5365" t="s">
        <v>326</v>
      </c>
      <c r="G5365" t="s">
        <v>327</v>
      </c>
      <c r="H5365" t="s">
        <v>328</v>
      </c>
      <c r="I5365" t="s">
        <v>16</v>
      </c>
      <c r="J5365" t="s">
        <v>978</v>
      </c>
      <c r="L5365" s="1">
        <v>36136</v>
      </c>
      <c r="M5365">
        <v>20707</v>
      </c>
      <c r="N5365" t="s">
        <v>10628</v>
      </c>
    </row>
    <row r="5366" spans="1:14" x14ac:dyDescent="0.25">
      <c r="A5366" t="s">
        <v>6589</v>
      </c>
      <c r="B5366" t="s">
        <v>22</v>
      </c>
      <c r="C5366">
        <v>65751</v>
      </c>
      <c r="D5366">
        <v>83877.279999999999</v>
      </c>
      <c r="E5366">
        <v>17525.12</v>
      </c>
      <c r="F5366" t="s">
        <v>56</v>
      </c>
      <c r="G5366" t="s">
        <v>57</v>
      </c>
      <c r="H5366" t="s">
        <v>84</v>
      </c>
      <c r="I5366" t="s">
        <v>16</v>
      </c>
      <c r="J5366" t="s">
        <v>59</v>
      </c>
      <c r="L5366" s="1">
        <v>36233</v>
      </c>
      <c r="M5366">
        <v>20781</v>
      </c>
      <c r="N5366" t="s">
        <v>10627</v>
      </c>
    </row>
    <row r="5367" spans="1:14" x14ac:dyDescent="0.25">
      <c r="A5367" t="s">
        <v>6590</v>
      </c>
      <c r="B5367" t="s">
        <v>22</v>
      </c>
      <c r="C5367">
        <v>122479.11</v>
      </c>
      <c r="D5367">
        <v>188495.5</v>
      </c>
      <c r="E5367">
        <v>58721.97</v>
      </c>
      <c r="F5367" t="s">
        <v>45</v>
      </c>
      <c r="G5367" t="s">
        <v>46</v>
      </c>
      <c r="H5367" t="s">
        <v>444</v>
      </c>
      <c r="I5367" t="s">
        <v>16</v>
      </c>
      <c r="J5367" t="s">
        <v>222</v>
      </c>
      <c r="L5367" s="1">
        <v>32202</v>
      </c>
      <c r="M5367">
        <v>20737</v>
      </c>
      <c r="N5367" t="s">
        <v>10655</v>
      </c>
    </row>
    <row r="5368" spans="1:14" x14ac:dyDescent="0.25">
      <c r="A5368" t="s">
        <v>6591</v>
      </c>
      <c r="B5368" t="s">
        <v>22</v>
      </c>
      <c r="C5368">
        <v>102214.22</v>
      </c>
      <c r="D5368">
        <v>105857.61</v>
      </c>
      <c r="E5368">
        <v>8368.2099999999991</v>
      </c>
      <c r="F5368" t="s">
        <v>56</v>
      </c>
      <c r="G5368" t="s">
        <v>57</v>
      </c>
      <c r="H5368" t="s">
        <v>853</v>
      </c>
      <c r="I5368" t="s">
        <v>16</v>
      </c>
      <c r="J5368" t="s">
        <v>235</v>
      </c>
      <c r="L5368" s="1">
        <v>33630</v>
      </c>
      <c r="M5368">
        <v>20742</v>
      </c>
      <c r="N5368" t="s">
        <v>10638</v>
      </c>
    </row>
    <row r="5369" spans="1:14" x14ac:dyDescent="0.25">
      <c r="A5369" t="s">
        <v>6592</v>
      </c>
      <c r="B5369" t="s">
        <v>22</v>
      </c>
      <c r="C5369">
        <v>239566</v>
      </c>
      <c r="D5369">
        <v>249707.1</v>
      </c>
      <c r="E5369">
        <v>0</v>
      </c>
      <c r="F5369" t="s">
        <v>13</v>
      </c>
      <c r="G5369" t="s">
        <v>14</v>
      </c>
      <c r="H5369" t="s">
        <v>1119</v>
      </c>
      <c r="I5369" t="s">
        <v>16</v>
      </c>
      <c r="J5369" t="s">
        <v>1120</v>
      </c>
      <c r="L5369" s="1">
        <v>38019</v>
      </c>
      <c r="M5369">
        <v>20715</v>
      </c>
      <c r="N5369" t="s">
        <v>10641</v>
      </c>
    </row>
    <row r="5370" spans="1:14" x14ac:dyDescent="0.25">
      <c r="A5370" t="s">
        <v>6593</v>
      </c>
      <c r="B5370" t="s">
        <v>22</v>
      </c>
      <c r="C5370">
        <v>50172</v>
      </c>
      <c r="D5370">
        <v>48216.34</v>
      </c>
      <c r="E5370">
        <v>287.60000000000002</v>
      </c>
      <c r="F5370" t="s">
        <v>45</v>
      </c>
      <c r="G5370" t="s">
        <v>46</v>
      </c>
      <c r="H5370" t="s">
        <v>47</v>
      </c>
      <c r="I5370" t="s">
        <v>16</v>
      </c>
      <c r="J5370" t="s">
        <v>48</v>
      </c>
      <c r="K5370" t="s">
        <v>49</v>
      </c>
      <c r="L5370" s="1">
        <v>42716</v>
      </c>
      <c r="M5370">
        <v>20774</v>
      </c>
      <c r="N5370" t="s">
        <v>10633</v>
      </c>
    </row>
    <row r="5371" spans="1:14" x14ac:dyDescent="0.25">
      <c r="A5371" t="s">
        <v>6594</v>
      </c>
      <c r="B5371" t="s">
        <v>12</v>
      </c>
      <c r="C5371">
        <v>25605.98</v>
      </c>
      <c r="D5371">
        <v>16465.22</v>
      </c>
      <c r="E5371">
        <v>129.27000000000001</v>
      </c>
      <c r="F5371" t="s">
        <v>13</v>
      </c>
      <c r="G5371" t="s">
        <v>14</v>
      </c>
      <c r="H5371" t="s">
        <v>85</v>
      </c>
      <c r="I5371" t="s">
        <v>34</v>
      </c>
      <c r="J5371" t="s">
        <v>86</v>
      </c>
      <c r="L5371" s="1">
        <v>36913</v>
      </c>
      <c r="M5371">
        <v>20710</v>
      </c>
      <c r="N5371" t="s">
        <v>10637</v>
      </c>
    </row>
    <row r="5372" spans="1:14" x14ac:dyDescent="0.25">
      <c r="A5372" t="s">
        <v>6595</v>
      </c>
      <c r="B5372" t="s">
        <v>22</v>
      </c>
      <c r="C5372">
        <v>54962.559999999998</v>
      </c>
      <c r="D5372">
        <v>78506.06</v>
      </c>
      <c r="E5372">
        <v>24861.34</v>
      </c>
      <c r="F5372" t="s">
        <v>52</v>
      </c>
      <c r="G5372" t="s">
        <v>53</v>
      </c>
      <c r="H5372" t="s">
        <v>114</v>
      </c>
      <c r="I5372" t="s">
        <v>16</v>
      </c>
      <c r="J5372" t="s">
        <v>874</v>
      </c>
      <c r="L5372" s="1">
        <v>38237</v>
      </c>
      <c r="M5372">
        <v>20743</v>
      </c>
      <c r="N5372" t="s">
        <v>10654</v>
      </c>
    </row>
    <row r="5373" spans="1:14" x14ac:dyDescent="0.25">
      <c r="A5373" t="s">
        <v>6596</v>
      </c>
      <c r="B5373" t="s">
        <v>22</v>
      </c>
      <c r="C5373">
        <v>43443.05</v>
      </c>
      <c r="D5373">
        <v>47434.14</v>
      </c>
      <c r="E5373">
        <v>3724.68</v>
      </c>
      <c r="F5373" t="s">
        <v>99</v>
      </c>
      <c r="G5373" t="s">
        <v>100</v>
      </c>
      <c r="H5373" t="s">
        <v>559</v>
      </c>
      <c r="I5373" t="s">
        <v>16</v>
      </c>
      <c r="J5373" t="s">
        <v>198</v>
      </c>
      <c r="L5373" s="1">
        <v>41260</v>
      </c>
      <c r="M5373">
        <v>20740</v>
      </c>
      <c r="N5373" t="s">
        <v>10638</v>
      </c>
    </row>
    <row r="5374" spans="1:14" x14ac:dyDescent="0.25">
      <c r="A5374" t="s">
        <v>6597</v>
      </c>
      <c r="B5374" t="s">
        <v>12</v>
      </c>
      <c r="C5374">
        <v>54720.25</v>
      </c>
      <c r="D5374">
        <v>44184.08</v>
      </c>
      <c r="E5374">
        <v>0</v>
      </c>
      <c r="F5374" t="s">
        <v>18</v>
      </c>
      <c r="G5374" t="s">
        <v>19</v>
      </c>
      <c r="H5374" t="s">
        <v>183</v>
      </c>
      <c r="I5374" t="s">
        <v>34</v>
      </c>
      <c r="J5374" t="s">
        <v>174</v>
      </c>
      <c r="L5374" s="1">
        <v>36752</v>
      </c>
      <c r="M5374">
        <v>20607</v>
      </c>
      <c r="N5374" t="s">
        <v>10631</v>
      </c>
    </row>
    <row r="5375" spans="1:14" x14ac:dyDescent="0.25">
      <c r="A5375" t="s">
        <v>6598</v>
      </c>
      <c r="B5375" t="s">
        <v>22</v>
      </c>
      <c r="C5375">
        <v>49354</v>
      </c>
      <c r="D5375">
        <v>61128.88</v>
      </c>
      <c r="E5375">
        <v>13049.1</v>
      </c>
      <c r="F5375" t="s">
        <v>23</v>
      </c>
      <c r="G5375" t="s">
        <v>24</v>
      </c>
      <c r="H5375" t="s">
        <v>194</v>
      </c>
      <c r="I5375" t="s">
        <v>16</v>
      </c>
      <c r="J5375" t="s">
        <v>141</v>
      </c>
      <c r="K5375" t="s">
        <v>196</v>
      </c>
      <c r="L5375" s="1">
        <v>42590</v>
      </c>
      <c r="M5375">
        <v>20737</v>
      </c>
      <c r="N5375" t="s">
        <v>10655</v>
      </c>
    </row>
    <row r="5376" spans="1:14" x14ac:dyDescent="0.25">
      <c r="A5376" t="s">
        <v>6599</v>
      </c>
      <c r="B5376" t="s">
        <v>12</v>
      </c>
      <c r="C5376">
        <v>76500</v>
      </c>
      <c r="D5376">
        <v>29366.3</v>
      </c>
      <c r="E5376">
        <v>0</v>
      </c>
      <c r="F5376" t="s">
        <v>215</v>
      </c>
      <c r="G5376" t="s">
        <v>216</v>
      </c>
      <c r="H5376" t="s">
        <v>217</v>
      </c>
      <c r="I5376" t="s">
        <v>16</v>
      </c>
      <c r="J5376" t="s">
        <v>414</v>
      </c>
      <c r="L5376" s="1">
        <v>42940</v>
      </c>
      <c r="M5376">
        <v>20623</v>
      </c>
      <c r="N5376" t="s">
        <v>10651</v>
      </c>
    </row>
    <row r="5377" spans="1:14" x14ac:dyDescent="0.25">
      <c r="A5377" t="s">
        <v>6600</v>
      </c>
      <c r="B5377" t="s">
        <v>22</v>
      </c>
      <c r="C5377">
        <v>93310.06</v>
      </c>
      <c r="D5377">
        <v>90051.520000000004</v>
      </c>
      <c r="E5377">
        <v>0</v>
      </c>
      <c r="F5377" t="s">
        <v>129</v>
      </c>
      <c r="G5377" t="s">
        <v>130</v>
      </c>
      <c r="H5377" t="s">
        <v>451</v>
      </c>
      <c r="I5377" t="s">
        <v>16</v>
      </c>
      <c r="J5377" t="s">
        <v>139</v>
      </c>
      <c r="L5377" s="1">
        <v>41456</v>
      </c>
      <c r="M5377">
        <v>20748</v>
      </c>
      <c r="N5377" t="s">
        <v>10635</v>
      </c>
    </row>
    <row r="5378" spans="1:14" x14ac:dyDescent="0.25">
      <c r="A5378" t="s">
        <v>6601</v>
      </c>
      <c r="B5378" t="s">
        <v>22</v>
      </c>
      <c r="C5378">
        <v>88268.94</v>
      </c>
      <c r="D5378">
        <v>135986.63</v>
      </c>
      <c r="E5378">
        <v>42978.17</v>
      </c>
      <c r="F5378" t="s">
        <v>45</v>
      </c>
      <c r="G5378" t="s">
        <v>46</v>
      </c>
      <c r="H5378" t="s">
        <v>317</v>
      </c>
      <c r="I5378" t="s">
        <v>16</v>
      </c>
      <c r="J5378" t="s">
        <v>48</v>
      </c>
      <c r="L5378" s="1">
        <v>32005</v>
      </c>
      <c r="M5378">
        <v>20782</v>
      </c>
      <c r="N5378" t="s">
        <v>10625</v>
      </c>
    </row>
    <row r="5379" spans="1:14" x14ac:dyDescent="0.25">
      <c r="A5379" t="s">
        <v>6602</v>
      </c>
      <c r="B5379" t="s">
        <v>22</v>
      </c>
      <c r="C5379">
        <v>82400</v>
      </c>
      <c r="D5379">
        <v>83255.570000000007</v>
      </c>
      <c r="E5379">
        <v>2160.4499999999998</v>
      </c>
      <c r="F5379" t="s">
        <v>45</v>
      </c>
      <c r="G5379" t="s">
        <v>46</v>
      </c>
      <c r="H5379" t="s">
        <v>127</v>
      </c>
      <c r="I5379" t="s">
        <v>16</v>
      </c>
      <c r="J5379" t="s">
        <v>48</v>
      </c>
      <c r="L5379" s="1">
        <v>36570</v>
      </c>
      <c r="M5379">
        <v>20772</v>
      </c>
      <c r="N5379" t="s">
        <v>10648</v>
      </c>
    </row>
    <row r="5380" spans="1:14" x14ac:dyDescent="0.25">
      <c r="A5380" t="s">
        <v>6603</v>
      </c>
      <c r="B5380" t="s">
        <v>22</v>
      </c>
      <c r="C5380">
        <v>138664.72</v>
      </c>
      <c r="D5380">
        <v>216307.64</v>
      </c>
      <c r="E5380">
        <v>80518.259999999995</v>
      </c>
      <c r="F5380" t="s">
        <v>45</v>
      </c>
      <c r="G5380" t="s">
        <v>46</v>
      </c>
      <c r="H5380" t="s">
        <v>454</v>
      </c>
      <c r="I5380" t="s">
        <v>16</v>
      </c>
      <c r="J5380" t="s">
        <v>456</v>
      </c>
      <c r="L5380" s="1">
        <v>33112</v>
      </c>
      <c r="M5380">
        <v>20769</v>
      </c>
      <c r="N5380" t="s">
        <v>10636</v>
      </c>
    </row>
    <row r="5381" spans="1:14" x14ac:dyDescent="0.25">
      <c r="A5381" t="s">
        <v>6604</v>
      </c>
      <c r="B5381" t="s">
        <v>12</v>
      </c>
      <c r="C5381">
        <v>88589.21</v>
      </c>
      <c r="D5381">
        <v>86030.51</v>
      </c>
      <c r="E5381">
        <v>301.08</v>
      </c>
      <c r="F5381" t="s">
        <v>18</v>
      </c>
      <c r="G5381" t="s">
        <v>19</v>
      </c>
      <c r="H5381" t="s">
        <v>111</v>
      </c>
      <c r="I5381" t="s">
        <v>16</v>
      </c>
      <c r="J5381" t="s">
        <v>218</v>
      </c>
      <c r="L5381" s="1">
        <v>34290</v>
      </c>
      <c r="M5381">
        <v>20712</v>
      </c>
      <c r="N5381" t="s">
        <v>10639</v>
      </c>
    </row>
    <row r="5382" spans="1:14" x14ac:dyDescent="0.25">
      <c r="A5382" t="s">
        <v>6605</v>
      </c>
      <c r="B5382" t="s">
        <v>12</v>
      </c>
      <c r="C5382">
        <v>104000</v>
      </c>
      <c r="D5382">
        <v>24000</v>
      </c>
      <c r="E5382">
        <v>0</v>
      </c>
      <c r="F5382" t="s">
        <v>18</v>
      </c>
      <c r="G5382" t="s">
        <v>19</v>
      </c>
      <c r="H5382" t="s">
        <v>423</v>
      </c>
      <c r="I5382" t="s">
        <v>16</v>
      </c>
      <c r="J5382" t="s">
        <v>139</v>
      </c>
      <c r="L5382" s="1">
        <v>42996</v>
      </c>
      <c r="M5382">
        <v>20707</v>
      </c>
      <c r="N5382" t="s">
        <v>10628</v>
      </c>
    </row>
    <row r="5383" spans="1:14" x14ac:dyDescent="0.25">
      <c r="A5383" t="s">
        <v>6606</v>
      </c>
      <c r="B5383" t="s">
        <v>12</v>
      </c>
      <c r="C5383">
        <v>68893</v>
      </c>
      <c r="D5383">
        <v>68033.81</v>
      </c>
      <c r="E5383">
        <v>48.71</v>
      </c>
      <c r="F5383" t="s">
        <v>23</v>
      </c>
      <c r="G5383" t="s">
        <v>24</v>
      </c>
      <c r="H5383" t="s">
        <v>441</v>
      </c>
      <c r="I5383" t="s">
        <v>16</v>
      </c>
      <c r="J5383" t="s">
        <v>204</v>
      </c>
      <c r="L5383" s="1">
        <v>36787</v>
      </c>
      <c r="M5383">
        <v>20747</v>
      </c>
      <c r="N5383" t="s">
        <v>10642</v>
      </c>
    </row>
    <row r="5384" spans="1:14" x14ac:dyDescent="0.25">
      <c r="A5384" t="s">
        <v>6607</v>
      </c>
      <c r="B5384" t="s">
        <v>22</v>
      </c>
      <c r="C5384">
        <v>103381.1</v>
      </c>
      <c r="D5384">
        <v>104016.94</v>
      </c>
      <c r="E5384">
        <v>1998.37</v>
      </c>
      <c r="F5384" t="s">
        <v>133</v>
      </c>
      <c r="G5384" t="s">
        <v>134</v>
      </c>
      <c r="H5384" t="s">
        <v>284</v>
      </c>
      <c r="I5384" t="s">
        <v>16</v>
      </c>
      <c r="J5384" t="s">
        <v>161</v>
      </c>
      <c r="K5384" t="s">
        <v>526</v>
      </c>
      <c r="L5384" s="1">
        <v>33014</v>
      </c>
      <c r="M5384">
        <v>20712</v>
      </c>
      <c r="N5384" t="s">
        <v>10639</v>
      </c>
    </row>
    <row r="5385" spans="1:14" x14ac:dyDescent="0.25">
      <c r="A5385" t="s">
        <v>6608</v>
      </c>
      <c r="B5385" t="s">
        <v>22</v>
      </c>
      <c r="C5385">
        <v>75653</v>
      </c>
      <c r="D5385">
        <v>76675.63</v>
      </c>
      <c r="E5385">
        <v>0</v>
      </c>
      <c r="F5385" t="s">
        <v>52</v>
      </c>
      <c r="G5385" t="s">
        <v>53</v>
      </c>
      <c r="H5385" t="s">
        <v>54</v>
      </c>
      <c r="I5385" t="s">
        <v>16</v>
      </c>
      <c r="J5385" t="s">
        <v>831</v>
      </c>
      <c r="L5385" s="1">
        <v>41820</v>
      </c>
      <c r="M5385">
        <v>20721</v>
      </c>
      <c r="N5385" t="s">
        <v>10634</v>
      </c>
    </row>
    <row r="5386" spans="1:14" x14ac:dyDescent="0.25">
      <c r="A5386" t="s">
        <v>6609</v>
      </c>
      <c r="B5386" t="s">
        <v>22</v>
      </c>
      <c r="C5386">
        <v>95084.42</v>
      </c>
      <c r="D5386">
        <v>123216.73</v>
      </c>
      <c r="E5386">
        <v>25563.46</v>
      </c>
      <c r="F5386" t="s">
        <v>13</v>
      </c>
      <c r="G5386" t="s">
        <v>14</v>
      </c>
      <c r="H5386" t="s">
        <v>232</v>
      </c>
      <c r="I5386" t="s">
        <v>16</v>
      </c>
      <c r="J5386" t="s">
        <v>32</v>
      </c>
      <c r="L5386" s="1">
        <v>34736</v>
      </c>
      <c r="M5386">
        <v>20720</v>
      </c>
      <c r="N5386" t="s">
        <v>10641</v>
      </c>
    </row>
    <row r="5387" spans="1:14" x14ac:dyDescent="0.25">
      <c r="A5387" t="s">
        <v>6610</v>
      </c>
      <c r="B5387" t="s">
        <v>22</v>
      </c>
      <c r="C5387">
        <v>60194</v>
      </c>
      <c r="D5387">
        <v>86537.51</v>
      </c>
      <c r="E5387">
        <v>24659.97</v>
      </c>
      <c r="F5387" t="s">
        <v>23</v>
      </c>
      <c r="G5387" t="s">
        <v>24</v>
      </c>
      <c r="H5387" t="s">
        <v>319</v>
      </c>
      <c r="I5387" t="s">
        <v>16</v>
      </c>
      <c r="J5387" t="s">
        <v>141</v>
      </c>
      <c r="L5387" s="1">
        <v>41414</v>
      </c>
      <c r="M5387">
        <v>20774</v>
      </c>
      <c r="N5387" t="s">
        <v>10633</v>
      </c>
    </row>
    <row r="5388" spans="1:14" x14ac:dyDescent="0.25">
      <c r="A5388" t="s">
        <v>6611</v>
      </c>
      <c r="B5388" t="s">
        <v>12</v>
      </c>
      <c r="C5388">
        <v>72215.86</v>
      </c>
      <c r="D5388">
        <v>96564.97</v>
      </c>
      <c r="E5388">
        <v>22485.16</v>
      </c>
      <c r="F5388" t="s">
        <v>23</v>
      </c>
      <c r="G5388" t="s">
        <v>24</v>
      </c>
      <c r="H5388" t="s">
        <v>165</v>
      </c>
      <c r="I5388" t="s">
        <v>16</v>
      </c>
      <c r="J5388" t="s">
        <v>1057</v>
      </c>
      <c r="L5388" s="1">
        <v>38446</v>
      </c>
      <c r="M5388">
        <v>20735</v>
      </c>
      <c r="N5388" t="s">
        <v>10649</v>
      </c>
    </row>
    <row r="5389" spans="1:14" x14ac:dyDescent="0.25">
      <c r="A5389" t="s">
        <v>6612</v>
      </c>
      <c r="B5389" t="s">
        <v>22</v>
      </c>
      <c r="C5389">
        <v>46990.33</v>
      </c>
      <c r="D5389">
        <v>20962.060000000001</v>
      </c>
      <c r="E5389">
        <v>0</v>
      </c>
      <c r="F5389" t="s">
        <v>18</v>
      </c>
      <c r="G5389" t="s">
        <v>19</v>
      </c>
      <c r="H5389" t="s">
        <v>144</v>
      </c>
      <c r="I5389" t="s">
        <v>16</v>
      </c>
      <c r="J5389" t="s">
        <v>145</v>
      </c>
      <c r="K5389" t="s">
        <v>535</v>
      </c>
      <c r="L5389" s="1">
        <v>42030</v>
      </c>
      <c r="M5389">
        <v>20607</v>
      </c>
      <c r="N5389" t="s">
        <v>10631</v>
      </c>
    </row>
    <row r="5390" spans="1:14" x14ac:dyDescent="0.25">
      <c r="A5390" t="s">
        <v>6613</v>
      </c>
      <c r="B5390" t="s">
        <v>12</v>
      </c>
      <c r="C5390">
        <v>45789.99</v>
      </c>
      <c r="D5390">
        <v>46021.02</v>
      </c>
      <c r="E5390">
        <v>8110.74</v>
      </c>
      <c r="F5390" t="s">
        <v>322</v>
      </c>
      <c r="G5390" t="s">
        <v>323</v>
      </c>
      <c r="H5390" t="s">
        <v>340</v>
      </c>
      <c r="I5390" t="s">
        <v>16</v>
      </c>
      <c r="J5390" t="s">
        <v>17</v>
      </c>
      <c r="L5390" s="1">
        <v>42310</v>
      </c>
      <c r="M5390">
        <v>20710</v>
      </c>
      <c r="N5390" t="s">
        <v>10637</v>
      </c>
    </row>
    <row r="5391" spans="1:14" x14ac:dyDescent="0.25">
      <c r="A5391" t="s">
        <v>6614</v>
      </c>
      <c r="B5391" t="s">
        <v>12</v>
      </c>
      <c r="C5391">
        <v>72962.58</v>
      </c>
      <c r="D5391">
        <v>75284.27</v>
      </c>
      <c r="E5391">
        <v>3933.55</v>
      </c>
      <c r="F5391" t="s">
        <v>89</v>
      </c>
      <c r="G5391" t="s">
        <v>90</v>
      </c>
      <c r="H5391" t="s">
        <v>169</v>
      </c>
      <c r="I5391" t="s">
        <v>16</v>
      </c>
      <c r="J5391" t="s">
        <v>126</v>
      </c>
      <c r="L5391" s="1">
        <v>38137</v>
      </c>
      <c r="M5391">
        <v>20715</v>
      </c>
      <c r="N5391" t="s">
        <v>10641</v>
      </c>
    </row>
    <row r="5392" spans="1:14" x14ac:dyDescent="0.25">
      <c r="A5392" t="s">
        <v>6615</v>
      </c>
      <c r="B5392" t="s">
        <v>22</v>
      </c>
      <c r="C5392">
        <v>78300.86</v>
      </c>
      <c r="D5392">
        <v>94958.55</v>
      </c>
      <c r="E5392">
        <v>19506.259999999998</v>
      </c>
      <c r="F5392" t="s">
        <v>52</v>
      </c>
      <c r="G5392" t="s">
        <v>53</v>
      </c>
      <c r="H5392" t="s">
        <v>93</v>
      </c>
      <c r="I5392" t="s">
        <v>16</v>
      </c>
      <c r="J5392" t="s">
        <v>94</v>
      </c>
      <c r="L5392" s="1">
        <v>38390</v>
      </c>
      <c r="M5392">
        <v>20708</v>
      </c>
      <c r="N5392" t="s">
        <v>10653</v>
      </c>
    </row>
    <row r="5393" spans="1:14" x14ac:dyDescent="0.25">
      <c r="A5393" t="s">
        <v>6616</v>
      </c>
      <c r="B5393" t="s">
        <v>22</v>
      </c>
      <c r="C5393">
        <v>43108.959999999999</v>
      </c>
      <c r="D5393">
        <v>56764.98</v>
      </c>
      <c r="E5393">
        <v>12802.45</v>
      </c>
      <c r="F5393" t="s">
        <v>56</v>
      </c>
      <c r="G5393" t="s">
        <v>57</v>
      </c>
      <c r="H5393" t="s">
        <v>84</v>
      </c>
      <c r="I5393" t="s">
        <v>16</v>
      </c>
      <c r="J5393" t="s">
        <v>59</v>
      </c>
      <c r="L5393" s="1">
        <v>42037</v>
      </c>
      <c r="M5393">
        <v>20744</v>
      </c>
      <c r="N5393" t="s">
        <v>10630</v>
      </c>
    </row>
    <row r="5394" spans="1:14" x14ac:dyDescent="0.25">
      <c r="A5394" t="s">
        <v>6617</v>
      </c>
      <c r="B5394" t="s">
        <v>22</v>
      </c>
      <c r="C5394">
        <v>106104</v>
      </c>
      <c r="D5394">
        <v>127601.56</v>
      </c>
      <c r="E5394">
        <v>17654.47</v>
      </c>
      <c r="F5394" t="s">
        <v>13</v>
      </c>
      <c r="G5394" t="s">
        <v>14</v>
      </c>
      <c r="H5394" t="s">
        <v>1039</v>
      </c>
      <c r="I5394" t="s">
        <v>16</v>
      </c>
      <c r="J5394" t="s">
        <v>361</v>
      </c>
      <c r="L5394" s="1">
        <v>37270</v>
      </c>
      <c r="M5394">
        <v>20745</v>
      </c>
      <c r="N5394" t="s">
        <v>10643</v>
      </c>
    </row>
    <row r="5395" spans="1:14" x14ac:dyDescent="0.25">
      <c r="A5395" t="s">
        <v>6618</v>
      </c>
      <c r="B5395" t="s">
        <v>22</v>
      </c>
      <c r="C5395">
        <v>68764</v>
      </c>
      <c r="D5395">
        <v>86316.86</v>
      </c>
      <c r="E5395">
        <v>15654.43</v>
      </c>
      <c r="F5395" t="s">
        <v>13</v>
      </c>
      <c r="G5395" t="s">
        <v>14</v>
      </c>
      <c r="H5395" t="s">
        <v>460</v>
      </c>
      <c r="I5395" t="s">
        <v>16</v>
      </c>
      <c r="J5395" t="s">
        <v>32</v>
      </c>
      <c r="K5395" t="s">
        <v>176</v>
      </c>
      <c r="L5395" s="1">
        <v>41806</v>
      </c>
      <c r="M5395">
        <v>20782</v>
      </c>
      <c r="N5395" t="s">
        <v>10625</v>
      </c>
    </row>
    <row r="5396" spans="1:14" x14ac:dyDescent="0.25">
      <c r="A5396" t="s">
        <v>6619</v>
      </c>
      <c r="B5396" t="s">
        <v>12</v>
      </c>
      <c r="C5396">
        <v>89720.21</v>
      </c>
      <c r="D5396">
        <v>89367.09</v>
      </c>
      <c r="E5396">
        <v>517.62</v>
      </c>
      <c r="F5396" t="s">
        <v>76</v>
      </c>
      <c r="G5396" t="s">
        <v>77</v>
      </c>
      <c r="H5396" t="s">
        <v>163</v>
      </c>
      <c r="I5396" t="s">
        <v>16</v>
      </c>
      <c r="J5396" t="s">
        <v>558</v>
      </c>
      <c r="L5396" s="1">
        <v>34638</v>
      </c>
      <c r="M5396">
        <v>20781</v>
      </c>
      <c r="N5396" t="s">
        <v>10627</v>
      </c>
    </row>
    <row r="5397" spans="1:14" x14ac:dyDescent="0.25">
      <c r="A5397" t="s">
        <v>6620</v>
      </c>
      <c r="B5397" t="s">
        <v>22</v>
      </c>
      <c r="C5397">
        <v>78596.240000000005</v>
      </c>
      <c r="D5397">
        <v>77260.72</v>
      </c>
      <c r="E5397">
        <v>0</v>
      </c>
      <c r="F5397" t="s">
        <v>18</v>
      </c>
      <c r="G5397" t="s">
        <v>19</v>
      </c>
      <c r="H5397" t="s">
        <v>542</v>
      </c>
      <c r="I5397" t="s">
        <v>16</v>
      </c>
      <c r="J5397" t="s">
        <v>152</v>
      </c>
      <c r="K5397" t="s">
        <v>386</v>
      </c>
      <c r="L5397" s="1">
        <v>42030</v>
      </c>
      <c r="M5397">
        <v>20608</v>
      </c>
      <c r="N5397" t="s">
        <v>10646</v>
      </c>
    </row>
    <row r="5398" spans="1:14" x14ac:dyDescent="0.25">
      <c r="A5398" t="s">
        <v>6621</v>
      </c>
      <c r="B5398" t="s">
        <v>22</v>
      </c>
      <c r="C5398">
        <v>73841</v>
      </c>
      <c r="D5398">
        <v>85834.23</v>
      </c>
      <c r="E5398">
        <v>13770.69</v>
      </c>
      <c r="F5398" t="s">
        <v>45</v>
      </c>
      <c r="G5398" t="s">
        <v>46</v>
      </c>
      <c r="H5398" t="s">
        <v>383</v>
      </c>
      <c r="I5398" t="s">
        <v>16</v>
      </c>
      <c r="J5398" t="s">
        <v>48</v>
      </c>
      <c r="L5398" s="1">
        <v>38803</v>
      </c>
      <c r="M5398">
        <v>20772</v>
      </c>
      <c r="N5398" t="s">
        <v>10648</v>
      </c>
    </row>
    <row r="5399" spans="1:14" x14ac:dyDescent="0.25">
      <c r="A5399" t="s">
        <v>6622</v>
      </c>
      <c r="B5399" t="s">
        <v>12</v>
      </c>
      <c r="C5399">
        <v>72203</v>
      </c>
      <c r="D5399">
        <v>72303.98</v>
      </c>
      <c r="E5399">
        <v>2392.5700000000002</v>
      </c>
      <c r="F5399" t="s">
        <v>13</v>
      </c>
      <c r="G5399" t="s">
        <v>14</v>
      </c>
      <c r="H5399" t="s">
        <v>162</v>
      </c>
      <c r="I5399" t="s">
        <v>16</v>
      </c>
      <c r="J5399" t="s">
        <v>32</v>
      </c>
      <c r="L5399" s="1">
        <v>39800</v>
      </c>
      <c r="M5399">
        <v>20608</v>
      </c>
      <c r="N5399" t="s">
        <v>10646</v>
      </c>
    </row>
    <row r="5400" spans="1:14" x14ac:dyDescent="0.25">
      <c r="A5400" t="s">
        <v>6623</v>
      </c>
      <c r="B5400" t="s">
        <v>22</v>
      </c>
      <c r="C5400">
        <v>45412</v>
      </c>
      <c r="D5400">
        <v>32013.71</v>
      </c>
      <c r="E5400">
        <v>3981.81</v>
      </c>
      <c r="F5400" t="s">
        <v>23</v>
      </c>
      <c r="G5400" t="s">
        <v>24</v>
      </c>
      <c r="H5400" t="s">
        <v>319</v>
      </c>
      <c r="I5400" t="s">
        <v>16</v>
      </c>
      <c r="J5400" t="s">
        <v>141</v>
      </c>
      <c r="K5400" t="s">
        <v>282</v>
      </c>
      <c r="L5400" s="1">
        <v>42856</v>
      </c>
      <c r="M5400">
        <v>20743</v>
      </c>
      <c r="N5400" t="s">
        <v>10654</v>
      </c>
    </row>
    <row r="5401" spans="1:14" x14ac:dyDescent="0.25">
      <c r="A5401" t="s">
        <v>6624</v>
      </c>
      <c r="B5401" t="s">
        <v>12</v>
      </c>
      <c r="C5401">
        <v>35211.839999999997</v>
      </c>
      <c r="D5401">
        <v>16546.8</v>
      </c>
      <c r="E5401">
        <v>0</v>
      </c>
      <c r="F5401" t="s">
        <v>18</v>
      </c>
      <c r="G5401" t="s">
        <v>19</v>
      </c>
      <c r="H5401" t="s">
        <v>183</v>
      </c>
      <c r="I5401" t="s">
        <v>34</v>
      </c>
      <c r="J5401" t="s">
        <v>174</v>
      </c>
      <c r="L5401" s="1">
        <v>42802</v>
      </c>
      <c r="M5401">
        <v>20745</v>
      </c>
      <c r="N5401" t="s">
        <v>10643</v>
      </c>
    </row>
    <row r="5402" spans="1:14" x14ac:dyDescent="0.25">
      <c r="A5402" t="s">
        <v>6625</v>
      </c>
      <c r="B5402" t="s">
        <v>12</v>
      </c>
      <c r="C5402">
        <v>39040.94</v>
      </c>
      <c r="D5402">
        <v>31772.57</v>
      </c>
      <c r="E5402">
        <v>0</v>
      </c>
      <c r="F5402" t="s">
        <v>18</v>
      </c>
      <c r="G5402" t="s">
        <v>19</v>
      </c>
      <c r="H5402" t="s">
        <v>183</v>
      </c>
      <c r="I5402" t="s">
        <v>34</v>
      </c>
      <c r="J5402" t="s">
        <v>174</v>
      </c>
      <c r="L5402" s="1">
        <v>41345</v>
      </c>
      <c r="M5402">
        <v>20742</v>
      </c>
      <c r="N5402" t="s">
        <v>10638</v>
      </c>
    </row>
    <row r="5403" spans="1:14" x14ac:dyDescent="0.25">
      <c r="A5403" t="s">
        <v>6626</v>
      </c>
      <c r="B5403" t="s">
        <v>12</v>
      </c>
      <c r="C5403">
        <v>77922.59</v>
      </c>
      <c r="D5403">
        <v>76896.350000000006</v>
      </c>
      <c r="E5403">
        <v>0</v>
      </c>
      <c r="F5403" t="s">
        <v>18</v>
      </c>
      <c r="G5403" t="s">
        <v>19</v>
      </c>
      <c r="H5403" t="s">
        <v>480</v>
      </c>
      <c r="I5403" t="s">
        <v>16</v>
      </c>
      <c r="J5403" t="s">
        <v>961</v>
      </c>
      <c r="L5403" s="1">
        <v>24705</v>
      </c>
      <c r="M5403">
        <v>20715</v>
      </c>
      <c r="N5403" t="s">
        <v>10641</v>
      </c>
    </row>
    <row r="5404" spans="1:14" x14ac:dyDescent="0.25">
      <c r="A5404" t="s">
        <v>6627</v>
      </c>
      <c r="B5404" t="s">
        <v>12</v>
      </c>
      <c r="C5404">
        <v>35212.36</v>
      </c>
      <c r="D5404">
        <v>20411.919999999998</v>
      </c>
      <c r="E5404">
        <v>14.52</v>
      </c>
      <c r="F5404" t="s">
        <v>18</v>
      </c>
      <c r="G5404" t="s">
        <v>19</v>
      </c>
      <c r="H5404" t="s">
        <v>183</v>
      </c>
      <c r="I5404" t="s">
        <v>34</v>
      </c>
      <c r="J5404" t="s">
        <v>174</v>
      </c>
      <c r="L5404" s="1">
        <v>42213</v>
      </c>
      <c r="M5404">
        <v>20743</v>
      </c>
      <c r="N5404" t="s">
        <v>10654</v>
      </c>
    </row>
    <row r="5405" spans="1:14" x14ac:dyDescent="0.25">
      <c r="A5405" t="s">
        <v>6628</v>
      </c>
      <c r="B5405" t="s">
        <v>22</v>
      </c>
      <c r="C5405">
        <v>102377.4</v>
      </c>
      <c r="D5405">
        <v>113587.35</v>
      </c>
      <c r="E5405">
        <v>12558.73</v>
      </c>
      <c r="F5405" t="s">
        <v>52</v>
      </c>
      <c r="G5405" t="s">
        <v>53</v>
      </c>
      <c r="H5405" t="s">
        <v>465</v>
      </c>
      <c r="I5405" t="s">
        <v>16</v>
      </c>
      <c r="J5405" t="s">
        <v>466</v>
      </c>
      <c r="L5405" s="1">
        <v>32013</v>
      </c>
      <c r="M5405">
        <v>20613</v>
      </c>
      <c r="N5405" t="s">
        <v>10640</v>
      </c>
    </row>
    <row r="5406" spans="1:14" x14ac:dyDescent="0.25">
      <c r="A5406" t="s">
        <v>6629</v>
      </c>
      <c r="B5406" t="s">
        <v>22</v>
      </c>
      <c r="C5406">
        <v>28496.799999999999</v>
      </c>
      <c r="D5406">
        <v>4855.88</v>
      </c>
      <c r="E5406">
        <v>611.41999999999996</v>
      </c>
      <c r="F5406" t="s">
        <v>99</v>
      </c>
      <c r="G5406" t="s">
        <v>100</v>
      </c>
      <c r="H5406" t="s">
        <v>966</v>
      </c>
      <c r="I5406" t="s">
        <v>34</v>
      </c>
      <c r="J5406" t="s">
        <v>102</v>
      </c>
      <c r="L5406" s="1">
        <v>43038</v>
      </c>
      <c r="M5406">
        <v>20720</v>
      </c>
      <c r="N5406" t="s">
        <v>10641</v>
      </c>
    </row>
    <row r="5407" spans="1:14" x14ac:dyDescent="0.25">
      <c r="A5407" t="s">
        <v>6630</v>
      </c>
      <c r="B5407" t="s">
        <v>22</v>
      </c>
      <c r="C5407">
        <v>93327.7</v>
      </c>
      <c r="D5407">
        <v>104644.89</v>
      </c>
      <c r="E5407">
        <v>13439.97</v>
      </c>
      <c r="F5407" t="s">
        <v>133</v>
      </c>
      <c r="G5407" t="s">
        <v>134</v>
      </c>
      <c r="H5407" t="s">
        <v>344</v>
      </c>
      <c r="I5407" t="s">
        <v>16</v>
      </c>
      <c r="J5407" t="s">
        <v>252</v>
      </c>
      <c r="L5407" s="1">
        <v>41624</v>
      </c>
      <c r="M5407">
        <v>20708</v>
      </c>
      <c r="N5407" t="s">
        <v>10653</v>
      </c>
    </row>
    <row r="5408" spans="1:14" x14ac:dyDescent="0.25">
      <c r="A5408" t="s">
        <v>6631</v>
      </c>
      <c r="B5408" t="s">
        <v>12</v>
      </c>
      <c r="C5408">
        <v>53882.33</v>
      </c>
      <c r="D5408">
        <v>51584.75</v>
      </c>
      <c r="E5408">
        <v>0</v>
      </c>
      <c r="F5408" t="s">
        <v>18</v>
      </c>
      <c r="G5408" t="s">
        <v>19</v>
      </c>
      <c r="H5408" t="s">
        <v>144</v>
      </c>
      <c r="I5408" t="s">
        <v>16</v>
      </c>
      <c r="J5408" t="s">
        <v>145</v>
      </c>
      <c r="L5408" s="1">
        <v>41862</v>
      </c>
      <c r="M5408">
        <v>20707</v>
      </c>
      <c r="N5408" t="s">
        <v>10628</v>
      </c>
    </row>
    <row r="5409" spans="1:14" x14ac:dyDescent="0.25">
      <c r="A5409" t="s">
        <v>6632</v>
      </c>
      <c r="B5409" t="s">
        <v>22</v>
      </c>
      <c r="C5409">
        <v>44845.79</v>
      </c>
      <c r="D5409">
        <v>43167.68</v>
      </c>
      <c r="E5409">
        <v>0</v>
      </c>
      <c r="F5409" t="s">
        <v>52</v>
      </c>
      <c r="G5409" t="s">
        <v>53</v>
      </c>
      <c r="H5409" t="s">
        <v>54</v>
      </c>
      <c r="I5409" t="s">
        <v>16</v>
      </c>
      <c r="J5409" t="s">
        <v>310</v>
      </c>
      <c r="L5409" s="1">
        <v>36856</v>
      </c>
      <c r="M5409">
        <v>20623</v>
      </c>
      <c r="N5409" t="s">
        <v>10651</v>
      </c>
    </row>
    <row r="5410" spans="1:14" x14ac:dyDescent="0.25">
      <c r="A5410" t="s">
        <v>6633</v>
      </c>
      <c r="B5410" t="s">
        <v>12</v>
      </c>
      <c r="C5410">
        <v>70959.789999999994</v>
      </c>
      <c r="D5410">
        <v>70026.509999999995</v>
      </c>
      <c r="E5410">
        <v>0</v>
      </c>
      <c r="F5410" t="s">
        <v>18</v>
      </c>
      <c r="G5410" t="s">
        <v>19</v>
      </c>
      <c r="H5410" t="s">
        <v>418</v>
      </c>
      <c r="I5410" t="s">
        <v>16</v>
      </c>
      <c r="J5410" t="s">
        <v>17</v>
      </c>
      <c r="L5410" s="1">
        <v>31376</v>
      </c>
      <c r="M5410">
        <v>20722</v>
      </c>
      <c r="N5410" t="s">
        <v>10632</v>
      </c>
    </row>
    <row r="5411" spans="1:14" x14ac:dyDescent="0.25">
      <c r="A5411" t="s">
        <v>6634</v>
      </c>
      <c r="B5411" t="s">
        <v>22</v>
      </c>
      <c r="C5411">
        <v>74062.61</v>
      </c>
      <c r="D5411">
        <v>72716.28</v>
      </c>
      <c r="E5411">
        <v>0</v>
      </c>
      <c r="F5411" t="s">
        <v>13</v>
      </c>
      <c r="G5411" t="s">
        <v>14</v>
      </c>
      <c r="H5411" t="s">
        <v>710</v>
      </c>
      <c r="I5411" t="s">
        <v>16</v>
      </c>
      <c r="J5411" t="s">
        <v>711</v>
      </c>
      <c r="L5411" s="1">
        <v>38754</v>
      </c>
      <c r="M5411">
        <v>20708</v>
      </c>
      <c r="N5411" t="s">
        <v>10653</v>
      </c>
    </row>
    <row r="5412" spans="1:14" x14ac:dyDescent="0.25">
      <c r="A5412" t="s">
        <v>6635</v>
      </c>
      <c r="B5412" t="s">
        <v>12</v>
      </c>
      <c r="C5412">
        <v>108398.23</v>
      </c>
      <c r="D5412">
        <v>106969.9</v>
      </c>
      <c r="E5412">
        <v>0</v>
      </c>
      <c r="F5412" t="s">
        <v>436</v>
      </c>
      <c r="G5412" t="s">
        <v>437</v>
      </c>
      <c r="H5412" t="s">
        <v>438</v>
      </c>
      <c r="I5412" t="s">
        <v>16</v>
      </c>
      <c r="J5412" t="s">
        <v>276</v>
      </c>
      <c r="L5412" s="1">
        <v>34387</v>
      </c>
      <c r="M5412">
        <v>20744</v>
      </c>
      <c r="N5412" t="s">
        <v>10630</v>
      </c>
    </row>
    <row r="5413" spans="1:14" x14ac:dyDescent="0.25">
      <c r="A5413" t="s">
        <v>6636</v>
      </c>
      <c r="B5413" t="s">
        <v>12</v>
      </c>
      <c r="C5413">
        <v>35212.339999999997</v>
      </c>
      <c r="D5413">
        <v>25889.49</v>
      </c>
      <c r="E5413">
        <v>0</v>
      </c>
      <c r="F5413" t="s">
        <v>18</v>
      </c>
      <c r="G5413" t="s">
        <v>19</v>
      </c>
      <c r="H5413" t="s">
        <v>183</v>
      </c>
      <c r="I5413" t="s">
        <v>34</v>
      </c>
      <c r="J5413" t="s">
        <v>174</v>
      </c>
      <c r="L5413" s="1">
        <v>36261</v>
      </c>
      <c r="M5413">
        <v>20712</v>
      </c>
      <c r="N5413" t="s">
        <v>10639</v>
      </c>
    </row>
    <row r="5414" spans="1:14" x14ac:dyDescent="0.25">
      <c r="A5414" t="s">
        <v>6637</v>
      </c>
      <c r="B5414" t="s">
        <v>12</v>
      </c>
      <c r="C5414">
        <v>72499.960000000006</v>
      </c>
      <c r="D5414">
        <v>63428.05</v>
      </c>
      <c r="E5414">
        <v>0</v>
      </c>
      <c r="F5414" t="s">
        <v>326</v>
      </c>
      <c r="G5414" t="s">
        <v>327</v>
      </c>
      <c r="H5414" t="s">
        <v>364</v>
      </c>
      <c r="I5414" t="s">
        <v>16</v>
      </c>
      <c r="J5414" t="s">
        <v>44</v>
      </c>
      <c r="L5414" s="1">
        <v>39846</v>
      </c>
      <c r="M5414">
        <v>20774</v>
      </c>
      <c r="N5414" t="s">
        <v>10633</v>
      </c>
    </row>
    <row r="5415" spans="1:14" x14ac:dyDescent="0.25">
      <c r="A5415" t="s">
        <v>6638</v>
      </c>
      <c r="B5415" t="s">
        <v>12</v>
      </c>
      <c r="C5415">
        <v>73232.45</v>
      </c>
      <c r="D5415">
        <v>59262.37</v>
      </c>
      <c r="E5415">
        <v>0</v>
      </c>
      <c r="F5415" t="s">
        <v>18</v>
      </c>
      <c r="G5415" t="s">
        <v>19</v>
      </c>
      <c r="H5415" t="s">
        <v>183</v>
      </c>
      <c r="I5415" t="s">
        <v>34</v>
      </c>
      <c r="J5415" t="s">
        <v>147</v>
      </c>
      <c r="L5415" s="1">
        <v>41344</v>
      </c>
      <c r="M5415">
        <v>20608</v>
      </c>
      <c r="N5415" t="s">
        <v>10646</v>
      </c>
    </row>
    <row r="5416" spans="1:14" x14ac:dyDescent="0.25">
      <c r="A5416" t="s">
        <v>6639</v>
      </c>
      <c r="B5416" t="s">
        <v>12</v>
      </c>
      <c r="C5416">
        <v>56569.31</v>
      </c>
      <c r="D5416">
        <v>60072.3</v>
      </c>
      <c r="E5416">
        <v>2716.24</v>
      </c>
      <c r="F5416" t="s">
        <v>13</v>
      </c>
      <c r="G5416" t="s">
        <v>14</v>
      </c>
      <c r="H5416" t="s">
        <v>175</v>
      </c>
      <c r="I5416" t="s">
        <v>16</v>
      </c>
      <c r="J5416" t="s">
        <v>502</v>
      </c>
      <c r="L5416" s="1">
        <v>39622</v>
      </c>
      <c r="M5416">
        <v>20705</v>
      </c>
      <c r="N5416" t="s">
        <v>10626</v>
      </c>
    </row>
    <row r="5417" spans="1:14" x14ac:dyDescent="0.25">
      <c r="A5417" t="s">
        <v>6640</v>
      </c>
      <c r="B5417" t="s">
        <v>22</v>
      </c>
      <c r="C5417">
        <v>45412</v>
      </c>
      <c r="D5417">
        <v>32148.720000000001</v>
      </c>
      <c r="E5417">
        <v>4217.62</v>
      </c>
      <c r="F5417" t="s">
        <v>23</v>
      </c>
      <c r="G5417" t="s">
        <v>24</v>
      </c>
      <c r="H5417" t="s">
        <v>319</v>
      </c>
      <c r="I5417" t="s">
        <v>16</v>
      </c>
      <c r="J5417" t="s">
        <v>141</v>
      </c>
      <c r="K5417" t="s">
        <v>282</v>
      </c>
      <c r="L5417" s="1">
        <v>42856</v>
      </c>
      <c r="M5417">
        <v>20740</v>
      </c>
      <c r="N5417" t="s">
        <v>10638</v>
      </c>
    </row>
    <row r="5418" spans="1:14" x14ac:dyDescent="0.25">
      <c r="A5418" t="s">
        <v>6641</v>
      </c>
      <c r="B5418" t="s">
        <v>12</v>
      </c>
      <c r="C5418">
        <v>23903.33</v>
      </c>
      <c r="D5418">
        <v>10791.06</v>
      </c>
      <c r="E5418">
        <v>86.19</v>
      </c>
      <c r="F5418" t="s">
        <v>13</v>
      </c>
      <c r="G5418" t="s">
        <v>14</v>
      </c>
      <c r="H5418" t="s">
        <v>85</v>
      </c>
      <c r="I5418" t="s">
        <v>34</v>
      </c>
      <c r="J5418" t="s">
        <v>86</v>
      </c>
      <c r="L5418" s="1">
        <v>37424</v>
      </c>
      <c r="M5418">
        <v>20712</v>
      </c>
      <c r="N5418" t="s">
        <v>10639</v>
      </c>
    </row>
    <row r="5419" spans="1:14" x14ac:dyDescent="0.25">
      <c r="A5419" t="s">
        <v>6642</v>
      </c>
      <c r="B5419" t="s">
        <v>12</v>
      </c>
      <c r="C5419">
        <v>19539.02</v>
      </c>
      <c r="D5419">
        <v>9234.42</v>
      </c>
      <c r="E5419">
        <v>70.459999999999994</v>
      </c>
      <c r="F5419" t="s">
        <v>13</v>
      </c>
      <c r="G5419" t="s">
        <v>14</v>
      </c>
      <c r="H5419" t="s">
        <v>85</v>
      </c>
      <c r="I5419" t="s">
        <v>34</v>
      </c>
      <c r="J5419" t="s">
        <v>86</v>
      </c>
      <c r="L5419" s="1">
        <v>40056</v>
      </c>
      <c r="M5419">
        <v>20745</v>
      </c>
      <c r="N5419" t="s">
        <v>10643</v>
      </c>
    </row>
    <row r="5420" spans="1:14" x14ac:dyDescent="0.25">
      <c r="A5420" t="s">
        <v>6643</v>
      </c>
      <c r="B5420" t="s">
        <v>22</v>
      </c>
      <c r="C5420">
        <v>59922</v>
      </c>
      <c r="D5420">
        <v>74422.97</v>
      </c>
      <c r="E5420">
        <v>10406.799999999999</v>
      </c>
      <c r="F5420" t="s">
        <v>13</v>
      </c>
      <c r="G5420" t="s">
        <v>14</v>
      </c>
      <c r="H5420" t="s">
        <v>263</v>
      </c>
      <c r="I5420" t="s">
        <v>16</v>
      </c>
      <c r="J5420" t="s">
        <v>32</v>
      </c>
      <c r="K5420" t="s">
        <v>176</v>
      </c>
      <c r="L5420" s="1">
        <v>41694</v>
      </c>
      <c r="M5420">
        <v>20710</v>
      </c>
      <c r="N5420" t="s">
        <v>10637</v>
      </c>
    </row>
    <row r="5421" spans="1:14" x14ac:dyDescent="0.25">
      <c r="A5421" t="s">
        <v>6644</v>
      </c>
      <c r="B5421" t="s">
        <v>12</v>
      </c>
      <c r="C5421">
        <v>105241</v>
      </c>
      <c r="D5421">
        <v>102192.22</v>
      </c>
      <c r="E5421">
        <v>0</v>
      </c>
      <c r="F5421" t="s">
        <v>299</v>
      </c>
      <c r="G5421" t="s">
        <v>300</v>
      </c>
      <c r="H5421" t="s">
        <v>301</v>
      </c>
      <c r="I5421" t="s">
        <v>16</v>
      </c>
      <c r="J5421" t="s">
        <v>302</v>
      </c>
      <c r="L5421" s="1">
        <v>35625</v>
      </c>
      <c r="M5421">
        <v>20745</v>
      </c>
      <c r="N5421" t="s">
        <v>10643</v>
      </c>
    </row>
    <row r="5422" spans="1:14" x14ac:dyDescent="0.25">
      <c r="A5422" t="s">
        <v>6645</v>
      </c>
      <c r="B5422" t="s">
        <v>22</v>
      </c>
      <c r="C5422">
        <v>90636</v>
      </c>
      <c r="D5422">
        <v>94415.78</v>
      </c>
      <c r="E5422">
        <v>4858.49</v>
      </c>
      <c r="F5422" t="s">
        <v>45</v>
      </c>
      <c r="G5422" t="s">
        <v>46</v>
      </c>
      <c r="H5422" t="s">
        <v>221</v>
      </c>
      <c r="I5422" t="s">
        <v>16</v>
      </c>
      <c r="J5422" t="s">
        <v>250</v>
      </c>
      <c r="L5422" s="1">
        <v>36493</v>
      </c>
      <c r="M5422">
        <v>20740</v>
      </c>
      <c r="N5422" t="s">
        <v>10638</v>
      </c>
    </row>
    <row r="5423" spans="1:14" x14ac:dyDescent="0.25">
      <c r="A5423" t="s">
        <v>6646</v>
      </c>
      <c r="B5423" t="s">
        <v>22</v>
      </c>
      <c r="C5423">
        <v>63656</v>
      </c>
      <c r="D5423">
        <v>91210.26</v>
      </c>
      <c r="E5423">
        <v>24450.98</v>
      </c>
      <c r="F5423" t="s">
        <v>45</v>
      </c>
      <c r="G5423" t="s">
        <v>46</v>
      </c>
      <c r="H5423" t="s">
        <v>546</v>
      </c>
      <c r="I5423" t="s">
        <v>16</v>
      </c>
      <c r="J5423" t="s">
        <v>48</v>
      </c>
      <c r="K5423" t="s">
        <v>49</v>
      </c>
      <c r="L5423" s="1">
        <v>40966</v>
      </c>
      <c r="M5423">
        <v>20783</v>
      </c>
      <c r="N5423" t="s">
        <v>10656</v>
      </c>
    </row>
    <row r="5424" spans="1:14" x14ac:dyDescent="0.25">
      <c r="A5424" t="s">
        <v>6647</v>
      </c>
      <c r="B5424" t="s">
        <v>12</v>
      </c>
      <c r="C5424">
        <v>63837</v>
      </c>
      <c r="D5424">
        <v>64247.34</v>
      </c>
      <c r="E5424">
        <v>72.680000000000007</v>
      </c>
      <c r="F5424" t="s">
        <v>45</v>
      </c>
      <c r="G5424" t="s">
        <v>46</v>
      </c>
      <c r="H5424" t="s">
        <v>315</v>
      </c>
      <c r="I5424" t="s">
        <v>16</v>
      </c>
      <c r="J5424" t="s">
        <v>48</v>
      </c>
      <c r="K5424" t="s">
        <v>49</v>
      </c>
      <c r="L5424" s="1">
        <v>34262</v>
      </c>
      <c r="M5424">
        <v>20772</v>
      </c>
      <c r="N5424" t="s">
        <v>10648</v>
      </c>
    </row>
    <row r="5425" spans="1:14" x14ac:dyDescent="0.25">
      <c r="A5425" t="s">
        <v>6648</v>
      </c>
      <c r="B5425" t="s">
        <v>22</v>
      </c>
      <c r="C5425">
        <v>179523</v>
      </c>
      <c r="D5425">
        <v>190188.78</v>
      </c>
      <c r="E5425">
        <v>0</v>
      </c>
      <c r="F5425" t="s">
        <v>322</v>
      </c>
      <c r="G5425" t="s">
        <v>323</v>
      </c>
      <c r="H5425" t="s">
        <v>340</v>
      </c>
      <c r="I5425" t="s">
        <v>16</v>
      </c>
      <c r="J5425" t="s">
        <v>623</v>
      </c>
      <c r="L5425" s="1">
        <v>39090</v>
      </c>
      <c r="M5425">
        <v>20740</v>
      </c>
      <c r="N5425" t="s">
        <v>10638</v>
      </c>
    </row>
    <row r="5426" spans="1:14" x14ac:dyDescent="0.25">
      <c r="A5426" t="s">
        <v>6649</v>
      </c>
      <c r="B5426" t="s">
        <v>12</v>
      </c>
      <c r="C5426">
        <v>51690.55</v>
      </c>
      <c r="D5426">
        <v>51038.559999999998</v>
      </c>
      <c r="E5426">
        <v>0</v>
      </c>
      <c r="F5426" t="s">
        <v>18</v>
      </c>
      <c r="G5426" t="s">
        <v>19</v>
      </c>
      <c r="H5426" t="s">
        <v>172</v>
      </c>
      <c r="I5426" t="s">
        <v>34</v>
      </c>
      <c r="J5426" t="s">
        <v>71</v>
      </c>
      <c r="L5426" s="1">
        <v>32195</v>
      </c>
      <c r="M5426">
        <v>20705</v>
      </c>
      <c r="N5426" t="s">
        <v>10626</v>
      </c>
    </row>
    <row r="5427" spans="1:14" x14ac:dyDescent="0.25">
      <c r="A5427" t="s">
        <v>6650</v>
      </c>
      <c r="B5427" t="s">
        <v>22</v>
      </c>
      <c r="C5427">
        <v>57576</v>
      </c>
      <c r="D5427">
        <v>78469.279999999999</v>
      </c>
      <c r="E5427">
        <v>20260.28</v>
      </c>
      <c r="F5427" t="s">
        <v>45</v>
      </c>
      <c r="G5427" t="s">
        <v>46</v>
      </c>
      <c r="H5427" t="s">
        <v>265</v>
      </c>
      <c r="I5427" t="s">
        <v>16</v>
      </c>
      <c r="J5427" t="s">
        <v>48</v>
      </c>
      <c r="K5427" t="s">
        <v>49</v>
      </c>
      <c r="L5427" s="1">
        <v>40330</v>
      </c>
      <c r="M5427">
        <v>20716</v>
      </c>
      <c r="N5427" t="s">
        <v>10641</v>
      </c>
    </row>
    <row r="5428" spans="1:14" x14ac:dyDescent="0.25">
      <c r="A5428" t="s">
        <v>6651</v>
      </c>
      <c r="B5428" t="s">
        <v>22</v>
      </c>
      <c r="C5428">
        <v>73663</v>
      </c>
      <c r="D5428">
        <v>79973.899999999994</v>
      </c>
      <c r="E5428">
        <v>4662.6400000000003</v>
      </c>
      <c r="F5428" t="s">
        <v>13</v>
      </c>
      <c r="G5428" t="s">
        <v>14</v>
      </c>
      <c r="H5428" t="s">
        <v>463</v>
      </c>
      <c r="I5428" t="s">
        <v>16</v>
      </c>
      <c r="J5428" t="s">
        <v>32</v>
      </c>
      <c r="K5428" t="s">
        <v>176</v>
      </c>
      <c r="L5428" s="1">
        <v>41498</v>
      </c>
      <c r="M5428">
        <v>20748</v>
      </c>
      <c r="N5428" t="s">
        <v>10635</v>
      </c>
    </row>
    <row r="5429" spans="1:14" x14ac:dyDescent="0.25">
      <c r="A5429" t="s">
        <v>6652</v>
      </c>
      <c r="B5429" t="s">
        <v>22</v>
      </c>
      <c r="C5429">
        <v>97114.05</v>
      </c>
      <c r="D5429">
        <v>105923</v>
      </c>
      <c r="E5429">
        <v>10354.39</v>
      </c>
      <c r="F5429" t="s">
        <v>23</v>
      </c>
      <c r="G5429" t="s">
        <v>24</v>
      </c>
      <c r="H5429" t="s">
        <v>140</v>
      </c>
      <c r="I5429" t="s">
        <v>16</v>
      </c>
      <c r="J5429" t="s">
        <v>320</v>
      </c>
      <c r="L5429" s="1">
        <v>34512</v>
      </c>
      <c r="M5429">
        <v>20735</v>
      </c>
      <c r="N5429" t="s">
        <v>10649</v>
      </c>
    </row>
    <row r="5430" spans="1:14" x14ac:dyDescent="0.25">
      <c r="A5430" t="s">
        <v>6653</v>
      </c>
      <c r="B5430" t="s">
        <v>22</v>
      </c>
      <c r="C5430">
        <v>82432</v>
      </c>
      <c r="D5430">
        <v>96809.45</v>
      </c>
      <c r="E5430">
        <v>13017.43</v>
      </c>
      <c r="F5430" t="s">
        <v>45</v>
      </c>
      <c r="G5430" t="s">
        <v>46</v>
      </c>
      <c r="H5430" t="s">
        <v>536</v>
      </c>
      <c r="I5430" t="s">
        <v>16</v>
      </c>
      <c r="J5430" t="s">
        <v>250</v>
      </c>
      <c r="L5430" s="1">
        <v>39524</v>
      </c>
      <c r="M5430">
        <v>20722</v>
      </c>
      <c r="N5430" t="s">
        <v>10632</v>
      </c>
    </row>
    <row r="5431" spans="1:14" x14ac:dyDescent="0.25">
      <c r="A5431" t="s">
        <v>6654</v>
      </c>
      <c r="B5431" t="s">
        <v>12</v>
      </c>
      <c r="C5431">
        <v>37720.75</v>
      </c>
      <c r="D5431">
        <v>29537.55</v>
      </c>
      <c r="E5431">
        <v>31.09</v>
      </c>
      <c r="F5431" t="s">
        <v>18</v>
      </c>
      <c r="G5431" t="s">
        <v>19</v>
      </c>
      <c r="H5431" t="s">
        <v>183</v>
      </c>
      <c r="I5431" t="s">
        <v>34</v>
      </c>
      <c r="J5431" t="s">
        <v>174</v>
      </c>
      <c r="L5431" s="1">
        <v>41666</v>
      </c>
      <c r="M5431">
        <v>20781</v>
      </c>
      <c r="N5431" t="s">
        <v>10627</v>
      </c>
    </row>
    <row r="5432" spans="1:14" x14ac:dyDescent="0.25">
      <c r="A5432" t="s">
        <v>6655</v>
      </c>
      <c r="B5432" t="s">
        <v>12</v>
      </c>
      <c r="C5432">
        <v>47003</v>
      </c>
      <c r="D5432">
        <v>53905.85</v>
      </c>
      <c r="E5432">
        <v>7146.74</v>
      </c>
      <c r="F5432" t="s">
        <v>23</v>
      </c>
      <c r="G5432" t="s">
        <v>24</v>
      </c>
      <c r="H5432" t="s">
        <v>544</v>
      </c>
      <c r="I5432" t="s">
        <v>16</v>
      </c>
      <c r="J5432" t="s">
        <v>141</v>
      </c>
      <c r="K5432" t="s">
        <v>282</v>
      </c>
      <c r="L5432" s="1">
        <v>42716</v>
      </c>
      <c r="M5432">
        <v>20770</v>
      </c>
      <c r="N5432" t="s">
        <v>10629</v>
      </c>
    </row>
    <row r="5433" spans="1:14" x14ac:dyDescent="0.25">
      <c r="A5433" t="s">
        <v>6656</v>
      </c>
      <c r="B5433" t="s">
        <v>22</v>
      </c>
      <c r="C5433">
        <v>44266.27</v>
      </c>
      <c r="D5433">
        <v>24028.41</v>
      </c>
      <c r="E5433">
        <v>1946.34</v>
      </c>
      <c r="F5433" t="s">
        <v>13</v>
      </c>
      <c r="G5433" t="s">
        <v>14</v>
      </c>
      <c r="H5433" t="s">
        <v>68</v>
      </c>
      <c r="I5433" t="s">
        <v>16</v>
      </c>
      <c r="J5433" t="s">
        <v>268</v>
      </c>
      <c r="K5433" t="s">
        <v>1077</v>
      </c>
      <c r="L5433" s="1">
        <v>42885</v>
      </c>
      <c r="M5433">
        <v>20706</v>
      </c>
      <c r="N5433" t="s">
        <v>10645</v>
      </c>
    </row>
    <row r="5434" spans="1:14" x14ac:dyDescent="0.25">
      <c r="A5434" t="s">
        <v>6657</v>
      </c>
      <c r="B5434" t="s">
        <v>22</v>
      </c>
      <c r="C5434">
        <v>81663.55</v>
      </c>
      <c r="D5434">
        <v>81116.38</v>
      </c>
      <c r="E5434">
        <v>2947.19</v>
      </c>
      <c r="F5434" t="s">
        <v>52</v>
      </c>
      <c r="G5434" t="s">
        <v>53</v>
      </c>
      <c r="H5434" t="s">
        <v>93</v>
      </c>
      <c r="I5434" t="s">
        <v>16</v>
      </c>
      <c r="J5434" t="s">
        <v>94</v>
      </c>
      <c r="L5434" s="1">
        <v>35499</v>
      </c>
      <c r="M5434">
        <v>20785</v>
      </c>
      <c r="N5434" t="s">
        <v>10652</v>
      </c>
    </row>
    <row r="5435" spans="1:14" x14ac:dyDescent="0.25">
      <c r="A5435" t="s">
        <v>6658</v>
      </c>
      <c r="B5435" t="s">
        <v>22</v>
      </c>
      <c r="C5435">
        <v>84059</v>
      </c>
      <c r="D5435">
        <v>92831.98</v>
      </c>
      <c r="E5435">
        <v>9103.44</v>
      </c>
      <c r="F5435" t="s">
        <v>13</v>
      </c>
      <c r="G5435" t="s">
        <v>14</v>
      </c>
      <c r="H5435" t="s">
        <v>463</v>
      </c>
      <c r="I5435" t="s">
        <v>16</v>
      </c>
      <c r="J5435" t="s">
        <v>233</v>
      </c>
      <c r="L5435" s="1">
        <v>38551</v>
      </c>
      <c r="M5435">
        <v>20705</v>
      </c>
      <c r="N5435" t="s">
        <v>10626</v>
      </c>
    </row>
    <row r="5436" spans="1:14" x14ac:dyDescent="0.25">
      <c r="A5436" t="s">
        <v>6659</v>
      </c>
      <c r="B5436" t="s">
        <v>22</v>
      </c>
      <c r="C5436">
        <v>59922</v>
      </c>
      <c r="D5436">
        <v>67505.539999999994</v>
      </c>
      <c r="E5436">
        <v>6460.59</v>
      </c>
      <c r="F5436" t="s">
        <v>13</v>
      </c>
      <c r="G5436" t="s">
        <v>14</v>
      </c>
      <c r="H5436" t="s">
        <v>232</v>
      </c>
      <c r="I5436" t="s">
        <v>16</v>
      </c>
      <c r="J5436" t="s">
        <v>32</v>
      </c>
      <c r="K5436" t="s">
        <v>176</v>
      </c>
      <c r="L5436" s="1">
        <v>41918</v>
      </c>
      <c r="M5436">
        <v>20623</v>
      </c>
      <c r="N5436" t="s">
        <v>10651</v>
      </c>
    </row>
    <row r="5437" spans="1:14" x14ac:dyDescent="0.25">
      <c r="A5437" t="s">
        <v>6660</v>
      </c>
      <c r="B5437" t="s">
        <v>22</v>
      </c>
      <c r="C5437">
        <v>29494.560000000001</v>
      </c>
      <c r="D5437">
        <v>32296.09</v>
      </c>
      <c r="E5437">
        <v>816.75</v>
      </c>
      <c r="F5437" t="s">
        <v>99</v>
      </c>
      <c r="G5437" t="s">
        <v>100</v>
      </c>
      <c r="H5437" t="s">
        <v>966</v>
      </c>
      <c r="I5437" t="s">
        <v>34</v>
      </c>
      <c r="J5437" t="s">
        <v>102</v>
      </c>
      <c r="L5437" s="1">
        <v>42478</v>
      </c>
      <c r="M5437">
        <v>20715</v>
      </c>
      <c r="N5437" t="s">
        <v>10641</v>
      </c>
    </row>
    <row r="5438" spans="1:14" x14ac:dyDescent="0.25">
      <c r="A5438" t="s">
        <v>6661</v>
      </c>
      <c r="B5438" t="s">
        <v>12</v>
      </c>
      <c r="C5438">
        <v>99303.08</v>
      </c>
      <c r="D5438">
        <v>98576.8</v>
      </c>
      <c r="E5438">
        <v>0</v>
      </c>
      <c r="F5438" t="s">
        <v>76</v>
      </c>
      <c r="G5438" t="s">
        <v>77</v>
      </c>
      <c r="H5438" t="s">
        <v>483</v>
      </c>
      <c r="I5438" t="s">
        <v>16</v>
      </c>
      <c r="J5438" t="s">
        <v>211</v>
      </c>
      <c r="L5438" s="1">
        <v>34917</v>
      </c>
      <c r="M5438">
        <v>20715</v>
      </c>
      <c r="N5438" t="s">
        <v>10641</v>
      </c>
    </row>
    <row r="5439" spans="1:14" x14ac:dyDescent="0.25">
      <c r="A5439" t="s">
        <v>6662</v>
      </c>
      <c r="B5439" t="s">
        <v>22</v>
      </c>
      <c r="C5439">
        <v>95084.42</v>
      </c>
      <c r="D5439">
        <v>113326.25</v>
      </c>
      <c r="E5439">
        <v>15445.21</v>
      </c>
      <c r="F5439" t="s">
        <v>13</v>
      </c>
      <c r="G5439" t="s">
        <v>14</v>
      </c>
      <c r="H5439" t="s">
        <v>573</v>
      </c>
      <c r="I5439" t="s">
        <v>16</v>
      </c>
      <c r="J5439" t="s">
        <v>32</v>
      </c>
      <c r="L5439" s="1">
        <v>34176</v>
      </c>
      <c r="M5439">
        <v>20747</v>
      </c>
      <c r="N5439" t="s">
        <v>10642</v>
      </c>
    </row>
    <row r="5440" spans="1:14" x14ac:dyDescent="0.25">
      <c r="A5440" t="s">
        <v>6663</v>
      </c>
      <c r="B5440" t="s">
        <v>22</v>
      </c>
      <c r="C5440">
        <v>91869</v>
      </c>
      <c r="D5440">
        <v>99892.28</v>
      </c>
      <c r="E5440">
        <v>3607.21</v>
      </c>
      <c r="F5440" t="s">
        <v>13</v>
      </c>
      <c r="G5440" t="s">
        <v>14</v>
      </c>
      <c r="H5440" t="s">
        <v>162</v>
      </c>
      <c r="I5440" t="s">
        <v>16</v>
      </c>
      <c r="J5440" t="s">
        <v>32</v>
      </c>
      <c r="L5440" s="1">
        <v>37116</v>
      </c>
      <c r="M5440">
        <v>20774</v>
      </c>
      <c r="N5440" t="s">
        <v>10633</v>
      </c>
    </row>
    <row r="5441" spans="1:14" x14ac:dyDescent="0.25">
      <c r="A5441" t="s">
        <v>6664</v>
      </c>
      <c r="B5441" t="s">
        <v>22</v>
      </c>
      <c r="C5441">
        <v>87107</v>
      </c>
      <c r="D5441">
        <v>88884.72</v>
      </c>
      <c r="E5441">
        <v>321.66000000000003</v>
      </c>
      <c r="F5441" t="s">
        <v>133</v>
      </c>
      <c r="G5441" t="s">
        <v>134</v>
      </c>
      <c r="H5441" t="s">
        <v>430</v>
      </c>
      <c r="I5441" t="s">
        <v>16</v>
      </c>
      <c r="J5441" t="s">
        <v>252</v>
      </c>
      <c r="K5441" t="s">
        <v>431</v>
      </c>
      <c r="L5441" s="1">
        <v>36507</v>
      </c>
      <c r="M5441">
        <v>20781</v>
      </c>
      <c r="N5441" t="s">
        <v>10627</v>
      </c>
    </row>
    <row r="5442" spans="1:14" x14ac:dyDescent="0.25">
      <c r="A5442" t="s">
        <v>6665</v>
      </c>
      <c r="B5442" t="s">
        <v>22</v>
      </c>
      <c r="C5442">
        <v>20931.88</v>
      </c>
      <c r="D5442">
        <v>16192.39</v>
      </c>
      <c r="E5442">
        <v>120.77</v>
      </c>
      <c r="F5442" t="s">
        <v>13</v>
      </c>
      <c r="G5442" t="s">
        <v>14</v>
      </c>
      <c r="H5442" t="s">
        <v>85</v>
      </c>
      <c r="I5442" t="s">
        <v>34</v>
      </c>
      <c r="J5442" t="s">
        <v>86</v>
      </c>
      <c r="L5442" s="1">
        <v>39133</v>
      </c>
      <c r="M5442">
        <v>20613</v>
      </c>
      <c r="N5442" t="s">
        <v>10640</v>
      </c>
    </row>
    <row r="5443" spans="1:14" x14ac:dyDescent="0.25">
      <c r="A5443" t="s">
        <v>6666</v>
      </c>
      <c r="B5443" t="s">
        <v>22</v>
      </c>
      <c r="C5443">
        <v>93140.28</v>
      </c>
      <c r="D5443">
        <v>99642.44</v>
      </c>
      <c r="E5443">
        <v>1729.78</v>
      </c>
      <c r="F5443" t="s">
        <v>52</v>
      </c>
      <c r="G5443" t="s">
        <v>53</v>
      </c>
      <c r="H5443" t="s">
        <v>205</v>
      </c>
      <c r="I5443" t="s">
        <v>16</v>
      </c>
      <c r="J5443" t="s">
        <v>424</v>
      </c>
      <c r="L5443" s="1">
        <v>32937</v>
      </c>
      <c r="M5443">
        <v>20707</v>
      </c>
      <c r="N5443" t="s">
        <v>10628</v>
      </c>
    </row>
    <row r="5444" spans="1:14" x14ac:dyDescent="0.25">
      <c r="A5444" t="s">
        <v>6667</v>
      </c>
      <c r="B5444" t="s">
        <v>12</v>
      </c>
      <c r="C5444">
        <v>60059.48</v>
      </c>
      <c r="D5444">
        <v>58566.720000000001</v>
      </c>
      <c r="E5444">
        <v>216.57</v>
      </c>
      <c r="F5444" t="s">
        <v>18</v>
      </c>
      <c r="G5444" t="s">
        <v>19</v>
      </c>
      <c r="H5444" t="s">
        <v>62</v>
      </c>
      <c r="I5444" t="s">
        <v>16</v>
      </c>
      <c r="J5444" t="s">
        <v>260</v>
      </c>
      <c r="L5444" s="1">
        <v>42436</v>
      </c>
      <c r="M5444">
        <v>20742</v>
      </c>
      <c r="N5444" t="s">
        <v>10638</v>
      </c>
    </row>
    <row r="5445" spans="1:14" x14ac:dyDescent="0.25">
      <c r="A5445" t="s">
        <v>6668</v>
      </c>
      <c r="B5445" t="s">
        <v>22</v>
      </c>
      <c r="C5445">
        <v>108264.5</v>
      </c>
      <c r="D5445">
        <v>105872.55</v>
      </c>
      <c r="E5445">
        <v>0</v>
      </c>
      <c r="F5445" t="s">
        <v>36</v>
      </c>
      <c r="G5445" t="s">
        <v>37</v>
      </c>
      <c r="H5445" t="s">
        <v>750</v>
      </c>
      <c r="I5445" t="s">
        <v>16</v>
      </c>
      <c r="J5445" t="s">
        <v>1121</v>
      </c>
      <c r="L5445" s="1">
        <v>41722</v>
      </c>
      <c r="M5445">
        <v>20712</v>
      </c>
      <c r="N5445" t="s">
        <v>10639</v>
      </c>
    </row>
    <row r="5446" spans="1:14" x14ac:dyDescent="0.25">
      <c r="A5446" t="s">
        <v>6669</v>
      </c>
      <c r="B5446" t="s">
        <v>22</v>
      </c>
      <c r="C5446">
        <v>39981.910000000003</v>
      </c>
      <c r="D5446">
        <v>46631.99</v>
      </c>
      <c r="E5446">
        <v>7543.45</v>
      </c>
      <c r="F5446" t="s">
        <v>56</v>
      </c>
      <c r="G5446" t="s">
        <v>57</v>
      </c>
      <c r="H5446" t="s">
        <v>158</v>
      </c>
      <c r="I5446" t="s">
        <v>16</v>
      </c>
      <c r="J5446" t="s">
        <v>159</v>
      </c>
      <c r="L5446" s="1">
        <v>42464</v>
      </c>
      <c r="M5446">
        <v>20744</v>
      </c>
      <c r="N5446" t="s">
        <v>10630</v>
      </c>
    </row>
    <row r="5447" spans="1:14" x14ac:dyDescent="0.25">
      <c r="A5447" t="s">
        <v>6670</v>
      </c>
      <c r="B5447" t="s">
        <v>22</v>
      </c>
      <c r="C5447">
        <v>69375</v>
      </c>
      <c r="D5447">
        <v>93642.81</v>
      </c>
      <c r="E5447">
        <v>21852.76</v>
      </c>
      <c r="F5447" t="s">
        <v>45</v>
      </c>
      <c r="G5447" t="s">
        <v>46</v>
      </c>
      <c r="H5447" t="s">
        <v>626</v>
      </c>
      <c r="I5447" t="s">
        <v>16</v>
      </c>
      <c r="J5447" t="s">
        <v>48</v>
      </c>
      <c r="L5447" s="1">
        <v>39329</v>
      </c>
      <c r="M5447">
        <v>20707</v>
      </c>
      <c r="N5447" t="s">
        <v>10628</v>
      </c>
    </row>
    <row r="5448" spans="1:14" x14ac:dyDescent="0.25">
      <c r="A5448" t="s">
        <v>6671</v>
      </c>
      <c r="B5448" t="s">
        <v>12</v>
      </c>
      <c r="C5448">
        <v>36444.769999999997</v>
      </c>
      <c r="D5448">
        <v>26332.52</v>
      </c>
      <c r="E5448">
        <v>0</v>
      </c>
      <c r="F5448" t="s">
        <v>18</v>
      </c>
      <c r="G5448" t="s">
        <v>19</v>
      </c>
      <c r="H5448" t="s">
        <v>183</v>
      </c>
      <c r="I5448" t="s">
        <v>34</v>
      </c>
      <c r="J5448" t="s">
        <v>174</v>
      </c>
      <c r="L5448" s="1">
        <v>42213</v>
      </c>
      <c r="M5448">
        <v>20721</v>
      </c>
      <c r="N5448" t="s">
        <v>10634</v>
      </c>
    </row>
    <row r="5449" spans="1:14" x14ac:dyDescent="0.25">
      <c r="A5449" t="s">
        <v>6672</v>
      </c>
      <c r="B5449" t="s">
        <v>12</v>
      </c>
      <c r="C5449">
        <v>70959.789999999994</v>
      </c>
      <c r="D5449">
        <v>70638.19</v>
      </c>
      <c r="E5449">
        <v>612.11</v>
      </c>
      <c r="F5449" t="s">
        <v>181</v>
      </c>
      <c r="G5449" t="s">
        <v>182</v>
      </c>
      <c r="H5449" t="s">
        <v>275</v>
      </c>
      <c r="I5449" t="s">
        <v>16</v>
      </c>
      <c r="J5449" t="s">
        <v>17</v>
      </c>
      <c r="L5449" s="1">
        <v>32440</v>
      </c>
      <c r="M5449">
        <v>20784</v>
      </c>
      <c r="N5449" t="s">
        <v>10650</v>
      </c>
    </row>
    <row r="5450" spans="1:14" x14ac:dyDescent="0.25">
      <c r="A5450" t="s">
        <v>6673</v>
      </c>
      <c r="B5450" t="s">
        <v>22</v>
      </c>
      <c r="C5450">
        <v>123799.44</v>
      </c>
      <c r="D5450">
        <v>122169.39</v>
      </c>
      <c r="E5450">
        <v>0</v>
      </c>
      <c r="F5450" t="s">
        <v>18</v>
      </c>
      <c r="G5450" t="s">
        <v>19</v>
      </c>
      <c r="H5450" t="s">
        <v>542</v>
      </c>
      <c r="I5450" t="s">
        <v>16</v>
      </c>
      <c r="J5450" t="s">
        <v>75</v>
      </c>
      <c r="L5450" s="1">
        <v>31054</v>
      </c>
      <c r="M5450">
        <v>20740</v>
      </c>
      <c r="N5450" t="s">
        <v>10638</v>
      </c>
    </row>
    <row r="5451" spans="1:14" x14ac:dyDescent="0.25">
      <c r="A5451" t="s">
        <v>6674</v>
      </c>
      <c r="B5451" t="s">
        <v>22</v>
      </c>
      <c r="C5451">
        <v>62012.03</v>
      </c>
      <c r="D5451">
        <v>100025.28</v>
      </c>
      <c r="E5451">
        <v>37742.550000000003</v>
      </c>
      <c r="F5451" t="s">
        <v>52</v>
      </c>
      <c r="G5451" t="s">
        <v>53</v>
      </c>
      <c r="H5451" t="s">
        <v>545</v>
      </c>
      <c r="I5451" t="s">
        <v>16</v>
      </c>
      <c r="J5451" t="s">
        <v>749</v>
      </c>
      <c r="L5451" s="1">
        <v>36689</v>
      </c>
      <c r="M5451">
        <v>20785</v>
      </c>
      <c r="N5451" t="s">
        <v>10652</v>
      </c>
    </row>
    <row r="5452" spans="1:14" x14ac:dyDescent="0.25">
      <c r="A5452" t="s">
        <v>6675</v>
      </c>
      <c r="B5452" t="s">
        <v>22</v>
      </c>
      <c r="C5452">
        <v>93199</v>
      </c>
      <c r="D5452">
        <v>65.25</v>
      </c>
      <c r="E5452">
        <v>0</v>
      </c>
      <c r="F5452" t="s">
        <v>13</v>
      </c>
      <c r="G5452" t="s">
        <v>14</v>
      </c>
      <c r="H5452" t="s">
        <v>1122</v>
      </c>
      <c r="I5452" t="s">
        <v>16</v>
      </c>
      <c r="J5452" t="s">
        <v>233</v>
      </c>
      <c r="L5452" s="1">
        <v>38551</v>
      </c>
      <c r="M5452">
        <v>20708</v>
      </c>
      <c r="N5452" t="s">
        <v>10653</v>
      </c>
    </row>
    <row r="5453" spans="1:14" x14ac:dyDescent="0.25">
      <c r="A5453" t="s">
        <v>6676</v>
      </c>
      <c r="B5453" t="s">
        <v>12</v>
      </c>
      <c r="C5453">
        <v>91306.66</v>
      </c>
      <c r="D5453">
        <v>90227.69</v>
      </c>
      <c r="E5453">
        <v>0</v>
      </c>
      <c r="F5453" t="s">
        <v>299</v>
      </c>
      <c r="G5453" t="s">
        <v>300</v>
      </c>
      <c r="H5453" t="s">
        <v>301</v>
      </c>
      <c r="I5453" t="s">
        <v>34</v>
      </c>
      <c r="J5453" t="s">
        <v>302</v>
      </c>
      <c r="L5453" s="1">
        <v>37074</v>
      </c>
      <c r="M5453">
        <v>20770</v>
      </c>
      <c r="N5453" t="s">
        <v>10629</v>
      </c>
    </row>
    <row r="5454" spans="1:14" x14ac:dyDescent="0.25">
      <c r="A5454" t="s">
        <v>6677</v>
      </c>
      <c r="B5454" t="s">
        <v>12</v>
      </c>
      <c r="C5454">
        <v>20222.900000000001</v>
      </c>
      <c r="D5454">
        <v>9467.61</v>
      </c>
      <c r="E5454">
        <v>72.930000000000007</v>
      </c>
      <c r="F5454" t="s">
        <v>13</v>
      </c>
      <c r="G5454" t="s">
        <v>14</v>
      </c>
      <c r="H5454" t="s">
        <v>85</v>
      </c>
      <c r="I5454" t="s">
        <v>34</v>
      </c>
      <c r="J5454" t="s">
        <v>86</v>
      </c>
      <c r="L5454" s="1">
        <v>39678</v>
      </c>
      <c r="M5454">
        <v>20774</v>
      </c>
      <c r="N5454" t="s">
        <v>10633</v>
      </c>
    </row>
    <row r="5455" spans="1:14" x14ac:dyDescent="0.25">
      <c r="A5455" t="s">
        <v>6678</v>
      </c>
      <c r="B5455" t="s">
        <v>22</v>
      </c>
      <c r="C5455">
        <v>108473.42</v>
      </c>
      <c r="D5455">
        <v>105188.76</v>
      </c>
      <c r="E5455">
        <v>0</v>
      </c>
      <c r="F5455" t="s">
        <v>167</v>
      </c>
      <c r="G5455" t="s">
        <v>168</v>
      </c>
      <c r="H5455" t="s">
        <v>599</v>
      </c>
      <c r="I5455" t="s">
        <v>16</v>
      </c>
      <c r="J5455" t="s">
        <v>30</v>
      </c>
      <c r="L5455" s="1">
        <v>35100</v>
      </c>
      <c r="M5455">
        <v>20716</v>
      </c>
      <c r="N5455" t="s">
        <v>10641</v>
      </c>
    </row>
    <row r="5456" spans="1:14" x14ac:dyDescent="0.25">
      <c r="A5456" t="s">
        <v>6679</v>
      </c>
      <c r="B5456" t="s">
        <v>12</v>
      </c>
      <c r="C5456">
        <v>93138</v>
      </c>
      <c r="D5456">
        <v>116672.72</v>
      </c>
      <c r="E5456">
        <v>20297.02</v>
      </c>
      <c r="F5456" t="s">
        <v>45</v>
      </c>
      <c r="G5456" t="s">
        <v>46</v>
      </c>
      <c r="H5456" t="s">
        <v>383</v>
      </c>
      <c r="I5456" t="s">
        <v>16</v>
      </c>
      <c r="J5456" t="s">
        <v>48</v>
      </c>
      <c r="L5456" s="1">
        <v>37298</v>
      </c>
      <c r="M5456">
        <v>20772</v>
      </c>
      <c r="N5456" t="s">
        <v>10648</v>
      </c>
    </row>
    <row r="5457" spans="1:14" x14ac:dyDescent="0.25">
      <c r="A5457" t="s">
        <v>6680</v>
      </c>
      <c r="B5457" t="s">
        <v>22</v>
      </c>
      <c r="C5457">
        <v>77166.06</v>
      </c>
      <c r="D5457">
        <v>85151.3</v>
      </c>
      <c r="E5457">
        <v>4082.32</v>
      </c>
      <c r="F5457" t="s">
        <v>56</v>
      </c>
      <c r="G5457" t="s">
        <v>57</v>
      </c>
      <c r="H5457" t="s">
        <v>853</v>
      </c>
      <c r="I5457" t="s">
        <v>16</v>
      </c>
      <c r="J5457" t="s">
        <v>854</v>
      </c>
      <c r="L5457" s="1">
        <v>32972</v>
      </c>
      <c r="M5457">
        <v>20705</v>
      </c>
      <c r="N5457" t="s">
        <v>10626</v>
      </c>
    </row>
    <row r="5458" spans="1:14" x14ac:dyDescent="0.25">
      <c r="A5458" t="s">
        <v>6681</v>
      </c>
      <c r="B5458" t="s">
        <v>22</v>
      </c>
      <c r="C5458">
        <v>21664.639999999999</v>
      </c>
      <c r="D5458">
        <v>9781.1200000000008</v>
      </c>
      <c r="E5458">
        <v>78.12</v>
      </c>
      <c r="F5458" t="s">
        <v>13</v>
      </c>
      <c r="G5458" t="s">
        <v>14</v>
      </c>
      <c r="H5458" t="s">
        <v>85</v>
      </c>
      <c r="I5458" t="s">
        <v>34</v>
      </c>
      <c r="J5458" t="s">
        <v>86</v>
      </c>
      <c r="L5458" s="1">
        <v>34399</v>
      </c>
      <c r="M5458">
        <v>20708</v>
      </c>
      <c r="N5458" t="s">
        <v>10653</v>
      </c>
    </row>
    <row r="5459" spans="1:14" x14ac:dyDescent="0.25">
      <c r="A5459" t="s">
        <v>6682</v>
      </c>
      <c r="B5459" t="s">
        <v>22</v>
      </c>
      <c r="C5459">
        <v>85758</v>
      </c>
      <c r="D5459">
        <v>84304.51</v>
      </c>
      <c r="E5459">
        <v>0</v>
      </c>
      <c r="F5459" t="s">
        <v>13</v>
      </c>
      <c r="G5459" t="s">
        <v>14</v>
      </c>
      <c r="H5459" t="s">
        <v>41</v>
      </c>
      <c r="I5459" t="s">
        <v>16</v>
      </c>
      <c r="J5459" t="s">
        <v>32</v>
      </c>
      <c r="L5459" s="1">
        <v>37774</v>
      </c>
      <c r="M5459">
        <v>20607</v>
      </c>
      <c r="N5459" t="s">
        <v>10631</v>
      </c>
    </row>
    <row r="5460" spans="1:14" x14ac:dyDescent="0.25">
      <c r="A5460" t="s">
        <v>6683</v>
      </c>
      <c r="B5460" t="s">
        <v>22</v>
      </c>
      <c r="C5460">
        <v>44618.22</v>
      </c>
      <c r="D5460">
        <v>52090.36</v>
      </c>
      <c r="E5460">
        <v>6976.67</v>
      </c>
      <c r="F5460" t="s">
        <v>56</v>
      </c>
      <c r="G5460" t="s">
        <v>57</v>
      </c>
      <c r="H5460" t="s">
        <v>58</v>
      </c>
      <c r="I5460" t="s">
        <v>16</v>
      </c>
      <c r="J5460" t="s">
        <v>59</v>
      </c>
      <c r="L5460" s="1">
        <v>41645</v>
      </c>
      <c r="M5460">
        <v>20774</v>
      </c>
      <c r="N5460" t="s">
        <v>10633</v>
      </c>
    </row>
    <row r="5461" spans="1:14" x14ac:dyDescent="0.25">
      <c r="A5461" t="s">
        <v>6684</v>
      </c>
      <c r="B5461" t="s">
        <v>12</v>
      </c>
      <c r="C5461">
        <v>110359</v>
      </c>
      <c r="D5461">
        <v>106279.5</v>
      </c>
      <c r="E5461">
        <v>0</v>
      </c>
      <c r="F5461" t="s">
        <v>18</v>
      </c>
      <c r="G5461" t="s">
        <v>19</v>
      </c>
      <c r="H5461" t="s">
        <v>137</v>
      </c>
      <c r="I5461" t="s">
        <v>16</v>
      </c>
      <c r="J5461" t="s">
        <v>21</v>
      </c>
      <c r="L5461" s="1">
        <v>28065</v>
      </c>
      <c r="M5461">
        <v>20706</v>
      </c>
      <c r="N5461" t="s">
        <v>10645</v>
      </c>
    </row>
    <row r="5462" spans="1:14" x14ac:dyDescent="0.25">
      <c r="A5462" t="s">
        <v>6685</v>
      </c>
      <c r="B5462" t="s">
        <v>22</v>
      </c>
      <c r="C5462">
        <v>59922</v>
      </c>
      <c r="D5462">
        <v>60612.800000000003</v>
      </c>
      <c r="E5462">
        <v>654.62</v>
      </c>
      <c r="F5462" t="s">
        <v>13</v>
      </c>
      <c r="G5462" t="s">
        <v>14</v>
      </c>
      <c r="H5462" t="s">
        <v>175</v>
      </c>
      <c r="I5462" t="s">
        <v>16</v>
      </c>
      <c r="J5462" t="s">
        <v>32</v>
      </c>
      <c r="K5462" t="s">
        <v>176</v>
      </c>
      <c r="L5462" s="1">
        <v>41918</v>
      </c>
      <c r="M5462">
        <v>20720</v>
      </c>
      <c r="N5462" t="s">
        <v>10641</v>
      </c>
    </row>
    <row r="5463" spans="1:14" x14ac:dyDescent="0.25">
      <c r="A5463" t="s">
        <v>6686</v>
      </c>
      <c r="B5463" t="s">
        <v>22</v>
      </c>
      <c r="C5463">
        <v>99836.1</v>
      </c>
      <c r="D5463">
        <v>108939.37</v>
      </c>
      <c r="E5463">
        <v>6780.34</v>
      </c>
      <c r="F5463" t="s">
        <v>13</v>
      </c>
      <c r="G5463" t="s">
        <v>14</v>
      </c>
      <c r="H5463" t="s">
        <v>573</v>
      </c>
      <c r="I5463" t="s">
        <v>16</v>
      </c>
      <c r="J5463" t="s">
        <v>233</v>
      </c>
      <c r="L5463" s="1">
        <v>34736</v>
      </c>
      <c r="M5463">
        <v>20705</v>
      </c>
      <c r="N5463" t="s">
        <v>10626</v>
      </c>
    </row>
    <row r="5464" spans="1:14" x14ac:dyDescent="0.25">
      <c r="A5464" t="s">
        <v>6687</v>
      </c>
      <c r="B5464" t="s">
        <v>22</v>
      </c>
      <c r="C5464">
        <v>56173.25</v>
      </c>
      <c r="D5464">
        <v>57438.89</v>
      </c>
      <c r="E5464">
        <v>1325.31</v>
      </c>
      <c r="F5464" t="s">
        <v>13</v>
      </c>
      <c r="G5464" t="s">
        <v>14</v>
      </c>
      <c r="H5464" t="s">
        <v>190</v>
      </c>
      <c r="I5464" t="s">
        <v>16</v>
      </c>
      <c r="J5464" t="s">
        <v>718</v>
      </c>
      <c r="L5464" s="1">
        <v>41722</v>
      </c>
      <c r="M5464">
        <v>20769</v>
      </c>
      <c r="N5464" t="s">
        <v>10636</v>
      </c>
    </row>
    <row r="5465" spans="1:14" x14ac:dyDescent="0.25">
      <c r="A5465" t="s">
        <v>6688</v>
      </c>
      <c r="B5465" t="s">
        <v>22</v>
      </c>
      <c r="C5465">
        <v>67004</v>
      </c>
      <c r="D5465">
        <v>74775.600000000006</v>
      </c>
      <c r="E5465">
        <v>11436.62</v>
      </c>
      <c r="F5465" t="s">
        <v>45</v>
      </c>
      <c r="G5465" t="s">
        <v>46</v>
      </c>
      <c r="H5465" t="s">
        <v>893</v>
      </c>
      <c r="I5465" t="s">
        <v>16</v>
      </c>
      <c r="J5465" t="s">
        <v>48</v>
      </c>
      <c r="K5465" t="s">
        <v>49</v>
      </c>
      <c r="L5465" s="1">
        <v>41288</v>
      </c>
      <c r="M5465">
        <v>20613</v>
      </c>
      <c r="N5465" t="s">
        <v>10640</v>
      </c>
    </row>
    <row r="5466" spans="1:14" x14ac:dyDescent="0.25">
      <c r="A5466" t="s">
        <v>6689</v>
      </c>
      <c r="B5466" t="s">
        <v>12</v>
      </c>
      <c r="C5466">
        <v>68656.509999999995</v>
      </c>
      <c r="D5466">
        <v>68244.52</v>
      </c>
      <c r="E5466">
        <v>739.71</v>
      </c>
      <c r="F5466" t="s">
        <v>23</v>
      </c>
      <c r="G5466" t="s">
        <v>24</v>
      </c>
      <c r="H5466" t="s">
        <v>898</v>
      </c>
      <c r="I5466" t="s">
        <v>16</v>
      </c>
      <c r="J5466" t="s">
        <v>667</v>
      </c>
      <c r="L5466" s="1">
        <v>39693</v>
      </c>
      <c r="M5466">
        <v>20742</v>
      </c>
      <c r="N5466" t="s">
        <v>10638</v>
      </c>
    </row>
    <row r="5467" spans="1:14" x14ac:dyDescent="0.25">
      <c r="A5467" t="s">
        <v>6690</v>
      </c>
      <c r="B5467" t="s">
        <v>22</v>
      </c>
      <c r="C5467">
        <v>79285</v>
      </c>
      <c r="D5467">
        <v>89756.38</v>
      </c>
      <c r="E5467">
        <v>11515.67</v>
      </c>
      <c r="F5467" t="s">
        <v>56</v>
      </c>
      <c r="G5467" t="s">
        <v>57</v>
      </c>
      <c r="H5467" t="s">
        <v>149</v>
      </c>
      <c r="I5467" t="s">
        <v>16</v>
      </c>
      <c r="J5467" t="s">
        <v>840</v>
      </c>
      <c r="L5467" s="1">
        <v>34274</v>
      </c>
      <c r="M5467">
        <v>20737</v>
      </c>
      <c r="N5467" t="s">
        <v>10655</v>
      </c>
    </row>
    <row r="5468" spans="1:14" x14ac:dyDescent="0.25">
      <c r="A5468" t="s">
        <v>6691</v>
      </c>
      <c r="B5468" t="s">
        <v>22</v>
      </c>
      <c r="C5468">
        <v>62301</v>
      </c>
      <c r="D5468">
        <v>71340.429999999993</v>
      </c>
      <c r="E5468">
        <v>9161.31</v>
      </c>
      <c r="F5468" t="s">
        <v>23</v>
      </c>
      <c r="G5468" t="s">
        <v>24</v>
      </c>
      <c r="H5468" t="s">
        <v>544</v>
      </c>
      <c r="I5468" t="s">
        <v>16</v>
      </c>
      <c r="J5468" t="s">
        <v>141</v>
      </c>
      <c r="L5468" s="1">
        <v>41246</v>
      </c>
      <c r="M5468">
        <v>20737</v>
      </c>
      <c r="N5468" t="s">
        <v>10655</v>
      </c>
    </row>
    <row r="5469" spans="1:14" x14ac:dyDescent="0.25">
      <c r="A5469" t="s">
        <v>6692</v>
      </c>
      <c r="B5469" t="s">
        <v>22</v>
      </c>
      <c r="C5469">
        <v>58377.38</v>
      </c>
      <c r="D5469">
        <v>72511.960000000006</v>
      </c>
      <c r="E5469">
        <v>15126.53</v>
      </c>
      <c r="F5469" t="s">
        <v>56</v>
      </c>
      <c r="G5469" t="s">
        <v>57</v>
      </c>
      <c r="H5469" t="s">
        <v>158</v>
      </c>
      <c r="I5469" t="s">
        <v>16</v>
      </c>
      <c r="J5469" t="s">
        <v>159</v>
      </c>
      <c r="L5469" s="1">
        <v>37283</v>
      </c>
      <c r="M5469">
        <v>20782</v>
      </c>
      <c r="N5469" t="s">
        <v>10625</v>
      </c>
    </row>
    <row r="5470" spans="1:14" x14ac:dyDescent="0.25">
      <c r="A5470" t="s">
        <v>6693</v>
      </c>
      <c r="B5470" t="s">
        <v>22</v>
      </c>
      <c r="C5470">
        <v>66535</v>
      </c>
      <c r="D5470">
        <v>75448.850000000006</v>
      </c>
      <c r="E5470">
        <v>10599.03</v>
      </c>
      <c r="F5470" t="s">
        <v>45</v>
      </c>
      <c r="G5470" t="s">
        <v>46</v>
      </c>
      <c r="H5470" t="s">
        <v>265</v>
      </c>
      <c r="I5470" t="s">
        <v>16</v>
      </c>
      <c r="J5470" t="s">
        <v>48</v>
      </c>
      <c r="L5470" s="1">
        <v>41064</v>
      </c>
      <c r="M5470">
        <v>20783</v>
      </c>
      <c r="N5470" t="s">
        <v>10656</v>
      </c>
    </row>
    <row r="5471" spans="1:14" x14ac:dyDescent="0.25">
      <c r="A5471" t="s">
        <v>6694</v>
      </c>
      <c r="B5471" t="s">
        <v>22</v>
      </c>
      <c r="C5471">
        <v>119940.11</v>
      </c>
      <c r="D5471">
        <v>116176.4</v>
      </c>
      <c r="E5471">
        <v>0</v>
      </c>
      <c r="F5471" t="s">
        <v>837</v>
      </c>
      <c r="G5471" t="s">
        <v>838</v>
      </c>
      <c r="H5471" t="s">
        <v>1123</v>
      </c>
      <c r="I5471" t="s">
        <v>34</v>
      </c>
      <c r="J5471" t="s">
        <v>98</v>
      </c>
      <c r="L5471" s="1">
        <v>42184</v>
      </c>
      <c r="M5471">
        <v>20607</v>
      </c>
      <c r="N5471" t="s">
        <v>10631</v>
      </c>
    </row>
    <row r="5472" spans="1:14" x14ac:dyDescent="0.25">
      <c r="A5472" t="s">
        <v>6695</v>
      </c>
      <c r="B5472" t="s">
        <v>22</v>
      </c>
      <c r="C5472">
        <v>45000</v>
      </c>
      <c r="D5472">
        <v>11942.52</v>
      </c>
      <c r="E5472">
        <v>0</v>
      </c>
      <c r="F5472" t="s">
        <v>133</v>
      </c>
      <c r="G5472" t="s">
        <v>134</v>
      </c>
      <c r="H5472" t="s">
        <v>135</v>
      </c>
      <c r="I5472" t="s">
        <v>16</v>
      </c>
      <c r="J5472" t="s">
        <v>204</v>
      </c>
      <c r="L5472" s="1">
        <v>42983</v>
      </c>
      <c r="M5472">
        <v>20743</v>
      </c>
      <c r="N5472" t="s">
        <v>10654</v>
      </c>
    </row>
    <row r="5473" spans="1:14" x14ac:dyDescent="0.25">
      <c r="A5473" t="s">
        <v>6696</v>
      </c>
      <c r="B5473" t="s">
        <v>22</v>
      </c>
      <c r="C5473">
        <v>47188.34</v>
      </c>
      <c r="D5473">
        <v>63861.45</v>
      </c>
      <c r="E5473">
        <v>17462.88</v>
      </c>
      <c r="F5473" t="s">
        <v>99</v>
      </c>
      <c r="G5473" t="s">
        <v>100</v>
      </c>
      <c r="H5473" t="s">
        <v>259</v>
      </c>
      <c r="I5473" t="s">
        <v>16</v>
      </c>
      <c r="J5473" t="s">
        <v>633</v>
      </c>
      <c r="L5473" s="1">
        <v>38911</v>
      </c>
      <c r="M5473">
        <v>20762</v>
      </c>
      <c r="N5473" t="s">
        <v>10644</v>
      </c>
    </row>
    <row r="5474" spans="1:14" x14ac:dyDescent="0.25">
      <c r="A5474" t="s">
        <v>6697</v>
      </c>
      <c r="B5474" t="s">
        <v>22</v>
      </c>
      <c r="C5474">
        <v>75958.16</v>
      </c>
      <c r="D5474">
        <v>77640.91</v>
      </c>
      <c r="E5474">
        <v>0</v>
      </c>
      <c r="F5474" t="s">
        <v>52</v>
      </c>
      <c r="G5474" t="s">
        <v>53</v>
      </c>
      <c r="H5474" t="s">
        <v>205</v>
      </c>
      <c r="I5474" t="s">
        <v>16</v>
      </c>
      <c r="J5474" t="s">
        <v>94</v>
      </c>
      <c r="L5474" s="1">
        <v>38670</v>
      </c>
      <c r="M5474">
        <v>20706</v>
      </c>
      <c r="N5474" t="s">
        <v>10645</v>
      </c>
    </row>
    <row r="5475" spans="1:14" x14ac:dyDescent="0.25">
      <c r="A5475" t="s">
        <v>6698</v>
      </c>
      <c r="B5475" t="s">
        <v>12</v>
      </c>
      <c r="C5475">
        <v>97654.8</v>
      </c>
      <c r="D5475">
        <v>118490</v>
      </c>
      <c r="E5475">
        <v>23204.38</v>
      </c>
      <c r="F5475" t="s">
        <v>45</v>
      </c>
      <c r="G5475" t="s">
        <v>46</v>
      </c>
      <c r="H5475" t="s">
        <v>928</v>
      </c>
      <c r="I5475" t="s">
        <v>16</v>
      </c>
      <c r="J5475" t="s">
        <v>126</v>
      </c>
      <c r="L5475" s="1">
        <v>35381</v>
      </c>
      <c r="M5475">
        <v>20706</v>
      </c>
      <c r="N5475" t="s">
        <v>10645</v>
      </c>
    </row>
    <row r="5476" spans="1:14" x14ac:dyDescent="0.25">
      <c r="A5476" t="s">
        <v>6699</v>
      </c>
      <c r="B5476" t="s">
        <v>12</v>
      </c>
      <c r="C5476">
        <v>78667.81</v>
      </c>
      <c r="D5476">
        <v>77230.490000000005</v>
      </c>
      <c r="E5476">
        <v>0</v>
      </c>
      <c r="F5476" t="s">
        <v>18</v>
      </c>
      <c r="G5476" t="s">
        <v>19</v>
      </c>
      <c r="H5476" t="s">
        <v>144</v>
      </c>
      <c r="I5476" t="s">
        <v>16</v>
      </c>
      <c r="J5476" t="s">
        <v>145</v>
      </c>
      <c r="L5476" s="1">
        <v>35843</v>
      </c>
      <c r="M5476">
        <v>20772</v>
      </c>
      <c r="N5476" t="s">
        <v>10648</v>
      </c>
    </row>
    <row r="5477" spans="1:14" x14ac:dyDescent="0.25">
      <c r="A5477" t="s">
        <v>6700</v>
      </c>
      <c r="B5477" t="s">
        <v>22</v>
      </c>
      <c r="C5477">
        <v>44618.21</v>
      </c>
      <c r="D5477">
        <v>49338.03</v>
      </c>
      <c r="E5477">
        <v>4990.68</v>
      </c>
      <c r="F5477" t="s">
        <v>56</v>
      </c>
      <c r="G5477" t="s">
        <v>57</v>
      </c>
      <c r="H5477" t="s">
        <v>58</v>
      </c>
      <c r="I5477" t="s">
        <v>16</v>
      </c>
      <c r="J5477" t="s">
        <v>59</v>
      </c>
      <c r="L5477" s="1">
        <v>41786</v>
      </c>
      <c r="M5477">
        <v>20745</v>
      </c>
      <c r="N5477" t="s">
        <v>10643</v>
      </c>
    </row>
    <row r="5478" spans="1:14" x14ac:dyDescent="0.25">
      <c r="A5478" t="s">
        <v>6701</v>
      </c>
      <c r="B5478" t="s">
        <v>12</v>
      </c>
      <c r="C5478">
        <v>116499.56</v>
      </c>
      <c r="D5478">
        <v>115661.61</v>
      </c>
      <c r="E5478">
        <v>0</v>
      </c>
      <c r="F5478" t="s">
        <v>18</v>
      </c>
      <c r="G5478" t="s">
        <v>19</v>
      </c>
      <c r="H5478" t="s">
        <v>1124</v>
      </c>
      <c r="I5478" t="s">
        <v>16</v>
      </c>
      <c r="J5478" t="s">
        <v>139</v>
      </c>
      <c r="L5478" s="1">
        <v>39384</v>
      </c>
      <c r="M5478">
        <v>20715</v>
      </c>
      <c r="N5478" t="s">
        <v>10641</v>
      </c>
    </row>
    <row r="5479" spans="1:14" x14ac:dyDescent="0.25">
      <c r="A5479" t="s">
        <v>6702</v>
      </c>
      <c r="B5479" t="s">
        <v>22</v>
      </c>
      <c r="C5479">
        <v>43108.959999999999</v>
      </c>
      <c r="D5479">
        <v>42183.89</v>
      </c>
      <c r="E5479">
        <v>241.48</v>
      </c>
      <c r="F5479" t="s">
        <v>27</v>
      </c>
      <c r="G5479" t="s">
        <v>28</v>
      </c>
      <c r="H5479" t="s">
        <v>224</v>
      </c>
      <c r="I5479" t="s">
        <v>16</v>
      </c>
      <c r="J5479" t="s">
        <v>279</v>
      </c>
      <c r="L5479" s="1">
        <v>41988</v>
      </c>
      <c r="M5479">
        <v>20735</v>
      </c>
      <c r="N5479" t="s">
        <v>10649</v>
      </c>
    </row>
    <row r="5480" spans="1:14" x14ac:dyDescent="0.25">
      <c r="A5480" t="s">
        <v>6703</v>
      </c>
      <c r="B5480" t="s">
        <v>12</v>
      </c>
      <c r="C5480">
        <v>43443.05</v>
      </c>
      <c r="D5480">
        <v>46166.83</v>
      </c>
      <c r="E5480">
        <v>5936.11</v>
      </c>
      <c r="F5480" t="s">
        <v>99</v>
      </c>
      <c r="G5480" t="s">
        <v>100</v>
      </c>
      <c r="H5480" t="s">
        <v>1034</v>
      </c>
      <c r="I5480" t="s">
        <v>16</v>
      </c>
      <c r="J5480" t="s">
        <v>198</v>
      </c>
      <c r="L5480" s="1">
        <v>41049</v>
      </c>
      <c r="M5480">
        <v>20744</v>
      </c>
      <c r="N5480" t="s">
        <v>10630</v>
      </c>
    </row>
    <row r="5481" spans="1:14" x14ac:dyDescent="0.25">
      <c r="A5481" t="s">
        <v>6704</v>
      </c>
      <c r="B5481" t="s">
        <v>22</v>
      </c>
      <c r="C5481">
        <v>98302.15</v>
      </c>
      <c r="D5481">
        <v>99282.94</v>
      </c>
      <c r="E5481">
        <v>3318.22</v>
      </c>
      <c r="F5481" t="s">
        <v>52</v>
      </c>
      <c r="G5481" t="s">
        <v>53</v>
      </c>
      <c r="H5481" t="s">
        <v>205</v>
      </c>
      <c r="I5481" t="s">
        <v>16</v>
      </c>
      <c r="J5481" t="s">
        <v>929</v>
      </c>
      <c r="L5481" s="1">
        <v>38264</v>
      </c>
      <c r="M5481">
        <v>20784</v>
      </c>
      <c r="N5481" t="s">
        <v>10650</v>
      </c>
    </row>
    <row r="5482" spans="1:14" x14ac:dyDescent="0.25">
      <c r="A5482" t="s">
        <v>6705</v>
      </c>
      <c r="B5482" t="s">
        <v>22</v>
      </c>
      <c r="C5482">
        <v>87107</v>
      </c>
      <c r="D5482">
        <v>87599.05</v>
      </c>
      <c r="E5482">
        <v>307.94</v>
      </c>
      <c r="F5482" t="s">
        <v>89</v>
      </c>
      <c r="G5482" t="s">
        <v>90</v>
      </c>
      <c r="H5482" t="s">
        <v>1125</v>
      </c>
      <c r="I5482" t="s">
        <v>16</v>
      </c>
      <c r="J5482" t="s">
        <v>92</v>
      </c>
      <c r="L5482" s="1">
        <v>36682</v>
      </c>
      <c r="M5482">
        <v>20722</v>
      </c>
      <c r="N5482" t="s">
        <v>10632</v>
      </c>
    </row>
    <row r="5483" spans="1:14" x14ac:dyDescent="0.25">
      <c r="A5483" t="s">
        <v>6706</v>
      </c>
      <c r="B5483" t="s">
        <v>12</v>
      </c>
      <c r="C5483">
        <v>97654.8</v>
      </c>
      <c r="D5483">
        <v>97401.41</v>
      </c>
      <c r="E5483">
        <v>0</v>
      </c>
      <c r="F5483" t="s">
        <v>56</v>
      </c>
      <c r="G5483" t="s">
        <v>57</v>
      </c>
      <c r="H5483" t="s">
        <v>672</v>
      </c>
      <c r="I5483" t="s">
        <v>16</v>
      </c>
      <c r="J5483" t="s">
        <v>126</v>
      </c>
      <c r="L5483" s="1">
        <v>33735</v>
      </c>
      <c r="M5483">
        <v>20774</v>
      </c>
      <c r="N5483" t="s">
        <v>10633</v>
      </c>
    </row>
    <row r="5484" spans="1:14" x14ac:dyDescent="0.25">
      <c r="A5484" t="s">
        <v>6707</v>
      </c>
      <c r="B5484" t="s">
        <v>22</v>
      </c>
      <c r="C5484">
        <v>121372</v>
      </c>
      <c r="D5484">
        <v>120264.7</v>
      </c>
      <c r="E5484">
        <v>492.57</v>
      </c>
      <c r="F5484" t="s">
        <v>45</v>
      </c>
      <c r="G5484" t="s">
        <v>46</v>
      </c>
      <c r="H5484" t="s">
        <v>97</v>
      </c>
      <c r="I5484" t="s">
        <v>16</v>
      </c>
      <c r="J5484" t="s">
        <v>75</v>
      </c>
      <c r="L5484" s="1">
        <v>37711</v>
      </c>
      <c r="M5484">
        <v>20748</v>
      </c>
      <c r="N5484" t="s">
        <v>10635</v>
      </c>
    </row>
    <row r="5485" spans="1:14" x14ac:dyDescent="0.25">
      <c r="A5485" t="s">
        <v>6708</v>
      </c>
      <c r="B5485" t="s">
        <v>22</v>
      </c>
      <c r="C5485">
        <v>110359</v>
      </c>
      <c r="D5485">
        <v>108903.95</v>
      </c>
      <c r="E5485">
        <v>0</v>
      </c>
      <c r="F5485" t="s">
        <v>167</v>
      </c>
      <c r="G5485" t="s">
        <v>168</v>
      </c>
      <c r="H5485" t="s">
        <v>261</v>
      </c>
      <c r="I5485" t="s">
        <v>16</v>
      </c>
      <c r="J5485" t="s">
        <v>1126</v>
      </c>
      <c r="L5485" s="1">
        <v>36563</v>
      </c>
      <c r="M5485">
        <v>20607</v>
      </c>
      <c r="N5485" t="s">
        <v>10631</v>
      </c>
    </row>
    <row r="5486" spans="1:14" x14ac:dyDescent="0.25">
      <c r="A5486" t="s">
        <v>6709</v>
      </c>
      <c r="B5486" t="s">
        <v>12</v>
      </c>
      <c r="C5486">
        <v>108398.23</v>
      </c>
      <c r="D5486">
        <v>106970.49</v>
      </c>
      <c r="E5486">
        <v>0</v>
      </c>
      <c r="F5486" t="s">
        <v>72</v>
      </c>
      <c r="G5486" t="s">
        <v>73</v>
      </c>
      <c r="H5486" t="s">
        <v>976</v>
      </c>
      <c r="I5486" t="s">
        <v>16</v>
      </c>
      <c r="J5486" t="s">
        <v>171</v>
      </c>
      <c r="L5486" s="1">
        <v>32006</v>
      </c>
      <c r="M5486">
        <v>20772</v>
      </c>
      <c r="N5486" t="s">
        <v>10648</v>
      </c>
    </row>
    <row r="5487" spans="1:14" x14ac:dyDescent="0.25">
      <c r="A5487" t="s">
        <v>6710</v>
      </c>
      <c r="B5487" t="s">
        <v>22</v>
      </c>
      <c r="C5487">
        <v>40892.67</v>
      </c>
      <c r="D5487">
        <v>53539.06</v>
      </c>
      <c r="E5487">
        <v>13983.72</v>
      </c>
      <c r="F5487" t="s">
        <v>99</v>
      </c>
      <c r="G5487" t="s">
        <v>100</v>
      </c>
      <c r="H5487" t="s">
        <v>259</v>
      </c>
      <c r="I5487" t="s">
        <v>16</v>
      </c>
      <c r="J5487" t="s">
        <v>633</v>
      </c>
      <c r="L5487" s="1">
        <v>41001</v>
      </c>
      <c r="M5487">
        <v>20782</v>
      </c>
      <c r="N5487" t="s">
        <v>10625</v>
      </c>
    </row>
    <row r="5488" spans="1:14" x14ac:dyDescent="0.25">
      <c r="A5488" t="s">
        <v>6711</v>
      </c>
      <c r="B5488" t="s">
        <v>22</v>
      </c>
      <c r="C5488">
        <v>69762</v>
      </c>
      <c r="D5488">
        <v>82695.97</v>
      </c>
      <c r="E5488">
        <v>10169.209999999999</v>
      </c>
      <c r="F5488" t="s">
        <v>13</v>
      </c>
      <c r="G5488" t="s">
        <v>14</v>
      </c>
      <c r="H5488" t="s">
        <v>162</v>
      </c>
      <c r="I5488" t="s">
        <v>16</v>
      </c>
      <c r="J5488" t="s">
        <v>32</v>
      </c>
      <c r="L5488" s="1">
        <v>40742</v>
      </c>
      <c r="M5488">
        <v>20613</v>
      </c>
      <c r="N5488" t="s">
        <v>10640</v>
      </c>
    </row>
    <row r="5489" spans="1:14" x14ac:dyDescent="0.25">
      <c r="A5489" t="s">
        <v>6712</v>
      </c>
      <c r="B5489" t="s">
        <v>22</v>
      </c>
      <c r="C5489">
        <v>48890</v>
      </c>
      <c r="D5489">
        <v>18595.349999999999</v>
      </c>
      <c r="E5489">
        <v>0</v>
      </c>
      <c r="F5489" t="s">
        <v>129</v>
      </c>
      <c r="G5489" t="s">
        <v>130</v>
      </c>
      <c r="H5489" t="s">
        <v>340</v>
      </c>
      <c r="I5489" t="s">
        <v>16</v>
      </c>
      <c r="J5489" t="s">
        <v>457</v>
      </c>
      <c r="L5489" s="1">
        <v>42940</v>
      </c>
      <c r="M5489">
        <v>20707</v>
      </c>
      <c r="N5489" t="s">
        <v>10628</v>
      </c>
    </row>
    <row r="5490" spans="1:14" x14ac:dyDescent="0.25">
      <c r="A5490" t="s">
        <v>6713</v>
      </c>
      <c r="B5490" t="s">
        <v>12</v>
      </c>
      <c r="C5490">
        <v>47635</v>
      </c>
      <c r="D5490">
        <v>47041.22</v>
      </c>
      <c r="E5490">
        <v>33.68</v>
      </c>
      <c r="F5490" t="s">
        <v>52</v>
      </c>
      <c r="G5490" t="s">
        <v>53</v>
      </c>
      <c r="H5490" t="s">
        <v>54</v>
      </c>
      <c r="I5490" t="s">
        <v>16</v>
      </c>
      <c r="J5490" t="s">
        <v>310</v>
      </c>
      <c r="L5490" s="1">
        <v>36584</v>
      </c>
      <c r="M5490">
        <v>20785</v>
      </c>
      <c r="N5490" t="s">
        <v>10652</v>
      </c>
    </row>
    <row r="5491" spans="1:14" x14ac:dyDescent="0.25">
      <c r="A5491" t="s">
        <v>6714</v>
      </c>
      <c r="B5491" t="s">
        <v>22</v>
      </c>
      <c r="C5491">
        <v>99710</v>
      </c>
      <c r="D5491">
        <v>154446.38</v>
      </c>
      <c r="E5491">
        <v>49220.23</v>
      </c>
      <c r="F5491" t="s">
        <v>45</v>
      </c>
      <c r="G5491" t="s">
        <v>46</v>
      </c>
      <c r="H5491" t="s">
        <v>747</v>
      </c>
      <c r="I5491" t="s">
        <v>16</v>
      </c>
      <c r="J5491" t="s">
        <v>297</v>
      </c>
      <c r="L5491" s="1">
        <v>36942</v>
      </c>
      <c r="M5491">
        <v>20721</v>
      </c>
      <c r="N5491" t="s">
        <v>10634</v>
      </c>
    </row>
    <row r="5492" spans="1:14" x14ac:dyDescent="0.25">
      <c r="A5492" t="s">
        <v>6715</v>
      </c>
      <c r="B5492" t="s">
        <v>12</v>
      </c>
      <c r="C5492">
        <v>37403.4</v>
      </c>
      <c r="D5492">
        <v>9293.1299999999992</v>
      </c>
      <c r="E5492">
        <v>0</v>
      </c>
      <c r="F5492" t="s">
        <v>18</v>
      </c>
      <c r="G5492" t="s">
        <v>19</v>
      </c>
      <c r="H5492" t="s">
        <v>172</v>
      </c>
      <c r="I5492" t="s">
        <v>16</v>
      </c>
      <c r="J5492" t="s">
        <v>279</v>
      </c>
      <c r="L5492" s="1">
        <v>42996</v>
      </c>
      <c r="M5492">
        <v>20715</v>
      </c>
      <c r="N5492" t="s">
        <v>10641</v>
      </c>
    </row>
    <row r="5493" spans="1:14" x14ac:dyDescent="0.25">
      <c r="A5493" t="s">
        <v>6716</v>
      </c>
      <c r="B5493" t="s">
        <v>12</v>
      </c>
      <c r="C5493">
        <v>62674.12</v>
      </c>
      <c r="D5493">
        <v>63116.12</v>
      </c>
      <c r="E5493">
        <v>7.88</v>
      </c>
      <c r="F5493" t="s">
        <v>18</v>
      </c>
      <c r="G5493" t="s">
        <v>19</v>
      </c>
      <c r="H5493" t="s">
        <v>227</v>
      </c>
      <c r="I5493" t="s">
        <v>16</v>
      </c>
      <c r="J5493" t="s">
        <v>228</v>
      </c>
      <c r="L5493" s="1">
        <v>42604</v>
      </c>
      <c r="M5493">
        <v>20762</v>
      </c>
      <c r="N5493" t="s">
        <v>10644</v>
      </c>
    </row>
    <row r="5494" spans="1:14" x14ac:dyDescent="0.25">
      <c r="A5494" t="s">
        <v>6717</v>
      </c>
      <c r="B5494" t="s">
        <v>22</v>
      </c>
      <c r="C5494">
        <v>91869</v>
      </c>
      <c r="D5494">
        <v>107985.49</v>
      </c>
      <c r="E5494">
        <v>14336.63</v>
      </c>
      <c r="F5494" t="s">
        <v>13</v>
      </c>
      <c r="G5494" t="s">
        <v>14</v>
      </c>
      <c r="H5494" t="s">
        <v>463</v>
      </c>
      <c r="I5494" t="s">
        <v>16</v>
      </c>
      <c r="J5494" t="s">
        <v>32</v>
      </c>
      <c r="L5494" s="1">
        <v>36220</v>
      </c>
      <c r="M5494">
        <v>20769</v>
      </c>
      <c r="N5494" t="s">
        <v>10636</v>
      </c>
    </row>
    <row r="5495" spans="1:14" x14ac:dyDescent="0.25">
      <c r="A5495" t="s">
        <v>6718</v>
      </c>
      <c r="B5495" t="s">
        <v>22</v>
      </c>
      <c r="C5495">
        <v>55672.03</v>
      </c>
      <c r="D5495">
        <v>68119.399999999994</v>
      </c>
      <c r="E5495">
        <v>10493.81</v>
      </c>
      <c r="F5495" t="s">
        <v>56</v>
      </c>
      <c r="G5495" t="s">
        <v>57</v>
      </c>
      <c r="H5495" t="s">
        <v>84</v>
      </c>
      <c r="I5495" t="s">
        <v>16</v>
      </c>
      <c r="J5495" t="s">
        <v>59</v>
      </c>
      <c r="L5495" s="1">
        <v>38467</v>
      </c>
      <c r="M5495">
        <v>20740</v>
      </c>
      <c r="N5495" t="s">
        <v>10638</v>
      </c>
    </row>
    <row r="5496" spans="1:14" x14ac:dyDescent="0.25">
      <c r="A5496" t="s">
        <v>6719</v>
      </c>
      <c r="B5496" t="s">
        <v>22</v>
      </c>
      <c r="C5496">
        <v>53274</v>
      </c>
      <c r="D5496">
        <v>21272.71</v>
      </c>
      <c r="E5496">
        <v>0</v>
      </c>
      <c r="F5496" t="s">
        <v>13</v>
      </c>
      <c r="G5496" t="s">
        <v>14</v>
      </c>
      <c r="H5496" t="s">
        <v>103</v>
      </c>
      <c r="I5496" t="s">
        <v>16</v>
      </c>
      <c r="J5496" t="s">
        <v>104</v>
      </c>
      <c r="L5496" s="1">
        <v>42940</v>
      </c>
      <c r="M5496">
        <v>20707</v>
      </c>
      <c r="N5496" t="s">
        <v>10628</v>
      </c>
    </row>
    <row r="5497" spans="1:14" x14ac:dyDescent="0.25">
      <c r="A5497" t="s">
        <v>6720</v>
      </c>
      <c r="B5497" t="s">
        <v>12</v>
      </c>
      <c r="C5497">
        <v>84339.72</v>
      </c>
      <c r="D5497">
        <v>54043.96</v>
      </c>
      <c r="E5497">
        <v>648.77</v>
      </c>
      <c r="F5497" t="s">
        <v>18</v>
      </c>
      <c r="G5497" t="s">
        <v>19</v>
      </c>
      <c r="H5497" t="s">
        <v>179</v>
      </c>
      <c r="I5497" t="s">
        <v>16</v>
      </c>
      <c r="J5497" t="s">
        <v>235</v>
      </c>
      <c r="L5497" s="1">
        <v>42856</v>
      </c>
      <c r="M5497">
        <v>20781</v>
      </c>
      <c r="N5497" t="s">
        <v>10627</v>
      </c>
    </row>
    <row r="5498" spans="1:14" x14ac:dyDescent="0.25">
      <c r="A5498" t="s">
        <v>6721</v>
      </c>
      <c r="B5498" t="s">
        <v>22</v>
      </c>
      <c r="C5498">
        <v>107345.82</v>
      </c>
      <c r="D5498">
        <v>108569.95</v>
      </c>
      <c r="E5498">
        <v>0</v>
      </c>
      <c r="F5498" t="s">
        <v>18</v>
      </c>
      <c r="G5498" t="s">
        <v>19</v>
      </c>
      <c r="H5498" t="s">
        <v>1127</v>
      </c>
      <c r="I5498" t="s">
        <v>16</v>
      </c>
      <c r="J5498" t="s">
        <v>235</v>
      </c>
      <c r="L5498" s="1">
        <v>34148</v>
      </c>
      <c r="M5498">
        <v>20607</v>
      </c>
      <c r="N5498" t="s">
        <v>10631</v>
      </c>
    </row>
    <row r="5499" spans="1:14" x14ac:dyDescent="0.25">
      <c r="A5499" t="s">
        <v>6722</v>
      </c>
      <c r="B5499" t="s">
        <v>12</v>
      </c>
      <c r="C5499">
        <v>43006.21</v>
      </c>
      <c r="D5499">
        <v>41261.06</v>
      </c>
      <c r="E5499">
        <v>73.89</v>
      </c>
      <c r="F5499" t="s">
        <v>18</v>
      </c>
      <c r="G5499" t="s">
        <v>19</v>
      </c>
      <c r="H5499" t="s">
        <v>183</v>
      </c>
      <c r="I5499" t="s">
        <v>34</v>
      </c>
      <c r="J5499" t="s">
        <v>174</v>
      </c>
      <c r="L5499" s="1">
        <v>39006</v>
      </c>
      <c r="M5499">
        <v>20707</v>
      </c>
      <c r="N5499" t="s">
        <v>10628</v>
      </c>
    </row>
    <row r="5500" spans="1:14" x14ac:dyDescent="0.25">
      <c r="A5500" t="s">
        <v>6723</v>
      </c>
      <c r="B5500" t="s">
        <v>12</v>
      </c>
      <c r="C5500">
        <v>47419.85</v>
      </c>
      <c r="D5500">
        <v>65162.17</v>
      </c>
      <c r="E5500">
        <v>14860.21</v>
      </c>
      <c r="F5500" t="s">
        <v>13</v>
      </c>
      <c r="G5500" t="s">
        <v>14</v>
      </c>
      <c r="H5500" t="s">
        <v>68</v>
      </c>
      <c r="I5500" t="s">
        <v>16</v>
      </c>
      <c r="J5500" t="s">
        <v>69</v>
      </c>
      <c r="K5500" t="s">
        <v>70</v>
      </c>
      <c r="L5500" s="1">
        <v>42030</v>
      </c>
      <c r="M5500">
        <v>20747</v>
      </c>
      <c r="N5500" t="s">
        <v>10642</v>
      </c>
    </row>
    <row r="5501" spans="1:14" x14ac:dyDescent="0.25">
      <c r="A5501" t="s">
        <v>6724</v>
      </c>
      <c r="B5501" t="s">
        <v>12</v>
      </c>
      <c r="C5501">
        <v>25378.6</v>
      </c>
      <c r="D5501">
        <v>35540.32</v>
      </c>
      <c r="E5501">
        <v>0</v>
      </c>
      <c r="F5501" t="s">
        <v>380</v>
      </c>
      <c r="G5501" t="s">
        <v>381</v>
      </c>
      <c r="H5501" t="s">
        <v>381</v>
      </c>
      <c r="I5501" t="s">
        <v>34</v>
      </c>
      <c r="J5501" t="s">
        <v>279</v>
      </c>
      <c r="L5501" s="1">
        <v>42731</v>
      </c>
      <c r="M5501">
        <v>20720</v>
      </c>
      <c r="N5501" t="s">
        <v>10641</v>
      </c>
    </row>
    <row r="5502" spans="1:14" x14ac:dyDescent="0.25">
      <c r="A5502" t="s">
        <v>6725</v>
      </c>
      <c r="B5502" t="s">
        <v>12</v>
      </c>
      <c r="C5502">
        <v>43866</v>
      </c>
      <c r="D5502">
        <v>19488.900000000001</v>
      </c>
      <c r="E5502">
        <v>3466.32</v>
      </c>
      <c r="F5502" t="s">
        <v>18</v>
      </c>
      <c r="G5502" t="s">
        <v>19</v>
      </c>
      <c r="H5502" t="s">
        <v>111</v>
      </c>
      <c r="I5502" t="s">
        <v>16</v>
      </c>
      <c r="J5502" t="s">
        <v>145</v>
      </c>
      <c r="K5502" t="s">
        <v>535</v>
      </c>
      <c r="L5502" s="1">
        <v>42954</v>
      </c>
      <c r="M5502">
        <v>20740</v>
      </c>
      <c r="N5502" t="s">
        <v>10638</v>
      </c>
    </row>
    <row r="5503" spans="1:14" x14ac:dyDescent="0.25">
      <c r="A5503" t="s">
        <v>6726</v>
      </c>
      <c r="B5503" t="s">
        <v>12</v>
      </c>
      <c r="C5503">
        <v>66236.97</v>
      </c>
      <c r="D5503">
        <v>66603.75</v>
      </c>
      <c r="E5503">
        <v>225.12</v>
      </c>
      <c r="F5503" t="s">
        <v>18</v>
      </c>
      <c r="G5503" t="s">
        <v>19</v>
      </c>
      <c r="H5503" t="s">
        <v>144</v>
      </c>
      <c r="I5503" t="s">
        <v>16</v>
      </c>
      <c r="J5503" t="s">
        <v>145</v>
      </c>
      <c r="L5503" s="1">
        <v>38432</v>
      </c>
      <c r="M5503">
        <v>20748</v>
      </c>
      <c r="N5503" t="s">
        <v>10635</v>
      </c>
    </row>
    <row r="5504" spans="1:14" x14ac:dyDescent="0.25">
      <c r="A5504" t="s">
        <v>6727</v>
      </c>
      <c r="B5504" t="s">
        <v>12</v>
      </c>
      <c r="C5504">
        <v>59740.02</v>
      </c>
      <c r="D5504">
        <v>60196.6</v>
      </c>
      <c r="E5504">
        <v>0</v>
      </c>
      <c r="F5504" t="s">
        <v>18</v>
      </c>
      <c r="G5504" t="s">
        <v>19</v>
      </c>
      <c r="H5504" t="s">
        <v>111</v>
      </c>
      <c r="I5504" t="s">
        <v>16</v>
      </c>
      <c r="J5504" t="s">
        <v>145</v>
      </c>
      <c r="L5504" s="1">
        <v>39433</v>
      </c>
      <c r="M5504">
        <v>20722</v>
      </c>
      <c r="N5504" t="s">
        <v>10632</v>
      </c>
    </row>
    <row r="5505" spans="1:14" x14ac:dyDescent="0.25">
      <c r="A5505" t="s">
        <v>6728</v>
      </c>
      <c r="B5505" t="s">
        <v>22</v>
      </c>
      <c r="C5505">
        <v>56252</v>
      </c>
      <c r="D5505">
        <v>53703.54</v>
      </c>
      <c r="E5505">
        <v>898.63</v>
      </c>
      <c r="F5505" t="s">
        <v>45</v>
      </c>
      <c r="G5505" t="s">
        <v>46</v>
      </c>
      <c r="H5505" t="s">
        <v>397</v>
      </c>
      <c r="I5505" t="s">
        <v>16</v>
      </c>
      <c r="J5505" t="s">
        <v>48</v>
      </c>
      <c r="K5505" t="s">
        <v>49</v>
      </c>
      <c r="L5505" s="1">
        <v>42716</v>
      </c>
      <c r="M5505">
        <v>20781</v>
      </c>
      <c r="N5505" t="s">
        <v>10627</v>
      </c>
    </row>
    <row r="5506" spans="1:14" x14ac:dyDescent="0.25">
      <c r="A5506" t="s">
        <v>6729</v>
      </c>
      <c r="B5506" t="s">
        <v>12</v>
      </c>
      <c r="C5506">
        <v>70899.789999999994</v>
      </c>
      <c r="D5506">
        <v>69366.97</v>
      </c>
      <c r="E5506">
        <v>20.260000000000002</v>
      </c>
      <c r="F5506" t="s">
        <v>76</v>
      </c>
      <c r="G5506" t="s">
        <v>77</v>
      </c>
      <c r="H5506" t="s">
        <v>78</v>
      </c>
      <c r="I5506" t="s">
        <v>16</v>
      </c>
      <c r="J5506" t="s">
        <v>211</v>
      </c>
      <c r="L5506" s="1">
        <v>41890</v>
      </c>
      <c r="M5506">
        <v>20716</v>
      </c>
      <c r="N5506" t="s">
        <v>10641</v>
      </c>
    </row>
    <row r="5507" spans="1:14" x14ac:dyDescent="0.25">
      <c r="A5507" t="s">
        <v>6730</v>
      </c>
      <c r="B5507" t="s">
        <v>22</v>
      </c>
      <c r="C5507">
        <v>46485.96</v>
      </c>
      <c r="D5507">
        <v>53592.86</v>
      </c>
      <c r="E5507">
        <v>8968.4500000000007</v>
      </c>
      <c r="F5507" t="s">
        <v>99</v>
      </c>
      <c r="G5507" t="s">
        <v>100</v>
      </c>
      <c r="H5507" t="s">
        <v>236</v>
      </c>
      <c r="I5507" t="s">
        <v>16</v>
      </c>
      <c r="J5507" t="s">
        <v>316</v>
      </c>
      <c r="L5507" s="1">
        <v>39406</v>
      </c>
      <c r="M5507">
        <v>20716</v>
      </c>
      <c r="N5507" t="s">
        <v>10641</v>
      </c>
    </row>
    <row r="5508" spans="1:14" x14ac:dyDescent="0.25">
      <c r="A5508" t="s">
        <v>6731</v>
      </c>
      <c r="B5508" t="s">
        <v>12</v>
      </c>
      <c r="C5508">
        <v>60719.8</v>
      </c>
      <c r="D5508">
        <v>58111.83</v>
      </c>
      <c r="E5508">
        <v>0</v>
      </c>
      <c r="F5508" t="s">
        <v>18</v>
      </c>
      <c r="G5508" t="s">
        <v>19</v>
      </c>
      <c r="H5508" t="s">
        <v>137</v>
      </c>
      <c r="I5508" t="s">
        <v>16</v>
      </c>
      <c r="J5508" t="s">
        <v>154</v>
      </c>
      <c r="L5508" s="1">
        <v>42731</v>
      </c>
      <c r="M5508">
        <v>20720</v>
      </c>
      <c r="N5508" t="s">
        <v>10641</v>
      </c>
    </row>
    <row r="5509" spans="1:14" x14ac:dyDescent="0.25">
      <c r="A5509" t="s">
        <v>6732</v>
      </c>
      <c r="B5509" t="s">
        <v>12</v>
      </c>
      <c r="C5509">
        <v>108550.16</v>
      </c>
      <c r="D5509">
        <v>119197.65</v>
      </c>
      <c r="E5509">
        <v>12388.1</v>
      </c>
      <c r="F5509" t="s">
        <v>18</v>
      </c>
      <c r="G5509" t="s">
        <v>19</v>
      </c>
      <c r="H5509" t="s">
        <v>172</v>
      </c>
      <c r="I5509" t="s">
        <v>16</v>
      </c>
      <c r="J5509" t="s">
        <v>71</v>
      </c>
      <c r="L5509" s="1">
        <v>33882</v>
      </c>
      <c r="M5509">
        <v>20742</v>
      </c>
      <c r="N5509" t="s">
        <v>10638</v>
      </c>
    </row>
    <row r="5510" spans="1:14" x14ac:dyDescent="0.25">
      <c r="A5510" t="s">
        <v>6733</v>
      </c>
      <c r="B5510" t="s">
        <v>12</v>
      </c>
      <c r="C5510">
        <v>80865.460000000006</v>
      </c>
      <c r="D5510">
        <v>77101.929999999993</v>
      </c>
      <c r="E5510">
        <v>0</v>
      </c>
      <c r="F5510" t="s">
        <v>18</v>
      </c>
      <c r="G5510" t="s">
        <v>19</v>
      </c>
      <c r="H5510" t="s">
        <v>1084</v>
      </c>
      <c r="I5510" t="s">
        <v>16</v>
      </c>
      <c r="J5510" t="s">
        <v>147</v>
      </c>
      <c r="L5510" s="1">
        <v>41988</v>
      </c>
      <c r="M5510">
        <v>20735</v>
      </c>
      <c r="N5510" t="s">
        <v>10649</v>
      </c>
    </row>
    <row r="5511" spans="1:14" x14ac:dyDescent="0.25">
      <c r="A5511" t="s">
        <v>6734</v>
      </c>
      <c r="B5511" t="s">
        <v>12</v>
      </c>
      <c r="C5511">
        <v>100370</v>
      </c>
      <c r="D5511">
        <v>99046</v>
      </c>
      <c r="E5511">
        <v>0</v>
      </c>
      <c r="F5511" t="s">
        <v>18</v>
      </c>
      <c r="G5511" t="s">
        <v>19</v>
      </c>
      <c r="H5511" t="s">
        <v>60</v>
      </c>
      <c r="I5511" t="s">
        <v>16</v>
      </c>
      <c r="J5511" t="s">
        <v>147</v>
      </c>
      <c r="L5511" s="1">
        <v>36927</v>
      </c>
      <c r="M5511">
        <v>20720</v>
      </c>
      <c r="N5511" t="s">
        <v>10641</v>
      </c>
    </row>
    <row r="5512" spans="1:14" x14ac:dyDescent="0.25">
      <c r="A5512" t="s">
        <v>6735</v>
      </c>
      <c r="B5512" t="s">
        <v>12</v>
      </c>
      <c r="C5512">
        <v>38961.300000000003</v>
      </c>
      <c r="D5512">
        <v>36852.19</v>
      </c>
      <c r="E5512">
        <v>0</v>
      </c>
      <c r="F5512" t="s">
        <v>76</v>
      </c>
      <c r="G5512" t="s">
        <v>77</v>
      </c>
      <c r="H5512" t="s">
        <v>483</v>
      </c>
      <c r="I5512" t="s">
        <v>34</v>
      </c>
      <c r="J5512" t="s">
        <v>254</v>
      </c>
      <c r="L5512" s="1">
        <v>34695</v>
      </c>
      <c r="M5512">
        <v>20784</v>
      </c>
      <c r="N5512" t="s">
        <v>10650</v>
      </c>
    </row>
    <row r="5513" spans="1:14" x14ac:dyDescent="0.25">
      <c r="A5513" t="s">
        <v>6736</v>
      </c>
      <c r="B5513" t="s">
        <v>12</v>
      </c>
      <c r="C5513">
        <v>70959.789999999994</v>
      </c>
      <c r="D5513">
        <v>70025.97</v>
      </c>
      <c r="E5513">
        <v>0</v>
      </c>
      <c r="F5513" t="s">
        <v>18</v>
      </c>
      <c r="G5513" t="s">
        <v>19</v>
      </c>
      <c r="H5513" t="s">
        <v>153</v>
      </c>
      <c r="I5513" t="s">
        <v>16</v>
      </c>
      <c r="J5513" t="s">
        <v>17</v>
      </c>
      <c r="L5513" s="1">
        <v>27729</v>
      </c>
      <c r="M5513">
        <v>20774</v>
      </c>
      <c r="N5513" t="s">
        <v>10633</v>
      </c>
    </row>
    <row r="5514" spans="1:14" x14ac:dyDescent="0.25">
      <c r="A5514" t="s">
        <v>6737</v>
      </c>
      <c r="B5514" t="s">
        <v>22</v>
      </c>
      <c r="C5514">
        <v>68651.06</v>
      </c>
      <c r="D5514">
        <v>95120.35</v>
      </c>
      <c r="E5514">
        <v>27897.25</v>
      </c>
      <c r="F5514" t="s">
        <v>13</v>
      </c>
      <c r="G5514" t="s">
        <v>14</v>
      </c>
      <c r="H5514" t="s">
        <v>293</v>
      </c>
      <c r="I5514" t="s">
        <v>16</v>
      </c>
      <c r="J5514" t="s">
        <v>294</v>
      </c>
      <c r="L5514" s="1">
        <v>40770</v>
      </c>
      <c r="M5514">
        <v>20744</v>
      </c>
      <c r="N5514" t="s">
        <v>10630</v>
      </c>
    </row>
    <row r="5515" spans="1:14" x14ac:dyDescent="0.25">
      <c r="A5515" t="s">
        <v>6738</v>
      </c>
      <c r="B5515" t="s">
        <v>22</v>
      </c>
      <c r="C5515">
        <v>60032</v>
      </c>
      <c r="D5515">
        <v>33419.49</v>
      </c>
      <c r="E5515">
        <v>331.22</v>
      </c>
      <c r="F5515" t="s">
        <v>129</v>
      </c>
      <c r="G5515" t="s">
        <v>130</v>
      </c>
      <c r="H5515" t="s">
        <v>675</v>
      </c>
      <c r="I5515" t="s">
        <v>16</v>
      </c>
      <c r="J5515" t="s">
        <v>132</v>
      </c>
      <c r="K5515" t="s">
        <v>891</v>
      </c>
      <c r="L5515" s="1">
        <v>41498</v>
      </c>
      <c r="M5515">
        <v>20769</v>
      </c>
      <c r="N5515" t="s">
        <v>10636</v>
      </c>
    </row>
    <row r="5516" spans="1:14" x14ac:dyDescent="0.25">
      <c r="A5516" t="s">
        <v>6739</v>
      </c>
      <c r="B5516" t="s">
        <v>12</v>
      </c>
      <c r="C5516">
        <v>52749.15</v>
      </c>
      <c r="D5516">
        <v>51517.49</v>
      </c>
      <c r="E5516">
        <v>0</v>
      </c>
      <c r="F5516" t="s">
        <v>18</v>
      </c>
      <c r="G5516" t="s">
        <v>19</v>
      </c>
      <c r="H5516" t="s">
        <v>144</v>
      </c>
      <c r="I5516" t="s">
        <v>16</v>
      </c>
      <c r="J5516" t="s">
        <v>145</v>
      </c>
      <c r="L5516" s="1">
        <v>42016</v>
      </c>
      <c r="M5516">
        <v>20783</v>
      </c>
      <c r="N5516" t="s">
        <v>10656</v>
      </c>
    </row>
    <row r="5517" spans="1:14" x14ac:dyDescent="0.25">
      <c r="A5517" t="s">
        <v>6740</v>
      </c>
      <c r="B5517" t="s">
        <v>22</v>
      </c>
      <c r="C5517">
        <v>71495</v>
      </c>
      <c r="D5517">
        <v>73046.789999999994</v>
      </c>
      <c r="E5517">
        <v>4229.99</v>
      </c>
      <c r="F5517" t="s">
        <v>23</v>
      </c>
      <c r="G5517" t="s">
        <v>24</v>
      </c>
      <c r="H5517" t="s">
        <v>319</v>
      </c>
      <c r="I5517" t="s">
        <v>16</v>
      </c>
      <c r="J5517" t="s">
        <v>141</v>
      </c>
      <c r="L5517" s="1">
        <v>38601</v>
      </c>
      <c r="M5517">
        <v>20712</v>
      </c>
      <c r="N5517" t="s">
        <v>10639</v>
      </c>
    </row>
    <row r="5518" spans="1:14" x14ac:dyDescent="0.25">
      <c r="A5518" t="s">
        <v>6741</v>
      </c>
      <c r="B5518" t="s">
        <v>12</v>
      </c>
      <c r="C5518">
        <v>69075</v>
      </c>
      <c r="D5518">
        <v>68976.570000000007</v>
      </c>
      <c r="E5518">
        <v>1603.34</v>
      </c>
      <c r="F5518" t="s">
        <v>23</v>
      </c>
      <c r="G5518" t="s">
        <v>24</v>
      </c>
      <c r="H5518" t="s">
        <v>140</v>
      </c>
      <c r="I5518" t="s">
        <v>16</v>
      </c>
      <c r="J5518" t="s">
        <v>141</v>
      </c>
      <c r="L5518" s="1">
        <v>38824</v>
      </c>
      <c r="M5518">
        <v>20608</v>
      </c>
      <c r="N5518" t="s">
        <v>10646</v>
      </c>
    </row>
    <row r="5519" spans="1:14" x14ac:dyDescent="0.25">
      <c r="A5519" t="s">
        <v>6742</v>
      </c>
      <c r="B5519" t="s">
        <v>12</v>
      </c>
      <c r="C5519">
        <v>99787.37</v>
      </c>
      <c r="D5519">
        <v>96946.23</v>
      </c>
      <c r="E5519">
        <v>0</v>
      </c>
      <c r="F5519" t="s">
        <v>299</v>
      </c>
      <c r="G5519" t="s">
        <v>300</v>
      </c>
      <c r="H5519" t="s">
        <v>1028</v>
      </c>
      <c r="I5519" t="s">
        <v>16</v>
      </c>
      <c r="J5519" t="s">
        <v>302</v>
      </c>
      <c r="L5519" s="1">
        <v>39888</v>
      </c>
      <c r="M5519">
        <v>20707</v>
      </c>
      <c r="N5519" t="s">
        <v>10628</v>
      </c>
    </row>
    <row r="5520" spans="1:14" x14ac:dyDescent="0.25">
      <c r="A5520" t="s">
        <v>6743</v>
      </c>
      <c r="B5520" t="s">
        <v>12</v>
      </c>
      <c r="C5520">
        <v>81663.55</v>
      </c>
      <c r="D5520">
        <v>80766.53</v>
      </c>
      <c r="E5520">
        <v>177.16</v>
      </c>
      <c r="F5520" t="s">
        <v>133</v>
      </c>
      <c r="G5520" t="s">
        <v>134</v>
      </c>
      <c r="H5520" t="s">
        <v>776</v>
      </c>
      <c r="I5520" t="s">
        <v>16</v>
      </c>
      <c r="J5520" t="s">
        <v>378</v>
      </c>
      <c r="L5520" s="1">
        <v>33024</v>
      </c>
      <c r="M5520">
        <v>20705</v>
      </c>
      <c r="N5520" t="s">
        <v>10626</v>
      </c>
    </row>
    <row r="5521" spans="1:14" x14ac:dyDescent="0.25">
      <c r="A5521" t="s">
        <v>6744</v>
      </c>
      <c r="B5521" t="s">
        <v>12</v>
      </c>
      <c r="C5521">
        <v>25431.74</v>
      </c>
      <c r="D5521">
        <v>24789.93</v>
      </c>
      <c r="E5521">
        <v>146.72999999999999</v>
      </c>
      <c r="F5521" t="s">
        <v>76</v>
      </c>
      <c r="G5521" t="s">
        <v>77</v>
      </c>
      <c r="H5521" t="s">
        <v>483</v>
      </c>
      <c r="I5521" t="s">
        <v>34</v>
      </c>
      <c r="J5521" t="s">
        <v>254</v>
      </c>
      <c r="L5521" s="1">
        <v>41539</v>
      </c>
      <c r="M5521">
        <v>20782</v>
      </c>
      <c r="N5521" t="s">
        <v>10625</v>
      </c>
    </row>
    <row r="5522" spans="1:14" x14ac:dyDescent="0.25">
      <c r="A5522" t="s">
        <v>6745</v>
      </c>
      <c r="B5522" t="s">
        <v>12</v>
      </c>
      <c r="C5522">
        <v>87292.01</v>
      </c>
      <c r="D5522">
        <v>86008.61</v>
      </c>
      <c r="E5522">
        <v>0</v>
      </c>
      <c r="F5522" t="s">
        <v>326</v>
      </c>
      <c r="G5522" t="s">
        <v>327</v>
      </c>
      <c r="H5522" t="s">
        <v>364</v>
      </c>
      <c r="I5522" t="s">
        <v>16</v>
      </c>
      <c r="J5522" t="s">
        <v>235</v>
      </c>
      <c r="L5522" s="1">
        <v>42688</v>
      </c>
      <c r="M5522">
        <v>20774</v>
      </c>
      <c r="N5522" t="s">
        <v>10633</v>
      </c>
    </row>
    <row r="5523" spans="1:14" x14ac:dyDescent="0.25">
      <c r="A5523" t="s">
        <v>6746</v>
      </c>
      <c r="B5523" t="s">
        <v>12</v>
      </c>
      <c r="C5523">
        <v>58502.07</v>
      </c>
      <c r="D5523">
        <v>57013.16</v>
      </c>
      <c r="E5523">
        <v>175.81</v>
      </c>
      <c r="F5523" t="s">
        <v>18</v>
      </c>
      <c r="G5523" t="s">
        <v>19</v>
      </c>
      <c r="H5523" t="s">
        <v>1088</v>
      </c>
      <c r="I5523" t="s">
        <v>16</v>
      </c>
      <c r="J5523" t="s">
        <v>279</v>
      </c>
      <c r="L5523" s="1">
        <v>37046</v>
      </c>
      <c r="M5523">
        <v>20707</v>
      </c>
      <c r="N5523" t="s">
        <v>10628</v>
      </c>
    </row>
    <row r="5524" spans="1:14" x14ac:dyDescent="0.25">
      <c r="A5524" t="s">
        <v>6747</v>
      </c>
      <c r="B5524" t="s">
        <v>22</v>
      </c>
      <c r="C5524">
        <v>67403</v>
      </c>
      <c r="D5524">
        <v>95102.87</v>
      </c>
      <c r="E5524">
        <v>23268.6</v>
      </c>
      <c r="F5524" t="s">
        <v>13</v>
      </c>
      <c r="G5524" t="s">
        <v>14</v>
      </c>
      <c r="H5524" t="s">
        <v>777</v>
      </c>
      <c r="I5524" t="s">
        <v>16</v>
      </c>
      <c r="J5524" t="s">
        <v>32</v>
      </c>
      <c r="L5524" s="1">
        <v>40182</v>
      </c>
      <c r="M5524">
        <v>20744</v>
      </c>
      <c r="N5524" t="s">
        <v>10630</v>
      </c>
    </row>
    <row r="5525" spans="1:14" x14ac:dyDescent="0.25">
      <c r="A5525" t="s">
        <v>6748</v>
      </c>
      <c r="B5525" t="s">
        <v>12</v>
      </c>
      <c r="C5525">
        <v>84437</v>
      </c>
      <c r="D5525">
        <v>95763.29</v>
      </c>
      <c r="E5525">
        <v>8347.68</v>
      </c>
      <c r="F5525" t="s">
        <v>45</v>
      </c>
      <c r="G5525" t="s">
        <v>46</v>
      </c>
      <c r="H5525" t="s">
        <v>524</v>
      </c>
      <c r="I5525" t="s">
        <v>16</v>
      </c>
      <c r="J5525" t="s">
        <v>48</v>
      </c>
      <c r="L5525" s="1">
        <v>36942</v>
      </c>
      <c r="M5525">
        <v>20722</v>
      </c>
      <c r="N5525" t="s">
        <v>10632</v>
      </c>
    </row>
    <row r="5526" spans="1:14" x14ac:dyDescent="0.25">
      <c r="A5526" t="s">
        <v>6749</v>
      </c>
      <c r="B5526" t="s">
        <v>22</v>
      </c>
      <c r="C5526">
        <v>58919.09</v>
      </c>
      <c r="D5526">
        <v>63729.21</v>
      </c>
      <c r="E5526">
        <v>5585.47</v>
      </c>
      <c r="F5526" t="s">
        <v>99</v>
      </c>
      <c r="G5526" t="s">
        <v>100</v>
      </c>
      <c r="H5526" t="s">
        <v>746</v>
      </c>
      <c r="I5526" t="s">
        <v>16</v>
      </c>
      <c r="J5526" t="s">
        <v>683</v>
      </c>
      <c r="L5526" s="1">
        <v>34851</v>
      </c>
      <c r="M5526">
        <v>20783</v>
      </c>
      <c r="N5526" t="s">
        <v>10656</v>
      </c>
    </row>
    <row r="5527" spans="1:14" x14ac:dyDescent="0.25">
      <c r="A5527" t="s">
        <v>6750</v>
      </c>
      <c r="B5527" t="s">
        <v>22</v>
      </c>
      <c r="C5527">
        <v>46179.85</v>
      </c>
      <c r="D5527">
        <v>53646.23</v>
      </c>
      <c r="E5527">
        <v>7086.13</v>
      </c>
      <c r="F5527" t="s">
        <v>56</v>
      </c>
      <c r="G5527" t="s">
        <v>57</v>
      </c>
      <c r="H5527" t="s">
        <v>84</v>
      </c>
      <c r="I5527" t="s">
        <v>16</v>
      </c>
      <c r="J5527" t="s">
        <v>59</v>
      </c>
      <c r="L5527" s="1">
        <v>41372</v>
      </c>
      <c r="M5527">
        <v>20774</v>
      </c>
      <c r="N5527" t="s">
        <v>10633</v>
      </c>
    </row>
    <row r="5528" spans="1:14" x14ac:dyDescent="0.25">
      <c r="A5528" t="s">
        <v>6751</v>
      </c>
      <c r="B5528" t="s">
        <v>22</v>
      </c>
      <c r="C5528">
        <v>59776</v>
      </c>
      <c r="D5528">
        <v>67499.7</v>
      </c>
      <c r="E5528">
        <v>7768.84</v>
      </c>
      <c r="F5528" t="s">
        <v>52</v>
      </c>
      <c r="G5528" t="s">
        <v>53</v>
      </c>
      <c r="H5528" t="s">
        <v>54</v>
      </c>
      <c r="I5528" t="s">
        <v>16</v>
      </c>
      <c r="J5528" t="s">
        <v>752</v>
      </c>
      <c r="L5528" s="1">
        <v>41512</v>
      </c>
      <c r="M5528">
        <v>20748</v>
      </c>
      <c r="N5528" t="s">
        <v>10635</v>
      </c>
    </row>
    <row r="5529" spans="1:14" x14ac:dyDescent="0.25">
      <c r="A5529" t="s">
        <v>6752</v>
      </c>
      <c r="B5529" t="s">
        <v>22</v>
      </c>
      <c r="C5529">
        <v>85063</v>
      </c>
      <c r="D5529">
        <v>127565.08</v>
      </c>
      <c r="E5529">
        <v>40744.32</v>
      </c>
      <c r="F5529" t="s">
        <v>45</v>
      </c>
      <c r="G5529" t="s">
        <v>46</v>
      </c>
      <c r="H5529" t="s">
        <v>626</v>
      </c>
      <c r="I5529" t="s">
        <v>16</v>
      </c>
      <c r="J5529" t="s">
        <v>250</v>
      </c>
      <c r="L5529" s="1">
        <v>38249</v>
      </c>
      <c r="M5529">
        <v>20607</v>
      </c>
      <c r="N5529" t="s">
        <v>10631</v>
      </c>
    </row>
    <row r="5530" spans="1:14" x14ac:dyDescent="0.25">
      <c r="A5530" t="s">
        <v>6753</v>
      </c>
      <c r="B5530" t="s">
        <v>12</v>
      </c>
      <c r="C5530">
        <v>89720.21</v>
      </c>
      <c r="D5530">
        <v>88255.12</v>
      </c>
      <c r="E5530">
        <v>0</v>
      </c>
      <c r="F5530" t="s">
        <v>13</v>
      </c>
      <c r="G5530" t="s">
        <v>14</v>
      </c>
      <c r="H5530" t="s">
        <v>653</v>
      </c>
      <c r="I5530" t="s">
        <v>16</v>
      </c>
      <c r="J5530" t="s">
        <v>654</v>
      </c>
      <c r="L5530" s="1">
        <v>34736</v>
      </c>
      <c r="M5530">
        <v>20608</v>
      </c>
      <c r="N5530" t="s">
        <v>10646</v>
      </c>
    </row>
    <row r="5531" spans="1:14" x14ac:dyDescent="0.25">
      <c r="A5531" t="s">
        <v>6754</v>
      </c>
      <c r="B5531" t="s">
        <v>22</v>
      </c>
      <c r="C5531">
        <v>109817.64</v>
      </c>
      <c r="D5531">
        <v>117313.37</v>
      </c>
      <c r="E5531">
        <v>1630.53</v>
      </c>
      <c r="F5531" t="s">
        <v>13</v>
      </c>
      <c r="G5531" t="s">
        <v>14</v>
      </c>
      <c r="H5531" t="s">
        <v>952</v>
      </c>
      <c r="I5531" t="s">
        <v>16</v>
      </c>
      <c r="J5531" t="s">
        <v>361</v>
      </c>
      <c r="L5531" s="1">
        <v>34498</v>
      </c>
      <c r="M5531">
        <v>20782</v>
      </c>
      <c r="N5531" t="s">
        <v>10625</v>
      </c>
    </row>
    <row r="5532" spans="1:14" x14ac:dyDescent="0.25">
      <c r="A5532" t="s">
        <v>6755</v>
      </c>
      <c r="B5532" t="s">
        <v>22</v>
      </c>
      <c r="C5532">
        <v>112434</v>
      </c>
      <c r="D5532">
        <v>137959.62</v>
      </c>
      <c r="E5532">
        <v>22593.95</v>
      </c>
      <c r="F5532" t="s">
        <v>45</v>
      </c>
      <c r="G5532" t="s">
        <v>46</v>
      </c>
      <c r="H5532" t="s">
        <v>701</v>
      </c>
      <c r="I5532" t="s">
        <v>16</v>
      </c>
      <c r="J5532" t="s">
        <v>222</v>
      </c>
      <c r="L5532" s="1">
        <v>36570</v>
      </c>
      <c r="M5532">
        <v>20745</v>
      </c>
      <c r="N5532" t="s">
        <v>10643</v>
      </c>
    </row>
    <row r="5533" spans="1:14" x14ac:dyDescent="0.25">
      <c r="A5533" t="s">
        <v>6756</v>
      </c>
      <c r="B5533" t="s">
        <v>22</v>
      </c>
      <c r="C5533">
        <v>95084.42</v>
      </c>
      <c r="D5533">
        <v>99535.72</v>
      </c>
      <c r="E5533">
        <v>1676.26</v>
      </c>
      <c r="F5533" t="s">
        <v>13</v>
      </c>
      <c r="G5533" t="s">
        <v>14</v>
      </c>
      <c r="H5533" t="s">
        <v>1032</v>
      </c>
      <c r="I5533" t="s">
        <v>16</v>
      </c>
      <c r="J5533" t="s">
        <v>32</v>
      </c>
      <c r="L5533" s="1">
        <v>34736</v>
      </c>
      <c r="M5533">
        <v>20781</v>
      </c>
      <c r="N5533" t="s">
        <v>10627</v>
      </c>
    </row>
    <row r="5534" spans="1:14" x14ac:dyDescent="0.25">
      <c r="A5534" t="s">
        <v>6757</v>
      </c>
      <c r="B5534" t="s">
        <v>12</v>
      </c>
      <c r="C5534">
        <v>83100</v>
      </c>
      <c r="D5534">
        <v>83819.55</v>
      </c>
      <c r="E5534">
        <v>212.08</v>
      </c>
      <c r="F5534" t="s">
        <v>18</v>
      </c>
      <c r="G5534" t="s">
        <v>19</v>
      </c>
      <c r="H5534" t="s">
        <v>144</v>
      </c>
      <c r="I5534" t="s">
        <v>16</v>
      </c>
      <c r="J5534" t="s">
        <v>145</v>
      </c>
      <c r="L5534" s="1">
        <v>37942</v>
      </c>
      <c r="M5534">
        <v>20722</v>
      </c>
      <c r="N5534" t="s">
        <v>10632</v>
      </c>
    </row>
    <row r="5535" spans="1:14" x14ac:dyDescent="0.25">
      <c r="A5535" t="s">
        <v>6758</v>
      </c>
      <c r="B5535" t="s">
        <v>12</v>
      </c>
      <c r="C5535">
        <v>72083.69</v>
      </c>
      <c r="D5535">
        <v>70735.87</v>
      </c>
      <c r="E5535">
        <v>1820.29</v>
      </c>
      <c r="F5535" t="s">
        <v>18</v>
      </c>
      <c r="G5535" t="s">
        <v>19</v>
      </c>
      <c r="H5535" t="s">
        <v>172</v>
      </c>
      <c r="I5535" t="s">
        <v>16</v>
      </c>
      <c r="J5535" t="s">
        <v>71</v>
      </c>
      <c r="L5535" s="1">
        <v>40504</v>
      </c>
      <c r="M5535">
        <v>20785</v>
      </c>
      <c r="N5535" t="s">
        <v>10652</v>
      </c>
    </row>
    <row r="5536" spans="1:14" x14ac:dyDescent="0.25">
      <c r="A5536" t="s">
        <v>6759</v>
      </c>
      <c r="B5536" t="s">
        <v>22</v>
      </c>
      <c r="C5536">
        <v>75692.97</v>
      </c>
      <c r="D5536">
        <v>75038.91</v>
      </c>
      <c r="E5536">
        <v>1894.32</v>
      </c>
      <c r="F5536" t="s">
        <v>99</v>
      </c>
      <c r="G5536" t="s">
        <v>100</v>
      </c>
      <c r="H5536" t="s">
        <v>278</v>
      </c>
      <c r="I5536" t="s">
        <v>16</v>
      </c>
      <c r="J5536" t="s">
        <v>388</v>
      </c>
      <c r="L5536" s="1">
        <v>39412</v>
      </c>
      <c r="M5536">
        <v>20772</v>
      </c>
      <c r="N5536" t="s">
        <v>10648</v>
      </c>
    </row>
    <row r="5537" spans="1:14" x14ac:dyDescent="0.25">
      <c r="A5537" t="s">
        <v>6760</v>
      </c>
      <c r="B5537" t="s">
        <v>22</v>
      </c>
      <c r="C5537">
        <v>89143.38</v>
      </c>
      <c r="D5537">
        <v>86149.89</v>
      </c>
      <c r="E5537">
        <v>0</v>
      </c>
      <c r="F5537" t="s">
        <v>326</v>
      </c>
      <c r="G5537" t="s">
        <v>327</v>
      </c>
      <c r="H5537" t="s">
        <v>364</v>
      </c>
      <c r="I5537" t="s">
        <v>16</v>
      </c>
      <c r="J5537" t="s">
        <v>414</v>
      </c>
      <c r="L5537" s="1">
        <v>40391</v>
      </c>
      <c r="M5537">
        <v>20715</v>
      </c>
      <c r="N5537" t="s">
        <v>10641</v>
      </c>
    </row>
    <row r="5538" spans="1:14" x14ac:dyDescent="0.25">
      <c r="A5538" t="s">
        <v>6761</v>
      </c>
      <c r="B5538" t="s">
        <v>12</v>
      </c>
      <c r="C5538">
        <v>100370</v>
      </c>
      <c r="D5538">
        <v>99118.38</v>
      </c>
      <c r="E5538">
        <v>72.39</v>
      </c>
      <c r="F5538" t="s">
        <v>18</v>
      </c>
      <c r="G5538" t="s">
        <v>19</v>
      </c>
      <c r="H5538" t="s">
        <v>571</v>
      </c>
      <c r="I5538" t="s">
        <v>16</v>
      </c>
      <c r="J5538" t="s">
        <v>147</v>
      </c>
      <c r="L5538" s="1">
        <v>36927</v>
      </c>
      <c r="M5538">
        <v>20707</v>
      </c>
      <c r="N5538" t="s">
        <v>10628</v>
      </c>
    </row>
    <row r="5539" spans="1:14" x14ac:dyDescent="0.25">
      <c r="A5539" t="s">
        <v>6762</v>
      </c>
      <c r="B5539" t="s">
        <v>12</v>
      </c>
      <c r="C5539">
        <v>72647.88</v>
      </c>
      <c r="D5539">
        <v>70475.88</v>
      </c>
      <c r="E5539">
        <v>404.96</v>
      </c>
      <c r="F5539" t="s">
        <v>76</v>
      </c>
      <c r="G5539" t="s">
        <v>77</v>
      </c>
      <c r="H5539" t="s">
        <v>533</v>
      </c>
      <c r="I5539" t="s">
        <v>16</v>
      </c>
      <c r="J5539" t="s">
        <v>207</v>
      </c>
      <c r="L5539" s="1">
        <v>36221</v>
      </c>
      <c r="M5539">
        <v>20613</v>
      </c>
      <c r="N5539" t="s">
        <v>10640</v>
      </c>
    </row>
    <row r="5540" spans="1:14" x14ac:dyDescent="0.25">
      <c r="A5540" t="s">
        <v>6763</v>
      </c>
      <c r="B5540" t="s">
        <v>22</v>
      </c>
      <c r="C5540">
        <v>67023.86</v>
      </c>
      <c r="D5540">
        <v>73496.320000000007</v>
      </c>
      <c r="E5540">
        <v>2537.12</v>
      </c>
      <c r="F5540" t="s">
        <v>52</v>
      </c>
      <c r="G5540" t="s">
        <v>53</v>
      </c>
      <c r="H5540" t="s">
        <v>205</v>
      </c>
      <c r="I5540" t="s">
        <v>16</v>
      </c>
      <c r="J5540" t="s">
        <v>94</v>
      </c>
      <c r="L5540" s="1">
        <v>39552</v>
      </c>
      <c r="M5540">
        <v>20712</v>
      </c>
      <c r="N5540" t="s">
        <v>10639</v>
      </c>
    </row>
    <row r="5541" spans="1:14" x14ac:dyDescent="0.25">
      <c r="A5541" t="s">
        <v>6764</v>
      </c>
      <c r="B5541" t="s">
        <v>12</v>
      </c>
      <c r="C5541">
        <v>65122</v>
      </c>
      <c r="D5541">
        <v>66471.210000000006</v>
      </c>
      <c r="E5541">
        <v>489.78</v>
      </c>
      <c r="F5541" t="s">
        <v>13</v>
      </c>
      <c r="G5541" t="s">
        <v>14</v>
      </c>
      <c r="H5541" t="s">
        <v>162</v>
      </c>
      <c r="I5541" t="s">
        <v>16</v>
      </c>
      <c r="J5541" t="s">
        <v>32</v>
      </c>
      <c r="L5541" s="1">
        <v>41302</v>
      </c>
      <c r="M5541">
        <v>20712</v>
      </c>
      <c r="N5541" t="s">
        <v>10639</v>
      </c>
    </row>
    <row r="5542" spans="1:14" x14ac:dyDescent="0.25">
      <c r="A5542" t="s">
        <v>6765</v>
      </c>
      <c r="B5542" t="s">
        <v>22</v>
      </c>
      <c r="C5542">
        <v>56435</v>
      </c>
      <c r="D5542">
        <v>80090.649999999994</v>
      </c>
      <c r="E5542">
        <v>24843.72</v>
      </c>
      <c r="F5542" t="s">
        <v>45</v>
      </c>
      <c r="G5542" t="s">
        <v>46</v>
      </c>
      <c r="H5542" t="s">
        <v>795</v>
      </c>
      <c r="I5542" t="s">
        <v>16</v>
      </c>
      <c r="J5542" t="s">
        <v>48</v>
      </c>
      <c r="L5542" s="1">
        <v>41904</v>
      </c>
      <c r="M5542">
        <v>20737</v>
      </c>
      <c r="N5542" t="s">
        <v>10655</v>
      </c>
    </row>
    <row r="5543" spans="1:14" x14ac:dyDescent="0.25">
      <c r="A5543" t="s">
        <v>6766</v>
      </c>
      <c r="B5543" t="s">
        <v>22</v>
      </c>
      <c r="C5543">
        <v>47278.38</v>
      </c>
      <c r="D5543">
        <v>46053.05</v>
      </c>
      <c r="E5543">
        <v>0</v>
      </c>
      <c r="F5543" t="s">
        <v>326</v>
      </c>
      <c r="G5543" t="s">
        <v>327</v>
      </c>
      <c r="H5543" t="s">
        <v>328</v>
      </c>
      <c r="I5543" t="s">
        <v>16</v>
      </c>
      <c r="J5543" t="s">
        <v>329</v>
      </c>
      <c r="K5543" t="s">
        <v>520</v>
      </c>
      <c r="L5543" s="1">
        <v>42128</v>
      </c>
      <c r="M5543">
        <v>20608</v>
      </c>
      <c r="N5543" t="s">
        <v>10646</v>
      </c>
    </row>
    <row r="5544" spans="1:14" x14ac:dyDescent="0.25">
      <c r="A5544" t="s">
        <v>6767</v>
      </c>
      <c r="B5544" t="s">
        <v>22</v>
      </c>
      <c r="C5544">
        <v>39165.230000000003</v>
      </c>
      <c r="D5544">
        <v>38177.379999999997</v>
      </c>
      <c r="E5544">
        <v>276.52</v>
      </c>
      <c r="F5544" t="s">
        <v>52</v>
      </c>
      <c r="G5544" t="s">
        <v>53</v>
      </c>
      <c r="H5544" t="s">
        <v>54</v>
      </c>
      <c r="I5544" t="s">
        <v>16</v>
      </c>
      <c r="J5544" t="s">
        <v>310</v>
      </c>
      <c r="L5544" s="1">
        <v>41470</v>
      </c>
      <c r="M5544">
        <v>20722</v>
      </c>
      <c r="N5544" t="s">
        <v>10632</v>
      </c>
    </row>
    <row r="5545" spans="1:14" x14ac:dyDescent="0.25">
      <c r="A5545" t="s">
        <v>6768</v>
      </c>
      <c r="B5545" t="s">
        <v>12</v>
      </c>
      <c r="C5545">
        <v>87107</v>
      </c>
      <c r="D5545">
        <v>89008.66</v>
      </c>
      <c r="E5545">
        <v>3145.24</v>
      </c>
      <c r="F5545" t="s">
        <v>56</v>
      </c>
      <c r="G5545" t="s">
        <v>57</v>
      </c>
      <c r="H5545" t="s">
        <v>496</v>
      </c>
      <c r="I5545" t="s">
        <v>16</v>
      </c>
      <c r="J5545" t="s">
        <v>992</v>
      </c>
      <c r="L5545" s="1">
        <v>35107</v>
      </c>
      <c r="M5545">
        <v>20735</v>
      </c>
      <c r="N5545" t="s">
        <v>10649</v>
      </c>
    </row>
    <row r="5546" spans="1:14" x14ac:dyDescent="0.25">
      <c r="A5546" t="s">
        <v>6769</v>
      </c>
      <c r="B5546" t="s">
        <v>22</v>
      </c>
      <c r="C5546">
        <v>78300.86</v>
      </c>
      <c r="D5546">
        <v>75614.84</v>
      </c>
      <c r="E5546">
        <v>532.23</v>
      </c>
      <c r="F5546" t="s">
        <v>52</v>
      </c>
      <c r="G5546" t="s">
        <v>53</v>
      </c>
      <c r="H5546" t="s">
        <v>205</v>
      </c>
      <c r="I5546" t="s">
        <v>16</v>
      </c>
      <c r="J5546" t="s">
        <v>94</v>
      </c>
      <c r="L5546" s="1">
        <v>37452</v>
      </c>
      <c r="M5546">
        <v>20607</v>
      </c>
      <c r="N5546" t="s">
        <v>10631</v>
      </c>
    </row>
    <row r="5547" spans="1:14" x14ac:dyDescent="0.25">
      <c r="A5547" t="s">
        <v>6770</v>
      </c>
      <c r="B5547" t="s">
        <v>12</v>
      </c>
      <c r="C5547">
        <v>179045.34</v>
      </c>
      <c r="D5547">
        <v>187986.42</v>
      </c>
      <c r="E5547">
        <v>0</v>
      </c>
      <c r="F5547" t="s">
        <v>117</v>
      </c>
      <c r="G5547" t="s">
        <v>118</v>
      </c>
      <c r="H5547" t="s">
        <v>458</v>
      </c>
      <c r="I5547" t="s">
        <v>16</v>
      </c>
      <c r="J5547" t="s">
        <v>623</v>
      </c>
      <c r="L5547" s="1">
        <v>25010</v>
      </c>
      <c r="M5547">
        <v>20774</v>
      </c>
      <c r="N5547" t="s">
        <v>10633</v>
      </c>
    </row>
    <row r="5548" spans="1:14" x14ac:dyDescent="0.25">
      <c r="A5548" t="s">
        <v>6771</v>
      </c>
      <c r="B5548" t="s">
        <v>22</v>
      </c>
      <c r="C5548">
        <v>89720.21</v>
      </c>
      <c r="D5548">
        <v>88537.919999999998</v>
      </c>
      <c r="E5548">
        <v>0</v>
      </c>
      <c r="F5548" t="s">
        <v>18</v>
      </c>
      <c r="G5548" t="s">
        <v>19</v>
      </c>
      <c r="H5548" t="s">
        <v>62</v>
      </c>
      <c r="I5548" t="s">
        <v>16</v>
      </c>
      <c r="J5548" t="s">
        <v>882</v>
      </c>
      <c r="L5548" s="1">
        <v>31054</v>
      </c>
      <c r="M5548">
        <v>20762</v>
      </c>
      <c r="N5548" t="s">
        <v>10644</v>
      </c>
    </row>
    <row r="5549" spans="1:14" x14ac:dyDescent="0.25">
      <c r="A5549" t="s">
        <v>6772</v>
      </c>
      <c r="B5549" t="s">
        <v>22</v>
      </c>
      <c r="C5549">
        <v>79269</v>
      </c>
      <c r="D5549">
        <v>87362.33</v>
      </c>
      <c r="E5549">
        <v>10437.41</v>
      </c>
      <c r="F5549" t="s">
        <v>23</v>
      </c>
      <c r="G5549" t="s">
        <v>24</v>
      </c>
      <c r="H5549" t="s">
        <v>140</v>
      </c>
      <c r="I5549" t="s">
        <v>16</v>
      </c>
      <c r="J5549" t="s">
        <v>141</v>
      </c>
      <c r="L5549" s="1">
        <v>37557</v>
      </c>
      <c r="M5549">
        <v>20770</v>
      </c>
      <c r="N5549" t="s">
        <v>10629</v>
      </c>
    </row>
    <row r="5550" spans="1:14" x14ac:dyDescent="0.25">
      <c r="A5550" t="s">
        <v>6773</v>
      </c>
      <c r="B5550" t="s">
        <v>22</v>
      </c>
      <c r="C5550">
        <v>65542.8</v>
      </c>
      <c r="D5550">
        <v>66837.22</v>
      </c>
      <c r="E5550">
        <v>189.68</v>
      </c>
      <c r="F5550" t="s">
        <v>13</v>
      </c>
      <c r="G5550" t="s">
        <v>14</v>
      </c>
      <c r="H5550" t="s">
        <v>293</v>
      </c>
      <c r="I5550" t="s">
        <v>16</v>
      </c>
      <c r="J5550" t="s">
        <v>724</v>
      </c>
      <c r="L5550" s="1">
        <v>38068</v>
      </c>
      <c r="M5550">
        <v>20770</v>
      </c>
      <c r="N5550" t="s">
        <v>10629</v>
      </c>
    </row>
    <row r="5551" spans="1:14" x14ac:dyDescent="0.25">
      <c r="A5551" t="s">
        <v>6774</v>
      </c>
      <c r="B5551" t="s">
        <v>22</v>
      </c>
      <c r="C5551">
        <v>73177.41</v>
      </c>
      <c r="D5551">
        <v>70533.320000000007</v>
      </c>
      <c r="E5551">
        <v>0</v>
      </c>
      <c r="F5551" t="s">
        <v>72</v>
      </c>
      <c r="G5551" t="s">
        <v>73</v>
      </c>
      <c r="H5551" t="s">
        <v>741</v>
      </c>
      <c r="I5551" t="s">
        <v>16</v>
      </c>
      <c r="J5551" t="s">
        <v>431</v>
      </c>
      <c r="L5551" s="1">
        <v>40420</v>
      </c>
      <c r="M5551">
        <v>20772</v>
      </c>
      <c r="N5551" t="s">
        <v>10648</v>
      </c>
    </row>
    <row r="5552" spans="1:14" x14ac:dyDescent="0.25">
      <c r="A5552" t="s">
        <v>6775</v>
      </c>
      <c r="B5552" t="s">
        <v>22</v>
      </c>
      <c r="C5552">
        <v>93538.54</v>
      </c>
      <c r="D5552">
        <v>92186.43</v>
      </c>
      <c r="E5552">
        <v>0</v>
      </c>
      <c r="F5552" t="s">
        <v>18</v>
      </c>
      <c r="G5552" t="s">
        <v>19</v>
      </c>
      <c r="H5552" t="s">
        <v>242</v>
      </c>
      <c r="I5552" t="s">
        <v>16</v>
      </c>
      <c r="J5552" t="s">
        <v>243</v>
      </c>
      <c r="L5552" s="1">
        <v>39356</v>
      </c>
      <c r="M5552">
        <v>20708</v>
      </c>
      <c r="N5552" t="s">
        <v>10653</v>
      </c>
    </row>
    <row r="5553" spans="1:14" x14ac:dyDescent="0.25">
      <c r="A5553" t="s">
        <v>6776</v>
      </c>
      <c r="B5553" t="s">
        <v>12</v>
      </c>
      <c r="C5553">
        <v>108398.23</v>
      </c>
      <c r="D5553">
        <v>106969.05</v>
      </c>
      <c r="E5553">
        <v>0</v>
      </c>
      <c r="F5553" t="s">
        <v>436</v>
      </c>
      <c r="G5553" t="s">
        <v>437</v>
      </c>
      <c r="H5553" t="s">
        <v>438</v>
      </c>
      <c r="I5553" t="s">
        <v>16</v>
      </c>
      <c r="J5553" t="s">
        <v>276</v>
      </c>
      <c r="L5553" s="1">
        <v>32552</v>
      </c>
      <c r="M5553">
        <v>20748</v>
      </c>
      <c r="N5553" t="s">
        <v>10635</v>
      </c>
    </row>
    <row r="5554" spans="1:14" x14ac:dyDescent="0.25">
      <c r="A5554" t="s">
        <v>6777</v>
      </c>
      <c r="B5554" t="s">
        <v>12</v>
      </c>
      <c r="C5554">
        <v>49149.94</v>
      </c>
      <c r="D5554">
        <v>47054.38</v>
      </c>
      <c r="E5554">
        <v>0</v>
      </c>
      <c r="F5554" t="s">
        <v>18</v>
      </c>
      <c r="G5554" t="s">
        <v>19</v>
      </c>
      <c r="H5554" t="s">
        <v>144</v>
      </c>
      <c r="I5554" t="s">
        <v>16</v>
      </c>
      <c r="J5554" t="s">
        <v>279</v>
      </c>
      <c r="L5554" s="1">
        <v>39384</v>
      </c>
      <c r="M5554">
        <v>20608</v>
      </c>
      <c r="N5554" t="s">
        <v>10646</v>
      </c>
    </row>
    <row r="5555" spans="1:14" x14ac:dyDescent="0.25">
      <c r="A5555" t="s">
        <v>6778</v>
      </c>
      <c r="B5555" t="s">
        <v>12</v>
      </c>
      <c r="C5555">
        <v>69762</v>
      </c>
      <c r="D5555">
        <v>69774.490000000005</v>
      </c>
      <c r="E5555">
        <v>141.55000000000001</v>
      </c>
      <c r="F5555" t="s">
        <v>13</v>
      </c>
      <c r="G5555" t="s">
        <v>14</v>
      </c>
      <c r="H5555" t="s">
        <v>41</v>
      </c>
      <c r="I5555" t="s">
        <v>16</v>
      </c>
      <c r="J5555" t="s">
        <v>32</v>
      </c>
      <c r="L5555" s="1">
        <v>40371</v>
      </c>
      <c r="M5555">
        <v>20608</v>
      </c>
      <c r="N5555" t="s">
        <v>10646</v>
      </c>
    </row>
    <row r="5556" spans="1:14" x14ac:dyDescent="0.25">
      <c r="A5556" t="s">
        <v>6779</v>
      </c>
      <c r="B5556" t="s">
        <v>22</v>
      </c>
      <c r="C5556">
        <v>50737.97</v>
      </c>
      <c r="D5556">
        <v>59694.96</v>
      </c>
      <c r="E5556">
        <v>9123.15</v>
      </c>
      <c r="F5556" t="s">
        <v>13</v>
      </c>
      <c r="G5556" t="s">
        <v>14</v>
      </c>
      <c r="H5556" t="s">
        <v>50</v>
      </c>
      <c r="I5556" t="s">
        <v>16</v>
      </c>
      <c r="J5556" t="s">
        <v>266</v>
      </c>
      <c r="L5556" s="1">
        <v>36955</v>
      </c>
      <c r="M5556">
        <v>20774</v>
      </c>
      <c r="N5556" t="s">
        <v>10633</v>
      </c>
    </row>
    <row r="5557" spans="1:14" x14ac:dyDescent="0.25">
      <c r="A5557" t="s">
        <v>6780</v>
      </c>
      <c r="B5557" t="s">
        <v>12</v>
      </c>
      <c r="C5557">
        <v>65122</v>
      </c>
      <c r="D5557">
        <v>71077.14</v>
      </c>
      <c r="E5557">
        <v>3417.13</v>
      </c>
      <c r="F5557" t="s">
        <v>13</v>
      </c>
      <c r="G5557" t="s">
        <v>14</v>
      </c>
      <c r="H5557" t="s">
        <v>175</v>
      </c>
      <c r="I5557" t="s">
        <v>16</v>
      </c>
      <c r="J5557" t="s">
        <v>32</v>
      </c>
      <c r="L5557" s="1">
        <v>41302</v>
      </c>
      <c r="M5557">
        <v>20744</v>
      </c>
      <c r="N5557" t="s">
        <v>10630</v>
      </c>
    </row>
    <row r="5558" spans="1:14" x14ac:dyDescent="0.25">
      <c r="A5558" t="s">
        <v>6781</v>
      </c>
      <c r="B5558" t="s">
        <v>12</v>
      </c>
      <c r="C5558">
        <v>70959.789999999994</v>
      </c>
      <c r="D5558">
        <v>72398.570000000007</v>
      </c>
      <c r="E5558">
        <v>2373.1799999999998</v>
      </c>
      <c r="F5558" t="s">
        <v>18</v>
      </c>
      <c r="G5558" t="s">
        <v>19</v>
      </c>
      <c r="H5558" t="s">
        <v>20</v>
      </c>
      <c r="I5558" t="s">
        <v>16</v>
      </c>
      <c r="J5558" t="s">
        <v>17</v>
      </c>
      <c r="L5558" s="1">
        <v>34520</v>
      </c>
      <c r="M5558">
        <v>20705</v>
      </c>
      <c r="N5558" t="s">
        <v>10626</v>
      </c>
    </row>
    <row r="5559" spans="1:14" x14ac:dyDescent="0.25">
      <c r="A5559" t="s">
        <v>6782</v>
      </c>
      <c r="B5559" t="s">
        <v>22</v>
      </c>
      <c r="C5559">
        <v>60765.48</v>
      </c>
      <c r="D5559">
        <v>40363.440000000002</v>
      </c>
      <c r="E5559">
        <v>997.19</v>
      </c>
      <c r="F5559" t="s">
        <v>13</v>
      </c>
      <c r="G5559" t="s">
        <v>14</v>
      </c>
      <c r="H5559" t="s">
        <v>33</v>
      </c>
      <c r="I5559" t="s">
        <v>16</v>
      </c>
      <c r="J5559" t="s">
        <v>422</v>
      </c>
      <c r="L5559" s="1">
        <v>42842</v>
      </c>
      <c r="M5559">
        <v>20783</v>
      </c>
      <c r="N5559" t="s">
        <v>10656</v>
      </c>
    </row>
    <row r="5560" spans="1:14" x14ac:dyDescent="0.25">
      <c r="A5560" t="s">
        <v>6783</v>
      </c>
      <c r="B5560" t="s">
        <v>22</v>
      </c>
      <c r="C5560">
        <v>77347</v>
      </c>
      <c r="D5560">
        <v>94538.29</v>
      </c>
      <c r="E5560">
        <v>17657.400000000001</v>
      </c>
      <c r="F5560" t="s">
        <v>13</v>
      </c>
      <c r="G5560" t="s">
        <v>14</v>
      </c>
      <c r="H5560" t="s">
        <v>175</v>
      </c>
      <c r="I5560" t="s">
        <v>16</v>
      </c>
      <c r="J5560" t="s">
        <v>32</v>
      </c>
      <c r="L5560" s="1">
        <v>38915</v>
      </c>
      <c r="M5560">
        <v>20623</v>
      </c>
      <c r="N5560" t="s">
        <v>10651</v>
      </c>
    </row>
    <row r="5561" spans="1:14" x14ac:dyDescent="0.25">
      <c r="A5561" t="s">
        <v>6784</v>
      </c>
      <c r="B5561" t="s">
        <v>22</v>
      </c>
      <c r="C5561">
        <v>60455</v>
      </c>
      <c r="D5561">
        <v>81244.960000000006</v>
      </c>
      <c r="E5561">
        <v>19872.96</v>
      </c>
      <c r="F5561" t="s">
        <v>45</v>
      </c>
      <c r="G5561" t="s">
        <v>46</v>
      </c>
      <c r="H5561" t="s">
        <v>240</v>
      </c>
      <c r="I5561" t="s">
        <v>16</v>
      </c>
      <c r="J5561" t="s">
        <v>48</v>
      </c>
      <c r="L5561" s="1">
        <v>41288</v>
      </c>
      <c r="M5561">
        <v>20772</v>
      </c>
      <c r="N5561" t="s">
        <v>10648</v>
      </c>
    </row>
    <row r="5562" spans="1:14" x14ac:dyDescent="0.25">
      <c r="A5562" t="s">
        <v>6785</v>
      </c>
      <c r="B5562" t="s">
        <v>22</v>
      </c>
      <c r="C5562">
        <v>88761</v>
      </c>
      <c r="D5562">
        <v>89900.99</v>
      </c>
      <c r="E5562">
        <v>3518.73</v>
      </c>
      <c r="F5562" t="s">
        <v>13</v>
      </c>
      <c r="G5562" t="s">
        <v>14</v>
      </c>
      <c r="H5562" t="s">
        <v>998</v>
      </c>
      <c r="I5562" t="s">
        <v>16</v>
      </c>
      <c r="J5562" t="s">
        <v>32</v>
      </c>
      <c r="L5562" s="1">
        <v>37459</v>
      </c>
      <c r="M5562">
        <v>20737</v>
      </c>
      <c r="N5562" t="s">
        <v>10655</v>
      </c>
    </row>
    <row r="5563" spans="1:14" x14ac:dyDescent="0.25">
      <c r="A5563" t="s">
        <v>6786</v>
      </c>
      <c r="B5563" t="s">
        <v>22</v>
      </c>
      <c r="C5563">
        <v>110359</v>
      </c>
      <c r="D5563">
        <v>108903.88</v>
      </c>
      <c r="E5563">
        <v>0</v>
      </c>
      <c r="F5563" t="s">
        <v>133</v>
      </c>
      <c r="G5563" t="s">
        <v>134</v>
      </c>
      <c r="H5563" t="s">
        <v>936</v>
      </c>
      <c r="I5563" t="s">
        <v>16</v>
      </c>
      <c r="J5563" t="s">
        <v>161</v>
      </c>
      <c r="L5563" s="1">
        <v>38488</v>
      </c>
      <c r="M5563">
        <v>20770</v>
      </c>
      <c r="N5563" t="s">
        <v>10629</v>
      </c>
    </row>
    <row r="5564" spans="1:14" x14ac:dyDescent="0.25">
      <c r="A5564" t="s">
        <v>6787</v>
      </c>
      <c r="B5564" t="s">
        <v>12</v>
      </c>
      <c r="C5564">
        <v>130693.07</v>
      </c>
      <c r="D5564">
        <v>126128.55</v>
      </c>
      <c r="E5564">
        <v>0</v>
      </c>
      <c r="F5564" t="s">
        <v>45</v>
      </c>
      <c r="G5564" t="s">
        <v>46</v>
      </c>
      <c r="H5564" t="s">
        <v>1128</v>
      </c>
      <c r="I5564" t="s">
        <v>16</v>
      </c>
      <c r="J5564" t="s">
        <v>139</v>
      </c>
      <c r="L5564" s="1">
        <v>37914</v>
      </c>
      <c r="M5564">
        <v>20746</v>
      </c>
      <c r="N5564" t="s">
        <v>10647</v>
      </c>
    </row>
    <row r="5565" spans="1:14" x14ac:dyDescent="0.25">
      <c r="A5565" t="s">
        <v>6788</v>
      </c>
      <c r="B5565" t="s">
        <v>22</v>
      </c>
      <c r="C5565">
        <v>75653</v>
      </c>
      <c r="D5565">
        <v>80759.27</v>
      </c>
      <c r="E5565">
        <v>3523.52</v>
      </c>
      <c r="F5565" t="s">
        <v>52</v>
      </c>
      <c r="G5565" t="s">
        <v>53</v>
      </c>
      <c r="H5565" t="s">
        <v>54</v>
      </c>
      <c r="I5565" t="s">
        <v>16</v>
      </c>
      <c r="J5565" t="s">
        <v>831</v>
      </c>
      <c r="L5565" s="1">
        <v>38320</v>
      </c>
      <c r="M5565">
        <v>20743</v>
      </c>
      <c r="N5565" t="s">
        <v>10654</v>
      </c>
    </row>
    <row r="5566" spans="1:14" x14ac:dyDescent="0.25">
      <c r="A5566" t="s">
        <v>6789</v>
      </c>
      <c r="B5566" t="s">
        <v>12</v>
      </c>
      <c r="C5566">
        <v>35612.019999999997</v>
      </c>
      <c r="D5566">
        <v>33978.68</v>
      </c>
      <c r="E5566">
        <v>0</v>
      </c>
      <c r="F5566" t="s">
        <v>89</v>
      </c>
      <c r="G5566" t="s">
        <v>90</v>
      </c>
      <c r="H5566" t="s">
        <v>192</v>
      </c>
      <c r="I5566" t="s">
        <v>34</v>
      </c>
      <c r="J5566" t="s">
        <v>193</v>
      </c>
      <c r="L5566" s="1">
        <v>38989</v>
      </c>
      <c r="M5566">
        <v>20721</v>
      </c>
      <c r="N5566" t="s">
        <v>10634</v>
      </c>
    </row>
    <row r="5567" spans="1:14" x14ac:dyDescent="0.25">
      <c r="A5567" t="s">
        <v>6790</v>
      </c>
      <c r="B5567" t="s">
        <v>22</v>
      </c>
      <c r="C5567">
        <v>117723.98</v>
      </c>
      <c r="D5567">
        <v>113612.64</v>
      </c>
      <c r="E5567">
        <v>0</v>
      </c>
      <c r="F5567" t="s">
        <v>380</v>
      </c>
      <c r="G5567" t="s">
        <v>381</v>
      </c>
      <c r="H5567" t="s">
        <v>628</v>
      </c>
      <c r="I5567" t="s">
        <v>16</v>
      </c>
      <c r="J5567" t="s">
        <v>139</v>
      </c>
      <c r="L5567" s="1">
        <v>32482</v>
      </c>
      <c r="M5567">
        <v>20770</v>
      </c>
      <c r="N5567" t="s">
        <v>10629</v>
      </c>
    </row>
    <row r="5568" spans="1:14" x14ac:dyDescent="0.25">
      <c r="A5568" t="s">
        <v>6791</v>
      </c>
      <c r="B5568" t="s">
        <v>12</v>
      </c>
      <c r="C5568">
        <v>61725.8</v>
      </c>
      <c r="D5568">
        <v>56087.98</v>
      </c>
      <c r="E5568">
        <v>0</v>
      </c>
      <c r="F5568" t="s">
        <v>380</v>
      </c>
      <c r="G5568" t="s">
        <v>381</v>
      </c>
      <c r="H5568" t="s">
        <v>382</v>
      </c>
      <c r="I5568" t="s">
        <v>16</v>
      </c>
      <c r="J5568" t="s">
        <v>331</v>
      </c>
      <c r="L5568" s="1">
        <v>38863</v>
      </c>
      <c r="M5568">
        <v>20742</v>
      </c>
      <c r="N5568" t="s">
        <v>10638</v>
      </c>
    </row>
    <row r="5569" spans="1:14" x14ac:dyDescent="0.25">
      <c r="A5569" t="s">
        <v>6792</v>
      </c>
      <c r="B5569" t="s">
        <v>22</v>
      </c>
      <c r="C5569">
        <v>117549.84</v>
      </c>
      <c r="D5569">
        <v>163037.37</v>
      </c>
      <c r="E5569">
        <v>38912.14</v>
      </c>
      <c r="F5569" t="s">
        <v>45</v>
      </c>
      <c r="G5569" t="s">
        <v>46</v>
      </c>
      <c r="H5569" t="s">
        <v>444</v>
      </c>
      <c r="I5569" t="s">
        <v>16</v>
      </c>
      <c r="J5569" t="s">
        <v>297</v>
      </c>
      <c r="L5569" s="1">
        <v>31392</v>
      </c>
      <c r="M5569">
        <v>20721</v>
      </c>
      <c r="N5569" t="s">
        <v>10634</v>
      </c>
    </row>
    <row r="5570" spans="1:14" x14ac:dyDescent="0.25">
      <c r="A5570" t="s">
        <v>6793</v>
      </c>
      <c r="B5570" t="s">
        <v>22</v>
      </c>
      <c r="C5570">
        <v>79285</v>
      </c>
      <c r="D5570">
        <v>78240.710000000006</v>
      </c>
      <c r="E5570">
        <v>0</v>
      </c>
      <c r="F5570" t="s">
        <v>133</v>
      </c>
      <c r="G5570" t="s">
        <v>134</v>
      </c>
      <c r="H5570" t="s">
        <v>965</v>
      </c>
      <c r="I5570" t="s">
        <v>16</v>
      </c>
      <c r="J5570" t="s">
        <v>378</v>
      </c>
      <c r="L5570" s="1">
        <v>37144</v>
      </c>
      <c r="M5570">
        <v>20613</v>
      </c>
      <c r="N5570" t="s">
        <v>10640</v>
      </c>
    </row>
    <row r="5571" spans="1:14" x14ac:dyDescent="0.25">
      <c r="A5571" t="s">
        <v>6794</v>
      </c>
      <c r="B5571" t="s">
        <v>22</v>
      </c>
      <c r="C5571">
        <v>90636</v>
      </c>
      <c r="D5571">
        <v>116379.23</v>
      </c>
      <c r="E5571">
        <v>20877.93</v>
      </c>
      <c r="F5571" t="s">
        <v>45</v>
      </c>
      <c r="G5571" t="s">
        <v>46</v>
      </c>
      <c r="H5571" t="s">
        <v>701</v>
      </c>
      <c r="I5571" t="s">
        <v>16</v>
      </c>
      <c r="J5571" t="s">
        <v>250</v>
      </c>
      <c r="L5571" s="1">
        <v>36024</v>
      </c>
      <c r="M5571">
        <v>20746</v>
      </c>
      <c r="N5571" t="s">
        <v>10647</v>
      </c>
    </row>
    <row r="5572" spans="1:14" x14ac:dyDescent="0.25">
      <c r="A5572" t="s">
        <v>6795</v>
      </c>
      <c r="B5572" t="s">
        <v>22</v>
      </c>
      <c r="C5572">
        <v>97091.55</v>
      </c>
      <c r="D5572">
        <v>129460.78</v>
      </c>
      <c r="E5572">
        <v>27156.16</v>
      </c>
      <c r="F5572" t="s">
        <v>45</v>
      </c>
      <c r="G5572" t="s">
        <v>46</v>
      </c>
      <c r="H5572" t="s">
        <v>474</v>
      </c>
      <c r="I5572" t="s">
        <v>16</v>
      </c>
      <c r="J5572" t="s">
        <v>250</v>
      </c>
      <c r="L5572" s="1">
        <v>31977</v>
      </c>
      <c r="M5572">
        <v>20746</v>
      </c>
      <c r="N5572" t="s">
        <v>10647</v>
      </c>
    </row>
    <row r="5573" spans="1:14" x14ac:dyDescent="0.25">
      <c r="A5573" t="s">
        <v>6796</v>
      </c>
      <c r="B5573" t="s">
        <v>22</v>
      </c>
      <c r="C5573">
        <v>65751</v>
      </c>
      <c r="D5573">
        <v>87794.53</v>
      </c>
      <c r="E5573">
        <v>20839.400000000001</v>
      </c>
      <c r="F5573" t="s">
        <v>56</v>
      </c>
      <c r="G5573" t="s">
        <v>57</v>
      </c>
      <c r="H5573" t="s">
        <v>64</v>
      </c>
      <c r="I5573" t="s">
        <v>16</v>
      </c>
      <c r="J5573" t="s">
        <v>59</v>
      </c>
      <c r="L5573" s="1">
        <v>35953</v>
      </c>
      <c r="M5573">
        <v>20746</v>
      </c>
      <c r="N5573" t="s">
        <v>10647</v>
      </c>
    </row>
    <row r="5574" spans="1:14" x14ac:dyDescent="0.25">
      <c r="A5574" t="s">
        <v>6797</v>
      </c>
      <c r="B5574" t="s">
        <v>12</v>
      </c>
      <c r="C5574">
        <v>113669.77</v>
      </c>
      <c r="D5574">
        <v>112172.27</v>
      </c>
      <c r="E5574">
        <v>0</v>
      </c>
      <c r="F5574" t="s">
        <v>18</v>
      </c>
      <c r="G5574" t="s">
        <v>19</v>
      </c>
      <c r="H5574" t="s">
        <v>542</v>
      </c>
      <c r="I5574" t="s">
        <v>16</v>
      </c>
      <c r="J5574" t="s">
        <v>152</v>
      </c>
      <c r="L5574" s="1">
        <v>30298</v>
      </c>
      <c r="M5574">
        <v>20747</v>
      </c>
      <c r="N5574" t="s">
        <v>10642</v>
      </c>
    </row>
    <row r="5575" spans="1:14" x14ac:dyDescent="0.25">
      <c r="A5575" t="s">
        <v>6798</v>
      </c>
      <c r="B5575" t="s">
        <v>12</v>
      </c>
      <c r="C5575">
        <v>80558.97</v>
      </c>
      <c r="D5575">
        <v>78676.740000000005</v>
      </c>
      <c r="E5575">
        <v>0</v>
      </c>
      <c r="F5575" t="s">
        <v>18</v>
      </c>
      <c r="G5575" t="s">
        <v>19</v>
      </c>
      <c r="H5575" t="s">
        <v>172</v>
      </c>
      <c r="I5575" t="s">
        <v>16</v>
      </c>
      <c r="J5575" t="s">
        <v>71</v>
      </c>
      <c r="L5575" s="1">
        <v>38810</v>
      </c>
      <c r="M5575">
        <v>20746</v>
      </c>
      <c r="N5575" t="s">
        <v>10647</v>
      </c>
    </row>
    <row r="5576" spans="1:14" x14ac:dyDescent="0.25">
      <c r="A5576" t="s">
        <v>6799</v>
      </c>
      <c r="B5576" t="s">
        <v>22</v>
      </c>
      <c r="C5576">
        <v>46667.14</v>
      </c>
      <c r="D5576">
        <v>57437.25</v>
      </c>
      <c r="E5576">
        <v>12277.51</v>
      </c>
      <c r="F5576" t="s">
        <v>56</v>
      </c>
      <c r="G5576" t="s">
        <v>57</v>
      </c>
      <c r="H5576" t="s">
        <v>156</v>
      </c>
      <c r="I5576" t="s">
        <v>16</v>
      </c>
      <c r="J5576" t="s">
        <v>1022</v>
      </c>
      <c r="K5576" t="s">
        <v>1115</v>
      </c>
      <c r="L5576" s="1">
        <v>42562</v>
      </c>
      <c r="M5576">
        <v>20623</v>
      </c>
      <c r="N5576" t="s">
        <v>10651</v>
      </c>
    </row>
    <row r="5577" spans="1:14" x14ac:dyDescent="0.25">
      <c r="A5577" t="s">
        <v>6800</v>
      </c>
      <c r="B5577" t="s">
        <v>22</v>
      </c>
      <c r="C5577">
        <v>28503.360000000001</v>
      </c>
      <c r="D5577">
        <v>37160.9</v>
      </c>
      <c r="E5577">
        <v>2049.6</v>
      </c>
      <c r="F5577" t="s">
        <v>99</v>
      </c>
      <c r="G5577" t="s">
        <v>100</v>
      </c>
      <c r="H5577" t="s">
        <v>197</v>
      </c>
      <c r="I5577" t="s">
        <v>34</v>
      </c>
      <c r="J5577" t="s">
        <v>102</v>
      </c>
      <c r="L5577" s="1">
        <v>42471</v>
      </c>
      <c r="M5577">
        <v>20747</v>
      </c>
      <c r="N5577" t="s">
        <v>10642</v>
      </c>
    </row>
    <row r="5578" spans="1:14" x14ac:dyDescent="0.25">
      <c r="A5578" t="s">
        <v>6801</v>
      </c>
      <c r="B5578" t="s">
        <v>22</v>
      </c>
      <c r="C5578">
        <v>70959.789999999994</v>
      </c>
      <c r="D5578">
        <v>71907.289999999994</v>
      </c>
      <c r="E5578">
        <v>1881.15</v>
      </c>
      <c r="F5578" t="s">
        <v>56</v>
      </c>
      <c r="G5578" t="s">
        <v>57</v>
      </c>
      <c r="H5578" t="s">
        <v>343</v>
      </c>
      <c r="I5578" t="s">
        <v>16</v>
      </c>
      <c r="J5578" t="s">
        <v>921</v>
      </c>
      <c r="L5578" s="1">
        <v>30587</v>
      </c>
      <c r="M5578">
        <v>20772</v>
      </c>
      <c r="N5578" t="s">
        <v>10648</v>
      </c>
    </row>
    <row r="5579" spans="1:14" x14ac:dyDescent="0.25">
      <c r="A5579" t="s">
        <v>6802</v>
      </c>
      <c r="B5579" t="s">
        <v>22</v>
      </c>
      <c r="C5579">
        <v>69067</v>
      </c>
      <c r="D5579">
        <v>83297.48</v>
      </c>
      <c r="E5579">
        <v>12967.55</v>
      </c>
      <c r="F5579" t="s">
        <v>45</v>
      </c>
      <c r="G5579" t="s">
        <v>46</v>
      </c>
      <c r="H5579" t="s">
        <v>292</v>
      </c>
      <c r="I5579" t="s">
        <v>16</v>
      </c>
      <c r="J5579" t="s">
        <v>48</v>
      </c>
      <c r="L5579" s="1">
        <v>39693</v>
      </c>
      <c r="M5579">
        <v>20608</v>
      </c>
      <c r="N5579" t="s">
        <v>10646</v>
      </c>
    </row>
    <row r="5580" spans="1:14" x14ac:dyDescent="0.25">
      <c r="A5580" t="s">
        <v>6803</v>
      </c>
      <c r="B5580" t="s">
        <v>12</v>
      </c>
      <c r="C5580">
        <v>150959.70000000001</v>
      </c>
      <c r="D5580">
        <v>147295.59</v>
      </c>
      <c r="E5580">
        <v>0</v>
      </c>
      <c r="F5580" t="s">
        <v>18</v>
      </c>
      <c r="G5580" t="s">
        <v>19</v>
      </c>
      <c r="H5580" t="s">
        <v>87</v>
      </c>
      <c r="I5580" t="s">
        <v>16</v>
      </c>
      <c r="J5580" t="s">
        <v>98</v>
      </c>
      <c r="L5580" s="1">
        <v>37572</v>
      </c>
      <c r="M5580">
        <v>20708</v>
      </c>
      <c r="N5580" t="s">
        <v>10653</v>
      </c>
    </row>
    <row r="5581" spans="1:14" x14ac:dyDescent="0.25">
      <c r="A5581" t="s">
        <v>6804</v>
      </c>
      <c r="B5581" t="s">
        <v>22</v>
      </c>
      <c r="C5581">
        <v>88268.94</v>
      </c>
      <c r="D5581">
        <v>85183.88</v>
      </c>
      <c r="E5581">
        <v>0</v>
      </c>
      <c r="F5581" t="s">
        <v>45</v>
      </c>
      <c r="G5581" t="s">
        <v>46</v>
      </c>
      <c r="H5581" t="s">
        <v>202</v>
      </c>
      <c r="I5581" t="s">
        <v>16</v>
      </c>
      <c r="J5581" t="s">
        <v>48</v>
      </c>
      <c r="L5581" s="1">
        <v>33924</v>
      </c>
      <c r="M5581">
        <v>20746</v>
      </c>
      <c r="N5581" t="s">
        <v>10647</v>
      </c>
    </row>
    <row r="5582" spans="1:14" x14ac:dyDescent="0.25">
      <c r="A5582" t="s">
        <v>6805</v>
      </c>
      <c r="B5582" t="s">
        <v>22</v>
      </c>
      <c r="C5582">
        <v>43108.959999999999</v>
      </c>
      <c r="D5582">
        <v>48248.24</v>
      </c>
      <c r="E5582">
        <v>5716.19</v>
      </c>
      <c r="F5582" t="s">
        <v>56</v>
      </c>
      <c r="G5582" t="s">
        <v>57</v>
      </c>
      <c r="H5582" t="s">
        <v>64</v>
      </c>
      <c r="I5582" t="s">
        <v>16</v>
      </c>
      <c r="J5582" t="s">
        <v>59</v>
      </c>
      <c r="L5582" s="1">
        <v>42093</v>
      </c>
      <c r="M5582">
        <v>20781</v>
      </c>
      <c r="N5582" t="s">
        <v>10627</v>
      </c>
    </row>
    <row r="5583" spans="1:14" x14ac:dyDescent="0.25">
      <c r="A5583" t="s">
        <v>6806</v>
      </c>
      <c r="B5583" t="s">
        <v>22</v>
      </c>
      <c r="C5583">
        <v>60194</v>
      </c>
      <c r="D5583">
        <v>78559.45</v>
      </c>
      <c r="E5583">
        <v>20913.66</v>
      </c>
      <c r="F5583" t="s">
        <v>23</v>
      </c>
      <c r="G5583" t="s">
        <v>24</v>
      </c>
      <c r="H5583" t="s">
        <v>640</v>
      </c>
      <c r="I5583" t="s">
        <v>16</v>
      </c>
      <c r="J5583" t="s">
        <v>141</v>
      </c>
      <c r="L5583" s="1">
        <v>41596</v>
      </c>
      <c r="M5583">
        <v>20740</v>
      </c>
      <c r="N5583" t="s">
        <v>10638</v>
      </c>
    </row>
    <row r="5584" spans="1:14" x14ac:dyDescent="0.25">
      <c r="A5584" t="s">
        <v>6807</v>
      </c>
      <c r="B5584" t="s">
        <v>22</v>
      </c>
      <c r="C5584">
        <v>49078.68</v>
      </c>
      <c r="D5584">
        <v>56877.29</v>
      </c>
      <c r="E5584">
        <v>10370.69</v>
      </c>
      <c r="F5584" t="s">
        <v>56</v>
      </c>
      <c r="G5584" t="s">
        <v>57</v>
      </c>
      <c r="H5584" t="s">
        <v>496</v>
      </c>
      <c r="I5584" t="s">
        <v>16</v>
      </c>
      <c r="J5584" t="s">
        <v>497</v>
      </c>
      <c r="L5584" s="1">
        <v>41820</v>
      </c>
      <c r="M5584">
        <v>20769</v>
      </c>
      <c r="N5584" t="s">
        <v>10636</v>
      </c>
    </row>
    <row r="5585" spans="1:14" x14ac:dyDescent="0.25">
      <c r="A5585" t="s">
        <v>6808</v>
      </c>
      <c r="B5585" t="s">
        <v>22</v>
      </c>
      <c r="C5585">
        <v>117510.8</v>
      </c>
      <c r="D5585">
        <v>122894.96</v>
      </c>
      <c r="E5585">
        <v>5307.33</v>
      </c>
      <c r="F5585" t="s">
        <v>23</v>
      </c>
      <c r="G5585" t="s">
        <v>24</v>
      </c>
      <c r="H5585" t="s">
        <v>544</v>
      </c>
      <c r="I5585" t="s">
        <v>16</v>
      </c>
      <c r="J5585" t="s">
        <v>866</v>
      </c>
      <c r="L5585" s="1">
        <v>32929</v>
      </c>
      <c r="M5585">
        <v>20623</v>
      </c>
      <c r="N5585" t="s">
        <v>10651</v>
      </c>
    </row>
    <row r="5586" spans="1:14" x14ac:dyDescent="0.25">
      <c r="A5586" t="s">
        <v>6809</v>
      </c>
      <c r="B5586" t="s">
        <v>22</v>
      </c>
      <c r="C5586">
        <v>49470.1</v>
      </c>
      <c r="D5586">
        <v>61223.56</v>
      </c>
      <c r="E5586">
        <v>10613.04</v>
      </c>
      <c r="F5586" t="s">
        <v>56</v>
      </c>
      <c r="G5586" t="s">
        <v>57</v>
      </c>
      <c r="H5586" t="s">
        <v>84</v>
      </c>
      <c r="I5586" t="s">
        <v>16</v>
      </c>
      <c r="J5586" t="s">
        <v>59</v>
      </c>
      <c r="L5586" s="1">
        <v>39509</v>
      </c>
      <c r="M5586">
        <v>20712</v>
      </c>
      <c r="N5586" t="s">
        <v>10639</v>
      </c>
    </row>
    <row r="5587" spans="1:14" x14ac:dyDescent="0.25">
      <c r="A5587" t="s">
        <v>6810</v>
      </c>
      <c r="B5587" t="s">
        <v>12</v>
      </c>
      <c r="C5587">
        <v>58411.11</v>
      </c>
      <c r="D5587">
        <v>57344.41</v>
      </c>
      <c r="E5587">
        <v>0</v>
      </c>
      <c r="F5587" t="s">
        <v>18</v>
      </c>
      <c r="G5587" t="s">
        <v>19</v>
      </c>
      <c r="H5587" t="s">
        <v>387</v>
      </c>
      <c r="I5587" t="s">
        <v>16</v>
      </c>
      <c r="J5587" t="s">
        <v>178</v>
      </c>
      <c r="L5587" s="1">
        <v>42408</v>
      </c>
      <c r="M5587">
        <v>20783</v>
      </c>
      <c r="N5587" t="s">
        <v>10656</v>
      </c>
    </row>
    <row r="5588" spans="1:14" x14ac:dyDescent="0.25">
      <c r="A5588" t="s">
        <v>6811</v>
      </c>
      <c r="B5588" t="s">
        <v>12</v>
      </c>
      <c r="C5588">
        <v>20222.93</v>
      </c>
      <c r="D5588">
        <v>13339.22</v>
      </c>
      <c r="E5588">
        <v>102.1</v>
      </c>
      <c r="F5588" t="s">
        <v>13</v>
      </c>
      <c r="G5588" t="s">
        <v>14</v>
      </c>
      <c r="H5588" t="s">
        <v>85</v>
      </c>
      <c r="I5588" t="s">
        <v>34</v>
      </c>
      <c r="J5588" t="s">
        <v>86</v>
      </c>
      <c r="L5588" s="1">
        <v>39497</v>
      </c>
      <c r="M5588">
        <v>20774</v>
      </c>
      <c r="N5588" t="s">
        <v>10633</v>
      </c>
    </row>
    <row r="5589" spans="1:14" x14ac:dyDescent="0.25">
      <c r="A5589" t="s">
        <v>6812</v>
      </c>
      <c r="B5589" t="s">
        <v>12</v>
      </c>
      <c r="C5589">
        <v>43733.38</v>
      </c>
      <c r="D5589">
        <v>48626.57</v>
      </c>
      <c r="E5589">
        <v>5661</v>
      </c>
      <c r="F5589" t="s">
        <v>13</v>
      </c>
      <c r="G5589" t="s">
        <v>14</v>
      </c>
      <c r="H5589" t="s">
        <v>68</v>
      </c>
      <c r="I5589" t="s">
        <v>16</v>
      </c>
      <c r="J5589" t="s">
        <v>69</v>
      </c>
      <c r="K5589" t="s">
        <v>579</v>
      </c>
      <c r="L5589" s="1">
        <v>42632</v>
      </c>
      <c r="M5589">
        <v>20762</v>
      </c>
      <c r="N5589" t="s">
        <v>10644</v>
      </c>
    </row>
    <row r="5590" spans="1:14" x14ac:dyDescent="0.25">
      <c r="A5590" t="s">
        <v>6813</v>
      </c>
      <c r="B5590" t="s">
        <v>12</v>
      </c>
      <c r="C5590">
        <v>133283.71</v>
      </c>
      <c r="D5590">
        <v>132832.81</v>
      </c>
      <c r="E5590">
        <v>0</v>
      </c>
      <c r="F5590" t="s">
        <v>18</v>
      </c>
      <c r="G5590" t="s">
        <v>19</v>
      </c>
      <c r="H5590" t="s">
        <v>415</v>
      </c>
      <c r="I5590" t="s">
        <v>16</v>
      </c>
      <c r="J5590" t="s">
        <v>139</v>
      </c>
      <c r="L5590" s="1">
        <v>31403</v>
      </c>
      <c r="M5590">
        <v>20774</v>
      </c>
      <c r="N5590" t="s">
        <v>10633</v>
      </c>
    </row>
    <row r="5591" spans="1:14" x14ac:dyDescent="0.25">
      <c r="A5591" t="s">
        <v>6814</v>
      </c>
      <c r="B5591" t="s">
        <v>12</v>
      </c>
      <c r="C5591">
        <v>55215.68</v>
      </c>
      <c r="D5591">
        <v>53029.440000000002</v>
      </c>
      <c r="E5591">
        <v>383.23</v>
      </c>
      <c r="F5591" t="s">
        <v>13</v>
      </c>
      <c r="G5591" t="s">
        <v>14</v>
      </c>
      <c r="H5591" t="s">
        <v>50</v>
      </c>
      <c r="I5591" t="s">
        <v>16</v>
      </c>
      <c r="J5591" t="s">
        <v>51</v>
      </c>
      <c r="L5591" s="1">
        <v>37760</v>
      </c>
      <c r="M5591">
        <v>20716</v>
      </c>
      <c r="N5591" t="s">
        <v>10641</v>
      </c>
    </row>
    <row r="5592" spans="1:14" x14ac:dyDescent="0.25">
      <c r="A5592" t="s">
        <v>6815</v>
      </c>
      <c r="B5592" t="s">
        <v>22</v>
      </c>
      <c r="C5592">
        <v>60455</v>
      </c>
      <c r="D5592">
        <v>76129.179999999993</v>
      </c>
      <c r="E5592">
        <v>14746.1</v>
      </c>
      <c r="F5592" t="s">
        <v>45</v>
      </c>
      <c r="G5592" t="s">
        <v>46</v>
      </c>
      <c r="H5592" t="s">
        <v>240</v>
      </c>
      <c r="I5592" t="s">
        <v>16</v>
      </c>
      <c r="J5592" t="s">
        <v>48</v>
      </c>
      <c r="L5592" s="1">
        <v>41017</v>
      </c>
      <c r="M5592">
        <v>20785</v>
      </c>
      <c r="N5592" t="s">
        <v>10652</v>
      </c>
    </row>
    <row r="5593" spans="1:14" x14ac:dyDescent="0.25">
      <c r="A5593" t="s">
        <v>6816</v>
      </c>
      <c r="B5593" t="s">
        <v>12</v>
      </c>
      <c r="C5593">
        <v>59915</v>
      </c>
      <c r="D5593">
        <v>59126.37</v>
      </c>
      <c r="E5593">
        <v>0</v>
      </c>
      <c r="F5593" t="s">
        <v>18</v>
      </c>
      <c r="G5593" t="s">
        <v>19</v>
      </c>
      <c r="H5593" t="s">
        <v>912</v>
      </c>
      <c r="I5593" t="s">
        <v>16</v>
      </c>
      <c r="J5593" t="s">
        <v>279</v>
      </c>
      <c r="L5593" s="1">
        <v>36080</v>
      </c>
      <c r="M5593">
        <v>20762</v>
      </c>
      <c r="N5593" t="s">
        <v>10644</v>
      </c>
    </row>
    <row r="5594" spans="1:14" x14ac:dyDescent="0.25">
      <c r="A5594" t="s">
        <v>6817</v>
      </c>
      <c r="B5594" t="s">
        <v>22</v>
      </c>
      <c r="C5594">
        <v>85714.96</v>
      </c>
      <c r="D5594">
        <v>85831.09</v>
      </c>
      <c r="E5594">
        <v>2287.66</v>
      </c>
      <c r="F5594" t="s">
        <v>13</v>
      </c>
      <c r="G5594" t="s">
        <v>14</v>
      </c>
      <c r="H5594" t="s">
        <v>653</v>
      </c>
      <c r="I5594" t="s">
        <v>16</v>
      </c>
      <c r="J5594" t="s">
        <v>654</v>
      </c>
      <c r="L5594" s="1">
        <v>37942</v>
      </c>
      <c r="M5594">
        <v>20769</v>
      </c>
      <c r="N5594" t="s">
        <v>10636</v>
      </c>
    </row>
    <row r="5595" spans="1:14" x14ac:dyDescent="0.25">
      <c r="A5595" t="s">
        <v>6818</v>
      </c>
      <c r="B5595" t="s">
        <v>22</v>
      </c>
      <c r="C5595">
        <v>127013.13</v>
      </c>
      <c r="D5595">
        <v>129961.52</v>
      </c>
      <c r="E5595">
        <v>2953.01</v>
      </c>
      <c r="F5595" t="s">
        <v>13</v>
      </c>
      <c r="G5595" t="s">
        <v>14</v>
      </c>
      <c r="H5595" t="s">
        <v>360</v>
      </c>
      <c r="I5595" t="s">
        <v>16</v>
      </c>
      <c r="J5595" t="s">
        <v>402</v>
      </c>
      <c r="L5595" s="1">
        <v>34176</v>
      </c>
      <c r="M5595">
        <v>20742</v>
      </c>
      <c r="N5595" t="s">
        <v>10638</v>
      </c>
    </row>
    <row r="5596" spans="1:14" x14ac:dyDescent="0.25">
      <c r="A5596" t="s">
        <v>6819</v>
      </c>
      <c r="B5596" t="s">
        <v>22</v>
      </c>
      <c r="C5596">
        <v>66972.539999999994</v>
      </c>
      <c r="D5596">
        <v>73229.88</v>
      </c>
      <c r="E5596">
        <v>9374.8700000000008</v>
      </c>
      <c r="F5596" t="s">
        <v>56</v>
      </c>
      <c r="G5596" t="s">
        <v>57</v>
      </c>
      <c r="H5596" t="s">
        <v>149</v>
      </c>
      <c r="I5596" t="s">
        <v>16</v>
      </c>
      <c r="J5596" t="s">
        <v>150</v>
      </c>
      <c r="L5596" s="1">
        <v>37928</v>
      </c>
      <c r="M5596">
        <v>20746</v>
      </c>
      <c r="N5596" t="s">
        <v>10647</v>
      </c>
    </row>
    <row r="5597" spans="1:14" x14ac:dyDescent="0.25">
      <c r="A5597" t="s">
        <v>6820</v>
      </c>
      <c r="B5597" t="s">
        <v>22</v>
      </c>
      <c r="C5597">
        <v>77347</v>
      </c>
      <c r="D5597">
        <v>90017.39</v>
      </c>
      <c r="E5597">
        <v>12321.13</v>
      </c>
      <c r="F5597" t="s">
        <v>13</v>
      </c>
      <c r="G5597" t="s">
        <v>14</v>
      </c>
      <c r="H5597" t="s">
        <v>399</v>
      </c>
      <c r="I5597" t="s">
        <v>16</v>
      </c>
      <c r="J5597" t="s">
        <v>32</v>
      </c>
      <c r="L5597" s="1">
        <v>39098</v>
      </c>
      <c r="M5597">
        <v>20746</v>
      </c>
      <c r="N5597" t="s">
        <v>10647</v>
      </c>
    </row>
    <row r="5598" spans="1:14" x14ac:dyDescent="0.25">
      <c r="A5598" t="s">
        <v>6821</v>
      </c>
      <c r="B5598" t="s">
        <v>22</v>
      </c>
      <c r="C5598">
        <v>35621</v>
      </c>
      <c r="D5598">
        <v>35990.78</v>
      </c>
      <c r="E5598">
        <v>4534.88</v>
      </c>
      <c r="F5598" t="s">
        <v>99</v>
      </c>
      <c r="G5598" t="s">
        <v>100</v>
      </c>
      <c r="H5598" t="s">
        <v>108</v>
      </c>
      <c r="I5598" t="s">
        <v>16</v>
      </c>
      <c r="J5598" t="s">
        <v>109</v>
      </c>
      <c r="K5598" t="s">
        <v>110</v>
      </c>
      <c r="L5598" s="1">
        <v>42688</v>
      </c>
      <c r="M5598">
        <v>20740</v>
      </c>
      <c r="N5598" t="s">
        <v>10638</v>
      </c>
    </row>
    <row r="5599" spans="1:14" x14ac:dyDescent="0.25">
      <c r="A5599" t="s">
        <v>6822</v>
      </c>
      <c r="B5599" t="s">
        <v>22</v>
      </c>
      <c r="C5599">
        <v>77504.429999999993</v>
      </c>
      <c r="D5599">
        <v>77734.38</v>
      </c>
      <c r="E5599">
        <v>2409.94</v>
      </c>
      <c r="F5599" t="s">
        <v>23</v>
      </c>
      <c r="G5599" t="s">
        <v>24</v>
      </c>
      <c r="H5599" t="s">
        <v>25</v>
      </c>
      <c r="I5599" t="s">
        <v>16</v>
      </c>
      <c r="J5599" t="s">
        <v>927</v>
      </c>
      <c r="L5599" s="1">
        <v>37634</v>
      </c>
      <c r="M5599">
        <v>20722</v>
      </c>
      <c r="N5599" t="s">
        <v>10632</v>
      </c>
    </row>
    <row r="5600" spans="1:14" x14ac:dyDescent="0.25">
      <c r="A5600" t="s">
        <v>6823</v>
      </c>
      <c r="B5600" t="s">
        <v>12</v>
      </c>
      <c r="C5600">
        <v>47054.42</v>
      </c>
      <c r="D5600">
        <v>38238.410000000003</v>
      </c>
      <c r="E5600">
        <v>0</v>
      </c>
      <c r="F5600" t="s">
        <v>18</v>
      </c>
      <c r="G5600" t="s">
        <v>19</v>
      </c>
      <c r="H5600" t="s">
        <v>183</v>
      </c>
      <c r="I5600" t="s">
        <v>34</v>
      </c>
      <c r="J5600" t="s">
        <v>147</v>
      </c>
      <c r="L5600" s="1">
        <v>41127</v>
      </c>
      <c r="M5600">
        <v>20712</v>
      </c>
      <c r="N5600" t="s">
        <v>10639</v>
      </c>
    </row>
    <row r="5601" spans="1:14" x14ac:dyDescent="0.25">
      <c r="A5601" t="s">
        <v>6824</v>
      </c>
      <c r="B5601" t="s">
        <v>22</v>
      </c>
      <c r="C5601">
        <v>90149.94</v>
      </c>
      <c r="D5601">
        <v>89163.69</v>
      </c>
      <c r="E5601">
        <v>1119.8699999999999</v>
      </c>
      <c r="F5601" t="s">
        <v>167</v>
      </c>
      <c r="G5601" t="s">
        <v>168</v>
      </c>
      <c r="H5601" t="s">
        <v>261</v>
      </c>
      <c r="I5601" t="s">
        <v>16</v>
      </c>
      <c r="J5601" t="s">
        <v>243</v>
      </c>
      <c r="L5601" s="1">
        <v>38082</v>
      </c>
      <c r="M5601">
        <v>20744</v>
      </c>
      <c r="N5601" t="s">
        <v>10630</v>
      </c>
    </row>
    <row r="5602" spans="1:14" x14ac:dyDescent="0.25">
      <c r="A5602" t="s">
        <v>6825</v>
      </c>
      <c r="B5602" t="s">
        <v>22</v>
      </c>
      <c r="C5602">
        <v>43108.959999999999</v>
      </c>
      <c r="D5602">
        <v>51877.4</v>
      </c>
      <c r="E5602">
        <v>8492.91</v>
      </c>
      <c r="F5602" t="s">
        <v>56</v>
      </c>
      <c r="G5602" t="s">
        <v>57</v>
      </c>
      <c r="H5602" t="s">
        <v>84</v>
      </c>
      <c r="I5602" t="s">
        <v>16</v>
      </c>
      <c r="J5602" t="s">
        <v>59</v>
      </c>
      <c r="L5602" s="1">
        <v>42065</v>
      </c>
      <c r="M5602">
        <v>20706</v>
      </c>
      <c r="N5602" t="s">
        <v>10645</v>
      </c>
    </row>
    <row r="5603" spans="1:14" x14ac:dyDescent="0.25">
      <c r="A5603" t="s">
        <v>6826</v>
      </c>
      <c r="B5603" t="s">
        <v>22</v>
      </c>
      <c r="C5603">
        <v>67846</v>
      </c>
      <c r="D5603">
        <v>75089.81</v>
      </c>
      <c r="E5603">
        <v>5569.98</v>
      </c>
      <c r="F5603" t="s">
        <v>45</v>
      </c>
      <c r="G5603" t="s">
        <v>46</v>
      </c>
      <c r="H5603" t="s">
        <v>816</v>
      </c>
      <c r="I5603" t="s">
        <v>16</v>
      </c>
      <c r="J5603" t="s">
        <v>48</v>
      </c>
      <c r="L5603" s="1">
        <v>41064</v>
      </c>
      <c r="M5603">
        <v>20740</v>
      </c>
      <c r="N5603" t="s">
        <v>10638</v>
      </c>
    </row>
    <row r="5604" spans="1:14" x14ac:dyDescent="0.25">
      <c r="A5604" t="s">
        <v>6827</v>
      </c>
      <c r="B5604" t="s">
        <v>12</v>
      </c>
      <c r="C5604">
        <v>33515.06</v>
      </c>
      <c r="D5604">
        <v>39899.67</v>
      </c>
      <c r="E5604">
        <v>193.37</v>
      </c>
      <c r="F5604" t="s">
        <v>76</v>
      </c>
      <c r="G5604" t="s">
        <v>77</v>
      </c>
      <c r="H5604" t="s">
        <v>253</v>
      </c>
      <c r="I5604" t="s">
        <v>34</v>
      </c>
      <c r="J5604" t="s">
        <v>558</v>
      </c>
      <c r="L5604" s="1">
        <v>38977</v>
      </c>
      <c r="M5604">
        <v>20705</v>
      </c>
      <c r="N5604" t="s">
        <v>10626</v>
      </c>
    </row>
    <row r="5605" spans="1:14" x14ac:dyDescent="0.25">
      <c r="A5605" t="s">
        <v>6828</v>
      </c>
      <c r="B5605" t="s">
        <v>12</v>
      </c>
      <c r="C5605">
        <v>95740</v>
      </c>
      <c r="D5605">
        <v>95511.66</v>
      </c>
      <c r="E5605">
        <v>0</v>
      </c>
      <c r="F5605" t="s">
        <v>27</v>
      </c>
      <c r="G5605" t="s">
        <v>28</v>
      </c>
      <c r="H5605" t="s">
        <v>29</v>
      </c>
      <c r="I5605" t="s">
        <v>16</v>
      </c>
      <c r="J5605" t="s">
        <v>414</v>
      </c>
      <c r="L5605" s="1">
        <v>38992</v>
      </c>
      <c r="M5605">
        <v>20722</v>
      </c>
      <c r="N5605" t="s">
        <v>10632</v>
      </c>
    </row>
    <row r="5606" spans="1:14" x14ac:dyDescent="0.25">
      <c r="A5606" t="s">
        <v>6829</v>
      </c>
      <c r="B5606" t="s">
        <v>12</v>
      </c>
      <c r="C5606">
        <v>65000</v>
      </c>
      <c r="D5606">
        <v>0</v>
      </c>
      <c r="E5606">
        <v>0</v>
      </c>
      <c r="F5606" t="s">
        <v>52</v>
      </c>
      <c r="G5606" t="s">
        <v>53</v>
      </c>
      <c r="H5606" t="s">
        <v>128</v>
      </c>
      <c r="I5606" t="s">
        <v>16</v>
      </c>
      <c r="J5606" t="s">
        <v>17</v>
      </c>
      <c r="L5606" s="1">
        <v>43080</v>
      </c>
      <c r="M5606">
        <v>20705</v>
      </c>
      <c r="N5606" t="s">
        <v>10626</v>
      </c>
    </row>
    <row r="5607" spans="1:14" x14ac:dyDescent="0.25">
      <c r="A5607" t="s">
        <v>6830</v>
      </c>
      <c r="B5607" t="s">
        <v>22</v>
      </c>
      <c r="C5607">
        <v>66439</v>
      </c>
      <c r="D5607">
        <v>73580.67</v>
      </c>
      <c r="E5607">
        <v>4575.2700000000004</v>
      </c>
      <c r="F5607" t="s">
        <v>13</v>
      </c>
      <c r="G5607" t="s">
        <v>14</v>
      </c>
      <c r="H5607" t="s">
        <v>463</v>
      </c>
      <c r="I5607" t="s">
        <v>16</v>
      </c>
      <c r="J5607" t="s">
        <v>32</v>
      </c>
      <c r="K5607" t="s">
        <v>176</v>
      </c>
      <c r="L5607" s="1">
        <v>41694</v>
      </c>
      <c r="M5607">
        <v>20608</v>
      </c>
      <c r="N5607" t="s">
        <v>10646</v>
      </c>
    </row>
    <row r="5608" spans="1:14" x14ac:dyDescent="0.25">
      <c r="A5608" t="s">
        <v>6831</v>
      </c>
      <c r="B5608" t="s">
        <v>12</v>
      </c>
      <c r="C5608">
        <v>76314.039999999994</v>
      </c>
      <c r="D5608">
        <v>75186.559999999998</v>
      </c>
      <c r="E5608">
        <v>440.28</v>
      </c>
      <c r="F5608" t="s">
        <v>76</v>
      </c>
      <c r="G5608" t="s">
        <v>77</v>
      </c>
      <c r="H5608" t="s">
        <v>428</v>
      </c>
      <c r="I5608" t="s">
        <v>16</v>
      </c>
      <c r="J5608" t="s">
        <v>211</v>
      </c>
      <c r="L5608" s="1">
        <v>38852</v>
      </c>
      <c r="M5608">
        <v>20769</v>
      </c>
      <c r="N5608" t="s">
        <v>10636</v>
      </c>
    </row>
    <row r="5609" spans="1:14" x14ac:dyDescent="0.25">
      <c r="A5609" t="s">
        <v>6832</v>
      </c>
      <c r="B5609" t="s">
        <v>12</v>
      </c>
      <c r="C5609">
        <v>130383.8</v>
      </c>
      <c r="D5609">
        <v>126518.19</v>
      </c>
      <c r="E5609">
        <v>0</v>
      </c>
      <c r="F5609" t="s">
        <v>18</v>
      </c>
      <c r="G5609" t="s">
        <v>19</v>
      </c>
      <c r="H5609" t="s">
        <v>183</v>
      </c>
      <c r="I5609" t="s">
        <v>16</v>
      </c>
      <c r="J5609" t="s">
        <v>139</v>
      </c>
      <c r="L5609" s="1">
        <v>36234</v>
      </c>
      <c r="M5609">
        <v>20607</v>
      </c>
      <c r="N5609" t="s">
        <v>10631</v>
      </c>
    </row>
    <row r="5610" spans="1:14" x14ac:dyDescent="0.25">
      <c r="A5610" t="s">
        <v>6833</v>
      </c>
      <c r="B5610" t="s">
        <v>12</v>
      </c>
      <c r="C5610">
        <v>47288.13</v>
      </c>
      <c r="D5610">
        <v>45424.7</v>
      </c>
      <c r="E5610">
        <v>103.76</v>
      </c>
      <c r="F5610" t="s">
        <v>129</v>
      </c>
      <c r="G5610" t="s">
        <v>130</v>
      </c>
      <c r="H5610" t="s">
        <v>350</v>
      </c>
      <c r="I5610" t="s">
        <v>16</v>
      </c>
      <c r="J5610" t="s">
        <v>279</v>
      </c>
      <c r="L5610" s="1">
        <v>41974</v>
      </c>
      <c r="M5610">
        <v>20712</v>
      </c>
      <c r="N5610" t="s">
        <v>10639</v>
      </c>
    </row>
    <row r="5611" spans="1:14" x14ac:dyDescent="0.25">
      <c r="A5611" t="s">
        <v>6834</v>
      </c>
      <c r="B5611" t="s">
        <v>12</v>
      </c>
      <c r="C5611">
        <v>67319.8</v>
      </c>
      <c r="D5611">
        <v>66192.240000000005</v>
      </c>
      <c r="E5611">
        <v>1216.97</v>
      </c>
      <c r="F5611" t="s">
        <v>89</v>
      </c>
      <c r="G5611" t="s">
        <v>90</v>
      </c>
      <c r="H5611" t="s">
        <v>169</v>
      </c>
      <c r="I5611" t="s">
        <v>16</v>
      </c>
      <c r="J5611" t="s">
        <v>341</v>
      </c>
      <c r="L5611" s="1">
        <v>42226</v>
      </c>
      <c r="M5611">
        <v>20782</v>
      </c>
      <c r="N5611" t="s">
        <v>10625</v>
      </c>
    </row>
    <row r="5612" spans="1:14" x14ac:dyDescent="0.25">
      <c r="A5612" t="s">
        <v>6835</v>
      </c>
      <c r="B5612" t="s">
        <v>22</v>
      </c>
      <c r="C5612">
        <v>46166</v>
      </c>
      <c r="D5612">
        <v>0</v>
      </c>
      <c r="E5612">
        <v>0</v>
      </c>
      <c r="F5612" t="s">
        <v>45</v>
      </c>
      <c r="G5612" t="s">
        <v>46</v>
      </c>
      <c r="H5612" t="s">
        <v>95</v>
      </c>
      <c r="I5612" t="s">
        <v>16</v>
      </c>
      <c r="J5612" t="s">
        <v>48</v>
      </c>
      <c r="K5612" t="s">
        <v>96</v>
      </c>
      <c r="L5612" s="1">
        <v>43080</v>
      </c>
      <c r="M5612">
        <v>20710</v>
      </c>
      <c r="N5612" t="s">
        <v>10637</v>
      </c>
    </row>
    <row r="5613" spans="1:14" x14ac:dyDescent="0.25">
      <c r="A5613" t="s">
        <v>6836</v>
      </c>
      <c r="B5613" t="s">
        <v>22</v>
      </c>
      <c r="C5613">
        <v>60673</v>
      </c>
      <c r="D5613">
        <v>76820.490000000005</v>
      </c>
      <c r="E5613">
        <v>16518.900000000001</v>
      </c>
      <c r="F5613" t="s">
        <v>23</v>
      </c>
      <c r="G5613" t="s">
        <v>24</v>
      </c>
      <c r="H5613" t="s">
        <v>194</v>
      </c>
      <c r="I5613" t="s">
        <v>16</v>
      </c>
      <c r="J5613" t="s">
        <v>141</v>
      </c>
      <c r="K5613" t="s">
        <v>196</v>
      </c>
      <c r="L5613" s="1">
        <v>39384</v>
      </c>
      <c r="M5613">
        <v>20762</v>
      </c>
      <c r="N5613" t="s">
        <v>10644</v>
      </c>
    </row>
    <row r="5614" spans="1:14" x14ac:dyDescent="0.25">
      <c r="A5614" t="s">
        <v>6837</v>
      </c>
      <c r="B5614" t="s">
        <v>12</v>
      </c>
      <c r="C5614">
        <v>85593</v>
      </c>
      <c r="D5614">
        <v>85191.09</v>
      </c>
      <c r="E5614">
        <v>724.07</v>
      </c>
      <c r="F5614" t="s">
        <v>18</v>
      </c>
      <c r="G5614" t="s">
        <v>19</v>
      </c>
      <c r="H5614" t="s">
        <v>577</v>
      </c>
      <c r="I5614" t="s">
        <v>16</v>
      </c>
      <c r="J5614" t="s">
        <v>145</v>
      </c>
      <c r="L5614" s="1">
        <v>31679</v>
      </c>
      <c r="M5614">
        <v>20720</v>
      </c>
      <c r="N5614" t="s">
        <v>10641</v>
      </c>
    </row>
    <row r="5615" spans="1:14" x14ac:dyDescent="0.25">
      <c r="A5615" t="s">
        <v>6838</v>
      </c>
      <c r="B5615" t="s">
        <v>12</v>
      </c>
      <c r="C5615">
        <v>107345.82</v>
      </c>
      <c r="D5615">
        <v>105931.96</v>
      </c>
      <c r="E5615">
        <v>0</v>
      </c>
      <c r="F5615" t="s">
        <v>18</v>
      </c>
      <c r="G5615" t="s">
        <v>19</v>
      </c>
      <c r="H5615" t="s">
        <v>274</v>
      </c>
      <c r="I5615" t="s">
        <v>16</v>
      </c>
      <c r="J5615" t="s">
        <v>246</v>
      </c>
      <c r="L5615" s="1">
        <v>33427</v>
      </c>
      <c r="M5615">
        <v>20746</v>
      </c>
      <c r="N5615" t="s">
        <v>10647</v>
      </c>
    </row>
    <row r="5616" spans="1:14" x14ac:dyDescent="0.25">
      <c r="A5616" t="s">
        <v>6839</v>
      </c>
      <c r="B5616" t="s">
        <v>22</v>
      </c>
      <c r="C5616">
        <v>103381.1</v>
      </c>
      <c r="D5616">
        <v>102018.62</v>
      </c>
      <c r="E5616">
        <v>0</v>
      </c>
      <c r="F5616" t="s">
        <v>133</v>
      </c>
      <c r="G5616" t="s">
        <v>134</v>
      </c>
      <c r="H5616" t="s">
        <v>501</v>
      </c>
      <c r="I5616" t="s">
        <v>16</v>
      </c>
      <c r="J5616" t="s">
        <v>161</v>
      </c>
      <c r="K5616" t="s">
        <v>526</v>
      </c>
      <c r="L5616" s="1">
        <v>33035</v>
      </c>
      <c r="M5616">
        <v>20774</v>
      </c>
      <c r="N5616" t="s">
        <v>10633</v>
      </c>
    </row>
    <row r="5617" spans="1:14" x14ac:dyDescent="0.25">
      <c r="A5617" t="s">
        <v>6840</v>
      </c>
      <c r="B5617" t="s">
        <v>22</v>
      </c>
      <c r="C5617">
        <v>62020</v>
      </c>
      <c r="D5617">
        <v>67079.62</v>
      </c>
      <c r="E5617">
        <v>3821.92</v>
      </c>
      <c r="F5617" t="s">
        <v>13</v>
      </c>
      <c r="G5617" t="s">
        <v>14</v>
      </c>
      <c r="H5617" t="s">
        <v>175</v>
      </c>
      <c r="I5617" t="s">
        <v>16</v>
      </c>
      <c r="J5617" t="s">
        <v>32</v>
      </c>
      <c r="K5617" t="s">
        <v>176</v>
      </c>
      <c r="L5617" s="1">
        <v>41498</v>
      </c>
      <c r="M5617">
        <v>20772</v>
      </c>
      <c r="N5617" t="s">
        <v>10648</v>
      </c>
    </row>
    <row r="5618" spans="1:14" x14ac:dyDescent="0.25">
      <c r="A5618" t="s">
        <v>6841</v>
      </c>
      <c r="B5618" t="s">
        <v>22</v>
      </c>
      <c r="C5618">
        <v>83100</v>
      </c>
      <c r="D5618">
        <v>82004.41</v>
      </c>
      <c r="E5618">
        <v>0</v>
      </c>
      <c r="F5618" t="s">
        <v>18</v>
      </c>
      <c r="G5618" t="s">
        <v>19</v>
      </c>
      <c r="H5618" t="s">
        <v>144</v>
      </c>
      <c r="I5618" t="s">
        <v>16</v>
      </c>
      <c r="J5618" t="s">
        <v>145</v>
      </c>
      <c r="L5618" s="1">
        <v>38405</v>
      </c>
      <c r="M5618">
        <v>20745</v>
      </c>
      <c r="N5618" t="s">
        <v>10643</v>
      </c>
    </row>
    <row r="5619" spans="1:14" x14ac:dyDescent="0.25">
      <c r="A5619" t="s">
        <v>6842</v>
      </c>
      <c r="B5619" t="s">
        <v>12</v>
      </c>
      <c r="C5619">
        <v>125648.8</v>
      </c>
      <c r="D5619">
        <v>123639.09</v>
      </c>
      <c r="E5619">
        <v>0</v>
      </c>
      <c r="F5619" t="s">
        <v>76</v>
      </c>
      <c r="G5619" t="s">
        <v>77</v>
      </c>
      <c r="H5619" t="s">
        <v>890</v>
      </c>
      <c r="I5619" t="s">
        <v>16</v>
      </c>
      <c r="J5619" t="s">
        <v>139</v>
      </c>
      <c r="L5619" s="1">
        <v>34189</v>
      </c>
      <c r="M5619">
        <v>20748</v>
      </c>
      <c r="N5619" t="s">
        <v>10635</v>
      </c>
    </row>
    <row r="5620" spans="1:14" x14ac:dyDescent="0.25">
      <c r="A5620" t="s">
        <v>6843</v>
      </c>
      <c r="B5620" t="s">
        <v>22</v>
      </c>
      <c r="C5620">
        <v>65490</v>
      </c>
      <c r="D5620">
        <v>73964.42</v>
      </c>
      <c r="E5620">
        <v>6983.72</v>
      </c>
      <c r="F5620" t="s">
        <v>13</v>
      </c>
      <c r="G5620" t="s">
        <v>14</v>
      </c>
      <c r="H5620" t="s">
        <v>263</v>
      </c>
      <c r="I5620" t="s">
        <v>16</v>
      </c>
      <c r="J5620" t="s">
        <v>32</v>
      </c>
      <c r="K5620" t="s">
        <v>42</v>
      </c>
      <c r="L5620" s="1">
        <v>42156</v>
      </c>
      <c r="M5620">
        <v>20746</v>
      </c>
      <c r="N5620" t="s">
        <v>10647</v>
      </c>
    </row>
    <row r="5621" spans="1:14" x14ac:dyDescent="0.25">
      <c r="A5621" t="s">
        <v>6844</v>
      </c>
      <c r="B5621" t="s">
        <v>22</v>
      </c>
      <c r="C5621">
        <v>100253.06</v>
      </c>
      <c r="D5621">
        <v>104182.31</v>
      </c>
      <c r="E5621">
        <v>3985.97</v>
      </c>
      <c r="F5621" t="s">
        <v>601</v>
      </c>
      <c r="G5621" t="s">
        <v>602</v>
      </c>
      <c r="H5621" t="s">
        <v>603</v>
      </c>
      <c r="I5621" t="s">
        <v>16</v>
      </c>
      <c r="J5621" t="s">
        <v>363</v>
      </c>
      <c r="L5621" s="1">
        <v>41190</v>
      </c>
      <c r="M5621">
        <v>20623</v>
      </c>
      <c r="N5621" t="s">
        <v>10651</v>
      </c>
    </row>
    <row r="5622" spans="1:14" x14ac:dyDescent="0.25">
      <c r="A5622" t="s">
        <v>6845</v>
      </c>
      <c r="B5622" t="s">
        <v>22</v>
      </c>
      <c r="C5622">
        <v>74732</v>
      </c>
      <c r="D5622">
        <v>94702.7</v>
      </c>
      <c r="E5622">
        <v>18497.89</v>
      </c>
      <c r="F5622" t="s">
        <v>13</v>
      </c>
      <c r="G5622" t="s">
        <v>14</v>
      </c>
      <c r="H5622" t="s">
        <v>175</v>
      </c>
      <c r="I5622" t="s">
        <v>16</v>
      </c>
      <c r="J5622" t="s">
        <v>32</v>
      </c>
      <c r="L5622" s="1">
        <v>39279</v>
      </c>
      <c r="M5622">
        <v>20710</v>
      </c>
      <c r="N5622" t="s">
        <v>10637</v>
      </c>
    </row>
    <row r="5623" spans="1:14" x14ac:dyDescent="0.25">
      <c r="A5623" t="s">
        <v>6846</v>
      </c>
      <c r="B5623" t="s">
        <v>12</v>
      </c>
      <c r="C5623">
        <v>62295.93</v>
      </c>
      <c r="D5623">
        <v>52090.37</v>
      </c>
      <c r="E5623">
        <v>0</v>
      </c>
      <c r="F5623" t="s">
        <v>23</v>
      </c>
      <c r="G5623" t="s">
        <v>24</v>
      </c>
      <c r="H5623" t="s">
        <v>666</v>
      </c>
      <c r="I5623" t="s">
        <v>16</v>
      </c>
      <c r="J5623" t="s">
        <v>667</v>
      </c>
      <c r="K5623" t="s">
        <v>1070</v>
      </c>
      <c r="L5623" s="1">
        <v>40756</v>
      </c>
      <c r="M5623">
        <v>20623</v>
      </c>
      <c r="N5623" t="s">
        <v>10651</v>
      </c>
    </row>
    <row r="5624" spans="1:14" x14ac:dyDescent="0.25">
      <c r="A5624" t="s">
        <v>6847</v>
      </c>
      <c r="B5624" t="s">
        <v>22</v>
      </c>
      <c r="C5624">
        <v>105241</v>
      </c>
      <c r="D5624">
        <v>106039.25</v>
      </c>
      <c r="E5624">
        <v>0</v>
      </c>
      <c r="F5624" t="s">
        <v>167</v>
      </c>
      <c r="G5624" t="s">
        <v>168</v>
      </c>
      <c r="H5624" t="s">
        <v>369</v>
      </c>
      <c r="I5624" t="s">
        <v>16</v>
      </c>
      <c r="J5624" t="s">
        <v>171</v>
      </c>
      <c r="L5624" s="1">
        <v>37459</v>
      </c>
      <c r="M5624">
        <v>20721</v>
      </c>
      <c r="N5624" t="s">
        <v>10634</v>
      </c>
    </row>
    <row r="5625" spans="1:14" x14ac:dyDescent="0.25">
      <c r="A5625" t="s">
        <v>6848</v>
      </c>
      <c r="B5625" t="s">
        <v>22</v>
      </c>
      <c r="C5625">
        <v>50172</v>
      </c>
      <c r="D5625">
        <v>46970.27</v>
      </c>
      <c r="E5625">
        <v>374.22</v>
      </c>
      <c r="F5625" t="s">
        <v>45</v>
      </c>
      <c r="G5625" t="s">
        <v>46</v>
      </c>
      <c r="H5625" t="s">
        <v>47</v>
      </c>
      <c r="I5625" t="s">
        <v>16</v>
      </c>
      <c r="J5625" t="s">
        <v>48</v>
      </c>
      <c r="K5625" t="s">
        <v>49</v>
      </c>
      <c r="L5625" s="1">
        <v>42716</v>
      </c>
      <c r="M5625">
        <v>20740</v>
      </c>
      <c r="N5625" t="s">
        <v>10638</v>
      </c>
    </row>
    <row r="5626" spans="1:14" x14ac:dyDescent="0.25">
      <c r="A5626" t="s">
        <v>6849</v>
      </c>
      <c r="B5626" t="s">
        <v>22</v>
      </c>
      <c r="C5626">
        <v>56435</v>
      </c>
      <c r="D5626">
        <v>66248.58</v>
      </c>
      <c r="E5626">
        <v>8120.13</v>
      </c>
      <c r="F5626" t="s">
        <v>45</v>
      </c>
      <c r="G5626" t="s">
        <v>46</v>
      </c>
      <c r="H5626" t="s">
        <v>700</v>
      </c>
      <c r="I5626" t="s">
        <v>16</v>
      </c>
      <c r="J5626" t="s">
        <v>48</v>
      </c>
      <c r="L5626" s="1">
        <v>41708</v>
      </c>
      <c r="M5626">
        <v>20715</v>
      </c>
      <c r="N5626" t="s">
        <v>10641</v>
      </c>
    </row>
    <row r="5627" spans="1:14" x14ac:dyDescent="0.25">
      <c r="A5627" t="s">
        <v>6850</v>
      </c>
      <c r="B5627" t="s">
        <v>12</v>
      </c>
      <c r="C5627">
        <v>58504.67</v>
      </c>
      <c r="D5627">
        <v>56690.09</v>
      </c>
      <c r="E5627">
        <v>0</v>
      </c>
      <c r="F5627" t="s">
        <v>18</v>
      </c>
      <c r="G5627" t="s">
        <v>19</v>
      </c>
      <c r="H5627" t="s">
        <v>464</v>
      </c>
      <c r="I5627" t="s">
        <v>16</v>
      </c>
      <c r="J5627" t="s">
        <v>331</v>
      </c>
      <c r="L5627" s="1">
        <v>37599</v>
      </c>
      <c r="M5627">
        <v>20742</v>
      </c>
      <c r="N5627" t="s">
        <v>10638</v>
      </c>
    </row>
    <row r="5628" spans="1:14" x14ac:dyDescent="0.25">
      <c r="A5628" t="s">
        <v>6851</v>
      </c>
      <c r="B5628" t="s">
        <v>22</v>
      </c>
      <c r="C5628">
        <v>50172</v>
      </c>
      <c r="D5628">
        <v>47935.33</v>
      </c>
      <c r="E5628">
        <v>317.04000000000002</v>
      </c>
      <c r="F5628" t="s">
        <v>45</v>
      </c>
      <c r="G5628" t="s">
        <v>46</v>
      </c>
      <c r="H5628" t="s">
        <v>47</v>
      </c>
      <c r="I5628" t="s">
        <v>16</v>
      </c>
      <c r="J5628" t="s">
        <v>48</v>
      </c>
      <c r="K5628" t="s">
        <v>49</v>
      </c>
      <c r="L5628" s="1">
        <v>42716</v>
      </c>
      <c r="M5628">
        <v>20623</v>
      </c>
      <c r="N5628" t="s">
        <v>10651</v>
      </c>
    </row>
    <row r="5629" spans="1:14" x14ac:dyDescent="0.25">
      <c r="A5629" t="s">
        <v>6852</v>
      </c>
      <c r="B5629" t="s">
        <v>12</v>
      </c>
      <c r="C5629">
        <v>51471</v>
      </c>
      <c r="D5629">
        <v>20058.61</v>
      </c>
      <c r="E5629">
        <v>0</v>
      </c>
      <c r="F5629" t="s">
        <v>13</v>
      </c>
      <c r="G5629" t="s">
        <v>14</v>
      </c>
      <c r="H5629" t="s">
        <v>103</v>
      </c>
      <c r="I5629" t="s">
        <v>16</v>
      </c>
      <c r="J5629" t="s">
        <v>104</v>
      </c>
      <c r="L5629" s="1">
        <v>42940</v>
      </c>
      <c r="M5629">
        <v>20781</v>
      </c>
      <c r="N5629" t="s">
        <v>10627</v>
      </c>
    </row>
    <row r="5630" spans="1:14" x14ac:dyDescent="0.25">
      <c r="A5630" t="s">
        <v>6853</v>
      </c>
      <c r="B5630" t="s">
        <v>22</v>
      </c>
      <c r="C5630">
        <v>91869</v>
      </c>
      <c r="D5630">
        <v>123256.24</v>
      </c>
      <c r="E5630">
        <v>26517.97</v>
      </c>
      <c r="F5630" t="s">
        <v>13</v>
      </c>
      <c r="G5630" t="s">
        <v>14</v>
      </c>
      <c r="H5630" t="s">
        <v>263</v>
      </c>
      <c r="I5630" t="s">
        <v>16</v>
      </c>
      <c r="J5630" t="s">
        <v>32</v>
      </c>
      <c r="L5630" s="1">
        <v>37242</v>
      </c>
      <c r="M5630">
        <v>20785</v>
      </c>
      <c r="N5630" t="s">
        <v>10652</v>
      </c>
    </row>
    <row r="5631" spans="1:14" x14ac:dyDescent="0.25">
      <c r="A5631" t="s">
        <v>6854</v>
      </c>
      <c r="B5631" t="s">
        <v>12</v>
      </c>
      <c r="C5631">
        <v>70959.789999999994</v>
      </c>
      <c r="D5631">
        <v>70033.48</v>
      </c>
      <c r="E5631">
        <v>0</v>
      </c>
      <c r="F5631" t="s">
        <v>13</v>
      </c>
      <c r="G5631" t="s">
        <v>14</v>
      </c>
      <c r="H5631" t="s">
        <v>802</v>
      </c>
      <c r="I5631" t="s">
        <v>16</v>
      </c>
      <c r="J5631" t="s">
        <v>17</v>
      </c>
      <c r="L5631" s="1">
        <v>34834</v>
      </c>
      <c r="M5631">
        <v>20744</v>
      </c>
      <c r="N5631" t="s">
        <v>10630</v>
      </c>
    </row>
    <row r="5632" spans="1:14" x14ac:dyDescent="0.25">
      <c r="A5632" t="s">
        <v>6855</v>
      </c>
      <c r="B5632" t="s">
        <v>22</v>
      </c>
      <c r="C5632">
        <v>109817.64</v>
      </c>
      <c r="D5632">
        <v>127479.85</v>
      </c>
      <c r="E5632">
        <v>9157.73</v>
      </c>
      <c r="F5632" t="s">
        <v>13</v>
      </c>
      <c r="G5632" t="s">
        <v>14</v>
      </c>
      <c r="H5632" t="s">
        <v>443</v>
      </c>
      <c r="I5632" t="s">
        <v>16</v>
      </c>
      <c r="J5632" t="s">
        <v>361</v>
      </c>
      <c r="L5632" s="1">
        <v>34736</v>
      </c>
      <c r="M5632">
        <v>20707</v>
      </c>
      <c r="N5632" t="s">
        <v>10628</v>
      </c>
    </row>
    <row r="5633" spans="1:14" x14ac:dyDescent="0.25">
      <c r="A5633" t="s">
        <v>6856</v>
      </c>
      <c r="B5633" t="s">
        <v>22</v>
      </c>
      <c r="C5633">
        <v>77262.759999999995</v>
      </c>
      <c r="D5633">
        <v>90650.6</v>
      </c>
      <c r="E5633">
        <v>12605.74</v>
      </c>
      <c r="F5633" t="s">
        <v>13</v>
      </c>
      <c r="G5633" t="s">
        <v>14</v>
      </c>
      <c r="H5633" t="s">
        <v>68</v>
      </c>
      <c r="I5633" t="s">
        <v>16</v>
      </c>
      <c r="J5633" t="s">
        <v>69</v>
      </c>
      <c r="L5633" s="1">
        <v>37235</v>
      </c>
      <c r="M5633">
        <v>20762</v>
      </c>
      <c r="N5633" t="s">
        <v>10644</v>
      </c>
    </row>
    <row r="5634" spans="1:14" x14ac:dyDescent="0.25">
      <c r="A5634" t="s">
        <v>6857</v>
      </c>
      <c r="B5634" t="s">
        <v>22</v>
      </c>
      <c r="C5634">
        <v>132429.29999999999</v>
      </c>
      <c r="D5634">
        <v>129763.82</v>
      </c>
      <c r="E5634">
        <v>0</v>
      </c>
      <c r="F5634" t="s">
        <v>299</v>
      </c>
      <c r="G5634" t="s">
        <v>300</v>
      </c>
      <c r="H5634" t="s">
        <v>1028</v>
      </c>
      <c r="I5634" t="s">
        <v>16</v>
      </c>
      <c r="J5634" t="s">
        <v>98</v>
      </c>
      <c r="L5634" s="1">
        <v>42268</v>
      </c>
      <c r="M5634">
        <v>20782</v>
      </c>
      <c r="N5634" t="s">
        <v>10625</v>
      </c>
    </row>
    <row r="5635" spans="1:14" x14ac:dyDescent="0.25">
      <c r="A5635" t="s">
        <v>6858</v>
      </c>
      <c r="B5635" t="s">
        <v>12</v>
      </c>
      <c r="C5635">
        <v>134443.88</v>
      </c>
      <c r="D5635">
        <v>129747.85</v>
      </c>
      <c r="E5635">
        <v>0</v>
      </c>
      <c r="F5635" t="s">
        <v>27</v>
      </c>
      <c r="G5635" t="s">
        <v>28</v>
      </c>
      <c r="H5635" t="s">
        <v>575</v>
      </c>
      <c r="I5635" t="s">
        <v>16</v>
      </c>
      <c r="J5635" t="s">
        <v>139</v>
      </c>
      <c r="L5635" s="1">
        <v>32902</v>
      </c>
      <c r="M5635">
        <v>20740</v>
      </c>
      <c r="N5635" t="s">
        <v>10638</v>
      </c>
    </row>
    <row r="5636" spans="1:14" x14ac:dyDescent="0.25">
      <c r="A5636" t="s">
        <v>6859</v>
      </c>
      <c r="B5636" t="s">
        <v>22</v>
      </c>
      <c r="C5636">
        <v>41651.160000000003</v>
      </c>
      <c r="D5636">
        <v>47625.63</v>
      </c>
      <c r="E5636">
        <v>5664.63</v>
      </c>
      <c r="F5636" t="s">
        <v>56</v>
      </c>
      <c r="G5636" t="s">
        <v>57</v>
      </c>
      <c r="H5636" t="s">
        <v>58</v>
      </c>
      <c r="I5636" t="s">
        <v>16</v>
      </c>
      <c r="J5636" t="s">
        <v>59</v>
      </c>
      <c r="L5636" s="1">
        <v>42233</v>
      </c>
      <c r="M5636">
        <v>20784</v>
      </c>
      <c r="N5636" t="s">
        <v>10650</v>
      </c>
    </row>
    <row r="5637" spans="1:14" x14ac:dyDescent="0.25">
      <c r="A5637" t="s">
        <v>6860</v>
      </c>
      <c r="B5637" t="s">
        <v>22</v>
      </c>
      <c r="C5637">
        <v>68572</v>
      </c>
      <c r="D5637">
        <v>96021.82</v>
      </c>
      <c r="E5637">
        <v>29593.05</v>
      </c>
      <c r="F5637" t="s">
        <v>45</v>
      </c>
      <c r="G5637" t="s">
        <v>46</v>
      </c>
      <c r="H5637" t="s">
        <v>536</v>
      </c>
      <c r="I5637" t="s">
        <v>16</v>
      </c>
      <c r="J5637" t="s">
        <v>48</v>
      </c>
      <c r="L5637" s="1">
        <v>41288</v>
      </c>
      <c r="M5637">
        <v>20744</v>
      </c>
      <c r="N5637" t="s">
        <v>10630</v>
      </c>
    </row>
    <row r="5638" spans="1:14" x14ac:dyDescent="0.25">
      <c r="A5638" t="s">
        <v>6861</v>
      </c>
      <c r="B5638" t="s">
        <v>12</v>
      </c>
      <c r="C5638">
        <v>95740</v>
      </c>
      <c r="D5638">
        <v>148224.60999999999</v>
      </c>
      <c r="E5638">
        <v>51386.29</v>
      </c>
      <c r="F5638" t="s">
        <v>13</v>
      </c>
      <c r="G5638" t="s">
        <v>14</v>
      </c>
      <c r="H5638" t="s">
        <v>68</v>
      </c>
      <c r="I5638" t="s">
        <v>16</v>
      </c>
      <c r="J5638" t="s">
        <v>136</v>
      </c>
      <c r="L5638" s="1">
        <v>32791</v>
      </c>
      <c r="M5638">
        <v>20720</v>
      </c>
      <c r="N5638" t="s">
        <v>10641</v>
      </c>
    </row>
    <row r="5639" spans="1:14" x14ac:dyDescent="0.25">
      <c r="A5639" t="s">
        <v>6862</v>
      </c>
      <c r="B5639" t="s">
        <v>22</v>
      </c>
      <c r="C5639">
        <v>71412</v>
      </c>
      <c r="D5639">
        <v>91120.31</v>
      </c>
      <c r="E5639">
        <v>16287.58</v>
      </c>
      <c r="F5639" t="s">
        <v>45</v>
      </c>
      <c r="G5639" t="s">
        <v>46</v>
      </c>
      <c r="H5639" t="s">
        <v>314</v>
      </c>
      <c r="I5639" t="s">
        <v>16</v>
      </c>
      <c r="J5639" t="s">
        <v>48</v>
      </c>
      <c r="L5639" s="1">
        <v>39160</v>
      </c>
      <c r="M5639">
        <v>20735</v>
      </c>
      <c r="N5639" t="s">
        <v>10649</v>
      </c>
    </row>
    <row r="5640" spans="1:14" x14ac:dyDescent="0.25">
      <c r="A5640" t="s">
        <v>6863</v>
      </c>
      <c r="B5640" t="s">
        <v>12</v>
      </c>
      <c r="C5640">
        <v>95740</v>
      </c>
      <c r="D5640">
        <v>94477.54</v>
      </c>
      <c r="E5640">
        <v>0</v>
      </c>
      <c r="F5640" t="s">
        <v>18</v>
      </c>
      <c r="G5640" t="s">
        <v>19</v>
      </c>
      <c r="H5640" t="s">
        <v>60</v>
      </c>
      <c r="I5640" t="s">
        <v>16</v>
      </c>
      <c r="J5640" t="s">
        <v>126</v>
      </c>
      <c r="L5640" s="1">
        <v>37830</v>
      </c>
      <c r="M5640">
        <v>20716</v>
      </c>
      <c r="N5640" t="s">
        <v>10641</v>
      </c>
    </row>
    <row r="5641" spans="1:14" x14ac:dyDescent="0.25">
      <c r="A5641" t="s">
        <v>6864</v>
      </c>
      <c r="B5641" t="s">
        <v>22</v>
      </c>
      <c r="C5641">
        <v>90656</v>
      </c>
      <c r="D5641">
        <v>100702.15</v>
      </c>
      <c r="E5641">
        <v>9907.57</v>
      </c>
      <c r="F5641" t="s">
        <v>23</v>
      </c>
      <c r="G5641" t="s">
        <v>24</v>
      </c>
      <c r="H5641" t="s">
        <v>140</v>
      </c>
      <c r="I5641" t="s">
        <v>16</v>
      </c>
      <c r="J5641" t="s">
        <v>320</v>
      </c>
      <c r="L5641" s="1">
        <v>36955</v>
      </c>
      <c r="M5641">
        <v>20720</v>
      </c>
      <c r="N5641" t="s">
        <v>10641</v>
      </c>
    </row>
    <row r="5642" spans="1:14" x14ac:dyDescent="0.25">
      <c r="A5642" t="s">
        <v>6865</v>
      </c>
      <c r="B5642" t="s">
        <v>22</v>
      </c>
      <c r="C5642">
        <v>79269</v>
      </c>
      <c r="D5642">
        <v>85409.919999999998</v>
      </c>
      <c r="E5642">
        <v>8902.61</v>
      </c>
      <c r="F5642" t="s">
        <v>23</v>
      </c>
      <c r="G5642" t="s">
        <v>24</v>
      </c>
      <c r="H5642" t="s">
        <v>319</v>
      </c>
      <c r="I5642" t="s">
        <v>16</v>
      </c>
      <c r="J5642" t="s">
        <v>141</v>
      </c>
      <c r="L5642" s="1">
        <v>37487</v>
      </c>
      <c r="M5642">
        <v>20722</v>
      </c>
      <c r="N5642" t="s">
        <v>10632</v>
      </c>
    </row>
    <row r="5643" spans="1:14" x14ac:dyDescent="0.25">
      <c r="A5643" t="s">
        <v>6866</v>
      </c>
      <c r="B5643" t="s">
        <v>22</v>
      </c>
      <c r="C5643">
        <v>47796.160000000003</v>
      </c>
      <c r="D5643">
        <v>52491.67</v>
      </c>
      <c r="E5643">
        <v>8468.99</v>
      </c>
      <c r="F5643" t="s">
        <v>56</v>
      </c>
      <c r="G5643" t="s">
        <v>57</v>
      </c>
      <c r="H5643" t="s">
        <v>84</v>
      </c>
      <c r="I5643" t="s">
        <v>16</v>
      </c>
      <c r="J5643" t="s">
        <v>59</v>
      </c>
      <c r="L5643" s="1">
        <v>40798</v>
      </c>
      <c r="M5643">
        <v>20783</v>
      </c>
      <c r="N5643" t="s">
        <v>10656</v>
      </c>
    </row>
    <row r="5644" spans="1:14" x14ac:dyDescent="0.25">
      <c r="A5644" t="s">
        <v>6867</v>
      </c>
      <c r="B5644" t="s">
        <v>12</v>
      </c>
      <c r="C5644">
        <v>46179.85</v>
      </c>
      <c r="D5644">
        <v>64040.29</v>
      </c>
      <c r="E5644">
        <v>16020.97</v>
      </c>
      <c r="F5644" t="s">
        <v>56</v>
      </c>
      <c r="G5644" t="s">
        <v>57</v>
      </c>
      <c r="H5644" t="s">
        <v>84</v>
      </c>
      <c r="I5644" t="s">
        <v>16</v>
      </c>
      <c r="J5644" t="s">
        <v>59</v>
      </c>
      <c r="L5644" s="1">
        <v>41415</v>
      </c>
      <c r="M5644">
        <v>20721</v>
      </c>
      <c r="N5644" t="s">
        <v>10634</v>
      </c>
    </row>
    <row r="5645" spans="1:14" x14ac:dyDescent="0.25">
      <c r="A5645" t="s">
        <v>6868</v>
      </c>
      <c r="B5645" t="s">
        <v>22</v>
      </c>
      <c r="C5645">
        <v>109817.64</v>
      </c>
      <c r="D5645">
        <v>129228.75</v>
      </c>
      <c r="E5645">
        <v>18172.11</v>
      </c>
      <c r="F5645" t="s">
        <v>13</v>
      </c>
      <c r="G5645" t="s">
        <v>14</v>
      </c>
      <c r="H5645" t="s">
        <v>175</v>
      </c>
      <c r="I5645" t="s">
        <v>16</v>
      </c>
      <c r="J5645" t="s">
        <v>361</v>
      </c>
      <c r="L5645" s="1">
        <v>35702</v>
      </c>
      <c r="M5645">
        <v>20607</v>
      </c>
      <c r="N5645" t="s">
        <v>10631</v>
      </c>
    </row>
    <row r="5646" spans="1:14" x14ac:dyDescent="0.25">
      <c r="A5646" t="s">
        <v>6869</v>
      </c>
      <c r="B5646" t="s">
        <v>22</v>
      </c>
      <c r="C5646">
        <v>112434</v>
      </c>
      <c r="D5646">
        <v>180408.98</v>
      </c>
      <c r="E5646">
        <v>61940.19</v>
      </c>
      <c r="F5646" t="s">
        <v>45</v>
      </c>
      <c r="G5646" t="s">
        <v>46</v>
      </c>
      <c r="H5646" t="s">
        <v>795</v>
      </c>
      <c r="I5646" t="s">
        <v>16</v>
      </c>
      <c r="J5646" t="s">
        <v>222</v>
      </c>
      <c r="L5646" s="1">
        <v>36199</v>
      </c>
      <c r="M5646">
        <v>20774</v>
      </c>
      <c r="N5646" t="s">
        <v>10633</v>
      </c>
    </row>
    <row r="5647" spans="1:14" x14ac:dyDescent="0.25">
      <c r="A5647" t="s">
        <v>6870</v>
      </c>
      <c r="B5647" t="s">
        <v>22</v>
      </c>
      <c r="C5647">
        <v>62492</v>
      </c>
      <c r="D5647">
        <v>65063.519999999997</v>
      </c>
      <c r="E5647">
        <v>3786.62</v>
      </c>
      <c r="F5647" t="s">
        <v>45</v>
      </c>
      <c r="G5647" t="s">
        <v>46</v>
      </c>
      <c r="H5647" t="s">
        <v>249</v>
      </c>
      <c r="I5647" t="s">
        <v>16</v>
      </c>
      <c r="J5647" t="s">
        <v>48</v>
      </c>
      <c r="L5647" s="1">
        <v>41288</v>
      </c>
      <c r="M5647">
        <v>20608</v>
      </c>
      <c r="N5647" t="s">
        <v>10646</v>
      </c>
    </row>
    <row r="5648" spans="1:14" x14ac:dyDescent="0.25">
      <c r="A5648" t="s">
        <v>6871</v>
      </c>
      <c r="B5648" t="s">
        <v>22</v>
      </c>
      <c r="C5648">
        <v>47482.7</v>
      </c>
      <c r="D5648">
        <v>49156.88</v>
      </c>
      <c r="E5648">
        <v>1322.62</v>
      </c>
      <c r="F5648" t="s">
        <v>89</v>
      </c>
      <c r="G5648" t="s">
        <v>90</v>
      </c>
      <c r="H5648" t="s">
        <v>996</v>
      </c>
      <c r="I5648" t="s">
        <v>16</v>
      </c>
      <c r="J5648" t="s">
        <v>1118</v>
      </c>
      <c r="L5648" s="1">
        <v>37222</v>
      </c>
      <c r="M5648">
        <v>20721</v>
      </c>
      <c r="N5648" t="s">
        <v>10634</v>
      </c>
    </row>
    <row r="5649" spans="1:14" x14ac:dyDescent="0.25">
      <c r="A5649" t="s">
        <v>6872</v>
      </c>
      <c r="B5649" t="s">
        <v>22</v>
      </c>
      <c r="C5649">
        <v>85012</v>
      </c>
      <c r="D5649">
        <v>115360.33</v>
      </c>
      <c r="E5649">
        <v>30569.52</v>
      </c>
      <c r="F5649" t="s">
        <v>45</v>
      </c>
      <c r="G5649" t="s">
        <v>46</v>
      </c>
      <c r="H5649" t="s">
        <v>546</v>
      </c>
      <c r="I5649" t="s">
        <v>16</v>
      </c>
      <c r="J5649" t="s">
        <v>250</v>
      </c>
      <c r="L5649" s="1">
        <v>39160</v>
      </c>
      <c r="M5649">
        <v>20747</v>
      </c>
      <c r="N5649" t="s">
        <v>10642</v>
      </c>
    </row>
    <row r="5650" spans="1:14" x14ac:dyDescent="0.25">
      <c r="A5650" t="s">
        <v>6873</v>
      </c>
      <c r="B5650" t="s">
        <v>22</v>
      </c>
      <c r="C5650">
        <v>87107</v>
      </c>
      <c r="D5650">
        <v>85958.52</v>
      </c>
      <c r="E5650">
        <v>0</v>
      </c>
      <c r="F5650" t="s">
        <v>13</v>
      </c>
      <c r="G5650" t="s">
        <v>14</v>
      </c>
      <c r="H5650" t="s">
        <v>401</v>
      </c>
      <c r="I5650" t="s">
        <v>16</v>
      </c>
      <c r="J5650" t="s">
        <v>762</v>
      </c>
      <c r="L5650" s="1">
        <v>36800</v>
      </c>
      <c r="M5650">
        <v>20762</v>
      </c>
      <c r="N5650" t="s">
        <v>10644</v>
      </c>
    </row>
    <row r="5651" spans="1:14" x14ac:dyDescent="0.25">
      <c r="A5651" t="s">
        <v>6874</v>
      </c>
      <c r="B5651" t="s">
        <v>12</v>
      </c>
      <c r="C5651">
        <v>83966.1</v>
      </c>
      <c r="D5651">
        <v>89948.59</v>
      </c>
      <c r="E5651">
        <v>9785.6299999999992</v>
      </c>
      <c r="F5651" t="s">
        <v>13</v>
      </c>
      <c r="G5651" t="s">
        <v>14</v>
      </c>
      <c r="H5651" t="s">
        <v>1032</v>
      </c>
      <c r="I5651" t="s">
        <v>16</v>
      </c>
      <c r="J5651" t="s">
        <v>178</v>
      </c>
      <c r="L5651" s="1">
        <v>35255</v>
      </c>
      <c r="M5651">
        <v>20745</v>
      </c>
      <c r="N5651" t="s">
        <v>10643</v>
      </c>
    </row>
    <row r="5652" spans="1:14" x14ac:dyDescent="0.25">
      <c r="A5652" t="s">
        <v>6875</v>
      </c>
      <c r="B5652" t="s">
        <v>22</v>
      </c>
      <c r="C5652">
        <v>53747</v>
      </c>
      <c r="D5652">
        <v>62563.69</v>
      </c>
      <c r="E5652">
        <v>9398.8700000000008</v>
      </c>
      <c r="F5652" t="s">
        <v>45</v>
      </c>
      <c r="G5652" t="s">
        <v>46</v>
      </c>
      <c r="H5652" t="s">
        <v>240</v>
      </c>
      <c r="I5652" t="s">
        <v>16</v>
      </c>
      <c r="J5652" t="s">
        <v>48</v>
      </c>
      <c r="K5652" t="s">
        <v>49</v>
      </c>
      <c r="L5652" s="1">
        <v>41708</v>
      </c>
      <c r="M5652">
        <v>20770</v>
      </c>
      <c r="N5652" t="s">
        <v>10629</v>
      </c>
    </row>
    <row r="5653" spans="1:14" x14ac:dyDescent="0.25">
      <c r="A5653" t="s">
        <v>6876</v>
      </c>
      <c r="B5653" t="s">
        <v>22</v>
      </c>
      <c r="C5653">
        <v>64235</v>
      </c>
      <c r="D5653">
        <v>65308.12</v>
      </c>
      <c r="E5653">
        <v>2173.54</v>
      </c>
      <c r="F5653" t="s">
        <v>129</v>
      </c>
      <c r="G5653" t="s">
        <v>130</v>
      </c>
      <c r="H5653" t="s">
        <v>451</v>
      </c>
      <c r="I5653" t="s">
        <v>16</v>
      </c>
      <c r="J5653" t="s">
        <v>132</v>
      </c>
      <c r="L5653" s="1">
        <v>41302</v>
      </c>
      <c r="M5653">
        <v>20715</v>
      </c>
      <c r="N5653" t="s">
        <v>10641</v>
      </c>
    </row>
    <row r="5654" spans="1:14" x14ac:dyDescent="0.25">
      <c r="A5654" t="s">
        <v>6877</v>
      </c>
      <c r="B5654" t="s">
        <v>12</v>
      </c>
      <c r="C5654">
        <v>138664.72</v>
      </c>
      <c r="D5654">
        <v>154394.84</v>
      </c>
      <c r="E5654">
        <v>11934.52</v>
      </c>
      <c r="F5654" t="s">
        <v>45</v>
      </c>
      <c r="G5654" t="s">
        <v>46</v>
      </c>
      <c r="H5654" t="s">
        <v>747</v>
      </c>
      <c r="I5654" t="s">
        <v>16</v>
      </c>
      <c r="J5654" t="s">
        <v>456</v>
      </c>
      <c r="L5654" s="1">
        <v>32930</v>
      </c>
      <c r="M5654">
        <v>20737</v>
      </c>
      <c r="N5654" t="s">
        <v>10655</v>
      </c>
    </row>
    <row r="5655" spans="1:14" x14ac:dyDescent="0.25">
      <c r="A5655" t="s">
        <v>6878</v>
      </c>
      <c r="B5655" t="s">
        <v>12</v>
      </c>
      <c r="C5655">
        <v>97654.8</v>
      </c>
      <c r="D5655">
        <v>96369.55</v>
      </c>
      <c r="E5655">
        <v>0</v>
      </c>
      <c r="F5655" t="s">
        <v>89</v>
      </c>
      <c r="G5655" t="s">
        <v>90</v>
      </c>
      <c r="H5655" t="s">
        <v>534</v>
      </c>
      <c r="I5655" t="s">
        <v>16</v>
      </c>
      <c r="J5655" t="s">
        <v>281</v>
      </c>
      <c r="L5655" s="1">
        <v>32006</v>
      </c>
      <c r="M5655">
        <v>20706</v>
      </c>
      <c r="N5655" t="s">
        <v>10645</v>
      </c>
    </row>
    <row r="5656" spans="1:14" x14ac:dyDescent="0.25">
      <c r="A5656" t="s">
        <v>6879</v>
      </c>
      <c r="B5656" t="s">
        <v>22</v>
      </c>
      <c r="C5656">
        <v>95084.42</v>
      </c>
      <c r="D5656">
        <v>94110.91</v>
      </c>
      <c r="E5656">
        <v>0.01</v>
      </c>
      <c r="F5656" t="s">
        <v>13</v>
      </c>
      <c r="G5656" t="s">
        <v>14</v>
      </c>
      <c r="H5656" t="s">
        <v>753</v>
      </c>
      <c r="I5656" t="s">
        <v>16</v>
      </c>
      <c r="J5656" t="s">
        <v>32</v>
      </c>
      <c r="L5656" s="1">
        <v>34352</v>
      </c>
      <c r="M5656">
        <v>20740</v>
      </c>
      <c r="N5656" t="s">
        <v>10638</v>
      </c>
    </row>
    <row r="5657" spans="1:14" x14ac:dyDescent="0.25">
      <c r="A5657" t="s">
        <v>6880</v>
      </c>
      <c r="B5657" t="s">
        <v>12</v>
      </c>
      <c r="C5657">
        <v>44511.48</v>
      </c>
      <c r="D5657">
        <v>38681.74</v>
      </c>
      <c r="E5657">
        <v>0</v>
      </c>
      <c r="F5657" t="s">
        <v>18</v>
      </c>
      <c r="G5657" t="s">
        <v>19</v>
      </c>
      <c r="H5657" t="s">
        <v>183</v>
      </c>
      <c r="I5657" t="s">
        <v>34</v>
      </c>
      <c r="J5657" t="s">
        <v>174</v>
      </c>
      <c r="L5657" s="1">
        <v>38656</v>
      </c>
      <c r="M5657">
        <v>20722</v>
      </c>
      <c r="N5657" t="s">
        <v>10632</v>
      </c>
    </row>
    <row r="5658" spans="1:14" x14ac:dyDescent="0.25">
      <c r="A5658" t="s">
        <v>6881</v>
      </c>
      <c r="B5658" t="s">
        <v>22</v>
      </c>
      <c r="C5658">
        <v>90636</v>
      </c>
      <c r="D5658">
        <v>117582.56</v>
      </c>
      <c r="E5658">
        <v>26613.88</v>
      </c>
      <c r="F5658" t="s">
        <v>45</v>
      </c>
      <c r="G5658" t="s">
        <v>46</v>
      </c>
      <c r="H5658" t="s">
        <v>427</v>
      </c>
      <c r="I5658" t="s">
        <v>16</v>
      </c>
      <c r="J5658" t="s">
        <v>250</v>
      </c>
      <c r="L5658" s="1">
        <v>37502</v>
      </c>
      <c r="M5658">
        <v>20707</v>
      </c>
      <c r="N5658" t="s">
        <v>10628</v>
      </c>
    </row>
    <row r="5659" spans="1:14" x14ac:dyDescent="0.25">
      <c r="A5659" t="s">
        <v>6882</v>
      </c>
      <c r="B5659" t="s">
        <v>22</v>
      </c>
      <c r="C5659">
        <v>37570.639999999999</v>
      </c>
      <c r="D5659">
        <v>36029.74</v>
      </c>
      <c r="E5659">
        <v>1170.27</v>
      </c>
      <c r="F5659" t="s">
        <v>117</v>
      </c>
      <c r="G5659" t="s">
        <v>118</v>
      </c>
      <c r="H5659" t="s">
        <v>308</v>
      </c>
      <c r="I5659" t="s">
        <v>16</v>
      </c>
      <c r="J5659" t="s">
        <v>309</v>
      </c>
      <c r="L5659" s="1">
        <v>41036</v>
      </c>
      <c r="M5659">
        <v>20783</v>
      </c>
      <c r="N5659" t="s">
        <v>10656</v>
      </c>
    </row>
    <row r="5660" spans="1:14" x14ac:dyDescent="0.25">
      <c r="A5660" t="s">
        <v>6883</v>
      </c>
      <c r="B5660" t="s">
        <v>22</v>
      </c>
      <c r="C5660">
        <v>93808.26</v>
      </c>
      <c r="D5660">
        <v>128721.06</v>
      </c>
      <c r="E5660">
        <v>38369.14</v>
      </c>
      <c r="F5660" t="s">
        <v>45</v>
      </c>
      <c r="G5660" t="s">
        <v>46</v>
      </c>
      <c r="H5660" t="s">
        <v>546</v>
      </c>
      <c r="I5660" t="s">
        <v>16</v>
      </c>
      <c r="J5660" t="s">
        <v>250</v>
      </c>
      <c r="L5660" s="1">
        <v>35807</v>
      </c>
      <c r="M5660">
        <v>20707</v>
      </c>
      <c r="N5660" t="s">
        <v>10628</v>
      </c>
    </row>
    <row r="5661" spans="1:14" x14ac:dyDescent="0.25">
      <c r="A5661" t="s">
        <v>6884</v>
      </c>
      <c r="B5661" t="s">
        <v>22</v>
      </c>
      <c r="C5661">
        <v>17815.2</v>
      </c>
      <c r="D5661">
        <v>14417.19</v>
      </c>
      <c r="E5661">
        <v>0</v>
      </c>
      <c r="F5661" t="s">
        <v>76</v>
      </c>
      <c r="G5661" t="s">
        <v>77</v>
      </c>
      <c r="H5661" t="s">
        <v>78</v>
      </c>
      <c r="I5661" t="s">
        <v>34</v>
      </c>
      <c r="J5661" t="s">
        <v>351</v>
      </c>
      <c r="L5661" s="1">
        <v>42842</v>
      </c>
      <c r="M5661">
        <v>20710</v>
      </c>
      <c r="N5661" t="s">
        <v>10637</v>
      </c>
    </row>
    <row r="5662" spans="1:14" x14ac:dyDescent="0.25">
      <c r="A5662" t="s">
        <v>6885</v>
      </c>
      <c r="B5662" t="s">
        <v>22</v>
      </c>
      <c r="C5662">
        <v>53790.720000000001</v>
      </c>
      <c r="D5662">
        <v>65162.66</v>
      </c>
      <c r="E5662">
        <v>12290.89</v>
      </c>
      <c r="F5662" t="s">
        <v>56</v>
      </c>
      <c r="G5662" t="s">
        <v>57</v>
      </c>
      <c r="H5662" t="s">
        <v>58</v>
      </c>
      <c r="I5662" t="s">
        <v>16</v>
      </c>
      <c r="J5662" t="s">
        <v>59</v>
      </c>
      <c r="L5662" s="1">
        <v>38943</v>
      </c>
      <c r="M5662">
        <v>20623</v>
      </c>
      <c r="N5662" t="s">
        <v>10651</v>
      </c>
    </row>
    <row r="5663" spans="1:14" x14ac:dyDescent="0.25">
      <c r="A5663" t="s">
        <v>6886</v>
      </c>
      <c r="B5663" t="s">
        <v>22</v>
      </c>
      <c r="C5663">
        <v>109817.64</v>
      </c>
      <c r="D5663">
        <v>127454.21</v>
      </c>
      <c r="E5663">
        <v>8907.2000000000007</v>
      </c>
      <c r="F5663" t="s">
        <v>13</v>
      </c>
      <c r="G5663" t="s">
        <v>14</v>
      </c>
      <c r="H5663" t="s">
        <v>573</v>
      </c>
      <c r="I5663" t="s">
        <v>16</v>
      </c>
      <c r="J5663" t="s">
        <v>361</v>
      </c>
      <c r="L5663" s="1">
        <v>34736</v>
      </c>
      <c r="M5663">
        <v>20710</v>
      </c>
      <c r="N5663" t="s">
        <v>10637</v>
      </c>
    </row>
    <row r="5664" spans="1:14" x14ac:dyDescent="0.25">
      <c r="A5664" t="s">
        <v>6887</v>
      </c>
      <c r="B5664" t="s">
        <v>22</v>
      </c>
      <c r="C5664">
        <v>82043.42</v>
      </c>
      <c r="D5664">
        <v>162539.13</v>
      </c>
      <c r="E5664">
        <v>76508.800000000003</v>
      </c>
      <c r="F5664" t="s">
        <v>23</v>
      </c>
      <c r="G5664" t="s">
        <v>24</v>
      </c>
      <c r="H5664" t="s">
        <v>319</v>
      </c>
      <c r="I5664" t="s">
        <v>16</v>
      </c>
      <c r="J5664" t="s">
        <v>141</v>
      </c>
      <c r="L5664" s="1">
        <v>34884</v>
      </c>
      <c r="M5664">
        <v>20784</v>
      </c>
      <c r="N5664" t="s">
        <v>10650</v>
      </c>
    </row>
    <row r="5665" spans="1:14" x14ac:dyDescent="0.25">
      <c r="A5665" t="s">
        <v>6888</v>
      </c>
      <c r="B5665" t="s">
        <v>22</v>
      </c>
      <c r="C5665">
        <v>95084.42</v>
      </c>
      <c r="D5665">
        <v>113324.9</v>
      </c>
      <c r="E5665">
        <v>15574.7</v>
      </c>
      <c r="F5665" t="s">
        <v>13</v>
      </c>
      <c r="G5665" t="s">
        <v>14</v>
      </c>
      <c r="H5665" t="s">
        <v>878</v>
      </c>
      <c r="I5665" t="s">
        <v>16</v>
      </c>
      <c r="J5665" t="s">
        <v>32</v>
      </c>
      <c r="L5665" s="1">
        <v>34352</v>
      </c>
      <c r="M5665">
        <v>20721</v>
      </c>
      <c r="N5665" t="s">
        <v>10634</v>
      </c>
    </row>
    <row r="5666" spans="1:14" x14ac:dyDescent="0.25">
      <c r="A5666" t="s">
        <v>6889</v>
      </c>
      <c r="B5666" t="s">
        <v>12</v>
      </c>
      <c r="C5666">
        <v>31594.95</v>
      </c>
      <c r="D5666">
        <v>40709.64</v>
      </c>
      <c r="E5666">
        <v>5778.97</v>
      </c>
      <c r="F5666" t="s">
        <v>99</v>
      </c>
      <c r="G5666" t="s">
        <v>100</v>
      </c>
      <c r="H5666" t="s">
        <v>714</v>
      </c>
      <c r="I5666" t="s">
        <v>34</v>
      </c>
      <c r="J5666" t="s">
        <v>102</v>
      </c>
      <c r="L5666" s="1">
        <v>41137</v>
      </c>
      <c r="M5666">
        <v>20769</v>
      </c>
      <c r="N5666" t="s">
        <v>10636</v>
      </c>
    </row>
    <row r="5667" spans="1:14" x14ac:dyDescent="0.25">
      <c r="A5667" t="s">
        <v>6890</v>
      </c>
      <c r="B5667" t="s">
        <v>22</v>
      </c>
      <c r="C5667">
        <v>95740</v>
      </c>
      <c r="D5667">
        <v>105935.76</v>
      </c>
      <c r="E5667">
        <v>2059.06</v>
      </c>
      <c r="F5667" t="s">
        <v>13</v>
      </c>
      <c r="G5667" t="s">
        <v>14</v>
      </c>
      <c r="H5667" t="s">
        <v>401</v>
      </c>
      <c r="I5667" t="s">
        <v>16</v>
      </c>
      <c r="J5667" t="s">
        <v>414</v>
      </c>
      <c r="L5667" s="1">
        <v>36164</v>
      </c>
      <c r="M5667">
        <v>20781</v>
      </c>
      <c r="N5667" t="s">
        <v>10627</v>
      </c>
    </row>
    <row r="5668" spans="1:14" x14ac:dyDescent="0.25">
      <c r="A5668" t="s">
        <v>6891</v>
      </c>
      <c r="B5668" t="s">
        <v>22</v>
      </c>
      <c r="C5668">
        <v>58472</v>
      </c>
      <c r="D5668">
        <v>58463.43</v>
      </c>
      <c r="E5668">
        <v>782.47</v>
      </c>
      <c r="F5668" t="s">
        <v>45</v>
      </c>
      <c r="G5668" t="s">
        <v>46</v>
      </c>
      <c r="H5668" t="s">
        <v>893</v>
      </c>
      <c r="I5668" t="s">
        <v>16</v>
      </c>
      <c r="J5668" t="s">
        <v>48</v>
      </c>
      <c r="L5668" s="1">
        <v>41904</v>
      </c>
      <c r="M5668">
        <v>20707</v>
      </c>
      <c r="N5668" t="s">
        <v>10628</v>
      </c>
    </row>
    <row r="5669" spans="1:14" x14ac:dyDescent="0.25">
      <c r="A5669" t="s">
        <v>6892</v>
      </c>
      <c r="B5669" t="s">
        <v>22</v>
      </c>
      <c r="C5669">
        <v>79811</v>
      </c>
      <c r="D5669">
        <v>98724.37</v>
      </c>
      <c r="E5669">
        <v>17671.169999999998</v>
      </c>
      <c r="F5669" t="s">
        <v>45</v>
      </c>
      <c r="G5669" t="s">
        <v>46</v>
      </c>
      <c r="H5669" t="s">
        <v>612</v>
      </c>
      <c r="I5669" t="s">
        <v>16</v>
      </c>
      <c r="J5669" t="s">
        <v>250</v>
      </c>
      <c r="L5669" s="1">
        <v>39524</v>
      </c>
      <c r="M5669">
        <v>20781</v>
      </c>
      <c r="N5669" t="s">
        <v>10627</v>
      </c>
    </row>
    <row r="5670" spans="1:14" x14ac:dyDescent="0.25">
      <c r="A5670" t="s">
        <v>6893</v>
      </c>
      <c r="B5670" t="s">
        <v>22</v>
      </c>
      <c r="C5670">
        <v>115732</v>
      </c>
      <c r="D5670">
        <v>113023.52</v>
      </c>
      <c r="E5670">
        <v>0</v>
      </c>
      <c r="F5670" t="s">
        <v>36</v>
      </c>
      <c r="G5670" t="s">
        <v>37</v>
      </c>
      <c r="H5670" t="s">
        <v>750</v>
      </c>
      <c r="I5670" t="s">
        <v>16</v>
      </c>
      <c r="J5670" t="s">
        <v>755</v>
      </c>
      <c r="L5670" s="1">
        <v>36912</v>
      </c>
      <c r="M5670">
        <v>20743</v>
      </c>
      <c r="N5670" t="s">
        <v>10654</v>
      </c>
    </row>
    <row r="5671" spans="1:14" x14ac:dyDescent="0.25">
      <c r="A5671" t="s">
        <v>6894</v>
      </c>
      <c r="B5671" t="s">
        <v>12</v>
      </c>
      <c r="C5671">
        <v>71859.77</v>
      </c>
      <c r="D5671">
        <v>68108.7</v>
      </c>
      <c r="E5671">
        <v>0</v>
      </c>
      <c r="F5671" t="s">
        <v>18</v>
      </c>
      <c r="G5671" t="s">
        <v>19</v>
      </c>
      <c r="H5671" t="s">
        <v>20</v>
      </c>
      <c r="I5671" t="s">
        <v>16</v>
      </c>
      <c r="J5671" t="s">
        <v>71</v>
      </c>
      <c r="L5671" s="1">
        <v>41316</v>
      </c>
      <c r="M5671">
        <v>20783</v>
      </c>
      <c r="N5671" t="s">
        <v>10656</v>
      </c>
    </row>
    <row r="5672" spans="1:14" x14ac:dyDescent="0.25">
      <c r="A5672" t="s">
        <v>6895</v>
      </c>
      <c r="B5672" t="s">
        <v>22</v>
      </c>
      <c r="C5672">
        <v>77347</v>
      </c>
      <c r="D5672">
        <v>107160.5</v>
      </c>
      <c r="E5672">
        <v>28619.5</v>
      </c>
      <c r="F5672" t="s">
        <v>13</v>
      </c>
      <c r="G5672" t="s">
        <v>14</v>
      </c>
      <c r="H5672" t="s">
        <v>332</v>
      </c>
      <c r="I5672" t="s">
        <v>16</v>
      </c>
      <c r="J5672" t="s">
        <v>32</v>
      </c>
      <c r="L5672" s="1">
        <v>39098</v>
      </c>
      <c r="M5672">
        <v>20769</v>
      </c>
      <c r="N5672" t="s">
        <v>10636</v>
      </c>
    </row>
    <row r="5673" spans="1:14" x14ac:dyDescent="0.25">
      <c r="A5673" t="s">
        <v>6896</v>
      </c>
      <c r="B5673" t="s">
        <v>12</v>
      </c>
      <c r="C5673">
        <v>72084.539999999994</v>
      </c>
      <c r="D5673">
        <v>69200.56</v>
      </c>
      <c r="E5673">
        <v>376.71</v>
      </c>
      <c r="F5673" t="s">
        <v>23</v>
      </c>
      <c r="G5673" t="s">
        <v>24</v>
      </c>
      <c r="H5673" t="s">
        <v>736</v>
      </c>
      <c r="I5673" t="s">
        <v>16</v>
      </c>
      <c r="J5673" t="s">
        <v>487</v>
      </c>
      <c r="L5673" s="1">
        <v>40518</v>
      </c>
      <c r="M5673">
        <v>20781</v>
      </c>
      <c r="N5673" t="s">
        <v>10627</v>
      </c>
    </row>
    <row r="5674" spans="1:14" x14ac:dyDescent="0.25">
      <c r="A5674" t="s">
        <v>6897</v>
      </c>
      <c r="B5674" t="s">
        <v>12</v>
      </c>
      <c r="C5674">
        <v>42153.09</v>
      </c>
      <c r="D5674">
        <v>33349.07</v>
      </c>
      <c r="E5674">
        <v>0</v>
      </c>
      <c r="F5674" t="s">
        <v>18</v>
      </c>
      <c r="G5674" t="s">
        <v>19</v>
      </c>
      <c r="H5674" t="s">
        <v>183</v>
      </c>
      <c r="I5674" t="s">
        <v>34</v>
      </c>
      <c r="J5674" t="s">
        <v>426</v>
      </c>
      <c r="L5674" s="1">
        <v>40756</v>
      </c>
      <c r="M5674">
        <v>20781</v>
      </c>
      <c r="N5674" t="s">
        <v>10627</v>
      </c>
    </row>
    <row r="5675" spans="1:14" x14ac:dyDescent="0.25">
      <c r="A5675" t="s">
        <v>6898</v>
      </c>
      <c r="B5675" t="s">
        <v>22</v>
      </c>
      <c r="C5675">
        <v>69762</v>
      </c>
      <c r="D5675">
        <v>87384.16</v>
      </c>
      <c r="E5675">
        <v>16424.349999999999</v>
      </c>
      <c r="F5675" t="s">
        <v>13</v>
      </c>
      <c r="G5675" t="s">
        <v>14</v>
      </c>
      <c r="H5675" t="s">
        <v>463</v>
      </c>
      <c r="I5675" t="s">
        <v>16</v>
      </c>
      <c r="J5675" t="s">
        <v>32</v>
      </c>
      <c r="L5675" s="1">
        <v>40742</v>
      </c>
      <c r="M5675">
        <v>20742</v>
      </c>
      <c r="N5675" t="s">
        <v>10638</v>
      </c>
    </row>
    <row r="5676" spans="1:14" x14ac:dyDescent="0.25">
      <c r="A5676" t="s">
        <v>6899</v>
      </c>
      <c r="B5676" t="s">
        <v>22</v>
      </c>
      <c r="C5676">
        <v>84469</v>
      </c>
      <c r="D5676">
        <v>105040.68</v>
      </c>
      <c r="E5676">
        <v>16554.62</v>
      </c>
      <c r="F5676" t="s">
        <v>45</v>
      </c>
      <c r="G5676" t="s">
        <v>46</v>
      </c>
      <c r="H5676" t="s">
        <v>249</v>
      </c>
      <c r="I5676" t="s">
        <v>16</v>
      </c>
      <c r="J5676" t="s">
        <v>250</v>
      </c>
      <c r="L5676" s="1">
        <v>39524</v>
      </c>
      <c r="M5676">
        <v>20613</v>
      </c>
      <c r="N5676" t="s">
        <v>10640</v>
      </c>
    </row>
    <row r="5677" spans="1:14" x14ac:dyDescent="0.25">
      <c r="A5677" t="s">
        <v>6900</v>
      </c>
      <c r="B5677" t="s">
        <v>22</v>
      </c>
      <c r="C5677">
        <v>58368.98</v>
      </c>
      <c r="D5677">
        <v>66037.58</v>
      </c>
      <c r="E5677">
        <v>8731.14</v>
      </c>
      <c r="F5677" t="s">
        <v>99</v>
      </c>
      <c r="G5677" t="s">
        <v>100</v>
      </c>
      <c r="H5677" t="s">
        <v>580</v>
      </c>
      <c r="I5677" t="s">
        <v>16</v>
      </c>
      <c r="J5677" t="s">
        <v>198</v>
      </c>
      <c r="L5677" s="1">
        <v>36037</v>
      </c>
      <c r="M5677">
        <v>20762</v>
      </c>
      <c r="N5677" t="s">
        <v>10644</v>
      </c>
    </row>
    <row r="5678" spans="1:14" x14ac:dyDescent="0.25">
      <c r="A5678" t="s">
        <v>6901</v>
      </c>
      <c r="B5678" t="s">
        <v>22</v>
      </c>
      <c r="C5678">
        <v>100370</v>
      </c>
      <c r="D5678">
        <v>101183.51</v>
      </c>
      <c r="E5678">
        <v>378.48</v>
      </c>
      <c r="F5678" t="s">
        <v>23</v>
      </c>
      <c r="G5678" t="s">
        <v>24</v>
      </c>
      <c r="H5678" t="s">
        <v>486</v>
      </c>
      <c r="I5678" t="s">
        <v>16</v>
      </c>
      <c r="J5678" t="s">
        <v>487</v>
      </c>
      <c r="L5678" s="1">
        <v>36185</v>
      </c>
      <c r="M5678">
        <v>20747</v>
      </c>
      <c r="N5678" t="s">
        <v>10642</v>
      </c>
    </row>
    <row r="5679" spans="1:14" x14ac:dyDescent="0.25">
      <c r="A5679" t="s">
        <v>6902</v>
      </c>
      <c r="B5679" t="s">
        <v>22</v>
      </c>
      <c r="C5679">
        <v>107345.82</v>
      </c>
      <c r="D5679">
        <v>105931.98</v>
      </c>
      <c r="E5679">
        <v>0</v>
      </c>
      <c r="F5679" t="s">
        <v>52</v>
      </c>
      <c r="G5679" t="s">
        <v>53</v>
      </c>
      <c r="H5679" t="s">
        <v>545</v>
      </c>
      <c r="I5679" t="s">
        <v>16</v>
      </c>
      <c r="J5679" t="s">
        <v>484</v>
      </c>
      <c r="L5679" s="1">
        <v>32720</v>
      </c>
      <c r="M5679">
        <v>20721</v>
      </c>
      <c r="N5679" t="s">
        <v>10634</v>
      </c>
    </row>
    <row r="5680" spans="1:14" x14ac:dyDescent="0.25">
      <c r="A5680" t="s">
        <v>6903</v>
      </c>
      <c r="B5680" t="s">
        <v>22</v>
      </c>
      <c r="C5680">
        <v>136632.79</v>
      </c>
      <c r="D5680">
        <v>131861.62</v>
      </c>
      <c r="E5680">
        <v>0</v>
      </c>
      <c r="F5680" t="s">
        <v>27</v>
      </c>
      <c r="G5680" t="s">
        <v>28</v>
      </c>
      <c r="H5680" t="s">
        <v>224</v>
      </c>
      <c r="I5680" t="s">
        <v>16</v>
      </c>
      <c r="J5680" t="s">
        <v>139</v>
      </c>
      <c r="L5680" s="1">
        <v>32370</v>
      </c>
      <c r="M5680">
        <v>20716</v>
      </c>
      <c r="N5680" t="s">
        <v>10641</v>
      </c>
    </row>
    <row r="5681" spans="1:14" x14ac:dyDescent="0.25">
      <c r="A5681" t="s">
        <v>6904</v>
      </c>
      <c r="B5681" t="s">
        <v>12</v>
      </c>
      <c r="C5681">
        <v>83474.92</v>
      </c>
      <c r="D5681">
        <v>84422.36</v>
      </c>
      <c r="E5681">
        <v>3234.93</v>
      </c>
      <c r="F5681" t="s">
        <v>99</v>
      </c>
      <c r="G5681" t="s">
        <v>100</v>
      </c>
      <c r="H5681" t="s">
        <v>219</v>
      </c>
      <c r="I5681" t="s">
        <v>16</v>
      </c>
      <c r="J5681" t="s">
        <v>388</v>
      </c>
      <c r="L5681" s="1">
        <v>36361</v>
      </c>
      <c r="M5681">
        <v>20770</v>
      </c>
      <c r="N5681" t="s">
        <v>10629</v>
      </c>
    </row>
    <row r="5682" spans="1:14" x14ac:dyDescent="0.25">
      <c r="A5682" t="s">
        <v>6905</v>
      </c>
      <c r="B5682" t="s">
        <v>12</v>
      </c>
      <c r="C5682">
        <v>74101.03</v>
      </c>
      <c r="D5682">
        <v>72464.100000000006</v>
      </c>
      <c r="E5682">
        <v>0</v>
      </c>
      <c r="F5682" t="s">
        <v>89</v>
      </c>
      <c r="G5682" t="s">
        <v>90</v>
      </c>
      <c r="H5682" t="s">
        <v>1129</v>
      </c>
      <c r="I5682" t="s">
        <v>16</v>
      </c>
      <c r="J5682" t="s">
        <v>92</v>
      </c>
      <c r="L5682" s="1">
        <v>41722</v>
      </c>
      <c r="M5682">
        <v>20747</v>
      </c>
      <c r="N5682" t="s">
        <v>10642</v>
      </c>
    </row>
    <row r="5683" spans="1:14" x14ac:dyDescent="0.25">
      <c r="A5683" t="s">
        <v>6906</v>
      </c>
      <c r="B5683" t="s">
        <v>22</v>
      </c>
      <c r="C5683">
        <v>53747</v>
      </c>
      <c r="D5683">
        <v>59975.51</v>
      </c>
      <c r="E5683">
        <v>7137.05</v>
      </c>
      <c r="F5683" t="s">
        <v>45</v>
      </c>
      <c r="G5683" t="s">
        <v>46</v>
      </c>
      <c r="H5683" t="s">
        <v>514</v>
      </c>
      <c r="I5683" t="s">
        <v>16</v>
      </c>
      <c r="J5683" t="s">
        <v>48</v>
      </c>
      <c r="K5683" t="s">
        <v>49</v>
      </c>
      <c r="L5683" s="1">
        <v>41708</v>
      </c>
      <c r="M5683">
        <v>20613</v>
      </c>
      <c r="N5683" t="s">
        <v>10640</v>
      </c>
    </row>
    <row r="5684" spans="1:14" x14ac:dyDescent="0.25">
      <c r="A5684" t="s">
        <v>6907</v>
      </c>
      <c r="B5684" t="s">
        <v>22</v>
      </c>
      <c r="C5684">
        <v>46179.85</v>
      </c>
      <c r="D5684">
        <v>52585.74</v>
      </c>
      <c r="E5684">
        <v>5826.83</v>
      </c>
      <c r="F5684" t="s">
        <v>56</v>
      </c>
      <c r="G5684" t="s">
        <v>57</v>
      </c>
      <c r="H5684" t="s">
        <v>84</v>
      </c>
      <c r="I5684" t="s">
        <v>16</v>
      </c>
      <c r="J5684" t="s">
        <v>59</v>
      </c>
      <c r="L5684" s="1">
        <v>41498</v>
      </c>
      <c r="M5684">
        <v>20737</v>
      </c>
      <c r="N5684" t="s">
        <v>10655</v>
      </c>
    </row>
    <row r="5685" spans="1:14" x14ac:dyDescent="0.25">
      <c r="A5685" t="s">
        <v>6908</v>
      </c>
      <c r="B5685" t="s">
        <v>12</v>
      </c>
      <c r="C5685">
        <v>90480.3</v>
      </c>
      <c r="D5685">
        <v>88712.25</v>
      </c>
      <c r="E5685">
        <v>0</v>
      </c>
      <c r="F5685" t="s">
        <v>18</v>
      </c>
      <c r="G5685" t="s">
        <v>19</v>
      </c>
      <c r="H5685" t="s">
        <v>172</v>
      </c>
      <c r="I5685" t="s">
        <v>16</v>
      </c>
      <c r="J5685" t="s">
        <v>154</v>
      </c>
      <c r="L5685" s="1">
        <v>37676</v>
      </c>
      <c r="M5685">
        <v>20710</v>
      </c>
      <c r="N5685" t="s">
        <v>10637</v>
      </c>
    </row>
    <row r="5686" spans="1:14" x14ac:dyDescent="0.25">
      <c r="A5686" t="s">
        <v>6909</v>
      </c>
      <c r="B5686" t="s">
        <v>22</v>
      </c>
      <c r="C5686">
        <v>44618.21</v>
      </c>
      <c r="D5686">
        <v>54163.360000000001</v>
      </c>
      <c r="E5686">
        <v>9736.8700000000008</v>
      </c>
      <c r="F5686" t="s">
        <v>56</v>
      </c>
      <c r="G5686" t="s">
        <v>57</v>
      </c>
      <c r="H5686" t="s">
        <v>58</v>
      </c>
      <c r="I5686" t="s">
        <v>16</v>
      </c>
      <c r="J5686" t="s">
        <v>59</v>
      </c>
      <c r="L5686" s="1">
        <v>41694</v>
      </c>
      <c r="M5686">
        <v>20607</v>
      </c>
      <c r="N5686" t="s">
        <v>10631</v>
      </c>
    </row>
    <row r="5687" spans="1:14" x14ac:dyDescent="0.25">
      <c r="A5687" t="s">
        <v>6910</v>
      </c>
      <c r="B5687" t="s">
        <v>12</v>
      </c>
      <c r="C5687">
        <v>95084.42</v>
      </c>
      <c r="D5687">
        <v>128543.01</v>
      </c>
      <c r="E5687">
        <v>26298.48</v>
      </c>
      <c r="F5687" t="s">
        <v>13</v>
      </c>
      <c r="G5687" t="s">
        <v>14</v>
      </c>
      <c r="H5687" t="s">
        <v>463</v>
      </c>
      <c r="I5687" t="s">
        <v>16</v>
      </c>
      <c r="J5687" t="s">
        <v>32</v>
      </c>
      <c r="L5687" s="1">
        <v>33791</v>
      </c>
      <c r="M5687">
        <v>20744</v>
      </c>
      <c r="N5687" t="s">
        <v>10630</v>
      </c>
    </row>
    <row r="5688" spans="1:14" x14ac:dyDescent="0.25">
      <c r="A5688" t="s">
        <v>6911</v>
      </c>
      <c r="B5688" t="s">
        <v>22</v>
      </c>
      <c r="C5688">
        <v>46166</v>
      </c>
      <c r="D5688">
        <v>48137.81</v>
      </c>
      <c r="E5688">
        <v>653.01</v>
      </c>
      <c r="F5688" t="s">
        <v>45</v>
      </c>
      <c r="G5688" t="s">
        <v>46</v>
      </c>
      <c r="H5688" t="s">
        <v>47</v>
      </c>
      <c r="I5688" t="s">
        <v>16</v>
      </c>
      <c r="J5688" t="s">
        <v>48</v>
      </c>
      <c r="K5688" t="s">
        <v>96</v>
      </c>
      <c r="L5688" s="1">
        <v>42716</v>
      </c>
      <c r="M5688">
        <v>20712</v>
      </c>
      <c r="N5688" t="s">
        <v>10639</v>
      </c>
    </row>
    <row r="5689" spans="1:14" x14ac:dyDescent="0.25">
      <c r="A5689" t="s">
        <v>6912</v>
      </c>
      <c r="B5689" t="s">
        <v>22</v>
      </c>
      <c r="C5689">
        <v>49470.1</v>
      </c>
      <c r="D5689">
        <v>61065.56</v>
      </c>
      <c r="E5689">
        <v>10902.01</v>
      </c>
      <c r="F5689" t="s">
        <v>56</v>
      </c>
      <c r="G5689" t="s">
        <v>57</v>
      </c>
      <c r="H5689" t="s">
        <v>58</v>
      </c>
      <c r="I5689" t="s">
        <v>16</v>
      </c>
      <c r="J5689" t="s">
        <v>59</v>
      </c>
      <c r="L5689" s="1">
        <v>39509</v>
      </c>
      <c r="M5689">
        <v>20707</v>
      </c>
      <c r="N5689" t="s">
        <v>10628</v>
      </c>
    </row>
    <row r="5690" spans="1:14" x14ac:dyDescent="0.25">
      <c r="A5690" t="s">
        <v>6913</v>
      </c>
      <c r="B5690" t="s">
        <v>12</v>
      </c>
      <c r="C5690">
        <v>87107</v>
      </c>
      <c r="D5690">
        <v>85385</v>
      </c>
      <c r="E5690">
        <v>0</v>
      </c>
      <c r="F5690" t="s">
        <v>18</v>
      </c>
      <c r="G5690" t="s">
        <v>19</v>
      </c>
      <c r="H5690" t="s">
        <v>357</v>
      </c>
      <c r="I5690" t="s">
        <v>16</v>
      </c>
      <c r="J5690" t="s">
        <v>1091</v>
      </c>
      <c r="L5690" s="1">
        <v>37123</v>
      </c>
      <c r="M5690">
        <v>20744</v>
      </c>
      <c r="N5690" t="s">
        <v>10630</v>
      </c>
    </row>
    <row r="5691" spans="1:14" x14ac:dyDescent="0.25">
      <c r="A5691" t="s">
        <v>6914</v>
      </c>
      <c r="B5691" t="s">
        <v>22</v>
      </c>
      <c r="C5691">
        <v>50172</v>
      </c>
      <c r="D5691">
        <v>46853.45</v>
      </c>
      <c r="E5691">
        <v>250.7</v>
      </c>
      <c r="F5691" t="s">
        <v>45</v>
      </c>
      <c r="G5691" t="s">
        <v>46</v>
      </c>
      <c r="H5691" t="s">
        <v>427</v>
      </c>
      <c r="I5691" t="s">
        <v>16</v>
      </c>
      <c r="J5691" t="s">
        <v>48</v>
      </c>
      <c r="K5691" t="s">
        <v>49</v>
      </c>
      <c r="L5691" s="1">
        <v>42716</v>
      </c>
      <c r="M5691">
        <v>20716</v>
      </c>
      <c r="N5691" t="s">
        <v>10641</v>
      </c>
    </row>
    <row r="5692" spans="1:14" x14ac:dyDescent="0.25">
      <c r="A5692" t="s">
        <v>6915</v>
      </c>
      <c r="B5692" t="s">
        <v>22</v>
      </c>
      <c r="C5692">
        <v>53274</v>
      </c>
      <c r="D5692">
        <v>50936.21</v>
      </c>
      <c r="E5692">
        <v>2427.9699999999998</v>
      </c>
      <c r="F5692" t="s">
        <v>13</v>
      </c>
      <c r="G5692" t="s">
        <v>14</v>
      </c>
      <c r="H5692" t="s">
        <v>162</v>
      </c>
      <c r="I5692" t="s">
        <v>16</v>
      </c>
      <c r="J5692" t="s">
        <v>32</v>
      </c>
      <c r="K5692" t="s">
        <v>42</v>
      </c>
      <c r="L5692" s="1">
        <v>42744</v>
      </c>
      <c r="M5692">
        <v>20781</v>
      </c>
      <c r="N5692" t="s">
        <v>10627</v>
      </c>
    </row>
    <row r="5693" spans="1:14" x14ac:dyDescent="0.25">
      <c r="A5693" t="s">
        <v>6916</v>
      </c>
      <c r="B5693" t="s">
        <v>22</v>
      </c>
      <c r="C5693">
        <v>91869</v>
      </c>
      <c r="D5693">
        <v>92485.26</v>
      </c>
      <c r="E5693">
        <v>1921.34</v>
      </c>
      <c r="F5693" t="s">
        <v>13</v>
      </c>
      <c r="G5693" t="s">
        <v>14</v>
      </c>
      <c r="H5693" t="s">
        <v>998</v>
      </c>
      <c r="I5693" t="s">
        <v>16</v>
      </c>
      <c r="J5693" t="s">
        <v>32</v>
      </c>
      <c r="L5693" s="1">
        <v>38734</v>
      </c>
      <c r="M5693">
        <v>20744</v>
      </c>
      <c r="N5693" t="s">
        <v>10630</v>
      </c>
    </row>
    <row r="5694" spans="1:14" x14ac:dyDescent="0.25">
      <c r="A5694" t="s">
        <v>6917</v>
      </c>
      <c r="B5694" t="s">
        <v>12</v>
      </c>
      <c r="C5694">
        <v>88640.47</v>
      </c>
      <c r="D5694">
        <v>85777.79</v>
      </c>
      <c r="E5694">
        <v>0</v>
      </c>
      <c r="F5694" t="s">
        <v>18</v>
      </c>
      <c r="G5694" t="s">
        <v>19</v>
      </c>
      <c r="H5694" t="s">
        <v>153</v>
      </c>
      <c r="I5694" t="s">
        <v>16</v>
      </c>
      <c r="J5694" t="s">
        <v>154</v>
      </c>
      <c r="L5694" s="1">
        <v>37802</v>
      </c>
      <c r="M5694">
        <v>20782</v>
      </c>
      <c r="N5694" t="s">
        <v>10625</v>
      </c>
    </row>
    <row r="5695" spans="1:14" x14ac:dyDescent="0.25">
      <c r="A5695" t="s">
        <v>6918</v>
      </c>
      <c r="B5695" t="s">
        <v>12</v>
      </c>
      <c r="C5695">
        <v>138785.45000000001</v>
      </c>
      <c r="D5695">
        <v>134470.56</v>
      </c>
      <c r="E5695">
        <v>0</v>
      </c>
      <c r="F5695" t="s">
        <v>743</v>
      </c>
      <c r="G5695" t="s">
        <v>744</v>
      </c>
      <c r="H5695" t="s">
        <v>179</v>
      </c>
      <c r="I5695" t="s">
        <v>16</v>
      </c>
      <c r="J5695" t="s">
        <v>139</v>
      </c>
      <c r="L5695" s="1">
        <v>41106</v>
      </c>
      <c r="M5695">
        <v>20770</v>
      </c>
      <c r="N5695" t="s">
        <v>10629</v>
      </c>
    </row>
    <row r="5696" spans="1:14" x14ac:dyDescent="0.25">
      <c r="A5696" t="s">
        <v>6919</v>
      </c>
      <c r="B5696" t="s">
        <v>12</v>
      </c>
      <c r="C5696">
        <v>77166.06</v>
      </c>
      <c r="D5696">
        <v>90807.87</v>
      </c>
      <c r="E5696">
        <v>14230.47</v>
      </c>
      <c r="F5696" t="s">
        <v>13</v>
      </c>
      <c r="G5696" t="s">
        <v>14</v>
      </c>
      <c r="H5696" t="s">
        <v>851</v>
      </c>
      <c r="I5696" t="s">
        <v>16</v>
      </c>
      <c r="J5696" t="s">
        <v>331</v>
      </c>
      <c r="L5696" s="1">
        <v>32889</v>
      </c>
      <c r="M5696">
        <v>20708</v>
      </c>
      <c r="N5696" t="s">
        <v>10653</v>
      </c>
    </row>
    <row r="5697" spans="1:14" x14ac:dyDescent="0.25">
      <c r="A5697" t="s">
        <v>6920</v>
      </c>
      <c r="B5697" t="s">
        <v>22</v>
      </c>
      <c r="C5697">
        <v>97091.55</v>
      </c>
      <c r="D5697">
        <v>179751.83</v>
      </c>
      <c r="E5697">
        <v>80070.27</v>
      </c>
      <c r="F5697" t="s">
        <v>45</v>
      </c>
      <c r="G5697" t="s">
        <v>46</v>
      </c>
      <c r="H5697" t="s">
        <v>590</v>
      </c>
      <c r="I5697" t="s">
        <v>16</v>
      </c>
      <c r="J5697" t="s">
        <v>250</v>
      </c>
      <c r="L5697" s="1">
        <v>33112</v>
      </c>
      <c r="M5697">
        <v>20737</v>
      </c>
      <c r="N5697" t="s">
        <v>10655</v>
      </c>
    </row>
    <row r="5698" spans="1:14" x14ac:dyDescent="0.25">
      <c r="A5698" t="s">
        <v>6921</v>
      </c>
      <c r="B5698" t="s">
        <v>22</v>
      </c>
      <c r="C5698">
        <v>138790</v>
      </c>
      <c r="D5698">
        <v>143130.6</v>
      </c>
      <c r="E5698">
        <v>0</v>
      </c>
      <c r="F5698" t="s">
        <v>56</v>
      </c>
      <c r="G5698" t="s">
        <v>57</v>
      </c>
      <c r="H5698" t="s">
        <v>343</v>
      </c>
      <c r="I5698" t="s">
        <v>16</v>
      </c>
      <c r="J5698" t="s">
        <v>139</v>
      </c>
      <c r="L5698" s="1">
        <v>36780</v>
      </c>
      <c r="M5698">
        <v>20744</v>
      </c>
      <c r="N5698" t="s">
        <v>10630</v>
      </c>
    </row>
    <row r="5699" spans="1:14" x14ac:dyDescent="0.25">
      <c r="A5699" t="s">
        <v>6922</v>
      </c>
      <c r="B5699" t="s">
        <v>22</v>
      </c>
      <c r="C5699">
        <v>62020</v>
      </c>
      <c r="D5699">
        <v>63166.55</v>
      </c>
      <c r="E5699">
        <v>0</v>
      </c>
      <c r="F5699" t="s">
        <v>13</v>
      </c>
      <c r="G5699" t="s">
        <v>14</v>
      </c>
      <c r="H5699" t="s">
        <v>232</v>
      </c>
      <c r="I5699" t="s">
        <v>16</v>
      </c>
      <c r="J5699" t="s">
        <v>32</v>
      </c>
      <c r="K5699" t="s">
        <v>176</v>
      </c>
      <c r="L5699" s="1">
        <v>41694</v>
      </c>
      <c r="M5699">
        <v>20772</v>
      </c>
      <c r="N5699" t="s">
        <v>10648</v>
      </c>
    </row>
    <row r="5700" spans="1:14" x14ac:dyDescent="0.25">
      <c r="A5700" t="s">
        <v>6923</v>
      </c>
      <c r="B5700" t="s">
        <v>12</v>
      </c>
      <c r="C5700">
        <v>56768.38</v>
      </c>
      <c r="D5700">
        <v>65098.89</v>
      </c>
      <c r="E5700">
        <v>7741.58</v>
      </c>
      <c r="F5700" t="s">
        <v>13</v>
      </c>
      <c r="G5700" t="s">
        <v>14</v>
      </c>
      <c r="H5700" t="s">
        <v>293</v>
      </c>
      <c r="I5700" t="s">
        <v>16</v>
      </c>
      <c r="J5700" t="s">
        <v>724</v>
      </c>
      <c r="L5700" s="1">
        <v>38237</v>
      </c>
      <c r="M5700">
        <v>20746</v>
      </c>
      <c r="N5700" t="s">
        <v>10647</v>
      </c>
    </row>
    <row r="5701" spans="1:14" x14ac:dyDescent="0.25">
      <c r="A5701" t="s">
        <v>6924</v>
      </c>
      <c r="B5701" t="s">
        <v>12</v>
      </c>
      <c r="C5701">
        <v>68131.81</v>
      </c>
      <c r="D5701">
        <v>69550.210000000006</v>
      </c>
      <c r="E5701">
        <v>33.75</v>
      </c>
      <c r="F5701" t="s">
        <v>18</v>
      </c>
      <c r="G5701" t="s">
        <v>19</v>
      </c>
      <c r="H5701" t="s">
        <v>346</v>
      </c>
      <c r="I5701" t="s">
        <v>16</v>
      </c>
      <c r="J5701" t="s">
        <v>347</v>
      </c>
      <c r="L5701" s="1">
        <v>40056</v>
      </c>
      <c r="M5701">
        <v>20608</v>
      </c>
      <c r="N5701" t="s">
        <v>10646</v>
      </c>
    </row>
    <row r="5702" spans="1:14" x14ac:dyDescent="0.25">
      <c r="A5702" t="s">
        <v>6925</v>
      </c>
      <c r="B5702" t="s">
        <v>12</v>
      </c>
      <c r="C5702">
        <v>35212.1</v>
      </c>
      <c r="D5702">
        <v>20393.13</v>
      </c>
      <c r="E5702">
        <v>0</v>
      </c>
      <c r="F5702" t="s">
        <v>18</v>
      </c>
      <c r="G5702" t="s">
        <v>19</v>
      </c>
      <c r="H5702" t="s">
        <v>183</v>
      </c>
      <c r="I5702" t="s">
        <v>34</v>
      </c>
      <c r="J5702" t="s">
        <v>174</v>
      </c>
      <c r="L5702" s="1">
        <v>42577</v>
      </c>
      <c r="M5702">
        <v>20608</v>
      </c>
      <c r="N5702" t="s">
        <v>10646</v>
      </c>
    </row>
    <row r="5703" spans="1:14" x14ac:dyDescent="0.25">
      <c r="A5703" t="s">
        <v>6926</v>
      </c>
      <c r="B5703" t="s">
        <v>12</v>
      </c>
      <c r="C5703">
        <v>24740.19</v>
      </c>
      <c r="D5703">
        <v>23477.13</v>
      </c>
      <c r="E5703">
        <v>297.52</v>
      </c>
      <c r="F5703" t="s">
        <v>13</v>
      </c>
      <c r="G5703" t="s">
        <v>14</v>
      </c>
      <c r="H5703" t="s">
        <v>85</v>
      </c>
      <c r="I5703" t="s">
        <v>34</v>
      </c>
      <c r="J5703" t="s">
        <v>86</v>
      </c>
      <c r="L5703" s="1">
        <v>37242</v>
      </c>
      <c r="M5703">
        <v>20721</v>
      </c>
      <c r="N5703" t="s">
        <v>10634</v>
      </c>
    </row>
    <row r="5704" spans="1:14" x14ac:dyDescent="0.25">
      <c r="A5704" t="s">
        <v>6927</v>
      </c>
      <c r="B5704" t="s">
        <v>12</v>
      </c>
      <c r="C5704">
        <v>41457.56</v>
      </c>
      <c r="D5704">
        <v>41457.94</v>
      </c>
      <c r="E5704">
        <v>0</v>
      </c>
      <c r="F5704" t="s">
        <v>18</v>
      </c>
      <c r="G5704" t="s">
        <v>19</v>
      </c>
      <c r="H5704" t="s">
        <v>137</v>
      </c>
      <c r="I5704" t="s">
        <v>34</v>
      </c>
      <c r="J5704" t="s">
        <v>71</v>
      </c>
      <c r="L5704" s="1">
        <v>34610</v>
      </c>
      <c r="M5704">
        <v>20735</v>
      </c>
      <c r="N5704" t="s">
        <v>10649</v>
      </c>
    </row>
    <row r="5705" spans="1:14" x14ac:dyDescent="0.25">
      <c r="A5705" t="s">
        <v>6928</v>
      </c>
      <c r="B5705" t="s">
        <v>12</v>
      </c>
      <c r="C5705">
        <v>61139.07</v>
      </c>
      <c r="D5705">
        <v>59321.31</v>
      </c>
      <c r="E5705">
        <v>0</v>
      </c>
      <c r="F5705" t="s">
        <v>13</v>
      </c>
      <c r="G5705" t="s">
        <v>14</v>
      </c>
      <c r="H5705" t="s">
        <v>399</v>
      </c>
      <c r="I5705" t="s">
        <v>16</v>
      </c>
      <c r="J5705" t="s">
        <v>17</v>
      </c>
      <c r="L5705" s="1">
        <v>37040</v>
      </c>
      <c r="M5705">
        <v>20708</v>
      </c>
      <c r="N5705" t="s">
        <v>10653</v>
      </c>
    </row>
    <row r="5706" spans="1:14" x14ac:dyDescent="0.25">
      <c r="A5706" t="s">
        <v>6929</v>
      </c>
      <c r="B5706" t="s">
        <v>12</v>
      </c>
      <c r="C5706">
        <v>70959.789999999994</v>
      </c>
      <c r="D5706">
        <v>74151.77</v>
      </c>
      <c r="E5706">
        <v>660.9</v>
      </c>
      <c r="F5706" t="s">
        <v>13</v>
      </c>
      <c r="G5706" t="s">
        <v>14</v>
      </c>
      <c r="H5706" t="s">
        <v>263</v>
      </c>
      <c r="I5706" t="s">
        <v>16</v>
      </c>
      <c r="J5706" t="s">
        <v>502</v>
      </c>
      <c r="L5706" s="1">
        <v>33293</v>
      </c>
      <c r="M5706">
        <v>20708</v>
      </c>
      <c r="N5706" t="s">
        <v>10653</v>
      </c>
    </row>
    <row r="5707" spans="1:14" x14ac:dyDescent="0.25">
      <c r="A5707" t="s">
        <v>6930</v>
      </c>
      <c r="B5707" t="s">
        <v>22</v>
      </c>
      <c r="C5707">
        <v>102141.55</v>
      </c>
      <c r="D5707">
        <v>107532.34</v>
      </c>
      <c r="E5707">
        <v>0</v>
      </c>
      <c r="F5707" t="s">
        <v>45</v>
      </c>
      <c r="G5707" t="s">
        <v>46</v>
      </c>
      <c r="H5707" t="s">
        <v>566</v>
      </c>
      <c r="I5707" t="s">
        <v>16</v>
      </c>
      <c r="J5707" t="s">
        <v>250</v>
      </c>
      <c r="L5707" s="1">
        <v>32195</v>
      </c>
      <c r="M5707">
        <v>20748</v>
      </c>
      <c r="N5707" t="s">
        <v>10635</v>
      </c>
    </row>
    <row r="5708" spans="1:14" x14ac:dyDescent="0.25">
      <c r="A5708" t="s">
        <v>6931</v>
      </c>
      <c r="B5708" t="s">
        <v>12</v>
      </c>
      <c r="C5708">
        <v>160454</v>
      </c>
      <c r="D5708">
        <v>164631.1</v>
      </c>
      <c r="E5708">
        <v>0</v>
      </c>
      <c r="F5708" t="s">
        <v>326</v>
      </c>
      <c r="G5708" t="s">
        <v>327</v>
      </c>
      <c r="H5708" t="s">
        <v>364</v>
      </c>
      <c r="I5708" t="s">
        <v>16</v>
      </c>
      <c r="J5708" t="s">
        <v>98</v>
      </c>
      <c r="L5708" s="1">
        <v>31795</v>
      </c>
      <c r="M5708">
        <v>20748</v>
      </c>
      <c r="N5708" t="s">
        <v>10635</v>
      </c>
    </row>
    <row r="5709" spans="1:14" x14ac:dyDescent="0.25">
      <c r="A5709" t="s">
        <v>6932</v>
      </c>
      <c r="B5709" t="s">
        <v>22</v>
      </c>
      <c r="C5709">
        <v>41650.839999999997</v>
      </c>
      <c r="D5709">
        <v>50042.41</v>
      </c>
      <c r="E5709">
        <v>8618.25</v>
      </c>
      <c r="F5709" t="s">
        <v>56</v>
      </c>
      <c r="G5709" t="s">
        <v>57</v>
      </c>
      <c r="H5709" t="s">
        <v>84</v>
      </c>
      <c r="I5709" t="s">
        <v>16</v>
      </c>
      <c r="J5709" t="s">
        <v>59</v>
      </c>
      <c r="L5709" s="1">
        <v>42590</v>
      </c>
      <c r="M5709">
        <v>20745</v>
      </c>
      <c r="N5709" t="s">
        <v>10643</v>
      </c>
    </row>
    <row r="5710" spans="1:14" x14ac:dyDescent="0.25">
      <c r="A5710" t="s">
        <v>6933</v>
      </c>
      <c r="B5710" t="s">
        <v>12</v>
      </c>
      <c r="C5710">
        <v>43866.12</v>
      </c>
      <c r="D5710">
        <v>20549.310000000001</v>
      </c>
      <c r="E5710">
        <v>2056.31</v>
      </c>
      <c r="F5710" t="s">
        <v>18</v>
      </c>
      <c r="G5710" t="s">
        <v>19</v>
      </c>
      <c r="H5710" t="s">
        <v>111</v>
      </c>
      <c r="I5710" t="s">
        <v>16</v>
      </c>
      <c r="J5710" t="s">
        <v>145</v>
      </c>
      <c r="K5710" t="s">
        <v>535</v>
      </c>
      <c r="L5710" s="1">
        <v>42926</v>
      </c>
      <c r="M5710">
        <v>20737</v>
      </c>
      <c r="N5710" t="s">
        <v>10655</v>
      </c>
    </row>
    <row r="5711" spans="1:14" x14ac:dyDescent="0.25">
      <c r="A5711" t="s">
        <v>6934</v>
      </c>
      <c r="B5711" t="s">
        <v>12</v>
      </c>
      <c r="C5711">
        <v>69685.97</v>
      </c>
      <c r="D5711">
        <v>124038.59</v>
      </c>
      <c r="E5711">
        <v>40624.6</v>
      </c>
      <c r="F5711" t="s">
        <v>13</v>
      </c>
      <c r="G5711" t="s">
        <v>14</v>
      </c>
      <c r="H5711" t="s">
        <v>68</v>
      </c>
      <c r="I5711" t="s">
        <v>16</v>
      </c>
      <c r="J5711" t="s">
        <v>69</v>
      </c>
      <c r="L5711" s="1">
        <v>38488</v>
      </c>
      <c r="M5711">
        <v>20737</v>
      </c>
      <c r="N5711" t="s">
        <v>10655</v>
      </c>
    </row>
    <row r="5712" spans="1:14" x14ac:dyDescent="0.25">
      <c r="A5712" t="s">
        <v>6935</v>
      </c>
      <c r="B5712" t="s">
        <v>22</v>
      </c>
      <c r="C5712">
        <v>40242.36</v>
      </c>
      <c r="D5712">
        <v>46711.39</v>
      </c>
      <c r="E5712">
        <v>6509.35</v>
      </c>
      <c r="F5712" t="s">
        <v>56</v>
      </c>
      <c r="G5712" t="s">
        <v>57</v>
      </c>
      <c r="H5712" t="s">
        <v>84</v>
      </c>
      <c r="I5712" t="s">
        <v>16</v>
      </c>
      <c r="J5712" t="s">
        <v>59</v>
      </c>
      <c r="L5712" s="1">
        <v>42674</v>
      </c>
      <c r="M5712">
        <v>20722</v>
      </c>
      <c r="N5712" t="s">
        <v>10632</v>
      </c>
    </row>
    <row r="5713" spans="1:14" x14ac:dyDescent="0.25">
      <c r="A5713" t="s">
        <v>6936</v>
      </c>
      <c r="B5713" t="s">
        <v>22</v>
      </c>
      <c r="C5713">
        <v>59922</v>
      </c>
      <c r="D5713">
        <v>67738.87</v>
      </c>
      <c r="E5713">
        <v>9704.86</v>
      </c>
      <c r="F5713" t="s">
        <v>13</v>
      </c>
      <c r="G5713" t="s">
        <v>14</v>
      </c>
      <c r="H5713" t="s">
        <v>162</v>
      </c>
      <c r="I5713" t="s">
        <v>16</v>
      </c>
      <c r="J5713" t="s">
        <v>32</v>
      </c>
      <c r="K5713" t="s">
        <v>176</v>
      </c>
      <c r="L5713" s="1">
        <v>41918</v>
      </c>
      <c r="M5713">
        <v>20712</v>
      </c>
      <c r="N5713" t="s">
        <v>10639</v>
      </c>
    </row>
    <row r="5714" spans="1:14" x14ac:dyDescent="0.25">
      <c r="A5714" t="s">
        <v>6937</v>
      </c>
      <c r="B5714" t="s">
        <v>22</v>
      </c>
      <c r="C5714">
        <v>89720.21</v>
      </c>
      <c r="D5714">
        <v>101852.62</v>
      </c>
      <c r="E5714">
        <v>12512.01</v>
      </c>
      <c r="F5714" t="s">
        <v>13</v>
      </c>
      <c r="G5714" t="s">
        <v>14</v>
      </c>
      <c r="H5714" t="s">
        <v>293</v>
      </c>
      <c r="I5714" t="s">
        <v>16</v>
      </c>
      <c r="J5714" t="s">
        <v>788</v>
      </c>
      <c r="L5714" s="1">
        <v>26329</v>
      </c>
      <c r="M5714">
        <v>20720</v>
      </c>
      <c r="N5714" t="s">
        <v>10641</v>
      </c>
    </row>
    <row r="5715" spans="1:14" x14ac:dyDescent="0.25">
      <c r="A5715" t="s">
        <v>6938</v>
      </c>
      <c r="B5715" t="s">
        <v>22</v>
      </c>
      <c r="C5715">
        <v>84059</v>
      </c>
      <c r="D5715">
        <v>90531.04</v>
      </c>
      <c r="E5715">
        <v>4390.2</v>
      </c>
      <c r="F5715" t="s">
        <v>13</v>
      </c>
      <c r="G5715" t="s">
        <v>14</v>
      </c>
      <c r="H5715" t="s">
        <v>41</v>
      </c>
      <c r="I5715" t="s">
        <v>16</v>
      </c>
      <c r="J5715" t="s">
        <v>233</v>
      </c>
      <c r="L5715" s="1">
        <v>38551</v>
      </c>
      <c r="M5715">
        <v>20774</v>
      </c>
      <c r="N5715" t="s">
        <v>10633</v>
      </c>
    </row>
    <row r="5716" spans="1:14" x14ac:dyDescent="0.25">
      <c r="A5716" t="s">
        <v>6939</v>
      </c>
      <c r="B5716" t="s">
        <v>22</v>
      </c>
      <c r="C5716">
        <v>77347</v>
      </c>
      <c r="D5716">
        <v>84422.22</v>
      </c>
      <c r="E5716">
        <v>8013.4</v>
      </c>
      <c r="F5716" t="s">
        <v>13</v>
      </c>
      <c r="G5716" t="s">
        <v>14</v>
      </c>
      <c r="H5716" t="s">
        <v>162</v>
      </c>
      <c r="I5716" t="s">
        <v>16</v>
      </c>
      <c r="J5716" t="s">
        <v>32</v>
      </c>
      <c r="L5716" s="1">
        <v>39098</v>
      </c>
      <c r="M5716">
        <v>20710</v>
      </c>
      <c r="N5716" t="s">
        <v>10637</v>
      </c>
    </row>
    <row r="5717" spans="1:14" x14ac:dyDescent="0.25">
      <c r="A5717" t="s">
        <v>6940</v>
      </c>
      <c r="B5717" t="s">
        <v>22</v>
      </c>
      <c r="C5717">
        <v>68306.05</v>
      </c>
      <c r="D5717">
        <v>65950</v>
      </c>
      <c r="E5717">
        <v>930.8</v>
      </c>
      <c r="F5717" t="s">
        <v>27</v>
      </c>
      <c r="G5717" t="s">
        <v>28</v>
      </c>
      <c r="H5717" t="s">
        <v>224</v>
      </c>
      <c r="I5717" t="s">
        <v>16</v>
      </c>
      <c r="J5717" t="s">
        <v>225</v>
      </c>
      <c r="K5717" t="s">
        <v>712</v>
      </c>
      <c r="L5717" s="1">
        <v>39426</v>
      </c>
      <c r="M5717">
        <v>20722</v>
      </c>
      <c r="N5717" t="s">
        <v>10632</v>
      </c>
    </row>
    <row r="5718" spans="1:14" x14ac:dyDescent="0.25">
      <c r="A5718" t="s">
        <v>6941</v>
      </c>
      <c r="B5718" t="s">
        <v>12</v>
      </c>
      <c r="C5718">
        <v>18878.810000000001</v>
      </c>
      <c r="D5718">
        <v>10690.6</v>
      </c>
      <c r="E5718">
        <v>81.69</v>
      </c>
      <c r="F5718" t="s">
        <v>13</v>
      </c>
      <c r="G5718" t="s">
        <v>14</v>
      </c>
      <c r="H5718" t="s">
        <v>85</v>
      </c>
      <c r="I5718" t="s">
        <v>34</v>
      </c>
      <c r="J5718" t="s">
        <v>86</v>
      </c>
      <c r="L5718" s="1">
        <v>41582</v>
      </c>
      <c r="M5718">
        <v>20706</v>
      </c>
      <c r="N5718" t="s">
        <v>10645</v>
      </c>
    </row>
    <row r="5719" spans="1:14" x14ac:dyDescent="0.25">
      <c r="A5719" t="s">
        <v>6942</v>
      </c>
      <c r="B5719" t="s">
        <v>12</v>
      </c>
      <c r="C5719">
        <v>85593</v>
      </c>
      <c r="D5719">
        <v>85618.21</v>
      </c>
      <c r="E5719">
        <v>1152.24</v>
      </c>
      <c r="F5719" t="s">
        <v>18</v>
      </c>
      <c r="G5719" t="s">
        <v>19</v>
      </c>
      <c r="H5719" t="s">
        <v>111</v>
      </c>
      <c r="I5719" t="s">
        <v>16</v>
      </c>
      <c r="J5719" t="s">
        <v>145</v>
      </c>
      <c r="L5719" s="1">
        <v>31525</v>
      </c>
      <c r="M5719">
        <v>20784</v>
      </c>
      <c r="N5719" t="s">
        <v>10650</v>
      </c>
    </row>
    <row r="5720" spans="1:14" x14ac:dyDescent="0.25">
      <c r="A5720" t="s">
        <v>6943</v>
      </c>
      <c r="B5720" t="s">
        <v>22</v>
      </c>
      <c r="C5720">
        <v>100077</v>
      </c>
      <c r="D5720">
        <v>113641.67</v>
      </c>
      <c r="E5720">
        <v>15773.46</v>
      </c>
      <c r="F5720" t="s">
        <v>52</v>
      </c>
      <c r="G5720" t="s">
        <v>53</v>
      </c>
      <c r="H5720" t="s">
        <v>184</v>
      </c>
      <c r="I5720" t="s">
        <v>16</v>
      </c>
      <c r="J5720" t="s">
        <v>152</v>
      </c>
      <c r="L5720" s="1">
        <v>33322</v>
      </c>
      <c r="M5720">
        <v>20784</v>
      </c>
      <c r="N5720" t="s">
        <v>10650</v>
      </c>
    </row>
    <row r="5721" spans="1:14" x14ac:dyDescent="0.25">
      <c r="A5721" t="s">
        <v>6944</v>
      </c>
      <c r="B5721" t="s">
        <v>12</v>
      </c>
      <c r="C5721">
        <v>41551.879999999997</v>
      </c>
      <c r="D5721">
        <v>33711.660000000003</v>
      </c>
      <c r="E5721">
        <v>0</v>
      </c>
      <c r="F5721" t="s">
        <v>18</v>
      </c>
      <c r="G5721" t="s">
        <v>19</v>
      </c>
      <c r="H5721" t="s">
        <v>183</v>
      </c>
      <c r="I5721" t="s">
        <v>34</v>
      </c>
      <c r="J5721" t="s">
        <v>174</v>
      </c>
      <c r="L5721" s="1">
        <v>39497</v>
      </c>
      <c r="M5721">
        <v>20784</v>
      </c>
      <c r="N5721" t="s">
        <v>10650</v>
      </c>
    </row>
    <row r="5722" spans="1:14" x14ac:dyDescent="0.25">
      <c r="A5722" t="s">
        <v>6945</v>
      </c>
      <c r="B5722" t="s">
        <v>12</v>
      </c>
      <c r="C5722">
        <v>127013.13</v>
      </c>
      <c r="D5722">
        <v>138652.64000000001</v>
      </c>
      <c r="E5722">
        <v>7853.84</v>
      </c>
      <c r="F5722" t="s">
        <v>13</v>
      </c>
      <c r="G5722" t="s">
        <v>14</v>
      </c>
      <c r="H5722" t="s">
        <v>360</v>
      </c>
      <c r="I5722" t="s">
        <v>16</v>
      </c>
      <c r="J5722" t="s">
        <v>402</v>
      </c>
      <c r="L5722" s="1">
        <v>32727</v>
      </c>
      <c r="M5722">
        <v>20781</v>
      </c>
      <c r="N5722" t="s">
        <v>10627</v>
      </c>
    </row>
    <row r="5723" spans="1:14" x14ac:dyDescent="0.25">
      <c r="A5723" t="s">
        <v>6946</v>
      </c>
      <c r="B5723" t="s">
        <v>22</v>
      </c>
      <c r="C5723">
        <v>82400</v>
      </c>
      <c r="D5723">
        <v>141961.1</v>
      </c>
      <c r="E5723">
        <v>59701.01</v>
      </c>
      <c r="F5723" t="s">
        <v>45</v>
      </c>
      <c r="G5723" t="s">
        <v>46</v>
      </c>
      <c r="H5723" t="s">
        <v>221</v>
      </c>
      <c r="I5723" t="s">
        <v>16</v>
      </c>
      <c r="J5723" t="s">
        <v>48</v>
      </c>
      <c r="L5723" s="1">
        <v>36942</v>
      </c>
      <c r="M5723">
        <v>20782</v>
      </c>
      <c r="N5723" t="s">
        <v>10625</v>
      </c>
    </row>
    <row r="5724" spans="1:14" x14ac:dyDescent="0.25">
      <c r="A5724" t="s">
        <v>6947</v>
      </c>
      <c r="B5724" t="s">
        <v>22</v>
      </c>
      <c r="C5724">
        <v>57666</v>
      </c>
      <c r="D5724">
        <v>58382.29</v>
      </c>
      <c r="E5724">
        <v>372.78</v>
      </c>
      <c r="F5724" t="s">
        <v>45</v>
      </c>
      <c r="G5724" t="s">
        <v>46</v>
      </c>
      <c r="H5724" t="s">
        <v>292</v>
      </c>
      <c r="I5724" t="s">
        <v>16</v>
      </c>
      <c r="J5724" t="s">
        <v>48</v>
      </c>
      <c r="K5724" t="s">
        <v>49</v>
      </c>
      <c r="L5724" s="1">
        <v>41484</v>
      </c>
      <c r="M5724">
        <v>20705</v>
      </c>
      <c r="N5724" t="s">
        <v>10626</v>
      </c>
    </row>
    <row r="5725" spans="1:14" x14ac:dyDescent="0.25">
      <c r="A5725" t="s">
        <v>6948</v>
      </c>
      <c r="B5725" t="s">
        <v>22</v>
      </c>
      <c r="C5725">
        <v>56435</v>
      </c>
      <c r="D5725">
        <v>59461.93</v>
      </c>
      <c r="E5725">
        <v>2737.57</v>
      </c>
      <c r="F5725" t="s">
        <v>45</v>
      </c>
      <c r="G5725" t="s">
        <v>46</v>
      </c>
      <c r="H5725" t="s">
        <v>590</v>
      </c>
      <c r="I5725" t="s">
        <v>16</v>
      </c>
      <c r="J5725" t="s">
        <v>48</v>
      </c>
      <c r="L5725" s="1">
        <v>41708</v>
      </c>
      <c r="M5725">
        <v>20746</v>
      </c>
      <c r="N5725" t="s">
        <v>10647</v>
      </c>
    </row>
    <row r="5726" spans="1:14" x14ac:dyDescent="0.25">
      <c r="A5726" t="s">
        <v>6949</v>
      </c>
      <c r="B5726" t="s">
        <v>22</v>
      </c>
      <c r="C5726">
        <v>68651.14</v>
      </c>
      <c r="D5726">
        <v>66768.58</v>
      </c>
      <c r="E5726">
        <v>1223.06</v>
      </c>
      <c r="F5726" t="s">
        <v>468</v>
      </c>
      <c r="G5726" t="s">
        <v>469</v>
      </c>
      <c r="H5726" t="s">
        <v>470</v>
      </c>
      <c r="I5726" t="s">
        <v>16</v>
      </c>
      <c r="J5726" t="s">
        <v>414</v>
      </c>
      <c r="L5726" s="1">
        <v>40515</v>
      </c>
      <c r="M5726">
        <v>20613</v>
      </c>
      <c r="N5726" t="s">
        <v>10640</v>
      </c>
    </row>
    <row r="5727" spans="1:14" x14ac:dyDescent="0.25">
      <c r="A5727" t="s">
        <v>6950</v>
      </c>
      <c r="B5727" t="s">
        <v>22</v>
      </c>
      <c r="C5727">
        <v>60455</v>
      </c>
      <c r="D5727">
        <v>98264.2</v>
      </c>
      <c r="E5727">
        <v>39303.57</v>
      </c>
      <c r="F5727" t="s">
        <v>45</v>
      </c>
      <c r="G5727" t="s">
        <v>46</v>
      </c>
      <c r="H5727" t="s">
        <v>795</v>
      </c>
      <c r="I5727" t="s">
        <v>16</v>
      </c>
      <c r="J5727" t="s">
        <v>48</v>
      </c>
      <c r="L5727" s="1">
        <v>41064</v>
      </c>
      <c r="M5727">
        <v>20607</v>
      </c>
      <c r="N5727" t="s">
        <v>10631</v>
      </c>
    </row>
    <row r="5728" spans="1:14" x14ac:dyDescent="0.25">
      <c r="A5728" t="s">
        <v>6951</v>
      </c>
      <c r="B5728" t="s">
        <v>22</v>
      </c>
      <c r="C5728">
        <v>88057.13</v>
      </c>
      <c r="D5728">
        <v>86000.36</v>
      </c>
      <c r="E5728">
        <v>0</v>
      </c>
      <c r="F5728" t="s">
        <v>13</v>
      </c>
      <c r="G5728" t="s">
        <v>14</v>
      </c>
      <c r="H5728" t="s">
        <v>50</v>
      </c>
      <c r="I5728" t="s">
        <v>16</v>
      </c>
      <c r="J5728" t="s">
        <v>414</v>
      </c>
      <c r="L5728" s="1">
        <v>41008</v>
      </c>
      <c r="M5728">
        <v>20613</v>
      </c>
      <c r="N5728" t="s">
        <v>10640</v>
      </c>
    </row>
    <row r="5729" spans="1:14" x14ac:dyDescent="0.25">
      <c r="A5729" t="s">
        <v>6952</v>
      </c>
      <c r="B5729" t="s">
        <v>22</v>
      </c>
      <c r="C5729">
        <v>60455</v>
      </c>
      <c r="D5729">
        <v>62549.57</v>
      </c>
      <c r="E5729">
        <v>776.16</v>
      </c>
      <c r="F5729" t="s">
        <v>45</v>
      </c>
      <c r="G5729" t="s">
        <v>46</v>
      </c>
      <c r="H5729" t="s">
        <v>127</v>
      </c>
      <c r="I5729" t="s">
        <v>16</v>
      </c>
      <c r="J5729" t="s">
        <v>48</v>
      </c>
      <c r="L5729" s="1">
        <v>40966</v>
      </c>
      <c r="M5729">
        <v>20740</v>
      </c>
      <c r="N5729" t="s">
        <v>10638</v>
      </c>
    </row>
    <row r="5730" spans="1:14" x14ac:dyDescent="0.25">
      <c r="A5730" t="s">
        <v>6953</v>
      </c>
      <c r="B5730" t="s">
        <v>12</v>
      </c>
      <c r="C5730">
        <v>49837.3</v>
      </c>
      <c r="D5730">
        <v>47841.63</v>
      </c>
      <c r="E5730">
        <v>0</v>
      </c>
      <c r="F5730" t="s">
        <v>18</v>
      </c>
      <c r="G5730" t="s">
        <v>19</v>
      </c>
      <c r="H5730" t="s">
        <v>183</v>
      </c>
      <c r="I5730" t="s">
        <v>16</v>
      </c>
      <c r="J5730" t="s">
        <v>17</v>
      </c>
      <c r="L5730" s="1">
        <v>40462</v>
      </c>
      <c r="M5730">
        <v>20769</v>
      </c>
      <c r="N5730" t="s">
        <v>10636</v>
      </c>
    </row>
    <row r="5731" spans="1:14" x14ac:dyDescent="0.25">
      <c r="A5731" t="s">
        <v>6954</v>
      </c>
      <c r="B5731" t="s">
        <v>22</v>
      </c>
      <c r="C5731">
        <v>88761</v>
      </c>
      <c r="D5731">
        <v>112854.48</v>
      </c>
      <c r="E5731">
        <v>23400.19</v>
      </c>
      <c r="F5731" t="s">
        <v>13</v>
      </c>
      <c r="G5731" t="s">
        <v>14</v>
      </c>
      <c r="H5731" t="s">
        <v>490</v>
      </c>
      <c r="I5731" t="s">
        <v>16</v>
      </c>
      <c r="J5731" t="s">
        <v>32</v>
      </c>
      <c r="L5731" s="1">
        <v>37424</v>
      </c>
      <c r="M5731">
        <v>20737</v>
      </c>
      <c r="N5731" t="s">
        <v>10655</v>
      </c>
    </row>
    <row r="5732" spans="1:14" x14ac:dyDescent="0.25">
      <c r="A5732" t="s">
        <v>6955</v>
      </c>
      <c r="B5732" t="s">
        <v>12</v>
      </c>
      <c r="C5732">
        <v>96821.85</v>
      </c>
      <c r="D5732">
        <v>95395.06</v>
      </c>
      <c r="E5732">
        <v>0</v>
      </c>
      <c r="F5732" t="s">
        <v>215</v>
      </c>
      <c r="G5732" t="s">
        <v>216</v>
      </c>
      <c r="H5732" t="s">
        <v>769</v>
      </c>
      <c r="I5732" t="s">
        <v>16</v>
      </c>
      <c r="J5732" t="s">
        <v>679</v>
      </c>
      <c r="K5732" t="s">
        <v>810</v>
      </c>
      <c r="L5732" s="1">
        <v>38754</v>
      </c>
      <c r="M5732">
        <v>20607</v>
      </c>
      <c r="N5732" t="s">
        <v>10631</v>
      </c>
    </row>
    <row r="5733" spans="1:14" x14ac:dyDescent="0.25">
      <c r="A5733" t="s">
        <v>6956</v>
      </c>
      <c r="B5733" t="s">
        <v>22</v>
      </c>
      <c r="C5733">
        <v>43108.959999999999</v>
      </c>
      <c r="D5733">
        <v>53537.9</v>
      </c>
      <c r="E5733">
        <v>9773.91</v>
      </c>
      <c r="F5733" t="s">
        <v>56</v>
      </c>
      <c r="G5733" t="s">
        <v>57</v>
      </c>
      <c r="H5733" t="s">
        <v>84</v>
      </c>
      <c r="I5733" t="s">
        <v>16</v>
      </c>
      <c r="J5733" t="s">
        <v>59</v>
      </c>
      <c r="L5733" s="1">
        <v>42150</v>
      </c>
      <c r="M5733">
        <v>20784</v>
      </c>
      <c r="N5733" t="s">
        <v>10650</v>
      </c>
    </row>
    <row r="5734" spans="1:14" x14ac:dyDescent="0.25">
      <c r="A5734" t="s">
        <v>6957</v>
      </c>
      <c r="B5734" t="s">
        <v>22</v>
      </c>
      <c r="C5734">
        <v>93080</v>
      </c>
      <c r="D5734">
        <v>127168.24</v>
      </c>
      <c r="E5734">
        <v>32243.4</v>
      </c>
      <c r="F5734" t="s">
        <v>45</v>
      </c>
      <c r="G5734" t="s">
        <v>46</v>
      </c>
      <c r="H5734" t="s">
        <v>709</v>
      </c>
      <c r="I5734" t="s">
        <v>16</v>
      </c>
      <c r="J5734" t="s">
        <v>297</v>
      </c>
      <c r="L5734" s="1">
        <v>38145</v>
      </c>
      <c r="M5734">
        <v>20743</v>
      </c>
      <c r="N5734" t="s">
        <v>10654</v>
      </c>
    </row>
    <row r="5735" spans="1:14" x14ac:dyDescent="0.25">
      <c r="A5735" t="s">
        <v>6958</v>
      </c>
      <c r="B5735" t="s">
        <v>22</v>
      </c>
      <c r="C5735">
        <v>177649</v>
      </c>
      <c r="D5735">
        <v>180332.47</v>
      </c>
      <c r="E5735">
        <v>669.88</v>
      </c>
      <c r="F5735" t="s">
        <v>13</v>
      </c>
      <c r="G5735" t="s">
        <v>14</v>
      </c>
      <c r="H5735" t="s">
        <v>720</v>
      </c>
      <c r="I5735" t="s">
        <v>16</v>
      </c>
      <c r="J5735" t="s">
        <v>1010</v>
      </c>
      <c r="L5735" s="1">
        <v>32370</v>
      </c>
      <c r="M5735">
        <v>20710</v>
      </c>
      <c r="N5735" t="s">
        <v>10637</v>
      </c>
    </row>
    <row r="5736" spans="1:14" x14ac:dyDescent="0.25">
      <c r="A5736" t="s">
        <v>6959</v>
      </c>
      <c r="B5736" t="s">
        <v>22</v>
      </c>
      <c r="C5736">
        <v>82517.240000000005</v>
      </c>
      <c r="D5736">
        <v>80936.94</v>
      </c>
      <c r="E5736">
        <v>576.29</v>
      </c>
      <c r="F5736" t="s">
        <v>133</v>
      </c>
      <c r="G5736" t="s">
        <v>134</v>
      </c>
      <c r="H5736" t="s">
        <v>344</v>
      </c>
      <c r="I5736" t="s">
        <v>16</v>
      </c>
      <c r="J5736" t="s">
        <v>252</v>
      </c>
      <c r="L5736" s="1">
        <v>42268</v>
      </c>
      <c r="M5736">
        <v>20712</v>
      </c>
      <c r="N5736" t="s">
        <v>10639</v>
      </c>
    </row>
    <row r="5737" spans="1:14" x14ac:dyDescent="0.25">
      <c r="A5737" t="s">
        <v>6960</v>
      </c>
      <c r="B5737" t="s">
        <v>12</v>
      </c>
      <c r="C5737">
        <v>70959.789999999994</v>
      </c>
      <c r="D5737">
        <v>70026.039999999994</v>
      </c>
      <c r="E5737">
        <v>0</v>
      </c>
      <c r="F5737" t="s">
        <v>18</v>
      </c>
      <c r="G5737" t="s">
        <v>19</v>
      </c>
      <c r="H5737" t="s">
        <v>334</v>
      </c>
      <c r="I5737" t="s">
        <v>16</v>
      </c>
      <c r="J5737" t="s">
        <v>17</v>
      </c>
      <c r="L5737" s="1">
        <v>29787</v>
      </c>
      <c r="M5737">
        <v>20715</v>
      </c>
      <c r="N5737" t="s">
        <v>10641</v>
      </c>
    </row>
    <row r="5738" spans="1:14" x14ac:dyDescent="0.25">
      <c r="A5738" t="s">
        <v>6961</v>
      </c>
      <c r="B5738" t="s">
        <v>22</v>
      </c>
      <c r="C5738">
        <v>52992.53</v>
      </c>
      <c r="D5738">
        <v>62624.7</v>
      </c>
      <c r="E5738">
        <v>10869.7</v>
      </c>
      <c r="F5738" t="s">
        <v>56</v>
      </c>
      <c r="G5738" t="s">
        <v>57</v>
      </c>
      <c r="H5738" t="s">
        <v>149</v>
      </c>
      <c r="I5738" t="s">
        <v>16</v>
      </c>
      <c r="J5738" t="s">
        <v>840</v>
      </c>
      <c r="L5738" s="1">
        <v>39706</v>
      </c>
      <c r="M5738">
        <v>20782</v>
      </c>
      <c r="N5738" t="s">
        <v>10625</v>
      </c>
    </row>
    <row r="5739" spans="1:14" x14ac:dyDescent="0.25">
      <c r="A5739" t="s">
        <v>6962</v>
      </c>
      <c r="B5739" t="s">
        <v>22</v>
      </c>
      <c r="C5739">
        <v>100370</v>
      </c>
      <c r="D5739">
        <v>152602.81</v>
      </c>
      <c r="E5739">
        <v>47989.35</v>
      </c>
      <c r="F5739" t="s">
        <v>56</v>
      </c>
      <c r="G5739" t="s">
        <v>57</v>
      </c>
      <c r="H5739" t="s">
        <v>158</v>
      </c>
      <c r="I5739" t="s">
        <v>16</v>
      </c>
      <c r="J5739" t="s">
        <v>694</v>
      </c>
      <c r="L5739" s="1">
        <v>31187</v>
      </c>
      <c r="M5739">
        <v>20748</v>
      </c>
      <c r="N5739" t="s">
        <v>10635</v>
      </c>
    </row>
    <row r="5740" spans="1:14" x14ac:dyDescent="0.25">
      <c r="A5740" t="s">
        <v>6963</v>
      </c>
      <c r="B5740" t="s">
        <v>22</v>
      </c>
      <c r="C5740">
        <v>43211.93</v>
      </c>
      <c r="D5740">
        <v>45011.65</v>
      </c>
      <c r="E5740">
        <v>8051.11</v>
      </c>
      <c r="F5740" t="s">
        <v>56</v>
      </c>
      <c r="G5740" t="s">
        <v>57</v>
      </c>
      <c r="H5740" t="s">
        <v>158</v>
      </c>
      <c r="I5740" t="s">
        <v>16</v>
      </c>
      <c r="J5740" t="s">
        <v>159</v>
      </c>
      <c r="L5740" s="1">
        <v>41652</v>
      </c>
      <c r="M5740">
        <v>20712</v>
      </c>
      <c r="N5740" t="s">
        <v>10639</v>
      </c>
    </row>
    <row r="5741" spans="1:14" x14ac:dyDescent="0.25">
      <c r="A5741" t="s">
        <v>6964</v>
      </c>
      <c r="B5741" t="s">
        <v>12</v>
      </c>
      <c r="C5741">
        <v>95084.42</v>
      </c>
      <c r="D5741">
        <v>98814.9</v>
      </c>
      <c r="E5741">
        <v>5420.21</v>
      </c>
      <c r="F5741" t="s">
        <v>13</v>
      </c>
      <c r="G5741" t="s">
        <v>14</v>
      </c>
      <c r="H5741" t="s">
        <v>263</v>
      </c>
      <c r="I5741" t="s">
        <v>16</v>
      </c>
      <c r="J5741" t="s">
        <v>32</v>
      </c>
      <c r="L5741" s="1">
        <v>37480</v>
      </c>
      <c r="M5741">
        <v>20745</v>
      </c>
      <c r="N5741" t="s">
        <v>10643</v>
      </c>
    </row>
    <row r="5742" spans="1:14" x14ac:dyDescent="0.25">
      <c r="A5742" t="s">
        <v>6965</v>
      </c>
      <c r="B5742" t="s">
        <v>22</v>
      </c>
      <c r="C5742">
        <v>66709.66</v>
      </c>
      <c r="D5742">
        <v>78939.95</v>
      </c>
      <c r="E5742">
        <v>14988.38</v>
      </c>
      <c r="F5742" t="s">
        <v>56</v>
      </c>
      <c r="G5742" t="s">
        <v>57</v>
      </c>
      <c r="H5742" t="s">
        <v>158</v>
      </c>
      <c r="I5742" t="s">
        <v>16</v>
      </c>
      <c r="J5742" t="s">
        <v>671</v>
      </c>
      <c r="L5742" s="1">
        <v>32811</v>
      </c>
      <c r="M5742">
        <v>20784</v>
      </c>
      <c r="N5742" t="s">
        <v>10650</v>
      </c>
    </row>
    <row r="5743" spans="1:14" x14ac:dyDescent="0.25">
      <c r="A5743" t="s">
        <v>6966</v>
      </c>
      <c r="B5743" t="s">
        <v>12</v>
      </c>
      <c r="C5743">
        <v>100370</v>
      </c>
      <c r="D5743">
        <v>136031.09</v>
      </c>
      <c r="E5743">
        <v>29169.33</v>
      </c>
      <c r="F5743" t="s">
        <v>23</v>
      </c>
      <c r="G5743" t="s">
        <v>24</v>
      </c>
      <c r="H5743" t="s">
        <v>165</v>
      </c>
      <c r="I5743" t="s">
        <v>16</v>
      </c>
      <c r="J5743" t="s">
        <v>166</v>
      </c>
      <c r="L5743" s="1">
        <v>37564</v>
      </c>
      <c r="M5743">
        <v>20747</v>
      </c>
      <c r="N5743" t="s">
        <v>10642</v>
      </c>
    </row>
    <row r="5744" spans="1:14" x14ac:dyDescent="0.25">
      <c r="A5744" t="s">
        <v>6967</v>
      </c>
      <c r="B5744" t="s">
        <v>12</v>
      </c>
      <c r="C5744">
        <v>100655.53</v>
      </c>
      <c r="D5744">
        <v>96624.84</v>
      </c>
      <c r="E5744">
        <v>0</v>
      </c>
      <c r="F5744" t="s">
        <v>76</v>
      </c>
      <c r="G5744" t="s">
        <v>77</v>
      </c>
      <c r="H5744" t="s">
        <v>555</v>
      </c>
      <c r="I5744" t="s">
        <v>16</v>
      </c>
      <c r="J5744" t="s">
        <v>598</v>
      </c>
      <c r="L5744" s="1">
        <v>36396</v>
      </c>
      <c r="M5744">
        <v>20722</v>
      </c>
      <c r="N5744" t="s">
        <v>10632</v>
      </c>
    </row>
    <row r="5745" spans="1:14" x14ac:dyDescent="0.25">
      <c r="A5745" t="s">
        <v>6968</v>
      </c>
      <c r="B5745" t="s">
        <v>22</v>
      </c>
      <c r="C5745">
        <v>92067</v>
      </c>
      <c r="D5745">
        <v>112711.39</v>
      </c>
      <c r="E5745">
        <v>26421.55</v>
      </c>
      <c r="F5745" t="s">
        <v>45</v>
      </c>
      <c r="G5745" t="s">
        <v>46</v>
      </c>
      <c r="H5745" t="s">
        <v>643</v>
      </c>
      <c r="I5745" t="s">
        <v>16</v>
      </c>
      <c r="J5745" t="s">
        <v>297</v>
      </c>
      <c r="L5745" s="1">
        <v>39160</v>
      </c>
      <c r="M5745">
        <v>20735</v>
      </c>
      <c r="N5745" t="s">
        <v>10649</v>
      </c>
    </row>
    <row r="5746" spans="1:14" x14ac:dyDescent="0.25">
      <c r="A5746" t="s">
        <v>6969</v>
      </c>
      <c r="B5746" t="s">
        <v>12</v>
      </c>
      <c r="C5746">
        <v>58253.7</v>
      </c>
      <c r="D5746">
        <v>55883.61</v>
      </c>
      <c r="E5746">
        <v>324.72000000000003</v>
      </c>
      <c r="F5746" t="s">
        <v>76</v>
      </c>
      <c r="G5746" t="s">
        <v>77</v>
      </c>
      <c r="H5746" t="s">
        <v>244</v>
      </c>
      <c r="I5746" t="s">
        <v>16</v>
      </c>
      <c r="J5746" t="s">
        <v>254</v>
      </c>
      <c r="L5746" s="1">
        <v>41988</v>
      </c>
      <c r="M5746">
        <v>20769</v>
      </c>
      <c r="N5746" t="s">
        <v>10636</v>
      </c>
    </row>
    <row r="5747" spans="1:14" x14ac:dyDescent="0.25">
      <c r="A5747" t="s">
        <v>6970</v>
      </c>
      <c r="B5747" t="s">
        <v>12</v>
      </c>
      <c r="C5747">
        <v>68828.58</v>
      </c>
      <c r="D5747">
        <v>66321.570000000007</v>
      </c>
      <c r="E5747">
        <v>0</v>
      </c>
      <c r="F5747" t="s">
        <v>76</v>
      </c>
      <c r="G5747" t="s">
        <v>77</v>
      </c>
      <c r="H5747" t="s">
        <v>768</v>
      </c>
      <c r="I5747" t="s">
        <v>16</v>
      </c>
      <c r="J5747" t="s">
        <v>211</v>
      </c>
      <c r="L5747" s="1">
        <v>41218</v>
      </c>
      <c r="M5747">
        <v>20720</v>
      </c>
      <c r="N5747" t="s">
        <v>10641</v>
      </c>
    </row>
    <row r="5748" spans="1:14" x14ac:dyDescent="0.25">
      <c r="A5748" t="s">
        <v>6971</v>
      </c>
      <c r="B5748" t="s">
        <v>12</v>
      </c>
      <c r="C5748">
        <v>115732</v>
      </c>
      <c r="D5748">
        <v>114206.72</v>
      </c>
      <c r="E5748">
        <v>0</v>
      </c>
      <c r="F5748" t="s">
        <v>52</v>
      </c>
      <c r="G5748" t="s">
        <v>53</v>
      </c>
      <c r="H5748" t="s">
        <v>184</v>
      </c>
      <c r="I5748" t="s">
        <v>16</v>
      </c>
      <c r="J5748" t="s">
        <v>374</v>
      </c>
      <c r="L5748" s="1">
        <v>35799</v>
      </c>
      <c r="M5748">
        <v>20708</v>
      </c>
      <c r="N5748" t="s">
        <v>10653</v>
      </c>
    </row>
    <row r="5749" spans="1:14" x14ac:dyDescent="0.25">
      <c r="A5749" t="s">
        <v>6972</v>
      </c>
      <c r="B5749" t="s">
        <v>22</v>
      </c>
      <c r="C5749">
        <v>74715.62</v>
      </c>
      <c r="D5749">
        <v>75262.97</v>
      </c>
      <c r="E5749">
        <v>3733.91</v>
      </c>
      <c r="F5749" t="s">
        <v>52</v>
      </c>
      <c r="G5749" t="s">
        <v>53</v>
      </c>
      <c r="H5749" t="s">
        <v>545</v>
      </c>
      <c r="I5749" t="s">
        <v>16</v>
      </c>
      <c r="J5749" t="s">
        <v>779</v>
      </c>
      <c r="L5749" s="1">
        <v>38796</v>
      </c>
      <c r="M5749">
        <v>20781</v>
      </c>
      <c r="N5749" t="s">
        <v>10627</v>
      </c>
    </row>
    <row r="5750" spans="1:14" x14ac:dyDescent="0.25">
      <c r="A5750" t="s">
        <v>6973</v>
      </c>
      <c r="B5750" t="s">
        <v>22</v>
      </c>
      <c r="C5750">
        <v>67723.53</v>
      </c>
      <c r="D5750">
        <v>93395.71</v>
      </c>
      <c r="E5750">
        <v>22487.23</v>
      </c>
      <c r="F5750" t="s">
        <v>56</v>
      </c>
      <c r="G5750" t="s">
        <v>57</v>
      </c>
      <c r="H5750" t="s">
        <v>84</v>
      </c>
      <c r="I5750" t="s">
        <v>16</v>
      </c>
      <c r="J5750" t="s">
        <v>59</v>
      </c>
      <c r="L5750" s="1">
        <v>35582</v>
      </c>
      <c r="M5750">
        <v>20772</v>
      </c>
      <c r="N5750" t="s">
        <v>10648</v>
      </c>
    </row>
    <row r="5751" spans="1:14" x14ac:dyDescent="0.25">
      <c r="A5751" t="s">
        <v>6974</v>
      </c>
      <c r="B5751" t="s">
        <v>22</v>
      </c>
      <c r="C5751">
        <v>81425.210000000006</v>
      </c>
      <c r="D5751">
        <v>84927.55</v>
      </c>
      <c r="E5751">
        <v>3480.78</v>
      </c>
      <c r="F5751" t="s">
        <v>18</v>
      </c>
      <c r="G5751" t="s">
        <v>19</v>
      </c>
      <c r="H5751" t="s">
        <v>144</v>
      </c>
      <c r="I5751" t="s">
        <v>16</v>
      </c>
      <c r="J5751" t="s">
        <v>145</v>
      </c>
      <c r="L5751" s="1">
        <v>35562</v>
      </c>
      <c r="M5751">
        <v>20783</v>
      </c>
      <c r="N5751" t="s">
        <v>10656</v>
      </c>
    </row>
    <row r="5752" spans="1:14" x14ac:dyDescent="0.25">
      <c r="A5752" t="s">
        <v>6975</v>
      </c>
      <c r="B5752" t="s">
        <v>12</v>
      </c>
      <c r="C5752">
        <v>52060.1</v>
      </c>
      <c r="D5752">
        <v>65863.47</v>
      </c>
      <c r="E5752">
        <v>16226.04</v>
      </c>
      <c r="F5752" t="s">
        <v>13</v>
      </c>
      <c r="G5752" t="s">
        <v>14</v>
      </c>
      <c r="H5752" t="s">
        <v>200</v>
      </c>
      <c r="I5752" t="s">
        <v>16</v>
      </c>
      <c r="J5752" t="s">
        <v>711</v>
      </c>
      <c r="L5752" s="1">
        <v>42716</v>
      </c>
      <c r="M5752">
        <v>20613</v>
      </c>
      <c r="N5752" t="s">
        <v>10640</v>
      </c>
    </row>
    <row r="5753" spans="1:14" x14ac:dyDescent="0.25">
      <c r="A5753" t="s">
        <v>6976</v>
      </c>
      <c r="B5753" t="s">
        <v>22</v>
      </c>
      <c r="C5753">
        <v>47795.5</v>
      </c>
      <c r="D5753">
        <v>60972.9</v>
      </c>
      <c r="E5753">
        <v>13919.88</v>
      </c>
      <c r="F5753" t="s">
        <v>56</v>
      </c>
      <c r="G5753" t="s">
        <v>57</v>
      </c>
      <c r="H5753" t="s">
        <v>64</v>
      </c>
      <c r="I5753" t="s">
        <v>16</v>
      </c>
      <c r="J5753" t="s">
        <v>59</v>
      </c>
      <c r="L5753" s="1">
        <v>40917</v>
      </c>
      <c r="M5753">
        <v>20735</v>
      </c>
      <c r="N5753" t="s">
        <v>10649</v>
      </c>
    </row>
    <row r="5754" spans="1:14" x14ac:dyDescent="0.25">
      <c r="A5754" t="s">
        <v>6977</v>
      </c>
      <c r="B5754" t="s">
        <v>22</v>
      </c>
      <c r="C5754">
        <v>95084.42</v>
      </c>
      <c r="D5754">
        <v>103696</v>
      </c>
      <c r="E5754">
        <v>7337.24</v>
      </c>
      <c r="F5754" t="s">
        <v>13</v>
      </c>
      <c r="G5754" t="s">
        <v>14</v>
      </c>
      <c r="H5754" t="s">
        <v>41</v>
      </c>
      <c r="I5754" t="s">
        <v>16</v>
      </c>
      <c r="J5754" t="s">
        <v>32</v>
      </c>
      <c r="L5754" s="1">
        <v>32028</v>
      </c>
      <c r="M5754">
        <v>20747</v>
      </c>
      <c r="N5754" t="s">
        <v>10642</v>
      </c>
    </row>
    <row r="5755" spans="1:14" x14ac:dyDescent="0.25">
      <c r="A5755" t="s">
        <v>6978</v>
      </c>
      <c r="B5755" t="s">
        <v>22</v>
      </c>
      <c r="C5755">
        <v>46179.85</v>
      </c>
      <c r="D5755">
        <v>70542.990000000005</v>
      </c>
      <c r="E5755">
        <v>22972.76</v>
      </c>
      <c r="F5755" t="s">
        <v>56</v>
      </c>
      <c r="G5755" t="s">
        <v>57</v>
      </c>
      <c r="H5755" t="s">
        <v>58</v>
      </c>
      <c r="I5755" t="s">
        <v>16</v>
      </c>
      <c r="J5755" t="s">
        <v>59</v>
      </c>
      <c r="L5755" s="1">
        <v>39671</v>
      </c>
      <c r="M5755">
        <v>20746</v>
      </c>
      <c r="N5755" t="s">
        <v>10647</v>
      </c>
    </row>
    <row r="5756" spans="1:14" x14ac:dyDescent="0.25">
      <c r="A5756" t="s">
        <v>6979</v>
      </c>
      <c r="B5756" t="s">
        <v>12</v>
      </c>
      <c r="C5756">
        <v>67958.149999999994</v>
      </c>
      <c r="D5756">
        <v>69528.5</v>
      </c>
      <c r="E5756">
        <v>0</v>
      </c>
      <c r="F5756" t="s">
        <v>18</v>
      </c>
      <c r="G5756" t="s">
        <v>19</v>
      </c>
      <c r="H5756" t="s">
        <v>482</v>
      </c>
      <c r="I5756" t="s">
        <v>16</v>
      </c>
      <c r="J5756" t="s">
        <v>235</v>
      </c>
      <c r="L5756" s="1">
        <v>40826</v>
      </c>
      <c r="M5756">
        <v>20769</v>
      </c>
      <c r="N5756" t="s">
        <v>10636</v>
      </c>
    </row>
    <row r="5757" spans="1:14" x14ac:dyDescent="0.25">
      <c r="A5757" t="s">
        <v>6980</v>
      </c>
      <c r="B5757" t="s">
        <v>12</v>
      </c>
      <c r="C5757">
        <v>50164.03</v>
      </c>
      <c r="D5757">
        <v>45403.49</v>
      </c>
      <c r="E5757">
        <v>0</v>
      </c>
      <c r="F5757" t="s">
        <v>326</v>
      </c>
      <c r="G5757" t="s">
        <v>327</v>
      </c>
      <c r="H5757" t="s">
        <v>364</v>
      </c>
      <c r="I5757" t="s">
        <v>34</v>
      </c>
      <c r="J5757" t="s">
        <v>872</v>
      </c>
      <c r="L5757" s="1">
        <v>39356</v>
      </c>
      <c r="M5757">
        <v>20782</v>
      </c>
      <c r="N5757" t="s">
        <v>10625</v>
      </c>
    </row>
    <row r="5758" spans="1:14" x14ac:dyDescent="0.25">
      <c r="A5758" t="s">
        <v>6981</v>
      </c>
      <c r="B5758" t="s">
        <v>12</v>
      </c>
      <c r="C5758">
        <v>19302.87</v>
      </c>
      <c r="D5758">
        <v>18575.349999999999</v>
      </c>
      <c r="E5758">
        <v>0</v>
      </c>
      <c r="F5758" t="s">
        <v>76</v>
      </c>
      <c r="G5758" t="s">
        <v>77</v>
      </c>
      <c r="H5758" t="s">
        <v>760</v>
      </c>
      <c r="I5758" t="s">
        <v>34</v>
      </c>
      <c r="J5758" t="s">
        <v>941</v>
      </c>
      <c r="L5758" s="1">
        <v>39721</v>
      </c>
      <c r="M5758">
        <v>20783</v>
      </c>
      <c r="N5758" t="s">
        <v>10656</v>
      </c>
    </row>
    <row r="5759" spans="1:14" x14ac:dyDescent="0.25">
      <c r="A5759" t="s">
        <v>6982</v>
      </c>
      <c r="B5759" t="s">
        <v>12</v>
      </c>
      <c r="C5759">
        <v>70270.86</v>
      </c>
      <c r="D5759">
        <v>69610.61</v>
      </c>
      <c r="E5759">
        <v>397.51</v>
      </c>
      <c r="F5759" t="s">
        <v>322</v>
      </c>
      <c r="G5759" t="s">
        <v>323</v>
      </c>
      <c r="H5759" t="s">
        <v>1013</v>
      </c>
      <c r="I5759" t="s">
        <v>16</v>
      </c>
      <c r="J5759" t="s">
        <v>1014</v>
      </c>
      <c r="L5759" s="1">
        <v>34953</v>
      </c>
      <c r="M5759">
        <v>20721</v>
      </c>
      <c r="N5759" t="s">
        <v>10634</v>
      </c>
    </row>
    <row r="5760" spans="1:14" x14ac:dyDescent="0.25">
      <c r="A5760" t="s">
        <v>6983</v>
      </c>
      <c r="B5760" t="s">
        <v>22</v>
      </c>
      <c r="C5760">
        <v>54848.67</v>
      </c>
      <c r="D5760">
        <v>66397.919999999998</v>
      </c>
      <c r="E5760">
        <v>10226.74</v>
      </c>
      <c r="F5760" t="s">
        <v>56</v>
      </c>
      <c r="G5760" t="s">
        <v>57</v>
      </c>
      <c r="H5760" t="s">
        <v>84</v>
      </c>
      <c r="I5760" t="s">
        <v>16</v>
      </c>
      <c r="J5760" t="s">
        <v>59</v>
      </c>
      <c r="L5760" s="1">
        <v>38418</v>
      </c>
      <c r="M5760">
        <v>20782</v>
      </c>
      <c r="N5760" t="s">
        <v>10625</v>
      </c>
    </row>
    <row r="5761" spans="1:14" x14ac:dyDescent="0.25">
      <c r="A5761" t="s">
        <v>6984</v>
      </c>
      <c r="B5761" t="s">
        <v>12</v>
      </c>
      <c r="C5761">
        <v>105241</v>
      </c>
      <c r="D5761">
        <v>110116.1</v>
      </c>
      <c r="E5761">
        <v>5920.03</v>
      </c>
      <c r="F5761" t="s">
        <v>303</v>
      </c>
      <c r="G5761" t="s">
        <v>304</v>
      </c>
      <c r="H5761" t="s">
        <v>305</v>
      </c>
      <c r="I5761" t="s">
        <v>16</v>
      </c>
      <c r="J5761" t="s">
        <v>484</v>
      </c>
      <c r="L5761" s="1">
        <v>41806</v>
      </c>
      <c r="M5761">
        <v>20623</v>
      </c>
      <c r="N5761" t="s">
        <v>10651</v>
      </c>
    </row>
    <row r="5762" spans="1:14" x14ac:dyDescent="0.25">
      <c r="A5762" t="s">
        <v>6985</v>
      </c>
      <c r="B5762" t="s">
        <v>12</v>
      </c>
      <c r="C5762">
        <v>19359.72</v>
      </c>
      <c r="D5762">
        <v>20114.64</v>
      </c>
      <c r="E5762">
        <v>0</v>
      </c>
      <c r="F5762" t="s">
        <v>76</v>
      </c>
      <c r="G5762" t="s">
        <v>77</v>
      </c>
      <c r="H5762" t="s">
        <v>574</v>
      </c>
      <c r="I5762" t="s">
        <v>34</v>
      </c>
      <c r="J5762" t="s">
        <v>81</v>
      </c>
      <c r="L5762" s="1">
        <v>37891</v>
      </c>
      <c r="M5762">
        <v>20747</v>
      </c>
      <c r="N5762" t="s">
        <v>10642</v>
      </c>
    </row>
    <row r="5763" spans="1:14" x14ac:dyDescent="0.25">
      <c r="A5763" t="s">
        <v>6986</v>
      </c>
      <c r="B5763" t="s">
        <v>12</v>
      </c>
      <c r="C5763">
        <v>46070.34</v>
      </c>
      <c r="D5763">
        <v>41228.82</v>
      </c>
      <c r="E5763">
        <v>0</v>
      </c>
      <c r="F5763" t="s">
        <v>18</v>
      </c>
      <c r="G5763" t="s">
        <v>19</v>
      </c>
      <c r="H5763" t="s">
        <v>183</v>
      </c>
      <c r="I5763" t="s">
        <v>34</v>
      </c>
      <c r="J5763" t="s">
        <v>174</v>
      </c>
      <c r="L5763" s="1">
        <v>38034</v>
      </c>
      <c r="M5763">
        <v>20784</v>
      </c>
      <c r="N5763" t="s">
        <v>10650</v>
      </c>
    </row>
    <row r="5764" spans="1:14" x14ac:dyDescent="0.25">
      <c r="A5764" t="s">
        <v>6987</v>
      </c>
      <c r="B5764" t="s">
        <v>22</v>
      </c>
      <c r="C5764">
        <v>121372</v>
      </c>
      <c r="D5764">
        <v>117130.25</v>
      </c>
      <c r="E5764">
        <v>0</v>
      </c>
      <c r="F5764" t="s">
        <v>370</v>
      </c>
      <c r="G5764" t="s">
        <v>371</v>
      </c>
      <c r="H5764" t="s">
        <v>513</v>
      </c>
      <c r="I5764" t="s">
        <v>16</v>
      </c>
      <c r="J5764" t="s">
        <v>373</v>
      </c>
      <c r="L5764" s="1">
        <v>32314</v>
      </c>
      <c r="M5764">
        <v>20745</v>
      </c>
      <c r="N5764" t="s">
        <v>10643</v>
      </c>
    </row>
    <row r="5765" spans="1:14" x14ac:dyDescent="0.25">
      <c r="A5765" t="s">
        <v>6988</v>
      </c>
      <c r="B5765" t="s">
        <v>12</v>
      </c>
      <c r="C5765">
        <v>68811</v>
      </c>
      <c r="D5765">
        <v>79126.19</v>
      </c>
      <c r="E5765">
        <v>12132.8</v>
      </c>
      <c r="F5765" t="s">
        <v>129</v>
      </c>
      <c r="G5765" t="s">
        <v>130</v>
      </c>
      <c r="H5765" t="s">
        <v>390</v>
      </c>
      <c r="I5765" t="s">
        <v>16</v>
      </c>
      <c r="J5765" t="s">
        <v>132</v>
      </c>
      <c r="L5765" s="1">
        <v>37404</v>
      </c>
      <c r="M5765">
        <v>20785</v>
      </c>
      <c r="N5765" t="s">
        <v>10652</v>
      </c>
    </row>
    <row r="5766" spans="1:14" x14ac:dyDescent="0.25">
      <c r="A5766" t="s">
        <v>6989</v>
      </c>
      <c r="B5766" t="s">
        <v>12</v>
      </c>
      <c r="C5766">
        <v>113487.75</v>
      </c>
      <c r="D5766">
        <v>110512.33</v>
      </c>
      <c r="E5766">
        <v>257.3</v>
      </c>
      <c r="F5766" t="s">
        <v>129</v>
      </c>
      <c r="G5766" t="s">
        <v>130</v>
      </c>
      <c r="H5766" t="s">
        <v>131</v>
      </c>
      <c r="I5766" t="s">
        <v>16</v>
      </c>
      <c r="J5766" t="s">
        <v>605</v>
      </c>
      <c r="L5766" s="1">
        <v>34352</v>
      </c>
      <c r="M5766">
        <v>20712</v>
      </c>
      <c r="N5766" t="s">
        <v>10639</v>
      </c>
    </row>
    <row r="5767" spans="1:14" x14ac:dyDescent="0.25">
      <c r="A5767" t="s">
        <v>6990</v>
      </c>
      <c r="B5767" t="s">
        <v>22</v>
      </c>
      <c r="C5767">
        <v>90613.22</v>
      </c>
      <c r="D5767">
        <v>92647.41</v>
      </c>
      <c r="E5767">
        <v>3461.42</v>
      </c>
      <c r="F5767" t="s">
        <v>129</v>
      </c>
      <c r="G5767" t="s">
        <v>130</v>
      </c>
      <c r="H5767" t="s">
        <v>131</v>
      </c>
      <c r="I5767" t="s">
        <v>16</v>
      </c>
      <c r="J5767" t="s">
        <v>132</v>
      </c>
      <c r="L5767" s="1">
        <v>34736</v>
      </c>
      <c r="M5767">
        <v>20781</v>
      </c>
      <c r="N5767" t="s">
        <v>10627</v>
      </c>
    </row>
    <row r="5768" spans="1:14" x14ac:dyDescent="0.25">
      <c r="A5768" t="s">
        <v>6991</v>
      </c>
      <c r="B5768" t="s">
        <v>22</v>
      </c>
      <c r="C5768">
        <v>30856.23</v>
      </c>
      <c r="D5768">
        <v>30943.47</v>
      </c>
      <c r="E5768">
        <v>178.02</v>
      </c>
      <c r="F5768" t="s">
        <v>76</v>
      </c>
      <c r="G5768" t="s">
        <v>77</v>
      </c>
      <c r="H5768" t="s">
        <v>163</v>
      </c>
      <c r="I5768" t="s">
        <v>34</v>
      </c>
      <c r="J5768" t="s">
        <v>83</v>
      </c>
      <c r="L5768" s="1">
        <v>34498</v>
      </c>
      <c r="M5768">
        <v>20770</v>
      </c>
      <c r="N5768" t="s">
        <v>10629</v>
      </c>
    </row>
    <row r="5769" spans="1:14" x14ac:dyDescent="0.25">
      <c r="A5769" t="s">
        <v>6992</v>
      </c>
      <c r="B5769" t="s">
        <v>12</v>
      </c>
      <c r="C5769">
        <v>138779.26999999999</v>
      </c>
      <c r="D5769">
        <v>140485.97</v>
      </c>
      <c r="E5769">
        <v>0</v>
      </c>
      <c r="F5769" t="s">
        <v>76</v>
      </c>
      <c r="G5769" t="s">
        <v>77</v>
      </c>
      <c r="H5769" t="s">
        <v>256</v>
      </c>
      <c r="I5769" t="s">
        <v>16</v>
      </c>
      <c r="J5769" t="s">
        <v>139</v>
      </c>
      <c r="L5769" s="1">
        <v>30319</v>
      </c>
      <c r="M5769">
        <v>20708</v>
      </c>
      <c r="N5769" t="s">
        <v>10653</v>
      </c>
    </row>
    <row r="5770" spans="1:14" x14ac:dyDescent="0.25">
      <c r="A5770" t="s">
        <v>6993</v>
      </c>
      <c r="B5770" t="s">
        <v>22</v>
      </c>
      <c r="C5770">
        <v>38580.720000000001</v>
      </c>
      <c r="D5770">
        <v>53059.79</v>
      </c>
      <c r="E5770">
        <v>15626.58</v>
      </c>
      <c r="F5770" t="s">
        <v>99</v>
      </c>
      <c r="G5770" t="s">
        <v>100</v>
      </c>
      <c r="H5770" t="s">
        <v>259</v>
      </c>
      <c r="I5770" t="s">
        <v>16</v>
      </c>
      <c r="J5770" t="s">
        <v>109</v>
      </c>
      <c r="K5770" t="s">
        <v>110</v>
      </c>
      <c r="L5770" s="1">
        <v>41470</v>
      </c>
      <c r="M5770">
        <v>20783</v>
      </c>
      <c r="N5770" t="s">
        <v>10656</v>
      </c>
    </row>
    <row r="5771" spans="1:14" x14ac:dyDescent="0.25">
      <c r="A5771" t="s">
        <v>6994</v>
      </c>
      <c r="B5771" t="s">
        <v>22</v>
      </c>
      <c r="C5771">
        <v>51263.26</v>
      </c>
      <c r="D5771">
        <v>63660.06</v>
      </c>
      <c r="E5771">
        <v>12151.85</v>
      </c>
      <c r="F5771" t="s">
        <v>52</v>
      </c>
      <c r="G5771" t="s">
        <v>53</v>
      </c>
      <c r="H5771" t="s">
        <v>205</v>
      </c>
      <c r="I5771" t="s">
        <v>16</v>
      </c>
      <c r="J5771" t="s">
        <v>94</v>
      </c>
      <c r="K5771" t="s">
        <v>665</v>
      </c>
      <c r="L5771" s="1">
        <v>42016</v>
      </c>
      <c r="M5771">
        <v>20722</v>
      </c>
      <c r="N5771" t="s">
        <v>10632</v>
      </c>
    </row>
    <row r="5772" spans="1:14" x14ac:dyDescent="0.25">
      <c r="A5772" t="s">
        <v>6995</v>
      </c>
      <c r="B5772" t="s">
        <v>22</v>
      </c>
      <c r="C5772">
        <v>53941.5</v>
      </c>
      <c r="D5772">
        <v>46939.9</v>
      </c>
      <c r="E5772">
        <v>0</v>
      </c>
      <c r="F5772" t="s">
        <v>27</v>
      </c>
      <c r="G5772" t="s">
        <v>28</v>
      </c>
      <c r="H5772" t="s">
        <v>224</v>
      </c>
      <c r="I5772" t="s">
        <v>16</v>
      </c>
      <c r="J5772" t="s">
        <v>225</v>
      </c>
      <c r="K5772" t="s">
        <v>712</v>
      </c>
      <c r="L5772" s="1">
        <v>42240</v>
      </c>
      <c r="M5772">
        <v>20623</v>
      </c>
      <c r="N5772" t="s">
        <v>10651</v>
      </c>
    </row>
    <row r="5773" spans="1:14" x14ac:dyDescent="0.25">
      <c r="A5773" t="s">
        <v>6996</v>
      </c>
      <c r="B5773" t="s">
        <v>22</v>
      </c>
      <c r="C5773">
        <v>46166</v>
      </c>
      <c r="D5773">
        <v>533</v>
      </c>
      <c r="E5773">
        <v>0</v>
      </c>
      <c r="F5773" t="s">
        <v>45</v>
      </c>
      <c r="G5773" t="s">
        <v>46</v>
      </c>
      <c r="H5773" t="s">
        <v>95</v>
      </c>
      <c r="I5773" t="s">
        <v>16</v>
      </c>
      <c r="J5773" t="s">
        <v>48</v>
      </c>
      <c r="K5773" t="s">
        <v>96</v>
      </c>
      <c r="L5773" s="1">
        <v>43080</v>
      </c>
      <c r="M5773">
        <v>20748</v>
      </c>
      <c r="N5773" t="s">
        <v>10635</v>
      </c>
    </row>
    <row r="5774" spans="1:14" x14ac:dyDescent="0.25">
      <c r="A5774" t="s">
        <v>6997</v>
      </c>
      <c r="B5774" t="s">
        <v>22</v>
      </c>
      <c r="C5774">
        <v>54486.65</v>
      </c>
      <c r="D5774">
        <v>52021.03</v>
      </c>
      <c r="E5774">
        <v>0</v>
      </c>
      <c r="F5774" t="s">
        <v>18</v>
      </c>
      <c r="G5774" t="s">
        <v>19</v>
      </c>
      <c r="H5774" t="s">
        <v>172</v>
      </c>
      <c r="I5774" t="s">
        <v>16</v>
      </c>
      <c r="J5774" t="s">
        <v>61</v>
      </c>
      <c r="L5774" s="1">
        <v>41246</v>
      </c>
      <c r="M5774">
        <v>20772</v>
      </c>
      <c r="N5774" t="s">
        <v>10648</v>
      </c>
    </row>
    <row r="5775" spans="1:14" x14ac:dyDescent="0.25">
      <c r="A5775" t="s">
        <v>6998</v>
      </c>
      <c r="B5775" t="s">
        <v>12</v>
      </c>
      <c r="C5775">
        <v>26083.5</v>
      </c>
      <c r="D5775">
        <v>11938.37</v>
      </c>
      <c r="E5775">
        <v>94.06</v>
      </c>
      <c r="F5775" t="s">
        <v>13</v>
      </c>
      <c r="G5775" t="s">
        <v>14</v>
      </c>
      <c r="H5775" t="s">
        <v>85</v>
      </c>
      <c r="I5775" t="s">
        <v>34</v>
      </c>
      <c r="J5775" t="s">
        <v>86</v>
      </c>
      <c r="L5775" s="1">
        <v>36668</v>
      </c>
      <c r="M5775">
        <v>20613</v>
      </c>
      <c r="N5775" t="s">
        <v>10640</v>
      </c>
    </row>
    <row r="5776" spans="1:14" x14ac:dyDescent="0.25">
      <c r="A5776" t="s">
        <v>6999</v>
      </c>
      <c r="B5776" t="s">
        <v>22</v>
      </c>
      <c r="C5776">
        <v>40826.6</v>
      </c>
      <c r="D5776">
        <v>41845.75</v>
      </c>
      <c r="E5776">
        <v>2336.34</v>
      </c>
      <c r="F5776" t="s">
        <v>99</v>
      </c>
      <c r="G5776" t="s">
        <v>100</v>
      </c>
      <c r="H5776" t="s">
        <v>400</v>
      </c>
      <c r="I5776" t="s">
        <v>16</v>
      </c>
      <c r="J5776" t="s">
        <v>237</v>
      </c>
      <c r="L5776" s="1">
        <v>39643</v>
      </c>
      <c r="M5776">
        <v>20784</v>
      </c>
      <c r="N5776" t="s">
        <v>10650</v>
      </c>
    </row>
    <row r="5777" spans="1:14" x14ac:dyDescent="0.25">
      <c r="A5777" t="s">
        <v>7000</v>
      </c>
      <c r="B5777" t="s">
        <v>22</v>
      </c>
      <c r="C5777">
        <v>74318</v>
      </c>
      <c r="D5777">
        <v>77230.22</v>
      </c>
      <c r="E5777">
        <v>44.67</v>
      </c>
      <c r="F5777" t="s">
        <v>45</v>
      </c>
      <c r="G5777" t="s">
        <v>46</v>
      </c>
      <c r="H5777" t="s">
        <v>590</v>
      </c>
      <c r="I5777" t="s">
        <v>16</v>
      </c>
      <c r="J5777" t="s">
        <v>48</v>
      </c>
      <c r="L5777" s="1">
        <v>38488</v>
      </c>
      <c r="M5777">
        <v>20720</v>
      </c>
      <c r="N5777" t="s">
        <v>10641</v>
      </c>
    </row>
    <row r="5778" spans="1:14" x14ac:dyDescent="0.25">
      <c r="A5778" t="s">
        <v>7001</v>
      </c>
      <c r="B5778" t="s">
        <v>22</v>
      </c>
      <c r="C5778">
        <v>95084.42</v>
      </c>
      <c r="D5778">
        <v>96672.93</v>
      </c>
      <c r="E5778">
        <v>1420.36</v>
      </c>
      <c r="F5778" t="s">
        <v>13</v>
      </c>
      <c r="G5778" t="s">
        <v>14</v>
      </c>
      <c r="H5778" t="s">
        <v>1100</v>
      </c>
      <c r="I5778" t="s">
        <v>16</v>
      </c>
      <c r="J5778" t="s">
        <v>32</v>
      </c>
      <c r="L5778" s="1">
        <v>34960</v>
      </c>
      <c r="M5778">
        <v>20722</v>
      </c>
      <c r="N5778" t="s">
        <v>10632</v>
      </c>
    </row>
    <row r="5779" spans="1:14" x14ac:dyDescent="0.25">
      <c r="A5779" t="s">
        <v>7002</v>
      </c>
      <c r="B5779" t="s">
        <v>12</v>
      </c>
      <c r="C5779">
        <v>52060.22</v>
      </c>
      <c r="D5779">
        <v>51107.97</v>
      </c>
      <c r="E5779">
        <v>64.42</v>
      </c>
      <c r="F5779" t="s">
        <v>18</v>
      </c>
      <c r="G5779" t="s">
        <v>19</v>
      </c>
      <c r="H5779" t="s">
        <v>144</v>
      </c>
      <c r="I5779" t="s">
        <v>16</v>
      </c>
      <c r="J5779" t="s">
        <v>145</v>
      </c>
      <c r="L5779" s="1">
        <v>42422</v>
      </c>
      <c r="M5779">
        <v>20740</v>
      </c>
      <c r="N5779" t="s">
        <v>10638</v>
      </c>
    </row>
    <row r="5780" spans="1:14" x14ac:dyDescent="0.25">
      <c r="A5780" t="s">
        <v>7003</v>
      </c>
      <c r="B5780" t="s">
        <v>22</v>
      </c>
      <c r="C5780">
        <v>35431.4</v>
      </c>
      <c r="D5780">
        <v>50483.09</v>
      </c>
      <c r="E5780">
        <v>16561.95</v>
      </c>
      <c r="F5780" t="s">
        <v>56</v>
      </c>
      <c r="G5780" t="s">
        <v>57</v>
      </c>
      <c r="H5780" t="s">
        <v>158</v>
      </c>
      <c r="I5780" t="s">
        <v>16</v>
      </c>
      <c r="J5780" t="s">
        <v>159</v>
      </c>
      <c r="K5780" t="s">
        <v>677</v>
      </c>
      <c r="L5780" s="1">
        <v>42674</v>
      </c>
      <c r="M5780">
        <v>20742</v>
      </c>
      <c r="N5780" t="s">
        <v>10638</v>
      </c>
    </row>
    <row r="5781" spans="1:14" x14ac:dyDescent="0.25">
      <c r="A5781" t="s">
        <v>7004</v>
      </c>
      <c r="B5781" t="s">
        <v>12</v>
      </c>
      <c r="C5781">
        <v>43407.13</v>
      </c>
      <c r="D5781">
        <v>67272.28</v>
      </c>
      <c r="E5781">
        <v>0</v>
      </c>
      <c r="F5781" t="s">
        <v>56</v>
      </c>
      <c r="G5781" t="s">
        <v>57</v>
      </c>
      <c r="H5781" t="s">
        <v>629</v>
      </c>
      <c r="I5781" t="s">
        <v>34</v>
      </c>
      <c r="J5781" t="s">
        <v>699</v>
      </c>
      <c r="L5781" s="1">
        <v>35107</v>
      </c>
      <c r="M5781">
        <v>20715</v>
      </c>
      <c r="N5781" t="s">
        <v>10641</v>
      </c>
    </row>
    <row r="5782" spans="1:14" x14ac:dyDescent="0.25">
      <c r="A5782" t="s">
        <v>7005</v>
      </c>
      <c r="B5782" t="s">
        <v>12</v>
      </c>
      <c r="C5782">
        <v>59258.09</v>
      </c>
      <c r="D5782">
        <v>56641.54</v>
      </c>
      <c r="E5782">
        <v>219.78</v>
      </c>
      <c r="F5782" t="s">
        <v>18</v>
      </c>
      <c r="G5782" t="s">
        <v>19</v>
      </c>
      <c r="H5782" t="s">
        <v>183</v>
      </c>
      <c r="I5782" t="s">
        <v>34</v>
      </c>
      <c r="J5782" t="s">
        <v>174</v>
      </c>
      <c r="L5782" s="1">
        <v>33098</v>
      </c>
      <c r="M5782">
        <v>20782</v>
      </c>
      <c r="N5782" t="s">
        <v>10625</v>
      </c>
    </row>
    <row r="5783" spans="1:14" x14ac:dyDescent="0.25">
      <c r="A5783" t="s">
        <v>7006</v>
      </c>
      <c r="B5783" t="s">
        <v>12</v>
      </c>
      <c r="C5783">
        <v>59740.33</v>
      </c>
      <c r="D5783">
        <v>60051.11</v>
      </c>
      <c r="E5783">
        <v>41.11</v>
      </c>
      <c r="F5783" t="s">
        <v>129</v>
      </c>
      <c r="G5783" t="s">
        <v>130</v>
      </c>
      <c r="H5783" t="s">
        <v>451</v>
      </c>
      <c r="I5783" t="s">
        <v>16</v>
      </c>
      <c r="J5783" t="s">
        <v>347</v>
      </c>
      <c r="L5783" s="1">
        <v>41162</v>
      </c>
      <c r="M5783">
        <v>20743</v>
      </c>
      <c r="N5783" t="s">
        <v>10654</v>
      </c>
    </row>
    <row r="5784" spans="1:14" x14ac:dyDescent="0.25">
      <c r="A5784" t="s">
        <v>7007</v>
      </c>
      <c r="B5784" t="s">
        <v>22</v>
      </c>
      <c r="C5784">
        <v>123799.44</v>
      </c>
      <c r="D5784">
        <v>125056.05</v>
      </c>
      <c r="E5784">
        <v>2886.72</v>
      </c>
      <c r="F5784" t="s">
        <v>72</v>
      </c>
      <c r="G5784" t="s">
        <v>73</v>
      </c>
      <c r="H5784" t="s">
        <v>448</v>
      </c>
      <c r="I5784" t="s">
        <v>16</v>
      </c>
      <c r="J5784" t="s">
        <v>75</v>
      </c>
      <c r="L5784" s="1">
        <v>35023</v>
      </c>
      <c r="M5784">
        <v>20712</v>
      </c>
      <c r="N5784" t="s">
        <v>10639</v>
      </c>
    </row>
    <row r="5785" spans="1:14" x14ac:dyDescent="0.25">
      <c r="A5785" t="s">
        <v>7008</v>
      </c>
      <c r="B5785" t="s">
        <v>22</v>
      </c>
      <c r="C5785">
        <v>40831.78</v>
      </c>
      <c r="D5785">
        <v>41546.99</v>
      </c>
      <c r="E5785">
        <v>0</v>
      </c>
      <c r="F5785" t="s">
        <v>76</v>
      </c>
      <c r="G5785" t="s">
        <v>77</v>
      </c>
      <c r="H5785" t="s">
        <v>739</v>
      </c>
      <c r="I5785" t="s">
        <v>34</v>
      </c>
      <c r="J5785" t="s">
        <v>106</v>
      </c>
      <c r="L5785" s="1">
        <v>31788</v>
      </c>
      <c r="M5785">
        <v>20705</v>
      </c>
      <c r="N5785" t="s">
        <v>10626</v>
      </c>
    </row>
    <row r="5786" spans="1:14" x14ac:dyDescent="0.25">
      <c r="A5786" t="s">
        <v>7009</v>
      </c>
      <c r="B5786" t="s">
        <v>12</v>
      </c>
      <c r="C5786">
        <v>54368.55</v>
      </c>
      <c r="D5786">
        <v>54420.92</v>
      </c>
      <c r="E5786">
        <v>0</v>
      </c>
      <c r="F5786" t="s">
        <v>27</v>
      </c>
      <c r="G5786" t="s">
        <v>28</v>
      </c>
      <c r="H5786" t="s">
        <v>224</v>
      </c>
      <c r="I5786" t="s">
        <v>16</v>
      </c>
      <c r="J5786" t="s">
        <v>17</v>
      </c>
      <c r="L5786" s="1">
        <v>38965</v>
      </c>
      <c r="M5786">
        <v>20708</v>
      </c>
      <c r="N5786" t="s">
        <v>10653</v>
      </c>
    </row>
    <row r="5787" spans="1:14" x14ac:dyDescent="0.25">
      <c r="A5787" t="s">
        <v>7010</v>
      </c>
      <c r="B5787" t="s">
        <v>22</v>
      </c>
      <c r="C5787">
        <v>46179.85</v>
      </c>
      <c r="D5787">
        <v>54765.13</v>
      </c>
      <c r="E5787">
        <v>9255.31</v>
      </c>
      <c r="F5787" t="s">
        <v>56</v>
      </c>
      <c r="G5787" t="s">
        <v>57</v>
      </c>
      <c r="H5787" t="s">
        <v>84</v>
      </c>
      <c r="I5787" t="s">
        <v>16</v>
      </c>
      <c r="J5787" t="s">
        <v>59</v>
      </c>
      <c r="L5787" s="1">
        <v>41414</v>
      </c>
      <c r="M5787">
        <v>20770</v>
      </c>
      <c r="N5787" t="s">
        <v>10629</v>
      </c>
    </row>
    <row r="5788" spans="1:14" x14ac:dyDescent="0.25">
      <c r="A5788" t="s">
        <v>7011</v>
      </c>
      <c r="B5788" t="s">
        <v>22</v>
      </c>
      <c r="C5788">
        <v>95084.42</v>
      </c>
      <c r="D5788">
        <v>99252.04</v>
      </c>
      <c r="E5788">
        <v>3924.12</v>
      </c>
      <c r="F5788" t="s">
        <v>13</v>
      </c>
      <c r="G5788" t="s">
        <v>14</v>
      </c>
      <c r="H5788" t="s">
        <v>463</v>
      </c>
      <c r="I5788" t="s">
        <v>16</v>
      </c>
      <c r="J5788" t="s">
        <v>32</v>
      </c>
      <c r="L5788" s="1">
        <v>34960</v>
      </c>
      <c r="M5788">
        <v>20782</v>
      </c>
      <c r="N5788" t="s">
        <v>10625</v>
      </c>
    </row>
    <row r="5789" spans="1:14" x14ac:dyDescent="0.25">
      <c r="A5789" t="s">
        <v>7012</v>
      </c>
      <c r="B5789" t="s">
        <v>22</v>
      </c>
      <c r="C5789">
        <v>62534.75</v>
      </c>
      <c r="D5789">
        <v>63745.51</v>
      </c>
      <c r="E5789">
        <v>2317.14</v>
      </c>
      <c r="F5789" t="s">
        <v>45</v>
      </c>
      <c r="G5789" t="s">
        <v>46</v>
      </c>
      <c r="H5789" t="s">
        <v>1051</v>
      </c>
      <c r="I5789" t="s">
        <v>16</v>
      </c>
      <c r="J5789" t="s">
        <v>260</v>
      </c>
      <c r="L5789" s="1">
        <v>38684</v>
      </c>
      <c r="M5789">
        <v>20782</v>
      </c>
      <c r="N5789" t="s">
        <v>10625</v>
      </c>
    </row>
    <row r="5790" spans="1:14" x14ac:dyDescent="0.25">
      <c r="A5790" t="s">
        <v>7013</v>
      </c>
      <c r="B5790" t="s">
        <v>22</v>
      </c>
      <c r="C5790">
        <v>93617.4</v>
      </c>
      <c r="D5790">
        <v>3708.7</v>
      </c>
      <c r="E5790">
        <v>0</v>
      </c>
      <c r="F5790" t="s">
        <v>45</v>
      </c>
      <c r="G5790" t="s">
        <v>46</v>
      </c>
      <c r="H5790" t="s">
        <v>1130</v>
      </c>
      <c r="I5790" t="s">
        <v>16</v>
      </c>
      <c r="J5790" t="s">
        <v>235</v>
      </c>
      <c r="L5790" s="1">
        <v>43066</v>
      </c>
      <c r="M5790">
        <v>20710</v>
      </c>
      <c r="N5790" t="s">
        <v>10637</v>
      </c>
    </row>
    <row r="5791" spans="1:14" x14ac:dyDescent="0.25">
      <c r="A5791" t="s">
        <v>7014</v>
      </c>
      <c r="B5791" t="s">
        <v>22</v>
      </c>
      <c r="C5791">
        <v>75653</v>
      </c>
      <c r="D5791">
        <v>76591.25</v>
      </c>
      <c r="E5791">
        <v>285.27999999999997</v>
      </c>
      <c r="F5791" t="s">
        <v>52</v>
      </c>
      <c r="G5791" t="s">
        <v>53</v>
      </c>
      <c r="H5791" t="s">
        <v>54</v>
      </c>
      <c r="I5791" t="s">
        <v>16</v>
      </c>
      <c r="J5791" t="s">
        <v>831</v>
      </c>
      <c r="L5791" s="1">
        <v>39006</v>
      </c>
      <c r="M5791">
        <v>20707</v>
      </c>
      <c r="N5791" t="s">
        <v>10628</v>
      </c>
    </row>
    <row r="5792" spans="1:14" x14ac:dyDescent="0.25">
      <c r="A5792" t="s">
        <v>7015</v>
      </c>
      <c r="B5792" t="s">
        <v>22</v>
      </c>
      <c r="C5792">
        <v>41650.839999999997</v>
      </c>
      <c r="D5792">
        <v>47369.41</v>
      </c>
      <c r="E5792">
        <v>7036.86</v>
      </c>
      <c r="F5792" t="s">
        <v>56</v>
      </c>
      <c r="G5792" t="s">
        <v>57</v>
      </c>
      <c r="H5792" t="s">
        <v>58</v>
      </c>
      <c r="I5792" t="s">
        <v>16</v>
      </c>
      <c r="J5792" t="s">
        <v>59</v>
      </c>
      <c r="L5792" s="1">
        <v>42716</v>
      </c>
      <c r="M5792">
        <v>20746</v>
      </c>
      <c r="N5792" t="s">
        <v>10647</v>
      </c>
    </row>
    <row r="5793" spans="1:14" x14ac:dyDescent="0.25">
      <c r="A5793" t="s">
        <v>7016</v>
      </c>
      <c r="B5793" t="s">
        <v>12</v>
      </c>
      <c r="C5793">
        <v>44512.41</v>
      </c>
      <c r="D5793">
        <v>37541.730000000003</v>
      </c>
      <c r="E5793">
        <v>0</v>
      </c>
      <c r="F5793" t="s">
        <v>18</v>
      </c>
      <c r="G5793" t="s">
        <v>19</v>
      </c>
      <c r="H5793" t="s">
        <v>183</v>
      </c>
      <c r="I5793" t="s">
        <v>34</v>
      </c>
      <c r="J5793" t="s">
        <v>174</v>
      </c>
      <c r="L5793" s="1">
        <v>38572</v>
      </c>
      <c r="M5793">
        <v>20746</v>
      </c>
      <c r="N5793" t="s">
        <v>10647</v>
      </c>
    </row>
    <row r="5794" spans="1:14" x14ac:dyDescent="0.25">
      <c r="A5794" t="s">
        <v>7017</v>
      </c>
      <c r="B5794" t="s">
        <v>12</v>
      </c>
      <c r="C5794">
        <v>30526.55</v>
      </c>
      <c r="D5794">
        <v>37788.43</v>
      </c>
      <c r="E5794">
        <v>1850.56</v>
      </c>
      <c r="F5794" t="s">
        <v>99</v>
      </c>
      <c r="G5794" t="s">
        <v>100</v>
      </c>
      <c r="H5794" t="s">
        <v>101</v>
      </c>
      <c r="I5794" t="s">
        <v>34</v>
      </c>
      <c r="J5794" t="s">
        <v>102</v>
      </c>
      <c r="L5794" s="1">
        <v>42184</v>
      </c>
      <c r="M5794">
        <v>20781</v>
      </c>
      <c r="N5794" t="s">
        <v>10627</v>
      </c>
    </row>
    <row r="5795" spans="1:14" x14ac:dyDescent="0.25">
      <c r="A5795" t="s">
        <v>7018</v>
      </c>
      <c r="B5795" t="s">
        <v>22</v>
      </c>
      <c r="C5795">
        <v>44617.77</v>
      </c>
      <c r="D5795">
        <v>56456.29</v>
      </c>
      <c r="E5795">
        <v>12717.61</v>
      </c>
      <c r="F5795" t="s">
        <v>56</v>
      </c>
      <c r="G5795" t="s">
        <v>57</v>
      </c>
      <c r="H5795" t="s">
        <v>58</v>
      </c>
      <c r="I5795" t="s">
        <v>16</v>
      </c>
      <c r="J5795" t="s">
        <v>59</v>
      </c>
      <c r="L5795" s="1">
        <v>41995</v>
      </c>
      <c r="M5795">
        <v>20772</v>
      </c>
      <c r="N5795" t="s">
        <v>10648</v>
      </c>
    </row>
    <row r="5796" spans="1:14" x14ac:dyDescent="0.25">
      <c r="A5796" t="s">
        <v>7019</v>
      </c>
      <c r="B5796" t="s">
        <v>12</v>
      </c>
      <c r="C5796">
        <v>64192</v>
      </c>
      <c r="D5796">
        <v>76883.66</v>
      </c>
      <c r="E5796">
        <v>7582.12</v>
      </c>
      <c r="F5796" t="s">
        <v>13</v>
      </c>
      <c r="G5796" t="s">
        <v>14</v>
      </c>
      <c r="H5796" t="s">
        <v>162</v>
      </c>
      <c r="I5796" t="s">
        <v>16</v>
      </c>
      <c r="J5796" t="s">
        <v>32</v>
      </c>
      <c r="K5796" t="s">
        <v>176</v>
      </c>
      <c r="L5796" s="1">
        <v>41498</v>
      </c>
      <c r="M5796">
        <v>20735</v>
      </c>
      <c r="N5796" t="s">
        <v>10649</v>
      </c>
    </row>
    <row r="5797" spans="1:14" x14ac:dyDescent="0.25">
      <c r="A5797" t="s">
        <v>7020</v>
      </c>
      <c r="B5797" t="s">
        <v>22</v>
      </c>
      <c r="C5797">
        <v>115521</v>
      </c>
      <c r="D5797">
        <v>161505.10999999999</v>
      </c>
      <c r="E5797">
        <v>39583.870000000003</v>
      </c>
      <c r="F5797" t="s">
        <v>45</v>
      </c>
      <c r="G5797" t="s">
        <v>46</v>
      </c>
      <c r="H5797" t="s">
        <v>626</v>
      </c>
      <c r="I5797" t="s">
        <v>16</v>
      </c>
      <c r="J5797" t="s">
        <v>222</v>
      </c>
      <c r="L5797" s="1">
        <v>36942</v>
      </c>
      <c r="M5797">
        <v>20774</v>
      </c>
      <c r="N5797" t="s">
        <v>10633</v>
      </c>
    </row>
    <row r="5798" spans="1:14" x14ac:dyDescent="0.25">
      <c r="A5798" t="s">
        <v>7021</v>
      </c>
      <c r="B5798" t="s">
        <v>22</v>
      </c>
      <c r="C5798">
        <v>109817.64</v>
      </c>
      <c r="D5798">
        <v>123122.37</v>
      </c>
      <c r="E5798">
        <v>6350.2</v>
      </c>
      <c r="F5798" t="s">
        <v>13</v>
      </c>
      <c r="G5798" t="s">
        <v>14</v>
      </c>
      <c r="H5798" t="s">
        <v>489</v>
      </c>
      <c r="I5798" t="s">
        <v>16</v>
      </c>
      <c r="J5798" t="s">
        <v>361</v>
      </c>
      <c r="L5798" s="1">
        <v>32727</v>
      </c>
      <c r="M5798">
        <v>20623</v>
      </c>
      <c r="N5798" t="s">
        <v>10651</v>
      </c>
    </row>
    <row r="5799" spans="1:14" x14ac:dyDescent="0.25">
      <c r="A5799" t="s">
        <v>7022</v>
      </c>
      <c r="B5799" t="s">
        <v>22</v>
      </c>
      <c r="C5799">
        <v>95084.42</v>
      </c>
      <c r="D5799">
        <v>113451.16</v>
      </c>
      <c r="E5799">
        <v>17781.46</v>
      </c>
      <c r="F5799" t="s">
        <v>13</v>
      </c>
      <c r="G5799" t="s">
        <v>14</v>
      </c>
      <c r="H5799" t="s">
        <v>116</v>
      </c>
      <c r="I5799" t="s">
        <v>16</v>
      </c>
      <c r="J5799" t="s">
        <v>32</v>
      </c>
      <c r="L5799" s="1">
        <v>34736</v>
      </c>
      <c r="M5799">
        <v>20746</v>
      </c>
      <c r="N5799" t="s">
        <v>10647</v>
      </c>
    </row>
    <row r="5800" spans="1:14" x14ac:dyDescent="0.25">
      <c r="A5800" t="s">
        <v>7023</v>
      </c>
      <c r="B5800" t="s">
        <v>12</v>
      </c>
      <c r="C5800">
        <v>72936.600000000006</v>
      </c>
      <c r="D5800">
        <v>21741.08</v>
      </c>
      <c r="E5800">
        <v>0</v>
      </c>
      <c r="F5800" t="s">
        <v>18</v>
      </c>
      <c r="G5800" t="s">
        <v>19</v>
      </c>
      <c r="H5800" t="s">
        <v>183</v>
      </c>
      <c r="I5800" t="s">
        <v>16</v>
      </c>
      <c r="J5800" t="s">
        <v>147</v>
      </c>
      <c r="L5800" s="1">
        <v>42956</v>
      </c>
      <c r="M5800">
        <v>20607</v>
      </c>
      <c r="N5800" t="s">
        <v>10631</v>
      </c>
    </row>
    <row r="5801" spans="1:14" x14ac:dyDescent="0.25">
      <c r="A5801" t="s">
        <v>7024</v>
      </c>
      <c r="B5801" t="s">
        <v>12</v>
      </c>
      <c r="C5801">
        <v>101166.97</v>
      </c>
      <c r="D5801">
        <v>96852.37</v>
      </c>
      <c r="E5801">
        <v>0</v>
      </c>
      <c r="F5801" t="s">
        <v>18</v>
      </c>
      <c r="G5801" t="s">
        <v>19</v>
      </c>
      <c r="H5801" t="s">
        <v>571</v>
      </c>
      <c r="I5801" t="s">
        <v>16</v>
      </c>
      <c r="J5801" t="s">
        <v>572</v>
      </c>
      <c r="L5801" s="1">
        <v>39664</v>
      </c>
      <c r="M5801">
        <v>20770</v>
      </c>
      <c r="N5801" t="s">
        <v>10629</v>
      </c>
    </row>
    <row r="5802" spans="1:14" x14ac:dyDescent="0.25">
      <c r="A5802" t="s">
        <v>7025</v>
      </c>
      <c r="B5802" t="s">
        <v>22</v>
      </c>
      <c r="C5802">
        <v>87100.15</v>
      </c>
      <c r="D5802">
        <v>86582.52</v>
      </c>
      <c r="E5802">
        <v>3310.11</v>
      </c>
      <c r="F5802" t="s">
        <v>56</v>
      </c>
      <c r="G5802" t="s">
        <v>57</v>
      </c>
      <c r="H5802" t="s">
        <v>1049</v>
      </c>
      <c r="I5802" t="s">
        <v>16</v>
      </c>
      <c r="J5802" t="s">
        <v>728</v>
      </c>
      <c r="L5802" s="1">
        <v>39776</v>
      </c>
      <c r="M5802">
        <v>20708</v>
      </c>
      <c r="N5802" t="s">
        <v>10653</v>
      </c>
    </row>
    <row r="5803" spans="1:14" x14ac:dyDescent="0.25">
      <c r="A5803" t="s">
        <v>7026</v>
      </c>
      <c r="B5803" t="s">
        <v>12</v>
      </c>
      <c r="C5803">
        <v>115482.13</v>
      </c>
      <c r="D5803">
        <v>114188.91</v>
      </c>
      <c r="E5803">
        <v>326.60000000000002</v>
      </c>
      <c r="F5803" t="s">
        <v>370</v>
      </c>
      <c r="G5803" t="s">
        <v>371</v>
      </c>
      <c r="H5803" t="s">
        <v>372</v>
      </c>
      <c r="I5803" t="s">
        <v>16</v>
      </c>
      <c r="J5803" t="s">
        <v>75</v>
      </c>
      <c r="L5803" s="1">
        <v>41666</v>
      </c>
      <c r="M5803">
        <v>20712</v>
      </c>
      <c r="N5803" t="s">
        <v>10639</v>
      </c>
    </row>
    <row r="5804" spans="1:14" x14ac:dyDescent="0.25">
      <c r="A5804" t="s">
        <v>7027</v>
      </c>
      <c r="B5804" t="s">
        <v>22</v>
      </c>
      <c r="C5804">
        <v>61330.19</v>
      </c>
      <c r="D5804">
        <v>82645.67</v>
      </c>
      <c r="E5804">
        <v>21946.880000000001</v>
      </c>
      <c r="F5804" t="s">
        <v>56</v>
      </c>
      <c r="G5804" t="s">
        <v>57</v>
      </c>
      <c r="H5804" t="s">
        <v>84</v>
      </c>
      <c r="I5804" t="s">
        <v>16</v>
      </c>
      <c r="J5804" t="s">
        <v>59</v>
      </c>
      <c r="L5804" s="1">
        <v>36569</v>
      </c>
      <c r="M5804">
        <v>20721</v>
      </c>
      <c r="N5804" t="s">
        <v>10634</v>
      </c>
    </row>
    <row r="5805" spans="1:14" x14ac:dyDescent="0.25">
      <c r="A5805" t="s">
        <v>7028</v>
      </c>
      <c r="B5805" t="s">
        <v>22</v>
      </c>
      <c r="C5805">
        <v>41651.17</v>
      </c>
      <c r="D5805">
        <v>53522.559999999998</v>
      </c>
      <c r="E5805">
        <v>11256.95</v>
      </c>
      <c r="F5805" t="s">
        <v>56</v>
      </c>
      <c r="G5805" t="s">
        <v>57</v>
      </c>
      <c r="H5805" t="s">
        <v>84</v>
      </c>
      <c r="I5805" t="s">
        <v>16</v>
      </c>
      <c r="J5805" t="s">
        <v>59</v>
      </c>
      <c r="L5805" s="1">
        <v>42373</v>
      </c>
      <c r="M5805">
        <v>20735</v>
      </c>
      <c r="N5805" t="s">
        <v>10649</v>
      </c>
    </row>
    <row r="5806" spans="1:14" x14ac:dyDescent="0.25">
      <c r="A5806" t="s">
        <v>7029</v>
      </c>
      <c r="B5806" t="s">
        <v>22</v>
      </c>
      <c r="C5806">
        <v>107309.78</v>
      </c>
      <c r="D5806">
        <v>104128.32000000001</v>
      </c>
      <c r="E5806">
        <v>0</v>
      </c>
      <c r="F5806" t="s">
        <v>18</v>
      </c>
      <c r="G5806" t="s">
        <v>19</v>
      </c>
      <c r="H5806" t="s">
        <v>155</v>
      </c>
      <c r="I5806" t="s">
        <v>16</v>
      </c>
      <c r="J5806" t="s">
        <v>139</v>
      </c>
      <c r="L5806" s="1">
        <v>41260</v>
      </c>
      <c r="M5806">
        <v>20782</v>
      </c>
      <c r="N5806" t="s">
        <v>10625</v>
      </c>
    </row>
    <row r="5807" spans="1:14" x14ac:dyDescent="0.25">
      <c r="A5807" t="s">
        <v>7030</v>
      </c>
      <c r="B5807" t="s">
        <v>22</v>
      </c>
      <c r="C5807">
        <v>100370</v>
      </c>
      <c r="D5807">
        <v>111795.25</v>
      </c>
      <c r="E5807">
        <v>12749.29</v>
      </c>
      <c r="F5807" t="s">
        <v>56</v>
      </c>
      <c r="G5807" t="s">
        <v>57</v>
      </c>
      <c r="H5807" t="s">
        <v>523</v>
      </c>
      <c r="I5807" t="s">
        <v>16</v>
      </c>
      <c r="J5807" t="s">
        <v>466</v>
      </c>
      <c r="L5807" s="1">
        <v>32951</v>
      </c>
      <c r="M5807">
        <v>20774</v>
      </c>
      <c r="N5807" t="s">
        <v>10633</v>
      </c>
    </row>
    <row r="5808" spans="1:14" x14ac:dyDescent="0.25">
      <c r="A5808" t="s">
        <v>7031</v>
      </c>
      <c r="B5808" t="s">
        <v>22</v>
      </c>
      <c r="C5808">
        <v>62020</v>
      </c>
      <c r="D5808">
        <v>68761.070000000007</v>
      </c>
      <c r="E5808">
        <v>4179.21</v>
      </c>
      <c r="F5808" t="s">
        <v>13</v>
      </c>
      <c r="G5808" t="s">
        <v>14</v>
      </c>
      <c r="H5808" t="s">
        <v>175</v>
      </c>
      <c r="I5808" t="s">
        <v>16</v>
      </c>
      <c r="J5808" t="s">
        <v>32</v>
      </c>
      <c r="K5808" t="s">
        <v>176</v>
      </c>
      <c r="L5808" s="1">
        <v>41428</v>
      </c>
      <c r="M5808">
        <v>20715</v>
      </c>
      <c r="N5808" t="s">
        <v>10641</v>
      </c>
    </row>
    <row r="5809" spans="1:14" x14ac:dyDescent="0.25">
      <c r="A5809" t="s">
        <v>7032</v>
      </c>
      <c r="B5809" t="s">
        <v>22</v>
      </c>
      <c r="C5809">
        <v>85284</v>
      </c>
      <c r="D5809">
        <v>121762.08</v>
      </c>
      <c r="E5809">
        <v>37828.089999999997</v>
      </c>
      <c r="F5809" t="s">
        <v>45</v>
      </c>
      <c r="G5809" t="s">
        <v>46</v>
      </c>
      <c r="H5809" t="s">
        <v>265</v>
      </c>
      <c r="I5809" t="s">
        <v>16</v>
      </c>
      <c r="J5809" t="s">
        <v>48</v>
      </c>
      <c r="L5809" s="1">
        <v>34387</v>
      </c>
      <c r="M5809">
        <v>20747</v>
      </c>
      <c r="N5809" t="s">
        <v>10642</v>
      </c>
    </row>
    <row r="5810" spans="1:14" x14ac:dyDescent="0.25">
      <c r="A5810" t="s">
        <v>7033</v>
      </c>
      <c r="B5810" t="s">
        <v>22</v>
      </c>
      <c r="C5810">
        <v>138790</v>
      </c>
      <c r="D5810">
        <v>141525.68</v>
      </c>
      <c r="E5810">
        <v>0</v>
      </c>
      <c r="F5810" t="s">
        <v>133</v>
      </c>
      <c r="G5810" t="s">
        <v>134</v>
      </c>
      <c r="H5810" t="s">
        <v>344</v>
      </c>
      <c r="I5810" t="s">
        <v>16</v>
      </c>
      <c r="J5810" t="s">
        <v>139</v>
      </c>
      <c r="L5810" s="1">
        <v>38237</v>
      </c>
      <c r="M5810">
        <v>20785</v>
      </c>
      <c r="N5810" t="s">
        <v>10652</v>
      </c>
    </row>
    <row r="5811" spans="1:14" x14ac:dyDescent="0.25">
      <c r="A5811" t="s">
        <v>7034</v>
      </c>
      <c r="B5811" t="s">
        <v>22</v>
      </c>
      <c r="C5811">
        <v>91869</v>
      </c>
      <c r="D5811">
        <v>119428.64</v>
      </c>
      <c r="E5811">
        <v>28064.97</v>
      </c>
      <c r="F5811" t="s">
        <v>13</v>
      </c>
      <c r="G5811" t="s">
        <v>14</v>
      </c>
      <c r="H5811" t="s">
        <v>689</v>
      </c>
      <c r="I5811" t="s">
        <v>16</v>
      </c>
      <c r="J5811" t="s">
        <v>32</v>
      </c>
      <c r="L5811" s="1">
        <v>37823</v>
      </c>
      <c r="M5811">
        <v>20746</v>
      </c>
      <c r="N5811" t="s">
        <v>10647</v>
      </c>
    </row>
    <row r="5812" spans="1:14" x14ac:dyDescent="0.25">
      <c r="A5812" t="s">
        <v>7035</v>
      </c>
      <c r="B5812" t="s">
        <v>22</v>
      </c>
      <c r="C5812">
        <v>60143.86</v>
      </c>
      <c r="D5812">
        <v>65053.120000000003</v>
      </c>
      <c r="E5812">
        <v>6679.86</v>
      </c>
      <c r="F5812" t="s">
        <v>56</v>
      </c>
      <c r="G5812" t="s">
        <v>57</v>
      </c>
      <c r="H5812" t="s">
        <v>84</v>
      </c>
      <c r="I5812" t="s">
        <v>16</v>
      </c>
      <c r="J5812" t="s">
        <v>59</v>
      </c>
      <c r="L5812" s="1">
        <v>37809</v>
      </c>
      <c r="M5812">
        <v>20769</v>
      </c>
      <c r="N5812" t="s">
        <v>10636</v>
      </c>
    </row>
    <row r="5813" spans="1:14" x14ac:dyDescent="0.25">
      <c r="A5813" t="s">
        <v>7036</v>
      </c>
      <c r="B5813" t="s">
        <v>12</v>
      </c>
      <c r="C5813">
        <v>70959.789999999994</v>
      </c>
      <c r="D5813">
        <v>70026.070000000007</v>
      </c>
      <c r="E5813">
        <v>0</v>
      </c>
      <c r="F5813" t="s">
        <v>76</v>
      </c>
      <c r="G5813" t="s">
        <v>77</v>
      </c>
      <c r="H5813" t="s">
        <v>587</v>
      </c>
      <c r="I5813" t="s">
        <v>16</v>
      </c>
      <c r="J5813" t="s">
        <v>17</v>
      </c>
      <c r="L5813" s="1">
        <v>25790</v>
      </c>
      <c r="M5813">
        <v>20785</v>
      </c>
      <c r="N5813" t="s">
        <v>10652</v>
      </c>
    </row>
    <row r="5814" spans="1:14" x14ac:dyDescent="0.25">
      <c r="A5814" t="s">
        <v>7037</v>
      </c>
      <c r="B5814" t="s">
        <v>22</v>
      </c>
      <c r="C5814">
        <v>52644.1</v>
      </c>
      <c r="D5814">
        <v>62957.53</v>
      </c>
      <c r="E5814">
        <v>10889.02</v>
      </c>
      <c r="F5814" t="s">
        <v>56</v>
      </c>
      <c r="G5814" t="s">
        <v>57</v>
      </c>
      <c r="H5814" t="s">
        <v>853</v>
      </c>
      <c r="I5814" t="s">
        <v>16</v>
      </c>
      <c r="J5814" t="s">
        <v>854</v>
      </c>
      <c r="L5814" s="1">
        <v>40469</v>
      </c>
      <c r="M5814">
        <v>20705</v>
      </c>
      <c r="N5814" t="s">
        <v>10626</v>
      </c>
    </row>
    <row r="5815" spans="1:14" x14ac:dyDescent="0.25">
      <c r="A5815" t="s">
        <v>7038</v>
      </c>
      <c r="B5815" t="s">
        <v>12</v>
      </c>
      <c r="C5815">
        <v>56527.55</v>
      </c>
      <c r="D5815">
        <v>56127.25</v>
      </c>
      <c r="E5815">
        <v>0</v>
      </c>
      <c r="F5815" t="s">
        <v>56</v>
      </c>
      <c r="G5815" t="s">
        <v>57</v>
      </c>
      <c r="H5815" t="s">
        <v>642</v>
      </c>
      <c r="I5815" t="s">
        <v>16</v>
      </c>
      <c r="J5815" t="s">
        <v>279</v>
      </c>
      <c r="L5815" s="1">
        <v>37515</v>
      </c>
      <c r="M5815">
        <v>20784</v>
      </c>
      <c r="N5815" t="s">
        <v>10650</v>
      </c>
    </row>
    <row r="5816" spans="1:14" x14ac:dyDescent="0.25">
      <c r="A5816" t="s">
        <v>7039</v>
      </c>
      <c r="B5816" t="s">
        <v>12</v>
      </c>
      <c r="C5816">
        <v>52793.39</v>
      </c>
      <c r="D5816">
        <v>56025.78</v>
      </c>
      <c r="E5816">
        <v>1031.3</v>
      </c>
      <c r="F5816" t="s">
        <v>743</v>
      </c>
      <c r="G5816" t="s">
        <v>744</v>
      </c>
      <c r="H5816" t="s">
        <v>766</v>
      </c>
      <c r="I5816" t="s">
        <v>16</v>
      </c>
      <c r="J5816" t="s">
        <v>17</v>
      </c>
      <c r="L5816" s="1">
        <v>40377</v>
      </c>
      <c r="M5816">
        <v>20744</v>
      </c>
      <c r="N5816" t="s">
        <v>10630</v>
      </c>
    </row>
    <row r="5817" spans="1:14" x14ac:dyDescent="0.25">
      <c r="A5817" t="s">
        <v>7040</v>
      </c>
      <c r="B5817" t="s">
        <v>12</v>
      </c>
      <c r="C5817">
        <v>142695.37</v>
      </c>
      <c r="D5817">
        <v>139231.72</v>
      </c>
      <c r="E5817">
        <v>0</v>
      </c>
      <c r="F5817" t="s">
        <v>18</v>
      </c>
      <c r="G5817" t="s">
        <v>19</v>
      </c>
      <c r="H5817" t="s">
        <v>172</v>
      </c>
      <c r="I5817" t="s">
        <v>16</v>
      </c>
      <c r="J5817" t="s">
        <v>98</v>
      </c>
      <c r="L5817" s="1">
        <v>36774</v>
      </c>
      <c r="M5817">
        <v>20716</v>
      </c>
      <c r="N5817" t="s">
        <v>10641</v>
      </c>
    </row>
    <row r="5818" spans="1:14" x14ac:dyDescent="0.25">
      <c r="A5818" t="s">
        <v>7041</v>
      </c>
      <c r="B5818" t="s">
        <v>22</v>
      </c>
      <c r="C5818">
        <v>74318</v>
      </c>
      <c r="D5818">
        <v>77820.23</v>
      </c>
      <c r="E5818">
        <v>620.58000000000004</v>
      </c>
      <c r="F5818" t="s">
        <v>45</v>
      </c>
      <c r="G5818" t="s">
        <v>46</v>
      </c>
      <c r="H5818" t="s">
        <v>127</v>
      </c>
      <c r="I5818" t="s">
        <v>16</v>
      </c>
      <c r="J5818" t="s">
        <v>48</v>
      </c>
      <c r="L5818" s="1">
        <v>38488</v>
      </c>
      <c r="M5818">
        <v>20710</v>
      </c>
      <c r="N5818" t="s">
        <v>10637</v>
      </c>
    </row>
    <row r="5819" spans="1:14" x14ac:dyDescent="0.25">
      <c r="A5819" t="s">
        <v>7042</v>
      </c>
      <c r="B5819" t="s">
        <v>22</v>
      </c>
      <c r="C5819">
        <v>95084.42</v>
      </c>
      <c r="D5819">
        <v>100184.13</v>
      </c>
      <c r="E5819">
        <v>7596.92</v>
      </c>
      <c r="F5819" t="s">
        <v>13</v>
      </c>
      <c r="G5819" t="s">
        <v>14</v>
      </c>
      <c r="H5819" t="s">
        <v>175</v>
      </c>
      <c r="I5819" t="s">
        <v>16</v>
      </c>
      <c r="J5819" t="s">
        <v>32</v>
      </c>
      <c r="L5819" s="1">
        <v>36724</v>
      </c>
      <c r="M5819">
        <v>20706</v>
      </c>
      <c r="N5819" t="s">
        <v>10645</v>
      </c>
    </row>
    <row r="5820" spans="1:14" x14ac:dyDescent="0.25">
      <c r="A5820" t="s">
        <v>7043</v>
      </c>
      <c r="B5820" t="s">
        <v>12</v>
      </c>
      <c r="C5820">
        <v>69762</v>
      </c>
      <c r="D5820">
        <v>73677.53</v>
      </c>
      <c r="E5820">
        <v>3986.73</v>
      </c>
      <c r="F5820" t="s">
        <v>13</v>
      </c>
      <c r="G5820" t="s">
        <v>14</v>
      </c>
      <c r="H5820" t="s">
        <v>509</v>
      </c>
      <c r="I5820" t="s">
        <v>16</v>
      </c>
      <c r="J5820" t="s">
        <v>32</v>
      </c>
      <c r="L5820" s="1">
        <v>40742</v>
      </c>
      <c r="M5820">
        <v>20707</v>
      </c>
      <c r="N5820" t="s">
        <v>10628</v>
      </c>
    </row>
    <row r="5821" spans="1:14" x14ac:dyDescent="0.25">
      <c r="A5821" t="s">
        <v>7044</v>
      </c>
      <c r="B5821" t="s">
        <v>12</v>
      </c>
      <c r="C5821">
        <v>80456.91</v>
      </c>
      <c r="D5821">
        <v>72825.39</v>
      </c>
      <c r="E5821">
        <v>0</v>
      </c>
      <c r="F5821" t="s">
        <v>18</v>
      </c>
      <c r="G5821" t="s">
        <v>19</v>
      </c>
      <c r="H5821" t="s">
        <v>183</v>
      </c>
      <c r="I5821" t="s">
        <v>34</v>
      </c>
      <c r="J5821" t="s">
        <v>147</v>
      </c>
      <c r="L5821" s="1">
        <v>38572</v>
      </c>
      <c r="M5821">
        <v>20722</v>
      </c>
      <c r="N5821" t="s">
        <v>10632</v>
      </c>
    </row>
    <row r="5822" spans="1:14" x14ac:dyDescent="0.25">
      <c r="A5822" t="s">
        <v>7045</v>
      </c>
      <c r="B5822" t="s">
        <v>22</v>
      </c>
      <c r="C5822">
        <v>76500</v>
      </c>
      <c r="D5822">
        <v>52443.9</v>
      </c>
      <c r="E5822">
        <v>0</v>
      </c>
      <c r="F5822" t="s">
        <v>13</v>
      </c>
      <c r="G5822" t="s">
        <v>14</v>
      </c>
      <c r="H5822" t="s">
        <v>33</v>
      </c>
      <c r="I5822" t="s">
        <v>16</v>
      </c>
      <c r="J5822" t="s">
        <v>126</v>
      </c>
      <c r="L5822" s="1">
        <v>42828</v>
      </c>
      <c r="M5822">
        <v>20716</v>
      </c>
      <c r="N5822" t="s">
        <v>10641</v>
      </c>
    </row>
    <row r="5823" spans="1:14" x14ac:dyDescent="0.25">
      <c r="A5823" t="s">
        <v>7046</v>
      </c>
      <c r="B5823" t="s">
        <v>22</v>
      </c>
      <c r="C5823">
        <v>99049</v>
      </c>
      <c r="D5823">
        <v>107518.7</v>
      </c>
      <c r="E5823">
        <v>5615.36</v>
      </c>
      <c r="F5823" t="s">
        <v>13</v>
      </c>
      <c r="G5823" t="s">
        <v>14</v>
      </c>
      <c r="H5823" t="s">
        <v>560</v>
      </c>
      <c r="I5823" t="s">
        <v>16</v>
      </c>
      <c r="J5823" t="s">
        <v>361</v>
      </c>
      <c r="L5823" s="1">
        <v>37788</v>
      </c>
      <c r="M5823">
        <v>20613</v>
      </c>
      <c r="N5823" t="s">
        <v>10640</v>
      </c>
    </row>
    <row r="5824" spans="1:14" x14ac:dyDescent="0.25">
      <c r="A5824" t="s">
        <v>7047</v>
      </c>
      <c r="B5824" t="s">
        <v>22</v>
      </c>
      <c r="C5824">
        <v>57720.51</v>
      </c>
      <c r="D5824">
        <v>57921.08</v>
      </c>
      <c r="E5824">
        <v>67.52</v>
      </c>
      <c r="F5824" t="s">
        <v>18</v>
      </c>
      <c r="G5824" t="s">
        <v>19</v>
      </c>
      <c r="H5824" t="s">
        <v>144</v>
      </c>
      <c r="I5824" t="s">
        <v>16</v>
      </c>
      <c r="J5824" t="s">
        <v>145</v>
      </c>
      <c r="L5824" s="1">
        <v>41022</v>
      </c>
      <c r="M5824">
        <v>20782</v>
      </c>
      <c r="N5824" t="s">
        <v>10625</v>
      </c>
    </row>
    <row r="5825" spans="1:14" x14ac:dyDescent="0.25">
      <c r="A5825" t="s">
        <v>7048</v>
      </c>
      <c r="B5825" t="s">
        <v>12</v>
      </c>
      <c r="C5825">
        <v>75653</v>
      </c>
      <c r="D5825">
        <v>73989.8</v>
      </c>
      <c r="E5825">
        <v>0</v>
      </c>
      <c r="F5825" t="s">
        <v>45</v>
      </c>
      <c r="G5825" t="s">
        <v>46</v>
      </c>
      <c r="H5825" t="s">
        <v>719</v>
      </c>
      <c r="I5825" t="s">
        <v>16</v>
      </c>
      <c r="J5825" t="s">
        <v>422</v>
      </c>
      <c r="L5825" s="1">
        <v>27673</v>
      </c>
      <c r="M5825">
        <v>20737</v>
      </c>
      <c r="N5825" t="s">
        <v>10655</v>
      </c>
    </row>
    <row r="5826" spans="1:14" x14ac:dyDescent="0.25">
      <c r="A5826" t="s">
        <v>7049</v>
      </c>
      <c r="B5826" t="s">
        <v>12</v>
      </c>
      <c r="C5826">
        <v>40145.78</v>
      </c>
      <c r="D5826">
        <v>31258.77</v>
      </c>
      <c r="E5826">
        <v>0</v>
      </c>
      <c r="F5826" t="s">
        <v>18</v>
      </c>
      <c r="G5826" t="s">
        <v>19</v>
      </c>
      <c r="H5826" t="s">
        <v>183</v>
      </c>
      <c r="I5826" t="s">
        <v>34</v>
      </c>
      <c r="J5826" t="s">
        <v>174</v>
      </c>
      <c r="L5826" s="1">
        <v>40028</v>
      </c>
      <c r="M5826">
        <v>20769</v>
      </c>
      <c r="N5826" t="s">
        <v>10636</v>
      </c>
    </row>
    <row r="5827" spans="1:14" x14ac:dyDescent="0.25">
      <c r="A5827" t="s">
        <v>7050</v>
      </c>
      <c r="B5827" t="s">
        <v>22</v>
      </c>
      <c r="C5827">
        <v>102509.26</v>
      </c>
      <c r="D5827">
        <v>143985.69</v>
      </c>
      <c r="E5827">
        <v>39135.620000000003</v>
      </c>
      <c r="F5827" t="s">
        <v>45</v>
      </c>
      <c r="G5827" t="s">
        <v>46</v>
      </c>
      <c r="H5827" t="s">
        <v>474</v>
      </c>
      <c r="I5827" t="s">
        <v>16</v>
      </c>
      <c r="J5827" t="s">
        <v>250</v>
      </c>
      <c r="L5827" s="1">
        <v>35807</v>
      </c>
      <c r="M5827">
        <v>20747</v>
      </c>
      <c r="N5827" t="s">
        <v>10642</v>
      </c>
    </row>
    <row r="5828" spans="1:14" x14ac:dyDescent="0.25">
      <c r="A5828" t="s">
        <v>7051</v>
      </c>
      <c r="B5828" t="s">
        <v>12</v>
      </c>
      <c r="C5828">
        <v>132313.24</v>
      </c>
      <c r="D5828">
        <v>131645.53</v>
      </c>
      <c r="E5828">
        <v>0</v>
      </c>
      <c r="F5828" t="s">
        <v>404</v>
      </c>
      <c r="G5828" t="s">
        <v>405</v>
      </c>
      <c r="H5828" t="s">
        <v>406</v>
      </c>
      <c r="I5828" t="s">
        <v>16</v>
      </c>
      <c r="J5828" t="s">
        <v>98</v>
      </c>
      <c r="L5828" s="1">
        <v>36143</v>
      </c>
      <c r="M5828">
        <v>20743</v>
      </c>
      <c r="N5828" t="s">
        <v>10654</v>
      </c>
    </row>
    <row r="5829" spans="1:14" x14ac:dyDescent="0.25">
      <c r="A5829" t="s">
        <v>7052</v>
      </c>
      <c r="B5829" t="s">
        <v>22</v>
      </c>
      <c r="C5829">
        <v>116369.19</v>
      </c>
      <c r="D5829">
        <v>136926.68</v>
      </c>
      <c r="E5829">
        <v>16254.19</v>
      </c>
      <c r="F5829" t="s">
        <v>45</v>
      </c>
      <c r="G5829" t="s">
        <v>46</v>
      </c>
      <c r="H5829" t="s">
        <v>317</v>
      </c>
      <c r="I5829" t="s">
        <v>16</v>
      </c>
      <c r="J5829" t="s">
        <v>222</v>
      </c>
      <c r="L5829" s="1">
        <v>34387</v>
      </c>
      <c r="M5829">
        <v>20785</v>
      </c>
      <c r="N5829" t="s">
        <v>10652</v>
      </c>
    </row>
    <row r="5830" spans="1:14" x14ac:dyDescent="0.25">
      <c r="A5830" t="s">
        <v>7053</v>
      </c>
      <c r="B5830" t="s">
        <v>22</v>
      </c>
      <c r="C5830">
        <v>91869</v>
      </c>
      <c r="D5830">
        <v>104830.34</v>
      </c>
      <c r="E5830">
        <v>14079.95</v>
      </c>
      <c r="F5830" t="s">
        <v>13</v>
      </c>
      <c r="G5830" t="s">
        <v>14</v>
      </c>
      <c r="H5830" t="s">
        <v>263</v>
      </c>
      <c r="I5830" t="s">
        <v>16</v>
      </c>
      <c r="J5830" t="s">
        <v>32</v>
      </c>
      <c r="L5830" s="1">
        <v>37270</v>
      </c>
      <c r="M5830">
        <v>20743</v>
      </c>
      <c r="N5830" t="s">
        <v>10654</v>
      </c>
    </row>
    <row r="5831" spans="1:14" x14ac:dyDescent="0.25">
      <c r="A5831" t="s">
        <v>7054</v>
      </c>
      <c r="B5831" t="s">
        <v>12</v>
      </c>
      <c r="C5831">
        <v>62314.34</v>
      </c>
      <c r="D5831">
        <v>60267.3</v>
      </c>
      <c r="E5831">
        <v>347.36</v>
      </c>
      <c r="F5831" t="s">
        <v>76</v>
      </c>
      <c r="G5831" t="s">
        <v>77</v>
      </c>
      <c r="H5831" t="s">
        <v>253</v>
      </c>
      <c r="I5831" t="s">
        <v>16</v>
      </c>
      <c r="J5831" t="s">
        <v>207</v>
      </c>
      <c r="L5831" s="1">
        <v>41624</v>
      </c>
      <c r="M5831">
        <v>20708</v>
      </c>
      <c r="N5831" t="s">
        <v>10653</v>
      </c>
    </row>
    <row r="5832" spans="1:14" x14ac:dyDescent="0.25">
      <c r="A5832" t="s">
        <v>7055</v>
      </c>
      <c r="B5832" t="s">
        <v>22</v>
      </c>
      <c r="C5832">
        <v>11147.24</v>
      </c>
      <c r="D5832">
        <v>11148.8</v>
      </c>
      <c r="E5832">
        <v>0</v>
      </c>
      <c r="F5832" t="s">
        <v>353</v>
      </c>
      <c r="G5832" t="s">
        <v>354</v>
      </c>
      <c r="H5832" t="s">
        <v>1019</v>
      </c>
      <c r="I5832" t="s">
        <v>16</v>
      </c>
      <c r="J5832" t="s">
        <v>1131</v>
      </c>
      <c r="L5832" s="1">
        <v>38169</v>
      </c>
      <c r="M5832">
        <v>20782</v>
      </c>
      <c r="N5832" t="s">
        <v>10625</v>
      </c>
    </row>
    <row r="5833" spans="1:14" x14ac:dyDescent="0.25">
      <c r="A5833" t="s">
        <v>7056</v>
      </c>
      <c r="B5833" t="s">
        <v>22</v>
      </c>
      <c r="C5833">
        <v>99049</v>
      </c>
      <c r="D5833">
        <v>134995.06</v>
      </c>
      <c r="E5833">
        <v>28234.76</v>
      </c>
      <c r="F5833" t="s">
        <v>13</v>
      </c>
      <c r="G5833" t="s">
        <v>14</v>
      </c>
      <c r="H5833" t="s">
        <v>162</v>
      </c>
      <c r="I5833" t="s">
        <v>16</v>
      </c>
      <c r="J5833" t="s">
        <v>361</v>
      </c>
      <c r="L5833" s="1">
        <v>37655</v>
      </c>
      <c r="M5833">
        <v>20743</v>
      </c>
      <c r="N5833" t="s">
        <v>10654</v>
      </c>
    </row>
    <row r="5834" spans="1:14" x14ac:dyDescent="0.25">
      <c r="A5834" t="s">
        <v>7057</v>
      </c>
      <c r="B5834" t="s">
        <v>12</v>
      </c>
      <c r="C5834">
        <v>84318.68</v>
      </c>
      <c r="D5834">
        <v>81681.06</v>
      </c>
      <c r="E5834">
        <v>2064.81</v>
      </c>
      <c r="F5834" t="s">
        <v>13</v>
      </c>
      <c r="G5834" t="s">
        <v>14</v>
      </c>
      <c r="H5834" t="s">
        <v>68</v>
      </c>
      <c r="I5834" t="s">
        <v>16</v>
      </c>
      <c r="J5834" t="s">
        <v>235</v>
      </c>
      <c r="L5834" s="1">
        <v>38558</v>
      </c>
      <c r="M5834">
        <v>20785</v>
      </c>
      <c r="N5834" t="s">
        <v>10652</v>
      </c>
    </row>
    <row r="5835" spans="1:14" x14ac:dyDescent="0.25">
      <c r="A5835" t="s">
        <v>7058</v>
      </c>
      <c r="B5835" t="s">
        <v>12</v>
      </c>
      <c r="C5835">
        <v>102377.4</v>
      </c>
      <c r="D5835">
        <v>105936.28</v>
      </c>
      <c r="E5835">
        <v>3817.78</v>
      </c>
      <c r="F5835" t="s">
        <v>18</v>
      </c>
      <c r="G5835" t="s">
        <v>19</v>
      </c>
      <c r="H5835" t="s">
        <v>144</v>
      </c>
      <c r="I5835" t="s">
        <v>16</v>
      </c>
      <c r="J5835" t="s">
        <v>112</v>
      </c>
      <c r="L5835" s="1">
        <v>34283</v>
      </c>
      <c r="M5835">
        <v>20762</v>
      </c>
      <c r="N5835" t="s">
        <v>10644</v>
      </c>
    </row>
    <row r="5836" spans="1:14" x14ac:dyDescent="0.25">
      <c r="A5836" t="s">
        <v>7059</v>
      </c>
      <c r="B5836" t="s">
        <v>12</v>
      </c>
      <c r="C5836">
        <v>68359.67</v>
      </c>
      <c r="D5836">
        <v>67697.5</v>
      </c>
      <c r="E5836">
        <v>0</v>
      </c>
      <c r="F5836" t="s">
        <v>13</v>
      </c>
      <c r="G5836" t="s">
        <v>14</v>
      </c>
      <c r="H5836" t="s">
        <v>600</v>
      </c>
      <c r="I5836" t="s">
        <v>16</v>
      </c>
      <c r="J5836" t="s">
        <v>17</v>
      </c>
      <c r="L5836" s="1">
        <v>35971</v>
      </c>
      <c r="M5836">
        <v>20716</v>
      </c>
      <c r="N5836" t="s">
        <v>10641</v>
      </c>
    </row>
    <row r="5837" spans="1:14" x14ac:dyDescent="0.25">
      <c r="A5837" t="s">
        <v>7060</v>
      </c>
      <c r="B5837" t="s">
        <v>12</v>
      </c>
      <c r="C5837">
        <v>26539.279999999999</v>
      </c>
      <c r="D5837">
        <v>26021.7</v>
      </c>
      <c r="E5837">
        <v>0</v>
      </c>
      <c r="F5837" t="s">
        <v>18</v>
      </c>
      <c r="G5837" t="s">
        <v>19</v>
      </c>
      <c r="H5837" t="s">
        <v>144</v>
      </c>
      <c r="I5837" t="s">
        <v>34</v>
      </c>
      <c r="J5837" t="s">
        <v>279</v>
      </c>
      <c r="L5837" s="1">
        <v>38405</v>
      </c>
      <c r="M5837">
        <v>20716</v>
      </c>
      <c r="N5837" t="s">
        <v>10641</v>
      </c>
    </row>
    <row r="5838" spans="1:14" x14ac:dyDescent="0.25">
      <c r="A5838" t="s">
        <v>7061</v>
      </c>
      <c r="B5838" t="s">
        <v>12</v>
      </c>
      <c r="C5838">
        <v>63699.360000000001</v>
      </c>
      <c r="D5838">
        <v>58945.14</v>
      </c>
      <c r="E5838">
        <v>0.05</v>
      </c>
      <c r="F5838" t="s">
        <v>167</v>
      </c>
      <c r="G5838" t="s">
        <v>168</v>
      </c>
      <c r="H5838" t="s">
        <v>261</v>
      </c>
      <c r="I5838" t="s">
        <v>16</v>
      </c>
      <c r="J5838" t="s">
        <v>243</v>
      </c>
      <c r="K5838" t="s">
        <v>1132</v>
      </c>
      <c r="L5838" s="1">
        <v>41022</v>
      </c>
      <c r="M5838">
        <v>20744</v>
      </c>
      <c r="N5838" t="s">
        <v>10630</v>
      </c>
    </row>
    <row r="5839" spans="1:14" x14ac:dyDescent="0.25">
      <c r="A5839" t="s">
        <v>7062</v>
      </c>
      <c r="B5839" t="s">
        <v>12</v>
      </c>
      <c r="C5839">
        <v>103381.1</v>
      </c>
      <c r="D5839">
        <v>100202.64</v>
      </c>
      <c r="E5839">
        <v>0</v>
      </c>
      <c r="F5839" t="s">
        <v>18</v>
      </c>
      <c r="G5839" t="s">
        <v>19</v>
      </c>
      <c r="H5839" t="s">
        <v>334</v>
      </c>
      <c r="I5839" t="s">
        <v>16</v>
      </c>
      <c r="J5839" t="s">
        <v>147</v>
      </c>
      <c r="L5839" s="1">
        <v>35660</v>
      </c>
      <c r="M5839">
        <v>20744</v>
      </c>
      <c r="N5839" t="s">
        <v>10630</v>
      </c>
    </row>
    <row r="5840" spans="1:14" x14ac:dyDescent="0.25">
      <c r="A5840" t="s">
        <v>7063</v>
      </c>
      <c r="B5840" t="s">
        <v>22</v>
      </c>
      <c r="C5840">
        <v>49470.1</v>
      </c>
      <c r="D5840">
        <v>65900.13</v>
      </c>
      <c r="E5840">
        <v>14407.63</v>
      </c>
      <c r="F5840" t="s">
        <v>56</v>
      </c>
      <c r="G5840" t="s">
        <v>57</v>
      </c>
      <c r="H5840" t="s">
        <v>64</v>
      </c>
      <c r="I5840" t="s">
        <v>16</v>
      </c>
      <c r="J5840" t="s">
        <v>59</v>
      </c>
      <c r="L5840" s="1">
        <v>39412</v>
      </c>
      <c r="M5840">
        <v>20747</v>
      </c>
      <c r="N5840" t="s">
        <v>10642</v>
      </c>
    </row>
    <row r="5841" spans="1:14" x14ac:dyDescent="0.25">
      <c r="A5841" t="s">
        <v>7064</v>
      </c>
      <c r="B5841" t="s">
        <v>12</v>
      </c>
      <c r="C5841">
        <v>55257.46</v>
      </c>
      <c r="D5841">
        <v>54178.26</v>
      </c>
      <c r="E5841">
        <v>0</v>
      </c>
      <c r="F5841" t="s">
        <v>18</v>
      </c>
      <c r="G5841" t="s">
        <v>19</v>
      </c>
      <c r="H5841" t="s">
        <v>172</v>
      </c>
      <c r="I5841" t="s">
        <v>16</v>
      </c>
      <c r="J5841" t="s">
        <v>1014</v>
      </c>
      <c r="L5841" s="1">
        <v>38769</v>
      </c>
      <c r="M5841">
        <v>20784</v>
      </c>
      <c r="N5841" t="s">
        <v>10650</v>
      </c>
    </row>
    <row r="5842" spans="1:14" x14ac:dyDescent="0.25">
      <c r="A5842" t="s">
        <v>7065</v>
      </c>
      <c r="B5842" t="s">
        <v>12</v>
      </c>
      <c r="C5842">
        <v>100370</v>
      </c>
      <c r="D5842">
        <v>84957.57</v>
      </c>
      <c r="E5842">
        <v>0</v>
      </c>
      <c r="F5842" t="s">
        <v>18</v>
      </c>
      <c r="G5842" t="s">
        <v>19</v>
      </c>
      <c r="H5842" t="s">
        <v>183</v>
      </c>
      <c r="I5842" t="s">
        <v>16</v>
      </c>
      <c r="J5842" t="s">
        <v>147</v>
      </c>
      <c r="L5842" s="1">
        <v>36276</v>
      </c>
      <c r="M5842">
        <v>20740</v>
      </c>
      <c r="N5842" t="s">
        <v>10638</v>
      </c>
    </row>
    <row r="5843" spans="1:14" x14ac:dyDescent="0.25">
      <c r="A5843" t="s">
        <v>7066</v>
      </c>
      <c r="B5843" t="s">
        <v>12</v>
      </c>
      <c r="C5843">
        <v>137947.23000000001</v>
      </c>
      <c r="D5843">
        <v>133491.57</v>
      </c>
      <c r="E5843">
        <v>0</v>
      </c>
      <c r="F5843" t="s">
        <v>23</v>
      </c>
      <c r="G5843" t="s">
        <v>24</v>
      </c>
      <c r="H5843" t="s">
        <v>736</v>
      </c>
      <c r="I5843" t="s">
        <v>16</v>
      </c>
      <c r="J5843" t="s">
        <v>139</v>
      </c>
      <c r="L5843" s="1">
        <v>36640</v>
      </c>
      <c r="M5843">
        <v>20784</v>
      </c>
      <c r="N5843" t="s">
        <v>10650</v>
      </c>
    </row>
    <row r="5844" spans="1:14" x14ac:dyDescent="0.25">
      <c r="A5844" t="s">
        <v>7067</v>
      </c>
      <c r="B5844" t="s">
        <v>12</v>
      </c>
      <c r="C5844">
        <v>160454</v>
      </c>
      <c r="D5844">
        <v>164630.78</v>
      </c>
      <c r="E5844">
        <v>0</v>
      </c>
      <c r="F5844" t="s">
        <v>326</v>
      </c>
      <c r="G5844" t="s">
        <v>327</v>
      </c>
      <c r="H5844" t="s">
        <v>364</v>
      </c>
      <c r="I5844" t="s">
        <v>16</v>
      </c>
      <c r="J5844" t="s">
        <v>98</v>
      </c>
      <c r="L5844" s="1">
        <v>32377</v>
      </c>
      <c r="M5844">
        <v>20744</v>
      </c>
      <c r="N5844" t="s">
        <v>10630</v>
      </c>
    </row>
    <row r="5845" spans="1:14" x14ac:dyDescent="0.25">
      <c r="A5845" t="s">
        <v>7068</v>
      </c>
      <c r="B5845" t="s">
        <v>12</v>
      </c>
      <c r="C5845">
        <v>160448.75</v>
      </c>
      <c r="D5845">
        <v>156215.88</v>
      </c>
      <c r="E5845">
        <v>0</v>
      </c>
      <c r="F5845" t="s">
        <v>72</v>
      </c>
      <c r="G5845" t="s">
        <v>73</v>
      </c>
      <c r="H5845" t="s">
        <v>1133</v>
      </c>
      <c r="I5845" t="s">
        <v>16</v>
      </c>
      <c r="J5845" t="s">
        <v>98</v>
      </c>
      <c r="L5845" s="1">
        <v>41904</v>
      </c>
      <c r="M5845">
        <v>20769</v>
      </c>
      <c r="N5845" t="s">
        <v>10636</v>
      </c>
    </row>
    <row r="5846" spans="1:14" x14ac:dyDescent="0.25">
      <c r="A5846" t="s">
        <v>7069</v>
      </c>
      <c r="B5846" t="s">
        <v>12</v>
      </c>
      <c r="C5846">
        <v>106104</v>
      </c>
      <c r="D5846">
        <v>110926.39999999999</v>
      </c>
      <c r="E5846">
        <v>1575.39</v>
      </c>
      <c r="F5846" t="s">
        <v>13</v>
      </c>
      <c r="G5846" t="s">
        <v>14</v>
      </c>
      <c r="H5846" t="s">
        <v>162</v>
      </c>
      <c r="I5846" t="s">
        <v>16</v>
      </c>
      <c r="J5846" t="s">
        <v>361</v>
      </c>
      <c r="L5846" s="1">
        <v>36472</v>
      </c>
      <c r="M5846">
        <v>20772</v>
      </c>
      <c r="N5846" t="s">
        <v>10648</v>
      </c>
    </row>
    <row r="5847" spans="1:14" x14ac:dyDescent="0.25">
      <c r="A5847" t="s">
        <v>7070</v>
      </c>
      <c r="B5847" t="s">
        <v>22</v>
      </c>
      <c r="C5847">
        <v>40242.67</v>
      </c>
      <c r="D5847">
        <v>47077.91</v>
      </c>
      <c r="E5847">
        <v>7097.61</v>
      </c>
      <c r="F5847" t="s">
        <v>56</v>
      </c>
      <c r="G5847" t="s">
        <v>57</v>
      </c>
      <c r="H5847" t="s">
        <v>58</v>
      </c>
      <c r="I5847" t="s">
        <v>16</v>
      </c>
      <c r="J5847" t="s">
        <v>59</v>
      </c>
      <c r="L5847" s="1">
        <v>39566</v>
      </c>
      <c r="M5847">
        <v>20613</v>
      </c>
      <c r="N5847" t="s">
        <v>10640</v>
      </c>
    </row>
    <row r="5848" spans="1:14" x14ac:dyDescent="0.25">
      <c r="A5848" t="s">
        <v>7071</v>
      </c>
      <c r="B5848" t="s">
        <v>12</v>
      </c>
      <c r="C5848">
        <v>40407.440000000002</v>
      </c>
      <c r="D5848">
        <v>32246.55</v>
      </c>
      <c r="E5848">
        <v>0</v>
      </c>
      <c r="F5848" t="s">
        <v>18</v>
      </c>
      <c r="G5848" t="s">
        <v>19</v>
      </c>
      <c r="H5848" t="s">
        <v>183</v>
      </c>
      <c r="I5848" t="s">
        <v>34</v>
      </c>
      <c r="J5848" t="s">
        <v>174</v>
      </c>
      <c r="L5848" s="1">
        <v>41345</v>
      </c>
      <c r="M5848">
        <v>20745</v>
      </c>
      <c r="N5848" t="s">
        <v>10643</v>
      </c>
    </row>
    <row r="5849" spans="1:14" x14ac:dyDescent="0.25">
      <c r="A5849" t="s">
        <v>7072</v>
      </c>
      <c r="B5849" t="s">
        <v>22</v>
      </c>
      <c r="C5849">
        <v>91869</v>
      </c>
      <c r="D5849">
        <v>110824.19</v>
      </c>
      <c r="E5849">
        <v>17546.740000000002</v>
      </c>
      <c r="F5849" t="s">
        <v>13</v>
      </c>
      <c r="G5849" t="s">
        <v>14</v>
      </c>
      <c r="H5849" t="s">
        <v>116</v>
      </c>
      <c r="I5849" t="s">
        <v>16</v>
      </c>
      <c r="J5849" t="s">
        <v>32</v>
      </c>
      <c r="L5849" s="1">
        <v>37200</v>
      </c>
      <c r="M5849">
        <v>20745</v>
      </c>
      <c r="N5849" t="s">
        <v>10643</v>
      </c>
    </row>
    <row r="5850" spans="1:14" x14ac:dyDescent="0.25">
      <c r="A5850" t="s">
        <v>7073</v>
      </c>
      <c r="B5850" t="s">
        <v>12</v>
      </c>
      <c r="C5850">
        <v>111819.46</v>
      </c>
      <c r="D5850">
        <v>106339.67</v>
      </c>
      <c r="E5850">
        <v>0</v>
      </c>
      <c r="F5850" t="s">
        <v>326</v>
      </c>
      <c r="G5850" t="s">
        <v>327</v>
      </c>
      <c r="H5850" t="s">
        <v>364</v>
      </c>
      <c r="I5850" t="s">
        <v>16</v>
      </c>
      <c r="J5850" t="s">
        <v>1012</v>
      </c>
      <c r="L5850" s="1">
        <v>38361</v>
      </c>
      <c r="M5850">
        <v>20737</v>
      </c>
      <c r="N5850" t="s">
        <v>10655</v>
      </c>
    </row>
    <row r="5851" spans="1:14" x14ac:dyDescent="0.25">
      <c r="A5851" t="s">
        <v>7074</v>
      </c>
      <c r="B5851" t="s">
        <v>22</v>
      </c>
      <c r="C5851">
        <v>38580.720000000001</v>
      </c>
      <c r="D5851">
        <v>41081.97</v>
      </c>
      <c r="E5851">
        <v>2865.63</v>
      </c>
      <c r="F5851" t="s">
        <v>99</v>
      </c>
      <c r="G5851" t="s">
        <v>100</v>
      </c>
      <c r="H5851" t="s">
        <v>259</v>
      </c>
      <c r="I5851" t="s">
        <v>16</v>
      </c>
      <c r="J5851" t="s">
        <v>109</v>
      </c>
      <c r="K5851" t="s">
        <v>110</v>
      </c>
      <c r="L5851" s="1">
        <v>41946</v>
      </c>
      <c r="M5851">
        <v>20608</v>
      </c>
      <c r="N5851" t="s">
        <v>10646</v>
      </c>
    </row>
    <row r="5852" spans="1:14" x14ac:dyDescent="0.25">
      <c r="A5852" t="s">
        <v>7075</v>
      </c>
      <c r="B5852" t="s">
        <v>22</v>
      </c>
      <c r="C5852">
        <v>44618.21</v>
      </c>
      <c r="D5852">
        <v>50153.45</v>
      </c>
      <c r="E5852">
        <v>6993.98</v>
      </c>
      <c r="F5852" t="s">
        <v>56</v>
      </c>
      <c r="G5852" t="s">
        <v>57</v>
      </c>
      <c r="H5852" t="s">
        <v>58</v>
      </c>
      <c r="I5852" t="s">
        <v>16</v>
      </c>
      <c r="J5852" t="s">
        <v>59</v>
      </c>
      <c r="L5852" s="1">
        <v>41786</v>
      </c>
      <c r="M5852">
        <v>20721</v>
      </c>
      <c r="N5852" t="s">
        <v>10634</v>
      </c>
    </row>
    <row r="5853" spans="1:14" x14ac:dyDescent="0.25">
      <c r="A5853" t="s">
        <v>7076</v>
      </c>
      <c r="B5853" t="s">
        <v>22</v>
      </c>
      <c r="C5853">
        <v>98899.26</v>
      </c>
      <c r="D5853">
        <v>94552.6</v>
      </c>
      <c r="E5853">
        <v>0</v>
      </c>
      <c r="F5853" t="s">
        <v>167</v>
      </c>
      <c r="G5853" t="s">
        <v>168</v>
      </c>
      <c r="H5853" t="s">
        <v>880</v>
      </c>
      <c r="I5853" t="s">
        <v>16</v>
      </c>
      <c r="J5853" t="s">
        <v>235</v>
      </c>
      <c r="L5853" s="1">
        <v>26896</v>
      </c>
      <c r="M5853">
        <v>20770</v>
      </c>
      <c r="N5853" t="s">
        <v>10629</v>
      </c>
    </row>
    <row r="5854" spans="1:14" x14ac:dyDescent="0.25">
      <c r="A5854" t="s">
        <v>7077</v>
      </c>
      <c r="B5854" t="s">
        <v>12</v>
      </c>
      <c r="C5854">
        <v>70151.539999999994</v>
      </c>
      <c r="D5854">
        <v>66280.28</v>
      </c>
      <c r="E5854">
        <v>404.73</v>
      </c>
      <c r="F5854" t="s">
        <v>76</v>
      </c>
      <c r="G5854" t="s">
        <v>77</v>
      </c>
      <c r="H5854" t="s">
        <v>244</v>
      </c>
      <c r="I5854" t="s">
        <v>16</v>
      </c>
      <c r="J5854" t="s">
        <v>598</v>
      </c>
      <c r="L5854" s="1">
        <v>41204</v>
      </c>
      <c r="M5854">
        <v>20746</v>
      </c>
      <c r="N5854" t="s">
        <v>10647</v>
      </c>
    </row>
    <row r="5855" spans="1:14" x14ac:dyDescent="0.25">
      <c r="A5855" t="s">
        <v>7078</v>
      </c>
      <c r="B5855" t="s">
        <v>12</v>
      </c>
      <c r="C5855">
        <v>41650.839999999997</v>
      </c>
      <c r="D5855">
        <v>45037.760000000002</v>
      </c>
      <c r="E5855">
        <v>5657.85</v>
      </c>
      <c r="F5855" t="s">
        <v>56</v>
      </c>
      <c r="G5855" t="s">
        <v>57</v>
      </c>
      <c r="H5855" t="s">
        <v>84</v>
      </c>
      <c r="I5855" t="s">
        <v>16</v>
      </c>
      <c r="J5855" t="s">
        <v>59</v>
      </c>
      <c r="L5855" s="1">
        <v>42716</v>
      </c>
      <c r="M5855">
        <v>20705</v>
      </c>
      <c r="N5855" t="s">
        <v>10626</v>
      </c>
    </row>
    <row r="5856" spans="1:14" x14ac:dyDescent="0.25">
      <c r="A5856" t="s">
        <v>7079</v>
      </c>
      <c r="B5856" t="s">
        <v>12</v>
      </c>
      <c r="C5856">
        <v>51533.42</v>
      </c>
      <c r="D5856">
        <v>65080.55</v>
      </c>
      <c r="E5856">
        <v>11527.66</v>
      </c>
      <c r="F5856" t="s">
        <v>13</v>
      </c>
      <c r="G5856" t="s">
        <v>14</v>
      </c>
      <c r="H5856" t="s">
        <v>68</v>
      </c>
      <c r="I5856" t="s">
        <v>16</v>
      </c>
      <c r="J5856" t="s">
        <v>69</v>
      </c>
      <c r="K5856" t="s">
        <v>70</v>
      </c>
      <c r="L5856" s="1">
        <v>41904</v>
      </c>
      <c r="M5856">
        <v>20705</v>
      </c>
      <c r="N5856" t="s">
        <v>10626</v>
      </c>
    </row>
    <row r="5857" spans="1:14" x14ac:dyDescent="0.25">
      <c r="A5857" t="s">
        <v>7080</v>
      </c>
      <c r="B5857" t="s">
        <v>22</v>
      </c>
      <c r="C5857">
        <v>67030</v>
      </c>
      <c r="D5857">
        <v>85252.63</v>
      </c>
      <c r="E5857">
        <v>17077.439999999999</v>
      </c>
      <c r="F5857" t="s">
        <v>45</v>
      </c>
      <c r="G5857" t="s">
        <v>46</v>
      </c>
      <c r="H5857" t="s">
        <v>333</v>
      </c>
      <c r="I5857" t="s">
        <v>16</v>
      </c>
      <c r="J5857" t="s">
        <v>48</v>
      </c>
      <c r="L5857" s="1">
        <v>39693</v>
      </c>
      <c r="M5857">
        <v>20623</v>
      </c>
      <c r="N5857" t="s">
        <v>10651</v>
      </c>
    </row>
    <row r="5858" spans="1:14" x14ac:dyDescent="0.25">
      <c r="A5858" t="s">
        <v>7081</v>
      </c>
      <c r="B5858" t="s">
        <v>22</v>
      </c>
      <c r="C5858">
        <v>83785</v>
      </c>
      <c r="D5858">
        <v>123221.89</v>
      </c>
      <c r="E5858">
        <v>38176.89</v>
      </c>
      <c r="F5858" t="s">
        <v>45</v>
      </c>
      <c r="G5858" t="s">
        <v>46</v>
      </c>
      <c r="H5858" t="s">
        <v>383</v>
      </c>
      <c r="I5858" t="s">
        <v>16</v>
      </c>
      <c r="J5858" t="s">
        <v>250</v>
      </c>
      <c r="L5858" s="1">
        <v>38488</v>
      </c>
      <c r="M5858">
        <v>20772</v>
      </c>
      <c r="N5858" t="s">
        <v>10648</v>
      </c>
    </row>
    <row r="5859" spans="1:14" x14ac:dyDescent="0.25">
      <c r="A5859" t="s">
        <v>7082</v>
      </c>
      <c r="B5859" t="s">
        <v>22</v>
      </c>
      <c r="C5859">
        <v>77765.740000000005</v>
      </c>
      <c r="D5859">
        <v>84948.67</v>
      </c>
      <c r="E5859">
        <v>7954.73</v>
      </c>
      <c r="F5859" t="s">
        <v>13</v>
      </c>
      <c r="G5859" t="s">
        <v>14</v>
      </c>
      <c r="H5859" t="s">
        <v>68</v>
      </c>
      <c r="I5859" t="s">
        <v>16</v>
      </c>
      <c r="J5859" t="s">
        <v>136</v>
      </c>
      <c r="L5859" s="1">
        <v>38824</v>
      </c>
      <c r="M5859">
        <v>20722</v>
      </c>
      <c r="N5859" t="s">
        <v>10632</v>
      </c>
    </row>
    <row r="5860" spans="1:14" x14ac:dyDescent="0.25">
      <c r="A5860" t="s">
        <v>7083</v>
      </c>
      <c r="B5860" t="s">
        <v>22</v>
      </c>
      <c r="C5860">
        <v>117000</v>
      </c>
      <c r="D5860">
        <v>88436.91</v>
      </c>
      <c r="E5860">
        <v>0</v>
      </c>
      <c r="F5860" t="s">
        <v>36</v>
      </c>
      <c r="G5860" t="s">
        <v>37</v>
      </c>
      <c r="H5860" t="s">
        <v>425</v>
      </c>
      <c r="I5860" t="s">
        <v>16</v>
      </c>
      <c r="J5860" t="s">
        <v>139</v>
      </c>
      <c r="L5860" s="1">
        <v>39734</v>
      </c>
      <c r="M5860">
        <v>20706</v>
      </c>
      <c r="N5860" t="s">
        <v>10645</v>
      </c>
    </row>
    <row r="5861" spans="1:14" x14ac:dyDescent="0.25">
      <c r="A5861" t="s">
        <v>7084</v>
      </c>
      <c r="B5861" t="s">
        <v>12</v>
      </c>
      <c r="C5861">
        <v>59915</v>
      </c>
      <c r="D5861">
        <v>59126.239999999998</v>
      </c>
      <c r="E5861">
        <v>0</v>
      </c>
      <c r="F5861" t="s">
        <v>23</v>
      </c>
      <c r="G5861" t="s">
        <v>24</v>
      </c>
      <c r="H5861" t="s">
        <v>165</v>
      </c>
      <c r="I5861" t="s">
        <v>16</v>
      </c>
      <c r="J5861" t="s">
        <v>279</v>
      </c>
      <c r="L5861" s="1">
        <v>36934</v>
      </c>
      <c r="M5861">
        <v>20744</v>
      </c>
      <c r="N5861" t="s">
        <v>10630</v>
      </c>
    </row>
    <row r="5862" spans="1:14" x14ac:dyDescent="0.25">
      <c r="A5862" t="s">
        <v>7085</v>
      </c>
      <c r="B5862" t="s">
        <v>22</v>
      </c>
      <c r="C5862">
        <v>116369.19</v>
      </c>
      <c r="D5862">
        <v>169995.78</v>
      </c>
      <c r="E5862">
        <v>54567.86</v>
      </c>
      <c r="F5862" t="s">
        <v>45</v>
      </c>
      <c r="G5862" t="s">
        <v>46</v>
      </c>
      <c r="H5862" t="s">
        <v>427</v>
      </c>
      <c r="I5862" t="s">
        <v>16</v>
      </c>
      <c r="J5862" t="s">
        <v>222</v>
      </c>
      <c r="L5862" s="1">
        <v>35751</v>
      </c>
      <c r="M5862">
        <v>20781</v>
      </c>
      <c r="N5862" t="s">
        <v>10627</v>
      </c>
    </row>
    <row r="5863" spans="1:14" x14ac:dyDescent="0.25">
      <c r="A5863" t="s">
        <v>7086</v>
      </c>
      <c r="B5863" t="s">
        <v>22</v>
      </c>
      <c r="C5863">
        <v>89791</v>
      </c>
      <c r="D5863">
        <v>143323.56</v>
      </c>
      <c r="E5863">
        <v>46955.22</v>
      </c>
      <c r="F5863" t="s">
        <v>45</v>
      </c>
      <c r="G5863" t="s">
        <v>46</v>
      </c>
      <c r="H5863" t="s">
        <v>439</v>
      </c>
      <c r="I5863" t="s">
        <v>16</v>
      </c>
      <c r="J5863" t="s">
        <v>48</v>
      </c>
      <c r="L5863" s="1">
        <v>37138</v>
      </c>
      <c r="M5863">
        <v>20715</v>
      </c>
      <c r="N5863" t="s">
        <v>10641</v>
      </c>
    </row>
    <row r="5864" spans="1:14" x14ac:dyDescent="0.25">
      <c r="A5864" t="s">
        <v>7087</v>
      </c>
      <c r="B5864" t="s">
        <v>12</v>
      </c>
      <c r="C5864">
        <v>70600.75</v>
      </c>
      <c r="D5864">
        <v>67314.22</v>
      </c>
      <c r="E5864">
        <v>0</v>
      </c>
      <c r="F5864" t="s">
        <v>18</v>
      </c>
      <c r="G5864" t="s">
        <v>19</v>
      </c>
      <c r="H5864" t="s">
        <v>144</v>
      </c>
      <c r="I5864" t="s">
        <v>16</v>
      </c>
      <c r="J5864" t="s">
        <v>145</v>
      </c>
      <c r="K5864" t="s">
        <v>535</v>
      </c>
      <c r="L5864" s="1">
        <v>35786</v>
      </c>
      <c r="M5864">
        <v>20712</v>
      </c>
      <c r="N5864" t="s">
        <v>10639</v>
      </c>
    </row>
    <row r="5865" spans="1:14" x14ac:dyDescent="0.25">
      <c r="A5865" t="s">
        <v>7088</v>
      </c>
      <c r="B5865" t="s">
        <v>22</v>
      </c>
      <c r="C5865">
        <v>78300.86</v>
      </c>
      <c r="D5865">
        <v>87010.22</v>
      </c>
      <c r="E5865">
        <v>2983.86</v>
      </c>
      <c r="F5865" t="s">
        <v>52</v>
      </c>
      <c r="G5865" t="s">
        <v>53</v>
      </c>
      <c r="H5865" t="s">
        <v>205</v>
      </c>
      <c r="I5865" t="s">
        <v>16</v>
      </c>
      <c r="J5865" t="s">
        <v>94</v>
      </c>
      <c r="L5865" s="1">
        <v>37172</v>
      </c>
      <c r="M5865">
        <v>20770</v>
      </c>
      <c r="N5865" t="s">
        <v>10629</v>
      </c>
    </row>
    <row r="5866" spans="1:14" x14ac:dyDescent="0.25">
      <c r="A5866" t="s">
        <v>7089</v>
      </c>
      <c r="B5866" t="s">
        <v>22</v>
      </c>
      <c r="C5866">
        <v>64552</v>
      </c>
      <c r="D5866">
        <v>72146.78</v>
      </c>
      <c r="E5866">
        <v>9331.8799999999992</v>
      </c>
      <c r="F5866" t="s">
        <v>45</v>
      </c>
      <c r="G5866" t="s">
        <v>46</v>
      </c>
      <c r="H5866" t="s">
        <v>536</v>
      </c>
      <c r="I5866" t="s">
        <v>16</v>
      </c>
      <c r="J5866" t="s">
        <v>48</v>
      </c>
      <c r="L5866" s="1">
        <v>41022</v>
      </c>
      <c r="M5866">
        <v>20715</v>
      </c>
      <c r="N5866" t="s">
        <v>10641</v>
      </c>
    </row>
    <row r="5867" spans="1:14" x14ac:dyDescent="0.25">
      <c r="A5867" t="s">
        <v>7090</v>
      </c>
      <c r="B5867" t="s">
        <v>22</v>
      </c>
      <c r="C5867">
        <v>60455</v>
      </c>
      <c r="D5867">
        <v>63164.12</v>
      </c>
      <c r="E5867">
        <v>453.19</v>
      </c>
      <c r="F5867" t="s">
        <v>45</v>
      </c>
      <c r="G5867" t="s">
        <v>46</v>
      </c>
      <c r="H5867" t="s">
        <v>590</v>
      </c>
      <c r="I5867" t="s">
        <v>16</v>
      </c>
      <c r="J5867" t="s">
        <v>48</v>
      </c>
      <c r="L5867" s="1">
        <v>40330</v>
      </c>
      <c r="M5867">
        <v>20607</v>
      </c>
      <c r="N5867" t="s">
        <v>10631</v>
      </c>
    </row>
    <row r="5868" spans="1:14" x14ac:dyDescent="0.25">
      <c r="A5868" t="s">
        <v>7091</v>
      </c>
      <c r="B5868" t="s">
        <v>22</v>
      </c>
      <c r="C5868">
        <v>47795.49</v>
      </c>
      <c r="D5868">
        <v>55875.7</v>
      </c>
      <c r="E5868">
        <v>7603.71</v>
      </c>
      <c r="F5868" t="s">
        <v>56</v>
      </c>
      <c r="G5868" t="s">
        <v>57</v>
      </c>
      <c r="H5868" t="s">
        <v>58</v>
      </c>
      <c r="I5868" t="s">
        <v>16</v>
      </c>
      <c r="J5868" t="s">
        <v>59</v>
      </c>
      <c r="L5868" s="1">
        <v>41106</v>
      </c>
      <c r="M5868">
        <v>20783</v>
      </c>
      <c r="N5868" t="s">
        <v>10656</v>
      </c>
    </row>
    <row r="5869" spans="1:14" x14ac:dyDescent="0.25">
      <c r="A5869" t="s">
        <v>7092</v>
      </c>
      <c r="B5869" t="s">
        <v>22</v>
      </c>
      <c r="C5869">
        <v>102516</v>
      </c>
      <c r="D5869">
        <v>124173.34</v>
      </c>
      <c r="E5869">
        <v>17623.75</v>
      </c>
      <c r="F5869" t="s">
        <v>13</v>
      </c>
      <c r="G5869" t="s">
        <v>14</v>
      </c>
      <c r="H5869" t="s">
        <v>175</v>
      </c>
      <c r="I5869" t="s">
        <v>16</v>
      </c>
      <c r="J5869" t="s">
        <v>361</v>
      </c>
      <c r="L5869" s="1">
        <v>37459</v>
      </c>
      <c r="M5869">
        <v>20783</v>
      </c>
      <c r="N5869" t="s">
        <v>10656</v>
      </c>
    </row>
    <row r="5870" spans="1:14" x14ac:dyDescent="0.25">
      <c r="A5870" t="s">
        <v>7093</v>
      </c>
      <c r="B5870" t="s">
        <v>22</v>
      </c>
      <c r="C5870">
        <v>50172</v>
      </c>
      <c r="D5870">
        <v>49208.91</v>
      </c>
      <c r="E5870">
        <v>2591.62</v>
      </c>
      <c r="F5870" t="s">
        <v>45</v>
      </c>
      <c r="G5870" t="s">
        <v>46</v>
      </c>
      <c r="H5870" t="s">
        <v>47</v>
      </c>
      <c r="I5870" t="s">
        <v>16</v>
      </c>
      <c r="J5870" t="s">
        <v>48</v>
      </c>
      <c r="K5870" t="s">
        <v>49</v>
      </c>
      <c r="L5870" s="1">
        <v>42716</v>
      </c>
      <c r="M5870">
        <v>20708</v>
      </c>
      <c r="N5870" t="s">
        <v>10653</v>
      </c>
    </row>
    <row r="5871" spans="1:14" x14ac:dyDescent="0.25">
      <c r="A5871" t="s">
        <v>7094</v>
      </c>
      <c r="B5871" t="s">
        <v>12</v>
      </c>
      <c r="C5871">
        <v>87107</v>
      </c>
      <c r="D5871">
        <v>84434.14</v>
      </c>
      <c r="E5871">
        <v>0</v>
      </c>
      <c r="F5871" t="s">
        <v>18</v>
      </c>
      <c r="G5871" t="s">
        <v>19</v>
      </c>
      <c r="H5871" t="s">
        <v>387</v>
      </c>
      <c r="I5871" t="s">
        <v>16</v>
      </c>
      <c r="J5871" t="s">
        <v>178</v>
      </c>
      <c r="L5871" s="1">
        <v>37158</v>
      </c>
      <c r="M5871">
        <v>20746</v>
      </c>
      <c r="N5871" t="s">
        <v>10647</v>
      </c>
    </row>
    <row r="5872" spans="1:14" x14ac:dyDescent="0.25">
      <c r="A5872" t="s">
        <v>7095</v>
      </c>
      <c r="B5872" t="s">
        <v>22</v>
      </c>
      <c r="C5872">
        <v>55784</v>
      </c>
      <c r="D5872">
        <v>60944.92</v>
      </c>
      <c r="E5872">
        <v>5607.43</v>
      </c>
      <c r="F5872" t="s">
        <v>45</v>
      </c>
      <c r="G5872" t="s">
        <v>46</v>
      </c>
      <c r="H5872" t="s">
        <v>536</v>
      </c>
      <c r="I5872" t="s">
        <v>16</v>
      </c>
      <c r="J5872" t="s">
        <v>48</v>
      </c>
      <c r="K5872" t="s">
        <v>49</v>
      </c>
      <c r="L5872" s="1">
        <v>40685</v>
      </c>
      <c r="M5872">
        <v>20710</v>
      </c>
      <c r="N5872" t="s">
        <v>10637</v>
      </c>
    </row>
    <row r="5873" spans="1:14" x14ac:dyDescent="0.25">
      <c r="A5873" t="s">
        <v>7096</v>
      </c>
      <c r="B5873" t="s">
        <v>12</v>
      </c>
      <c r="C5873">
        <v>121372</v>
      </c>
      <c r="D5873">
        <v>124326.1</v>
      </c>
      <c r="E5873">
        <v>0</v>
      </c>
      <c r="F5873" t="s">
        <v>72</v>
      </c>
      <c r="G5873" t="s">
        <v>73</v>
      </c>
      <c r="H5873" t="s">
        <v>561</v>
      </c>
      <c r="I5873" t="s">
        <v>16</v>
      </c>
      <c r="J5873" t="s">
        <v>75</v>
      </c>
      <c r="L5873" s="1">
        <v>37410</v>
      </c>
      <c r="M5873">
        <v>20783</v>
      </c>
      <c r="N5873" t="s">
        <v>10656</v>
      </c>
    </row>
    <row r="5874" spans="1:14" x14ac:dyDescent="0.25">
      <c r="A5874" t="s">
        <v>7097</v>
      </c>
      <c r="B5874" t="s">
        <v>12</v>
      </c>
      <c r="C5874">
        <v>134135.65</v>
      </c>
      <c r="D5874">
        <v>133024.95999999999</v>
      </c>
      <c r="E5874">
        <v>0</v>
      </c>
      <c r="F5874" t="s">
        <v>76</v>
      </c>
      <c r="G5874" t="s">
        <v>77</v>
      </c>
      <c r="H5874" t="s">
        <v>521</v>
      </c>
      <c r="I5874" t="s">
        <v>16</v>
      </c>
      <c r="J5874" t="s">
        <v>139</v>
      </c>
      <c r="L5874" s="1">
        <v>28268</v>
      </c>
      <c r="M5874">
        <v>20721</v>
      </c>
      <c r="N5874" t="s">
        <v>10634</v>
      </c>
    </row>
    <row r="5875" spans="1:14" x14ac:dyDescent="0.25">
      <c r="A5875" t="s">
        <v>7098</v>
      </c>
      <c r="B5875" t="s">
        <v>12</v>
      </c>
      <c r="C5875">
        <v>43431.71</v>
      </c>
      <c r="D5875">
        <v>39478.51</v>
      </c>
      <c r="E5875">
        <v>246.34</v>
      </c>
      <c r="F5875" t="s">
        <v>129</v>
      </c>
      <c r="G5875" t="s">
        <v>130</v>
      </c>
      <c r="H5875" t="s">
        <v>340</v>
      </c>
      <c r="I5875" t="s">
        <v>16</v>
      </c>
      <c r="J5875" t="s">
        <v>17</v>
      </c>
      <c r="L5875" s="1">
        <v>42324</v>
      </c>
      <c r="M5875">
        <v>20607</v>
      </c>
      <c r="N5875" t="s">
        <v>10631</v>
      </c>
    </row>
    <row r="5876" spans="1:14" x14ac:dyDescent="0.25">
      <c r="A5876" t="s">
        <v>7099</v>
      </c>
      <c r="B5876" t="s">
        <v>12</v>
      </c>
      <c r="C5876">
        <v>105241</v>
      </c>
      <c r="D5876">
        <v>103853.74</v>
      </c>
      <c r="E5876">
        <v>0</v>
      </c>
      <c r="F5876" t="s">
        <v>167</v>
      </c>
      <c r="G5876" t="s">
        <v>168</v>
      </c>
      <c r="H5876" t="s">
        <v>1024</v>
      </c>
      <c r="I5876" t="s">
        <v>16</v>
      </c>
      <c r="J5876" t="s">
        <v>1134</v>
      </c>
      <c r="L5876" s="1">
        <v>37270</v>
      </c>
      <c r="M5876">
        <v>20743</v>
      </c>
      <c r="N5876" t="s">
        <v>10654</v>
      </c>
    </row>
    <row r="5877" spans="1:14" x14ac:dyDescent="0.25">
      <c r="A5877" t="s">
        <v>7100</v>
      </c>
      <c r="B5877" t="s">
        <v>12</v>
      </c>
      <c r="C5877">
        <v>87292.35</v>
      </c>
      <c r="D5877">
        <v>85251.89</v>
      </c>
      <c r="E5877">
        <v>0</v>
      </c>
      <c r="F5877" t="s">
        <v>52</v>
      </c>
      <c r="G5877" t="s">
        <v>53</v>
      </c>
      <c r="H5877" t="s">
        <v>800</v>
      </c>
      <c r="I5877" t="s">
        <v>16</v>
      </c>
      <c r="J5877" t="s">
        <v>235</v>
      </c>
      <c r="L5877" s="1">
        <v>42464</v>
      </c>
      <c r="M5877">
        <v>20705</v>
      </c>
      <c r="N5877" t="s">
        <v>10626</v>
      </c>
    </row>
    <row r="5878" spans="1:14" x14ac:dyDescent="0.25">
      <c r="A5878" t="s">
        <v>7101</v>
      </c>
      <c r="B5878" t="s">
        <v>22</v>
      </c>
      <c r="C5878">
        <v>46166</v>
      </c>
      <c r="D5878">
        <v>650</v>
      </c>
      <c r="E5878">
        <v>0</v>
      </c>
      <c r="F5878" t="s">
        <v>45</v>
      </c>
      <c r="G5878" t="s">
        <v>46</v>
      </c>
      <c r="H5878" t="s">
        <v>95</v>
      </c>
      <c r="I5878" t="s">
        <v>16</v>
      </c>
      <c r="J5878" t="s">
        <v>48</v>
      </c>
      <c r="K5878" t="s">
        <v>96</v>
      </c>
      <c r="L5878" s="1">
        <v>42506</v>
      </c>
      <c r="M5878">
        <v>20710</v>
      </c>
      <c r="N5878" t="s">
        <v>10637</v>
      </c>
    </row>
    <row r="5879" spans="1:14" x14ac:dyDescent="0.25">
      <c r="A5879" t="s">
        <v>7102</v>
      </c>
      <c r="B5879" t="s">
        <v>22</v>
      </c>
      <c r="C5879">
        <v>109817.64</v>
      </c>
      <c r="D5879">
        <v>138541.66</v>
      </c>
      <c r="E5879">
        <v>16195.16</v>
      </c>
      <c r="F5879" t="s">
        <v>13</v>
      </c>
      <c r="G5879" t="s">
        <v>14</v>
      </c>
      <c r="H5879" t="s">
        <v>103</v>
      </c>
      <c r="I5879" t="s">
        <v>16</v>
      </c>
      <c r="J5879" t="s">
        <v>361</v>
      </c>
      <c r="L5879" s="1">
        <v>34960</v>
      </c>
      <c r="M5879">
        <v>20735</v>
      </c>
      <c r="N5879" t="s">
        <v>10649</v>
      </c>
    </row>
    <row r="5880" spans="1:14" x14ac:dyDescent="0.25">
      <c r="A5880" t="s">
        <v>7103</v>
      </c>
      <c r="B5880" t="s">
        <v>22</v>
      </c>
      <c r="C5880">
        <v>50172</v>
      </c>
      <c r="D5880">
        <v>49224.65</v>
      </c>
      <c r="E5880">
        <v>826.5</v>
      </c>
      <c r="F5880" t="s">
        <v>45</v>
      </c>
      <c r="G5880" t="s">
        <v>46</v>
      </c>
      <c r="H5880" t="s">
        <v>240</v>
      </c>
      <c r="I5880" t="s">
        <v>16</v>
      </c>
      <c r="J5880" t="s">
        <v>48</v>
      </c>
      <c r="K5880" t="s">
        <v>49</v>
      </c>
      <c r="L5880" s="1">
        <v>42716</v>
      </c>
      <c r="M5880">
        <v>20740</v>
      </c>
      <c r="N5880" t="s">
        <v>10638</v>
      </c>
    </row>
    <row r="5881" spans="1:14" x14ac:dyDescent="0.25">
      <c r="A5881" t="s">
        <v>7104</v>
      </c>
      <c r="B5881" t="s">
        <v>22</v>
      </c>
      <c r="C5881">
        <v>82400</v>
      </c>
      <c r="D5881">
        <v>118689.96</v>
      </c>
      <c r="E5881">
        <v>31836.400000000001</v>
      </c>
      <c r="F5881" t="s">
        <v>45</v>
      </c>
      <c r="G5881" t="s">
        <v>46</v>
      </c>
      <c r="H5881" t="s">
        <v>427</v>
      </c>
      <c r="I5881" t="s">
        <v>16</v>
      </c>
      <c r="J5881" t="s">
        <v>48</v>
      </c>
      <c r="L5881" s="1">
        <v>36570</v>
      </c>
      <c r="M5881">
        <v>20769</v>
      </c>
      <c r="N5881" t="s">
        <v>10636</v>
      </c>
    </row>
    <row r="5882" spans="1:14" x14ac:dyDescent="0.25">
      <c r="A5882" t="s">
        <v>7105</v>
      </c>
      <c r="B5882" t="s">
        <v>22</v>
      </c>
      <c r="C5882">
        <v>47796.160000000003</v>
      </c>
      <c r="D5882">
        <v>73865.27</v>
      </c>
      <c r="E5882">
        <v>25623.82</v>
      </c>
      <c r="F5882" t="s">
        <v>56</v>
      </c>
      <c r="G5882" t="s">
        <v>57</v>
      </c>
      <c r="H5882" t="s">
        <v>58</v>
      </c>
      <c r="I5882" t="s">
        <v>16</v>
      </c>
      <c r="J5882" t="s">
        <v>968</v>
      </c>
      <c r="L5882" s="1">
        <v>40798</v>
      </c>
      <c r="M5882">
        <v>20721</v>
      </c>
      <c r="N5882" t="s">
        <v>10634</v>
      </c>
    </row>
    <row r="5883" spans="1:14" x14ac:dyDescent="0.25">
      <c r="A5883" t="s">
        <v>7106</v>
      </c>
      <c r="B5883" t="s">
        <v>22</v>
      </c>
      <c r="C5883">
        <v>99337</v>
      </c>
      <c r="D5883">
        <v>168566.51</v>
      </c>
      <c r="E5883">
        <v>65628.5</v>
      </c>
      <c r="F5883" t="s">
        <v>45</v>
      </c>
      <c r="G5883" t="s">
        <v>46</v>
      </c>
      <c r="H5883" t="s">
        <v>590</v>
      </c>
      <c r="I5883" t="s">
        <v>16</v>
      </c>
      <c r="J5883" t="s">
        <v>250</v>
      </c>
      <c r="L5883" s="1">
        <v>37298</v>
      </c>
      <c r="M5883">
        <v>20746</v>
      </c>
      <c r="N5883" t="s">
        <v>10647</v>
      </c>
    </row>
    <row r="5884" spans="1:14" x14ac:dyDescent="0.25">
      <c r="A5884" t="s">
        <v>7107</v>
      </c>
      <c r="B5884" t="s">
        <v>12</v>
      </c>
      <c r="C5884">
        <v>96585.2</v>
      </c>
      <c r="D5884">
        <v>93943.79</v>
      </c>
      <c r="E5884">
        <v>230.93</v>
      </c>
      <c r="F5884" t="s">
        <v>299</v>
      </c>
      <c r="G5884" t="s">
        <v>300</v>
      </c>
      <c r="H5884" t="s">
        <v>1135</v>
      </c>
      <c r="I5884" t="s">
        <v>16</v>
      </c>
      <c r="J5884" t="s">
        <v>302</v>
      </c>
      <c r="L5884" s="1">
        <v>38516</v>
      </c>
      <c r="M5884">
        <v>20607</v>
      </c>
      <c r="N5884" t="s">
        <v>10631</v>
      </c>
    </row>
    <row r="5885" spans="1:14" x14ac:dyDescent="0.25">
      <c r="A5885" t="s">
        <v>7108</v>
      </c>
      <c r="B5885" t="s">
        <v>12</v>
      </c>
      <c r="C5885">
        <v>17623.61</v>
      </c>
      <c r="D5885">
        <v>9654.19</v>
      </c>
      <c r="E5885">
        <v>153.85</v>
      </c>
      <c r="F5885" t="s">
        <v>13</v>
      </c>
      <c r="G5885" t="s">
        <v>14</v>
      </c>
      <c r="H5885" t="s">
        <v>85</v>
      </c>
      <c r="I5885" t="s">
        <v>34</v>
      </c>
      <c r="J5885" t="s">
        <v>86</v>
      </c>
      <c r="L5885" s="1">
        <v>42240</v>
      </c>
      <c r="M5885">
        <v>20721</v>
      </c>
      <c r="N5885" t="s">
        <v>10634</v>
      </c>
    </row>
    <row r="5886" spans="1:14" x14ac:dyDescent="0.25">
      <c r="A5886" t="s">
        <v>7109</v>
      </c>
      <c r="B5886" t="s">
        <v>12</v>
      </c>
      <c r="C5886">
        <v>103381.1</v>
      </c>
      <c r="D5886">
        <v>102018.72</v>
      </c>
      <c r="E5886">
        <v>0</v>
      </c>
      <c r="F5886" t="s">
        <v>18</v>
      </c>
      <c r="G5886" t="s">
        <v>19</v>
      </c>
      <c r="H5886" t="s">
        <v>137</v>
      </c>
      <c r="I5886" t="s">
        <v>16</v>
      </c>
      <c r="J5886" t="s">
        <v>71</v>
      </c>
      <c r="L5886" s="1">
        <v>30929</v>
      </c>
      <c r="M5886">
        <v>20715</v>
      </c>
      <c r="N5886" t="s">
        <v>10641</v>
      </c>
    </row>
    <row r="5887" spans="1:14" x14ac:dyDescent="0.25">
      <c r="A5887" t="s">
        <v>7110</v>
      </c>
      <c r="B5887" t="s">
        <v>12</v>
      </c>
      <c r="C5887">
        <v>57000</v>
      </c>
      <c r="D5887">
        <v>9317.49</v>
      </c>
      <c r="E5887">
        <v>0</v>
      </c>
      <c r="F5887" t="s">
        <v>322</v>
      </c>
      <c r="G5887" t="s">
        <v>323</v>
      </c>
      <c r="H5887" t="s">
        <v>884</v>
      </c>
      <c r="I5887" t="s">
        <v>34</v>
      </c>
      <c r="J5887" t="s">
        <v>325</v>
      </c>
      <c r="L5887" s="1">
        <v>41260</v>
      </c>
      <c r="M5887">
        <v>20746</v>
      </c>
      <c r="N5887" t="s">
        <v>10647</v>
      </c>
    </row>
    <row r="5888" spans="1:14" x14ac:dyDescent="0.25">
      <c r="A5888" t="s">
        <v>7111</v>
      </c>
      <c r="B5888" t="s">
        <v>12</v>
      </c>
      <c r="C5888">
        <v>52345.26</v>
      </c>
      <c r="D5888">
        <v>50358</v>
      </c>
      <c r="E5888">
        <v>0</v>
      </c>
      <c r="F5888" t="s">
        <v>117</v>
      </c>
      <c r="G5888" t="s">
        <v>118</v>
      </c>
      <c r="H5888" t="s">
        <v>308</v>
      </c>
      <c r="I5888" t="s">
        <v>16</v>
      </c>
      <c r="J5888" t="s">
        <v>17</v>
      </c>
      <c r="L5888" s="1">
        <v>37801</v>
      </c>
      <c r="M5888">
        <v>20784</v>
      </c>
      <c r="N5888" t="s">
        <v>10650</v>
      </c>
    </row>
    <row r="5889" spans="1:14" x14ac:dyDescent="0.25">
      <c r="A5889" t="s">
        <v>7112</v>
      </c>
      <c r="B5889" t="s">
        <v>22</v>
      </c>
      <c r="C5889">
        <v>112434</v>
      </c>
      <c r="D5889">
        <v>167402.16</v>
      </c>
      <c r="E5889">
        <v>53568.65</v>
      </c>
      <c r="F5889" t="s">
        <v>45</v>
      </c>
      <c r="G5889" t="s">
        <v>46</v>
      </c>
      <c r="H5889" t="s">
        <v>240</v>
      </c>
      <c r="I5889" t="s">
        <v>16</v>
      </c>
      <c r="J5889" t="s">
        <v>222</v>
      </c>
      <c r="L5889" s="1">
        <v>36570</v>
      </c>
      <c r="M5889">
        <v>20748</v>
      </c>
      <c r="N5889" t="s">
        <v>10635</v>
      </c>
    </row>
    <row r="5890" spans="1:14" x14ac:dyDescent="0.25">
      <c r="A5890" t="s">
        <v>7113</v>
      </c>
      <c r="B5890" t="s">
        <v>22</v>
      </c>
      <c r="C5890">
        <v>103381.1</v>
      </c>
      <c r="D5890">
        <v>102018.73</v>
      </c>
      <c r="E5890">
        <v>0</v>
      </c>
      <c r="F5890" t="s">
        <v>18</v>
      </c>
      <c r="G5890" t="s">
        <v>19</v>
      </c>
      <c r="H5890" t="s">
        <v>227</v>
      </c>
      <c r="I5890" t="s">
        <v>16</v>
      </c>
      <c r="J5890" t="s">
        <v>228</v>
      </c>
      <c r="L5890" s="1">
        <v>32048</v>
      </c>
      <c r="M5890">
        <v>20770</v>
      </c>
      <c r="N5890" t="s">
        <v>10629</v>
      </c>
    </row>
    <row r="5891" spans="1:14" x14ac:dyDescent="0.25">
      <c r="A5891" t="s">
        <v>7114</v>
      </c>
      <c r="B5891" t="s">
        <v>12</v>
      </c>
      <c r="C5891">
        <v>46179.85</v>
      </c>
      <c r="D5891">
        <v>45855.199999999997</v>
      </c>
      <c r="E5891">
        <v>4775.84</v>
      </c>
      <c r="F5891" t="s">
        <v>56</v>
      </c>
      <c r="G5891" t="s">
        <v>57</v>
      </c>
      <c r="H5891" t="s">
        <v>84</v>
      </c>
      <c r="I5891" t="s">
        <v>16</v>
      </c>
      <c r="J5891" t="s">
        <v>59</v>
      </c>
      <c r="L5891" s="1">
        <v>41064</v>
      </c>
      <c r="M5891">
        <v>20613</v>
      </c>
      <c r="N5891" t="s">
        <v>10640</v>
      </c>
    </row>
    <row r="5892" spans="1:14" x14ac:dyDescent="0.25">
      <c r="A5892" t="s">
        <v>7115</v>
      </c>
      <c r="B5892" t="s">
        <v>22</v>
      </c>
      <c r="C5892">
        <v>90305.94</v>
      </c>
      <c r="D5892">
        <v>87220.85</v>
      </c>
      <c r="E5892">
        <v>0</v>
      </c>
      <c r="F5892" t="s">
        <v>45</v>
      </c>
      <c r="G5892" t="s">
        <v>46</v>
      </c>
      <c r="H5892" t="s">
        <v>893</v>
      </c>
      <c r="I5892" t="s">
        <v>16</v>
      </c>
      <c r="J5892" t="s">
        <v>48</v>
      </c>
      <c r="L5892" s="1">
        <v>32734</v>
      </c>
      <c r="M5892">
        <v>20743</v>
      </c>
      <c r="N5892" t="s">
        <v>10654</v>
      </c>
    </row>
    <row r="5893" spans="1:14" x14ac:dyDescent="0.25">
      <c r="A5893" t="s">
        <v>7116</v>
      </c>
      <c r="B5893" t="s">
        <v>22</v>
      </c>
      <c r="C5893">
        <v>67023.86</v>
      </c>
      <c r="D5893">
        <v>72687.350000000006</v>
      </c>
      <c r="E5893">
        <v>3264.96</v>
      </c>
      <c r="F5893" t="s">
        <v>52</v>
      </c>
      <c r="G5893" t="s">
        <v>53</v>
      </c>
      <c r="H5893" t="s">
        <v>205</v>
      </c>
      <c r="I5893" t="s">
        <v>16</v>
      </c>
      <c r="J5893" t="s">
        <v>94</v>
      </c>
      <c r="L5893" s="1">
        <v>39469</v>
      </c>
      <c r="M5893">
        <v>20716</v>
      </c>
      <c r="N5893" t="s">
        <v>10641</v>
      </c>
    </row>
    <row r="5894" spans="1:14" x14ac:dyDescent="0.25">
      <c r="A5894" t="s">
        <v>7117</v>
      </c>
      <c r="B5894" t="s">
        <v>22</v>
      </c>
      <c r="C5894">
        <v>53118.02</v>
      </c>
      <c r="D5894">
        <v>65318</v>
      </c>
      <c r="E5894">
        <v>14187.48</v>
      </c>
      <c r="F5894" t="s">
        <v>99</v>
      </c>
      <c r="G5894" t="s">
        <v>100</v>
      </c>
      <c r="H5894" t="s">
        <v>259</v>
      </c>
      <c r="I5894" t="s">
        <v>16</v>
      </c>
      <c r="J5894" t="s">
        <v>633</v>
      </c>
      <c r="L5894" s="1">
        <v>37151</v>
      </c>
      <c r="M5894">
        <v>20772</v>
      </c>
      <c r="N5894" t="s">
        <v>10648</v>
      </c>
    </row>
    <row r="5895" spans="1:14" x14ac:dyDescent="0.25">
      <c r="A5895" t="s">
        <v>7118</v>
      </c>
      <c r="B5895" t="s">
        <v>22</v>
      </c>
      <c r="C5895">
        <v>47796.15</v>
      </c>
      <c r="D5895">
        <v>53009.98</v>
      </c>
      <c r="E5895">
        <v>6336.41</v>
      </c>
      <c r="F5895" t="s">
        <v>56</v>
      </c>
      <c r="G5895" t="s">
        <v>57</v>
      </c>
      <c r="H5895" t="s">
        <v>84</v>
      </c>
      <c r="I5895" t="s">
        <v>16</v>
      </c>
      <c r="J5895" t="s">
        <v>59</v>
      </c>
      <c r="L5895" s="1">
        <v>40875</v>
      </c>
      <c r="M5895">
        <v>20608</v>
      </c>
      <c r="N5895" t="s">
        <v>10646</v>
      </c>
    </row>
    <row r="5896" spans="1:14" x14ac:dyDescent="0.25">
      <c r="A5896" t="s">
        <v>7119</v>
      </c>
      <c r="B5896" t="s">
        <v>12</v>
      </c>
      <c r="C5896">
        <v>49470.1</v>
      </c>
      <c r="D5896">
        <v>60984.07</v>
      </c>
      <c r="E5896">
        <v>12216.29</v>
      </c>
      <c r="F5896" t="s">
        <v>13</v>
      </c>
      <c r="G5896" t="s">
        <v>14</v>
      </c>
      <c r="H5896" t="s">
        <v>293</v>
      </c>
      <c r="I5896" t="s">
        <v>16</v>
      </c>
      <c r="J5896" t="s">
        <v>724</v>
      </c>
      <c r="L5896" s="1">
        <v>39454</v>
      </c>
      <c r="M5896">
        <v>20705</v>
      </c>
      <c r="N5896" t="s">
        <v>10626</v>
      </c>
    </row>
    <row r="5897" spans="1:14" x14ac:dyDescent="0.25">
      <c r="A5897" t="s">
        <v>7120</v>
      </c>
      <c r="B5897" t="s">
        <v>12</v>
      </c>
      <c r="C5897">
        <v>102448.37</v>
      </c>
      <c r="D5897">
        <v>100621.85</v>
      </c>
      <c r="E5897">
        <v>1758.81</v>
      </c>
      <c r="F5897" t="s">
        <v>18</v>
      </c>
      <c r="G5897" t="s">
        <v>19</v>
      </c>
      <c r="H5897" t="s">
        <v>172</v>
      </c>
      <c r="I5897" t="s">
        <v>16</v>
      </c>
      <c r="J5897" t="s">
        <v>21</v>
      </c>
      <c r="L5897" s="1">
        <v>40182</v>
      </c>
      <c r="M5897">
        <v>20770</v>
      </c>
      <c r="N5897" t="s">
        <v>10629</v>
      </c>
    </row>
    <row r="5898" spans="1:14" x14ac:dyDescent="0.25">
      <c r="A5898" t="s">
        <v>7121</v>
      </c>
      <c r="B5898" t="s">
        <v>22</v>
      </c>
      <c r="C5898">
        <v>81663.55</v>
      </c>
      <c r="D5898">
        <v>82711.47</v>
      </c>
      <c r="E5898">
        <v>2017.36</v>
      </c>
      <c r="F5898" t="s">
        <v>52</v>
      </c>
      <c r="G5898" t="s">
        <v>53</v>
      </c>
      <c r="H5898" t="s">
        <v>205</v>
      </c>
      <c r="I5898" t="s">
        <v>16</v>
      </c>
      <c r="J5898" t="s">
        <v>94</v>
      </c>
      <c r="L5898" s="1">
        <v>31299</v>
      </c>
      <c r="M5898">
        <v>20706</v>
      </c>
      <c r="N5898" t="s">
        <v>10645</v>
      </c>
    </row>
    <row r="5899" spans="1:14" x14ac:dyDescent="0.25">
      <c r="A5899" t="s">
        <v>7122</v>
      </c>
      <c r="B5899" t="s">
        <v>22</v>
      </c>
      <c r="C5899">
        <v>46179.85</v>
      </c>
      <c r="D5899">
        <v>50545.86</v>
      </c>
      <c r="E5899">
        <v>12404.4</v>
      </c>
      <c r="F5899" t="s">
        <v>56</v>
      </c>
      <c r="G5899" t="s">
        <v>57</v>
      </c>
      <c r="H5899" t="s">
        <v>58</v>
      </c>
      <c r="I5899" t="s">
        <v>16</v>
      </c>
      <c r="J5899" t="s">
        <v>59</v>
      </c>
      <c r="L5899" s="1">
        <v>41414</v>
      </c>
      <c r="M5899">
        <v>20772</v>
      </c>
      <c r="N5899" t="s">
        <v>10648</v>
      </c>
    </row>
    <row r="5900" spans="1:14" x14ac:dyDescent="0.25">
      <c r="A5900" t="s">
        <v>7123</v>
      </c>
      <c r="B5900" t="s">
        <v>12</v>
      </c>
      <c r="C5900">
        <v>83235.520000000004</v>
      </c>
      <c r="D5900">
        <v>79361.14</v>
      </c>
      <c r="E5900">
        <v>0</v>
      </c>
      <c r="F5900" t="s">
        <v>52</v>
      </c>
      <c r="G5900" t="s">
        <v>53</v>
      </c>
      <c r="H5900" t="s">
        <v>54</v>
      </c>
      <c r="I5900" t="s">
        <v>16</v>
      </c>
      <c r="J5900" t="s">
        <v>44</v>
      </c>
      <c r="L5900" s="1">
        <v>36570</v>
      </c>
      <c r="M5900">
        <v>20607</v>
      </c>
      <c r="N5900" t="s">
        <v>10631</v>
      </c>
    </row>
    <row r="5901" spans="1:14" x14ac:dyDescent="0.25">
      <c r="A5901" t="s">
        <v>7124</v>
      </c>
      <c r="B5901" t="s">
        <v>12</v>
      </c>
      <c r="C5901">
        <v>77922.59</v>
      </c>
      <c r="D5901">
        <v>76896.5</v>
      </c>
      <c r="E5901">
        <v>0</v>
      </c>
      <c r="F5901" t="s">
        <v>18</v>
      </c>
      <c r="G5901" t="s">
        <v>19</v>
      </c>
      <c r="H5901" t="s">
        <v>155</v>
      </c>
      <c r="I5901" t="s">
        <v>16</v>
      </c>
      <c r="J5901" t="s">
        <v>61</v>
      </c>
      <c r="L5901" s="1">
        <v>32545</v>
      </c>
      <c r="M5901">
        <v>20742</v>
      </c>
      <c r="N5901" t="s">
        <v>10638</v>
      </c>
    </row>
    <row r="5902" spans="1:14" x14ac:dyDescent="0.25">
      <c r="A5902" t="s">
        <v>7125</v>
      </c>
      <c r="B5902" t="s">
        <v>22</v>
      </c>
      <c r="C5902">
        <v>46166</v>
      </c>
      <c r="D5902">
        <v>9766.02</v>
      </c>
      <c r="E5902">
        <v>0</v>
      </c>
      <c r="F5902" t="s">
        <v>45</v>
      </c>
      <c r="G5902" t="s">
        <v>46</v>
      </c>
      <c r="H5902" t="s">
        <v>95</v>
      </c>
      <c r="I5902" t="s">
        <v>16</v>
      </c>
      <c r="J5902" t="s">
        <v>48</v>
      </c>
      <c r="K5902" t="s">
        <v>96</v>
      </c>
      <c r="L5902" s="1">
        <v>43010</v>
      </c>
      <c r="M5902">
        <v>20772</v>
      </c>
      <c r="N5902" t="s">
        <v>10648</v>
      </c>
    </row>
    <row r="5903" spans="1:14" x14ac:dyDescent="0.25">
      <c r="A5903" t="s">
        <v>7126</v>
      </c>
      <c r="B5903" t="s">
        <v>12</v>
      </c>
      <c r="C5903">
        <v>50299.26</v>
      </c>
      <c r="D5903">
        <v>37049.449999999997</v>
      </c>
      <c r="E5903">
        <v>3679.97</v>
      </c>
      <c r="F5903" t="s">
        <v>13</v>
      </c>
      <c r="G5903" t="s">
        <v>14</v>
      </c>
      <c r="H5903" t="s">
        <v>1039</v>
      </c>
      <c r="I5903" t="s">
        <v>16</v>
      </c>
      <c r="J5903" t="s">
        <v>727</v>
      </c>
      <c r="L5903" s="1">
        <v>42842</v>
      </c>
      <c r="M5903">
        <v>20781</v>
      </c>
      <c r="N5903" t="s">
        <v>10627</v>
      </c>
    </row>
    <row r="5904" spans="1:14" x14ac:dyDescent="0.25">
      <c r="A5904" t="s">
        <v>7127</v>
      </c>
      <c r="B5904" t="s">
        <v>12</v>
      </c>
      <c r="C5904">
        <v>90656</v>
      </c>
      <c r="D5904">
        <v>168635.77</v>
      </c>
      <c r="E5904">
        <v>78199.8</v>
      </c>
      <c r="F5904" t="s">
        <v>23</v>
      </c>
      <c r="G5904" t="s">
        <v>24</v>
      </c>
      <c r="H5904" t="s">
        <v>194</v>
      </c>
      <c r="I5904" t="s">
        <v>16</v>
      </c>
      <c r="J5904" t="s">
        <v>320</v>
      </c>
      <c r="L5904" s="1">
        <v>37081</v>
      </c>
      <c r="M5904">
        <v>20721</v>
      </c>
      <c r="N5904" t="s">
        <v>10634</v>
      </c>
    </row>
    <row r="5905" spans="1:14" x14ac:dyDescent="0.25">
      <c r="A5905" t="s">
        <v>7128</v>
      </c>
      <c r="B5905" t="s">
        <v>12</v>
      </c>
      <c r="C5905">
        <v>75653</v>
      </c>
      <c r="D5905">
        <v>74655.87</v>
      </c>
      <c r="E5905">
        <v>0</v>
      </c>
      <c r="F5905" t="s">
        <v>72</v>
      </c>
      <c r="G5905" t="s">
        <v>73</v>
      </c>
      <c r="H5905" t="s">
        <v>1136</v>
      </c>
      <c r="I5905" t="s">
        <v>16</v>
      </c>
      <c r="J5905" t="s">
        <v>407</v>
      </c>
      <c r="L5905" s="1">
        <v>39370</v>
      </c>
      <c r="M5905">
        <v>20740</v>
      </c>
      <c r="N5905" t="s">
        <v>10638</v>
      </c>
    </row>
    <row r="5906" spans="1:14" x14ac:dyDescent="0.25">
      <c r="A5906" t="s">
        <v>7129</v>
      </c>
      <c r="B5906" t="s">
        <v>12</v>
      </c>
      <c r="C5906">
        <v>79269</v>
      </c>
      <c r="D5906">
        <v>99695.26</v>
      </c>
      <c r="E5906">
        <v>21398.25</v>
      </c>
      <c r="F5906" t="s">
        <v>23</v>
      </c>
      <c r="G5906" t="s">
        <v>24</v>
      </c>
      <c r="H5906" t="s">
        <v>194</v>
      </c>
      <c r="I5906" t="s">
        <v>16</v>
      </c>
      <c r="J5906" t="s">
        <v>141</v>
      </c>
      <c r="L5906" s="1">
        <v>36696</v>
      </c>
      <c r="M5906">
        <v>20748</v>
      </c>
      <c r="N5906" t="s">
        <v>10635</v>
      </c>
    </row>
    <row r="5907" spans="1:14" x14ac:dyDescent="0.25">
      <c r="A5907" t="s">
        <v>7130</v>
      </c>
      <c r="B5907" t="s">
        <v>12</v>
      </c>
      <c r="C5907">
        <v>59922</v>
      </c>
      <c r="D5907">
        <v>69300.87</v>
      </c>
      <c r="E5907">
        <v>6764.76</v>
      </c>
      <c r="F5907" t="s">
        <v>13</v>
      </c>
      <c r="G5907" t="s">
        <v>14</v>
      </c>
      <c r="H5907" t="s">
        <v>175</v>
      </c>
      <c r="I5907" t="s">
        <v>16</v>
      </c>
      <c r="J5907" t="s">
        <v>32</v>
      </c>
      <c r="K5907" t="s">
        <v>176</v>
      </c>
      <c r="L5907" s="1">
        <v>41694</v>
      </c>
      <c r="M5907">
        <v>20715</v>
      </c>
      <c r="N5907" t="s">
        <v>10641</v>
      </c>
    </row>
    <row r="5908" spans="1:14" x14ac:dyDescent="0.25">
      <c r="A5908" t="s">
        <v>7131</v>
      </c>
      <c r="B5908" t="s">
        <v>12</v>
      </c>
      <c r="C5908">
        <v>82858</v>
      </c>
      <c r="D5908">
        <v>82408.210000000006</v>
      </c>
      <c r="E5908">
        <v>1607.49</v>
      </c>
      <c r="F5908" t="s">
        <v>13</v>
      </c>
      <c r="G5908" t="s">
        <v>14</v>
      </c>
      <c r="H5908" t="s">
        <v>41</v>
      </c>
      <c r="I5908" t="s">
        <v>16</v>
      </c>
      <c r="J5908" t="s">
        <v>32</v>
      </c>
      <c r="L5908" s="1">
        <v>38370</v>
      </c>
      <c r="M5908">
        <v>20708</v>
      </c>
      <c r="N5908" t="s">
        <v>10653</v>
      </c>
    </row>
    <row r="5909" spans="1:14" x14ac:dyDescent="0.25">
      <c r="A5909" t="s">
        <v>7132</v>
      </c>
      <c r="B5909" t="s">
        <v>12</v>
      </c>
      <c r="C5909">
        <v>68893</v>
      </c>
      <c r="D5909">
        <v>68715.95</v>
      </c>
      <c r="E5909">
        <v>730.65</v>
      </c>
      <c r="F5909" t="s">
        <v>52</v>
      </c>
      <c r="G5909" t="s">
        <v>53</v>
      </c>
      <c r="H5909" t="s">
        <v>545</v>
      </c>
      <c r="I5909" t="s">
        <v>16</v>
      </c>
      <c r="J5909" t="s">
        <v>204</v>
      </c>
      <c r="L5909" s="1">
        <v>39426</v>
      </c>
      <c r="M5909">
        <v>20769</v>
      </c>
      <c r="N5909" t="s">
        <v>10636</v>
      </c>
    </row>
    <row r="5910" spans="1:14" x14ac:dyDescent="0.25">
      <c r="A5910" t="s">
        <v>7133</v>
      </c>
      <c r="B5910" t="s">
        <v>12</v>
      </c>
      <c r="C5910">
        <v>26342</v>
      </c>
      <c r="D5910">
        <v>6331.14</v>
      </c>
      <c r="E5910">
        <v>151.97999999999999</v>
      </c>
      <c r="F5910" t="s">
        <v>76</v>
      </c>
      <c r="G5910" t="s">
        <v>77</v>
      </c>
      <c r="H5910" t="s">
        <v>253</v>
      </c>
      <c r="I5910" t="s">
        <v>34</v>
      </c>
      <c r="J5910" t="s">
        <v>558</v>
      </c>
      <c r="L5910" s="1">
        <v>42996</v>
      </c>
      <c r="M5910">
        <v>20722</v>
      </c>
      <c r="N5910" t="s">
        <v>10632</v>
      </c>
    </row>
    <row r="5911" spans="1:14" x14ac:dyDescent="0.25">
      <c r="A5911" t="s">
        <v>7134</v>
      </c>
      <c r="B5911" t="s">
        <v>22</v>
      </c>
      <c r="C5911">
        <v>84582.54</v>
      </c>
      <c r="D5911">
        <v>83658.720000000001</v>
      </c>
      <c r="E5911">
        <v>299.02</v>
      </c>
      <c r="F5911" t="s">
        <v>133</v>
      </c>
      <c r="G5911" t="s">
        <v>134</v>
      </c>
      <c r="H5911" t="s">
        <v>864</v>
      </c>
      <c r="I5911" t="s">
        <v>16</v>
      </c>
      <c r="J5911" t="s">
        <v>252</v>
      </c>
      <c r="L5911" s="1">
        <v>40911</v>
      </c>
      <c r="M5911">
        <v>20705</v>
      </c>
      <c r="N5911" t="s">
        <v>10626</v>
      </c>
    </row>
    <row r="5912" spans="1:14" x14ac:dyDescent="0.25">
      <c r="A5912" t="s">
        <v>7135</v>
      </c>
      <c r="B5912" t="s">
        <v>12</v>
      </c>
      <c r="C5912">
        <v>60076.67</v>
      </c>
      <c r="D5912">
        <v>63300.160000000003</v>
      </c>
      <c r="E5912">
        <v>2548.94</v>
      </c>
      <c r="F5912" t="s">
        <v>13</v>
      </c>
      <c r="G5912" t="s">
        <v>14</v>
      </c>
      <c r="H5912" t="s">
        <v>190</v>
      </c>
      <c r="I5912" t="s">
        <v>16</v>
      </c>
      <c r="J5912" t="s">
        <v>718</v>
      </c>
      <c r="L5912" s="1">
        <v>41288</v>
      </c>
      <c r="M5912">
        <v>20710</v>
      </c>
      <c r="N5912" t="s">
        <v>10637</v>
      </c>
    </row>
    <row r="5913" spans="1:14" x14ac:dyDescent="0.25">
      <c r="A5913" t="s">
        <v>7136</v>
      </c>
      <c r="B5913" t="s">
        <v>22</v>
      </c>
      <c r="C5913">
        <v>88761</v>
      </c>
      <c r="D5913">
        <v>99713.5</v>
      </c>
      <c r="E5913">
        <v>6957.05</v>
      </c>
      <c r="F5913" t="s">
        <v>13</v>
      </c>
      <c r="G5913" t="s">
        <v>14</v>
      </c>
      <c r="H5913" t="s">
        <v>162</v>
      </c>
      <c r="I5913" t="s">
        <v>16</v>
      </c>
      <c r="J5913" t="s">
        <v>32</v>
      </c>
      <c r="L5913" s="1">
        <v>37585</v>
      </c>
      <c r="M5913">
        <v>20720</v>
      </c>
      <c r="N5913" t="s">
        <v>10641</v>
      </c>
    </row>
    <row r="5914" spans="1:14" x14ac:dyDescent="0.25">
      <c r="A5914" t="s">
        <v>7137</v>
      </c>
      <c r="B5914" t="s">
        <v>12</v>
      </c>
      <c r="C5914">
        <v>91869</v>
      </c>
      <c r="D5914">
        <v>98472.81</v>
      </c>
      <c r="E5914">
        <v>3259.99</v>
      </c>
      <c r="F5914" t="s">
        <v>13</v>
      </c>
      <c r="G5914" t="s">
        <v>14</v>
      </c>
      <c r="H5914" t="s">
        <v>116</v>
      </c>
      <c r="I5914" t="s">
        <v>16</v>
      </c>
      <c r="J5914" t="s">
        <v>32</v>
      </c>
      <c r="L5914" s="1">
        <v>35870</v>
      </c>
      <c r="M5914">
        <v>20747</v>
      </c>
      <c r="N5914" t="s">
        <v>10642</v>
      </c>
    </row>
    <row r="5915" spans="1:14" x14ac:dyDescent="0.25">
      <c r="A5915" t="s">
        <v>7138</v>
      </c>
      <c r="B5915" t="s">
        <v>12</v>
      </c>
      <c r="C5915">
        <v>68826.36</v>
      </c>
      <c r="D5915">
        <v>69491.41</v>
      </c>
      <c r="E5915">
        <v>120.75</v>
      </c>
      <c r="F5915" t="s">
        <v>18</v>
      </c>
      <c r="G5915" t="s">
        <v>19</v>
      </c>
      <c r="H5915" t="s">
        <v>172</v>
      </c>
      <c r="I5915" t="s">
        <v>16</v>
      </c>
      <c r="J5915" t="s">
        <v>154</v>
      </c>
      <c r="L5915" s="1">
        <v>39693</v>
      </c>
      <c r="M5915">
        <v>20774</v>
      </c>
      <c r="N5915" t="s">
        <v>10633</v>
      </c>
    </row>
    <row r="5916" spans="1:14" x14ac:dyDescent="0.25">
      <c r="A5916" t="s">
        <v>7139</v>
      </c>
      <c r="B5916" t="s">
        <v>12</v>
      </c>
      <c r="C5916">
        <v>82962.27</v>
      </c>
      <c r="D5916">
        <v>81542.67</v>
      </c>
      <c r="E5916">
        <v>3847.75</v>
      </c>
      <c r="F5916" t="s">
        <v>303</v>
      </c>
      <c r="G5916" t="s">
        <v>304</v>
      </c>
      <c r="H5916" t="s">
        <v>305</v>
      </c>
      <c r="I5916" t="s">
        <v>16</v>
      </c>
      <c r="J5916" t="s">
        <v>306</v>
      </c>
      <c r="K5916" t="s">
        <v>307</v>
      </c>
      <c r="L5916" s="1">
        <v>42058</v>
      </c>
      <c r="M5916">
        <v>20712</v>
      </c>
      <c r="N5916" t="s">
        <v>10639</v>
      </c>
    </row>
    <row r="5917" spans="1:14" x14ac:dyDescent="0.25">
      <c r="A5917" t="s">
        <v>7140</v>
      </c>
      <c r="B5917" t="s">
        <v>12</v>
      </c>
      <c r="C5917">
        <v>44860.11</v>
      </c>
      <c r="D5917">
        <v>45528.12</v>
      </c>
      <c r="E5917">
        <v>0</v>
      </c>
      <c r="F5917" t="s">
        <v>76</v>
      </c>
      <c r="G5917" t="s">
        <v>77</v>
      </c>
      <c r="H5917" t="s">
        <v>768</v>
      </c>
      <c r="I5917" t="s">
        <v>34</v>
      </c>
      <c r="J5917" t="s">
        <v>558</v>
      </c>
      <c r="L5917" s="1">
        <v>32929</v>
      </c>
      <c r="M5917">
        <v>20742</v>
      </c>
      <c r="N5917" t="s">
        <v>10638</v>
      </c>
    </row>
    <row r="5918" spans="1:14" x14ac:dyDescent="0.25">
      <c r="A5918" t="s">
        <v>7141</v>
      </c>
      <c r="B5918" t="s">
        <v>22</v>
      </c>
      <c r="C5918">
        <v>61282.76</v>
      </c>
      <c r="D5918">
        <v>67680.59</v>
      </c>
      <c r="E5918">
        <v>8268.31</v>
      </c>
      <c r="F5918" t="s">
        <v>99</v>
      </c>
      <c r="G5918" t="s">
        <v>100</v>
      </c>
      <c r="H5918" t="s">
        <v>113</v>
      </c>
      <c r="I5918" t="s">
        <v>16</v>
      </c>
      <c r="J5918" t="s">
        <v>198</v>
      </c>
      <c r="L5918" s="1">
        <v>36620</v>
      </c>
      <c r="M5918">
        <v>20721</v>
      </c>
      <c r="N5918" t="s">
        <v>10634</v>
      </c>
    </row>
    <row r="5919" spans="1:14" x14ac:dyDescent="0.25">
      <c r="A5919" t="s">
        <v>7142</v>
      </c>
      <c r="B5919" t="s">
        <v>22</v>
      </c>
      <c r="C5919">
        <v>59066</v>
      </c>
      <c r="D5919">
        <v>68027.899999999994</v>
      </c>
      <c r="E5919">
        <v>8995.51</v>
      </c>
      <c r="F5919" t="s">
        <v>13</v>
      </c>
      <c r="G5919" t="s">
        <v>14</v>
      </c>
      <c r="H5919" t="s">
        <v>175</v>
      </c>
      <c r="I5919" t="s">
        <v>16</v>
      </c>
      <c r="J5919" t="s">
        <v>32</v>
      </c>
      <c r="K5919" t="s">
        <v>42</v>
      </c>
      <c r="L5919" s="1">
        <v>42562</v>
      </c>
      <c r="M5919">
        <v>20737</v>
      </c>
      <c r="N5919" t="s">
        <v>10655</v>
      </c>
    </row>
    <row r="5920" spans="1:14" x14ac:dyDescent="0.25">
      <c r="A5920" t="s">
        <v>7143</v>
      </c>
      <c r="B5920" t="s">
        <v>22</v>
      </c>
      <c r="C5920">
        <v>49339.96</v>
      </c>
      <c r="D5920">
        <v>48439.09</v>
      </c>
      <c r="E5920">
        <v>3181.18</v>
      </c>
      <c r="F5920" t="s">
        <v>56</v>
      </c>
      <c r="G5920" t="s">
        <v>57</v>
      </c>
      <c r="H5920" t="s">
        <v>1049</v>
      </c>
      <c r="I5920" t="s">
        <v>16</v>
      </c>
      <c r="J5920" t="s">
        <v>708</v>
      </c>
      <c r="L5920" s="1">
        <v>40210</v>
      </c>
      <c r="M5920">
        <v>20708</v>
      </c>
      <c r="N5920" t="s">
        <v>10653</v>
      </c>
    </row>
    <row r="5921" spans="1:14" x14ac:dyDescent="0.25">
      <c r="A5921" t="s">
        <v>7144</v>
      </c>
      <c r="B5921" t="s">
        <v>22</v>
      </c>
      <c r="C5921">
        <v>46166</v>
      </c>
      <c r="D5921">
        <v>9766.02</v>
      </c>
      <c r="E5921">
        <v>0</v>
      </c>
      <c r="F5921" t="s">
        <v>45</v>
      </c>
      <c r="G5921" t="s">
        <v>46</v>
      </c>
      <c r="H5921" t="s">
        <v>95</v>
      </c>
      <c r="I5921" t="s">
        <v>16</v>
      </c>
      <c r="J5921" t="s">
        <v>48</v>
      </c>
      <c r="K5921" t="s">
        <v>96</v>
      </c>
      <c r="L5921" s="1">
        <v>43010</v>
      </c>
      <c r="M5921">
        <v>20782</v>
      </c>
      <c r="N5921" t="s">
        <v>10625</v>
      </c>
    </row>
    <row r="5922" spans="1:14" x14ac:dyDescent="0.25">
      <c r="A5922" t="s">
        <v>7145</v>
      </c>
      <c r="B5922" t="s">
        <v>22</v>
      </c>
      <c r="C5922">
        <v>89931</v>
      </c>
      <c r="D5922">
        <v>109832.5</v>
      </c>
      <c r="E5922">
        <v>23762.85</v>
      </c>
      <c r="F5922" t="s">
        <v>45</v>
      </c>
      <c r="G5922" t="s">
        <v>46</v>
      </c>
      <c r="H5922" t="s">
        <v>747</v>
      </c>
      <c r="I5922" t="s">
        <v>16</v>
      </c>
      <c r="J5922" t="s">
        <v>297</v>
      </c>
      <c r="L5922" s="1">
        <v>38642</v>
      </c>
      <c r="M5922">
        <v>20769</v>
      </c>
      <c r="N5922" t="s">
        <v>10636</v>
      </c>
    </row>
    <row r="5923" spans="1:14" x14ac:dyDescent="0.25">
      <c r="A5923" t="s">
        <v>7146</v>
      </c>
      <c r="B5923" t="s">
        <v>22</v>
      </c>
      <c r="C5923">
        <v>79269</v>
      </c>
      <c r="D5923">
        <v>107483.84</v>
      </c>
      <c r="E5923">
        <v>28933.95</v>
      </c>
      <c r="F5923" t="s">
        <v>23</v>
      </c>
      <c r="G5923" t="s">
        <v>24</v>
      </c>
      <c r="H5923" t="s">
        <v>194</v>
      </c>
      <c r="I5923" t="s">
        <v>16</v>
      </c>
      <c r="J5923" t="s">
        <v>141</v>
      </c>
      <c r="L5923" s="1">
        <v>37333</v>
      </c>
      <c r="M5923">
        <v>20784</v>
      </c>
      <c r="N5923" t="s">
        <v>10650</v>
      </c>
    </row>
    <row r="5924" spans="1:14" x14ac:dyDescent="0.25">
      <c r="A5924" t="s">
        <v>7147</v>
      </c>
      <c r="B5924" t="s">
        <v>22</v>
      </c>
      <c r="C5924">
        <v>47533.11</v>
      </c>
      <c r="D5924">
        <v>42838.63</v>
      </c>
      <c r="E5924">
        <v>354.23</v>
      </c>
      <c r="F5924" t="s">
        <v>468</v>
      </c>
      <c r="G5924" t="s">
        <v>469</v>
      </c>
      <c r="H5924" t="s">
        <v>470</v>
      </c>
      <c r="I5924" t="s">
        <v>16</v>
      </c>
      <c r="J5924" t="s">
        <v>471</v>
      </c>
      <c r="L5924" s="1">
        <v>41582</v>
      </c>
      <c r="M5924">
        <v>20746</v>
      </c>
      <c r="N5924" t="s">
        <v>10647</v>
      </c>
    </row>
    <row r="5925" spans="1:14" x14ac:dyDescent="0.25">
      <c r="A5925" t="s">
        <v>7148</v>
      </c>
      <c r="B5925" t="s">
        <v>22</v>
      </c>
      <c r="C5925">
        <v>31594.98</v>
      </c>
      <c r="D5925">
        <v>41418.089999999997</v>
      </c>
      <c r="E5925">
        <v>3877.37</v>
      </c>
      <c r="F5925" t="s">
        <v>99</v>
      </c>
      <c r="G5925" t="s">
        <v>100</v>
      </c>
      <c r="H5925" t="s">
        <v>606</v>
      </c>
      <c r="I5925" t="s">
        <v>34</v>
      </c>
      <c r="J5925" t="s">
        <v>102</v>
      </c>
      <c r="L5925" s="1">
        <v>41443</v>
      </c>
      <c r="M5925">
        <v>20770</v>
      </c>
      <c r="N5925" t="s">
        <v>10629</v>
      </c>
    </row>
    <row r="5926" spans="1:14" x14ac:dyDescent="0.25">
      <c r="A5926" t="s">
        <v>7149</v>
      </c>
      <c r="B5926" t="s">
        <v>22</v>
      </c>
      <c r="C5926">
        <v>37276.54</v>
      </c>
      <c r="D5926">
        <v>43032.56</v>
      </c>
      <c r="E5926">
        <v>7102.49</v>
      </c>
      <c r="F5926" t="s">
        <v>99</v>
      </c>
      <c r="G5926" t="s">
        <v>100</v>
      </c>
      <c r="H5926" t="s">
        <v>259</v>
      </c>
      <c r="I5926" t="s">
        <v>16</v>
      </c>
      <c r="J5926" t="s">
        <v>109</v>
      </c>
      <c r="K5926" t="s">
        <v>110</v>
      </c>
      <c r="L5926" s="1">
        <v>41443</v>
      </c>
      <c r="M5926">
        <v>20783</v>
      </c>
      <c r="N5926" t="s">
        <v>10656</v>
      </c>
    </row>
    <row r="5927" spans="1:14" x14ac:dyDescent="0.25">
      <c r="A5927" t="s">
        <v>7150</v>
      </c>
      <c r="B5927" t="s">
        <v>22</v>
      </c>
      <c r="C5927">
        <v>95084.42</v>
      </c>
      <c r="D5927">
        <v>105096.86</v>
      </c>
      <c r="E5927">
        <v>6784.89</v>
      </c>
      <c r="F5927" t="s">
        <v>13</v>
      </c>
      <c r="G5927" t="s">
        <v>14</v>
      </c>
      <c r="H5927" t="s">
        <v>463</v>
      </c>
      <c r="I5927" t="s">
        <v>16</v>
      </c>
      <c r="J5927" t="s">
        <v>32</v>
      </c>
      <c r="L5927" s="1">
        <v>34498</v>
      </c>
      <c r="M5927">
        <v>20710</v>
      </c>
      <c r="N5927" t="s">
        <v>10637</v>
      </c>
    </row>
    <row r="5928" spans="1:14" x14ac:dyDescent="0.25">
      <c r="A5928" t="s">
        <v>7151</v>
      </c>
      <c r="B5928" t="s">
        <v>22</v>
      </c>
      <c r="C5928">
        <v>83785</v>
      </c>
      <c r="D5928">
        <v>108619.5</v>
      </c>
      <c r="E5928">
        <v>23074.14</v>
      </c>
      <c r="F5928" t="s">
        <v>45</v>
      </c>
      <c r="G5928" t="s">
        <v>46</v>
      </c>
      <c r="H5928" t="s">
        <v>536</v>
      </c>
      <c r="I5928" t="s">
        <v>16</v>
      </c>
      <c r="J5928" t="s">
        <v>250</v>
      </c>
      <c r="L5928" s="1">
        <v>38642</v>
      </c>
      <c r="M5928">
        <v>20770</v>
      </c>
      <c r="N5928" t="s">
        <v>10629</v>
      </c>
    </row>
    <row r="5929" spans="1:14" x14ac:dyDescent="0.25">
      <c r="A5929" t="s">
        <v>7152</v>
      </c>
      <c r="B5929" t="s">
        <v>22</v>
      </c>
      <c r="C5929">
        <v>105241</v>
      </c>
      <c r="D5929">
        <v>52303.8</v>
      </c>
      <c r="E5929">
        <v>0</v>
      </c>
      <c r="F5929" t="s">
        <v>299</v>
      </c>
      <c r="G5929" t="s">
        <v>300</v>
      </c>
      <c r="H5929" t="s">
        <v>492</v>
      </c>
      <c r="I5929" t="s">
        <v>16</v>
      </c>
      <c r="J5929" t="s">
        <v>302</v>
      </c>
      <c r="L5929" s="1">
        <v>42898</v>
      </c>
      <c r="M5929">
        <v>20762</v>
      </c>
      <c r="N5929" t="s">
        <v>10644</v>
      </c>
    </row>
    <row r="5930" spans="1:14" x14ac:dyDescent="0.25">
      <c r="A5930" t="s">
        <v>7153</v>
      </c>
      <c r="B5930" t="s">
        <v>12</v>
      </c>
      <c r="C5930">
        <v>56283.77</v>
      </c>
      <c r="D5930">
        <v>55256.4</v>
      </c>
      <c r="E5930">
        <v>0</v>
      </c>
      <c r="F5930" t="s">
        <v>326</v>
      </c>
      <c r="G5930" t="s">
        <v>327</v>
      </c>
      <c r="H5930" t="s">
        <v>328</v>
      </c>
      <c r="I5930" t="s">
        <v>16</v>
      </c>
      <c r="J5930" t="s">
        <v>329</v>
      </c>
      <c r="K5930" t="s">
        <v>330</v>
      </c>
      <c r="L5930" s="1">
        <v>31663</v>
      </c>
      <c r="M5930">
        <v>20747</v>
      </c>
      <c r="N5930" t="s">
        <v>10642</v>
      </c>
    </row>
    <row r="5931" spans="1:14" x14ac:dyDescent="0.25">
      <c r="A5931" t="s">
        <v>7154</v>
      </c>
      <c r="B5931" t="s">
        <v>22</v>
      </c>
      <c r="C5931">
        <v>93318.94</v>
      </c>
      <c r="D5931">
        <v>114397.46</v>
      </c>
      <c r="E5931">
        <v>23445.67</v>
      </c>
      <c r="F5931" t="s">
        <v>45</v>
      </c>
      <c r="G5931" t="s">
        <v>46</v>
      </c>
      <c r="H5931" t="s">
        <v>566</v>
      </c>
      <c r="I5931" t="s">
        <v>16</v>
      </c>
      <c r="J5931" t="s">
        <v>48</v>
      </c>
      <c r="L5931" s="1">
        <v>34232</v>
      </c>
      <c r="M5931">
        <v>20608</v>
      </c>
      <c r="N5931" t="s">
        <v>10646</v>
      </c>
    </row>
    <row r="5932" spans="1:14" x14ac:dyDescent="0.25">
      <c r="A5932" t="s">
        <v>7155</v>
      </c>
      <c r="B5932" t="s">
        <v>22</v>
      </c>
      <c r="C5932">
        <v>138790</v>
      </c>
      <c r="D5932">
        <v>141042.34</v>
      </c>
      <c r="E5932">
        <v>0</v>
      </c>
      <c r="F5932" t="s">
        <v>56</v>
      </c>
      <c r="G5932" t="s">
        <v>57</v>
      </c>
      <c r="H5932" t="s">
        <v>629</v>
      </c>
      <c r="I5932" t="s">
        <v>16</v>
      </c>
      <c r="J5932" t="s">
        <v>139</v>
      </c>
      <c r="L5932" s="1">
        <v>36948</v>
      </c>
      <c r="M5932">
        <v>20706</v>
      </c>
      <c r="N5932" t="s">
        <v>10645</v>
      </c>
    </row>
    <row r="5933" spans="1:14" x14ac:dyDescent="0.25">
      <c r="A5933" t="s">
        <v>7156</v>
      </c>
      <c r="B5933" t="s">
        <v>12</v>
      </c>
      <c r="C5933">
        <v>52994.97</v>
      </c>
      <c r="D5933">
        <v>56173.16</v>
      </c>
      <c r="E5933">
        <v>4145.22</v>
      </c>
      <c r="F5933" t="s">
        <v>56</v>
      </c>
      <c r="G5933" t="s">
        <v>57</v>
      </c>
      <c r="H5933" t="s">
        <v>158</v>
      </c>
      <c r="I5933" t="s">
        <v>16</v>
      </c>
      <c r="J5933" t="s">
        <v>159</v>
      </c>
      <c r="L5933" s="1">
        <v>38579</v>
      </c>
      <c r="M5933">
        <v>20774</v>
      </c>
      <c r="N5933" t="s">
        <v>10633</v>
      </c>
    </row>
    <row r="5934" spans="1:14" x14ac:dyDescent="0.25">
      <c r="A5934" t="s">
        <v>7157</v>
      </c>
      <c r="B5934" t="s">
        <v>22</v>
      </c>
      <c r="C5934">
        <v>108848.84</v>
      </c>
      <c r="D5934">
        <v>148247.44</v>
      </c>
      <c r="E5934">
        <v>33519.74</v>
      </c>
      <c r="F5934" t="s">
        <v>45</v>
      </c>
      <c r="G5934" t="s">
        <v>46</v>
      </c>
      <c r="H5934" t="s">
        <v>292</v>
      </c>
      <c r="I5934" t="s">
        <v>16</v>
      </c>
      <c r="J5934" t="s">
        <v>297</v>
      </c>
      <c r="L5934" s="1">
        <v>28330</v>
      </c>
      <c r="M5934">
        <v>20716</v>
      </c>
      <c r="N5934" t="s">
        <v>10641</v>
      </c>
    </row>
    <row r="5935" spans="1:14" x14ac:dyDescent="0.25">
      <c r="A5935" t="s">
        <v>7158</v>
      </c>
      <c r="B5935" t="s">
        <v>22</v>
      </c>
      <c r="C5935">
        <v>40242.06</v>
      </c>
      <c r="D5935">
        <v>29813.75</v>
      </c>
      <c r="E5935">
        <v>3466.39</v>
      </c>
      <c r="F5935" t="s">
        <v>56</v>
      </c>
      <c r="G5935" t="s">
        <v>57</v>
      </c>
      <c r="H5935" t="s">
        <v>84</v>
      </c>
      <c r="I5935" t="s">
        <v>16</v>
      </c>
      <c r="J5935" t="s">
        <v>287</v>
      </c>
      <c r="L5935" s="1">
        <v>42842</v>
      </c>
      <c r="M5935">
        <v>20772</v>
      </c>
      <c r="N5935" t="s">
        <v>10648</v>
      </c>
    </row>
    <row r="5936" spans="1:14" x14ac:dyDescent="0.25">
      <c r="A5936" t="s">
        <v>7159</v>
      </c>
      <c r="B5936" t="s">
        <v>12</v>
      </c>
      <c r="C5936">
        <v>40146.080000000002</v>
      </c>
      <c r="D5936">
        <v>31237.89</v>
      </c>
      <c r="E5936">
        <v>0</v>
      </c>
      <c r="F5936" t="s">
        <v>18</v>
      </c>
      <c r="G5936" t="s">
        <v>19</v>
      </c>
      <c r="H5936" t="s">
        <v>183</v>
      </c>
      <c r="I5936" t="s">
        <v>34</v>
      </c>
      <c r="J5936" t="s">
        <v>174</v>
      </c>
      <c r="L5936" s="1">
        <v>39622</v>
      </c>
      <c r="M5936">
        <v>20781</v>
      </c>
      <c r="N5936" t="s">
        <v>10627</v>
      </c>
    </row>
    <row r="5937" spans="1:14" x14ac:dyDescent="0.25">
      <c r="A5937" t="s">
        <v>7160</v>
      </c>
      <c r="B5937" t="s">
        <v>22</v>
      </c>
      <c r="C5937">
        <v>40242.06</v>
      </c>
      <c r="D5937">
        <v>40196.839999999997</v>
      </c>
      <c r="E5937">
        <v>9440.6</v>
      </c>
      <c r="F5937" t="s">
        <v>56</v>
      </c>
      <c r="G5937" t="s">
        <v>57</v>
      </c>
      <c r="H5937" t="s">
        <v>84</v>
      </c>
      <c r="I5937" t="s">
        <v>16</v>
      </c>
      <c r="J5937" t="s">
        <v>59</v>
      </c>
      <c r="L5937" s="1">
        <v>42800</v>
      </c>
      <c r="M5937">
        <v>20715</v>
      </c>
      <c r="N5937" t="s">
        <v>10641</v>
      </c>
    </row>
    <row r="5938" spans="1:14" x14ac:dyDescent="0.25">
      <c r="A5938" t="s">
        <v>7161</v>
      </c>
      <c r="B5938" t="s">
        <v>22</v>
      </c>
      <c r="C5938">
        <v>69075</v>
      </c>
      <c r="D5938">
        <v>77586.789999999994</v>
      </c>
      <c r="E5938">
        <v>7969.31</v>
      </c>
      <c r="F5938" t="s">
        <v>23</v>
      </c>
      <c r="G5938" t="s">
        <v>24</v>
      </c>
      <c r="H5938" t="s">
        <v>319</v>
      </c>
      <c r="I5938" t="s">
        <v>16</v>
      </c>
      <c r="J5938" t="s">
        <v>141</v>
      </c>
      <c r="L5938" s="1">
        <v>38852</v>
      </c>
      <c r="M5938">
        <v>20623</v>
      </c>
      <c r="N5938" t="s">
        <v>10651</v>
      </c>
    </row>
    <row r="5939" spans="1:14" x14ac:dyDescent="0.25">
      <c r="A5939" t="s">
        <v>7162</v>
      </c>
      <c r="B5939" t="s">
        <v>22</v>
      </c>
      <c r="C5939">
        <v>84584.37</v>
      </c>
      <c r="D5939">
        <v>93954.98</v>
      </c>
      <c r="E5939">
        <v>8836.9599999999991</v>
      </c>
      <c r="F5939" t="s">
        <v>601</v>
      </c>
      <c r="G5939" t="s">
        <v>602</v>
      </c>
      <c r="H5939" t="s">
        <v>705</v>
      </c>
      <c r="I5939" t="s">
        <v>16</v>
      </c>
      <c r="J5939" t="s">
        <v>363</v>
      </c>
      <c r="L5939" s="1">
        <v>41932</v>
      </c>
      <c r="M5939">
        <v>20781</v>
      </c>
      <c r="N5939" t="s">
        <v>10627</v>
      </c>
    </row>
    <row r="5940" spans="1:14" x14ac:dyDescent="0.25">
      <c r="A5940" t="s">
        <v>7163</v>
      </c>
      <c r="B5940" t="s">
        <v>12</v>
      </c>
      <c r="C5940">
        <v>38829.040000000001</v>
      </c>
      <c r="D5940">
        <v>39323.589999999997</v>
      </c>
      <c r="E5940">
        <v>0</v>
      </c>
      <c r="F5940" t="s">
        <v>76</v>
      </c>
      <c r="G5940" t="s">
        <v>77</v>
      </c>
      <c r="H5940" t="s">
        <v>521</v>
      </c>
      <c r="I5940" t="s">
        <v>34</v>
      </c>
      <c r="J5940" t="s">
        <v>558</v>
      </c>
      <c r="L5940" s="1">
        <v>31657</v>
      </c>
      <c r="M5940">
        <v>20748</v>
      </c>
      <c r="N5940" t="s">
        <v>10635</v>
      </c>
    </row>
    <row r="5941" spans="1:14" x14ac:dyDescent="0.25">
      <c r="A5941" t="s">
        <v>7164</v>
      </c>
      <c r="B5941" t="s">
        <v>12</v>
      </c>
      <c r="C5941">
        <v>79829.899999999994</v>
      </c>
      <c r="D5941">
        <v>76320.89</v>
      </c>
      <c r="E5941">
        <v>0</v>
      </c>
      <c r="F5941" t="s">
        <v>468</v>
      </c>
      <c r="G5941" t="s">
        <v>469</v>
      </c>
      <c r="H5941" t="s">
        <v>691</v>
      </c>
      <c r="I5941" t="s">
        <v>16</v>
      </c>
      <c r="J5941" t="s">
        <v>790</v>
      </c>
      <c r="L5941" s="1">
        <v>40504</v>
      </c>
      <c r="M5941">
        <v>20705</v>
      </c>
      <c r="N5941" t="s">
        <v>10626</v>
      </c>
    </row>
    <row r="5942" spans="1:14" x14ac:dyDescent="0.25">
      <c r="A5942" t="s">
        <v>7165</v>
      </c>
      <c r="B5942" t="s">
        <v>22</v>
      </c>
      <c r="C5942">
        <v>79285</v>
      </c>
      <c r="D5942">
        <v>103337.82</v>
      </c>
      <c r="E5942">
        <v>17001.63</v>
      </c>
      <c r="F5942" t="s">
        <v>13</v>
      </c>
      <c r="G5942" t="s">
        <v>14</v>
      </c>
      <c r="H5942" t="s">
        <v>68</v>
      </c>
      <c r="I5942" t="s">
        <v>16</v>
      </c>
      <c r="J5942" t="s">
        <v>69</v>
      </c>
      <c r="L5942" s="1">
        <v>37998</v>
      </c>
      <c r="M5942">
        <v>20710</v>
      </c>
      <c r="N5942" t="s">
        <v>10637</v>
      </c>
    </row>
    <row r="5943" spans="1:14" x14ac:dyDescent="0.25">
      <c r="A5943" t="s">
        <v>7166</v>
      </c>
      <c r="B5943" t="s">
        <v>22</v>
      </c>
      <c r="C5943">
        <v>45401.43</v>
      </c>
      <c r="D5943">
        <v>64466.59</v>
      </c>
      <c r="E5943">
        <v>17383.849999999999</v>
      </c>
      <c r="F5943" t="s">
        <v>23</v>
      </c>
      <c r="G5943" t="s">
        <v>24</v>
      </c>
      <c r="H5943" t="s">
        <v>393</v>
      </c>
      <c r="I5943" t="s">
        <v>16</v>
      </c>
      <c r="J5943" t="s">
        <v>394</v>
      </c>
      <c r="K5943" t="s">
        <v>1137</v>
      </c>
      <c r="L5943" s="1">
        <v>42422</v>
      </c>
      <c r="M5943">
        <v>20781</v>
      </c>
      <c r="N5943" t="s">
        <v>10627</v>
      </c>
    </row>
    <row r="5944" spans="1:14" x14ac:dyDescent="0.25">
      <c r="A5944" t="s">
        <v>7167</v>
      </c>
      <c r="B5944" t="s">
        <v>22</v>
      </c>
      <c r="C5944">
        <v>91968</v>
      </c>
      <c r="D5944">
        <v>137444.16</v>
      </c>
      <c r="E5944">
        <v>39778.379999999997</v>
      </c>
      <c r="F5944" t="s">
        <v>45</v>
      </c>
      <c r="G5944" t="s">
        <v>46</v>
      </c>
      <c r="H5944" t="s">
        <v>444</v>
      </c>
      <c r="I5944" t="s">
        <v>16</v>
      </c>
      <c r="J5944" t="s">
        <v>297</v>
      </c>
      <c r="L5944" s="1">
        <v>38642</v>
      </c>
      <c r="M5944">
        <v>20716</v>
      </c>
      <c r="N5944" t="s">
        <v>10641</v>
      </c>
    </row>
    <row r="5945" spans="1:14" x14ac:dyDescent="0.25">
      <c r="A5945" t="s">
        <v>7168</v>
      </c>
      <c r="B5945" t="s">
        <v>12</v>
      </c>
      <c r="C5945">
        <v>105241</v>
      </c>
      <c r="D5945">
        <v>102338.19</v>
      </c>
      <c r="E5945">
        <v>0</v>
      </c>
      <c r="F5945" t="s">
        <v>18</v>
      </c>
      <c r="G5945" t="s">
        <v>19</v>
      </c>
      <c r="H5945" t="s">
        <v>62</v>
      </c>
      <c r="I5945" t="s">
        <v>16</v>
      </c>
      <c r="J5945" t="s">
        <v>235</v>
      </c>
      <c r="L5945" s="1">
        <v>38530</v>
      </c>
      <c r="M5945">
        <v>20712</v>
      </c>
      <c r="N5945" t="s">
        <v>10639</v>
      </c>
    </row>
    <row r="5946" spans="1:14" x14ac:dyDescent="0.25">
      <c r="A5946" t="s">
        <v>7169</v>
      </c>
      <c r="B5946" t="s">
        <v>12</v>
      </c>
      <c r="C5946">
        <v>105241</v>
      </c>
      <c r="D5946">
        <v>103853.62</v>
      </c>
      <c r="E5946">
        <v>0</v>
      </c>
      <c r="F5946" t="s">
        <v>18</v>
      </c>
      <c r="G5946" t="s">
        <v>19</v>
      </c>
      <c r="H5946" t="s">
        <v>538</v>
      </c>
      <c r="I5946" t="s">
        <v>16</v>
      </c>
      <c r="J5946" t="s">
        <v>572</v>
      </c>
      <c r="L5946" s="1">
        <v>35849</v>
      </c>
      <c r="M5946">
        <v>20762</v>
      </c>
      <c r="N5946" t="s">
        <v>10644</v>
      </c>
    </row>
    <row r="5947" spans="1:14" x14ac:dyDescent="0.25">
      <c r="A5947" t="s">
        <v>7170</v>
      </c>
      <c r="B5947" t="s">
        <v>22</v>
      </c>
      <c r="C5947">
        <v>43866.12</v>
      </c>
      <c r="D5947">
        <v>25621.15</v>
      </c>
      <c r="E5947">
        <v>511.74</v>
      </c>
      <c r="F5947" t="s">
        <v>18</v>
      </c>
      <c r="G5947" t="s">
        <v>19</v>
      </c>
      <c r="H5947" t="s">
        <v>144</v>
      </c>
      <c r="I5947" t="s">
        <v>16</v>
      </c>
      <c r="J5947" t="s">
        <v>145</v>
      </c>
      <c r="K5947" t="s">
        <v>535</v>
      </c>
      <c r="L5947" s="1">
        <v>42870</v>
      </c>
      <c r="M5947">
        <v>20743</v>
      </c>
      <c r="N5947" t="s">
        <v>10654</v>
      </c>
    </row>
    <row r="5948" spans="1:14" x14ac:dyDescent="0.25">
      <c r="A5948" t="s">
        <v>7171</v>
      </c>
      <c r="B5948" t="s">
        <v>12</v>
      </c>
      <c r="C5948">
        <v>85593</v>
      </c>
      <c r="D5948">
        <v>84466.09</v>
      </c>
      <c r="E5948">
        <v>0</v>
      </c>
      <c r="F5948" t="s">
        <v>18</v>
      </c>
      <c r="G5948" t="s">
        <v>19</v>
      </c>
      <c r="H5948" t="s">
        <v>144</v>
      </c>
      <c r="I5948" t="s">
        <v>16</v>
      </c>
      <c r="J5948" t="s">
        <v>145</v>
      </c>
      <c r="L5948" s="1">
        <v>31767</v>
      </c>
      <c r="M5948">
        <v>20705</v>
      </c>
      <c r="N5948" t="s">
        <v>10626</v>
      </c>
    </row>
    <row r="5949" spans="1:14" x14ac:dyDescent="0.25">
      <c r="A5949" t="s">
        <v>7172</v>
      </c>
      <c r="B5949" t="s">
        <v>22</v>
      </c>
      <c r="C5949">
        <v>90637.54</v>
      </c>
      <c r="D5949">
        <v>89818.37</v>
      </c>
      <c r="E5949">
        <v>2016.36</v>
      </c>
      <c r="F5949" t="s">
        <v>89</v>
      </c>
      <c r="G5949" t="s">
        <v>90</v>
      </c>
      <c r="H5949" t="s">
        <v>1138</v>
      </c>
      <c r="I5949" t="s">
        <v>16</v>
      </c>
      <c r="J5949" t="s">
        <v>281</v>
      </c>
      <c r="L5949" s="1">
        <v>35883</v>
      </c>
      <c r="M5949">
        <v>20782</v>
      </c>
      <c r="N5949" t="s">
        <v>10625</v>
      </c>
    </row>
    <row r="5950" spans="1:14" x14ac:dyDescent="0.25">
      <c r="A5950" t="s">
        <v>7173</v>
      </c>
      <c r="B5950" t="s">
        <v>22</v>
      </c>
      <c r="C5950">
        <v>53790.720000000001</v>
      </c>
      <c r="D5950">
        <v>70033.95</v>
      </c>
      <c r="E5950">
        <v>15933.53</v>
      </c>
      <c r="F5950" t="s">
        <v>56</v>
      </c>
      <c r="G5950" t="s">
        <v>57</v>
      </c>
      <c r="H5950" t="s">
        <v>58</v>
      </c>
      <c r="I5950" t="s">
        <v>16</v>
      </c>
      <c r="J5950" t="s">
        <v>59</v>
      </c>
      <c r="L5950" s="1">
        <v>38964</v>
      </c>
      <c r="M5950">
        <v>20706</v>
      </c>
      <c r="N5950" t="s">
        <v>10645</v>
      </c>
    </row>
    <row r="5951" spans="1:14" x14ac:dyDescent="0.25">
      <c r="A5951" t="s">
        <v>7174</v>
      </c>
      <c r="B5951" t="s">
        <v>22</v>
      </c>
      <c r="C5951">
        <v>109817.64</v>
      </c>
      <c r="D5951">
        <v>135860.74</v>
      </c>
      <c r="E5951">
        <v>21146.82</v>
      </c>
      <c r="F5951" t="s">
        <v>13</v>
      </c>
      <c r="G5951" t="s">
        <v>14</v>
      </c>
      <c r="H5951" t="s">
        <v>175</v>
      </c>
      <c r="I5951" t="s">
        <v>16</v>
      </c>
      <c r="J5951" t="s">
        <v>361</v>
      </c>
      <c r="L5951" s="1">
        <v>35702</v>
      </c>
      <c r="M5951">
        <v>20613</v>
      </c>
      <c r="N5951" t="s">
        <v>10640</v>
      </c>
    </row>
    <row r="5952" spans="1:14" x14ac:dyDescent="0.25">
      <c r="A5952" t="s">
        <v>7175</v>
      </c>
      <c r="B5952" t="s">
        <v>22</v>
      </c>
      <c r="C5952">
        <v>39040.94</v>
      </c>
      <c r="D5952">
        <v>31970.03</v>
      </c>
      <c r="E5952">
        <v>48.27</v>
      </c>
      <c r="F5952" t="s">
        <v>18</v>
      </c>
      <c r="G5952" t="s">
        <v>19</v>
      </c>
      <c r="H5952" t="s">
        <v>183</v>
      </c>
      <c r="I5952" t="s">
        <v>34</v>
      </c>
      <c r="J5952" t="s">
        <v>174</v>
      </c>
      <c r="L5952" s="1">
        <v>40330</v>
      </c>
      <c r="M5952">
        <v>20742</v>
      </c>
      <c r="N5952" t="s">
        <v>10638</v>
      </c>
    </row>
    <row r="5953" spans="1:14" x14ac:dyDescent="0.25">
      <c r="A5953" t="s">
        <v>7176</v>
      </c>
      <c r="B5953" t="s">
        <v>12</v>
      </c>
      <c r="C5953">
        <v>74443.649999999994</v>
      </c>
      <c r="D5953">
        <v>73178.720000000001</v>
      </c>
      <c r="E5953">
        <v>0</v>
      </c>
      <c r="F5953" t="s">
        <v>18</v>
      </c>
      <c r="G5953" t="s">
        <v>19</v>
      </c>
      <c r="H5953" t="s">
        <v>87</v>
      </c>
      <c r="I5953" t="s">
        <v>16</v>
      </c>
      <c r="J5953" t="s">
        <v>178</v>
      </c>
      <c r="L5953" s="1">
        <v>38012</v>
      </c>
      <c r="M5953">
        <v>20762</v>
      </c>
      <c r="N5953" t="s">
        <v>10644</v>
      </c>
    </row>
    <row r="5954" spans="1:14" x14ac:dyDescent="0.25">
      <c r="A5954" t="s">
        <v>7177</v>
      </c>
      <c r="B5954" t="s">
        <v>22</v>
      </c>
      <c r="C5954">
        <v>66236.97</v>
      </c>
      <c r="D5954">
        <v>68681.88</v>
      </c>
      <c r="E5954">
        <v>1946.07</v>
      </c>
      <c r="F5954" t="s">
        <v>18</v>
      </c>
      <c r="G5954" t="s">
        <v>19</v>
      </c>
      <c r="H5954" t="s">
        <v>111</v>
      </c>
      <c r="I5954" t="s">
        <v>16</v>
      </c>
      <c r="J5954" t="s">
        <v>145</v>
      </c>
      <c r="L5954" s="1">
        <v>38754</v>
      </c>
      <c r="M5954">
        <v>20784</v>
      </c>
      <c r="N5954" t="s">
        <v>10650</v>
      </c>
    </row>
    <row r="5955" spans="1:14" x14ac:dyDescent="0.25">
      <c r="A5955" t="s">
        <v>7178</v>
      </c>
      <c r="B5955" t="s">
        <v>12</v>
      </c>
      <c r="C5955">
        <v>79285</v>
      </c>
      <c r="D5955">
        <v>136002.73000000001</v>
      </c>
      <c r="E5955">
        <v>39291.72</v>
      </c>
      <c r="F5955" t="s">
        <v>13</v>
      </c>
      <c r="G5955" t="s">
        <v>14</v>
      </c>
      <c r="H5955" t="s">
        <v>68</v>
      </c>
      <c r="I5955" t="s">
        <v>16</v>
      </c>
      <c r="J5955" t="s">
        <v>69</v>
      </c>
      <c r="L5955" s="1">
        <v>36612</v>
      </c>
      <c r="M5955">
        <v>20608</v>
      </c>
      <c r="N5955" t="s">
        <v>10646</v>
      </c>
    </row>
    <row r="5956" spans="1:14" x14ac:dyDescent="0.25">
      <c r="A5956" t="s">
        <v>7179</v>
      </c>
      <c r="B5956" t="s">
        <v>12</v>
      </c>
      <c r="C5956">
        <v>100370</v>
      </c>
      <c r="D5956">
        <v>123382.45</v>
      </c>
      <c r="E5956">
        <v>24336.240000000002</v>
      </c>
      <c r="F5956" t="s">
        <v>23</v>
      </c>
      <c r="G5956" t="s">
        <v>24</v>
      </c>
      <c r="H5956" t="s">
        <v>165</v>
      </c>
      <c r="I5956" t="s">
        <v>16</v>
      </c>
      <c r="J5956" t="s">
        <v>228</v>
      </c>
      <c r="L5956" s="1">
        <v>37278</v>
      </c>
      <c r="M5956">
        <v>20747</v>
      </c>
      <c r="N5956" t="s">
        <v>10642</v>
      </c>
    </row>
    <row r="5957" spans="1:14" x14ac:dyDescent="0.25">
      <c r="A5957" t="s">
        <v>7180</v>
      </c>
      <c r="B5957" t="s">
        <v>22</v>
      </c>
      <c r="C5957">
        <v>43443.05</v>
      </c>
      <c r="D5957">
        <v>46554.98</v>
      </c>
      <c r="E5957">
        <v>4898.34</v>
      </c>
      <c r="F5957" t="s">
        <v>56</v>
      </c>
      <c r="G5957" t="s">
        <v>57</v>
      </c>
      <c r="H5957" t="s">
        <v>461</v>
      </c>
      <c r="I5957" t="s">
        <v>16</v>
      </c>
      <c r="J5957" t="s">
        <v>313</v>
      </c>
      <c r="L5957" s="1">
        <v>41820</v>
      </c>
      <c r="M5957">
        <v>20720</v>
      </c>
      <c r="N5957" t="s">
        <v>10641</v>
      </c>
    </row>
    <row r="5958" spans="1:14" x14ac:dyDescent="0.25">
      <c r="A5958" t="s">
        <v>7181</v>
      </c>
      <c r="B5958" t="s">
        <v>22</v>
      </c>
      <c r="C5958">
        <v>68385</v>
      </c>
      <c r="D5958">
        <v>89850.53</v>
      </c>
      <c r="E5958">
        <v>18594.61</v>
      </c>
      <c r="F5958" t="s">
        <v>45</v>
      </c>
      <c r="G5958" t="s">
        <v>46</v>
      </c>
      <c r="H5958" t="s">
        <v>701</v>
      </c>
      <c r="I5958" t="s">
        <v>16</v>
      </c>
      <c r="J5958" t="s">
        <v>48</v>
      </c>
      <c r="K5958" t="s">
        <v>49</v>
      </c>
      <c r="L5958" s="1">
        <v>38803</v>
      </c>
      <c r="M5958">
        <v>20623</v>
      </c>
      <c r="N5958" t="s">
        <v>10651</v>
      </c>
    </row>
    <row r="5959" spans="1:14" x14ac:dyDescent="0.25">
      <c r="A5959" t="s">
        <v>7182</v>
      </c>
      <c r="B5959" t="s">
        <v>12</v>
      </c>
      <c r="C5959">
        <v>93318.94</v>
      </c>
      <c r="D5959">
        <v>98483.57</v>
      </c>
      <c r="E5959">
        <v>7022.14</v>
      </c>
      <c r="F5959" t="s">
        <v>45</v>
      </c>
      <c r="G5959" t="s">
        <v>46</v>
      </c>
      <c r="H5959" t="s">
        <v>566</v>
      </c>
      <c r="I5959" t="s">
        <v>16</v>
      </c>
      <c r="J5959" t="s">
        <v>48</v>
      </c>
      <c r="L5959" s="1">
        <v>31999</v>
      </c>
      <c r="M5959">
        <v>20707</v>
      </c>
      <c r="N5959" t="s">
        <v>10628</v>
      </c>
    </row>
    <row r="5960" spans="1:14" x14ac:dyDescent="0.25">
      <c r="A5960" t="s">
        <v>7183</v>
      </c>
      <c r="B5960" t="s">
        <v>12</v>
      </c>
      <c r="C5960">
        <v>85050.4</v>
      </c>
      <c r="D5960">
        <v>82248.59</v>
      </c>
      <c r="E5960">
        <v>14.63</v>
      </c>
      <c r="F5960" t="s">
        <v>18</v>
      </c>
      <c r="G5960" t="s">
        <v>19</v>
      </c>
      <c r="H5960" t="s">
        <v>540</v>
      </c>
      <c r="I5960" t="s">
        <v>16</v>
      </c>
      <c r="J5960" t="s">
        <v>414</v>
      </c>
      <c r="L5960" s="1">
        <v>41988</v>
      </c>
      <c r="M5960">
        <v>20743</v>
      </c>
      <c r="N5960" t="s">
        <v>10654</v>
      </c>
    </row>
    <row r="5961" spans="1:14" x14ac:dyDescent="0.25">
      <c r="A5961" t="s">
        <v>7184</v>
      </c>
      <c r="B5961" t="s">
        <v>22</v>
      </c>
      <c r="C5961">
        <v>138790</v>
      </c>
      <c r="D5961">
        <v>143505.37</v>
      </c>
      <c r="E5961">
        <v>0</v>
      </c>
      <c r="F5961" t="s">
        <v>56</v>
      </c>
      <c r="G5961" t="s">
        <v>57</v>
      </c>
      <c r="H5961" t="s">
        <v>581</v>
      </c>
      <c r="I5961" t="s">
        <v>16</v>
      </c>
      <c r="J5961" t="s">
        <v>139</v>
      </c>
      <c r="L5961" s="1">
        <v>30519</v>
      </c>
      <c r="M5961">
        <v>20772</v>
      </c>
      <c r="N5961" t="s">
        <v>10648</v>
      </c>
    </row>
    <row r="5962" spans="1:14" x14ac:dyDescent="0.25">
      <c r="A5962" t="s">
        <v>7185</v>
      </c>
      <c r="B5962" t="s">
        <v>22</v>
      </c>
      <c r="C5962">
        <v>101849.64</v>
      </c>
      <c r="D5962">
        <v>107730.39</v>
      </c>
      <c r="E5962">
        <v>0</v>
      </c>
      <c r="F5962" t="s">
        <v>99</v>
      </c>
      <c r="G5962" t="s">
        <v>100</v>
      </c>
      <c r="H5962" t="s">
        <v>746</v>
      </c>
      <c r="I5962" t="s">
        <v>16</v>
      </c>
      <c r="J5962" t="s">
        <v>235</v>
      </c>
      <c r="L5962" s="1">
        <v>38544</v>
      </c>
      <c r="M5962">
        <v>20747</v>
      </c>
      <c r="N5962" t="s">
        <v>10642</v>
      </c>
    </row>
    <row r="5963" spans="1:14" x14ac:dyDescent="0.25">
      <c r="A5963" t="s">
        <v>7186</v>
      </c>
      <c r="B5963" t="s">
        <v>12</v>
      </c>
      <c r="C5963">
        <v>19472.71</v>
      </c>
      <c r="D5963">
        <v>19054.13</v>
      </c>
      <c r="E5963">
        <v>112.35</v>
      </c>
      <c r="F5963" t="s">
        <v>76</v>
      </c>
      <c r="G5963" t="s">
        <v>77</v>
      </c>
      <c r="H5963" t="s">
        <v>244</v>
      </c>
      <c r="I5963" t="s">
        <v>34</v>
      </c>
      <c r="J5963" t="s">
        <v>351</v>
      </c>
      <c r="L5963" s="1">
        <v>40743</v>
      </c>
      <c r="M5963">
        <v>20769</v>
      </c>
      <c r="N5963" t="s">
        <v>10636</v>
      </c>
    </row>
    <row r="5964" spans="1:14" x14ac:dyDescent="0.25">
      <c r="A5964" t="s">
        <v>7187</v>
      </c>
      <c r="B5964" t="s">
        <v>12</v>
      </c>
      <c r="C5964">
        <v>95495.46</v>
      </c>
      <c r="D5964">
        <v>98050.35</v>
      </c>
      <c r="E5964">
        <v>4966.67</v>
      </c>
      <c r="F5964" t="s">
        <v>56</v>
      </c>
      <c r="G5964" t="s">
        <v>57</v>
      </c>
      <c r="H5964" t="s">
        <v>512</v>
      </c>
      <c r="I5964" t="s">
        <v>16</v>
      </c>
      <c r="J5964" t="s">
        <v>171</v>
      </c>
      <c r="L5964" s="1">
        <v>36877</v>
      </c>
      <c r="M5964">
        <v>20737</v>
      </c>
      <c r="N5964" t="s">
        <v>10655</v>
      </c>
    </row>
    <row r="5965" spans="1:14" x14ac:dyDescent="0.25">
      <c r="A5965" t="s">
        <v>7188</v>
      </c>
      <c r="B5965" t="s">
        <v>22</v>
      </c>
      <c r="C5965">
        <v>77166.06</v>
      </c>
      <c r="D5965">
        <v>94769.4</v>
      </c>
      <c r="E5965">
        <v>18192.47</v>
      </c>
      <c r="F5965" t="s">
        <v>56</v>
      </c>
      <c r="G5965" t="s">
        <v>57</v>
      </c>
      <c r="H5965" t="s">
        <v>158</v>
      </c>
      <c r="I5965" t="s">
        <v>16</v>
      </c>
      <c r="J5965" t="s">
        <v>473</v>
      </c>
      <c r="L5965" s="1">
        <v>30831</v>
      </c>
      <c r="M5965">
        <v>20706</v>
      </c>
      <c r="N5965" t="s">
        <v>10645</v>
      </c>
    </row>
    <row r="5966" spans="1:14" x14ac:dyDescent="0.25">
      <c r="A5966" t="s">
        <v>7189</v>
      </c>
      <c r="B5966" t="s">
        <v>12</v>
      </c>
      <c r="C5966">
        <v>45977.41</v>
      </c>
      <c r="D5966">
        <v>45313.2</v>
      </c>
      <c r="E5966">
        <v>0</v>
      </c>
      <c r="F5966" t="s">
        <v>18</v>
      </c>
      <c r="G5966" t="s">
        <v>19</v>
      </c>
      <c r="H5966" t="s">
        <v>245</v>
      </c>
      <c r="I5966" t="s">
        <v>16</v>
      </c>
      <c r="J5966" t="s">
        <v>279</v>
      </c>
      <c r="L5966" s="1">
        <v>39356</v>
      </c>
      <c r="M5966">
        <v>20772</v>
      </c>
      <c r="N5966" t="s">
        <v>10648</v>
      </c>
    </row>
    <row r="5967" spans="1:14" x14ac:dyDescent="0.25">
      <c r="A5967" t="s">
        <v>7190</v>
      </c>
      <c r="B5967" t="s">
        <v>22</v>
      </c>
      <c r="C5967">
        <v>64632</v>
      </c>
      <c r="D5967">
        <v>97269.64</v>
      </c>
      <c r="E5967">
        <v>33392.97</v>
      </c>
      <c r="F5967" t="s">
        <v>56</v>
      </c>
      <c r="G5967" t="s">
        <v>57</v>
      </c>
      <c r="H5967" t="s">
        <v>158</v>
      </c>
      <c r="I5967" t="s">
        <v>16</v>
      </c>
      <c r="J5967" t="s">
        <v>403</v>
      </c>
      <c r="L5967" s="1">
        <v>38894</v>
      </c>
      <c r="M5967">
        <v>20740</v>
      </c>
      <c r="N5967" t="s">
        <v>10638</v>
      </c>
    </row>
    <row r="5968" spans="1:14" x14ac:dyDescent="0.25">
      <c r="A5968" t="s">
        <v>7191</v>
      </c>
      <c r="B5968" t="s">
        <v>22</v>
      </c>
      <c r="C5968">
        <v>59922</v>
      </c>
      <c r="D5968">
        <v>72534.179999999993</v>
      </c>
      <c r="E5968">
        <v>12106.91</v>
      </c>
      <c r="F5968" t="s">
        <v>13</v>
      </c>
      <c r="G5968" t="s">
        <v>14</v>
      </c>
      <c r="H5968" t="s">
        <v>162</v>
      </c>
      <c r="I5968" t="s">
        <v>16</v>
      </c>
      <c r="J5968" t="s">
        <v>32</v>
      </c>
      <c r="K5968" t="s">
        <v>176</v>
      </c>
      <c r="L5968" s="1">
        <v>41918</v>
      </c>
      <c r="M5968">
        <v>20770</v>
      </c>
      <c r="N5968" t="s">
        <v>10629</v>
      </c>
    </row>
    <row r="5969" spans="1:14" x14ac:dyDescent="0.25">
      <c r="A5969" t="s">
        <v>7192</v>
      </c>
      <c r="B5969" t="s">
        <v>12</v>
      </c>
      <c r="C5969">
        <v>38629.440000000002</v>
      </c>
      <c r="D5969">
        <v>33646.28</v>
      </c>
      <c r="E5969">
        <v>2793.71</v>
      </c>
      <c r="F5969" t="s">
        <v>13</v>
      </c>
      <c r="G5969" t="s">
        <v>14</v>
      </c>
      <c r="H5969" t="s">
        <v>190</v>
      </c>
      <c r="I5969" t="s">
        <v>16</v>
      </c>
      <c r="J5969" t="s">
        <v>591</v>
      </c>
      <c r="L5969" s="1">
        <v>42787</v>
      </c>
      <c r="M5969">
        <v>20746</v>
      </c>
      <c r="N5969" t="s">
        <v>10647</v>
      </c>
    </row>
    <row r="5970" spans="1:14" x14ac:dyDescent="0.25">
      <c r="A5970" t="s">
        <v>7193</v>
      </c>
      <c r="B5970" t="s">
        <v>22</v>
      </c>
      <c r="C5970">
        <v>60455</v>
      </c>
      <c r="D5970">
        <v>70718.7</v>
      </c>
      <c r="E5970">
        <v>9768.3799999999992</v>
      </c>
      <c r="F5970" t="s">
        <v>45</v>
      </c>
      <c r="G5970" t="s">
        <v>46</v>
      </c>
      <c r="H5970" t="s">
        <v>546</v>
      </c>
      <c r="I5970" t="s">
        <v>16</v>
      </c>
      <c r="J5970" t="s">
        <v>48</v>
      </c>
      <c r="L5970" s="1">
        <v>41017</v>
      </c>
      <c r="M5970">
        <v>20712</v>
      </c>
      <c r="N5970" t="s">
        <v>10639</v>
      </c>
    </row>
    <row r="5971" spans="1:14" x14ac:dyDescent="0.25">
      <c r="A5971" t="s">
        <v>7194</v>
      </c>
      <c r="B5971" t="s">
        <v>12</v>
      </c>
      <c r="C5971">
        <v>56768.38</v>
      </c>
      <c r="D5971">
        <v>65148.53</v>
      </c>
      <c r="E5971">
        <v>5636.7</v>
      </c>
      <c r="F5971" t="s">
        <v>13</v>
      </c>
      <c r="G5971" t="s">
        <v>14</v>
      </c>
      <c r="H5971" t="s">
        <v>293</v>
      </c>
      <c r="I5971" t="s">
        <v>16</v>
      </c>
      <c r="J5971" t="s">
        <v>724</v>
      </c>
      <c r="L5971" s="1">
        <v>38278</v>
      </c>
      <c r="M5971">
        <v>20782</v>
      </c>
      <c r="N5971" t="s">
        <v>10625</v>
      </c>
    </row>
    <row r="5972" spans="1:14" x14ac:dyDescent="0.25">
      <c r="A5972" t="s">
        <v>7195</v>
      </c>
      <c r="B5972" t="s">
        <v>22</v>
      </c>
      <c r="C5972">
        <v>90636</v>
      </c>
      <c r="D5972">
        <v>97539.82</v>
      </c>
      <c r="E5972">
        <v>2669.02</v>
      </c>
      <c r="F5972" t="s">
        <v>45</v>
      </c>
      <c r="G5972" t="s">
        <v>46</v>
      </c>
      <c r="H5972" t="s">
        <v>439</v>
      </c>
      <c r="I5972" t="s">
        <v>16</v>
      </c>
      <c r="J5972" t="s">
        <v>250</v>
      </c>
      <c r="L5972" s="1">
        <v>36942</v>
      </c>
      <c r="M5972">
        <v>20742</v>
      </c>
      <c r="N5972" t="s">
        <v>10638</v>
      </c>
    </row>
    <row r="5973" spans="1:14" x14ac:dyDescent="0.25">
      <c r="A5973" t="s">
        <v>7196</v>
      </c>
      <c r="B5973" t="s">
        <v>22</v>
      </c>
      <c r="C5973">
        <v>47486.81</v>
      </c>
      <c r="D5973">
        <v>56663.29</v>
      </c>
      <c r="E5973">
        <v>11077.47</v>
      </c>
      <c r="F5973" t="s">
        <v>56</v>
      </c>
      <c r="G5973" t="s">
        <v>57</v>
      </c>
      <c r="H5973" t="s">
        <v>158</v>
      </c>
      <c r="I5973" t="s">
        <v>16</v>
      </c>
      <c r="J5973" t="s">
        <v>159</v>
      </c>
      <c r="L5973" s="1">
        <v>39734</v>
      </c>
      <c r="M5973">
        <v>20608</v>
      </c>
      <c r="N5973" t="s">
        <v>10646</v>
      </c>
    </row>
    <row r="5974" spans="1:14" x14ac:dyDescent="0.25">
      <c r="A5974" t="s">
        <v>7197</v>
      </c>
      <c r="B5974" t="s">
        <v>12</v>
      </c>
      <c r="C5974">
        <v>155000</v>
      </c>
      <c r="D5974">
        <v>165482.42000000001</v>
      </c>
      <c r="E5974">
        <v>0</v>
      </c>
      <c r="F5974" t="s">
        <v>117</v>
      </c>
      <c r="G5974" t="s">
        <v>118</v>
      </c>
      <c r="H5974" t="s">
        <v>458</v>
      </c>
      <c r="I5974" t="s">
        <v>16</v>
      </c>
      <c r="J5974" t="s">
        <v>459</v>
      </c>
      <c r="L5974" s="1">
        <v>42310</v>
      </c>
      <c r="M5974">
        <v>20746</v>
      </c>
      <c r="N5974" t="s">
        <v>10647</v>
      </c>
    </row>
    <row r="5975" spans="1:14" x14ac:dyDescent="0.25">
      <c r="A5975" t="s">
        <v>7198</v>
      </c>
      <c r="B5975" t="s">
        <v>22</v>
      </c>
      <c r="C5975">
        <v>160087.34</v>
      </c>
      <c r="D5975">
        <v>162975.72</v>
      </c>
      <c r="E5975">
        <v>0</v>
      </c>
      <c r="F5975" t="s">
        <v>52</v>
      </c>
      <c r="G5975" t="s">
        <v>53</v>
      </c>
      <c r="H5975" t="s">
        <v>128</v>
      </c>
      <c r="I5975" t="s">
        <v>16</v>
      </c>
      <c r="J5975" t="s">
        <v>139</v>
      </c>
      <c r="L5975" s="1">
        <v>36066</v>
      </c>
      <c r="M5975">
        <v>20623</v>
      </c>
      <c r="N5975" t="s">
        <v>10651</v>
      </c>
    </row>
    <row r="5976" spans="1:14" x14ac:dyDescent="0.25">
      <c r="A5976" t="s">
        <v>7199</v>
      </c>
      <c r="B5976" t="s">
        <v>22</v>
      </c>
      <c r="C5976">
        <v>74732</v>
      </c>
      <c r="D5976">
        <v>78002.070000000007</v>
      </c>
      <c r="E5976">
        <v>2815.52</v>
      </c>
      <c r="F5976" t="s">
        <v>13</v>
      </c>
      <c r="G5976" t="s">
        <v>14</v>
      </c>
      <c r="H5976" t="s">
        <v>263</v>
      </c>
      <c r="I5976" t="s">
        <v>16</v>
      </c>
      <c r="J5976" t="s">
        <v>32</v>
      </c>
      <c r="L5976" s="1">
        <v>39279</v>
      </c>
      <c r="M5976">
        <v>20745</v>
      </c>
      <c r="N5976" t="s">
        <v>10643</v>
      </c>
    </row>
    <row r="5977" spans="1:14" x14ac:dyDescent="0.25">
      <c r="A5977" t="s">
        <v>7200</v>
      </c>
      <c r="B5977" t="s">
        <v>12</v>
      </c>
      <c r="C5977">
        <v>98360.31</v>
      </c>
      <c r="D5977">
        <v>96407.45</v>
      </c>
      <c r="E5977">
        <v>0</v>
      </c>
      <c r="F5977" t="s">
        <v>18</v>
      </c>
      <c r="G5977" t="s">
        <v>19</v>
      </c>
      <c r="H5977" t="s">
        <v>613</v>
      </c>
      <c r="I5977" t="s">
        <v>16</v>
      </c>
      <c r="J5977" t="s">
        <v>228</v>
      </c>
      <c r="L5977" s="1">
        <v>34302</v>
      </c>
      <c r="M5977">
        <v>20770</v>
      </c>
      <c r="N5977" t="s">
        <v>10629</v>
      </c>
    </row>
    <row r="5978" spans="1:14" x14ac:dyDescent="0.25">
      <c r="A5978" t="s">
        <v>7201</v>
      </c>
      <c r="B5978" t="s">
        <v>22</v>
      </c>
      <c r="C5978">
        <v>60870.44</v>
      </c>
      <c r="D5978">
        <v>59047.85</v>
      </c>
      <c r="E5978">
        <v>220.06</v>
      </c>
      <c r="F5978" t="s">
        <v>18</v>
      </c>
      <c r="G5978" t="s">
        <v>19</v>
      </c>
      <c r="H5978" t="s">
        <v>767</v>
      </c>
      <c r="I5978" t="s">
        <v>16</v>
      </c>
      <c r="J5978" t="s">
        <v>61</v>
      </c>
      <c r="L5978" s="1">
        <v>38922</v>
      </c>
      <c r="M5978">
        <v>20708</v>
      </c>
      <c r="N5978" t="s">
        <v>10653</v>
      </c>
    </row>
    <row r="5979" spans="1:14" x14ac:dyDescent="0.25">
      <c r="A5979" t="s">
        <v>7202</v>
      </c>
      <c r="B5979" t="s">
        <v>22</v>
      </c>
      <c r="C5979">
        <v>145092.51</v>
      </c>
      <c r="D5979">
        <v>144703.67000000001</v>
      </c>
      <c r="E5979">
        <v>5148.8599999999997</v>
      </c>
      <c r="F5979" t="s">
        <v>13</v>
      </c>
      <c r="G5979" t="s">
        <v>14</v>
      </c>
      <c r="H5979" t="s">
        <v>600</v>
      </c>
      <c r="I5979" t="s">
        <v>16</v>
      </c>
      <c r="J5979" t="s">
        <v>296</v>
      </c>
      <c r="L5979" s="1">
        <v>34352</v>
      </c>
      <c r="M5979">
        <v>20712</v>
      </c>
      <c r="N5979" t="s">
        <v>10639</v>
      </c>
    </row>
    <row r="5980" spans="1:14" x14ac:dyDescent="0.25">
      <c r="A5980" t="s">
        <v>7203</v>
      </c>
      <c r="B5980" t="s">
        <v>12</v>
      </c>
      <c r="C5980">
        <v>65014.85</v>
      </c>
      <c r="D5980">
        <v>60434.11</v>
      </c>
      <c r="E5980">
        <v>0</v>
      </c>
      <c r="F5980" t="s">
        <v>18</v>
      </c>
      <c r="G5980" t="s">
        <v>19</v>
      </c>
      <c r="H5980" t="s">
        <v>1083</v>
      </c>
      <c r="I5980" t="s">
        <v>16</v>
      </c>
      <c r="J5980" t="s">
        <v>228</v>
      </c>
      <c r="L5980" s="1">
        <v>42170</v>
      </c>
      <c r="M5980">
        <v>20781</v>
      </c>
      <c r="N5980" t="s">
        <v>10627</v>
      </c>
    </row>
    <row r="5981" spans="1:14" x14ac:dyDescent="0.25">
      <c r="A5981" t="s">
        <v>7204</v>
      </c>
      <c r="B5981" t="s">
        <v>22</v>
      </c>
      <c r="C5981">
        <v>41974</v>
      </c>
      <c r="D5981">
        <v>40340.18</v>
      </c>
      <c r="E5981">
        <v>3138.76</v>
      </c>
      <c r="F5981" t="s">
        <v>99</v>
      </c>
      <c r="G5981" t="s">
        <v>100</v>
      </c>
      <c r="H5981" t="s">
        <v>559</v>
      </c>
      <c r="I5981" t="s">
        <v>16</v>
      </c>
      <c r="J5981" t="s">
        <v>198</v>
      </c>
      <c r="L5981" s="1">
        <v>41911</v>
      </c>
      <c r="M5981">
        <v>20707</v>
      </c>
      <c r="N5981" t="s">
        <v>10628</v>
      </c>
    </row>
    <row r="5982" spans="1:14" x14ac:dyDescent="0.25">
      <c r="A5982" t="s">
        <v>7205</v>
      </c>
      <c r="B5982" t="s">
        <v>22</v>
      </c>
      <c r="C5982">
        <v>58645.59</v>
      </c>
      <c r="D5982">
        <v>57349.51</v>
      </c>
      <c r="E5982">
        <v>0</v>
      </c>
      <c r="F5982" t="s">
        <v>56</v>
      </c>
      <c r="G5982" t="s">
        <v>57</v>
      </c>
      <c r="H5982" t="s">
        <v>581</v>
      </c>
      <c r="I5982" t="s">
        <v>16</v>
      </c>
      <c r="J5982" t="s">
        <v>331</v>
      </c>
      <c r="L5982" s="1">
        <v>42450</v>
      </c>
      <c r="M5982">
        <v>20710</v>
      </c>
      <c r="N5982" t="s">
        <v>10637</v>
      </c>
    </row>
    <row r="5983" spans="1:14" x14ac:dyDescent="0.25">
      <c r="A5983" t="s">
        <v>7206</v>
      </c>
      <c r="B5983" t="s">
        <v>12</v>
      </c>
      <c r="C5983">
        <v>80056</v>
      </c>
      <c r="D5983">
        <v>80016.3</v>
      </c>
      <c r="E5983">
        <v>3723.4</v>
      </c>
      <c r="F5983" t="s">
        <v>13</v>
      </c>
      <c r="G5983" t="s">
        <v>14</v>
      </c>
      <c r="H5983" t="s">
        <v>463</v>
      </c>
      <c r="I5983" t="s">
        <v>16</v>
      </c>
      <c r="J5983" t="s">
        <v>32</v>
      </c>
      <c r="L5983" s="1">
        <v>38734</v>
      </c>
      <c r="M5983">
        <v>20782</v>
      </c>
      <c r="N5983" t="s">
        <v>10625</v>
      </c>
    </row>
    <row r="5984" spans="1:14" x14ac:dyDescent="0.25">
      <c r="A5984" t="s">
        <v>7207</v>
      </c>
      <c r="B5984" t="s">
        <v>22</v>
      </c>
      <c r="C5984">
        <v>82858</v>
      </c>
      <c r="D5984">
        <v>85648.88</v>
      </c>
      <c r="E5984">
        <v>3777.74</v>
      </c>
      <c r="F5984" t="s">
        <v>13</v>
      </c>
      <c r="G5984" t="s">
        <v>14</v>
      </c>
      <c r="H5984" t="s">
        <v>463</v>
      </c>
      <c r="I5984" t="s">
        <v>16</v>
      </c>
      <c r="J5984" t="s">
        <v>32</v>
      </c>
      <c r="L5984" s="1">
        <v>38370</v>
      </c>
      <c r="M5984">
        <v>20747</v>
      </c>
      <c r="N5984" t="s">
        <v>10642</v>
      </c>
    </row>
    <row r="5985" spans="1:14" x14ac:dyDescent="0.25">
      <c r="A5985" t="s">
        <v>7208</v>
      </c>
      <c r="B5985" t="s">
        <v>12</v>
      </c>
      <c r="C5985">
        <v>78781.47</v>
      </c>
      <c r="D5985">
        <v>78626.070000000007</v>
      </c>
      <c r="E5985">
        <v>110.27</v>
      </c>
      <c r="F5985" t="s">
        <v>167</v>
      </c>
      <c r="G5985" t="s">
        <v>168</v>
      </c>
      <c r="H5985" t="s">
        <v>737</v>
      </c>
      <c r="I5985" t="s">
        <v>16</v>
      </c>
      <c r="J5985" t="s">
        <v>414</v>
      </c>
      <c r="L5985" s="1">
        <v>38586</v>
      </c>
      <c r="M5985">
        <v>20607</v>
      </c>
      <c r="N5985" t="s">
        <v>10631</v>
      </c>
    </row>
    <row r="5986" spans="1:14" x14ac:dyDescent="0.25">
      <c r="A5986" t="s">
        <v>7209</v>
      </c>
      <c r="B5986" t="s">
        <v>22</v>
      </c>
      <c r="C5986">
        <v>67723.53</v>
      </c>
      <c r="D5986">
        <v>73869.37</v>
      </c>
      <c r="E5986">
        <v>6170.96</v>
      </c>
      <c r="F5986" t="s">
        <v>56</v>
      </c>
      <c r="G5986" t="s">
        <v>57</v>
      </c>
      <c r="H5986" t="s">
        <v>58</v>
      </c>
      <c r="I5986" t="s">
        <v>16</v>
      </c>
      <c r="J5986" t="s">
        <v>59</v>
      </c>
      <c r="L5986" s="1">
        <v>35680</v>
      </c>
      <c r="M5986">
        <v>20706</v>
      </c>
      <c r="N5986" t="s">
        <v>10645</v>
      </c>
    </row>
    <row r="5987" spans="1:14" x14ac:dyDescent="0.25">
      <c r="A5987" t="s">
        <v>7210</v>
      </c>
      <c r="B5987" t="s">
        <v>12</v>
      </c>
      <c r="C5987">
        <v>105241</v>
      </c>
      <c r="D5987">
        <v>104642.53</v>
      </c>
      <c r="E5987">
        <v>446.45</v>
      </c>
      <c r="F5987" t="s">
        <v>36</v>
      </c>
      <c r="G5987" t="s">
        <v>37</v>
      </c>
      <c r="H5987" t="s">
        <v>522</v>
      </c>
      <c r="I5987" t="s">
        <v>16</v>
      </c>
      <c r="J5987" t="s">
        <v>235</v>
      </c>
      <c r="L5987" s="1">
        <v>34624</v>
      </c>
      <c r="M5987">
        <v>20715</v>
      </c>
      <c r="N5987" t="s">
        <v>10641</v>
      </c>
    </row>
    <row r="5988" spans="1:14" x14ac:dyDescent="0.25">
      <c r="A5988" t="s">
        <v>7211</v>
      </c>
      <c r="B5988" t="s">
        <v>12</v>
      </c>
      <c r="C5988">
        <v>41963</v>
      </c>
      <c r="D5988">
        <v>14289.06</v>
      </c>
      <c r="E5988">
        <v>504.4</v>
      </c>
      <c r="F5988" t="s">
        <v>13</v>
      </c>
      <c r="G5988" t="s">
        <v>14</v>
      </c>
      <c r="H5988" t="s">
        <v>897</v>
      </c>
      <c r="I5988" t="s">
        <v>16</v>
      </c>
      <c r="J5988" t="s">
        <v>17</v>
      </c>
      <c r="L5988" s="1">
        <v>42954</v>
      </c>
      <c r="M5988">
        <v>20737</v>
      </c>
      <c r="N5988" t="s">
        <v>10655</v>
      </c>
    </row>
    <row r="5989" spans="1:14" x14ac:dyDescent="0.25">
      <c r="A5989" t="s">
        <v>7212</v>
      </c>
      <c r="B5989" t="s">
        <v>12</v>
      </c>
      <c r="C5989">
        <v>77922.59</v>
      </c>
      <c r="D5989">
        <v>78614.34</v>
      </c>
      <c r="E5989">
        <v>1717.86</v>
      </c>
      <c r="F5989" t="s">
        <v>601</v>
      </c>
      <c r="G5989" t="s">
        <v>602</v>
      </c>
      <c r="H5989" t="s">
        <v>1139</v>
      </c>
      <c r="I5989" t="s">
        <v>16</v>
      </c>
      <c r="J5989" t="s">
        <v>331</v>
      </c>
      <c r="L5989" s="1">
        <v>34379</v>
      </c>
      <c r="M5989">
        <v>20710</v>
      </c>
      <c r="N5989" t="s">
        <v>10637</v>
      </c>
    </row>
    <row r="5990" spans="1:14" x14ac:dyDescent="0.25">
      <c r="A5990" t="s">
        <v>7213</v>
      </c>
      <c r="B5990" t="s">
        <v>22</v>
      </c>
      <c r="C5990">
        <v>57203</v>
      </c>
      <c r="D5990">
        <v>67837.86</v>
      </c>
      <c r="E5990">
        <v>11388.39</v>
      </c>
      <c r="F5990" t="s">
        <v>99</v>
      </c>
      <c r="G5990" t="s">
        <v>100</v>
      </c>
      <c r="H5990" t="s">
        <v>348</v>
      </c>
      <c r="I5990" t="s">
        <v>16</v>
      </c>
      <c r="J5990" t="s">
        <v>109</v>
      </c>
      <c r="K5990" t="s">
        <v>110</v>
      </c>
      <c r="L5990" s="1">
        <v>36123</v>
      </c>
      <c r="M5990">
        <v>20737</v>
      </c>
      <c r="N5990" t="s">
        <v>10655</v>
      </c>
    </row>
    <row r="5991" spans="1:14" x14ac:dyDescent="0.25">
      <c r="A5991" t="s">
        <v>7214</v>
      </c>
      <c r="B5991" t="s">
        <v>22</v>
      </c>
      <c r="C5991">
        <v>97018.83</v>
      </c>
      <c r="D5991">
        <v>150897.60999999999</v>
      </c>
      <c r="E5991">
        <v>27894.27</v>
      </c>
      <c r="F5991" t="s">
        <v>52</v>
      </c>
      <c r="G5991" t="s">
        <v>53</v>
      </c>
      <c r="H5991" t="s">
        <v>465</v>
      </c>
      <c r="I5991" t="s">
        <v>16</v>
      </c>
      <c r="J5991" t="s">
        <v>466</v>
      </c>
      <c r="L5991" s="1">
        <v>36891</v>
      </c>
      <c r="M5991">
        <v>20740</v>
      </c>
      <c r="N5991" t="s">
        <v>10638</v>
      </c>
    </row>
    <row r="5992" spans="1:14" x14ac:dyDescent="0.25">
      <c r="A5992" t="s">
        <v>7215</v>
      </c>
      <c r="B5992" t="s">
        <v>22</v>
      </c>
      <c r="C5992">
        <v>87107</v>
      </c>
      <c r="D5992">
        <v>90761.96</v>
      </c>
      <c r="E5992">
        <v>4635.38</v>
      </c>
      <c r="F5992" t="s">
        <v>99</v>
      </c>
      <c r="G5992" t="s">
        <v>100</v>
      </c>
      <c r="H5992" t="s">
        <v>1034</v>
      </c>
      <c r="I5992" t="s">
        <v>16</v>
      </c>
      <c r="J5992" t="s">
        <v>388</v>
      </c>
      <c r="L5992" s="1">
        <v>28478</v>
      </c>
      <c r="M5992">
        <v>20740</v>
      </c>
      <c r="N5992" t="s">
        <v>10638</v>
      </c>
    </row>
    <row r="5993" spans="1:14" x14ac:dyDescent="0.25">
      <c r="A5993" t="s">
        <v>7216</v>
      </c>
      <c r="B5993" t="s">
        <v>22</v>
      </c>
      <c r="C5993">
        <v>67723.53</v>
      </c>
      <c r="D5993">
        <v>85535.11</v>
      </c>
      <c r="E5993">
        <v>18702.57</v>
      </c>
      <c r="F5993" t="s">
        <v>56</v>
      </c>
      <c r="G5993" t="s">
        <v>57</v>
      </c>
      <c r="H5993" t="s">
        <v>158</v>
      </c>
      <c r="I5993" t="s">
        <v>16</v>
      </c>
      <c r="J5993" t="s">
        <v>671</v>
      </c>
      <c r="L5993" s="1">
        <v>32756</v>
      </c>
      <c r="M5993">
        <v>20720</v>
      </c>
      <c r="N5993" t="s">
        <v>10641</v>
      </c>
    </row>
    <row r="5994" spans="1:14" x14ac:dyDescent="0.25">
      <c r="A5994" t="s">
        <v>7217</v>
      </c>
      <c r="B5994" t="s">
        <v>22</v>
      </c>
      <c r="C5994">
        <v>67836.789999999994</v>
      </c>
      <c r="D5994">
        <v>66655.259999999995</v>
      </c>
      <c r="E5994">
        <v>0</v>
      </c>
      <c r="F5994" t="s">
        <v>117</v>
      </c>
      <c r="G5994" t="s">
        <v>118</v>
      </c>
      <c r="H5994" t="s">
        <v>308</v>
      </c>
      <c r="I5994" t="s">
        <v>16</v>
      </c>
      <c r="J5994" t="s">
        <v>950</v>
      </c>
      <c r="L5994" s="1">
        <v>35108</v>
      </c>
      <c r="M5994">
        <v>20712</v>
      </c>
      <c r="N5994" t="s">
        <v>10639</v>
      </c>
    </row>
    <row r="5995" spans="1:14" x14ac:dyDescent="0.25">
      <c r="A5995" t="s">
        <v>7218</v>
      </c>
      <c r="B5995" t="s">
        <v>22</v>
      </c>
      <c r="C5995">
        <v>77347</v>
      </c>
      <c r="D5995">
        <v>80590.89</v>
      </c>
      <c r="E5995">
        <v>1609.66</v>
      </c>
      <c r="F5995" t="s">
        <v>13</v>
      </c>
      <c r="G5995" t="s">
        <v>14</v>
      </c>
      <c r="H5995" t="s">
        <v>41</v>
      </c>
      <c r="I5995" t="s">
        <v>16</v>
      </c>
      <c r="J5995" t="s">
        <v>32</v>
      </c>
      <c r="L5995" s="1">
        <v>39643</v>
      </c>
      <c r="M5995">
        <v>20608</v>
      </c>
      <c r="N5995" t="s">
        <v>10646</v>
      </c>
    </row>
    <row r="5996" spans="1:14" x14ac:dyDescent="0.25">
      <c r="A5996" t="s">
        <v>7219</v>
      </c>
      <c r="B5996" t="s">
        <v>22</v>
      </c>
      <c r="C5996">
        <v>106104</v>
      </c>
      <c r="D5996">
        <v>115267.31</v>
      </c>
      <c r="E5996">
        <v>3998.16</v>
      </c>
      <c r="F5996" t="s">
        <v>13</v>
      </c>
      <c r="G5996" t="s">
        <v>14</v>
      </c>
      <c r="H5996" t="s">
        <v>753</v>
      </c>
      <c r="I5996" t="s">
        <v>16</v>
      </c>
      <c r="J5996" t="s">
        <v>361</v>
      </c>
      <c r="L5996" s="1">
        <v>36724</v>
      </c>
      <c r="M5996">
        <v>20708</v>
      </c>
      <c r="N5996" t="s">
        <v>10653</v>
      </c>
    </row>
    <row r="5997" spans="1:14" x14ac:dyDescent="0.25">
      <c r="A5997" t="s">
        <v>7220</v>
      </c>
      <c r="B5997" t="s">
        <v>22</v>
      </c>
      <c r="C5997">
        <v>160454</v>
      </c>
      <c r="D5997">
        <v>163058.23999999999</v>
      </c>
      <c r="E5997">
        <v>0</v>
      </c>
      <c r="F5997" t="s">
        <v>36</v>
      </c>
      <c r="G5997" t="s">
        <v>37</v>
      </c>
      <c r="H5997" t="s">
        <v>1140</v>
      </c>
      <c r="I5997" t="s">
        <v>16</v>
      </c>
      <c r="J5997" t="s">
        <v>98</v>
      </c>
      <c r="L5997" s="1">
        <v>39833</v>
      </c>
      <c r="M5997">
        <v>20782</v>
      </c>
      <c r="N5997" t="s">
        <v>10625</v>
      </c>
    </row>
    <row r="5998" spans="1:14" x14ac:dyDescent="0.25">
      <c r="A5998" t="s">
        <v>7221</v>
      </c>
      <c r="B5998" t="s">
        <v>22</v>
      </c>
      <c r="C5998">
        <v>46179.85</v>
      </c>
      <c r="D5998">
        <v>53943.1</v>
      </c>
      <c r="E5998">
        <v>8737.7000000000007</v>
      </c>
      <c r="F5998" t="s">
        <v>56</v>
      </c>
      <c r="G5998" t="s">
        <v>57</v>
      </c>
      <c r="H5998" t="s">
        <v>58</v>
      </c>
      <c r="I5998" t="s">
        <v>16</v>
      </c>
      <c r="J5998" t="s">
        <v>59</v>
      </c>
      <c r="L5998" s="1">
        <v>41498</v>
      </c>
      <c r="M5998">
        <v>20712</v>
      </c>
      <c r="N5998" t="s">
        <v>10639</v>
      </c>
    </row>
    <row r="5999" spans="1:14" x14ac:dyDescent="0.25">
      <c r="A5999" t="s">
        <v>7222</v>
      </c>
      <c r="B5999" t="s">
        <v>22</v>
      </c>
      <c r="C5999">
        <v>57432.25</v>
      </c>
      <c r="D5999">
        <v>94421.69</v>
      </c>
      <c r="E5999">
        <v>33707.58</v>
      </c>
      <c r="F5999" t="s">
        <v>45</v>
      </c>
      <c r="G5999" t="s">
        <v>46</v>
      </c>
      <c r="H5999" t="s">
        <v>240</v>
      </c>
      <c r="I5999" t="s">
        <v>16</v>
      </c>
      <c r="J5999" t="s">
        <v>48</v>
      </c>
      <c r="L5999" s="1">
        <v>40966</v>
      </c>
      <c r="M5999">
        <v>20613</v>
      </c>
      <c r="N5999" t="s">
        <v>10640</v>
      </c>
    </row>
    <row r="6000" spans="1:14" x14ac:dyDescent="0.25">
      <c r="A6000" t="s">
        <v>7223</v>
      </c>
      <c r="B6000" t="s">
        <v>22</v>
      </c>
      <c r="C6000">
        <v>62445.62</v>
      </c>
      <c r="D6000">
        <v>69807.03</v>
      </c>
      <c r="E6000">
        <v>6412.52</v>
      </c>
      <c r="F6000" t="s">
        <v>56</v>
      </c>
      <c r="G6000" t="s">
        <v>57</v>
      </c>
      <c r="H6000" t="s">
        <v>84</v>
      </c>
      <c r="I6000" t="s">
        <v>16</v>
      </c>
      <c r="J6000" t="s">
        <v>420</v>
      </c>
      <c r="L6000" s="1">
        <v>38166</v>
      </c>
      <c r="M6000">
        <v>20744</v>
      </c>
      <c r="N6000" t="s">
        <v>10630</v>
      </c>
    </row>
    <row r="6001" spans="1:14" x14ac:dyDescent="0.25">
      <c r="A6001" t="s">
        <v>7224</v>
      </c>
      <c r="B6001" t="s">
        <v>22</v>
      </c>
      <c r="C6001">
        <v>65751</v>
      </c>
      <c r="D6001">
        <v>65148.72</v>
      </c>
      <c r="E6001">
        <v>263.44</v>
      </c>
      <c r="F6001" t="s">
        <v>56</v>
      </c>
      <c r="G6001" t="s">
        <v>57</v>
      </c>
      <c r="H6001" t="s">
        <v>523</v>
      </c>
      <c r="I6001" t="s">
        <v>16</v>
      </c>
      <c r="J6001" t="s">
        <v>445</v>
      </c>
      <c r="L6001" s="1">
        <v>37572</v>
      </c>
      <c r="M6001">
        <v>20722</v>
      </c>
      <c r="N6001" t="s">
        <v>10632</v>
      </c>
    </row>
    <row r="6002" spans="1:14" x14ac:dyDescent="0.25">
      <c r="A6002" t="s">
        <v>7225</v>
      </c>
      <c r="B6002" t="s">
        <v>12</v>
      </c>
      <c r="C6002">
        <v>57847.76</v>
      </c>
      <c r="D6002">
        <v>56128.31</v>
      </c>
      <c r="E6002">
        <v>0</v>
      </c>
      <c r="F6002" t="s">
        <v>18</v>
      </c>
      <c r="G6002" t="s">
        <v>19</v>
      </c>
      <c r="H6002" t="s">
        <v>144</v>
      </c>
      <c r="I6002" t="s">
        <v>16</v>
      </c>
      <c r="J6002" t="s">
        <v>145</v>
      </c>
      <c r="L6002" s="1">
        <v>41078</v>
      </c>
      <c r="M6002">
        <v>20607</v>
      </c>
      <c r="N6002" t="s">
        <v>10631</v>
      </c>
    </row>
    <row r="6003" spans="1:14" x14ac:dyDescent="0.25">
      <c r="A6003" t="s">
        <v>7226</v>
      </c>
      <c r="B6003" t="s">
        <v>22</v>
      </c>
      <c r="C6003">
        <v>99128.55</v>
      </c>
      <c r="D6003">
        <v>113540.04</v>
      </c>
      <c r="E6003">
        <v>10861.89</v>
      </c>
      <c r="F6003" t="s">
        <v>45</v>
      </c>
      <c r="G6003" t="s">
        <v>46</v>
      </c>
      <c r="H6003" t="s">
        <v>314</v>
      </c>
      <c r="I6003" t="s">
        <v>16</v>
      </c>
      <c r="J6003" t="s">
        <v>250</v>
      </c>
      <c r="L6003" s="1">
        <v>32699</v>
      </c>
      <c r="M6003">
        <v>20785</v>
      </c>
      <c r="N6003" t="s">
        <v>10652</v>
      </c>
    </row>
    <row r="6004" spans="1:14" x14ac:dyDescent="0.25">
      <c r="A6004" t="s">
        <v>7227</v>
      </c>
      <c r="B6004" t="s">
        <v>22</v>
      </c>
      <c r="C6004">
        <v>90305.94</v>
      </c>
      <c r="D6004">
        <v>114591.76</v>
      </c>
      <c r="E6004">
        <v>19402.64</v>
      </c>
      <c r="F6004" t="s">
        <v>45</v>
      </c>
      <c r="G6004" t="s">
        <v>46</v>
      </c>
      <c r="H6004" t="s">
        <v>249</v>
      </c>
      <c r="I6004" t="s">
        <v>16</v>
      </c>
      <c r="J6004" t="s">
        <v>48</v>
      </c>
      <c r="L6004" s="1">
        <v>31354</v>
      </c>
      <c r="M6004">
        <v>20623</v>
      </c>
      <c r="N6004" t="s">
        <v>10651</v>
      </c>
    </row>
    <row r="6005" spans="1:14" x14ac:dyDescent="0.25">
      <c r="A6005" t="s">
        <v>7228</v>
      </c>
      <c r="B6005" t="s">
        <v>22</v>
      </c>
      <c r="C6005">
        <v>60455</v>
      </c>
      <c r="D6005">
        <v>99133.67</v>
      </c>
      <c r="E6005">
        <v>39591.129999999997</v>
      </c>
      <c r="F6005" t="s">
        <v>45</v>
      </c>
      <c r="G6005" t="s">
        <v>46</v>
      </c>
      <c r="H6005" t="s">
        <v>315</v>
      </c>
      <c r="I6005" t="s">
        <v>16</v>
      </c>
      <c r="J6005" t="s">
        <v>48</v>
      </c>
      <c r="L6005" s="1">
        <v>40966</v>
      </c>
      <c r="M6005">
        <v>20722</v>
      </c>
      <c r="N6005" t="s">
        <v>10632</v>
      </c>
    </row>
    <row r="6006" spans="1:14" x14ac:dyDescent="0.25">
      <c r="A6006" t="s">
        <v>7229</v>
      </c>
      <c r="B6006" t="s">
        <v>12</v>
      </c>
      <c r="C6006">
        <v>97654.8</v>
      </c>
      <c r="D6006">
        <v>100849.65</v>
      </c>
      <c r="E6006">
        <v>0</v>
      </c>
      <c r="F6006" t="s">
        <v>167</v>
      </c>
      <c r="G6006" t="s">
        <v>168</v>
      </c>
      <c r="H6006" t="s">
        <v>169</v>
      </c>
      <c r="I6006" t="s">
        <v>16</v>
      </c>
      <c r="J6006" t="s">
        <v>126</v>
      </c>
      <c r="L6006" s="1">
        <v>29222</v>
      </c>
      <c r="M6006">
        <v>20613</v>
      </c>
      <c r="N6006" t="s">
        <v>10640</v>
      </c>
    </row>
    <row r="6007" spans="1:14" x14ac:dyDescent="0.25">
      <c r="A6007" t="s">
        <v>7230</v>
      </c>
      <c r="B6007" t="s">
        <v>12</v>
      </c>
      <c r="C6007">
        <v>49354</v>
      </c>
      <c r="D6007">
        <v>71229.09</v>
      </c>
      <c r="E6007">
        <v>23072.37</v>
      </c>
      <c r="F6007" t="s">
        <v>23</v>
      </c>
      <c r="G6007" t="s">
        <v>24</v>
      </c>
      <c r="H6007" t="s">
        <v>544</v>
      </c>
      <c r="I6007" t="s">
        <v>16</v>
      </c>
      <c r="J6007" t="s">
        <v>141</v>
      </c>
      <c r="K6007" t="s">
        <v>196</v>
      </c>
      <c r="L6007" s="1">
        <v>42590</v>
      </c>
      <c r="M6007">
        <v>20772</v>
      </c>
      <c r="N6007" t="s">
        <v>10648</v>
      </c>
    </row>
    <row r="6008" spans="1:14" x14ac:dyDescent="0.25">
      <c r="A6008" t="s">
        <v>7231</v>
      </c>
      <c r="B6008" t="s">
        <v>22</v>
      </c>
      <c r="C6008">
        <v>44451.96</v>
      </c>
      <c r="D6008">
        <v>42947.74</v>
      </c>
      <c r="E6008">
        <v>405.84</v>
      </c>
      <c r="F6008" t="s">
        <v>45</v>
      </c>
      <c r="G6008" t="s">
        <v>46</v>
      </c>
      <c r="H6008" t="s">
        <v>1051</v>
      </c>
      <c r="I6008" t="s">
        <v>16</v>
      </c>
      <c r="J6008" t="s">
        <v>1141</v>
      </c>
      <c r="L6008" s="1">
        <v>41190</v>
      </c>
      <c r="M6008">
        <v>20770</v>
      </c>
      <c r="N6008" t="s">
        <v>10629</v>
      </c>
    </row>
    <row r="6009" spans="1:14" x14ac:dyDescent="0.25">
      <c r="A6009" t="s">
        <v>7232</v>
      </c>
      <c r="B6009" t="s">
        <v>12</v>
      </c>
      <c r="C6009">
        <v>80596.89</v>
      </c>
      <c r="D6009">
        <v>79021.210000000006</v>
      </c>
      <c r="E6009">
        <v>0</v>
      </c>
      <c r="F6009" t="s">
        <v>18</v>
      </c>
      <c r="G6009" t="s">
        <v>19</v>
      </c>
      <c r="H6009" t="s">
        <v>540</v>
      </c>
      <c r="I6009" t="s">
        <v>16</v>
      </c>
      <c r="J6009" t="s">
        <v>414</v>
      </c>
      <c r="L6009" s="1">
        <v>41694</v>
      </c>
      <c r="M6009">
        <v>20712</v>
      </c>
      <c r="N6009" t="s">
        <v>10639</v>
      </c>
    </row>
    <row r="6010" spans="1:14" x14ac:dyDescent="0.25">
      <c r="A6010" t="s">
        <v>7233</v>
      </c>
      <c r="B6010" t="s">
        <v>22</v>
      </c>
      <c r="C6010">
        <v>67723.53</v>
      </c>
      <c r="D6010">
        <v>66832.570000000007</v>
      </c>
      <c r="E6010">
        <v>0</v>
      </c>
      <c r="F6010" t="s">
        <v>56</v>
      </c>
      <c r="G6010" t="s">
        <v>57</v>
      </c>
      <c r="H6010" t="s">
        <v>581</v>
      </c>
      <c r="I6010" t="s">
        <v>16</v>
      </c>
      <c r="J6010" t="s">
        <v>582</v>
      </c>
      <c r="L6010" s="1">
        <v>32979</v>
      </c>
      <c r="M6010">
        <v>20774</v>
      </c>
      <c r="N6010" t="s">
        <v>10633</v>
      </c>
    </row>
    <row r="6011" spans="1:14" x14ac:dyDescent="0.25">
      <c r="A6011" t="s">
        <v>7234</v>
      </c>
      <c r="B6011" t="s">
        <v>22</v>
      </c>
      <c r="C6011">
        <v>90613</v>
      </c>
      <c r="D6011">
        <v>94777.24</v>
      </c>
      <c r="E6011">
        <v>7030.36</v>
      </c>
      <c r="F6011" t="s">
        <v>129</v>
      </c>
      <c r="G6011" t="s">
        <v>130</v>
      </c>
      <c r="H6011" t="s">
        <v>131</v>
      </c>
      <c r="I6011" t="s">
        <v>16</v>
      </c>
      <c r="J6011" t="s">
        <v>132</v>
      </c>
      <c r="L6011" s="1">
        <v>36038</v>
      </c>
      <c r="M6011">
        <v>20715</v>
      </c>
      <c r="N6011" t="s">
        <v>10641</v>
      </c>
    </row>
    <row r="6012" spans="1:14" x14ac:dyDescent="0.25">
      <c r="A6012" t="s">
        <v>7235</v>
      </c>
      <c r="B6012" t="s">
        <v>12</v>
      </c>
      <c r="C6012">
        <v>60455</v>
      </c>
      <c r="D6012">
        <v>63313.19</v>
      </c>
      <c r="E6012">
        <v>4746.13</v>
      </c>
      <c r="F6012" t="s">
        <v>45</v>
      </c>
      <c r="G6012" t="s">
        <v>46</v>
      </c>
      <c r="H6012" t="s">
        <v>397</v>
      </c>
      <c r="I6012" t="s">
        <v>16</v>
      </c>
      <c r="J6012" t="s">
        <v>48</v>
      </c>
      <c r="L6012" s="1">
        <v>41288</v>
      </c>
      <c r="M6012">
        <v>20742</v>
      </c>
      <c r="N6012" t="s">
        <v>10638</v>
      </c>
    </row>
    <row r="6013" spans="1:14" x14ac:dyDescent="0.25">
      <c r="A6013" t="s">
        <v>7236</v>
      </c>
      <c r="B6013" t="s">
        <v>22</v>
      </c>
      <c r="C6013">
        <v>105241</v>
      </c>
      <c r="D6013">
        <v>114216.99</v>
      </c>
      <c r="E6013">
        <v>381.96</v>
      </c>
      <c r="F6013" t="s">
        <v>18</v>
      </c>
      <c r="G6013" t="s">
        <v>19</v>
      </c>
      <c r="H6013" t="s">
        <v>480</v>
      </c>
      <c r="I6013" t="s">
        <v>16</v>
      </c>
      <c r="J6013" t="s">
        <v>484</v>
      </c>
      <c r="L6013" s="1">
        <v>37572</v>
      </c>
      <c r="M6013">
        <v>20783</v>
      </c>
      <c r="N6013" t="s">
        <v>10656</v>
      </c>
    </row>
    <row r="6014" spans="1:14" x14ac:dyDescent="0.25">
      <c r="A6014" t="s">
        <v>7237</v>
      </c>
      <c r="B6014" t="s">
        <v>22</v>
      </c>
      <c r="C6014">
        <v>82043</v>
      </c>
      <c r="D6014">
        <v>108207.03</v>
      </c>
      <c r="E6014">
        <v>28188.63</v>
      </c>
      <c r="F6014" t="s">
        <v>23</v>
      </c>
      <c r="G6014" t="s">
        <v>24</v>
      </c>
      <c r="H6014" t="s">
        <v>140</v>
      </c>
      <c r="I6014" t="s">
        <v>16</v>
      </c>
      <c r="J6014" t="s">
        <v>141</v>
      </c>
      <c r="L6014" s="1">
        <v>36388</v>
      </c>
      <c r="M6014">
        <v>20747</v>
      </c>
      <c r="N6014" t="s">
        <v>10642</v>
      </c>
    </row>
    <row r="6015" spans="1:14" x14ac:dyDescent="0.25">
      <c r="A6015" t="s">
        <v>7238</v>
      </c>
      <c r="B6015" t="s">
        <v>12</v>
      </c>
      <c r="C6015">
        <v>116149.97</v>
      </c>
      <c r="D6015">
        <v>115914.46</v>
      </c>
      <c r="E6015">
        <v>0</v>
      </c>
      <c r="F6015" t="s">
        <v>18</v>
      </c>
      <c r="G6015" t="s">
        <v>19</v>
      </c>
      <c r="H6015" t="s">
        <v>177</v>
      </c>
      <c r="I6015" t="s">
        <v>16</v>
      </c>
      <c r="J6015" t="s">
        <v>139</v>
      </c>
      <c r="L6015" s="1">
        <v>33007</v>
      </c>
      <c r="M6015">
        <v>20748</v>
      </c>
      <c r="N6015" t="s">
        <v>10635</v>
      </c>
    </row>
    <row r="6016" spans="1:14" x14ac:dyDescent="0.25">
      <c r="A6016" t="s">
        <v>7239</v>
      </c>
      <c r="B6016" t="s">
        <v>12</v>
      </c>
      <c r="C6016">
        <v>23093.46</v>
      </c>
      <c r="D6016">
        <v>14772.02</v>
      </c>
      <c r="E6016">
        <v>116.59</v>
      </c>
      <c r="F6016" t="s">
        <v>13</v>
      </c>
      <c r="G6016" t="s">
        <v>14</v>
      </c>
      <c r="H6016" t="s">
        <v>85</v>
      </c>
      <c r="I6016" t="s">
        <v>34</v>
      </c>
      <c r="J6016" t="s">
        <v>86</v>
      </c>
      <c r="L6016" s="1">
        <v>38040</v>
      </c>
      <c r="M6016">
        <v>20712</v>
      </c>
      <c r="N6016" t="s">
        <v>10639</v>
      </c>
    </row>
    <row r="6017" spans="1:14" x14ac:dyDescent="0.25">
      <c r="A6017" t="s">
        <v>7240</v>
      </c>
      <c r="B6017" t="s">
        <v>12</v>
      </c>
      <c r="C6017">
        <v>38386.31</v>
      </c>
      <c r="D6017">
        <v>40162.050000000003</v>
      </c>
      <c r="E6017">
        <v>293.95</v>
      </c>
      <c r="F6017" t="s">
        <v>18</v>
      </c>
      <c r="G6017" t="s">
        <v>19</v>
      </c>
      <c r="H6017" t="s">
        <v>144</v>
      </c>
      <c r="I6017" t="s">
        <v>16</v>
      </c>
      <c r="J6017" t="s">
        <v>279</v>
      </c>
      <c r="L6017" s="1">
        <v>42521</v>
      </c>
      <c r="M6017">
        <v>20762</v>
      </c>
      <c r="N6017" t="s">
        <v>10644</v>
      </c>
    </row>
    <row r="6018" spans="1:14" x14ac:dyDescent="0.25">
      <c r="A6018" t="s">
        <v>7241</v>
      </c>
      <c r="B6018" t="s">
        <v>22</v>
      </c>
      <c r="C6018">
        <v>54621</v>
      </c>
      <c r="D6018">
        <v>2538.5</v>
      </c>
      <c r="E6018">
        <v>0</v>
      </c>
      <c r="F6018" t="s">
        <v>52</v>
      </c>
      <c r="G6018" t="s">
        <v>53</v>
      </c>
      <c r="H6018" t="s">
        <v>54</v>
      </c>
      <c r="I6018" t="s">
        <v>16</v>
      </c>
      <c r="J6018" t="s">
        <v>831</v>
      </c>
      <c r="K6018" t="s">
        <v>1142</v>
      </c>
      <c r="L6018" s="1">
        <v>43066</v>
      </c>
      <c r="M6018">
        <v>20722</v>
      </c>
      <c r="N6018" t="s">
        <v>10632</v>
      </c>
    </row>
    <row r="6019" spans="1:14" x14ac:dyDescent="0.25">
      <c r="A6019" t="s">
        <v>7242</v>
      </c>
      <c r="B6019" t="s">
        <v>22</v>
      </c>
      <c r="C6019">
        <v>75030.77</v>
      </c>
      <c r="D6019">
        <v>95295.47</v>
      </c>
      <c r="E6019">
        <v>20752.25</v>
      </c>
      <c r="F6019" t="s">
        <v>167</v>
      </c>
      <c r="G6019" t="s">
        <v>168</v>
      </c>
      <c r="H6019" t="s">
        <v>638</v>
      </c>
      <c r="I6019" t="s">
        <v>16</v>
      </c>
      <c r="J6019" t="s">
        <v>178</v>
      </c>
      <c r="L6019" s="1">
        <v>41904</v>
      </c>
      <c r="M6019">
        <v>20737</v>
      </c>
      <c r="N6019" t="s">
        <v>10655</v>
      </c>
    </row>
    <row r="6020" spans="1:14" x14ac:dyDescent="0.25">
      <c r="A6020" t="s">
        <v>7243</v>
      </c>
      <c r="B6020" t="s">
        <v>22</v>
      </c>
      <c r="C6020">
        <v>46166</v>
      </c>
      <c r="D6020">
        <v>0</v>
      </c>
      <c r="E6020">
        <v>0</v>
      </c>
      <c r="F6020" t="s">
        <v>45</v>
      </c>
      <c r="G6020" t="s">
        <v>46</v>
      </c>
      <c r="H6020" t="s">
        <v>95</v>
      </c>
      <c r="I6020" t="s">
        <v>16</v>
      </c>
      <c r="J6020" t="s">
        <v>48</v>
      </c>
      <c r="K6020" t="s">
        <v>96</v>
      </c>
      <c r="L6020" s="1">
        <v>43080</v>
      </c>
      <c r="M6020">
        <v>20715</v>
      </c>
      <c r="N6020" t="s">
        <v>10641</v>
      </c>
    </row>
    <row r="6021" spans="1:14" x14ac:dyDescent="0.25">
      <c r="A6021" t="s">
        <v>7244</v>
      </c>
      <c r="B6021" t="s">
        <v>12</v>
      </c>
      <c r="C6021">
        <v>129051.19</v>
      </c>
      <c r="D6021">
        <v>128545.94</v>
      </c>
      <c r="E6021">
        <v>0</v>
      </c>
      <c r="F6021" t="s">
        <v>18</v>
      </c>
      <c r="G6021" t="s">
        <v>19</v>
      </c>
      <c r="H6021" t="s">
        <v>227</v>
      </c>
      <c r="I6021" t="s">
        <v>16</v>
      </c>
      <c r="J6021" t="s">
        <v>139</v>
      </c>
      <c r="L6021" s="1">
        <v>37550</v>
      </c>
      <c r="M6021">
        <v>20748</v>
      </c>
      <c r="N6021" t="s">
        <v>10635</v>
      </c>
    </row>
    <row r="6022" spans="1:14" x14ac:dyDescent="0.25">
      <c r="A6022" t="s">
        <v>7245</v>
      </c>
      <c r="B6022" t="s">
        <v>12</v>
      </c>
      <c r="C6022">
        <v>59915</v>
      </c>
      <c r="D6022">
        <v>60843.46</v>
      </c>
      <c r="E6022">
        <v>0</v>
      </c>
      <c r="F6022" t="s">
        <v>18</v>
      </c>
      <c r="G6022" t="s">
        <v>19</v>
      </c>
      <c r="H6022" t="s">
        <v>60</v>
      </c>
      <c r="I6022" t="s">
        <v>16</v>
      </c>
      <c r="J6022" t="s">
        <v>279</v>
      </c>
      <c r="L6022" s="1">
        <v>40363</v>
      </c>
      <c r="M6022">
        <v>20762</v>
      </c>
      <c r="N6022" t="s">
        <v>10644</v>
      </c>
    </row>
    <row r="6023" spans="1:14" x14ac:dyDescent="0.25">
      <c r="A6023" t="s">
        <v>7246</v>
      </c>
      <c r="B6023" t="s">
        <v>22</v>
      </c>
      <c r="C6023">
        <v>52098.84</v>
      </c>
      <c r="D6023">
        <v>61982.83</v>
      </c>
      <c r="E6023">
        <v>8163.97</v>
      </c>
      <c r="F6023" t="s">
        <v>23</v>
      </c>
      <c r="G6023" t="s">
        <v>24</v>
      </c>
      <c r="H6023" t="s">
        <v>393</v>
      </c>
      <c r="I6023" t="s">
        <v>16</v>
      </c>
      <c r="J6023" t="s">
        <v>394</v>
      </c>
      <c r="L6023" s="1">
        <v>40561</v>
      </c>
      <c r="M6023">
        <v>20785</v>
      </c>
      <c r="N6023" t="s">
        <v>10652</v>
      </c>
    </row>
    <row r="6024" spans="1:14" x14ac:dyDescent="0.25">
      <c r="A6024" t="s">
        <v>7247</v>
      </c>
      <c r="B6024" t="s">
        <v>22</v>
      </c>
      <c r="C6024">
        <v>67403</v>
      </c>
      <c r="D6024">
        <v>83110.95</v>
      </c>
      <c r="E6024">
        <v>10836.38</v>
      </c>
      <c r="F6024" t="s">
        <v>13</v>
      </c>
      <c r="G6024" t="s">
        <v>14</v>
      </c>
      <c r="H6024" t="s">
        <v>175</v>
      </c>
      <c r="I6024" t="s">
        <v>16</v>
      </c>
      <c r="J6024" t="s">
        <v>32</v>
      </c>
      <c r="L6024" s="1">
        <v>41106</v>
      </c>
      <c r="M6024">
        <v>20623</v>
      </c>
      <c r="N6024" t="s">
        <v>10651</v>
      </c>
    </row>
    <row r="6025" spans="1:14" x14ac:dyDescent="0.25">
      <c r="A6025" t="s">
        <v>7248</v>
      </c>
      <c r="B6025" t="s">
        <v>22</v>
      </c>
      <c r="C6025">
        <v>108398.23</v>
      </c>
      <c r="D6025">
        <v>107517.56</v>
      </c>
      <c r="E6025">
        <v>547.21</v>
      </c>
      <c r="F6025" t="s">
        <v>133</v>
      </c>
      <c r="G6025" t="s">
        <v>134</v>
      </c>
      <c r="H6025" t="s">
        <v>729</v>
      </c>
      <c r="I6025" t="s">
        <v>16</v>
      </c>
      <c r="J6025" t="s">
        <v>276</v>
      </c>
      <c r="L6025" s="1">
        <v>32153</v>
      </c>
      <c r="M6025">
        <v>20720</v>
      </c>
      <c r="N6025" t="s">
        <v>10641</v>
      </c>
    </row>
    <row r="6026" spans="1:14" x14ac:dyDescent="0.25">
      <c r="A6026" t="s">
        <v>7249</v>
      </c>
      <c r="B6026" t="s">
        <v>12</v>
      </c>
      <c r="C6026">
        <v>70959.789999999994</v>
      </c>
      <c r="D6026">
        <v>70025.48</v>
      </c>
      <c r="E6026">
        <v>0</v>
      </c>
      <c r="F6026" t="s">
        <v>27</v>
      </c>
      <c r="G6026" t="s">
        <v>28</v>
      </c>
      <c r="H6026" t="s">
        <v>291</v>
      </c>
      <c r="I6026" t="s">
        <v>16</v>
      </c>
      <c r="J6026" t="s">
        <v>17</v>
      </c>
      <c r="L6026" s="1">
        <v>26791</v>
      </c>
      <c r="M6026">
        <v>20748</v>
      </c>
      <c r="N6026" t="s">
        <v>10635</v>
      </c>
    </row>
    <row r="6027" spans="1:14" x14ac:dyDescent="0.25">
      <c r="A6027" t="s">
        <v>7250</v>
      </c>
      <c r="B6027" t="s">
        <v>22</v>
      </c>
      <c r="C6027">
        <v>102509.26</v>
      </c>
      <c r="D6027">
        <v>104962.54</v>
      </c>
      <c r="E6027">
        <v>146.59</v>
      </c>
      <c r="F6027" t="s">
        <v>45</v>
      </c>
      <c r="G6027" t="s">
        <v>46</v>
      </c>
      <c r="H6027" t="s">
        <v>367</v>
      </c>
      <c r="I6027" t="s">
        <v>16</v>
      </c>
      <c r="J6027" t="s">
        <v>250</v>
      </c>
      <c r="L6027" s="1">
        <v>35807</v>
      </c>
      <c r="M6027">
        <v>20712</v>
      </c>
      <c r="N6027" t="s">
        <v>10639</v>
      </c>
    </row>
    <row r="6028" spans="1:14" x14ac:dyDescent="0.25">
      <c r="A6028" t="s">
        <v>7251</v>
      </c>
      <c r="B6028" t="s">
        <v>22</v>
      </c>
      <c r="C6028">
        <v>88761</v>
      </c>
      <c r="D6028">
        <v>100004.55</v>
      </c>
      <c r="E6028">
        <v>7570.71</v>
      </c>
      <c r="F6028" t="s">
        <v>13</v>
      </c>
      <c r="G6028" t="s">
        <v>14</v>
      </c>
      <c r="H6028" t="s">
        <v>463</v>
      </c>
      <c r="I6028" t="s">
        <v>16</v>
      </c>
      <c r="J6028" t="s">
        <v>32</v>
      </c>
      <c r="L6028" s="1">
        <v>37459</v>
      </c>
      <c r="M6028">
        <v>20740</v>
      </c>
      <c r="N6028" t="s">
        <v>10638</v>
      </c>
    </row>
    <row r="6029" spans="1:14" x14ac:dyDescent="0.25">
      <c r="A6029" t="s">
        <v>7252</v>
      </c>
      <c r="B6029" t="s">
        <v>22</v>
      </c>
      <c r="C6029">
        <v>112434</v>
      </c>
      <c r="D6029">
        <v>169574.75</v>
      </c>
      <c r="E6029">
        <v>54014.93</v>
      </c>
      <c r="F6029" t="s">
        <v>45</v>
      </c>
      <c r="G6029" t="s">
        <v>46</v>
      </c>
      <c r="H6029" t="s">
        <v>455</v>
      </c>
      <c r="I6029" t="s">
        <v>16</v>
      </c>
      <c r="J6029" t="s">
        <v>222</v>
      </c>
      <c r="L6029" s="1">
        <v>36388</v>
      </c>
      <c r="M6029">
        <v>20769</v>
      </c>
      <c r="N6029" t="s">
        <v>10636</v>
      </c>
    </row>
    <row r="6030" spans="1:14" x14ac:dyDescent="0.25">
      <c r="A6030" t="s">
        <v>7253</v>
      </c>
      <c r="B6030" t="s">
        <v>12</v>
      </c>
      <c r="C6030">
        <v>28503.360000000001</v>
      </c>
      <c r="D6030">
        <v>33726.54</v>
      </c>
      <c r="E6030">
        <v>1072.8800000000001</v>
      </c>
      <c r="F6030" t="s">
        <v>99</v>
      </c>
      <c r="G6030" t="s">
        <v>100</v>
      </c>
      <c r="H6030" t="s">
        <v>835</v>
      </c>
      <c r="I6030" t="s">
        <v>34</v>
      </c>
      <c r="J6030" t="s">
        <v>102</v>
      </c>
      <c r="L6030" s="1">
        <v>42485</v>
      </c>
      <c r="M6030">
        <v>20722</v>
      </c>
      <c r="N6030" t="s">
        <v>10632</v>
      </c>
    </row>
    <row r="6031" spans="1:14" x14ac:dyDescent="0.25">
      <c r="A6031" t="s">
        <v>7254</v>
      </c>
      <c r="B6031" t="s">
        <v>12</v>
      </c>
      <c r="C6031">
        <v>60554</v>
      </c>
      <c r="D6031">
        <v>7211.75</v>
      </c>
      <c r="E6031">
        <v>0.75</v>
      </c>
      <c r="F6031" t="s">
        <v>18</v>
      </c>
      <c r="G6031" t="s">
        <v>19</v>
      </c>
      <c r="H6031" t="s">
        <v>227</v>
      </c>
      <c r="I6031" t="s">
        <v>16</v>
      </c>
      <c r="J6031" t="s">
        <v>228</v>
      </c>
      <c r="L6031" s="1">
        <v>43038</v>
      </c>
      <c r="M6031">
        <v>20743</v>
      </c>
      <c r="N6031" t="s">
        <v>10654</v>
      </c>
    </row>
    <row r="6032" spans="1:14" x14ac:dyDescent="0.25">
      <c r="A6032" t="s">
        <v>7255</v>
      </c>
      <c r="B6032" t="s">
        <v>22</v>
      </c>
      <c r="C6032">
        <v>81369.2</v>
      </c>
      <c r="D6032">
        <v>77995.55</v>
      </c>
      <c r="E6032">
        <v>613.85</v>
      </c>
      <c r="F6032" t="s">
        <v>133</v>
      </c>
      <c r="G6032" t="s">
        <v>134</v>
      </c>
      <c r="H6032" t="s">
        <v>430</v>
      </c>
      <c r="I6032" t="s">
        <v>16</v>
      </c>
      <c r="J6032" t="s">
        <v>252</v>
      </c>
      <c r="L6032" s="1">
        <v>41652</v>
      </c>
      <c r="M6032">
        <v>20710</v>
      </c>
      <c r="N6032" t="s">
        <v>10637</v>
      </c>
    </row>
    <row r="6033" spans="1:14" x14ac:dyDescent="0.25">
      <c r="A6033" t="s">
        <v>7256</v>
      </c>
      <c r="B6033" t="s">
        <v>22</v>
      </c>
      <c r="C6033">
        <v>37276.53</v>
      </c>
      <c r="D6033">
        <v>45117.15</v>
      </c>
      <c r="E6033">
        <v>8203.4500000000007</v>
      </c>
      <c r="F6033" t="s">
        <v>99</v>
      </c>
      <c r="G6033" t="s">
        <v>100</v>
      </c>
      <c r="H6033" t="s">
        <v>400</v>
      </c>
      <c r="I6033" t="s">
        <v>16</v>
      </c>
      <c r="J6033" t="s">
        <v>109</v>
      </c>
      <c r="K6033" t="s">
        <v>110</v>
      </c>
      <c r="L6033" s="1">
        <v>42128</v>
      </c>
      <c r="M6033">
        <v>20706</v>
      </c>
      <c r="N6033" t="s">
        <v>10645</v>
      </c>
    </row>
    <row r="6034" spans="1:14" x14ac:dyDescent="0.25">
      <c r="A6034" t="s">
        <v>7257</v>
      </c>
      <c r="B6034" t="s">
        <v>22</v>
      </c>
      <c r="C6034">
        <v>39931.040000000001</v>
      </c>
      <c r="D6034">
        <v>44395.92</v>
      </c>
      <c r="E6034">
        <v>4598.03</v>
      </c>
      <c r="F6034" t="s">
        <v>99</v>
      </c>
      <c r="G6034" t="s">
        <v>100</v>
      </c>
      <c r="H6034" t="s">
        <v>259</v>
      </c>
      <c r="I6034" t="s">
        <v>16</v>
      </c>
      <c r="J6034" t="s">
        <v>109</v>
      </c>
      <c r="K6034" t="s">
        <v>110</v>
      </c>
      <c r="L6034" s="1">
        <v>39758</v>
      </c>
      <c r="M6034">
        <v>20747</v>
      </c>
      <c r="N6034" t="s">
        <v>10642</v>
      </c>
    </row>
    <row r="6035" spans="1:14" x14ac:dyDescent="0.25">
      <c r="A6035" t="s">
        <v>7258</v>
      </c>
      <c r="B6035" t="s">
        <v>12</v>
      </c>
      <c r="C6035">
        <v>53274</v>
      </c>
      <c r="D6035">
        <v>51816.99</v>
      </c>
      <c r="E6035">
        <v>2910.19</v>
      </c>
      <c r="F6035" t="s">
        <v>13</v>
      </c>
      <c r="G6035" t="s">
        <v>14</v>
      </c>
      <c r="H6035" t="s">
        <v>263</v>
      </c>
      <c r="I6035" t="s">
        <v>16</v>
      </c>
      <c r="J6035" t="s">
        <v>32</v>
      </c>
      <c r="K6035" t="s">
        <v>42</v>
      </c>
      <c r="L6035" s="1">
        <v>42744</v>
      </c>
      <c r="M6035">
        <v>20716</v>
      </c>
      <c r="N6035" t="s">
        <v>10641</v>
      </c>
    </row>
    <row r="6036" spans="1:14" x14ac:dyDescent="0.25">
      <c r="A6036" t="s">
        <v>7259</v>
      </c>
      <c r="B6036" t="s">
        <v>12</v>
      </c>
      <c r="C6036">
        <v>66740</v>
      </c>
      <c r="D6036">
        <v>75796.03</v>
      </c>
      <c r="E6036">
        <v>8990.09</v>
      </c>
      <c r="F6036" t="s">
        <v>23</v>
      </c>
      <c r="G6036" t="s">
        <v>24</v>
      </c>
      <c r="H6036" t="s">
        <v>194</v>
      </c>
      <c r="I6036" t="s">
        <v>16</v>
      </c>
      <c r="J6036" t="s">
        <v>141</v>
      </c>
      <c r="L6036" s="1">
        <v>39272</v>
      </c>
      <c r="M6036">
        <v>20744</v>
      </c>
      <c r="N6036" t="s">
        <v>10630</v>
      </c>
    </row>
    <row r="6037" spans="1:14" x14ac:dyDescent="0.25">
      <c r="A6037" t="s">
        <v>7260</v>
      </c>
      <c r="B6037" t="s">
        <v>22</v>
      </c>
      <c r="C6037">
        <v>81869.539999999994</v>
      </c>
      <c r="D6037">
        <v>70880</v>
      </c>
      <c r="E6037">
        <v>0</v>
      </c>
      <c r="F6037" t="s">
        <v>56</v>
      </c>
      <c r="G6037" t="s">
        <v>57</v>
      </c>
      <c r="H6037" t="s">
        <v>871</v>
      </c>
      <c r="I6037" t="s">
        <v>16</v>
      </c>
      <c r="J6037" t="s">
        <v>271</v>
      </c>
      <c r="L6037" s="1">
        <v>41288</v>
      </c>
      <c r="M6037">
        <v>20747</v>
      </c>
      <c r="N6037" t="s">
        <v>10642</v>
      </c>
    </row>
    <row r="6038" spans="1:14" x14ac:dyDescent="0.25">
      <c r="A6038" t="s">
        <v>7261</v>
      </c>
      <c r="B6038" t="s">
        <v>22</v>
      </c>
      <c r="C6038">
        <v>47796.15</v>
      </c>
      <c r="D6038">
        <v>61861.43</v>
      </c>
      <c r="E6038">
        <v>13626.05</v>
      </c>
      <c r="F6038" t="s">
        <v>56</v>
      </c>
      <c r="G6038" t="s">
        <v>57</v>
      </c>
      <c r="H6038" t="s">
        <v>58</v>
      </c>
      <c r="I6038" t="s">
        <v>16</v>
      </c>
      <c r="J6038" t="s">
        <v>59</v>
      </c>
      <c r="L6038" s="1">
        <v>41239</v>
      </c>
      <c r="M6038">
        <v>20772</v>
      </c>
      <c r="N6038" t="s">
        <v>10648</v>
      </c>
    </row>
    <row r="6039" spans="1:14" x14ac:dyDescent="0.25">
      <c r="A6039" t="s">
        <v>7262</v>
      </c>
      <c r="B6039" t="s">
        <v>12</v>
      </c>
      <c r="C6039">
        <v>91869</v>
      </c>
      <c r="D6039">
        <v>95872.75</v>
      </c>
      <c r="E6039">
        <v>4814.24</v>
      </c>
      <c r="F6039" t="s">
        <v>13</v>
      </c>
      <c r="G6039" t="s">
        <v>14</v>
      </c>
      <c r="H6039" t="s">
        <v>429</v>
      </c>
      <c r="I6039" t="s">
        <v>16</v>
      </c>
      <c r="J6039" t="s">
        <v>32</v>
      </c>
      <c r="L6039" s="1">
        <v>37270</v>
      </c>
      <c r="M6039">
        <v>20742</v>
      </c>
      <c r="N6039" t="s">
        <v>10638</v>
      </c>
    </row>
    <row r="6040" spans="1:14" x14ac:dyDescent="0.25">
      <c r="A6040" t="s">
        <v>7263</v>
      </c>
      <c r="B6040" t="s">
        <v>12</v>
      </c>
      <c r="C6040">
        <v>100370</v>
      </c>
      <c r="D6040">
        <v>96462.28</v>
      </c>
      <c r="E6040">
        <v>0</v>
      </c>
      <c r="F6040" t="s">
        <v>18</v>
      </c>
      <c r="G6040" t="s">
        <v>19</v>
      </c>
      <c r="H6040" t="s">
        <v>334</v>
      </c>
      <c r="I6040" t="s">
        <v>16</v>
      </c>
      <c r="J6040" t="s">
        <v>147</v>
      </c>
      <c r="L6040" s="1">
        <v>39580</v>
      </c>
      <c r="M6040">
        <v>20735</v>
      </c>
      <c r="N6040" t="s">
        <v>10649</v>
      </c>
    </row>
    <row r="6041" spans="1:14" x14ac:dyDescent="0.25">
      <c r="A6041" t="s">
        <v>7264</v>
      </c>
      <c r="B6041" t="s">
        <v>22</v>
      </c>
      <c r="C6041">
        <v>116418.61</v>
      </c>
      <c r="D6041">
        <v>111149.92</v>
      </c>
      <c r="E6041">
        <v>0</v>
      </c>
      <c r="F6041" t="s">
        <v>585</v>
      </c>
      <c r="G6041" t="s">
        <v>586</v>
      </c>
      <c r="H6041" t="s">
        <v>1006</v>
      </c>
      <c r="I6041" t="s">
        <v>16</v>
      </c>
      <c r="J6041" t="s">
        <v>1007</v>
      </c>
      <c r="L6041" s="1">
        <v>40882</v>
      </c>
      <c r="M6041">
        <v>20746</v>
      </c>
      <c r="N6041" t="s">
        <v>10647</v>
      </c>
    </row>
    <row r="6042" spans="1:14" x14ac:dyDescent="0.25">
      <c r="A6042" t="s">
        <v>7265</v>
      </c>
      <c r="B6042" t="s">
        <v>22</v>
      </c>
      <c r="C6042">
        <v>58621</v>
      </c>
      <c r="D6042">
        <v>65489.95</v>
      </c>
      <c r="E6042">
        <v>8400.93</v>
      </c>
      <c r="F6042" t="s">
        <v>23</v>
      </c>
      <c r="G6042" t="s">
        <v>24</v>
      </c>
      <c r="H6042" t="s">
        <v>544</v>
      </c>
      <c r="I6042" t="s">
        <v>16</v>
      </c>
      <c r="J6042" t="s">
        <v>141</v>
      </c>
      <c r="K6042" t="s">
        <v>196</v>
      </c>
      <c r="L6042" s="1">
        <v>39693</v>
      </c>
      <c r="M6042">
        <v>20744</v>
      </c>
      <c r="N6042" t="s">
        <v>10630</v>
      </c>
    </row>
    <row r="6043" spans="1:14" x14ac:dyDescent="0.25">
      <c r="A6043" t="s">
        <v>7266</v>
      </c>
      <c r="B6043" t="s">
        <v>22</v>
      </c>
      <c r="C6043">
        <v>91869</v>
      </c>
      <c r="D6043">
        <v>111280.23</v>
      </c>
      <c r="E6043">
        <v>17234.12</v>
      </c>
      <c r="F6043" t="s">
        <v>13</v>
      </c>
      <c r="G6043" t="s">
        <v>14</v>
      </c>
      <c r="H6043" t="s">
        <v>460</v>
      </c>
      <c r="I6043" t="s">
        <v>16</v>
      </c>
      <c r="J6043" t="s">
        <v>32</v>
      </c>
      <c r="L6043" s="1">
        <v>37270</v>
      </c>
      <c r="M6043">
        <v>20721</v>
      </c>
      <c r="N6043" t="s">
        <v>10634</v>
      </c>
    </row>
    <row r="6044" spans="1:14" x14ac:dyDescent="0.25">
      <c r="A6044" t="s">
        <v>7267</v>
      </c>
      <c r="B6044" t="s">
        <v>12</v>
      </c>
      <c r="C6044">
        <v>57823.46</v>
      </c>
      <c r="D6044">
        <v>57984.73</v>
      </c>
      <c r="E6044">
        <v>2326.1999999999998</v>
      </c>
      <c r="F6044" t="s">
        <v>167</v>
      </c>
      <c r="G6044" t="s">
        <v>168</v>
      </c>
      <c r="H6044" t="s">
        <v>638</v>
      </c>
      <c r="I6044" t="s">
        <v>16</v>
      </c>
      <c r="J6044" t="s">
        <v>17</v>
      </c>
      <c r="L6044" s="1">
        <v>38601</v>
      </c>
      <c r="M6044">
        <v>20746</v>
      </c>
      <c r="N6044" t="s">
        <v>10647</v>
      </c>
    </row>
    <row r="6045" spans="1:14" x14ac:dyDescent="0.25">
      <c r="A6045" t="s">
        <v>7268</v>
      </c>
      <c r="B6045" t="s">
        <v>22</v>
      </c>
      <c r="C6045">
        <v>69762</v>
      </c>
      <c r="D6045">
        <v>105235.03</v>
      </c>
      <c r="E6045">
        <v>31557.1</v>
      </c>
      <c r="F6045" t="s">
        <v>13</v>
      </c>
      <c r="G6045" t="s">
        <v>14</v>
      </c>
      <c r="H6045" t="s">
        <v>777</v>
      </c>
      <c r="I6045" t="s">
        <v>16</v>
      </c>
      <c r="J6045" t="s">
        <v>32</v>
      </c>
      <c r="L6045" s="1">
        <v>40742</v>
      </c>
      <c r="M6045">
        <v>20748</v>
      </c>
      <c r="N6045" t="s">
        <v>10635</v>
      </c>
    </row>
    <row r="6046" spans="1:14" x14ac:dyDescent="0.25">
      <c r="A6046" t="s">
        <v>7269</v>
      </c>
      <c r="B6046" t="s">
        <v>12</v>
      </c>
      <c r="C6046">
        <v>76315.210000000006</v>
      </c>
      <c r="D6046">
        <v>74532.69</v>
      </c>
      <c r="E6046">
        <v>0</v>
      </c>
      <c r="F6046" t="s">
        <v>76</v>
      </c>
      <c r="G6046" t="s">
        <v>77</v>
      </c>
      <c r="H6046" t="s">
        <v>627</v>
      </c>
      <c r="I6046" t="s">
        <v>16</v>
      </c>
      <c r="J6046" t="s">
        <v>414</v>
      </c>
      <c r="L6046" s="1">
        <v>38810</v>
      </c>
      <c r="M6046">
        <v>20613</v>
      </c>
      <c r="N6046" t="s">
        <v>10640</v>
      </c>
    </row>
    <row r="6047" spans="1:14" x14ac:dyDescent="0.25">
      <c r="A6047" t="s">
        <v>7270</v>
      </c>
      <c r="B6047" t="s">
        <v>12</v>
      </c>
      <c r="C6047">
        <v>50185</v>
      </c>
      <c r="D6047">
        <v>47852.11</v>
      </c>
      <c r="E6047">
        <v>0</v>
      </c>
      <c r="F6047" t="s">
        <v>18</v>
      </c>
      <c r="G6047" t="s">
        <v>19</v>
      </c>
      <c r="H6047" t="s">
        <v>20</v>
      </c>
      <c r="I6047" t="s">
        <v>34</v>
      </c>
      <c r="J6047" t="s">
        <v>71</v>
      </c>
      <c r="L6047" s="1">
        <v>36500</v>
      </c>
      <c r="M6047">
        <v>20772</v>
      </c>
      <c r="N6047" t="s">
        <v>10648</v>
      </c>
    </row>
    <row r="6048" spans="1:14" x14ac:dyDescent="0.25">
      <c r="A6048" t="s">
        <v>7271</v>
      </c>
      <c r="B6048" t="s">
        <v>22</v>
      </c>
      <c r="C6048">
        <v>65122</v>
      </c>
      <c r="D6048">
        <v>74468.460000000006</v>
      </c>
      <c r="E6048">
        <v>9198.33</v>
      </c>
      <c r="F6048" t="s">
        <v>13</v>
      </c>
      <c r="G6048" t="s">
        <v>14</v>
      </c>
      <c r="H6048" t="s">
        <v>162</v>
      </c>
      <c r="I6048" t="s">
        <v>16</v>
      </c>
      <c r="J6048" t="s">
        <v>32</v>
      </c>
      <c r="L6048" s="1">
        <v>41302</v>
      </c>
      <c r="M6048">
        <v>20707</v>
      </c>
      <c r="N6048" t="s">
        <v>10628</v>
      </c>
    </row>
    <row r="6049" spans="1:14" x14ac:dyDescent="0.25">
      <c r="A6049" t="s">
        <v>7272</v>
      </c>
      <c r="B6049" t="s">
        <v>22</v>
      </c>
      <c r="C6049">
        <v>70908.5</v>
      </c>
      <c r="D6049">
        <v>87666.92</v>
      </c>
      <c r="E6049">
        <v>9290.2999999999993</v>
      </c>
      <c r="F6049" t="s">
        <v>56</v>
      </c>
      <c r="G6049" t="s">
        <v>57</v>
      </c>
      <c r="H6049" t="s">
        <v>156</v>
      </c>
      <c r="I6049" t="s">
        <v>16</v>
      </c>
      <c r="J6049" t="s">
        <v>907</v>
      </c>
      <c r="L6049" s="1">
        <v>35618</v>
      </c>
      <c r="M6049">
        <v>20745</v>
      </c>
      <c r="N6049" t="s">
        <v>10643</v>
      </c>
    </row>
    <row r="6050" spans="1:14" x14ac:dyDescent="0.25">
      <c r="A6050" t="s">
        <v>7273</v>
      </c>
      <c r="B6050" t="s">
        <v>12</v>
      </c>
      <c r="C6050">
        <v>121372</v>
      </c>
      <c r="D6050">
        <v>110052.17</v>
      </c>
      <c r="E6050">
        <v>858.13</v>
      </c>
      <c r="F6050" t="s">
        <v>621</v>
      </c>
      <c r="G6050" t="s">
        <v>622</v>
      </c>
      <c r="H6050" t="s">
        <v>1143</v>
      </c>
      <c r="I6050" t="s">
        <v>16</v>
      </c>
      <c r="J6050" t="s">
        <v>956</v>
      </c>
      <c r="L6050" s="1">
        <v>38656</v>
      </c>
      <c r="M6050">
        <v>20743</v>
      </c>
      <c r="N6050" t="s">
        <v>10654</v>
      </c>
    </row>
    <row r="6051" spans="1:14" x14ac:dyDescent="0.25">
      <c r="A6051" t="s">
        <v>7274</v>
      </c>
      <c r="B6051" t="s">
        <v>12</v>
      </c>
      <c r="C6051">
        <v>95740</v>
      </c>
      <c r="D6051">
        <v>110757.41</v>
      </c>
      <c r="E6051">
        <v>15453.07</v>
      </c>
      <c r="F6051" t="s">
        <v>13</v>
      </c>
      <c r="G6051" t="s">
        <v>14</v>
      </c>
      <c r="H6051" t="s">
        <v>68</v>
      </c>
      <c r="I6051" t="s">
        <v>16</v>
      </c>
      <c r="J6051" t="s">
        <v>136</v>
      </c>
      <c r="L6051" s="1">
        <v>34722</v>
      </c>
      <c r="M6051">
        <v>20782</v>
      </c>
      <c r="N6051" t="s">
        <v>10625</v>
      </c>
    </row>
    <row r="6052" spans="1:14" x14ac:dyDescent="0.25">
      <c r="A6052" t="s">
        <v>7275</v>
      </c>
      <c r="B6052" t="s">
        <v>22</v>
      </c>
      <c r="C6052">
        <v>77130.33</v>
      </c>
      <c r="D6052">
        <v>76043.539999999994</v>
      </c>
      <c r="E6052">
        <v>16.8</v>
      </c>
      <c r="F6052" t="s">
        <v>99</v>
      </c>
      <c r="G6052" t="s">
        <v>100</v>
      </c>
      <c r="H6052" t="s">
        <v>123</v>
      </c>
      <c r="I6052" t="s">
        <v>16</v>
      </c>
      <c r="J6052" t="s">
        <v>124</v>
      </c>
      <c r="L6052" s="1">
        <v>40112</v>
      </c>
      <c r="M6052">
        <v>20706</v>
      </c>
      <c r="N6052" t="s">
        <v>10645</v>
      </c>
    </row>
    <row r="6053" spans="1:14" x14ac:dyDescent="0.25">
      <c r="A6053" t="s">
        <v>7276</v>
      </c>
      <c r="B6053" t="s">
        <v>12</v>
      </c>
      <c r="C6053">
        <v>45412</v>
      </c>
      <c r="D6053">
        <v>34271.56</v>
      </c>
      <c r="E6053">
        <v>6407.65</v>
      </c>
      <c r="F6053" t="s">
        <v>23</v>
      </c>
      <c r="G6053" t="s">
        <v>24</v>
      </c>
      <c r="H6053" t="s">
        <v>140</v>
      </c>
      <c r="I6053" t="s">
        <v>16</v>
      </c>
      <c r="J6053" t="s">
        <v>141</v>
      </c>
      <c r="K6053" t="s">
        <v>282</v>
      </c>
      <c r="L6053" s="1">
        <v>42856</v>
      </c>
      <c r="M6053">
        <v>20722</v>
      </c>
      <c r="N6053" t="s">
        <v>10632</v>
      </c>
    </row>
    <row r="6054" spans="1:14" x14ac:dyDescent="0.25">
      <c r="A6054" t="s">
        <v>7277</v>
      </c>
      <c r="B6054" t="s">
        <v>22</v>
      </c>
      <c r="C6054">
        <v>95084.42</v>
      </c>
      <c r="D6054">
        <v>103767.8</v>
      </c>
      <c r="E6054">
        <v>8868.39</v>
      </c>
      <c r="F6054" t="s">
        <v>13</v>
      </c>
      <c r="G6054" t="s">
        <v>14</v>
      </c>
      <c r="H6054" t="s">
        <v>175</v>
      </c>
      <c r="I6054" t="s">
        <v>16</v>
      </c>
      <c r="J6054" t="s">
        <v>32</v>
      </c>
      <c r="L6054" s="1">
        <v>37452</v>
      </c>
      <c r="M6054">
        <v>20747</v>
      </c>
      <c r="N6054" t="s">
        <v>10642</v>
      </c>
    </row>
    <row r="6055" spans="1:14" x14ac:dyDescent="0.25">
      <c r="A6055" t="s">
        <v>7278</v>
      </c>
      <c r="B6055" t="s">
        <v>22</v>
      </c>
      <c r="C6055">
        <v>138790</v>
      </c>
      <c r="D6055">
        <v>138257.60999999999</v>
      </c>
      <c r="E6055">
        <v>0</v>
      </c>
      <c r="F6055" t="s">
        <v>18</v>
      </c>
      <c r="G6055" t="s">
        <v>19</v>
      </c>
      <c r="H6055" t="s">
        <v>274</v>
      </c>
      <c r="I6055" t="s">
        <v>16</v>
      </c>
      <c r="J6055" t="s">
        <v>139</v>
      </c>
      <c r="L6055" s="1">
        <v>33091</v>
      </c>
      <c r="M6055">
        <v>20720</v>
      </c>
      <c r="N6055" t="s">
        <v>10641</v>
      </c>
    </row>
    <row r="6056" spans="1:14" x14ac:dyDescent="0.25">
      <c r="A6056" t="s">
        <v>7279</v>
      </c>
      <c r="B6056" t="s">
        <v>22</v>
      </c>
      <c r="C6056">
        <v>57223.39</v>
      </c>
      <c r="D6056">
        <v>65080.95</v>
      </c>
      <c r="E6056">
        <v>10661.85</v>
      </c>
      <c r="F6056" t="s">
        <v>56</v>
      </c>
      <c r="G6056" t="s">
        <v>57</v>
      </c>
      <c r="H6056" t="s">
        <v>158</v>
      </c>
      <c r="I6056" t="s">
        <v>16</v>
      </c>
      <c r="J6056" t="s">
        <v>313</v>
      </c>
      <c r="L6056" s="1">
        <v>38250</v>
      </c>
      <c r="M6056">
        <v>20706</v>
      </c>
      <c r="N6056" t="s">
        <v>10645</v>
      </c>
    </row>
    <row r="6057" spans="1:14" x14ac:dyDescent="0.25">
      <c r="A6057" t="s">
        <v>7280</v>
      </c>
      <c r="B6057" t="s">
        <v>12</v>
      </c>
      <c r="C6057">
        <v>73309.289999999994</v>
      </c>
      <c r="D6057">
        <v>70374.039999999994</v>
      </c>
      <c r="E6057">
        <v>0</v>
      </c>
      <c r="F6057" t="s">
        <v>167</v>
      </c>
      <c r="G6057" t="s">
        <v>168</v>
      </c>
      <c r="H6057" t="s">
        <v>169</v>
      </c>
      <c r="I6057" t="s">
        <v>16</v>
      </c>
      <c r="J6057" t="s">
        <v>407</v>
      </c>
      <c r="L6057" s="1">
        <v>39356</v>
      </c>
      <c r="M6057">
        <v>20716</v>
      </c>
      <c r="N6057" t="s">
        <v>10641</v>
      </c>
    </row>
    <row r="6058" spans="1:14" x14ac:dyDescent="0.25">
      <c r="A6058" t="s">
        <v>7281</v>
      </c>
      <c r="B6058" t="s">
        <v>12</v>
      </c>
      <c r="C6058">
        <v>73632.78</v>
      </c>
      <c r="D6058">
        <v>72306.37</v>
      </c>
      <c r="E6058">
        <v>459.36</v>
      </c>
      <c r="F6058" t="s">
        <v>18</v>
      </c>
      <c r="G6058" t="s">
        <v>19</v>
      </c>
      <c r="H6058" t="s">
        <v>144</v>
      </c>
      <c r="I6058" t="s">
        <v>16</v>
      </c>
      <c r="J6058" t="s">
        <v>528</v>
      </c>
      <c r="L6058" s="1">
        <v>35172</v>
      </c>
      <c r="M6058">
        <v>20705</v>
      </c>
      <c r="N6058" t="s">
        <v>10626</v>
      </c>
    </row>
    <row r="6059" spans="1:14" x14ac:dyDescent="0.25">
      <c r="A6059" t="s">
        <v>7282</v>
      </c>
      <c r="B6059" t="s">
        <v>22</v>
      </c>
      <c r="C6059">
        <v>98612.2</v>
      </c>
      <c r="D6059">
        <v>97312.44</v>
      </c>
      <c r="E6059">
        <v>0</v>
      </c>
      <c r="F6059" t="s">
        <v>27</v>
      </c>
      <c r="G6059" t="s">
        <v>28</v>
      </c>
      <c r="H6059" t="s">
        <v>224</v>
      </c>
      <c r="I6059" t="s">
        <v>16</v>
      </c>
      <c r="J6059" t="s">
        <v>225</v>
      </c>
      <c r="L6059" s="1">
        <v>31306</v>
      </c>
      <c r="M6059">
        <v>20785</v>
      </c>
      <c r="N6059" t="s">
        <v>10652</v>
      </c>
    </row>
    <row r="6060" spans="1:14" x14ac:dyDescent="0.25">
      <c r="A6060" t="s">
        <v>7283</v>
      </c>
      <c r="B6060" t="s">
        <v>22</v>
      </c>
      <c r="C6060">
        <v>105241</v>
      </c>
      <c r="D6060">
        <v>102421.74</v>
      </c>
      <c r="E6060">
        <v>0</v>
      </c>
      <c r="F6060" t="s">
        <v>76</v>
      </c>
      <c r="G6060" t="s">
        <v>77</v>
      </c>
      <c r="H6060" t="s">
        <v>435</v>
      </c>
      <c r="I6060" t="s">
        <v>16</v>
      </c>
      <c r="J6060" t="s">
        <v>171</v>
      </c>
      <c r="L6060" s="1">
        <v>40966</v>
      </c>
      <c r="M6060">
        <v>20783</v>
      </c>
      <c r="N6060" t="s">
        <v>10656</v>
      </c>
    </row>
    <row r="6061" spans="1:14" x14ac:dyDescent="0.25">
      <c r="A6061" t="s">
        <v>7284</v>
      </c>
      <c r="B6061" t="s">
        <v>22</v>
      </c>
      <c r="C6061">
        <v>67723.53</v>
      </c>
      <c r="D6061">
        <v>79797.09</v>
      </c>
      <c r="E6061">
        <v>11589.24</v>
      </c>
      <c r="F6061" t="s">
        <v>56</v>
      </c>
      <c r="G6061" t="s">
        <v>57</v>
      </c>
      <c r="H6061" t="s">
        <v>58</v>
      </c>
      <c r="I6061" t="s">
        <v>16</v>
      </c>
      <c r="J6061" t="s">
        <v>59</v>
      </c>
      <c r="L6061" s="1">
        <v>34239</v>
      </c>
      <c r="M6061">
        <v>20783</v>
      </c>
      <c r="N6061" t="s">
        <v>10656</v>
      </c>
    </row>
    <row r="6062" spans="1:14" x14ac:dyDescent="0.25">
      <c r="A6062" t="s">
        <v>7285</v>
      </c>
      <c r="B6062" t="s">
        <v>22</v>
      </c>
      <c r="C6062">
        <v>60146.51</v>
      </c>
      <c r="D6062">
        <v>75178.149999999994</v>
      </c>
      <c r="E6062">
        <v>15276.32</v>
      </c>
      <c r="F6062" t="s">
        <v>56</v>
      </c>
      <c r="G6062" t="s">
        <v>57</v>
      </c>
      <c r="H6062" t="s">
        <v>58</v>
      </c>
      <c r="I6062" t="s">
        <v>16</v>
      </c>
      <c r="J6062" t="s">
        <v>59</v>
      </c>
      <c r="L6062" s="1">
        <v>37599</v>
      </c>
      <c r="M6062">
        <v>20743</v>
      </c>
      <c r="N6062" t="s">
        <v>10654</v>
      </c>
    </row>
    <row r="6063" spans="1:14" x14ac:dyDescent="0.25">
      <c r="A6063" t="s">
        <v>7286</v>
      </c>
      <c r="B6063" t="s">
        <v>22</v>
      </c>
      <c r="C6063">
        <v>60765.48</v>
      </c>
      <c r="D6063">
        <v>25705.25</v>
      </c>
      <c r="E6063">
        <v>87.65</v>
      </c>
      <c r="F6063" t="s">
        <v>52</v>
      </c>
      <c r="G6063" t="s">
        <v>53</v>
      </c>
      <c r="H6063" t="s">
        <v>205</v>
      </c>
      <c r="I6063" t="s">
        <v>16</v>
      </c>
      <c r="J6063" t="s">
        <v>1107</v>
      </c>
      <c r="L6063" s="1">
        <v>42926</v>
      </c>
      <c r="M6063">
        <v>20706</v>
      </c>
      <c r="N6063" t="s">
        <v>10645</v>
      </c>
    </row>
    <row r="6064" spans="1:14" x14ac:dyDescent="0.25">
      <c r="A6064" t="s">
        <v>7287</v>
      </c>
      <c r="B6064" t="s">
        <v>22</v>
      </c>
      <c r="C6064">
        <v>95740</v>
      </c>
      <c r="D6064">
        <v>94477.65</v>
      </c>
      <c r="E6064">
        <v>0</v>
      </c>
      <c r="F6064" t="s">
        <v>18</v>
      </c>
      <c r="G6064" t="s">
        <v>19</v>
      </c>
      <c r="H6064" t="s">
        <v>676</v>
      </c>
      <c r="I6064" t="s">
        <v>16</v>
      </c>
      <c r="J6064" t="s">
        <v>126</v>
      </c>
      <c r="L6064" s="1">
        <v>39090</v>
      </c>
      <c r="M6064">
        <v>20745</v>
      </c>
      <c r="N6064" t="s">
        <v>10643</v>
      </c>
    </row>
    <row r="6065" spans="1:14" x14ac:dyDescent="0.25">
      <c r="A6065" t="s">
        <v>7288</v>
      </c>
      <c r="B6065" t="s">
        <v>22</v>
      </c>
      <c r="C6065">
        <v>103199.85</v>
      </c>
      <c r="D6065">
        <v>167926.16</v>
      </c>
      <c r="E6065">
        <v>57810.01</v>
      </c>
      <c r="F6065" t="s">
        <v>45</v>
      </c>
      <c r="G6065" t="s">
        <v>46</v>
      </c>
      <c r="H6065" t="s">
        <v>439</v>
      </c>
      <c r="I6065" t="s">
        <v>16</v>
      </c>
      <c r="J6065" t="s">
        <v>297</v>
      </c>
      <c r="L6065" s="1">
        <v>35751</v>
      </c>
      <c r="M6065">
        <v>20721</v>
      </c>
      <c r="N6065" t="s">
        <v>10634</v>
      </c>
    </row>
    <row r="6066" spans="1:14" x14ac:dyDescent="0.25">
      <c r="A6066" t="s">
        <v>7289</v>
      </c>
      <c r="B6066" t="s">
        <v>12</v>
      </c>
      <c r="C6066">
        <v>64252.22</v>
      </c>
      <c r="D6066">
        <v>62259.53</v>
      </c>
      <c r="E6066">
        <v>0</v>
      </c>
      <c r="F6066" t="s">
        <v>18</v>
      </c>
      <c r="G6066" t="s">
        <v>19</v>
      </c>
      <c r="H6066" t="s">
        <v>172</v>
      </c>
      <c r="I6066" t="s">
        <v>16</v>
      </c>
      <c r="J6066" t="s">
        <v>154</v>
      </c>
      <c r="L6066" s="1">
        <v>41820</v>
      </c>
      <c r="M6066">
        <v>20782</v>
      </c>
      <c r="N6066" t="s">
        <v>10625</v>
      </c>
    </row>
    <row r="6067" spans="1:14" x14ac:dyDescent="0.25">
      <c r="A6067" t="s">
        <v>7290</v>
      </c>
      <c r="B6067" t="s">
        <v>12</v>
      </c>
      <c r="C6067">
        <v>57720.13</v>
      </c>
      <c r="D6067">
        <v>57395.4</v>
      </c>
      <c r="E6067">
        <v>729.06</v>
      </c>
      <c r="F6067" t="s">
        <v>18</v>
      </c>
      <c r="G6067" t="s">
        <v>19</v>
      </c>
      <c r="H6067" t="s">
        <v>111</v>
      </c>
      <c r="I6067" t="s">
        <v>16</v>
      </c>
      <c r="J6067" t="s">
        <v>145</v>
      </c>
      <c r="L6067" s="1">
        <v>40952</v>
      </c>
      <c r="M6067">
        <v>20785</v>
      </c>
      <c r="N6067" t="s">
        <v>10652</v>
      </c>
    </row>
    <row r="6068" spans="1:14" x14ac:dyDescent="0.25">
      <c r="A6068" t="s">
        <v>7291</v>
      </c>
      <c r="B6068" t="s">
        <v>22</v>
      </c>
      <c r="C6068">
        <v>31594.95</v>
      </c>
      <c r="D6068">
        <v>39490.17</v>
      </c>
      <c r="E6068">
        <v>972.82</v>
      </c>
      <c r="F6068" t="s">
        <v>99</v>
      </c>
      <c r="G6068" t="s">
        <v>100</v>
      </c>
      <c r="H6068" t="s">
        <v>368</v>
      </c>
      <c r="I6068" t="s">
        <v>34</v>
      </c>
      <c r="J6068" t="s">
        <v>102</v>
      </c>
      <c r="L6068" s="1">
        <v>41049</v>
      </c>
      <c r="M6068">
        <v>20782</v>
      </c>
      <c r="N6068" t="s">
        <v>10625</v>
      </c>
    </row>
    <row r="6069" spans="1:14" x14ac:dyDescent="0.25">
      <c r="A6069" t="s">
        <v>7292</v>
      </c>
      <c r="B6069" t="s">
        <v>22</v>
      </c>
      <c r="C6069">
        <v>59864.71</v>
      </c>
      <c r="D6069">
        <v>71068.97</v>
      </c>
      <c r="E6069">
        <v>10466.870000000001</v>
      </c>
      <c r="F6069" t="s">
        <v>52</v>
      </c>
      <c r="G6069" t="s">
        <v>53</v>
      </c>
      <c r="H6069" t="s">
        <v>54</v>
      </c>
      <c r="I6069" t="s">
        <v>16</v>
      </c>
      <c r="J6069" t="s">
        <v>752</v>
      </c>
      <c r="L6069" s="1">
        <v>39566</v>
      </c>
      <c r="M6069">
        <v>20784</v>
      </c>
      <c r="N6069" t="s">
        <v>10650</v>
      </c>
    </row>
    <row r="6070" spans="1:14" x14ac:dyDescent="0.25">
      <c r="A6070" t="s">
        <v>7293</v>
      </c>
      <c r="B6070" t="s">
        <v>22</v>
      </c>
      <c r="C6070">
        <v>76292</v>
      </c>
      <c r="D6070">
        <v>78659.81</v>
      </c>
      <c r="E6070">
        <v>2244.98</v>
      </c>
      <c r="F6070" t="s">
        <v>129</v>
      </c>
      <c r="G6070" t="s">
        <v>130</v>
      </c>
      <c r="H6070" t="s">
        <v>675</v>
      </c>
      <c r="I6070" t="s">
        <v>16</v>
      </c>
      <c r="J6070" t="s">
        <v>132</v>
      </c>
      <c r="L6070" s="1">
        <v>38734</v>
      </c>
      <c r="M6070">
        <v>20772</v>
      </c>
      <c r="N6070" t="s">
        <v>10648</v>
      </c>
    </row>
    <row r="6071" spans="1:14" x14ac:dyDescent="0.25">
      <c r="A6071" t="s">
        <v>7294</v>
      </c>
      <c r="B6071" t="s">
        <v>12</v>
      </c>
      <c r="C6071">
        <v>144328</v>
      </c>
      <c r="D6071">
        <v>142425.01999999999</v>
      </c>
      <c r="E6071">
        <v>0</v>
      </c>
      <c r="F6071" t="s">
        <v>322</v>
      </c>
      <c r="G6071" t="s">
        <v>323</v>
      </c>
      <c r="H6071" t="s">
        <v>844</v>
      </c>
      <c r="I6071" t="s">
        <v>16</v>
      </c>
      <c r="J6071" t="s">
        <v>325</v>
      </c>
      <c r="L6071" s="1">
        <v>38376</v>
      </c>
      <c r="M6071">
        <v>20716</v>
      </c>
      <c r="N6071" t="s">
        <v>10641</v>
      </c>
    </row>
    <row r="6072" spans="1:14" x14ac:dyDescent="0.25">
      <c r="A6072" t="s">
        <v>7295</v>
      </c>
      <c r="B6072" t="s">
        <v>22</v>
      </c>
      <c r="C6072">
        <v>108923.96</v>
      </c>
      <c r="D6072">
        <v>105961.4</v>
      </c>
      <c r="E6072">
        <v>0</v>
      </c>
      <c r="F6072" t="s">
        <v>133</v>
      </c>
      <c r="G6072" t="s">
        <v>134</v>
      </c>
      <c r="H6072" t="s">
        <v>344</v>
      </c>
      <c r="I6072" t="s">
        <v>16</v>
      </c>
      <c r="J6072" t="s">
        <v>161</v>
      </c>
      <c r="L6072" s="1">
        <v>39020</v>
      </c>
      <c r="M6072">
        <v>20716</v>
      </c>
      <c r="N6072" t="s">
        <v>10641</v>
      </c>
    </row>
    <row r="6073" spans="1:14" x14ac:dyDescent="0.25">
      <c r="A6073" t="s">
        <v>7296</v>
      </c>
      <c r="B6073" t="s">
        <v>12</v>
      </c>
      <c r="C6073">
        <v>59922</v>
      </c>
      <c r="D6073">
        <v>68421.88</v>
      </c>
      <c r="E6073">
        <v>6437.38</v>
      </c>
      <c r="F6073" t="s">
        <v>13</v>
      </c>
      <c r="G6073" t="s">
        <v>14</v>
      </c>
      <c r="H6073" t="s">
        <v>162</v>
      </c>
      <c r="I6073" t="s">
        <v>16</v>
      </c>
      <c r="J6073" t="s">
        <v>32</v>
      </c>
      <c r="K6073" t="s">
        <v>176</v>
      </c>
      <c r="L6073" s="1">
        <v>41918</v>
      </c>
      <c r="M6073">
        <v>20762</v>
      </c>
      <c r="N6073" t="s">
        <v>10644</v>
      </c>
    </row>
    <row r="6074" spans="1:14" x14ac:dyDescent="0.25">
      <c r="A6074" t="s">
        <v>7297</v>
      </c>
      <c r="B6074" t="s">
        <v>12</v>
      </c>
      <c r="C6074">
        <v>119203.96</v>
      </c>
      <c r="D6074">
        <v>119993.61</v>
      </c>
      <c r="E6074">
        <v>2359.87</v>
      </c>
      <c r="F6074" t="s">
        <v>56</v>
      </c>
      <c r="G6074" t="s">
        <v>57</v>
      </c>
      <c r="H6074" t="s">
        <v>631</v>
      </c>
      <c r="I6074" t="s">
        <v>16</v>
      </c>
      <c r="J6074" t="s">
        <v>374</v>
      </c>
      <c r="L6074" s="1">
        <v>33126</v>
      </c>
      <c r="M6074">
        <v>20716</v>
      </c>
      <c r="N6074" t="s">
        <v>10641</v>
      </c>
    </row>
    <row r="6075" spans="1:14" x14ac:dyDescent="0.25">
      <c r="A6075" t="s">
        <v>7298</v>
      </c>
      <c r="B6075" t="s">
        <v>12</v>
      </c>
      <c r="C6075">
        <v>61712.45</v>
      </c>
      <c r="D6075">
        <v>60901.46</v>
      </c>
      <c r="E6075">
        <v>0</v>
      </c>
      <c r="F6075" t="s">
        <v>76</v>
      </c>
      <c r="G6075" t="s">
        <v>77</v>
      </c>
      <c r="H6075" t="s">
        <v>555</v>
      </c>
      <c r="I6075" t="s">
        <v>16</v>
      </c>
      <c r="J6075" t="s">
        <v>941</v>
      </c>
      <c r="L6075" s="1">
        <v>28387</v>
      </c>
      <c r="M6075">
        <v>20769</v>
      </c>
      <c r="N6075" t="s">
        <v>10636</v>
      </c>
    </row>
    <row r="6076" spans="1:14" x14ac:dyDescent="0.25">
      <c r="A6076" t="s">
        <v>7299</v>
      </c>
      <c r="B6076" t="s">
        <v>12</v>
      </c>
      <c r="C6076">
        <v>59922</v>
      </c>
      <c r="D6076">
        <v>69059.41</v>
      </c>
      <c r="E6076">
        <v>8498.61</v>
      </c>
      <c r="F6076" t="s">
        <v>13</v>
      </c>
      <c r="G6076" t="s">
        <v>14</v>
      </c>
      <c r="H6076" t="s">
        <v>175</v>
      </c>
      <c r="I6076" t="s">
        <v>16</v>
      </c>
      <c r="J6076" t="s">
        <v>32</v>
      </c>
      <c r="K6076" t="s">
        <v>176</v>
      </c>
      <c r="L6076" s="1">
        <v>41918</v>
      </c>
      <c r="M6076">
        <v>20608</v>
      </c>
      <c r="N6076" t="s">
        <v>10646</v>
      </c>
    </row>
    <row r="6077" spans="1:14" x14ac:dyDescent="0.25">
      <c r="A6077" t="s">
        <v>7300</v>
      </c>
      <c r="B6077" t="s">
        <v>22</v>
      </c>
      <c r="C6077">
        <v>160454</v>
      </c>
      <c r="D6077">
        <v>157177.39000000001</v>
      </c>
      <c r="E6077">
        <v>0</v>
      </c>
      <c r="F6077" t="s">
        <v>133</v>
      </c>
      <c r="G6077" t="s">
        <v>134</v>
      </c>
      <c r="H6077" t="s">
        <v>1111</v>
      </c>
      <c r="I6077" t="s">
        <v>16</v>
      </c>
      <c r="J6077" t="s">
        <v>98</v>
      </c>
      <c r="L6077" s="1">
        <v>39062</v>
      </c>
      <c r="M6077">
        <v>20762</v>
      </c>
      <c r="N6077" t="s">
        <v>10644</v>
      </c>
    </row>
    <row r="6078" spans="1:14" x14ac:dyDescent="0.25">
      <c r="A6078" t="s">
        <v>7301</v>
      </c>
      <c r="B6078" t="s">
        <v>22</v>
      </c>
      <c r="C6078">
        <v>67175.86</v>
      </c>
      <c r="D6078">
        <v>64476.639999999999</v>
      </c>
      <c r="E6078">
        <v>191.7</v>
      </c>
      <c r="F6078" t="s">
        <v>380</v>
      </c>
      <c r="G6078" t="s">
        <v>381</v>
      </c>
      <c r="H6078" t="s">
        <v>628</v>
      </c>
      <c r="I6078" t="s">
        <v>16</v>
      </c>
      <c r="J6078" t="s">
        <v>331</v>
      </c>
      <c r="L6078" s="1">
        <v>42255</v>
      </c>
      <c r="M6078">
        <v>20705</v>
      </c>
      <c r="N6078" t="s">
        <v>10626</v>
      </c>
    </row>
    <row r="6079" spans="1:14" x14ac:dyDescent="0.25">
      <c r="A6079" t="s">
        <v>7302</v>
      </c>
      <c r="B6079" t="s">
        <v>22</v>
      </c>
      <c r="C6079">
        <v>64760.85</v>
      </c>
      <c r="D6079">
        <v>80894.740000000005</v>
      </c>
      <c r="E6079">
        <v>14669</v>
      </c>
      <c r="F6079" t="s">
        <v>52</v>
      </c>
      <c r="G6079" t="s">
        <v>53</v>
      </c>
      <c r="H6079" t="s">
        <v>205</v>
      </c>
      <c r="I6079" t="s">
        <v>16</v>
      </c>
      <c r="J6079" t="s">
        <v>94</v>
      </c>
      <c r="L6079" s="1">
        <v>38657</v>
      </c>
      <c r="M6079">
        <v>20785</v>
      </c>
      <c r="N6079" t="s">
        <v>10652</v>
      </c>
    </row>
    <row r="6080" spans="1:14" x14ac:dyDescent="0.25">
      <c r="A6080" t="s">
        <v>7303</v>
      </c>
      <c r="B6080" t="s">
        <v>22</v>
      </c>
      <c r="C6080">
        <v>74318</v>
      </c>
      <c r="D6080">
        <v>105606.02</v>
      </c>
      <c r="E6080">
        <v>29528.69</v>
      </c>
      <c r="F6080" t="s">
        <v>45</v>
      </c>
      <c r="G6080" t="s">
        <v>46</v>
      </c>
      <c r="H6080" t="s">
        <v>397</v>
      </c>
      <c r="I6080" t="s">
        <v>16</v>
      </c>
      <c r="J6080" t="s">
        <v>48</v>
      </c>
      <c r="L6080" s="1">
        <v>38642</v>
      </c>
      <c r="M6080">
        <v>20708</v>
      </c>
      <c r="N6080" t="s">
        <v>10653</v>
      </c>
    </row>
    <row r="6081" spans="1:14" x14ac:dyDescent="0.25">
      <c r="A6081" t="s">
        <v>7304</v>
      </c>
      <c r="B6081" t="s">
        <v>22</v>
      </c>
      <c r="C6081">
        <v>60032</v>
      </c>
      <c r="D6081">
        <v>68321.62</v>
      </c>
      <c r="E6081">
        <v>4759.1400000000003</v>
      </c>
      <c r="F6081" t="s">
        <v>129</v>
      </c>
      <c r="G6081" t="s">
        <v>130</v>
      </c>
      <c r="H6081" t="s">
        <v>675</v>
      </c>
      <c r="I6081" t="s">
        <v>16</v>
      </c>
      <c r="J6081" t="s">
        <v>132</v>
      </c>
      <c r="K6081" t="s">
        <v>891</v>
      </c>
      <c r="L6081" s="1">
        <v>41498</v>
      </c>
      <c r="M6081">
        <v>20762</v>
      </c>
      <c r="N6081" t="s">
        <v>10644</v>
      </c>
    </row>
    <row r="6082" spans="1:14" x14ac:dyDescent="0.25">
      <c r="A6082" t="s">
        <v>7305</v>
      </c>
      <c r="B6082" t="s">
        <v>22</v>
      </c>
      <c r="C6082">
        <v>102377.4</v>
      </c>
      <c r="D6082">
        <v>132021.01999999999</v>
      </c>
      <c r="E6082">
        <v>30992.45</v>
      </c>
      <c r="F6082" t="s">
        <v>52</v>
      </c>
      <c r="G6082" t="s">
        <v>53</v>
      </c>
      <c r="H6082" t="s">
        <v>465</v>
      </c>
      <c r="I6082" t="s">
        <v>16</v>
      </c>
      <c r="J6082" t="s">
        <v>466</v>
      </c>
      <c r="L6082" s="1">
        <v>33000</v>
      </c>
      <c r="M6082">
        <v>20782</v>
      </c>
      <c r="N6082" t="s">
        <v>10625</v>
      </c>
    </row>
    <row r="6083" spans="1:14" x14ac:dyDescent="0.25">
      <c r="A6083" t="s">
        <v>7306</v>
      </c>
      <c r="B6083" t="s">
        <v>22</v>
      </c>
      <c r="C6083">
        <v>70959.789999999994</v>
      </c>
      <c r="D6083">
        <v>81915.839999999997</v>
      </c>
      <c r="E6083">
        <v>11889.95</v>
      </c>
      <c r="F6083" t="s">
        <v>56</v>
      </c>
      <c r="G6083" t="s">
        <v>57</v>
      </c>
      <c r="H6083" t="s">
        <v>158</v>
      </c>
      <c r="I6083" t="s">
        <v>16</v>
      </c>
      <c r="J6083" t="s">
        <v>947</v>
      </c>
      <c r="L6083" s="1">
        <v>30907</v>
      </c>
      <c r="M6083">
        <v>20740</v>
      </c>
      <c r="N6083" t="s">
        <v>10638</v>
      </c>
    </row>
    <row r="6084" spans="1:14" x14ac:dyDescent="0.25">
      <c r="A6084" t="s">
        <v>7307</v>
      </c>
      <c r="B6084" t="s">
        <v>22</v>
      </c>
      <c r="C6084">
        <v>70959.789999999994</v>
      </c>
      <c r="D6084">
        <v>77682.95</v>
      </c>
      <c r="E6084">
        <v>8376.02</v>
      </c>
      <c r="F6084" t="s">
        <v>56</v>
      </c>
      <c r="G6084" t="s">
        <v>57</v>
      </c>
      <c r="H6084" t="s">
        <v>158</v>
      </c>
      <c r="I6084" t="s">
        <v>16</v>
      </c>
      <c r="J6084" t="s">
        <v>947</v>
      </c>
      <c r="L6084" s="1">
        <v>34468</v>
      </c>
      <c r="M6084">
        <v>20769</v>
      </c>
      <c r="N6084" t="s">
        <v>10636</v>
      </c>
    </row>
    <row r="6085" spans="1:14" x14ac:dyDescent="0.25">
      <c r="A6085" t="s">
        <v>7308</v>
      </c>
      <c r="B6085" t="s">
        <v>12</v>
      </c>
      <c r="C6085">
        <v>59825.47</v>
      </c>
      <c r="D6085">
        <v>89406.99</v>
      </c>
      <c r="E6085">
        <v>26512.799999999999</v>
      </c>
      <c r="F6085" t="s">
        <v>18</v>
      </c>
      <c r="G6085" t="s">
        <v>19</v>
      </c>
      <c r="H6085" t="s">
        <v>245</v>
      </c>
      <c r="I6085" t="s">
        <v>16</v>
      </c>
      <c r="J6085" t="s">
        <v>228</v>
      </c>
      <c r="K6085" t="s">
        <v>229</v>
      </c>
      <c r="L6085" s="1">
        <v>42408</v>
      </c>
      <c r="M6085">
        <v>20783</v>
      </c>
      <c r="N6085" t="s">
        <v>10656</v>
      </c>
    </row>
    <row r="6086" spans="1:14" x14ac:dyDescent="0.25">
      <c r="A6086" t="s">
        <v>7309</v>
      </c>
      <c r="B6086" t="s">
        <v>12</v>
      </c>
      <c r="C6086">
        <v>70959.789999999994</v>
      </c>
      <c r="D6086">
        <v>71700</v>
      </c>
      <c r="E6086">
        <v>0</v>
      </c>
      <c r="F6086" t="s">
        <v>27</v>
      </c>
      <c r="G6086" t="s">
        <v>28</v>
      </c>
      <c r="H6086" t="s">
        <v>980</v>
      </c>
      <c r="I6086" t="s">
        <v>16</v>
      </c>
      <c r="J6086" t="s">
        <v>17</v>
      </c>
      <c r="L6086" s="1">
        <v>34175</v>
      </c>
      <c r="M6086">
        <v>20608</v>
      </c>
      <c r="N6086" t="s">
        <v>10646</v>
      </c>
    </row>
    <row r="6087" spans="1:14" x14ac:dyDescent="0.25">
      <c r="A6087" t="s">
        <v>7310</v>
      </c>
      <c r="B6087" t="s">
        <v>12</v>
      </c>
      <c r="C6087">
        <v>85094.1</v>
      </c>
      <c r="D6087">
        <v>82779.98</v>
      </c>
      <c r="E6087">
        <v>0</v>
      </c>
      <c r="F6087" t="s">
        <v>326</v>
      </c>
      <c r="G6087" t="s">
        <v>327</v>
      </c>
      <c r="H6087" t="s">
        <v>328</v>
      </c>
      <c r="I6087" t="s">
        <v>16</v>
      </c>
      <c r="J6087" t="s">
        <v>329</v>
      </c>
      <c r="K6087" t="s">
        <v>914</v>
      </c>
      <c r="L6087" s="1">
        <v>38124</v>
      </c>
      <c r="M6087">
        <v>20740</v>
      </c>
      <c r="N6087" t="s">
        <v>10638</v>
      </c>
    </row>
    <row r="6088" spans="1:14" x14ac:dyDescent="0.25">
      <c r="A6088" t="s">
        <v>7311</v>
      </c>
      <c r="B6088" t="s">
        <v>12</v>
      </c>
      <c r="C6088">
        <v>40242.06</v>
      </c>
      <c r="D6088">
        <v>17045.740000000002</v>
      </c>
      <c r="E6088">
        <v>1083.73</v>
      </c>
      <c r="F6088" t="s">
        <v>56</v>
      </c>
      <c r="G6088" t="s">
        <v>57</v>
      </c>
      <c r="H6088" t="s">
        <v>58</v>
      </c>
      <c r="I6088" t="s">
        <v>16</v>
      </c>
      <c r="J6088" t="s">
        <v>59</v>
      </c>
      <c r="L6088" s="1">
        <v>42926</v>
      </c>
      <c r="M6088">
        <v>20774</v>
      </c>
      <c r="N6088" t="s">
        <v>10633</v>
      </c>
    </row>
    <row r="6089" spans="1:14" x14ac:dyDescent="0.25">
      <c r="A6089" t="s">
        <v>7312</v>
      </c>
      <c r="B6089" t="s">
        <v>22</v>
      </c>
      <c r="C6089">
        <v>86343.57</v>
      </c>
      <c r="D6089">
        <v>119207.07</v>
      </c>
      <c r="E6089">
        <v>28497.09</v>
      </c>
      <c r="F6089" t="s">
        <v>52</v>
      </c>
      <c r="G6089" t="s">
        <v>53</v>
      </c>
      <c r="H6089" t="s">
        <v>205</v>
      </c>
      <c r="I6089" t="s">
        <v>16</v>
      </c>
      <c r="J6089" t="s">
        <v>424</v>
      </c>
      <c r="L6089" s="1">
        <v>35717</v>
      </c>
      <c r="M6089">
        <v>20623</v>
      </c>
      <c r="N6089" t="s">
        <v>10651</v>
      </c>
    </row>
    <row r="6090" spans="1:14" x14ac:dyDescent="0.25">
      <c r="A6090" t="s">
        <v>7313</v>
      </c>
      <c r="B6090" t="s">
        <v>22</v>
      </c>
      <c r="C6090">
        <v>48690.91</v>
      </c>
      <c r="D6090">
        <v>47539.57</v>
      </c>
      <c r="E6090">
        <v>1460.08</v>
      </c>
      <c r="F6090" t="s">
        <v>56</v>
      </c>
      <c r="G6090" t="s">
        <v>57</v>
      </c>
      <c r="H6090" t="s">
        <v>523</v>
      </c>
      <c r="I6090" t="s">
        <v>16</v>
      </c>
      <c r="J6090" t="s">
        <v>309</v>
      </c>
      <c r="L6090" s="1">
        <v>37661</v>
      </c>
      <c r="M6090">
        <v>20740</v>
      </c>
      <c r="N6090" t="s">
        <v>10638</v>
      </c>
    </row>
    <row r="6091" spans="1:14" x14ac:dyDescent="0.25">
      <c r="A6091" t="s">
        <v>7314</v>
      </c>
      <c r="B6091" t="s">
        <v>12</v>
      </c>
      <c r="C6091">
        <v>97882.1</v>
      </c>
      <c r="D6091">
        <v>96268.9</v>
      </c>
      <c r="E6091">
        <v>1.5</v>
      </c>
      <c r="F6091" t="s">
        <v>18</v>
      </c>
      <c r="G6091" t="s">
        <v>19</v>
      </c>
      <c r="H6091" t="s">
        <v>549</v>
      </c>
      <c r="I6091" t="s">
        <v>16</v>
      </c>
      <c r="J6091" t="s">
        <v>147</v>
      </c>
      <c r="L6091" s="1">
        <v>39006</v>
      </c>
      <c r="M6091">
        <v>20707</v>
      </c>
      <c r="N6091" t="s">
        <v>10628</v>
      </c>
    </row>
    <row r="6092" spans="1:14" x14ac:dyDescent="0.25">
      <c r="A6092" t="s">
        <v>7315</v>
      </c>
      <c r="B6092" t="s">
        <v>22</v>
      </c>
      <c r="C6092">
        <v>93199</v>
      </c>
      <c r="D6092">
        <v>106313.68</v>
      </c>
      <c r="E6092">
        <v>3731.48</v>
      </c>
      <c r="F6092" t="s">
        <v>13</v>
      </c>
      <c r="G6092" t="s">
        <v>14</v>
      </c>
      <c r="H6092" t="s">
        <v>463</v>
      </c>
      <c r="I6092" t="s">
        <v>16</v>
      </c>
      <c r="J6092" t="s">
        <v>233</v>
      </c>
      <c r="L6092" s="1">
        <v>37459</v>
      </c>
      <c r="M6092">
        <v>20742</v>
      </c>
      <c r="N6092" t="s">
        <v>10638</v>
      </c>
    </row>
    <row r="6093" spans="1:14" x14ac:dyDescent="0.25">
      <c r="A6093" t="s">
        <v>7316</v>
      </c>
      <c r="B6093" t="s">
        <v>12</v>
      </c>
      <c r="C6093">
        <v>95740</v>
      </c>
      <c r="D6093">
        <v>94479</v>
      </c>
      <c r="E6093">
        <v>0</v>
      </c>
      <c r="F6093" t="s">
        <v>167</v>
      </c>
      <c r="G6093" t="s">
        <v>168</v>
      </c>
      <c r="H6093" t="s">
        <v>369</v>
      </c>
      <c r="I6093" t="s">
        <v>16</v>
      </c>
      <c r="J6093" t="s">
        <v>386</v>
      </c>
      <c r="L6093" s="1">
        <v>37284</v>
      </c>
      <c r="M6093">
        <v>20722</v>
      </c>
      <c r="N6093" t="s">
        <v>10632</v>
      </c>
    </row>
    <row r="6094" spans="1:14" x14ac:dyDescent="0.25">
      <c r="A6094" t="s">
        <v>7317</v>
      </c>
      <c r="B6094" t="s">
        <v>22</v>
      </c>
      <c r="C6094">
        <v>103210.55</v>
      </c>
      <c r="D6094">
        <v>132392.64000000001</v>
      </c>
      <c r="E6094">
        <v>29347.18</v>
      </c>
      <c r="F6094" t="s">
        <v>23</v>
      </c>
      <c r="G6094" t="s">
        <v>24</v>
      </c>
      <c r="H6094" t="s">
        <v>544</v>
      </c>
      <c r="I6094" t="s">
        <v>16</v>
      </c>
      <c r="J6094" t="s">
        <v>503</v>
      </c>
      <c r="L6094" s="1">
        <v>36696</v>
      </c>
      <c r="M6094">
        <v>20769</v>
      </c>
      <c r="N6094" t="s">
        <v>10636</v>
      </c>
    </row>
    <row r="6095" spans="1:14" x14ac:dyDescent="0.25">
      <c r="A6095" t="s">
        <v>7318</v>
      </c>
      <c r="B6095" t="s">
        <v>12</v>
      </c>
      <c r="C6095">
        <v>44950.86</v>
      </c>
      <c r="D6095">
        <v>46248.26</v>
      </c>
      <c r="E6095">
        <v>1946.69</v>
      </c>
      <c r="F6095" t="s">
        <v>13</v>
      </c>
      <c r="G6095" t="s">
        <v>14</v>
      </c>
      <c r="H6095" t="s">
        <v>125</v>
      </c>
      <c r="I6095" t="s">
        <v>16</v>
      </c>
      <c r="J6095" t="s">
        <v>204</v>
      </c>
      <c r="L6095" s="1">
        <v>40911</v>
      </c>
      <c r="M6095">
        <v>20623</v>
      </c>
      <c r="N6095" t="s">
        <v>10651</v>
      </c>
    </row>
    <row r="6096" spans="1:14" x14ac:dyDescent="0.25">
      <c r="A6096" t="s">
        <v>7319</v>
      </c>
      <c r="B6096" t="s">
        <v>22</v>
      </c>
      <c r="C6096">
        <v>59825.47</v>
      </c>
      <c r="D6096">
        <v>59510.67</v>
      </c>
      <c r="E6096">
        <v>0</v>
      </c>
      <c r="F6096" t="s">
        <v>18</v>
      </c>
      <c r="G6096" t="s">
        <v>19</v>
      </c>
      <c r="H6096" t="s">
        <v>820</v>
      </c>
      <c r="I6096" t="s">
        <v>16</v>
      </c>
      <c r="J6096" t="s">
        <v>228</v>
      </c>
      <c r="K6096" t="s">
        <v>229</v>
      </c>
      <c r="L6096" s="1">
        <v>42562</v>
      </c>
      <c r="M6096">
        <v>20782</v>
      </c>
      <c r="N6096" t="s">
        <v>10625</v>
      </c>
    </row>
    <row r="6097" spans="1:14" x14ac:dyDescent="0.25">
      <c r="A6097" t="s">
        <v>7320</v>
      </c>
      <c r="B6097" t="s">
        <v>22</v>
      </c>
      <c r="C6097">
        <v>62515</v>
      </c>
      <c r="D6097">
        <v>75968.009999999995</v>
      </c>
      <c r="E6097">
        <v>13947.43</v>
      </c>
      <c r="F6097" t="s">
        <v>45</v>
      </c>
      <c r="G6097" t="s">
        <v>46</v>
      </c>
      <c r="H6097" t="s">
        <v>795</v>
      </c>
      <c r="I6097" t="s">
        <v>16</v>
      </c>
      <c r="J6097" t="s">
        <v>48</v>
      </c>
      <c r="L6097" s="1">
        <v>40330</v>
      </c>
      <c r="M6097">
        <v>20781</v>
      </c>
      <c r="N6097" t="s">
        <v>10627</v>
      </c>
    </row>
    <row r="6098" spans="1:14" x14ac:dyDescent="0.25">
      <c r="A6098" t="s">
        <v>7321</v>
      </c>
      <c r="B6098" t="s">
        <v>22</v>
      </c>
      <c r="C6098">
        <v>44618.21</v>
      </c>
      <c r="D6098">
        <v>45602.96</v>
      </c>
      <c r="E6098">
        <v>3778.31</v>
      </c>
      <c r="F6098" t="s">
        <v>56</v>
      </c>
      <c r="G6098" t="s">
        <v>57</v>
      </c>
      <c r="H6098" t="s">
        <v>64</v>
      </c>
      <c r="I6098" t="s">
        <v>16</v>
      </c>
      <c r="J6098" t="s">
        <v>59</v>
      </c>
      <c r="L6098" s="1">
        <v>41869</v>
      </c>
      <c r="M6098">
        <v>20708</v>
      </c>
      <c r="N6098" t="s">
        <v>10653</v>
      </c>
    </row>
    <row r="6099" spans="1:14" x14ac:dyDescent="0.25">
      <c r="A6099" t="s">
        <v>7322</v>
      </c>
      <c r="B6099" t="s">
        <v>12</v>
      </c>
      <c r="C6099">
        <v>94427.09</v>
      </c>
      <c r="D6099">
        <v>90890.6</v>
      </c>
      <c r="E6099">
        <v>0</v>
      </c>
      <c r="F6099" t="s">
        <v>18</v>
      </c>
      <c r="G6099" t="s">
        <v>19</v>
      </c>
      <c r="H6099" t="s">
        <v>389</v>
      </c>
      <c r="I6099" t="s">
        <v>16</v>
      </c>
      <c r="J6099" t="s">
        <v>235</v>
      </c>
      <c r="L6099" s="1">
        <v>42619</v>
      </c>
      <c r="M6099">
        <v>20737</v>
      </c>
      <c r="N6099" t="s">
        <v>10655</v>
      </c>
    </row>
    <row r="6100" spans="1:14" x14ac:dyDescent="0.25">
      <c r="A6100" t="s">
        <v>7323</v>
      </c>
      <c r="B6100" t="s">
        <v>12</v>
      </c>
      <c r="C6100">
        <v>69158</v>
      </c>
      <c r="D6100">
        <v>63404.54</v>
      </c>
      <c r="E6100">
        <v>0</v>
      </c>
      <c r="F6100" t="s">
        <v>18</v>
      </c>
      <c r="G6100" t="s">
        <v>19</v>
      </c>
      <c r="H6100" t="s">
        <v>857</v>
      </c>
      <c r="I6100" t="s">
        <v>34</v>
      </c>
      <c r="J6100" t="s">
        <v>147</v>
      </c>
      <c r="L6100" s="1">
        <v>39469</v>
      </c>
      <c r="M6100">
        <v>20705</v>
      </c>
      <c r="N6100" t="s">
        <v>10626</v>
      </c>
    </row>
    <row r="6101" spans="1:14" x14ac:dyDescent="0.25">
      <c r="A6101" t="s">
        <v>7324</v>
      </c>
      <c r="B6101" t="s">
        <v>22</v>
      </c>
      <c r="C6101">
        <v>69075</v>
      </c>
      <c r="D6101">
        <v>78681.69</v>
      </c>
      <c r="E6101">
        <v>10375.94</v>
      </c>
      <c r="F6101" t="s">
        <v>23</v>
      </c>
      <c r="G6101" t="s">
        <v>24</v>
      </c>
      <c r="H6101" t="s">
        <v>319</v>
      </c>
      <c r="I6101" t="s">
        <v>16</v>
      </c>
      <c r="J6101" t="s">
        <v>141</v>
      </c>
      <c r="L6101" s="1">
        <v>38824</v>
      </c>
      <c r="M6101">
        <v>20721</v>
      </c>
      <c r="N6101" t="s">
        <v>10634</v>
      </c>
    </row>
    <row r="6102" spans="1:14" x14ac:dyDescent="0.25">
      <c r="A6102" t="s">
        <v>7325</v>
      </c>
      <c r="B6102" t="s">
        <v>22</v>
      </c>
      <c r="C6102">
        <v>60180</v>
      </c>
      <c r="D6102">
        <v>29909.51</v>
      </c>
      <c r="E6102">
        <v>0</v>
      </c>
      <c r="F6102" t="s">
        <v>76</v>
      </c>
      <c r="G6102" t="s">
        <v>77</v>
      </c>
      <c r="H6102" t="s">
        <v>587</v>
      </c>
      <c r="I6102" t="s">
        <v>16</v>
      </c>
      <c r="J6102" t="s">
        <v>331</v>
      </c>
      <c r="L6102" s="1">
        <v>42898</v>
      </c>
      <c r="M6102">
        <v>20744</v>
      </c>
      <c r="N6102" t="s">
        <v>10630</v>
      </c>
    </row>
    <row r="6103" spans="1:14" x14ac:dyDescent="0.25">
      <c r="A6103" t="s">
        <v>7326</v>
      </c>
      <c r="B6103" t="s">
        <v>12</v>
      </c>
      <c r="C6103">
        <v>95620.93</v>
      </c>
      <c r="D6103">
        <v>92039.94</v>
      </c>
      <c r="E6103">
        <v>0</v>
      </c>
      <c r="F6103" t="s">
        <v>370</v>
      </c>
      <c r="G6103" t="s">
        <v>371</v>
      </c>
      <c r="H6103" t="s">
        <v>1144</v>
      </c>
      <c r="I6103" t="s">
        <v>16</v>
      </c>
      <c r="J6103" t="s">
        <v>755</v>
      </c>
      <c r="K6103" t="s">
        <v>171</v>
      </c>
      <c r="L6103" s="1">
        <v>37872</v>
      </c>
      <c r="M6103">
        <v>20608</v>
      </c>
      <c r="N6103" t="s">
        <v>10646</v>
      </c>
    </row>
    <row r="6104" spans="1:14" x14ac:dyDescent="0.25">
      <c r="A6104" t="s">
        <v>7327</v>
      </c>
      <c r="B6104" t="s">
        <v>22</v>
      </c>
      <c r="C6104">
        <v>43350.3</v>
      </c>
      <c r="D6104">
        <v>48672.3</v>
      </c>
      <c r="E6104">
        <v>4668.75</v>
      </c>
      <c r="F6104" t="s">
        <v>117</v>
      </c>
      <c r="G6104" t="s">
        <v>118</v>
      </c>
      <c r="H6104" t="s">
        <v>308</v>
      </c>
      <c r="I6104" t="s">
        <v>16</v>
      </c>
      <c r="J6104" t="s">
        <v>499</v>
      </c>
      <c r="L6104" s="1">
        <v>39043</v>
      </c>
      <c r="M6104">
        <v>20747</v>
      </c>
      <c r="N6104" t="s">
        <v>10642</v>
      </c>
    </row>
    <row r="6105" spans="1:14" x14ac:dyDescent="0.25">
      <c r="A6105" t="s">
        <v>7328</v>
      </c>
      <c r="B6105" t="s">
        <v>12</v>
      </c>
      <c r="C6105">
        <v>107345.82</v>
      </c>
      <c r="D6105">
        <v>105930.87</v>
      </c>
      <c r="E6105">
        <v>0</v>
      </c>
      <c r="F6105" t="s">
        <v>52</v>
      </c>
      <c r="G6105" t="s">
        <v>53</v>
      </c>
      <c r="H6105" t="s">
        <v>545</v>
      </c>
      <c r="I6105" t="s">
        <v>16</v>
      </c>
      <c r="J6105" t="s">
        <v>171</v>
      </c>
      <c r="L6105" s="1">
        <v>32745</v>
      </c>
      <c r="M6105">
        <v>20607</v>
      </c>
      <c r="N6105" t="s">
        <v>10631</v>
      </c>
    </row>
    <row r="6106" spans="1:14" x14ac:dyDescent="0.25">
      <c r="A6106" t="s">
        <v>7329</v>
      </c>
      <c r="B6106" t="s">
        <v>12</v>
      </c>
      <c r="C6106">
        <v>83167.64</v>
      </c>
      <c r="D6106">
        <v>80052.83</v>
      </c>
      <c r="E6106">
        <v>0</v>
      </c>
      <c r="F6106" t="s">
        <v>18</v>
      </c>
      <c r="G6106" t="s">
        <v>19</v>
      </c>
      <c r="H6106" t="s">
        <v>60</v>
      </c>
      <c r="I6106" t="s">
        <v>16</v>
      </c>
      <c r="J6106" t="s">
        <v>147</v>
      </c>
      <c r="L6106" s="1">
        <v>41890</v>
      </c>
      <c r="M6106">
        <v>20721</v>
      </c>
      <c r="N6106" t="s">
        <v>10634</v>
      </c>
    </row>
    <row r="6107" spans="1:14" x14ac:dyDescent="0.25">
      <c r="A6107" t="s">
        <v>7330</v>
      </c>
      <c r="B6107" t="s">
        <v>12</v>
      </c>
      <c r="C6107">
        <v>26866.01</v>
      </c>
      <c r="D6107">
        <v>12845.93</v>
      </c>
      <c r="E6107">
        <v>152.19</v>
      </c>
      <c r="F6107" t="s">
        <v>13</v>
      </c>
      <c r="G6107" t="s">
        <v>14</v>
      </c>
      <c r="H6107" t="s">
        <v>85</v>
      </c>
      <c r="I6107" t="s">
        <v>34</v>
      </c>
      <c r="J6107" t="s">
        <v>86</v>
      </c>
      <c r="L6107" s="1">
        <v>35709</v>
      </c>
      <c r="M6107">
        <v>20735</v>
      </c>
      <c r="N6107" t="s">
        <v>10649</v>
      </c>
    </row>
    <row r="6108" spans="1:14" x14ac:dyDescent="0.25">
      <c r="A6108" t="s">
        <v>7331</v>
      </c>
      <c r="B6108" t="s">
        <v>22</v>
      </c>
      <c r="C6108">
        <v>109817.64</v>
      </c>
      <c r="D6108">
        <v>137961.67000000001</v>
      </c>
      <c r="E6108">
        <v>14840</v>
      </c>
      <c r="F6108" t="s">
        <v>13</v>
      </c>
      <c r="G6108" t="s">
        <v>14</v>
      </c>
      <c r="H6108" t="s">
        <v>103</v>
      </c>
      <c r="I6108" t="s">
        <v>16</v>
      </c>
      <c r="J6108" t="s">
        <v>361</v>
      </c>
      <c r="L6108" s="1">
        <v>35296</v>
      </c>
      <c r="M6108">
        <v>20706</v>
      </c>
      <c r="N6108" t="s">
        <v>10645</v>
      </c>
    </row>
    <row r="6109" spans="1:14" x14ac:dyDescent="0.25">
      <c r="A6109" t="s">
        <v>7332</v>
      </c>
      <c r="B6109" t="s">
        <v>22</v>
      </c>
      <c r="C6109">
        <v>53790.720000000001</v>
      </c>
      <c r="D6109">
        <v>52305.4</v>
      </c>
      <c r="E6109">
        <v>338.65</v>
      </c>
      <c r="F6109" t="s">
        <v>13</v>
      </c>
      <c r="G6109" t="s">
        <v>14</v>
      </c>
      <c r="H6109" t="s">
        <v>50</v>
      </c>
      <c r="I6109" t="s">
        <v>16</v>
      </c>
      <c r="J6109" t="s">
        <v>51</v>
      </c>
      <c r="L6109" s="1">
        <v>38943</v>
      </c>
      <c r="M6109">
        <v>20772</v>
      </c>
      <c r="N6109" t="s">
        <v>10648</v>
      </c>
    </row>
    <row r="6110" spans="1:14" x14ac:dyDescent="0.25">
      <c r="A6110" t="s">
        <v>7333</v>
      </c>
      <c r="B6110" t="s">
        <v>22</v>
      </c>
      <c r="C6110">
        <v>138790</v>
      </c>
      <c r="D6110">
        <v>142403.29</v>
      </c>
      <c r="E6110">
        <v>0</v>
      </c>
      <c r="F6110" t="s">
        <v>13</v>
      </c>
      <c r="G6110" t="s">
        <v>14</v>
      </c>
      <c r="H6110" t="s">
        <v>105</v>
      </c>
      <c r="I6110" t="s">
        <v>16</v>
      </c>
      <c r="J6110" t="s">
        <v>139</v>
      </c>
      <c r="L6110" s="1">
        <v>35877</v>
      </c>
      <c r="M6110">
        <v>20740</v>
      </c>
      <c r="N6110" t="s">
        <v>10638</v>
      </c>
    </row>
    <row r="6111" spans="1:14" x14ac:dyDescent="0.25">
      <c r="A6111" t="s">
        <v>7334</v>
      </c>
      <c r="B6111" t="s">
        <v>12</v>
      </c>
      <c r="C6111">
        <v>97701</v>
      </c>
      <c r="D6111">
        <v>128616.36</v>
      </c>
      <c r="E6111">
        <v>29588.9</v>
      </c>
      <c r="F6111" t="s">
        <v>45</v>
      </c>
      <c r="G6111" t="s">
        <v>46</v>
      </c>
      <c r="H6111" t="s">
        <v>566</v>
      </c>
      <c r="I6111" t="s">
        <v>16</v>
      </c>
      <c r="J6111" t="s">
        <v>297</v>
      </c>
      <c r="L6111" s="1">
        <v>38999</v>
      </c>
      <c r="M6111">
        <v>20721</v>
      </c>
      <c r="N6111" t="s">
        <v>10634</v>
      </c>
    </row>
    <row r="6112" spans="1:14" x14ac:dyDescent="0.25">
      <c r="A6112" t="s">
        <v>7335</v>
      </c>
      <c r="B6112" t="s">
        <v>22</v>
      </c>
      <c r="C6112">
        <v>58919.09</v>
      </c>
      <c r="D6112">
        <v>65183.88</v>
      </c>
      <c r="E6112">
        <v>7040.16</v>
      </c>
      <c r="F6112" t="s">
        <v>99</v>
      </c>
      <c r="G6112" t="s">
        <v>100</v>
      </c>
      <c r="H6112" t="s">
        <v>348</v>
      </c>
      <c r="I6112" t="s">
        <v>16</v>
      </c>
      <c r="J6112" t="s">
        <v>109</v>
      </c>
      <c r="K6112" t="s">
        <v>110</v>
      </c>
      <c r="L6112" s="1">
        <v>32370</v>
      </c>
      <c r="M6112">
        <v>20735</v>
      </c>
      <c r="N6112" t="s">
        <v>10649</v>
      </c>
    </row>
    <row r="6113" spans="1:14" x14ac:dyDescent="0.25">
      <c r="A6113" t="s">
        <v>7336</v>
      </c>
      <c r="B6113" t="s">
        <v>22</v>
      </c>
      <c r="C6113">
        <v>113487.75</v>
      </c>
      <c r="D6113">
        <v>115136.94</v>
      </c>
      <c r="E6113">
        <v>5497.86</v>
      </c>
      <c r="F6113" t="s">
        <v>129</v>
      </c>
      <c r="G6113" t="s">
        <v>130</v>
      </c>
      <c r="H6113" t="s">
        <v>390</v>
      </c>
      <c r="I6113" t="s">
        <v>16</v>
      </c>
      <c r="J6113" t="s">
        <v>605</v>
      </c>
      <c r="L6113" s="1">
        <v>32271</v>
      </c>
      <c r="M6113">
        <v>20740</v>
      </c>
      <c r="N6113" t="s">
        <v>10638</v>
      </c>
    </row>
    <row r="6114" spans="1:14" x14ac:dyDescent="0.25">
      <c r="A6114" t="s">
        <v>7337</v>
      </c>
      <c r="B6114" t="s">
        <v>22</v>
      </c>
      <c r="C6114">
        <v>119710.11</v>
      </c>
      <c r="D6114">
        <v>112011.11</v>
      </c>
      <c r="E6114">
        <v>0</v>
      </c>
      <c r="F6114" t="s">
        <v>370</v>
      </c>
      <c r="G6114" t="s">
        <v>371</v>
      </c>
      <c r="H6114" t="s">
        <v>1144</v>
      </c>
      <c r="I6114" t="s">
        <v>16</v>
      </c>
      <c r="J6114" t="s">
        <v>982</v>
      </c>
      <c r="L6114" s="1">
        <v>38740</v>
      </c>
      <c r="M6114">
        <v>20737</v>
      </c>
      <c r="N6114" t="s">
        <v>10655</v>
      </c>
    </row>
    <row r="6115" spans="1:14" x14ac:dyDescent="0.25">
      <c r="A6115" t="s">
        <v>7338</v>
      </c>
      <c r="B6115" t="s">
        <v>22</v>
      </c>
      <c r="C6115">
        <v>60455</v>
      </c>
      <c r="D6115">
        <v>62370.26</v>
      </c>
      <c r="E6115">
        <v>3918.57</v>
      </c>
      <c r="F6115" t="s">
        <v>45</v>
      </c>
      <c r="G6115" t="s">
        <v>46</v>
      </c>
      <c r="H6115" t="s">
        <v>546</v>
      </c>
      <c r="I6115" t="s">
        <v>16</v>
      </c>
      <c r="J6115" t="s">
        <v>48</v>
      </c>
      <c r="L6115" s="1">
        <v>41288</v>
      </c>
      <c r="M6115">
        <v>20607</v>
      </c>
      <c r="N6115" t="s">
        <v>10631</v>
      </c>
    </row>
    <row r="6116" spans="1:14" x14ac:dyDescent="0.25">
      <c r="A6116" t="s">
        <v>7339</v>
      </c>
      <c r="B6116" t="s">
        <v>12</v>
      </c>
      <c r="C6116">
        <v>128820.16</v>
      </c>
      <c r="D6116">
        <v>123493.62</v>
      </c>
      <c r="E6116">
        <v>0</v>
      </c>
      <c r="F6116" t="s">
        <v>322</v>
      </c>
      <c r="G6116" t="s">
        <v>323</v>
      </c>
      <c r="H6116" t="s">
        <v>775</v>
      </c>
      <c r="I6116" t="s">
        <v>16</v>
      </c>
      <c r="J6116" t="s">
        <v>325</v>
      </c>
      <c r="L6116" s="1">
        <v>36822</v>
      </c>
      <c r="M6116">
        <v>20774</v>
      </c>
      <c r="N6116" t="s">
        <v>10633</v>
      </c>
    </row>
    <row r="6117" spans="1:14" x14ac:dyDescent="0.25">
      <c r="A6117" t="s">
        <v>7340</v>
      </c>
      <c r="B6117" t="s">
        <v>22</v>
      </c>
      <c r="C6117">
        <v>63275</v>
      </c>
      <c r="D6117">
        <v>71968.850000000006</v>
      </c>
      <c r="E6117">
        <v>6098.99</v>
      </c>
      <c r="F6117" t="s">
        <v>13</v>
      </c>
      <c r="G6117" t="s">
        <v>14</v>
      </c>
      <c r="H6117" t="s">
        <v>463</v>
      </c>
      <c r="I6117" t="s">
        <v>16</v>
      </c>
      <c r="J6117" t="s">
        <v>32</v>
      </c>
      <c r="K6117" t="s">
        <v>42</v>
      </c>
      <c r="L6117" s="1">
        <v>41106</v>
      </c>
      <c r="M6117">
        <v>20784</v>
      </c>
      <c r="N6117" t="s">
        <v>10650</v>
      </c>
    </row>
    <row r="6118" spans="1:14" x14ac:dyDescent="0.25">
      <c r="A6118" t="s">
        <v>7341</v>
      </c>
      <c r="B6118" t="s">
        <v>12</v>
      </c>
      <c r="C6118">
        <v>49470.1</v>
      </c>
      <c r="D6118">
        <v>62697.74</v>
      </c>
      <c r="E6118">
        <v>11302.89</v>
      </c>
      <c r="F6118" t="s">
        <v>56</v>
      </c>
      <c r="G6118" t="s">
        <v>57</v>
      </c>
      <c r="H6118" t="s">
        <v>84</v>
      </c>
      <c r="I6118" t="s">
        <v>16</v>
      </c>
      <c r="J6118" t="s">
        <v>59</v>
      </c>
      <c r="L6118" s="1">
        <v>39286</v>
      </c>
      <c r="M6118">
        <v>20716</v>
      </c>
      <c r="N6118" t="s">
        <v>10641</v>
      </c>
    </row>
    <row r="6119" spans="1:14" x14ac:dyDescent="0.25">
      <c r="A6119" t="s">
        <v>7342</v>
      </c>
      <c r="B6119" t="s">
        <v>22</v>
      </c>
      <c r="C6119">
        <v>83950</v>
      </c>
      <c r="D6119">
        <v>127510.32</v>
      </c>
      <c r="E6119">
        <v>41151.5</v>
      </c>
      <c r="F6119" t="s">
        <v>45</v>
      </c>
      <c r="G6119" t="s">
        <v>46</v>
      </c>
      <c r="H6119" t="s">
        <v>827</v>
      </c>
      <c r="I6119" t="s">
        <v>16</v>
      </c>
      <c r="J6119" t="s">
        <v>297</v>
      </c>
      <c r="L6119" s="1">
        <v>39329</v>
      </c>
      <c r="M6119">
        <v>20784</v>
      </c>
      <c r="N6119" t="s">
        <v>10650</v>
      </c>
    </row>
    <row r="6120" spans="1:14" x14ac:dyDescent="0.25">
      <c r="A6120" t="s">
        <v>7343</v>
      </c>
      <c r="B6120" t="s">
        <v>22</v>
      </c>
      <c r="C6120">
        <v>85758</v>
      </c>
      <c r="D6120">
        <v>103118.49</v>
      </c>
      <c r="E6120">
        <v>15567.4</v>
      </c>
      <c r="F6120" t="s">
        <v>13</v>
      </c>
      <c r="G6120" t="s">
        <v>14</v>
      </c>
      <c r="H6120" t="s">
        <v>690</v>
      </c>
      <c r="I6120" t="s">
        <v>16</v>
      </c>
      <c r="J6120" t="s">
        <v>32</v>
      </c>
      <c r="L6120" s="1">
        <v>37823</v>
      </c>
      <c r="M6120">
        <v>20744</v>
      </c>
      <c r="N6120" t="s">
        <v>10630</v>
      </c>
    </row>
    <row r="6121" spans="1:14" x14ac:dyDescent="0.25">
      <c r="A6121" t="s">
        <v>7344</v>
      </c>
      <c r="B6121" t="s">
        <v>22</v>
      </c>
      <c r="C6121">
        <v>53262.53</v>
      </c>
      <c r="D6121">
        <v>54447.02</v>
      </c>
      <c r="E6121">
        <v>1608.98</v>
      </c>
      <c r="F6121" t="s">
        <v>133</v>
      </c>
      <c r="G6121" t="s">
        <v>134</v>
      </c>
      <c r="H6121" t="s">
        <v>754</v>
      </c>
      <c r="I6121" t="s">
        <v>16</v>
      </c>
      <c r="J6121" t="s">
        <v>252</v>
      </c>
      <c r="K6121" t="s">
        <v>1067</v>
      </c>
      <c r="L6121" s="1">
        <v>41988</v>
      </c>
      <c r="M6121">
        <v>20772</v>
      </c>
      <c r="N6121" t="s">
        <v>10648</v>
      </c>
    </row>
    <row r="6122" spans="1:14" x14ac:dyDescent="0.25">
      <c r="A6122" t="s">
        <v>7345</v>
      </c>
      <c r="B6122" t="s">
        <v>22</v>
      </c>
      <c r="C6122">
        <v>65650.97</v>
      </c>
      <c r="D6122">
        <v>89766.88</v>
      </c>
      <c r="E6122">
        <v>23748.99</v>
      </c>
      <c r="F6122" t="s">
        <v>99</v>
      </c>
      <c r="G6122" t="s">
        <v>100</v>
      </c>
      <c r="H6122" t="s">
        <v>400</v>
      </c>
      <c r="I6122" t="s">
        <v>16</v>
      </c>
      <c r="J6122" t="s">
        <v>316</v>
      </c>
      <c r="L6122" s="1">
        <v>34092</v>
      </c>
      <c r="M6122">
        <v>20742</v>
      </c>
      <c r="N6122" t="s">
        <v>10638</v>
      </c>
    </row>
    <row r="6123" spans="1:14" x14ac:dyDescent="0.25">
      <c r="A6123" t="s">
        <v>7346</v>
      </c>
      <c r="B6123" t="s">
        <v>12</v>
      </c>
      <c r="C6123">
        <v>65751</v>
      </c>
      <c r="D6123">
        <v>66477.17</v>
      </c>
      <c r="E6123">
        <v>0</v>
      </c>
      <c r="F6123" t="s">
        <v>18</v>
      </c>
      <c r="G6123" t="s">
        <v>19</v>
      </c>
      <c r="H6123" t="s">
        <v>62</v>
      </c>
      <c r="I6123" t="s">
        <v>16</v>
      </c>
      <c r="J6123" t="s">
        <v>1145</v>
      </c>
      <c r="L6123" s="1">
        <v>37928</v>
      </c>
      <c r="M6123">
        <v>20716</v>
      </c>
      <c r="N6123" t="s">
        <v>10641</v>
      </c>
    </row>
    <row r="6124" spans="1:14" x14ac:dyDescent="0.25">
      <c r="A6124" t="s">
        <v>7347</v>
      </c>
      <c r="B6124" t="s">
        <v>12</v>
      </c>
      <c r="C6124">
        <v>78277.66</v>
      </c>
      <c r="D6124">
        <v>80589.89</v>
      </c>
      <c r="E6124">
        <v>2704.8</v>
      </c>
      <c r="F6124" t="s">
        <v>18</v>
      </c>
      <c r="G6124" t="s">
        <v>19</v>
      </c>
      <c r="H6124" t="s">
        <v>391</v>
      </c>
      <c r="I6124" t="s">
        <v>16</v>
      </c>
      <c r="J6124" t="s">
        <v>414</v>
      </c>
      <c r="L6124" s="1">
        <v>39595</v>
      </c>
      <c r="M6124">
        <v>20710</v>
      </c>
      <c r="N6124" t="s">
        <v>10637</v>
      </c>
    </row>
    <row r="6125" spans="1:14" x14ac:dyDescent="0.25">
      <c r="A6125" t="s">
        <v>7348</v>
      </c>
      <c r="B6125" t="s">
        <v>12</v>
      </c>
      <c r="C6125">
        <v>62050.07</v>
      </c>
      <c r="D6125">
        <v>64507.7</v>
      </c>
      <c r="E6125">
        <v>1183.73</v>
      </c>
      <c r="F6125" t="s">
        <v>468</v>
      </c>
      <c r="G6125" t="s">
        <v>469</v>
      </c>
      <c r="H6125" t="s">
        <v>470</v>
      </c>
      <c r="I6125" t="s">
        <v>16</v>
      </c>
      <c r="J6125" t="s">
        <v>471</v>
      </c>
      <c r="L6125" s="1">
        <v>37564</v>
      </c>
      <c r="M6125">
        <v>20748</v>
      </c>
      <c r="N6125" t="s">
        <v>10635</v>
      </c>
    </row>
    <row r="6126" spans="1:14" x14ac:dyDescent="0.25">
      <c r="A6126" t="s">
        <v>7349</v>
      </c>
      <c r="B6126" t="s">
        <v>22</v>
      </c>
      <c r="C6126">
        <v>62248.7</v>
      </c>
      <c r="D6126">
        <v>73339.95</v>
      </c>
      <c r="E6126">
        <v>11381.17</v>
      </c>
      <c r="F6126" t="s">
        <v>56</v>
      </c>
      <c r="G6126" t="s">
        <v>57</v>
      </c>
      <c r="H6126" t="s">
        <v>84</v>
      </c>
      <c r="I6126" t="s">
        <v>16</v>
      </c>
      <c r="J6126" t="s">
        <v>59</v>
      </c>
      <c r="L6126" s="1">
        <v>37458</v>
      </c>
      <c r="M6126">
        <v>20748</v>
      </c>
      <c r="N6126" t="s">
        <v>10635</v>
      </c>
    </row>
    <row r="6127" spans="1:14" x14ac:dyDescent="0.25">
      <c r="A6127" t="s">
        <v>7350</v>
      </c>
      <c r="B6127" t="s">
        <v>22</v>
      </c>
      <c r="C6127">
        <v>99049</v>
      </c>
      <c r="D6127">
        <v>122956.26</v>
      </c>
      <c r="E6127">
        <v>18001.13</v>
      </c>
      <c r="F6127" t="s">
        <v>13</v>
      </c>
      <c r="G6127" t="s">
        <v>14</v>
      </c>
      <c r="H6127" t="s">
        <v>175</v>
      </c>
      <c r="I6127" t="s">
        <v>16</v>
      </c>
      <c r="J6127" t="s">
        <v>361</v>
      </c>
      <c r="L6127" s="1">
        <v>37655</v>
      </c>
      <c r="M6127">
        <v>20706</v>
      </c>
      <c r="N6127" t="s">
        <v>10645</v>
      </c>
    </row>
    <row r="6128" spans="1:14" x14ac:dyDescent="0.25">
      <c r="A6128" t="s">
        <v>7351</v>
      </c>
      <c r="B6128" t="s">
        <v>22</v>
      </c>
      <c r="C6128">
        <v>95084.42</v>
      </c>
      <c r="D6128">
        <v>109296.94</v>
      </c>
      <c r="E6128">
        <v>12354.54</v>
      </c>
      <c r="F6128" t="s">
        <v>13</v>
      </c>
      <c r="G6128" t="s">
        <v>14</v>
      </c>
      <c r="H6128" t="s">
        <v>799</v>
      </c>
      <c r="I6128" t="s">
        <v>16</v>
      </c>
      <c r="J6128" t="s">
        <v>32</v>
      </c>
      <c r="L6128" s="1">
        <v>33049</v>
      </c>
      <c r="M6128">
        <v>20742</v>
      </c>
      <c r="N6128" t="s">
        <v>10638</v>
      </c>
    </row>
    <row r="6129" spans="1:14" x14ac:dyDescent="0.25">
      <c r="A6129" t="s">
        <v>7352</v>
      </c>
      <c r="B6129" t="s">
        <v>12</v>
      </c>
      <c r="C6129">
        <v>100370</v>
      </c>
      <c r="D6129">
        <v>99046.31</v>
      </c>
      <c r="E6129">
        <v>0</v>
      </c>
      <c r="F6129" t="s">
        <v>18</v>
      </c>
      <c r="G6129" t="s">
        <v>19</v>
      </c>
      <c r="H6129" t="s">
        <v>594</v>
      </c>
      <c r="I6129" t="s">
        <v>16</v>
      </c>
      <c r="J6129" t="s">
        <v>147</v>
      </c>
      <c r="L6129" s="1">
        <v>36899</v>
      </c>
      <c r="M6129">
        <v>20745</v>
      </c>
      <c r="N6129" t="s">
        <v>10643</v>
      </c>
    </row>
    <row r="6130" spans="1:14" x14ac:dyDescent="0.25">
      <c r="A6130" t="s">
        <v>7353</v>
      </c>
      <c r="B6130" t="s">
        <v>22</v>
      </c>
      <c r="C6130">
        <v>78983</v>
      </c>
      <c r="D6130">
        <v>81049.91</v>
      </c>
      <c r="E6130">
        <v>1676.27</v>
      </c>
      <c r="F6130" t="s">
        <v>45</v>
      </c>
      <c r="G6130" t="s">
        <v>46</v>
      </c>
      <c r="H6130" t="s">
        <v>315</v>
      </c>
      <c r="I6130" t="s">
        <v>16</v>
      </c>
      <c r="J6130" t="s">
        <v>250</v>
      </c>
      <c r="L6130" s="1">
        <v>38747</v>
      </c>
      <c r="M6130">
        <v>20774</v>
      </c>
      <c r="N6130" t="s">
        <v>10633</v>
      </c>
    </row>
    <row r="6131" spans="1:14" x14ac:dyDescent="0.25">
      <c r="A6131" t="s">
        <v>7354</v>
      </c>
      <c r="B6131" t="s">
        <v>12</v>
      </c>
      <c r="C6131">
        <v>52684</v>
      </c>
      <c r="D6131">
        <v>17629.68</v>
      </c>
      <c r="E6131">
        <v>0</v>
      </c>
      <c r="F6131" t="s">
        <v>18</v>
      </c>
      <c r="G6131" t="s">
        <v>19</v>
      </c>
      <c r="H6131" t="s">
        <v>172</v>
      </c>
      <c r="I6131" t="s">
        <v>16</v>
      </c>
      <c r="J6131" t="s">
        <v>154</v>
      </c>
      <c r="K6131" t="s">
        <v>345</v>
      </c>
      <c r="L6131" s="1">
        <v>42954</v>
      </c>
      <c r="M6131">
        <v>20746</v>
      </c>
      <c r="N6131" t="s">
        <v>10647</v>
      </c>
    </row>
    <row r="6132" spans="1:14" x14ac:dyDescent="0.25">
      <c r="A6132" t="s">
        <v>7355</v>
      </c>
      <c r="B6132" t="s">
        <v>12</v>
      </c>
      <c r="C6132">
        <v>121135</v>
      </c>
      <c r="D6132">
        <v>122584.64</v>
      </c>
      <c r="E6132">
        <v>0</v>
      </c>
      <c r="F6132" t="s">
        <v>45</v>
      </c>
      <c r="G6132" t="s">
        <v>46</v>
      </c>
      <c r="H6132" t="s">
        <v>719</v>
      </c>
      <c r="I6132" t="s">
        <v>16</v>
      </c>
      <c r="J6132" t="s">
        <v>222</v>
      </c>
      <c r="L6132" s="1">
        <v>36942</v>
      </c>
      <c r="M6132">
        <v>20613</v>
      </c>
      <c r="N6132" t="s">
        <v>10640</v>
      </c>
    </row>
    <row r="6133" spans="1:14" x14ac:dyDescent="0.25">
      <c r="A6133" t="s">
        <v>7356</v>
      </c>
      <c r="B6133" t="s">
        <v>22</v>
      </c>
      <c r="C6133">
        <v>119456.19</v>
      </c>
      <c r="D6133">
        <v>134392.87</v>
      </c>
      <c r="E6133">
        <v>8450.1200000000008</v>
      </c>
      <c r="F6133" t="s">
        <v>45</v>
      </c>
      <c r="G6133" t="s">
        <v>46</v>
      </c>
      <c r="H6133" t="s">
        <v>315</v>
      </c>
      <c r="I6133" t="s">
        <v>16</v>
      </c>
      <c r="J6133" t="s">
        <v>222</v>
      </c>
      <c r="L6133" s="1">
        <v>34722</v>
      </c>
      <c r="M6133">
        <v>20740</v>
      </c>
      <c r="N6133" t="s">
        <v>10638</v>
      </c>
    </row>
    <row r="6134" spans="1:14" x14ac:dyDescent="0.25">
      <c r="A6134" t="s">
        <v>7357</v>
      </c>
      <c r="B6134" t="s">
        <v>22</v>
      </c>
      <c r="C6134">
        <v>51694.03</v>
      </c>
      <c r="D6134">
        <v>59949.31</v>
      </c>
      <c r="E6134">
        <v>6847.55</v>
      </c>
      <c r="F6134" t="s">
        <v>56</v>
      </c>
      <c r="G6134" t="s">
        <v>57</v>
      </c>
      <c r="H6134" t="s">
        <v>84</v>
      </c>
      <c r="I6134" t="s">
        <v>16</v>
      </c>
      <c r="J6134" t="s">
        <v>59</v>
      </c>
      <c r="L6134" s="1">
        <v>39509</v>
      </c>
      <c r="M6134">
        <v>20770</v>
      </c>
      <c r="N6134" t="s">
        <v>10629</v>
      </c>
    </row>
    <row r="6135" spans="1:14" x14ac:dyDescent="0.25">
      <c r="A6135" t="s">
        <v>7358</v>
      </c>
      <c r="B6135" t="s">
        <v>22</v>
      </c>
      <c r="C6135">
        <v>71495</v>
      </c>
      <c r="D6135">
        <v>107701.38</v>
      </c>
      <c r="E6135">
        <v>37389.58</v>
      </c>
      <c r="F6135" t="s">
        <v>23</v>
      </c>
      <c r="G6135" t="s">
        <v>24</v>
      </c>
      <c r="H6135" t="s">
        <v>194</v>
      </c>
      <c r="I6135" t="s">
        <v>16</v>
      </c>
      <c r="J6135" t="s">
        <v>141</v>
      </c>
      <c r="L6135" s="1">
        <v>38405</v>
      </c>
      <c r="M6135">
        <v>20745</v>
      </c>
      <c r="N6135" t="s">
        <v>10643</v>
      </c>
    </row>
    <row r="6136" spans="1:14" x14ac:dyDescent="0.25">
      <c r="A6136" t="s">
        <v>7359</v>
      </c>
      <c r="B6136" t="s">
        <v>22</v>
      </c>
      <c r="C6136">
        <v>77086</v>
      </c>
      <c r="D6136">
        <v>143291.32999999999</v>
      </c>
      <c r="E6136">
        <v>63869.48</v>
      </c>
      <c r="F6136" t="s">
        <v>45</v>
      </c>
      <c r="G6136" t="s">
        <v>46</v>
      </c>
      <c r="H6136" t="s">
        <v>474</v>
      </c>
      <c r="I6136" t="s">
        <v>16</v>
      </c>
      <c r="J6136" t="s">
        <v>48</v>
      </c>
      <c r="K6136" t="s">
        <v>49</v>
      </c>
      <c r="L6136" s="1">
        <v>38999</v>
      </c>
      <c r="M6136">
        <v>20785</v>
      </c>
      <c r="N6136" t="s">
        <v>10652</v>
      </c>
    </row>
    <row r="6137" spans="1:14" x14ac:dyDescent="0.25">
      <c r="A6137" t="s">
        <v>7360</v>
      </c>
      <c r="B6137" t="s">
        <v>22</v>
      </c>
      <c r="C6137">
        <v>66439</v>
      </c>
      <c r="D6137">
        <v>33657.18</v>
      </c>
      <c r="E6137">
        <v>453.86</v>
      </c>
      <c r="F6137" t="s">
        <v>13</v>
      </c>
      <c r="G6137" t="s">
        <v>14</v>
      </c>
      <c r="H6137" t="s">
        <v>463</v>
      </c>
      <c r="I6137" t="s">
        <v>16</v>
      </c>
      <c r="J6137" t="s">
        <v>32</v>
      </c>
      <c r="K6137" t="s">
        <v>176</v>
      </c>
      <c r="L6137" s="1">
        <v>41428</v>
      </c>
      <c r="M6137">
        <v>20783</v>
      </c>
      <c r="N6137" t="s">
        <v>10656</v>
      </c>
    </row>
    <row r="6138" spans="1:14" x14ac:dyDescent="0.25">
      <c r="A6138" t="s">
        <v>7361</v>
      </c>
      <c r="B6138" t="s">
        <v>22</v>
      </c>
      <c r="C6138">
        <v>72203</v>
      </c>
      <c r="D6138">
        <v>92351.66</v>
      </c>
      <c r="E6138">
        <v>18235.59</v>
      </c>
      <c r="F6138" t="s">
        <v>13</v>
      </c>
      <c r="G6138" t="s">
        <v>14</v>
      </c>
      <c r="H6138" t="s">
        <v>509</v>
      </c>
      <c r="I6138" t="s">
        <v>16</v>
      </c>
      <c r="J6138" t="s">
        <v>32</v>
      </c>
      <c r="L6138" s="1">
        <v>39643</v>
      </c>
      <c r="M6138">
        <v>20770</v>
      </c>
      <c r="N6138" t="s">
        <v>10629</v>
      </c>
    </row>
    <row r="6139" spans="1:14" x14ac:dyDescent="0.25">
      <c r="A6139" t="s">
        <v>7362</v>
      </c>
      <c r="B6139" t="s">
        <v>22</v>
      </c>
      <c r="C6139">
        <v>59922</v>
      </c>
      <c r="D6139">
        <v>70523.02</v>
      </c>
      <c r="E6139">
        <v>9506.64</v>
      </c>
      <c r="F6139" t="s">
        <v>13</v>
      </c>
      <c r="G6139" t="s">
        <v>14</v>
      </c>
      <c r="H6139" t="s">
        <v>263</v>
      </c>
      <c r="I6139" t="s">
        <v>16</v>
      </c>
      <c r="J6139" t="s">
        <v>32</v>
      </c>
      <c r="K6139" t="s">
        <v>176</v>
      </c>
      <c r="L6139" s="1">
        <v>41694</v>
      </c>
      <c r="M6139">
        <v>20735</v>
      </c>
      <c r="N6139" t="s">
        <v>10649</v>
      </c>
    </row>
    <row r="6140" spans="1:14" x14ac:dyDescent="0.25">
      <c r="A6140" t="s">
        <v>7363</v>
      </c>
      <c r="B6140" t="s">
        <v>22</v>
      </c>
      <c r="C6140">
        <v>72080</v>
      </c>
      <c r="D6140">
        <v>103775.85</v>
      </c>
      <c r="E6140">
        <v>28603.360000000001</v>
      </c>
      <c r="F6140" t="s">
        <v>45</v>
      </c>
      <c r="G6140" t="s">
        <v>46</v>
      </c>
      <c r="H6140" t="s">
        <v>566</v>
      </c>
      <c r="I6140" t="s">
        <v>16</v>
      </c>
      <c r="J6140" t="s">
        <v>48</v>
      </c>
      <c r="L6140" s="1">
        <v>39524</v>
      </c>
      <c r="M6140">
        <v>20747</v>
      </c>
      <c r="N6140" t="s">
        <v>10642</v>
      </c>
    </row>
    <row r="6141" spans="1:14" x14ac:dyDescent="0.25">
      <c r="A6141" t="s">
        <v>7364</v>
      </c>
      <c r="B6141" t="s">
        <v>12</v>
      </c>
      <c r="C6141">
        <v>61712.45</v>
      </c>
      <c r="D6141">
        <v>61346.91</v>
      </c>
      <c r="E6141">
        <v>445.06</v>
      </c>
      <c r="F6141" t="s">
        <v>18</v>
      </c>
      <c r="G6141" t="s">
        <v>19</v>
      </c>
      <c r="H6141" t="s">
        <v>767</v>
      </c>
      <c r="I6141" t="s">
        <v>16</v>
      </c>
      <c r="J6141" t="s">
        <v>279</v>
      </c>
      <c r="L6141" s="1">
        <v>30116</v>
      </c>
      <c r="M6141">
        <v>20744</v>
      </c>
      <c r="N6141" t="s">
        <v>10630</v>
      </c>
    </row>
    <row r="6142" spans="1:14" x14ac:dyDescent="0.25">
      <c r="A6142" t="s">
        <v>7365</v>
      </c>
      <c r="B6142" t="s">
        <v>22</v>
      </c>
      <c r="C6142">
        <v>83702</v>
      </c>
      <c r="D6142">
        <v>93551.039999999994</v>
      </c>
      <c r="E6142">
        <v>5581.83</v>
      </c>
      <c r="F6142" t="s">
        <v>45</v>
      </c>
      <c r="G6142" t="s">
        <v>46</v>
      </c>
      <c r="H6142" t="s">
        <v>701</v>
      </c>
      <c r="I6142" t="s">
        <v>16</v>
      </c>
      <c r="J6142" t="s">
        <v>250</v>
      </c>
      <c r="L6142" s="1">
        <v>39329</v>
      </c>
      <c r="M6142">
        <v>20623</v>
      </c>
      <c r="N6142" t="s">
        <v>10651</v>
      </c>
    </row>
    <row r="6143" spans="1:14" x14ac:dyDescent="0.25">
      <c r="A6143" t="s">
        <v>7366</v>
      </c>
      <c r="B6143" t="s">
        <v>12</v>
      </c>
      <c r="C6143">
        <v>82858</v>
      </c>
      <c r="D6143">
        <v>83118.03</v>
      </c>
      <c r="E6143">
        <v>574.80999999999995</v>
      </c>
      <c r="F6143" t="s">
        <v>13</v>
      </c>
      <c r="G6143" t="s">
        <v>14</v>
      </c>
      <c r="H6143" t="s">
        <v>232</v>
      </c>
      <c r="I6143" t="s">
        <v>16</v>
      </c>
      <c r="J6143" t="s">
        <v>32</v>
      </c>
      <c r="L6143" s="1">
        <v>38187</v>
      </c>
      <c r="M6143">
        <v>20744</v>
      </c>
      <c r="N6143" t="s">
        <v>10630</v>
      </c>
    </row>
    <row r="6144" spans="1:14" x14ac:dyDescent="0.25">
      <c r="A6144" t="s">
        <v>7367</v>
      </c>
      <c r="B6144" t="s">
        <v>22</v>
      </c>
      <c r="C6144">
        <v>82858</v>
      </c>
      <c r="D6144">
        <v>123153.22</v>
      </c>
      <c r="E6144">
        <v>38568.61</v>
      </c>
      <c r="F6144" t="s">
        <v>13</v>
      </c>
      <c r="G6144" t="s">
        <v>14</v>
      </c>
      <c r="H6144" t="s">
        <v>332</v>
      </c>
      <c r="I6144" t="s">
        <v>16</v>
      </c>
      <c r="J6144" t="s">
        <v>32</v>
      </c>
      <c r="L6144" s="1">
        <v>38370</v>
      </c>
      <c r="M6144">
        <v>20784</v>
      </c>
      <c r="N6144" t="s">
        <v>10650</v>
      </c>
    </row>
    <row r="6145" spans="1:14" x14ac:dyDescent="0.25">
      <c r="A6145" t="s">
        <v>7368</v>
      </c>
      <c r="B6145" t="s">
        <v>22</v>
      </c>
      <c r="C6145">
        <v>69286.559999999998</v>
      </c>
      <c r="D6145">
        <v>66861.429999999993</v>
      </c>
      <c r="E6145">
        <v>709.98</v>
      </c>
      <c r="F6145" t="s">
        <v>13</v>
      </c>
      <c r="G6145" t="s">
        <v>14</v>
      </c>
      <c r="H6145" t="s">
        <v>125</v>
      </c>
      <c r="I6145" t="s">
        <v>16</v>
      </c>
      <c r="J6145" t="s">
        <v>422</v>
      </c>
      <c r="L6145" s="1">
        <v>41246</v>
      </c>
      <c r="M6145">
        <v>20744</v>
      </c>
      <c r="N6145" t="s">
        <v>10630</v>
      </c>
    </row>
    <row r="6146" spans="1:14" x14ac:dyDescent="0.25">
      <c r="A6146" t="s">
        <v>7369</v>
      </c>
      <c r="B6146" t="s">
        <v>22</v>
      </c>
      <c r="C6146">
        <v>112434</v>
      </c>
      <c r="D6146">
        <v>174635.13</v>
      </c>
      <c r="E6146">
        <v>57640</v>
      </c>
      <c r="F6146" t="s">
        <v>45</v>
      </c>
      <c r="G6146" t="s">
        <v>46</v>
      </c>
      <c r="H6146" t="s">
        <v>816</v>
      </c>
      <c r="I6146" t="s">
        <v>16</v>
      </c>
      <c r="J6146" t="s">
        <v>222</v>
      </c>
      <c r="L6146" s="1">
        <v>36942</v>
      </c>
      <c r="M6146">
        <v>20737</v>
      </c>
      <c r="N6146" t="s">
        <v>10655</v>
      </c>
    </row>
    <row r="6147" spans="1:14" x14ac:dyDescent="0.25">
      <c r="A6147" t="s">
        <v>7370</v>
      </c>
      <c r="B6147" t="s">
        <v>22</v>
      </c>
      <c r="C6147">
        <v>91869</v>
      </c>
      <c r="D6147">
        <v>97822.69</v>
      </c>
      <c r="E6147">
        <v>3056.37</v>
      </c>
      <c r="F6147" t="s">
        <v>13</v>
      </c>
      <c r="G6147" t="s">
        <v>14</v>
      </c>
      <c r="H6147" t="s">
        <v>41</v>
      </c>
      <c r="I6147" t="s">
        <v>16</v>
      </c>
      <c r="J6147" t="s">
        <v>32</v>
      </c>
      <c r="L6147" s="1">
        <v>37200</v>
      </c>
      <c r="M6147">
        <v>20737</v>
      </c>
      <c r="N6147" t="s">
        <v>10655</v>
      </c>
    </row>
    <row r="6148" spans="1:14" x14ac:dyDescent="0.25">
      <c r="A6148" t="s">
        <v>7371</v>
      </c>
      <c r="B6148" t="s">
        <v>22</v>
      </c>
      <c r="C6148">
        <v>57802</v>
      </c>
      <c r="D6148">
        <v>8892.7999999999993</v>
      </c>
      <c r="E6148">
        <v>0</v>
      </c>
      <c r="F6148" t="s">
        <v>18</v>
      </c>
      <c r="G6148" t="s">
        <v>19</v>
      </c>
      <c r="H6148" t="s">
        <v>242</v>
      </c>
      <c r="I6148" t="s">
        <v>16</v>
      </c>
      <c r="J6148" t="s">
        <v>243</v>
      </c>
      <c r="K6148" t="s">
        <v>1132</v>
      </c>
      <c r="L6148" s="1">
        <v>43024</v>
      </c>
      <c r="M6148">
        <v>20740</v>
      </c>
      <c r="N6148" t="s">
        <v>10638</v>
      </c>
    </row>
    <row r="6149" spans="1:14" x14ac:dyDescent="0.25">
      <c r="A6149" t="s">
        <v>7372</v>
      </c>
      <c r="B6149" t="s">
        <v>12</v>
      </c>
      <c r="C6149">
        <v>18240.400000000001</v>
      </c>
      <c r="D6149">
        <v>10463.129999999999</v>
      </c>
      <c r="E6149">
        <v>65.78</v>
      </c>
      <c r="F6149" t="s">
        <v>13</v>
      </c>
      <c r="G6149" t="s">
        <v>14</v>
      </c>
      <c r="H6149" t="s">
        <v>85</v>
      </c>
      <c r="I6149" t="s">
        <v>34</v>
      </c>
      <c r="J6149" t="s">
        <v>86</v>
      </c>
      <c r="L6149" s="1">
        <v>41890</v>
      </c>
      <c r="M6149">
        <v>20608</v>
      </c>
      <c r="N6149" t="s">
        <v>10646</v>
      </c>
    </row>
    <row r="6150" spans="1:14" x14ac:dyDescent="0.25">
      <c r="A6150" t="s">
        <v>7373</v>
      </c>
      <c r="B6150" t="s">
        <v>12</v>
      </c>
      <c r="C6150">
        <v>47796.14</v>
      </c>
      <c r="D6150">
        <v>66849.119999999995</v>
      </c>
      <c r="E6150">
        <v>20161.09</v>
      </c>
      <c r="F6150" t="s">
        <v>13</v>
      </c>
      <c r="G6150" t="s">
        <v>14</v>
      </c>
      <c r="H6150" t="s">
        <v>560</v>
      </c>
      <c r="I6150" t="s">
        <v>16</v>
      </c>
      <c r="J6150" t="s">
        <v>17</v>
      </c>
      <c r="L6150" s="1">
        <v>41400</v>
      </c>
      <c r="M6150">
        <v>20721</v>
      </c>
      <c r="N6150" t="s">
        <v>10634</v>
      </c>
    </row>
    <row r="6151" spans="1:14" x14ac:dyDescent="0.25">
      <c r="A6151" t="s">
        <v>7374</v>
      </c>
      <c r="B6151" t="s">
        <v>12</v>
      </c>
      <c r="C6151">
        <v>61712.45</v>
      </c>
      <c r="D6151">
        <v>61257.45</v>
      </c>
      <c r="E6151">
        <v>356.04</v>
      </c>
      <c r="F6151" t="s">
        <v>13</v>
      </c>
      <c r="G6151" t="s">
        <v>14</v>
      </c>
      <c r="H6151" t="s">
        <v>85</v>
      </c>
      <c r="I6151" t="s">
        <v>16</v>
      </c>
      <c r="J6151" t="s">
        <v>279</v>
      </c>
      <c r="L6151" s="1">
        <v>34666</v>
      </c>
      <c r="M6151">
        <v>20623</v>
      </c>
      <c r="N6151" t="s">
        <v>10651</v>
      </c>
    </row>
    <row r="6152" spans="1:14" x14ac:dyDescent="0.25">
      <c r="A6152" t="s">
        <v>7375</v>
      </c>
      <c r="B6152" t="s">
        <v>22</v>
      </c>
      <c r="C6152">
        <v>88268.94</v>
      </c>
      <c r="D6152">
        <v>93112.320000000007</v>
      </c>
      <c r="E6152">
        <v>104.02</v>
      </c>
      <c r="F6152" t="s">
        <v>45</v>
      </c>
      <c r="G6152" t="s">
        <v>46</v>
      </c>
      <c r="H6152" t="s">
        <v>514</v>
      </c>
      <c r="I6152" t="s">
        <v>16</v>
      </c>
      <c r="J6152" t="s">
        <v>48</v>
      </c>
      <c r="L6152" s="1">
        <v>32202</v>
      </c>
      <c r="M6152">
        <v>20607</v>
      </c>
      <c r="N6152" t="s">
        <v>10631</v>
      </c>
    </row>
    <row r="6153" spans="1:14" x14ac:dyDescent="0.25">
      <c r="A6153" t="s">
        <v>7376</v>
      </c>
      <c r="B6153" t="s">
        <v>22</v>
      </c>
      <c r="C6153">
        <v>110359</v>
      </c>
      <c r="D6153">
        <v>108903.86</v>
      </c>
      <c r="E6153">
        <v>0</v>
      </c>
      <c r="F6153" t="s">
        <v>133</v>
      </c>
      <c r="G6153" t="s">
        <v>134</v>
      </c>
      <c r="H6153" t="s">
        <v>926</v>
      </c>
      <c r="I6153" t="s">
        <v>16</v>
      </c>
      <c r="J6153" t="s">
        <v>161</v>
      </c>
      <c r="L6153" s="1">
        <v>41946</v>
      </c>
      <c r="M6153">
        <v>20746</v>
      </c>
      <c r="N6153" t="s">
        <v>10647</v>
      </c>
    </row>
    <row r="6154" spans="1:14" x14ac:dyDescent="0.25">
      <c r="A6154" t="s">
        <v>7377</v>
      </c>
      <c r="B6154" t="s">
        <v>22</v>
      </c>
      <c r="C6154">
        <v>65560.800000000003</v>
      </c>
      <c r="D6154">
        <v>64112.81</v>
      </c>
      <c r="E6154">
        <v>0</v>
      </c>
      <c r="F6154" t="s">
        <v>167</v>
      </c>
      <c r="G6154" t="s">
        <v>168</v>
      </c>
      <c r="H6154" t="s">
        <v>737</v>
      </c>
      <c r="I6154" t="s">
        <v>16</v>
      </c>
      <c r="J6154" t="s">
        <v>331</v>
      </c>
      <c r="L6154" s="1">
        <v>37221</v>
      </c>
      <c r="M6154">
        <v>20744</v>
      </c>
      <c r="N6154" t="s">
        <v>10630</v>
      </c>
    </row>
    <row r="6155" spans="1:14" x14ac:dyDescent="0.25">
      <c r="A6155" t="s">
        <v>7378</v>
      </c>
      <c r="B6155" t="s">
        <v>22</v>
      </c>
      <c r="C6155">
        <v>152397.28</v>
      </c>
      <c r="D6155">
        <v>146433.38</v>
      </c>
      <c r="E6155">
        <v>0</v>
      </c>
      <c r="F6155" t="s">
        <v>133</v>
      </c>
      <c r="G6155" t="s">
        <v>134</v>
      </c>
      <c r="H6155" t="s">
        <v>1146</v>
      </c>
      <c r="I6155" t="s">
        <v>16</v>
      </c>
      <c r="J6155" t="s">
        <v>98</v>
      </c>
      <c r="L6155" s="1">
        <v>31285</v>
      </c>
      <c r="M6155">
        <v>20613</v>
      </c>
      <c r="N6155" t="s">
        <v>10640</v>
      </c>
    </row>
    <row r="6156" spans="1:14" x14ac:dyDescent="0.25">
      <c r="A6156" t="s">
        <v>7379</v>
      </c>
      <c r="B6156" t="s">
        <v>22</v>
      </c>
      <c r="C6156">
        <v>160454</v>
      </c>
      <c r="D6156">
        <v>164631.34</v>
      </c>
      <c r="E6156">
        <v>0</v>
      </c>
      <c r="F6156" t="s">
        <v>133</v>
      </c>
      <c r="G6156" t="s">
        <v>134</v>
      </c>
      <c r="H6156" t="s">
        <v>1147</v>
      </c>
      <c r="I6156" t="s">
        <v>16</v>
      </c>
      <c r="J6156" t="s">
        <v>98</v>
      </c>
      <c r="L6156" s="1">
        <v>37095</v>
      </c>
      <c r="M6156">
        <v>20613</v>
      </c>
      <c r="N6156" t="s">
        <v>10640</v>
      </c>
    </row>
    <row r="6157" spans="1:14" x14ac:dyDescent="0.25">
      <c r="A6157" t="s">
        <v>7380</v>
      </c>
      <c r="B6157" t="s">
        <v>22</v>
      </c>
      <c r="C6157">
        <v>31594.95</v>
      </c>
      <c r="D6157">
        <v>40119.18</v>
      </c>
      <c r="E6157">
        <v>1745.2</v>
      </c>
      <c r="F6157" t="s">
        <v>99</v>
      </c>
      <c r="G6157" t="s">
        <v>100</v>
      </c>
      <c r="H6157" t="s">
        <v>933</v>
      </c>
      <c r="I6157" t="s">
        <v>34</v>
      </c>
      <c r="J6157" t="s">
        <v>102</v>
      </c>
      <c r="L6157" s="1">
        <v>41105</v>
      </c>
      <c r="M6157">
        <v>20769</v>
      </c>
      <c r="N6157" t="s">
        <v>10636</v>
      </c>
    </row>
    <row r="6158" spans="1:14" x14ac:dyDescent="0.25">
      <c r="A6158" t="s">
        <v>7381</v>
      </c>
      <c r="B6158" t="s">
        <v>12</v>
      </c>
      <c r="C6158">
        <v>43606.53</v>
      </c>
      <c r="D6158">
        <v>43868.3</v>
      </c>
      <c r="E6158">
        <v>89.37</v>
      </c>
      <c r="F6158" t="s">
        <v>18</v>
      </c>
      <c r="G6158" t="s">
        <v>19</v>
      </c>
      <c r="H6158" t="s">
        <v>144</v>
      </c>
      <c r="I6158" t="s">
        <v>16</v>
      </c>
      <c r="J6158" t="s">
        <v>279</v>
      </c>
      <c r="L6158" s="1">
        <v>41834</v>
      </c>
      <c r="M6158">
        <v>20608</v>
      </c>
      <c r="N6158" t="s">
        <v>10646</v>
      </c>
    </row>
    <row r="6159" spans="1:14" x14ac:dyDescent="0.25">
      <c r="A6159" t="s">
        <v>7382</v>
      </c>
      <c r="B6159" t="s">
        <v>22</v>
      </c>
      <c r="C6159">
        <v>38839.75</v>
      </c>
      <c r="D6159">
        <v>51230.66</v>
      </c>
      <c r="E6159">
        <v>7617.06</v>
      </c>
      <c r="F6159" t="s">
        <v>99</v>
      </c>
      <c r="G6159" t="s">
        <v>100</v>
      </c>
      <c r="H6159" t="s">
        <v>1034</v>
      </c>
      <c r="I6159" t="s">
        <v>34</v>
      </c>
      <c r="J6159" t="s">
        <v>102</v>
      </c>
      <c r="L6159" s="1">
        <v>38375</v>
      </c>
      <c r="M6159">
        <v>20607</v>
      </c>
      <c r="N6159" t="s">
        <v>10631</v>
      </c>
    </row>
    <row r="6160" spans="1:14" x14ac:dyDescent="0.25">
      <c r="A6160" t="s">
        <v>7383</v>
      </c>
      <c r="B6160" t="s">
        <v>22</v>
      </c>
      <c r="C6160">
        <v>81663.55</v>
      </c>
      <c r="D6160">
        <v>93340.72</v>
      </c>
      <c r="E6160">
        <v>14151.2</v>
      </c>
      <c r="F6160" t="s">
        <v>52</v>
      </c>
      <c r="G6160" t="s">
        <v>53</v>
      </c>
      <c r="H6160" t="s">
        <v>93</v>
      </c>
      <c r="I6160" t="s">
        <v>16</v>
      </c>
      <c r="J6160" t="s">
        <v>94</v>
      </c>
      <c r="L6160" s="1">
        <v>35464</v>
      </c>
      <c r="M6160">
        <v>20716</v>
      </c>
      <c r="N6160" t="s">
        <v>10641</v>
      </c>
    </row>
    <row r="6161" spans="1:14" x14ac:dyDescent="0.25">
      <c r="A6161" t="s">
        <v>7384</v>
      </c>
      <c r="B6161" t="s">
        <v>12</v>
      </c>
      <c r="C6161">
        <v>80056</v>
      </c>
      <c r="D6161">
        <v>87648.67</v>
      </c>
      <c r="E6161">
        <v>6703.99</v>
      </c>
      <c r="F6161" t="s">
        <v>13</v>
      </c>
      <c r="G6161" t="s">
        <v>14</v>
      </c>
      <c r="H6161" t="s">
        <v>232</v>
      </c>
      <c r="I6161" t="s">
        <v>16</v>
      </c>
      <c r="J6161" t="s">
        <v>32</v>
      </c>
      <c r="L6161" s="1">
        <v>38734</v>
      </c>
      <c r="M6161">
        <v>20737</v>
      </c>
      <c r="N6161" t="s">
        <v>10655</v>
      </c>
    </row>
    <row r="6162" spans="1:14" x14ac:dyDescent="0.25">
      <c r="A6162" t="s">
        <v>7385</v>
      </c>
      <c r="B6162" t="s">
        <v>22</v>
      </c>
      <c r="C6162">
        <v>44617.68</v>
      </c>
      <c r="D6162">
        <v>51468.03</v>
      </c>
      <c r="E6162">
        <v>7802.83</v>
      </c>
      <c r="F6162" t="s">
        <v>56</v>
      </c>
      <c r="G6162" t="s">
        <v>57</v>
      </c>
      <c r="H6162" t="s">
        <v>64</v>
      </c>
      <c r="I6162" t="s">
        <v>16</v>
      </c>
      <c r="J6162" t="s">
        <v>59</v>
      </c>
      <c r="L6162" s="1">
        <v>40114</v>
      </c>
      <c r="M6162">
        <v>20769</v>
      </c>
      <c r="N6162" t="s">
        <v>10636</v>
      </c>
    </row>
    <row r="6163" spans="1:14" x14ac:dyDescent="0.25">
      <c r="A6163" t="s">
        <v>7386</v>
      </c>
      <c r="B6163" t="s">
        <v>22</v>
      </c>
      <c r="C6163">
        <v>98302.14</v>
      </c>
      <c r="D6163">
        <v>94620.58</v>
      </c>
      <c r="E6163">
        <v>0</v>
      </c>
      <c r="F6163" t="s">
        <v>133</v>
      </c>
      <c r="G6163" t="s">
        <v>134</v>
      </c>
      <c r="H6163" t="s">
        <v>919</v>
      </c>
      <c r="I6163" t="s">
        <v>16</v>
      </c>
      <c r="J6163" t="s">
        <v>161</v>
      </c>
      <c r="L6163" s="1">
        <v>39329</v>
      </c>
      <c r="M6163">
        <v>20745</v>
      </c>
      <c r="N6163" t="s">
        <v>10643</v>
      </c>
    </row>
    <row r="6164" spans="1:14" x14ac:dyDescent="0.25">
      <c r="A6164" t="s">
        <v>7387</v>
      </c>
      <c r="B6164" t="s">
        <v>12</v>
      </c>
      <c r="C6164">
        <v>83700.75</v>
      </c>
      <c r="D6164">
        <v>88929.39</v>
      </c>
      <c r="E6164">
        <v>4901.97</v>
      </c>
      <c r="F6164" t="s">
        <v>56</v>
      </c>
      <c r="G6164" t="s">
        <v>57</v>
      </c>
      <c r="H6164" t="s">
        <v>84</v>
      </c>
      <c r="I6164" t="s">
        <v>16</v>
      </c>
      <c r="J6164" t="s">
        <v>349</v>
      </c>
      <c r="L6164" s="1">
        <v>31116</v>
      </c>
      <c r="M6164">
        <v>20769</v>
      </c>
      <c r="N6164" t="s">
        <v>10636</v>
      </c>
    </row>
    <row r="6165" spans="1:14" x14ac:dyDescent="0.25">
      <c r="A6165" t="s">
        <v>7388</v>
      </c>
      <c r="B6165" t="s">
        <v>22</v>
      </c>
      <c r="C6165">
        <v>56768.18</v>
      </c>
      <c r="D6165">
        <v>69381.899999999994</v>
      </c>
      <c r="E6165">
        <v>18568.599999999999</v>
      </c>
      <c r="F6165" t="s">
        <v>56</v>
      </c>
      <c r="G6165" t="s">
        <v>57</v>
      </c>
      <c r="H6165" t="s">
        <v>158</v>
      </c>
      <c r="I6165" t="s">
        <v>16</v>
      </c>
      <c r="J6165" t="s">
        <v>473</v>
      </c>
      <c r="L6165" s="1">
        <v>39412</v>
      </c>
      <c r="M6165">
        <v>20769</v>
      </c>
      <c r="N6165" t="s">
        <v>10636</v>
      </c>
    </row>
    <row r="6166" spans="1:14" x14ac:dyDescent="0.25">
      <c r="A6166" t="s">
        <v>7389</v>
      </c>
      <c r="B6166" t="s">
        <v>22</v>
      </c>
      <c r="C6166">
        <v>71412</v>
      </c>
      <c r="D6166">
        <v>93067.520000000004</v>
      </c>
      <c r="E6166">
        <v>22649.16</v>
      </c>
      <c r="F6166" t="s">
        <v>45</v>
      </c>
      <c r="G6166" t="s">
        <v>46</v>
      </c>
      <c r="H6166" t="s">
        <v>314</v>
      </c>
      <c r="I6166" t="s">
        <v>16</v>
      </c>
      <c r="J6166" t="s">
        <v>48</v>
      </c>
      <c r="L6166" s="1">
        <v>39329</v>
      </c>
      <c r="M6166">
        <v>20716</v>
      </c>
      <c r="N6166" t="s">
        <v>10641</v>
      </c>
    </row>
    <row r="6167" spans="1:14" x14ac:dyDescent="0.25">
      <c r="A6167" t="s">
        <v>7390</v>
      </c>
      <c r="B6167" t="s">
        <v>22</v>
      </c>
      <c r="C6167">
        <v>44972.18</v>
      </c>
      <c r="D6167">
        <v>57772.9</v>
      </c>
      <c r="E6167">
        <v>13565.14</v>
      </c>
      <c r="F6167" t="s">
        <v>56</v>
      </c>
      <c r="G6167" t="s">
        <v>57</v>
      </c>
      <c r="H6167" t="s">
        <v>158</v>
      </c>
      <c r="I6167" t="s">
        <v>16</v>
      </c>
      <c r="J6167" t="s">
        <v>445</v>
      </c>
      <c r="L6167" s="1">
        <v>41666</v>
      </c>
      <c r="M6167">
        <v>20722</v>
      </c>
      <c r="N6167" t="s">
        <v>10632</v>
      </c>
    </row>
    <row r="6168" spans="1:14" x14ac:dyDescent="0.25">
      <c r="A6168" t="s">
        <v>7391</v>
      </c>
      <c r="B6168" t="s">
        <v>12</v>
      </c>
      <c r="C6168">
        <v>63275</v>
      </c>
      <c r="D6168">
        <v>79400.73</v>
      </c>
      <c r="E6168">
        <v>14445.28</v>
      </c>
      <c r="F6168" t="s">
        <v>13</v>
      </c>
      <c r="G6168" t="s">
        <v>14</v>
      </c>
      <c r="H6168" t="s">
        <v>263</v>
      </c>
      <c r="I6168" t="s">
        <v>16</v>
      </c>
      <c r="J6168" t="s">
        <v>32</v>
      </c>
      <c r="K6168" t="s">
        <v>42</v>
      </c>
      <c r="L6168" s="1">
        <v>42576</v>
      </c>
      <c r="M6168">
        <v>20781</v>
      </c>
      <c r="N6168" t="s">
        <v>10627</v>
      </c>
    </row>
    <row r="6169" spans="1:14" x14ac:dyDescent="0.25">
      <c r="A6169" t="s">
        <v>7392</v>
      </c>
      <c r="B6169" t="s">
        <v>22</v>
      </c>
      <c r="C6169">
        <v>85593</v>
      </c>
      <c r="D6169">
        <v>84647.3</v>
      </c>
      <c r="E6169">
        <v>181.26</v>
      </c>
      <c r="F6169" t="s">
        <v>18</v>
      </c>
      <c r="G6169" t="s">
        <v>19</v>
      </c>
      <c r="H6169" t="s">
        <v>111</v>
      </c>
      <c r="I6169" t="s">
        <v>16</v>
      </c>
      <c r="J6169" t="s">
        <v>145</v>
      </c>
      <c r="L6169" s="1">
        <v>34673</v>
      </c>
      <c r="M6169">
        <v>20740</v>
      </c>
      <c r="N6169" t="s">
        <v>10638</v>
      </c>
    </row>
    <row r="6170" spans="1:14" x14ac:dyDescent="0.25">
      <c r="A6170" t="s">
        <v>7393</v>
      </c>
      <c r="B6170" t="s">
        <v>22</v>
      </c>
      <c r="C6170">
        <v>123799.44</v>
      </c>
      <c r="D6170">
        <v>123112.31</v>
      </c>
      <c r="E6170">
        <v>942.98</v>
      </c>
      <c r="F6170" t="s">
        <v>56</v>
      </c>
      <c r="G6170" t="s">
        <v>57</v>
      </c>
      <c r="H6170" t="s">
        <v>65</v>
      </c>
      <c r="I6170" t="s">
        <v>16</v>
      </c>
      <c r="J6170" t="s">
        <v>75</v>
      </c>
      <c r="L6170" s="1">
        <v>32517</v>
      </c>
      <c r="M6170">
        <v>20735</v>
      </c>
      <c r="N6170" t="s">
        <v>10649</v>
      </c>
    </row>
    <row r="6171" spans="1:14" x14ac:dyDescent="0.25">
      <c r="A6171" t="s">
        <v>7394</v>
      </c>
      <c r="B6171" t="s">
        <v>22</v>
      </c>
      <c r="C6171">
        <v>76157.210000000006</v>
      </c>
      <c r="D6171">
        <v>74183.22</v>
      </c>
      <c r="E6171">
        <v>0</v>
      </c>
      <c r="F6171" t="s">
        <v>133</v>
      </c>
      <c r="G6171" t="s">
        <v>134</v>
      </c>
      <c r="H6171" t="s">
        <v>262</v>
      </c>
      <c r="I6171" t="s">
        <v>16</v>
      </c>
      <c r="J6171" t="s">
        <v>378</v>
      </c>
      <c r="L6171" s="1">
        <v>36647</v>
      </c>
      <c r="M6171">
        <v>20781</v>
      </c>
      <c r="N6171" t="s">
        <v>10627</v>
      </c>
    </row>
    <row r="6172" spans="1:14" x14ac:dyDescent="0.25">
      <c r="A6172" t="s">
        <v>7395</v>
      </c>
      <c r="B6172" t="s">
        <v>12</v>
      </c>
      <c r="C6172">
        <v>24740.19</v>
      </c>
      <c r="D6172">
        <v>28939.73</v>
      </c>
      <c r="E6172">
        <v>534.88</v>
      </c>
      <c r="F6172" t="s">
        <v>13</v>
      </c>
      <c r="G6172" t="s">
        <v>14</v>
      </c>
      <c r="H6172" t="s">
        <v>85</v>
      </c>
      <c r="I6172" t="s">
        <v>34</v>
      </c>
      <c r="J6172" t="s">
        <v>86</v>
      </c>
      <c r="L6172" s="1">
        <v>37361</v>
      </c>
      <c r="M6172">
        <v>20782</v>
      </c>
      <c r="N6172" t="s">
        <v>10625</v>
      </c>
    </row>
    <row r="6173" spans="1:14" x14ac:dyDescent="0.25">
      <c r="A6173" t="s">
        <v>7396</v>
      </c>
      <c r="B6173" t="s">
        <v>22</v>
      </c>
      <c r="C6173">
        <v>91314</v>
      </c>
      <c r="D6173">
        <v>105059</v>
      </c>
      <c r="E6173">
        <v>12584.95</v>
      </c>
      <c r="F6173" t="s">
        <v>23</v>
      </c>
      <c r="G6173" t="s">
        <v>24</v>
      </c>
      <c r="H6173" t="s">
        <v>25</v>
      </c>
      <c r="I6173" t="s">
        <v>16</v>
      </c>
      <c r="J6173" t="s">
        <v>927</v>
      </c>
      <c r="L6173" s="1">
        <v>36780</v>
      </c>
      <c r="M6173">
        <v>20774</v>
      </c>
      <c r="N6173" t="s">
        <v>10633</v>
      </c>
    </row>
    <row r="6174" spans="1:14" x14ac:dyDescent="0.25">
      <c r="A6174" t="s">
        <v>7397</v>
      </c>
      <c r="B6174" t="s">
        <v>22</v>
      </c>
      <c r="C6174">
        <v>60146.51</v>
      </c>
      <c r="D6174">
        <v>59491.37</v>
      </c>
      <c r="E6174">
        <v>1724.6</v>
      </c>
      <c r="F6174" t="s">
        <v>56</v>
      </c>
      <c r="G6174" t="s">
        <v>57</v>
      </c>
      <c r="H6174" t="s">
        <v>58</v>
      </c>
      <c r="I6174" t="s">
        <v>16</v>
      </c>
      <c r="J6174" t="s">
        <v>59</v>
      </c>
      <c r="L6174" s="1">
        <v>37627</v>
      </c>
      <c r="M6174">
        <v>20706</v>
      </c>
      <c r="N6174" t="s">
        <v>10645</v>
      </c>
    </row>
    <row r="6175" spans="1:14" x14ac:dyDescent="0.25">
      <c r="A6175" t="s">
        <v>7398</v>
      </c>
      <c r="B6175" t="s">
        <v>12</v>
      </c>
      <c r="C6175">
        <v>36444.800000000003</v>
      </c>
      <c r="D6175">
        <v>18518.11</v>
      </c>
      <c r="E6175">
        <v>0</v>
      </c>
      <c r="F6175" t="s">
        <v>18</v>
      </c>
      <c r="G6175" t="s">
        <v>19</v>
      </c>
      <c r="H6175" t="s">
        <v>183</v>
      </c>
      <c r="I6175" t="s">
        <v>34</v>
      </c>
      <c r="J6175" t="s">
        <v>174</v>
      </c>
      <c r="L6175" s="1">
        <v>42437</v>
      </c>
      <c r="M6175">
        <v>20705</v>
      </c>
      <c r="N6175" t="s">
        <v>10626</v>
      </c>
    </row>
    <row r="6176" spans="1:14" x14ac:dyDescent="0.25">
      <c r="A6176" t="s">
        <v>7399</v>
      </c>
      <c r="B6176" t="s">
        <v>12</v>
      </c>
      <c r="C6176">
        <v>67290.16</v>
      </c>
      <c r="D6176">
        <v>67241.7</v>
      </c>
      <c r="E6176">
        <v>161.76</v>
      </c>
      <c r="F6176" t="s">
        <v>76</v>
      </c>
      <c r="G6176" t="s">
        <v>77</v>
      </c>
      <c r="H6176" t="s">
        <v>877</v>
      </c>
      <c r="I6176" t="s">
        <v>34</v>
      </c>
      <c r="J6176" t="s">
        <v>558</v>
      </c>
      <c r="L6176" s="1">
        <v>33181</v>
      </c>
      <c r="M6176">
        <v>20785</v>
      </c>
      <c r="N6176" t="s">
        <v>10652</v>
      </c>
    </row>
    <row r="6177" spans="1:14" x14ac:dyDescent="0.25">
      <c r="A6177" t="s">
        <v>7400</v>
      </c>
      <c r="B6177" t="s">
        <v>12</v>
      </c>
      <c r="C6177">
        <v>48151.99</v>
      </c>
      <c r="D6177">
        <v>49575.15</v>
      </c>
      <c r="E6177">
        <v>0</v>
      </c>
      <c r="F6177" t="s">
        <v>18</v>
      </c>
      <c r="G6177" t="s">
        <v>19</v>
      </c>
      <c r="H6177" t="s">
        <v>945</v>
      </c>
      <c r="I6177" t="s">
        <v>16</v>
      </c>
      <c r="J6177" t="s">
        <v>855</v>
      </c>
      <c r="L6177" s="1">
        <v>41372</v>
      </c>
      <c r="M6177">
        <v>20607</v>
      </c>
      <c r="N6177" t="s">
        <v>10631</v>
      </c>
    </row>
    <row r="6178" spans="1:14" x14ac:dyDescent="0.25">
      <c r="A6178" t="s">
        <v>7401</v>
      </c>
      <c r="B6178" t="s">
        <v>22</v>
      </c>
      <c r="C6178">
        <v>76772.399999999994</v>
      </c>
      <c r="D6178">
        <v>74494.990000000005</v>
      </c>
      <c r="E6178">
        <v>104.89</v>
      </c>
      <c r="F6178" t="s">
        <v>133</v>
      </c>
      <c r="G6178" t="s">
        <v>134</v>
      </c>
      <c r="H6178" t="s">
        <v>251</v>
      </c>
      <c r="I6178" t="s">
        <v>16</v>
      </c>
      <c r="J6178" t="s">
        <v>161</v>
      </c>
      <c r="K6178" t="s">
        <v>526</v>
      </c>
      <c r="L6178" s="1">
        <v>42548</v>
      </c>
      <c r="M6178">
        <v>20708</v>
      </c>
      <c r="N6178" t="s">
        <v>10653</v>
      </c>
    </row>
    <row r="6179" spans="1:14" x14ac:dyDescent="0.25">
      <c r="A6179" t="s">
        <v>7402</v>
      </c>
      <c r="B6179" t="s">
        <v>22</v>
      </c>
      <c r="C6179">
        <v>110359</v>
      </c>
      <c r="D6179">
        <v>108903.85</v>
      </c>
      <c r="E6179">
        <v>0</v>
      </c>
      <c r="F6179" t="s">
        <v>133</v>
      </c>
      <c r="G6179" t="s">
        <v>134</v>
      </c>
      <c r="H6179" t="s">
        <v>251</v>
      </c>
      <c r="I6179" t="s">
        <v>16</v>
      </c>
      <c r="J6179" t="s">
        <v>161</v>
      </c>
      <c r="L6179" s="1">
        <v>37326</v>
      </c>
      <c r="M6179">
        <v>20705</v>
      </c>
      <c r="N6179" t="s">
        <v>10626</v>
      </c>
    </row>
    <row r="6180" spans="1:14" x14ac:dyDescent="0.25">
      <c r="A6180" t="s">
        <v>7403</v>
      </c>
      <c r="B6180" t="s">
        <v>22</v>
      </c>
      <c r="C6180">
        <v>96303</v>
      </c>
      <c r="D6180">
        <v>101764.88</v>
      </c>
      <c r="E6180">
        <v>3583.36</v>
      </c>
      <c r="F6180" t="s">
        <v>129</v>
      </c>
      <c r="G6180" t="s">
        <v>130</v>
      </c>
      <c r="H6180" t="s">
        <v>131</v>
      </c>
      <c r="I6180" t="s">
        <v>16</v>
      </c>
      <c r="J6180" t="s">
        <v>223</v>
      </c>
      <c r="L6180" s="1">
        <v>36262</v>
      </c>
      <c r="M6180">
        <v>20716</v>
      </c>
      <c r="N6180" t="s">
        <v>10641</v>
      </c>
    </row>
    <row r="6181" spans="1:14" x14ac:dyDescent="0.25">
      <c r="A6181" t="s">
        <v>7404</v>
      </c>
      <c r="B6181" t="s">
        <v>22</v>
      </c>
      <c r="C6181">
        <v>89139</v>
      </c>
      <c r="D6181">
        <v>140139.01</v>
      </c>
      <c r="E6181">
        <v>52217.36</v>
      </c>
      <c r="F6181" t="s">
        <v>45</v>
      </c>
      <c r="G6181" t="s">
        <v>46</v>
      </c>
      <c r="H6181" t="s">
        <v>546</v>
      </c>
      <c r="I6181" t="s">
        <v>16</v>
      </c>
      <c r="J6181" t="s">
        <v>250</v>
      </c>
      <c r="L6181" s="1">
        <v>38642</v>
      </c>
      <c r="M6181">
        <v>20707</v>
      </c>
      <c r="N6181" t="s">
        <v>10628</v>
      </c>
    </row>
    <row r="6182" spans="1:14" x14ac:dyDescent="0.25">
      <c r="A6182" t="s">
        <v>7405</v>
      </c>
      <c r="B6182" t="s">
        <v>22</v>
      </c>
      <c r="C6182">
        <v>91869</v>
      </c>
      <c r="D6182">
        <v>93032.38</v>
      </c>
      <c r="E6182">
        <v>1258.8</v>
      </c>
      <c r="F6182" t="s">
        <v>13</v>
      </c>
      <c r="G6182" t="s">
        <v>14</v>
      </c>
      <c r="H6182" t="s">
        <v>175</v>
      </c>
      <c r="I6182" t="s">
        <v>16</v>
      </c>
      <c r="J6182" t="s">
        <v>32</v>
      </c>
      <c r="L6182" s="1">
        <v>36962</v>
      </c>
      <c r="M6182">
        <v>20769</v>
      </c>
      <c r="N6182" t="s">
        <v>10636</v>
      </c>
    </row>
    <row r="6183" spans="1:14" x14ac:dyDescent="0.25">
      <c r="A6183" t="s">
        <v>7406</v>
      </c>
      <c r="B6183" t="s">
        <v>22</v>
      </c>
      <c r="C6183">
        <v>71181.67</v>
      </c>
      <c r="D6183">
        <v>68701.25</v>
      </c>
      <c r="E6183">
        <v>0</v>
      </c>
      <c r="F6183" t="s">
        <v>167</v>
      </c>
      <c r="G6183" t="s">
        <v>168</v>
      </c>
      <c r="H6183" t="s">
        <v>359</v>
      </c>
      <c r="I6183" t="s">
        <v>16</v>
      </c>
      <c r="J6183" t="s">
        <v>994</v>
      </c>
      <c r="L6183" s="1">
        <v>38936</v>
      </c>
      <c r="M6183">
        <v>20742</v>
      </c>
      <c r="N6183" t="s">
        <v>10638</v>
      </c>
    </row>
    <row r="6184" spans="1:14" x14ac:dyDescent="0.25">
      <c r="A6184" t="s">
        <v>7407</v>
      </c>
      <c r="B6184" t="s">
        <v>22</v>
      </c>
      <c r="C6184">
        <v>50172</v>
      </c>
      <c r="D6184">
        <v>48347.360000000001</v>
      </c>
      <c r="E6184">
        <v>254.45</v>
      </c>
      <c r="F6184" t="s">
        <v>45</v>
      </c>
      <c r="G6184" t="s">
        <v>46</v>
      </c>
      <c r="H6184" t="s">
        <v>47</v>
      </c>
      <c r="I6184" t="s">
        <v>16</v>
      </c>
      <c r="J6184" t="s">
        <v>48</v>
      </c>
      <c r="K6184" t="s">
        <v>49</v>
      </c>
      <c r="L6184" s="1">
        <v>42716</v>
      </c>
      <c r="M6184">
        <v>20707</v>
      </c>
      <c r="N6184" t="s">
        <v>10628</v>
      </c>
    </row>
    <row r="6185" spans="1:14" x14ac:dyDescent="0.25">
      <c r="A6185" t="s">
        <v>7408</v>
      </c>
      <c r="B6185" t="s">
        <v>22</v>
      </c>
      <c r="C6185">
        <v>121372</v>
      </c>
      <c r="D6185">
        <v>120200.06</v>
      </c>
      <c r="E6185">
        <v>429.06</v>
      </c>
      <c r="F6185" t="s">
        <v>52</v>
      </c>
      <c r="G6185" t="s">
        <v>53</v>
      </c>
      <c r="H6185" t="s">
        <v>184</v>
      </c>
      <c r="I6185" t="s">
        <v>16</v>
      </c>
      <c r="J6185" t="s">
        <v>814</v>
      </c>
      <c r="L6185" s="1">
        <v>39048</v>
      </c>
      <c r="M6185">
        <v>20707</v>
      </c>
      <c r="N6185" t="s">
        <v>10628</v>
      </c>
    </row>
    <row r="6186" spans="1:14" x14ac:dyDescent="0.25">
      <c r="A6186" t="s">
        <v>7409</v>
      </c>
      <c r="B6186" t="s">
        <v>22</v>
      </c>
      <c r="C6186">
        <v>53747</v>
      </c>
      <c r="D6186">
        <v>55053.599999999999</v>
      </c>
      <c r="E6186">
        <v>2858.19</v>
      </c>
      <c r="F6186" t="s">
        <v>45</v>
      </c>
      <c r="G6186" t="s">
        <v>46</v>
      </c>
      <c r="H6186" t="s">
        <v>230</v>
      </c>
      <c r="I6186" t="s">
        <v>16</v>
      </c>
      <c r="J6186" t="s">
        <v>48</v>
      </c>
      <c r="K6186" t="s">
        <v>49</v>
      </c>
      <c r="L6186" s="1">
        <v>41904</v>
      </c>
      <c r="M6186">
        <v>20744</v>
      </c>
      <c r="N6186" t="s">
        <v>10630</v>
      </c>
    </row>
    <row r="6187" spans="1:14" x14ac:dyDescent="0.25">
      <c r="A6187" t="s">
        <v>7410</v>
      </c>
      <c r="B6187" t="s">
        <v>12</v>
      </c>
      <c r="C6187">
        <v>62080.05</v>
      </c>
      <c r="D6187">
        <v>59513.87</v>
      </c>
      <c r="E6187">
        <v>0</v>
      </c>
      <c r="F6187" t="s">
        <v>18</v>
      </c>
      <c r="G6187" t="s">
        <v>19</v>
      </c>
      <c r="H6187" t="s">
        <v>172</v>
      </c>
      <c r="I6187" t="s">
        <v>16</v>
      </c>
      <c r="J6187" t="s">
        <v>154</v>
      </c>
      <c r="L6187" s="1">
        <v>42296</v>
      </c>
      <c r="M6187">
        <v>20715</v>
      </c>
      <c r="N6187" t="s">
        <v>10641</v>
      </c>
    </row>
    <row r="6188" spans="1:14" x14ac:dyDescent="0.25">
      <c r="A6188" t="s">
        <v>7411</v>
      </c>
      <c r="B6188" t="s">
        <v>22</v>
      </c>
      <c r="C6188">
        <v>81663.55</v>
      </c>
      <c r="D6188">
        <v>90841.2</v>
      </c>
      <c r="E6188">
        <v>11514.32</v>
      </c>
      <c r="F6188" t="s">
        <v>52</v>
      </c>
      <c r="G6188" t="s">
        <v>53</v>
      </c>
      <c r="H6188" t="s">
        <v>205</v>
      </c>
      <c r="I6188" t="s">
        <v>16</v>
      </c>
      <c r="J6188" t="s">
        <v>94</v>
      </c>
      <c r="L6188" s="1">
        <v>29262</v>
      </c>
      <c r="M6188">
        <v>20721</v>
      </c>
      <c r="N6188" t="s">
        <v>10634</v>
      </c>
    </row>
    <row r="6189" spans="1:14" x14ac:dyDescent="0.25">
      <c r="A6189" t="s">
        <v>7412</v>
      </c>
      <c r="B6189" t="s">
        <v>22</v>
      </c>
      <c r="C6189">
        <v>62248.7</v>
      </c>
      <c r="D6189">
        <v>69878.61</v>
      </c>
      <c r="E6189">
        <v>7434.26</v>
      </c>
      <c r="F6189" t="s">
        <v>56</v>
      </c>
      <c r="G6189" t="s">
        <v>57</v>
      </c>
      <c r="H6189" t="s">
        <v>84</v>
      </c>
      <c r="I6189" t="s">
        <v>16</v>
      </c>
      <c r="J6189" t="s">
        <v>59</v>
      </c>
      <c r="L6189" s="1">
        <v>37325</v>
      </c>
      <c r="M6189">
        <v>20772</v>
      </c>
      <c r="N6189" t="s">
        <v>10648</v>
      </c>
    </row>
    <row r="6190" spans="1:14" x14ac:dyDescent="0.25">
      <c r="A6190" t="s">
        <v>7413</v>
      </c>
      <c r="B6190" t="s">
        <v>22</v>
      </c>
      <c r="C6190">
        <v>53789.41</v>
      </c>
      <c r="D6190">
        <v>46950.239999999998</v>
      </c>
      <c r="E6190">
        <v>1951.64</v>
      </c>
      <c r="F6190" t="s">
        <v>56</v>
      </c>
      <c r="G6190" t="s">
        <v>57</v>
      </c>
      <c r="H6190" t="s">
        <v>84</v>
      </c>
      <c r="I6190" t="s">
        <v>16</v>
      </c>
      <c r="J6190" t="s">
        <v>59</v>
      </c>
      <c r="L6190" s="1">
        <v>38663</v>
      </c>
      <c r="M6190">
        <v>20745</v>
      </c>
      <c r="N6190" t="s">
        <v>10643</v>
      </c>
    </row>
    <row r="6191" spans="1:14" x14ac:dyDescent="0.25">
      <c r="A6191" t="s">
        <v>7414</v>
      </c>
      <c r="B6191" t="s">
        <v>22</v>
      </c>
      <c r="C6191">
        <v>82858</v>
      </c>
      <c r="D6191">
        <v>89733.49</v>
      </c>
      <c r="E6191">
        <v>4558.3100000000004</v>
      </c>
      <c r="F6191" t="s">
        <v>13</v>
      </c>
      <c r="G6191" t="s">
        <v>14</v>
      </c>
      <c r="H6191" t="s">
        <v>702</v>
      </c>
      <c r="I6191" t="s">
        <v>16</v>
      </c>
      <c r="J6191" t="s">
        <v>32</v>
      </c>
      <c r="L6191" s="1">
        <v>38012</v>
      </c>
      <c r="M6191">
        <v>20746</v>
      </c>
      <c r="N6191" t="s">
        <v>10647</v>
      </c>
    </row>
    <row r="6192" spans="1:14" x14ac:dyDescent="0.25">
      <c r="A6192" t="s">
        <v>7415</v>
      </c>
      <c r="B6192" t="s">
        <v>22</v>
      </c>
      <c r="C6192">
        <v>107345.82</v>
      </c>
      <c r="D6192">
        <v>105930.87</v>
      </c>
      <c r="E6192">
        <v>0</v>
      </c>
      <c r="F6192" t="s">
        <v>36</v>
      </c>
      <c r="G6192" t="s">
        <v>37</v>
      </c>
      <c r="H6192" t="s">
        <v>38</v>
      </c>
      <c r="I6192" t="s">
        <v>16</v>
      </c>
      <c r="J6192" t="s">
        <v>484</v>
      </c>
      <c r="L6192" s="1">
        <v>30942</v>
      </c>
      <c r="M6192">
        <v>20708</v>
      </c>
      <c r="N6192" t="s">
        <v>10653</v>
      </c>
    </row>
    <row r="6193" spans="1:14" x14ac:dyDescent="0.25">
      <c r="A6193" t="s">
        <v>7416</v>
      </c>
      <c r="B6193" t="s">
        <v>12</v>
      </c>
      <c r="C6193">
        <v>65632.759999999995</v>
      </c>
      <c r="D6193">
        <v>66770.34</v>
      </c>
      <c r="E6193">
        <v>93.8</v>
      </c>
      <c r="F6193" t="s">
        <v>18</v>
      </c>
      <c r="G6193" t="s">
        <v>19</v>
      </c>
      <c r="H6193" t="s">
        <v>144</v>
      </c>
      <c r="I6193" t="s">
        <v>16</v>
      </c>
      <c r="J6193" t="s">
        <v>204</v>
      </c>
      <c r="L6193" s="1">
        <v>36969</v>
      </c>
      <c r="M6193">
        <v>20784</v>
      </c>
      <c r="N6193" t="s">
        <v>10650</v>
      </c>
    </row>
    <row r="6194" spans="1:14" x14ac:dyDescent="0.25">
      <c r="A6194" t="s">
        <v>7417</v>
      </c>
      <c r="B6194" t="s">
        <v>22</v>
      </c>
      <c r="C6194">
        <v>53274</v>
      </c>
      <c r="D6194">
        <v>58389.61</v>
      </c>
      <c r="E6194">
        <v>1806.71</v>
      </c>
      <c r="F6194" t="s">
        <v>13</v>
      </c>
      <c r="G6194" t="s">
        <v>14</v>
      </c>
      <c r="H6194" t="s">
        <v>263</v>
      </c>
      <c r="I6194" t="s">
        <v>16</v>
      </c>
      <c r="J6194" t="s">
        <v>32</v>
      </c>
      <c r="K6194" t="s">
        <v>42</v>
      </c>
      <c r="L6194" s="1">
        <v>40882</v>
      </c>
      <c r="M6194">
        <v>20735</v>
      </c>
      <c r="N6194" t="s">
        <v>10649</v>
      </c>
    </row>
    <row r="6195" spans="1:14" x14ac:dyDescent="0.25">
      <c r="A6195" t="s">
        <v>7418</v>
      </c>
      <c r="B6195" t="s">
        <v>22</v>
      </c>
      <c r="C6195">
        <v>82059.56</v>
      </c>
      <c r="D6195">
        <v>98778.38</v>
      </c>
      <c r="E6195">
        <v>17990.95</v>
      </c>
      <c r="F6195" t="s">
        <v>56</v>
      </c>
      <c r="G6195" t="s">
        <v>57</v>
      </c>
      <c r="H6195" t="s">
        <v>84</v>
      </c>
      <c r="I6195" t="s">
        <v>16</v>
      </c>
      <c r="J6195" t="s">
        <v>349</v>
      </c>
      <c r="L6195" s="1">
        <v>35876</v>
      </c>
      <c r="M6195">
        <v>20716</v>
      </c>
      <c r="N6195" t="s">
        <v>10641</v>
      </c>
    </row>
    <row r="6196" spans="1:14" x14ac:dyDescent="0.25">
      <c r="A6196" t="s">
        <v>7419</v>
      </c>
      <c r="B6196" t="s">
        <v>12</v>
      </c>
      <c r="C6196">
        <v>20222.900000000001</v>
      </c>
      <c r="D6196">
        <v>12354.17</v>
      </c>
      <c r="E6196">
        <v>142.01</v>
      </c>
      <c r="F6196" t="s">
        <v>13</v>
      </c>
      <c r="G6196" t="s">
        <v>14</v>
      </c>
      <c r="H6196" t="s">
        <v>85</v>
      </c>
      <c r="I6196" t="s">
        <v>34</v>
      </c>
      <c r="J6196" t="s">
        <v>86</v>
      </c>
      <c r="L6196" s="1">
        <v>39706</v>
      </c>
      <c r="M6196">
        <v>20782</v>
      </c>
      <c r="N6196" t="s">
        <v>10625</v>
      </c>
    </row>
    <row r="6197" spans="1:14" x14ac:dyDescent="0.25">
      <c r="A6197" t="s">
        <v>7420</v>
      </c>
      <c r="B6197" t="s">
        <v>12</v>
      </c>
      <c r="C6197">
        <v>99720.84</v>
      </c>
      <c r="D6197">
        <v>120409.16</v>
      </c>
      <c r="E6197">
        <v>22188.74</v>
      </c>
      <c r="F6197" t="s">
        <v>23</v>
      </c>
      <c r="G6197" t="s">
        <v>24</v>
      </c>
      <c r="H6197" t="s">
        <v>664</v>
      </c>
      <c r="I6197" t="s">
        <v>16</v>
      </c>
      <c r="J6197" t="s">
        <v>503</v>
      </c>
      <c r="L6197" s="1">
        <v>36948</v>
      </c>
      <c r="M6197">
        <v>20783</v>
      </c>
      <c r="N6197" t="s">
        <v>10656</v>
      </c>
    </row>
    <row r="6198" spans="1:14" x14ac:dyDescent="0.25">
      <c r="A6198" t="s">
        <v>7421</v>
      </c>
      <c r="B6198" t="s">
        <v>22</v>
      </c>
      <c r="C6198">
        <v>58613.120000000003</v>
      </c>
      <c r="D6198">
        <v>66708.009999999995</v>
      </c>
      <c r="E6198">
        <v>4604.8599999999997</v>
      </c>
      <c r="F6198" t="s">
        <v>13</v>
      </c>
      <c r="G6198" t="s">
        <v>14</v>
      </c>
      <c r="H6198" t="s">
        <v>68</v>
      </c>
      <c r="I6198" t="s">
        <v>16</v>
      </c>
      <c r="J6198" t="s">
        <v>69</v>
      </c>
      <c r="L6198" s="1">
        <v>40911</v>
      </c>
      <c r="M6198">
        <v>20706</v>
      </c>
      <c r="N6198" t="s">
        <v>10645</v>
      </c>
    </row>
    <row r="6199" spans="1:14" x14ac:dyDescent="0.25">
      <c r="A6199" t="s">
        <v>7422</v>
      </c>
      <c r="B6199" t="s">
        <v>12</v>
      </c>
      <c r="C6199">
        <v>59263.5</v>
      </c>
      <c r="D6199">
        <v>56653.53</v>
      </c>
      <c r="E6199">
        <v>101.21</v>
      </c>
      <c r="F6199" t="s">
        <v>18</v>
      </c>
      <c r="G6199" t="s">
        <v>19</v>
      </c>
      <c r="H6199" t="s">
        <v>387</v>
      </c>
      <c r="I6199" t="s">
        <v>16</v>
      </c>
      <c r="J6199" t="s">
        <v>178</v>
      </c>
      <c r="L6199" s="1">
        <v>42324</v>
      </c>
      <c r="M6199">
        <v>20784</v>
      </c>
      <c r="N6199" t="s">
        <v>10650</v>
      </c>
    </row>
    <row r="6200" spans="1:14" x14ac:dyDescent="0.25">
      <c r="A6200" t="s">
        <v>7423</v>
      </c>
      <c r="B6200" t="s">
        <v>12</v>
      </c>
      <c r="C6200">
        <v>39040.97</v>
      </c>
      <c r="D6200">
        <v>30506.81</v>
      </c>
      <c r="E6200">
        <v>0</v>
      </c>
      <c r="F6200" t="s">
        <v>18</v>
      </c>
      <c r="G6200" t="s">
        <v>19</v>
      </c>
      <c r="H6200" t="s">
        <v>183</v>
      </c>
      <c r="I6200" t="s">
        <v>34</v>
      </c>
      <c r="J6200" t="s">
        <v>174</v>
      </c>
      <c r="L6200" s="1">
        <v>41127</v>
      </c>
      <c r="M6200">
        <v>20782</v>
      </c>
      <c r="N6200" t="s">
        <v>10625</v>
      </c>
    </row>
    <row r="6201" spans="1:14" x14ac:dyDescent="0.25">
      <c r="A6201" t="s">
        <v>7424</v>
      </c>
      <c r="B6201" t="s">
        <v>12</v>
      </c>
      <c r="C6201">
        <v>19539.03</v>
      </c>
      <c r="D6201">
        <v>9996.83</v>
      </c>
      <c r="E6201">
        <v>140.91999999999999</v>
      </c>
      <c r="F6201" t="s">
        <v>13</v>
      </c>
      <c r="G6201" t="s">
        <v>14</v>
      </c>
      <c r="H6201" t="s">
        <v>85</v>
      </c>
      <c r="I6201" t="s">
        <v>34</v>
      </c>
      <c r="J6201" t="s">
        <v>86</v>
      </c>
      <c r="L6201" s="1">
        <v>40784</v>
      </c>
      <c r="M6201">
        <v>20762</v>
      </c>
      <c r="N6201" t="s">
        <v>10644</v>
      </c>
    </row>
    <row r="6202" spans="1:14" x14ac:dyDescent="0.25">
      <c r="A6202" t="s">
        <v>7425</v>
      </c>
      <c r="B6202" t="s">
        <v>12</v>
      </c>
      <c r="C6202">
        <v>45401.43</v>
      </c>
      <c r="D6202">
        <v>43006.9</v>
      </c>
      <c r="E6202">
        <v>65.489999999999995</v>
      </c>
      <c r="F6202" t="s">
        <v>18</v>
      </c>
      <c r="G6202" t="s">
        <v>19</v>
      </c>
      <c r="H6202" t="s">
        <v>111</v>
      </c>
      <c r="I6202" t="s">
        <v>16</v>
      </c>
      <c r="J6202" t="s">
        <v>535</v>
      </c>
      <c r="L6202" s="1">
        <v>42632</v>
      </c>
      <c r="M6202">
        <v>20772</v>
      </c>
      <c r="N6202" t="s">
        <v>10648</v>
      </c>
    </row>
    <row r="6203" spans="1:14" x14ac:dyDescent="0.25">
      <c r="A6203" t="s">
        <v>7426</v>
      </c>
      <c r="B6203" t="s">
        <v>12</v>
      </c>
      <c r="C6203">
        <v>95084.42</v>
      </c>
      <c r="D6203">
        <v>98955.12</v>
      </c>
      <c r="E6203">
        <v>1563.07</v>
      </c>
      <c r="F6203" t="s">
        <v>13</v>
      </c>
      <c r="G6203" t="s">
        <v>14</v>
      </c>
      <c r="H6203" t="s">
        <v>103</v>
      </c>
      <c r="I6203" t="s">
        <v>16</v>
      </c>
      <c r="J6203" t="s">
        <v>32</v>
      </c>
      <c r="L6203" s="1">
        <v>34736</v>
      </c>
      <c r="M6203">
        <v>20613</v>
      </c>
      <c r="N6203" t="s">
        <v>10640</v>
      </c>
    </row>
    <row r="6204" spans="1:14" x14ac:dyDescent="0.25">
      <c r="A6204" t="s">
        <v>7427</v>
      </c>
      <c r="B6204" t="s">
        <v>22</v>
      </c>
      <c r="C6204">
        <v>95084.42</v>
      </c>
      <c r="D6204">
        <v>106121.15</v>
      </c>
      <c r="E6204">
        <v>8542.89</v>
      </c>
      <c r="F6204" t="s">
        <v>13</v>
      </c>
      <c r="G6204" t="s">
        <v>14</v>
      </c>
      <c r="H6204" t="s">
        <v>41</v>
      </c>
      <c r="I6204" t="s">
        <v>16</v>
      </c>
      <c r="J6204" t="s">
        <v>32</v>
      </c>
      <c r="L6204" s="1">
        <v>34176</v>
      </c>
      <c r="M6204">
        <v>20721</v>
      </c>
      <c r="N6204" t="s">
        <v>10634</v>
      </c>
    </row>
    <row r="6205" spans="1:14" x14ac:dyDescent="0.25">
      <c r="A6205" t="s">
        <v>7428</v>
      </c>
      <c r="B6205" t="s">
        <v>12</v>
      </c>
      <c r="C6205">
        <v>89720.21</v>
      </c>
      <c r="D6205">
        <v>87849.12</v>
      </c>
      <c r="E6205">
        <v>0</v>
      </c>
      <c r="F6205" t="s">
        <v>18</v>
      </c>
      <c r="G6205" t="s">
        <v>19</v>
      </c>
      <c r="H6205" t="s">
        <v>62</v>
      </c>
      <c r="I6205" t="s">
        <v>16</v>
      </c>
      <c r="J6205" t="s">
        <v>882</v>
      </c>
      <c r="L6205" s="1">
        <v>35534</v>
      </c>
      <c r="M6205">
        <v>20772</v>
      </c>
      <c r="N6205" t="s">
        <v>10648</v>
      </c>
    </row>
    <row r="6206" spans="1:14" x14ac:dyDescent="0.25">
      <c r="A6206" t="s">
        <v>7429</v>
      </c>
      <c r="B6206" t="s">
        <v>22</v>
      </c>
      <c r="C6206">
        <v>71804</v>
      </c>
      <c r="D6206">
        <v>105935.94</v>
      </c>
      <c r="E6206">
        <v>30613.31</v>
      </c>
      <c r="F6206" t="s">
        <v>45</v>
      </c>
      <c r="G6206" t="s">
        <v>46</v>
      </c>
      <c r="H6206" t="s">
        <v>127</v>
      </c>
      <c r="I6206" t="s">
        <v>16</v>
      </c>
      <c r="J6206" t="s">
        <v>48</v>
      </c>
      <c r="L6206" s="1">
        <v>38747</v>
      </c>
      <c r="M6206">
        <v>20706</v>
      </c>
      <c r="N6206" t="s">
        <v>10645</v>
      </c>
    </row>
    <row r="6207" spans="1:14" x14ac:dyDescent="0.25">
      <c r="A6207" t="s">
        <v>7430</v>
      </c>
      <c r="B6207" t="s">
        <v>12</v>
      </c>
      <c r="C6207">
        <v>55950.239999999998</v>
      </c>
      <c r="D6207">
        <v>54919.85</v>
      </c>
      <c r="E6207">
        <v>121.05</v>
      </c>
      <c r="F6207" t="s">
        <v>13</v>
      </c>
      <c r="G6207" t="s">
        <v>14</v>
      </c>
      <c r="H6207" t="s">
        <v>710</v>
      </c>
      <c r="I6207" t="s">
        <v>16</v>
      </c>
      <c r="J6207" t="s">
        <v>711</v>
      </c>
      <c r="L6207" s="1">
        <v>41708</v>
      </c>
      <c r="M6207">
        <v>20710</v>
      </c>
      <c r="N6207" t="s">
        <v>10637</v>
      </c>
    </row>
    <row r="6208" spans="1:14" x14ac:dyDescent="0.25">
      <c r="A6208" t="s">
        <v>7431</v>
      </c>
      <c r="B6208" t="s">
        <v>22</v>
      </c>
      <c r="C6208">
        <v>113669.77</v>
      </c>
      <c r="D6208">
        <v>111645.15</v>
      </c>
      <c r="E6208">
        <v>0</v>
      </c>
      <c r="F6208" t="s">
        <v>133</v>
      </c>
      <c r="G6208" t="s">
        <v>134</v>
      </c>
      <c r="H6208" t="s">
        <v>936</v>
      </c>
      <c r="I6208" t="s">
        <v>16</v>
      </c>
      <c r="J6208" t="s">
        <v>161</v>
      </c>
      <c r="L6208" s="1">
        <v>35198</v>
      </c>
      <c r="M6208">
        <v>20742</v>
      </c>
      <c r="N6208" t="s">
        <v>10638</v>
      </c>
    </row>
    <row r="6209" spans="1:14" x14ac:dyDescent="0.25">
      <c r="A6209" t="s">
        <v>7432</v>
      </c>
      <c r="B6209" t="s">
        <v>22</v>
      </c>
      <c r="C6209">
        <v>52994.97</v>
      </c>
      <c r="D6209">
        <v>63850.55</v>
      </c>
      <c r="E6209">
        <v>11755.02</v>
      </c>
      <c r="F6209" t="s">
        <v>99</v>
      </c>
      <c r="G6209" t="s">
        <v>100</v>
      </c>
      <c r="H6209" t="s">
        <v>236</v>
      </c>
      <c r="I6209" t="s">
        <v>16</v>
      </c>
      <c r="J6209" t="s">
        <v>316</v>
      </c>
      <c r="L6209" s="1">
        <v>38740</v>
      </c>
      <c r="M6209">
        <v>20716</v>
      </c>
      <c r="N6209" t="s">
        <v>10641</v>
      </c>
    </row>
    <row r="6210" spans="1:14" x14ac:dyDescent="0.25">
      <c r="A6210" t="s">
        <v>7433</v>
      </c>
      <c r="B6210" t="s">
        <v>22</v>
      </c>
      <c r="C6210">
        <v>64413.42</v>
      </c>
      <c r="D6210">
        <v>102213.75999999999</v>
      </c>
      <c r="E6210">
        <v>34930.61</v>
      </c>
      <c r="F6210" t="s">
        <v>56</v>
      </c>
      <c r="G6210" t="s">
        <v>57</v>
      </c>
      <c r="H6210" t="s">
        <v>84</v>
      </c>
      <c r="I6210" t="s">
        <v>16</v>
      </c>
      <c r="J6210" t="s">
        <v>59</v>
      </c>
      <c r="L6210" s="1">
        <v>36814</v>
      </c>
      <c r="M6210">
        <v>20708</v>
      </c>
      <c r="N6210" t="s">
        <v>10653</v>
      </c>
    </row>
    <row r="6211" spans="1:14" x14ac:dyDescent="0.25">
      <c r="A6211" t="s">
        <v>7434</v>
      </c>
      <c r="B6211" t="s">
        <v>12</v>
      </c>
      <c r="C6211">
        <v>136258</v>
      </c>
      <c r="D6211">
        <v>128667.87</v>
      </c>
      <c r="E6211">
        <v>0</v>
      </c>
      <c r="F6211" t="s">
        <v>326</v>
      </c>
      <c r="G6211" t="s">
        <v>327</v>
      </c>
      <c r="H6211" t="s">
        <v>328</v>
      </c>
      <c r="I6211" t="s">
        <v>16</v>
      </c>
      <c r="J6211" t="s">
        <v>547</v>
      </c>
      <c r="L6211" s="1">
        <v>39967</v>
      </c>
      <c r="M6211">
        <v>20721</v>
      </c>
      <c r="N6211" t="s">
        <v>10634</v>
      </c>
    </row>
    <row r="6212" spans="1:14" x14ac:dyDescent="0.25">
      <c r="A6212" t="s">
        <v>7435</v>
      </c>
      <c r="B6212" t="s">
        <v>22</v>
      </c>
      <c r="C6212">
        <v>69762</v>
      </c>
      <c r="D6212">
        <v>74737.98</v>
      </c>
      <c r="E6212">
        <v>6155.61</v>
      </c>
      <c r="F6212" t="s">
        <v>13</v>
      </c>
      <c r="G6212" t="s">
        <v>14</v>
      </c>
      <c r="H6212" t="s">
        <v>615</v>
      </c>
      <c r="I6212" t="s">
        <v>16</v>
      </c>
      <c r="J6212" t="s">
        <v>32</v>
      </c>
      <c r="L6212" s="1">
        <v>40371</v>
      </c>
      <c r="M6212">
        <v>20716</v>
      </c>
      <c r="N6212" t="s">
        <v>10641</v>
      </c>
    </row>
    <row r="6213" spans="1:14" x14ac:dyDescent="0.25">
      <c r="A6213" t="s">
        <v>7436</v>
      </c>
      <c r="B6213" t="s">
        <v>12</v>
      </c>
      <c r="C6213">
        <v>103381.1</v>
      </c>
      <c r="D6213">
        <v>103170.22</v>
      </c>
      <c r="E6213">
        <v>596.44000000000005</v>
      </c>
      <c r="F6213" t="s">
        <v>76</v>
      </c>
      <c r="G6213" t="s">
        <v>77</v>
      </c>
      <c r="H6213" t="s">
        <v>253</v>
      </c>
      <c r="I6213" t="s">
        <v>16</v>
      </c>
      <c r="J6213" t="s">
        <v>211</v>
      </c>
      <c r="L6213" s="1">
        <v>31425</v>
      </c>
      <c r="M6213">
        <v>20735</v>
      </c>
      <c r="N6213" t="s">
        <v>10649</v>
      </c>
    </row>
    <row r="6214" spans="1:14" x14ac:dyDescent="0.25">
      <c r="A6214" t="s">
        <v>7437</v>
      </c>
      <c r="B6214" t="s">
        <v>12</v>
      </c>
      <c r="C6214">
        <v>68893</v>
      </c>
      <c r="D6214">
        <v>67703.839999999997</v>
      </c>
      <c r="E6214">
        <v>0</v>
      </c>
      <c r="F6214" t="s">
        <v>89</v>
      </c>
      <c r="G6214" t="s">
        <v>90</v>
      </c>
      <c r="H6214" t="s">
        <v>169</v>
      </c>
      <c r="I6214" t="s">
        <v>16</v>
      </c>
      <c r="J6214" t="s">
        <v>204</v>
      </c>
      <c r="L6214" s="1">
        <v>35933</v>
      </c>
      <c r="M6214">
        <v>20770</v>
      </c>
      <c r="N6214" t="s">
        <v>10629</v>
      </c>
    </row>
    <row r="6215" spans="1:14" x14ac:dyDescent="0.25">
      <c r="A6215" t="s">
        <v>7438</v>
      </c>
      <c r="B6215" t="s">
        <v>22</v>
      </c>
      <c r="C6215">
        <v>49470.1</v>
      </c>
      <c r="D6215">
        <v>76112.22</v>
      </c>
      <c r="E6215">
        <v>23579.58</v>
      </c>
      <c r="F6215" t="s">
        <v>56</v>
      </c>
      <c r="G6215" t="s">
        <v>57</v>
      </c>
      <c r="H6215" t="s">
        <v>64</v>
      </c>
      <c r="I6215" t="s">
        <v>16</v>
      </c>
      <c r="J6215" t="s">
        <v>59</v>
      </c>
      <c r="L6215" s="1">
        <v>39468</v>
      </c>
      <c r="M6215">
        <v>20737</v>
      </c>
      <c r="N6215" t="s">
        <v>10655</v>
      </c>
    </row>
    <row r="6216" spans="1:14" x14ac:dyDescent="0.25">
      <c r="A6216" t="s">
        <v>7439</v>
      </c>
      <c r="B6216" t="s">
        <v>22</v>
      </c>
      <c r="C6216">
        <v>49470.1</v>
      </c>
      <c r="D6216">
        <v>65716.03</v>
      </c>
      <c r="E6216">
        <v>14714.98</v>
      </c>
      <c r="F6216" t="s">
        <v>56</v>
      </c>
      <c r="G6216" t="s">
        <v>57</v>
      </c>
      <c r="H6216" t="s">
        <v>84</v>
      </c>
      <c r="I6216" t="s">
        <v>16</v>
      </c>
      <c r="J6216" t="s">
        <v>59</v>
      </c>
      <c r="L6216" s="1">
        <v>39509</v>
      </c>
      <c r="M6216">
        <v>20735</v>
      </c>
      <c r="N6216" t="s">
        <v>10649</v>
      </c>
    </row>
    <row r="6217" spans="1:14" x14ac:dyDescent="0.25">
      <c r="A6217" t="s">
        <v>7440</v>
      </c>
      <c r="B6217" t="s">
        <v>22</v>
      </c>
      <c r="C6217">
        <v>84425.66</v>
      </c>
      <c r="D6217">
        <v>82990.92</v>
      </c>
      <c r="E6217">
        <v>0</v>
      </c>
      <c r="F6217" t="s">
        <v>52</v>
      </c>
      <c r="G6217" t="s">
        <v>53</v>
      </c>
      <c r="H6217" t="s">
        <v>545</v>
      </c>
      <c r="I6217" t="s">
        <v>16</v>
      </c>
      <c r="J6217" t="s">
        <v>152</v>
      </c>
      <c r="L6217" s="1">
        <v>42030</v>
      </c>
      <c r="M6217">
        <v>20608</v>
      </c>
      <c r="N6217" t="s">
        <v>10646</v>
      </c>
    </row>
    <row r="6218" spans="1:14" x14ac:dyDescent="0.25">
      <c r="A6218" t="s">
        <v>7441</v>
      </c>
      <c r="B6218" t="s">
        <v>22</v>
      </c>
      <c r="C6218">
        <v>47003</v>
      </c>
      <c r="D6218">
        <v>60921.49</v>
      </c>
      <c r="E6218">
        <v>13879.26</v>
      </c>
      <c r="F6218" t="s">
        <v>23</v>
      </c>
      <c r="G6218" t="s">
        <v>24</v>
      </c>
      <c r="H6218" t="s">
        <v>140</v>
      </c>
      <c r="I6218" t="s">
        <v>16</v>
      </c>
      <c r="J6218" t="s">
        <v>141</v>
      </c>
      <c r="K6218" t="s">
        <v>282</v>
      </c>
      <c r="L6218" s="1">
        <v>42674</v>
      </c>
      <c r="M6218">
        <v>20782</v>
      </c>
      <c r="N6218" t="s">
        <v>10625</v>
      </c>
    </row>
    <row r="6219" spans="1:14" x14ac:dyDescent="0.25">
      <c r="A6219" t="s">
        <v>7442</v>
      </c>
      <c r="B6219" t="s">
        <v>22</v>
      </c>
      <c r="C6219">
        <v>62797</v>
      </c>
      <c r="D6219">
        <v>69929.84</v>
      </c>
      <c r="E6219">
        <v>6338.91</v>
      </c>
      <c r="F6219" t="s">
        <v>23</v>
      </c>
      <c r="G6219" t="s">
        <v>24</v>
      </c>
      <c r="H6219" t="s">
        <v>140</v>
      </c>
      <c r="I6219" t="s">
        <v>16</v>
      </c>
      <c r="J6219" t="s">
        <v>141</v>
      </c>
      <c r="K6219" t="s">
        <v>196</v>
      </c>
      <c r="L6219" s="1">
        <v>38867</v>
      </c>
      <c r="M6219">
        <v>20613</v>
      </c>
      <c r="N6219" t="s">
        <v>10640</v>
      </c>
    </row>
    <row r="6220" spans="1:14" x14ac:dyDescent="0.25">
      <c r="A6220" t="s">
        <v>7443</v>
      </c>
      <c r="B6220" t="s">
        <v>22</v>
      </c>
      <c r="C6220">
        <v>114471</v>
      </c>
      <c r="D6220">
        <v>156097.12</v>
      </c>
      <c r="E6220">
        <v>40412.29</v>
      </c>
      <c r="F6220" t="s">
        <v>45</v>
      </c>
      <c r="G6220" t="s">
        <v>46</v>
      </c>
      <c r="H6220" t="s">
        <v>454</v>
      </c>
      <c r="I6220" t="s">
        <v>16</v>
      </c>
      <c r="J6220" t="s">
        <v>222</v>
      </c>
      <c r="L6220" s="1">
        <v>36024</v>
      </c>
      <c r="M6220">
        <v>20720</v>
      </c>
      <c r="N6220" t="s">
        <v>10641</v>
      </c>
    </row>
    <row r="6221" spans="1:14" x14ac:dyDescent="0.25">
      <c r="A6221" t="s">
        <v>7444</v>
      </c>
      <c r="B6221" t="s">
        <v>12</v>
      </c>
      <c r="C6221">
        <v>66501.03</v>
      </c>
      <c r="D6221">
        <v>64938.79</v>
      </c>
      <c r="E6221">
        <v>287.75</v>
      </c>
      <c r="F6221" t="s">
        <v>18</v>
      </c>
      <c r="G6221" t="s">
        <v>19</v>
      </c>
      <c r="H6221" t="s">
        <v>172</v>
      </c>
      <c r="I6221" t="s">
        <v>16</v>
      </c>
      <c r="J6221" t="s">
        <v>154</v>
      </c>
      <c r="L6221" s="1">
        <v>41428</v>
      </c>
      <c r="M6221">
        <v>20623</v>
      </c>
      <c r="N6221" t="s">
        <v>10651</v>
      </c>
    </row>
    <row r="6222" spans="1:14" x14ac:dyDescent="0.25">
      <c r="A6222" t="s">
        <v>7445</v>
      </c>
      <c r="B6222" t="s">
        <v>12</v>
      </c>
      <c r="C6222">
        <v>79167.820000000007</v>
      </c>
      <c r="D6222">
        <v>76409.5</v>
      </c>
      <c r="E6222">
        <v>0</v>
      </c>
      <c r="F6222" t="s">
        <v>18</v>
      </c>
      <c r="G6222" t="s">
        <v>19</v>
      </c>
      <c r="H6222" t="s">
        <v>183</v>
      </c>
      <c r="I6222" t="s">
        <v>16</v>
      </c>
      <c r="J6222" t="s">
        <v>147</v>
      </c>
      <c r="L6222" s="1">
        <v>41862</v>
      </c>
      <c r="M6222">
        <v>20721</v>
      </c>
      <c r="N6222" t="s">
        <v>10634</v>
      </c>
    </row>
    <row r="6223" spans="1:14" x14ac:dyDescent="0.25">
      <c r="A6223" t="s">
        <v>7446</v>
      </c>
      <c r="B6223" t="s">
        <v>12</v>
      </c>
      <c r="C6223">
        <v>63851.7</v>
      </c>
      <c r="D6223">
        <v>62731.1</v>
      </c>
      <c r="E6223">
        <v>0</v>
      </c>
      <c r="F6223" t="s">
        <v>18</v>
      </c>
      <c r="G6223" t="s">
        <v>19</v>
      </c>
      <c r="H6223" t="s">
        <v>60</v>
      </c>
      <c r="I6223" t="s">
        <v>16</v>
      </c>
      <c r="J6223" t="s">
        <v>61</v>
      </c>
      <c r="L6223" s="1">
        <v>38306</v>
      </c>
      <c r="M6223">
        <v>20720</v>
      </c>
      <c r="N6223" t="s">
        <v>10641</v>
      </c>
    </row>
    <row r="6224" spans="1:14" x14ac:dyDescent="0.25">
      <c r="A6224" t="s">
        <v>7447</v>
      </c>
      <c r="B6224" t="s">
        <v>22</v>
      </c>
      <c r="C6224">
        <v>88926</v>
      </c>
      <c r="D6224">
        <v>107127.54</v>
      </c>
      <c r="E6224">
        <v>21248.01</v>
      </c>
      <c r="F6224" t="s">
        <v>45</v>
      </c>
      <c r="G6224" t="s">
        <v>46</v>
      </c>
      <c r="H6224" t="s">
        <v>536</v>
      </c>
      <c r="I6224" t="s">
        <v>16</v>
      </c>
      <c r="J6224" t="s">
        <v>297</v>
      </c>
      <c r="L6224" s="1">
        <v>38999</v>
      </c>
      <c r="M6224">
        <v>20710</v>
      </c>
      <c r="N6224" t="s">
        <v>10637</v>
      </c>
    </row>
    <row r="6225" spans="1:14" x14ac:dyDescent="0.25">
      <c r="A6225" t="s">
        <v>7448</v>
      </c>
      <c r="B6225" t="s">
        <v>12</v>
      </c>
      <c r="C6225">
        <v>40145.78</v>
      </c>
      <c r="D6225">
        <v>33160.93</v>
      </c>
      <c r="E6225">
        <v>0</v>
      </c>
      <c r="F6225" t="s">
        <v>18</v>
      </c>
      <c r="G6225" t="s">
        <v>19</v>
      </c>
      <c r="H6225" t="s">
        <v>183</v>
      </c>
      <c r="I6225" t="s">
        <v>34</v>
      </c>
      <c r="J6225" t="s">
        <v>174</v>
      </c>
      <c r="L6225" s="1">
        <v>40028</v>
      </c>
      <c r="M6225">
        <v>20744</v>
      </c>
      <c r="N6225" t="s">
        <v>10630</v>
      </c>
    </row>
    <row r="6226" spans="1:14" x14ac:dyDescent="0.25">
      <c r="A6226" t="s">
        <v>7449</v>
      </c>
      <c r="B6226" t="s">
        <v>12</v>
      </c>
      <c r="C6226">
        <v>46364.97</v>
      </c>
      <c r="D6226">
        <v>44739.08</v>
      </c>
      <c r="E6226">
        <v>411.75</v>
      </c>
      <c r="F6226" t="s">
        <v>18</v>
      </c>
      <c r="G6226" t="s">
        <v>19</v>
      </c>
      <c r="H6226" t="s">
        <v>688</v>
      </c>
      <c r="I6226" t="s">
        <v>16</v>
      </c>
      <c r="J6226" t="s">
        <v>279</v>
      </c>
      <c r="L6226" s="1">
        <v>41414</v>
      </c>
      <c r="M6226">
        <v>20705</v>
      </c>
      <c r="N6226" t="s">
        <v>10626</v>
      </c>
    </row>
    <row r="6227" spans="1:14" x14ac:dyDescent="0.25">
      <c r="A6227" t="s">
        <v>7450</v>
      </c>
      <c r="B6227" t="s">
        <v>22</v>
      </c>
      <c r="C6227">
        <v>78999</v>
      </c>
      <c r="D6227">
        <v>90971.12</v>
      </c>
      <c r="E6227">
        <v>16879.25</v>
      </c>
      <c r="F6227" t="s">
        <v>23</v>
      </c>
      <c r="G6227" t="s">
        <v>24</v>
      </c>
      <c r="H6227" t="s">
        <v>544</v>
      </c>
      <c r="I6227" t="s">
        <v>16</v>
      </c>
      <c r="J6227" t="s">
        <v>320</v>
      </c>
      <c r="L6227" s="1">
        <v>38670</v>
      </c>
      <c r="M6227">
        <v>20737</v>
      </c>
      <c r="N6227" t="s">
        <v>10655</v>
      </c>
    </row>
    <row r="6228" spans="1:14" x14ac:dyDescent="0.25">
      <c r="A6228" t="s">
        <v>7451</v>
      </c>
      <c r="B6228" t="s">
        <v>22</v>
      </c>
      <c r="C6228">
        <v>85012</v>
      </c>
      <c r="D6228">
        <v>84116.67</v>
      </c>
      <c r="E6228">
        <v>102.76</v>
      </c>
      <c r="F6228" t="s">
        <v>45</v>
      </c>
      <c r="G6228" t="s">
        <v>46</v>
      </c>
      <c r="H6228" t="s">
        <v>258</v>
      </c>
      <c r="I6228" t="s">
        <v>16</v>
      </c>
      <c r="J6228" t="s">
        <v>250</v>
      </c>
      <c r="L6228" s="1">
        <v>39160</v>
      </c>
      <c r="M6228">
        <v>20712</v>
      </c>
      <c r="N6228" t="s">
        <v>10639</v>
      </c>
    </row>
    <row r="6229" spans="1:14" x14ac:dyDescent="0.25">
      <c r="A6229" t="s">
        <v>7452</v>
      </c>
      <c r="B6229" t="s">
        <v>22</v>
      </c>
      <c r="C6229">
        <v>57576</v>
      </c>
      <c r="D6229">
        <v>58192.68</v>
      </c>
      <c r="E6229">
        <v>612.33000000000004</v>
      </c>
      <c r="F6229" t="s">
        <v>45</v>
      </c>
      <c r="G6229" t="s">
        <v>46</v>
      </c>
      <c r="H6229" t="s">
        <v>700</v>
      </c>
      <c r="I6229" t="s">
        <v>16</v>
      </c>
      <c r="J6229" t="s">
        <v>48</v>
      </c>
      <c r="K6229" t="s">
        <v>49</v>
      </c>
      <c r="L6229" s="1">
        <v>41064</v>
      </c>
      <c r="M6229">
        <v>20708</v>
      </c>
      <c r="N6229" t="s">
        <v>10653</v>
      </c>
    </row>
    <row r="6230" spans="1:14" x14ac:dyDescent="0.25">
      <c r="A6230" t="s">
        <v>7453</v>
      </c>
      <c r="B6230" t="s">
        <v>12</v>
      </c>
      <c r="C6230">
        <v>54721</v>
      </c>
      <c r="D6230">
        <v>81973.289999999994</v>
      </c>
      <c r="E6230">
        <v>27135.8</v>
      </c>
      <c r="F6230" t="s">
        <v>23</v>
      </c>
      <c r="G6230" t="s">
        <v>24</v>
      </c>
      <c r="H6230" t="s">
        <v>194</v>
      </c>
      <c r="I6230" t="s">
        <v>16</v>
      </c>
      <c r="J6230" t="s">
        <v>141</v>
      </c>
      <c r="K6230" t="s">
        <v>196</v>
      </c>
      <c r="L6230" s="1">
        <v>41582</v>
      </c>
      <c r="M6230">
        <v>20740</v>
      </c>
      <c r="N6230" t="s">
        <v>10638</v>
      </c>
    </row>
    <row r="6231" spans="1:14" x14ac:dyDescent="0.25">
      <c r="A6231" t="s">
        <v>7454</v>
      </c>
      <c r="B6231" t="s">
        <v>22</v>
      </c>
      <c r="C6231">
        <v>120371.52</v>
      </c>
      <c r="D6231">
        <v>115081.5</v>
      </c>
      <c r="E6231">
        <v>0</v>
      </c>
      <c r="F6231" t="s">
        <v>72</v>
      </c>
      <c r="G6231" t="s">
        <v>73</v>
      </c>
      <c r="H6231" t="s">
        <v>632</v>
      </c>
      <c r="I6231" t="s">
        <v>16</v>
      </c>
      <c r="J6231" t="s">
        <v>75</v>
      </c>
      <c r="L6231" s="1">
        <v>31663</v>
      </c>
      <c r="M6231">
        <v>20705</v>
      </c>
      <c r="N6231" t="s">
        <v>10626</v>
      </c>
    </row>
    <row r="6232" spans="1:14" x14ac:dyDescent="0.25">
      <c r="A6232" t="s">
        <v>7455</v>
      </c>
      <c r="B6232" t="s">
        <v>12</v>
      </c>
      <c r="C6232">
        <v>40242</v>
      </c>
      <c r="D6232">
        <v>6394.41</v>
      </c>
      <c r="E6232">
        <v>203.21</v>
      </c>
      <c r="F6232" t="s">
        <v>13</v>
      </c>
      <c r="G6232" t="s">
        <v>14</v>
      </c>
      <c r="H6232" t="s">
        <v>68</v>
      </c>
      <c r="I6232" t="s">
        <v>16</v>
      </c>
      <c r="J6232" t="s">
        <v>268</v>
      </c>
      <c r="K6232" t="s">
        <v>269</v>
      </c>
      <c r="L6232" s="1">
        <v>43024</v>
      </c>
      <c r="M6232">
        <v>20784</v>
      </c>
      <c r="N6232" t="s">
        <v>10650</v>
      </c>
    </row>
    <row r="6233" spans="1:14" x14ac:dyDescent="0.25">
      <c r="A6233" t="s">
        <v>7456</v>
      </c>
      <c r="B6233" t="s">
        <v>12</v>
      </c>
      <c r="C6233">
        <v>31594.98</v>
      </c>
      <c r="D6233">
        <v>34674.910000000003</v>
      </c>
      <c r="E6233">
        <v>1006.7</v>
      </c>
      <c r="F6233" t="s">
        <v>99</v>
      </c>
      <c r="G6233" t="s">
        <v>100</v>
      </c>
      <c r="H6233" t="s">
        <v>278</v>
      </c>
      <c r="I6233" t="s">
        <v>34</v>
      </c>
      <c r="J6233" t="s">
        <v>102</v>
      </c>
      <c r="L6233" s="1">
        <v>41876</v>
      </c>
      <c r="M6233">
        <v>20708</v>
      </c>
      <c r="N6233" t="s">
        <v>10653</v>
      </c>
    </row>
    <row r="6234" spans="1:14" x14ac:dyDescent="0.25">
      <c r="A6234" t="s">
        <v>7457</v>
      </c>
      <c r="B6234" t="s">
        <v>22</v>
      </c>
      <c r="C6234">
        <v>78300.86</v>
      </c>
      <c r="D6234">
        <v>86825.41</v>
      </c>
      <c r="E6234">
        <v>11805.92</v>
      </c>
      <c r="F6234" t="s">
        <v>52</v>
      </c>
      <c r="G6234" t="s">
        <v>53</v>
      </c>
      <c r="H6234" t="s">
        <v>205</v>
      </c>
      <c r="I6234" t="s">
        <v>16</v>
      </c>
      <c r="J6234" t="s">
        <v>94</v>
      </c>
      <c r="L6234" s="1">
        <v>36877</v>
      </c>
      <c r="M6234">
        <v>20720</v>
      </c>
      <c r="N6234" t="s">
        <v>10641</v>
      </c>
    </row>
    <row r="6235" spans="1:14" x14ac:dyDescent="0.25">
      <c r="A6235" t="s">
        <v>7458</v>
      </c>
      <c r="B6235" t="s">
        <v>12</v>
      </c>
      <c r="C6235">
        <v>96303</v>
      </c>
      <c r="D6235">
        <v>99490.27</v>
      </c>
      <c r="E6235">
        <v>3656.92</v>
      </c>
      <c r="F6235" t="s">
        <v>129</v>
      </c>
      <c r="G6235" t="s">
        <v>130</v>
      </c>
      <c r="H6235" t="s">
        <v>350</v>
      </c>
      <c r="I6235" t="s">
        <v>16</v>
      </c>
      <c r="J6235" t="s">
        <v>223</v>
      </c>
      <c r="L6235" s="1">
        <v>36962</v>
      </c>
      <c r="M6235">
        <v>20623</v>
      </c>
      <c r="N6235" t="s">
        <v>10651</v>
      </c>
    </row>
    <row r="6236" spans="1:14" x14ac:dyDescent="0.25">
      <c r="A6236" t="s">
        <v>7459</v>
      </c>
      <c r="B6236" t="s">
        <v>22</v>
      </c>
      <c r="C6236">
        <v>121372</v>
      </c>
      <c r="D6236">
        <v>120029.75999999999</v>
      </c>
      <c r="E6236">
        <v>257.44</v>
      </c>
      <c r="F6236" t="s">
        <v>72</v>
      </c>
      <c r="G6236" t="s">
        <v>73</v>
      </c>
      <c r="H6236" t="s">
        <v>758</v>
      </c>
      <c r="I6236" t="s">
        <v>16</v>
      </c>
      <c r="J6236" t="s">
        <v>75</v>
      </c>
      <c r="L6236" s="1">
        <v>39874</v>
      </c>
      <c r="M6236">
        <v>20735</v>
      </c>
      <c r="N6236" t="s">
        <v>10649</v>
      </c>
    </row>
    <row r="6237" spans="1:14" x14ac:dyDescent="0.25">
      <c r="A6237" t="s">
        <v>7460</v>
      </c>
      <c r="B6237" t="s">
        <v>22</v>
      </c>
      <c r="C6237">
        <v>88268.94</v>
      </c>
      <c r="D6237">
        <v>141423.12</v>
      </c>
      <c r="E6237">
        <v>50235.14</v>
      </c>
      <c r="F6237" t="s">
        <v>45</v>
      </c>
      <c r="G6237" t="s">
        <v>46</v>
      </c>
      <c r="H6237" t="s">
        <v>563</v>
      </c>
      <c r="I6237" t="s">
        <v>16</v>
      </c>
      <c r="J6237" t="s">
        <v>48</v>
      </c>
      <c r="L6237" s="1">
        <v>33112</v>
      </c>
      <c r="M6237">
        <v>20740</v>
      </c>
      <c r="N6237" t="s">
        <v>10638</v>
      </c>
    </row>
    <row r="6238" spans="1:14" x14ac:dyDescent="0.25">
      <c r="A6238" t="s">
        <v>7461</v>
      </c>
      <c r="B6238" t="s">
        <v>12</v>
      </c>
      <c r="C6238">
        <v>46920</v>
      </c>
      <c r="D6238">
        <v>42947.33</v>
      </c>
      <c r="E6238">
        <v>0</v>
      </c>
      <c r="F6238" t="s">
        <v>215</v>
      </c>
      <c r="G6238" t="s">
        <v>216</v>
      </c>
      <c r="H6238" t="s">
        <v>452</v>
      </c>
      <c r="I6238" t="s">
        <v>16</v>
      </c>
      <c r="J6238" t="s">
        <v>422</v>
      </c>
      <c r="L6238" s="1">
        <v>42744</v>
      </c>
      <c r="M6238">
        <v>20712</v>
      </c>
      <c r="N6238" t="s">
        <v>10639</v>
      </c>
    </row>
    <row r="6239" spans="1:14" x14ac:dyDescent="0.25">
      <c r="A6239" t="s">
        <v>7462</v>
      </c>
      <c r="B6239" t="s">
        <v>22</v>
      </c>
      <c r="C6239">
        <v>152519.94</v>
      </c>
      <c r="D6239">
        <v>211292.87</v>
      </c>
      <c r="E6239">
        <v>51514.57</v>
      </c>
      <c r="F6239" t="s">
        <v>45</v>
      </c>
      <c r="G6239" t="s">
        <v>46</v>
      </c>
      <c r="H6239" t="s">
        <v>433</v>
      </c>
      <c r="I6239" t="s">
        <v>16</v>
      </c>
      <c r="J6239" t="s">
        <v>434</v>
      </c>
      <c r="L6239" s="1">
        <v>31347</v>
      </c>
      <c r="M6239">
        <v>20740</v>
      </c>
      <c r="N6239" t="s">
        <v>10638</v>
      </c>
    </row>
    <row r="6240" spans="1:14" x14ac:dyDescent="0.25">
      <c r="A6240" t="s">
        <v>7463</v>
      </c>
      <c r="B6240" t="s">
        <v>22</v>
      </c>
      <c r="C6240">
        <v>91869</v>
      </c>
      <c r="D6240">
        <v>98186.42</v>
      </c>
      <c r="E6240">
        <v>2332.77</v>
      </c>
      <c r="F6240" t="s">
        <v>13</v>
      </c>
      <c r="G6240" t="s">
        <v>14</v>
      </c>
      <c r="H6240" t="s">
        <v>41</v>
      </c>
      <c r="I6240" t="s">
        <v>16</v>
      </c>
      <c r="J6240" t="s">
        <v>32</v>
      </c>
      <c r="L6240" s="1">
        <v>38734</v>
      </c>
      <c r="M6240">
        <v>20748</v>
      </c>
      <c r="N6240" t="s">
        <v>10635</v>
      </c>
    </row>
    <row r="6241" spans="1:14" x14ac:dyDescent="0.25">
      <c r="A6241" t="s">
        <v>7464</v>
      </c>
      <c r="B6241" t="s">
        <v>12</v>
      </c>
      <c r="C6241">
        <v>52530</v>
      </c>
      <c r="D6241">
        <v>20098.91</v>
      </c>
      <c r="E6241">
        <v>132.59</v>
      </c>
      <c r="F6241" t="s">
        <v>18</v>
      </c>
      <c r="G6241" t="s">
        <v>19</v>
      </c>
      <c r="H6241" t="s">
        <v>144</v>
      </c>
      <c r="I6241" t="s">
        <v>16</v>
      </c>
      <c r="J6241" t="s">
        <v>145</v>
      </c>
      <c r="K6241" t="s">
        <v>535</v>
      </c>
      <c r="L6241" s="1">
        <v>42940</v>
      </c>
      <c r="M6241">
        <v>20716</v>
      </c>
      <c r="N6241" t="s">
        <v>10641</v>
      </c>
    </row>
    <row r="6242" spans="1:14" x14ac:dyDescent="0.25">
      <c r="A6242" t="s">
        <v>7465</v>
      </c>
      <c r="B6242" t="s">
        <v>22</v>
      </c>
      <c r="C6242">
        <v>48175.3</v>
      </c>
      <c r="D6242">
        <v>56357.09</v>
      </c>
      <c r="E6242">
        <v>10235.57</v>
      </c>
      <c r="F6242" t="s">
        <v>56</v>
      </c>
      <c r="G6242" t="s">
        <v>57</v>
      </c>
      <c r="H6242" t="s">
        <v>158</v>
      </c>
      <c r="I6242" t="s">
        <v>16</v>
      </c>
      <c r="J6242" t="s">
        <v>445</v>
      </c>
      <c r="L6242" s="1">
        <v>40854</v>
      </c>
      <c r="M6242">
        <v>20722</v>
      </c>
      <c r="N6242" t="s">
        <v>10632</v>
      </c>
    </row>
    <row r="6243" spans="1:14" x14ac:dyDescent="0.25">
      <c r="A6243" t="s">
        <v>7466</v>
      </c>
      <c r="B6243" t="s">
        <v>22</v>
      </c>
      <c r="C6243">
        <v>60418.76</v>
      </c>
      <c r="D6243">
        <v>66547.8</v>
      </c>
      <c r="E6243">
        <v>6427.54</v>
      </c>
      <c r="F6243" t="s">
        <v>13</v>
      </c>
      <c r="G6243" t="s">
        <v>14</v>
      </c>
      <c r="H6243" t="s">
        <v>1039</v>
      </c>
      <c r="I6243" t="s">
        <v>16</v>
      </c>
      <c r="J6243" t="s">
        <v>727</v>
      </c>
      <c r="L6243" s="1">
        <v>41050</v>
      </c>
      <c r="M6243">
        <v>20707</v>
      </c>
      <c r="N6243" t="s">
        <v>10628</v>
      </c>
    </row>
    <row r="6244" spans="1:14" x14ac:dyDescent="0.25">
      <c r="A6244" t="s">
        <v>7467</v>
      </c>
      <c r="B6244" t="s">
        <v>22</v>
      </c>
      <c r="C6244">
        <v>60455</v>
      </c>
      <c r="D6244">
        <v>60479.18</v>
      </c>
      <c r="E6244">
        <v>44.95</v>
      </c>
      <c r="F6244" t="s">
        <v>45</v>
      </c>
      <c r="G6244" t="s">
        <v>46</v>
      </c>
      <c r="H6244" t="s">
        <v>816</v>
      </c>
      <c r="I6244" t="s">
        <v>16</v>
      </c>
      <c r="J6244" t="s">
        <v>48</v>
      </c>
      <c r="L6244" s="1">
        <v>41064</v>
      </c>
      <c r="M6244">
        <v>20720</v>
      </c>
      <c r="N6244" t="s">
        <v>10641</v>
      </c>
    </row>
    <row r="6245" spans="1:14" x14ac:dyDescent="0.25">
      <c r="A6245" t="s">
        <v>7468</v>
      </c>
      <c r="B6245" t="s">
        <v>12</v>
      </c>
      <c r="C6245">
        <v>69185.919999999998</v>
      </c>
      <c r="D6245">
        <v>66702.92</v>
      </c>
      <c r="E6245">
        <v>378.1</v>
      </c>
      <c r="F6245" t="s">
        <v>89</v>
      </c>
      <c r="G6245" t="s">
        <v>90</v>
      </c>
      <c r="H6245" t="s">
        <v>534</v>
      </c>
      <c r="I6245" t="s">
        <v>16</v>
      </c>
      <c r="J6245" t="s">
        <v>92</v>
      </c>
      <c r="L6245" s="1">
        <v>37787</v>
      </c>
      <c r="M6245">
        <v>20608</v>
      </c>
      <c r="N6245" t="s">
        <v>10646</v>
      </c>
    </row>
    <row r="6246" spans="1:14" x14ac:dyDescent="0.25">
      <c r="A6246" t="s">
        <v>7469</v>
      </c>
      <c r="B6246" t="s">
        <v>22</v>
      </c>
      <c r="C6246">
        <v>53747</v>
      </c>
      <c r="D6246">
        <v>63462.48</v>
      </c>
      <c r="E6246">
        <v>9304.85</v>
      </c>
      <c r="F6246" t="s">
        <v>45</v>
      </c>
      <c r="G6246" t="s">
        <v>46</v>
      </c>
      <c r="H6246" t="s">
        <v>367</v>
      </c>
      <c r="I6246" t="s">
        <v>16</v>
      </c>
      <c r="J6246" t="s">
        <v>48</v>
      </c>
      <c r="K6246" t="s">
        <v>49</v>
      </c>
      <c r="L6246" s="1">
        <v>41708</v>
      </c>
      <c r="M6246">
        <v>20782</v>
      </c>
      <c r="N6246" t="s">
        <v>10625</v>
      </c>
    </row>
    <row r="6247" spans="1:14" x14ac:dyDescent="0.25">
      <c r="A6247" t="s">
        <v>7470</v>
      </c>
      <c r="B6247" t="s">
        <v>12</v>
      </c>
      <c r="C6247">
        <v>67957.81</v>
      </c>
      <c r="D6247">
        <v>64882.75</v>
      </c>
      <c r="E6247">
        <v>0</v>
      </c>
      <c r="F6247" t="s">
        <v>18</v>
      </c>
      <c r="G6247" t="s">
        <v>19</v>
      </c>
      <c r="H6247" t="s">
        <v>144</v>
      </c>
      <c r="I6247" t="s">
        <v>16</v>
      </c>
      <c r="J6247" t="s">
        <v>235</v>
      </c>
      <c r="L6247" s="1">
        <v>41974</v>
      </c>
      <c r="M6247">
        <v>20785</v>
      </c>
      <c r="N6247" t="s">
        <v>10652</v>
      </c>
    </row>
    <row r="6248" spans="1:14" x14ac:dyDescent="0.25">
      <c r="A6248" t="s">
        <v>7471</v>
      </c>
      <c r="B6248" t="s">
        <v>22</v>
      </c>
      <c r="C6248">
        <v>43553.5</v>
      </c>
      <c r="D6248">
        <v>45775.63</v>
      </c>
      <c r="E6248">
        <v>251.28</v>
      </c>
      <c r="F6248" t="s">
        <v>76</v>
      </c>
      <c r="G6248" t="s">
        <v>77</v>
      </c>
      <c r="H6248" t="s">
        <v>823</v>
      </c>
      <c r="I6248" t="s">
        <v>34</v>
      </c>
      <c r="J6248" t="s">
        <v>558</v>
      </c>
      <c r="L6248" s="1">
        <v>35884</v>
      </c>
      <c r="M6248">
        <v>20721</v>
      </c>
      <c r="N6248" t="s">
        <v>10634</v>
      </c>
    </row>
    <row r="6249" spans="1:14" x14ac:dyDescent="0.25">
      <c r="A6249" t="s">
        <v>7472</v>
      </c>
      <c r="B6249" t="s">
        <v>12</v>
      </c>
      <c r="C6249">
        <v>19302.86</v>
      </c>
      <c r="D6249">
        <v>18617.47</v>
      </c>
      <c r="E6249">
        <v>111.37</v>
      </c>
      <c r="F6249" t="s">
        <v>76</v>
      </c>
      <c r="G6249" t="s">
        <v>77</v>
      </c>
      <c r="H6249" t="s">
        <v>78</v>
      </c>
      <c r="I6249" t="s">
        <v>34</v>
      </c>
      <c r="J6249" t="s">
        <v>81</v>
      </c>
      <c r="L6249" s="1">
        <v>38395</v>
      </c>
      <c r="M6249">
        <v>20782</v>
      </c>
      <c r="N6249" t="s">
        <v>10625</v>
      </c>
    </row>
    <row r="6250" spans="1:14" x14ac:dyDescent="0.25">
      <c r="A6250" t="s">
        <v>7473</v>
      </c>
      <c r="B6250" t="s">
        <v>22</v>
      </c>
      <c r="C6250">
        <v>82858</v>
      </c>
      <c r="D6250">
        <v>86521.65</v>
      </c>
      <c r="E6250">
        <v>2279.17</v>
      </c>
      <c r="F6250" t="s">
        <v>13</v>
      </c>
      <c r="G6250" t="s">
        <v>14</v>
      </c>
      <c r="H6250" t="s">
        <v>175</v>
      </c>
      <c r="I6250" t="s">
        <v>16</v>
      </c>
      <c r="J6250" t="s">
        <v>32</v>
      </c>
      <c r="L6250" s="1">
        <v>38012</v>
      </c>
      <c r="M6250">
        <v>20735</v>
      </c>
      <c r="N6250" t="s">
        <v>10649</v>
      </c>
    </row>
    <row r="6251" spans="1:14" x14ac:dyDescent="0.25">
      <c r="A6251" t="s">
        <v>7474</v>
      </c>
      <c r="B6251" t="s">
        <v>12</v>
      </c>
      <c r="C6251">
        <v>125016.43</v>
      </c>
      <c r="D6251">
        <v>120650.75</v>
      </c>
      <c r="E6251">
        <v>0</v>
      </c>
      <c r="F6251" t="s">
        <v>45</v>
      </c>
      <c r="G6251" t="s">
        <v>46</v>
      </c>
      <c r="H6251" t="s">
        <v>1130</v>
      </c>
      <c r="I6251" t="s">
        <v>16</v>
      </c>
      <c r="J6251" t="s">
        <v>139</v>
      </c>
      <c r="L6251" s="1">
        <v>32427</v>
      </c>
      <c r="M6251">
        <v>20707</v>
      </c>
      <c r="N6251" t="s">
        <v>10628</v>
      </c>
    </row>
    <row r="6252" spans="1:14" x14ac:dyDescent="0.25">
      <c r="A6252" t="s">
        <v>7475</v>
      </c>
      <c r="B6252" t="s">
        <v>22</v>
      </c>
      <c r="C6252">
        <v>128997.35</v>
      </c>
      <c r="D6252">
        <v>123724.6</v>
      </c>
      <c r="E6252">
        <v>0</v>
      </c>
      <c r="F6252" t="s">
        <v>56</v>
      </c>
      <c r="G6252" t="s">
        <v>57</v>
      </c>
      <c r="H6252" t="s">
        <v>1148</v>
      </c>
      <c r="I6252" t="s">
        <v>16</v>
      </c>
      <c r="J6252" t="s">
        <v>98</v>
      </c>
      <c r="L6252" s="1">
        <v>41372</v>
      </c>
      <c r="M6252">
        <v>20613</v>
      </c>
      <c r="N6252" t="s">
        <v>10640</v>
      </c>
    </row>
    <row r="6253" spans="1:14" x14ac:dyDescent="0.25">
      <c r="A6253" t="s">
        <v>7476</v>
      </c>
      <c r="B6253" t="s">
        <v>22</v>
      </c>
      <c r="C6253">
        <v>47482.7</v>
      </c>
      <c r="D6253">
        <v>48261.15</v>
      </c>
      <c r="E6253">
        <v>1963.35</v>
      </c>
      <c r="F6253" t="s">
        <v>89</v>
      </c>
      <c r="G6253" t="s">
        <v>90</v>
      </c>
      <c r="H6253" t="s">
        <v>996</v>
      </c>
      <c r="I6253" t="s">
        <v>16</v>
      </c>
      <c r="J6253" t="s">
        <v>1118</v>
      </c>
      <c r="L6253" s="1">
        <v>37073</v>
      </c>
      <c r="M6253">
        <v>20707</v>
      </c>
      <c r="N6253" t="s">
        <v>10628</v>
      </c>
    </row>
    <row r="6254" spans="1:14" x14ac:dyDescent="0.25">
      <c r="A6254" t="s">
        <v>7477</v>
      </c>
      <c r="B6254" t="s">
        <v>12</v>
      </c>
      <c r="C6254">
        <v>64192</v>
      </c>
      <c r="D6254">
        <v>67427.789999999994</v>
      </c>
      <c r="E6254">
        <v>2335.06</v>
      </c>
      <c r="F6254" t="s">
        <v>13</v>
      </c>
      <c r="G6254" t="s">
        <v>14</v>
      </c>
      <c r="H6254" t="s">
        <v>175</v>
      </c>
      <c r="I6254" t="s">
        <v>16</v>
      </c>
      <c r="J6254" t="s">
        <v>32</v>
      </c>
      <c r="K6254" t="s">
        <v>176</v>
      </c>
      <c r="L6254" s="1">
        <v>41652</v>
      </c>
      <c r="M6254">
        <v>20715</v>
      </c>
      <c r="N6254" t="s">
        <v>10641</v>
      </c>
    </row>
    <row r="6255" spans="1:14" x14ac:dyDescent="0.25">
      <c r="A6255" t="s">
        <v>7478</v>
      </c>
      <c r="B6255" t="s">
        <v>22</v>
      </c>
      <c r="C6255">
        <v>95740</v>
      </c>
      <c r="D6255">
        <v>125233.54</v>
      </c>
      <c r="E6255">
        <v>17695.53</v>
      </c>
      <c r="F6255" t="s">
        <v>45</v>
      </c>
      <c r="G6255" t="s">
        <v>46</v>
      </c>
      <c r="H6255" t="s">
        <v>395</v>
      </c>
      <c r="I6255" t="s">
        <v>16</v>
      </c>
      <c r="J6255" t="s">
        <v>932</v>
      </c>
      <c r="L6255" s="1">
        <v>40925</v>
      </c>
      <c r="M6255">
        <v>20712</v>
      </c>
      <c r="N6255" t="s">
        <v>10639</v>
      </c>
    </row>
    <row r="6256" spans="1:14" x14ac:dyDescent="0.25">
      <c r="A6256" t="s">
        <v>7479</v>
      </c>
      <c r="B6256" t="s">
        <v>12</v>
      </c>
      <c r="C6256">
        <v>131315.57</v>
      </c>
      <c r="D6256">
        <v>129390.47</v>
      </c>
      <c r="E6256">
        <v>0</v>
      </c>
      <c r="F6256" t="s">
        <v>404</v>
      </c>
      <c r="G6256" t="s">
        <v>405</v>
      </c>
      <c r="H6256" t="s">
        <v>406</v>
      </c>
      <c r="I6256" t="s">
        <v>16</v>
      </c>
      <c r="J6256" t="s">
        <v>139</v>
      </c>
      <c r="L6256" s="1">
        <v>31712</v>
      </c>
      <c r="M6256">
        <v>20745</v>
      </c>
      <c r="N6256" t="s">
        <v>10643</v>
      </c>
    </row>
    <row r="6257" spans="1:14" x14ac:dyDescent="0.25">
      <c r="A6257" t="s">
        <v>7480</v>
      </c>
      <c r="B6257" t="s">
        <v>22</v>
      </c>
      <c r="C6257">
        <v>58503.38</v>
      </c>
      <c r="D6257">
        <v>57658.64</v>
      </c>
      <c r="E6257">
        <v>0</v>
      </c>
      <c r="F6257" t="s">
        <v>36</v>
      </c>
      <c r="G6257" t="s">
        <v>37</v>
      </c>
      <c r="H6257" t="s">
        <v>384</v>
      </c>
      <c r="I6257" t="s">
        <v>16</v>
      </c>
      <c r="J6257" t="s">
        <v>204</v>
      </c>
      <c r="L6257" s="1">
        <v>36389</v>
      </c>
      <c r="M6257">
        <v>20785</v>
      </c>
      <c r="N6257" t="s">
        <v>10652</v>
      </c>
    </row>
    <row r="6258" spans="1:14" x14ac:dyDescent="0.25">
      <c r="A6258" t="s">
        <v>7481</v>
      </c>
      <c r="B6258" t="s">
        <v>12</v>
      </c>
      <c r="C6258">
        <v>120804.51</v>
      </c>
      <c r="D6258">
        <v>119013.16</v>
      </c>
      <c r="E6258">
        <v>0</v>
      </c>
      <c r="F6258" t="s">
        <v>18</v>
      </c>
      <c r="G6258" t="s">
        <v>19</v>
      </c>
      <c r="H6258" t="s">
        <v>440</v>
      </c>
      <c r="I6258" t="s">
        <v>16</v>
      </c>
      <c r="J6258" t="s">
        <v>139</v>
      </c>
      <c r="L6258" s="1">
        <v>31782</v>
      </c>
      <c r="M6258">
        <v>20747</v>
      </c>
      <c r="N6258" t="s">
        <v>10642</v>
      </c>
    </row>
    <row r="6259" spans="1:14" x14ac:dyDescent="0.25">
      <c r="A6259" t="s">
        <v>7482</v>
      </c>
      <c r="B6259" t="s">
        <v>22</v>
      </c>
      <c r="C6259">
        <v>87684</v>
      </c>
      <c r="D6259">
        <v>151791.23000000001</v>
      </c>
      <c r="E6259">
        <v>62916.83</v>
      </c>
      <c r="F6259" t="s">
        <v>45</v>
      </c>
      <c r="G6259" t="s">
        <v>46</v>
      </c>
      <c r="H6259" t="s">
        <v>315</v>
      </c>
      <c r="I6259" t="s">
        <v>16</v>
      </c>
      <c r="J6259" t="s">
        <v>250</v>
      </c>
      <c r="L6259" s="1">
        <v>38999</v>
      </c>
      <c r="M6259">
        <v>20744</v>
      </c>
      <c r="N6259" t="s">
        <v>10630</v>
      </c>
    </row>
    <row r="6260" spans="1:14" x14ac:dyDescent="0.25">
      <c r="A6260" t="s">
        <v>7483</v>
      </c>
      <c r="B6260" t="s">
        <v>12</v>
      </c>
      <c r="C6260">
        <v>40382.019999999997</v>
      </c>
      <c r="D6260">
        <v>45373.96</v>
      </c>
      <c r="E6260">
        <v>1894.16</v>
      </c>
      <c r="F6260" t="s">
        <v>99</v>
      </c>
      <c r="G6260" t="s">
        <v>100</v>
      </c>
      <c r="H6260" t="s">
        <v>580</v>
      </c>
      <c r="I6260" t="s">
        <v>34</v>
      </c>
      <c r="J6260" t="s">
        <v>102</v>
      </c>
      <c r="L6260" s="1">
        <v>36679</v>
      </c>
      <c r="M6260">
        <v>20705</v>
      </c>
      <c r="N6260" t="s">
        <v>10626</v>
      </c>
    </row>
    <row r="6261" spans="1:14" x14ac:dyDescent="0.25">
      <c r="A6261" t="s">
        <v>7484</v>
      </c>
      <c r="B6261" t="s">
        <v>22</v>
      </c>
      <c r="C6261">
        <v>66535</v>
      </c>
      <c r="D6261">
        <v>98378.41</v>
      </c>
      <c r="E6261">
        <v>37727.300000000003</v>
      </c>
      <c r="F6261" t="s">
        <v>45</v>
      </c>
      <c r="G6261" t="s">
        <v>46</v>
      </c>
      <c r="H6261" t="s">
        <v>258</v>
      </c>
      <c r="I6261" t="s">
        <v>16</v>
      </c>
      <c r="J6261" t="s">
        <v>48</v>
      </c>
      <c r="L6261" s="1">
        <v>41288</v>
      </c>
      <c r="M6261">
        <v>20720</v>
      </c>
      <c r="N6261" t="s">
        <v>10641</v>
      </c>
    </row>
    <row r="6262" spans="1:14" x14ac:dyDescent="0.25">
      <c r="A6262" t="s">
        <v>7485</v>
      </c>
      <c r="B6262" t="s">
        <v>22</v>
      </c>
      <c r="C6262">
        <v>60455</v>
      </c>
      <c r="D6262">
        <v>64251.9</v>
      </c>
      <c r="E6262">
        <v>2879.83</v>
      </c>
      <c r="F6262" t="s">
        <v>45</v>
      </c>
      <c r="G6262" t="s">
        <v>46</v>
      </c>
      <c r="H6262" t="s">
        <v>590</v>
      </c>
      <c r="I6262" t="s">
        <v>16</v>
      </c>
      <c r="J6262" t="s">
        <v>48</v>
      </c>
      <c r="L6262" s="1">
        <v>41288</v>
      </c>
      <c r="M6262">
        <v>20722</v>
      </c>
      <c r="N6262" t="s">
        <v>10632</v>
      </c>
    </row>
    <row r="6263" spans="1:14" x14ac:dyDescent="0.25">
      <c r="A6263" t="s">
        <v>7486</v>
      </c>
      <c r="B6263" t="s">
        <v>22</v>
      </c>
      <c r="C6263">
        <v>117484</v>
      </c>
      <c r="D6263">
        <v>145479.04000000001</v>
      </c>
      <c r="E6263">
        <v>21884.36</v>
      </c>
      <c r="F6263" t="s">
        <v>45</v>
      </c>
      <c r="G6263" t="s">
        <v>46</v>
      </c>
      <c r="H6263" t="s">
        <v>566</v>
      </c>
      <c r="I6263" t="s">
        <v>16</v>
      </c>
      <c r="J6263" t="s">
        <v>222</v>
      </c>
      <c r="L6263" s="1">
        <v>37138</v>
      </c>
      <c r="M6263">
        <v>20782</v>
      </c>
      <c r="N6263" t="s">
        <v>10625</v>
      </c>
    </row>
    <row r="6264" spans="1:14" x14ac:dyDescent="0.25">
      <c r="A6264" t="s">
        <v>7487</v>
      </c>
      <c r="B6264" t="s">
        <v>22</v>
      </c>
      <c r="C6264">
        <v>142800</v>
      </c>
      <c r="D6264">
        <v>92509.21</v>
      </c>
      <c r="E6264">
        <v>0</v>
      </c>
      <c r="F6264" t="s">
        <v>370</v>
      </c>
      <c r="G6264" t="s">
        <v>371</v>
      </c>
      <c r="H6264" t="s">
        <v>1144</v>
      </c>
      <c r="I6264" t="s">
        <v>16</v>
      </c>
      <c r="J6264" t="s">
        <v>623</v>
      </c>
      <c r="L6264" s="1">
        <v>42842</v>
      </c>
      <c r="M6264">
        <v>20737</v>
      </c>
      <c r="N6264" t="s">
        <v>10655</v>
      </c>
    </row>
    <row r="6265" spans="1:14" x14ac:dyDescent="0.25">
      <c r="A6265" t="s">
        <v>7488</v>
      </c>
      <c r="B6265" t="s">
        <v>12</v>
      </c>
      <c r="C6265">
        <v>62079.67</v>
      </c>
      <c r="D6265">
        <v>60629.27</v>
      </c>
      <c r="E6265">
        <v>0</v>
      </c>
      <c r="F6265" t="s">
        <v>18</v>
      </c>
      <c r="G6265" t="s">
        <v>19</v>
      </c>
      <c r="H6265" t="s">
        <v>172</v>
      </c>
      <c r="I6265" t="s">
        <v>16</v>
      </c>
      <c r="J6265" t="s">
        <v>154</v>
      </c>
      <c r="L6265" s="1">
        <v>42100</v>
      </c>
      <c r="M6265">
        <v>20740</v>
      </c>
      <c r="N6265" t="s">
        <v>10638</v>
      </c>
    </row>
    <row r="6266" spans="1:14" x14ac:dyDescent="0.25">
      <c r="A6266" t="s">
        <v>7489</v>
      </c>
      <c r="B6266" t="s">
        <v>22</v>
      </c>
      <c r="C6266">
        <v>121135</v>
      </c>
      <c r="D6266">
        <v>181522.17</v>
      </c>
      <c r="E6266">
        <v>57988.959999999999</v>
      </c>
      <c r="F6266" t="s">
        <v>45</v>
      </c>
      <c r="G6266" t="s">
        <v>46</v>
      </c>
      <c r="H6266" t="s">
        <v>454</v>
      </c>
      <c r="I6266" t="s">
        <v>16</v>
      </c>
      <c r="J6266" t="s">
        <v>222</v>
      </c>
      <c r="L6266" s="1">
        <v>36780</v>
      </c>
      <c r="M6266">
        <v>20784</v>
      </c>
      <c r="N6266" t="s">
        <v>10650</v>
      </c>
    </row>
    <row r="6267" spans="1:14" x14ac:dyDescent="0.25">
      <c r="A6267" t="s">
        <v>7490</v>
      </c>
      <c r="B6267" t="s">
        <v>12</v>
      </c>
      <c r="C6267">
        <v>55768.6</v>
      </c>
      <c r="D6267">
        <v>54323.28</v>
      </c>
      <c r="E6267">
        <v>0</v>
      </c>
      <c r="F6267" t="s">
        <v>18</v>
      </c>
      <c r="G6267" t="s">
        <v>19</v>
      </c>
      <c r="H6267" t="s">
        <v>144</v>
      </c>
      <c r="I6267" t="s">
        <v>16</v>
      </c>
      <c r="J6267" t="s">
        <v>145</v>
      </c>
      <c r="L6267" s="1">
        <v>41316</v>
      </c>
      <c r="M6267">
        <v>20769</v>
      </c>
      <c r="N6267" t="s">
        <v>10636</v>
      </c>
    </row>
    <row r="6268" spans="1:14" x14ac:dyDescent="0.25">
      <c r="A6268" t="s">
        <v>7491</v>
      </c>
      <c r="B6268" t="s">
        <v>22</v>
      </c>
      <c r="C6268">
        <v>49470.1</v>
      </c>
      <c r="D6268">
        <v>72368.179999999993</v>
      </c>
      <c r="E6268">
        <v>21561.07</v>
      </c>
      <c r="F6268" t="s">
        <v>56</v>
      </c>
      <c r="G6268" t="s">
        <v>57</v>
      </c>
      <c r="H6268" t="s">
        <v>64</v>
      </c>
      <c r="I6268" t="s">
        <v>16</v>
      </c>
      <c r="J6268" t="s">
        <v>59</v>
      </c>
      <c r="L6268" s="1">
        <v>39509</v>
      </c>
      <c r="M6268">
        <v>20721</v>
      </c>
      <c r="N6268" t="s">
        <v>10634</v>
      </c>
    </row>
    <row r="6269" spans="1:14" x14ac:dyDescent="0.25">
      <c r="A6269" t="s">
        <v>7492</v>
      </c>
      <c r="B6269" t="s">
        <v>22</v>
      </c>
      <c r="C6269">
        <v>51201.56</v>
      </c>
      <c r="D6269">
        <v>58337.27</v>
      </c>
      <c r="E6269">
        <v>6629.74</v>
      </c>
      <c r="F6269" t="s">
        <v>56</v>
      </c>
      <c r="G6269" t="s">
        <v>57</v>
      </c>
      <c r="H6269" t="s">
        <v>58</v>
      </c>
      <c r="I6269" t="s">
        <v>16</v>
      </c>
      <c r="J6269" t="s">
        <v>59</v>
      </c>
      <c r="L6269" s="1">
        <v>39251</v>
      </c>
      <c r="M6269">
        <v>20742</v>
      </c>
      <c r="N6269" t="s">
        <v>10638</v>
      </c>
    </row>
    <row r="6270" spans="1:14" x14ac:dyDescent="0.25">
      <c r="A6270" t="s">
        <v>7493</v>
      </c>
      <c r="B6270" t="s">
        <v>22</v>
      </c>
      <c r="C6270">
        <v>62020</v>
      </c>
      <c r="D6270">
        <v>76614.75</v>
      </c>
      <c r="E6270">
        <v>11429.9</v>
      </c>
      <c r="F6270" t="s">
        <v>13</v>
      </c>
      <c r="G6270" t="s">
        <v>14</v>
      </c>
      <c r="H6270" t="s">
        <v>162</v>
      </c>
      <c r="I6270" t="s">
        <v>16</v>
      </c>
      <c r="J6270" t="s">
        <v>32</v>
      </c>
      <c r="K6270" t="s">
        <v>176</v>
      </c>
      <c r="L6270" s="1">
        <v>40330</v>
      </c>
      <c r="M6270">
        <v>20715</v>
      </c>
      <c r="N6270" t="s">
        <v>10641</v>
      </c>
    </row>
    <row r="6271" spans="1:14" x14ac:dyDescent="0.25">
      <c r="A6271" t="s">
        <v>7494</v>
      </c>
      <c r="B6271" t="s">
        <v>12</v>
      </c>
      <c r="C6271">
        <v>91128.22</v>
      </c>
      <c r="D6271">
        <v>88418.44</v>
      </c>
      <c r="E6271">
        <v>0</v>
      </c>
      <c r="F6271" t="s">
        <v>18</v>
      </c>
      <c r="G6271" t="s">
        <v>19</v>
      </c>
      <c r="H6271" t="s">
        <v>480</v>
      </c>
      <c r="I6271" t="s">
        <v>16</v>
      </c>
      <c r="J6271" t="s">
        <v>39</v>
      </c>
      <c r="L6271" s="1">
        <v>35800</v>
      </c>
      <c r="M6271">
        <v>20772</v>
      </c>
      <c r="N6271" t="s">
        <v>10648</v>
      </c>
    </row>
    <row r="6272" spans="1:14" x14ac:dyDescent="0.25">
      <c r="A6272" t="s">
        <v>7495</v>
      </c>
      <c r="B6272" t="s">
        <v>22</v>
      </c>
      <c r="C6272">
        <v>50172</v>
      </c>
      <c r="D6272">
        <v>48376.57</v>
      </c>
      <c r="E6272">
        <v>305.11</v>
      </c>
      <c r="F6272" t="s">
        <v>45</v>
      </c>
      <c r="G6272" t="s">
        <v>46</v>
      </c>
      <c r="H6272" t="s">
        <v>47</v>
      </c>
      <c r="I6272" t="s">
        <v>16</v>
      </c>
      <c r="J6272" t="s">
        <v>48</v>
      </c>
      <c r="K6272" t="s">
        <v>49</v>
      </c>
      <c r="L6272" s="1">
        <v>42716</v>
      </c>
      <c r="M6272">
        <v>20785</v>
      </c>
      <c r="N6272" t="s">
        <v>10652</v>
      </c>
    </row>
    <row r="6273" spans="1:14" x14ac:dyDescent="0.25">
      <c r="A6273" t="s">
        <v>7496</v>
      </c>
      <c r="B6273" t="s">
        <v>12</v>
      </c>
      <c r="C6273">
        <v>85593</v>
      </c>
      <c r="D6273">
        <v>87224.67</v>
      </c>
      <c r="E6273">
        <v>285.88</v>
      </c>
      <c r="F6273" t="s">
        <v>18</v>
      </c>
      <c r="G6273" t="s">
        <v>19</v>
      </c>
      <c r="H6273" t="s">
        <v>144</v>
      </c>
      <c r="I6273" t="s">
        <v>16</v>
      </c>
      <c r="J6273" t="s">
        <v>145</v>
      </c>
      <c r="L6273" s="1">
        <v>29035</v>
      </c>
      <c r="M6273">
        <v>20781</v>
      </c>
      <c r="N6273" t="s">
        <v>10627</v>
      </c>
    </row>
    <row r="6274" spans="1:14" x14ac:dyDescent="0.25">
      <c r="A6274" t="s">
        <v>7497</v>
      </c>
      <c r="B6274" t="s">
        <v>22</v>
      </c>
      <c r="C6274">
        <v>61391.45</v>
      </c>
      <c r="D6274">
        <v>68515.990000000005</v>
      </c>
      <c r="E6274">
        <v>6910.11</v>
      </c>
      <c r="F6274" t="s">
        <v>18</v>
      </c>
      <c r="G6274" t="s">
        <v>19</v>
      </c>
      <c r="H6274" t="s">
        <v>1088</v>
      </c>
      <c r="I6274" t="s">
        <v>16</v>
      </c>
      <c r="J6274" t="s">
        <v>145</v>
      </c>
      <c r="L6274" s="1">
        <v>39329</v>
      </c>
      <c r="M6274">
        <v>20722</v>
      </c>
      <c r="N6274" t="s">
        <v>10632</v>
      </c>
    </row>
    <row r="6275" spans="1:14" x14ac:dyDescent="0.25">
      <c r="A6275" t="s">
        <v>7498</v>
      </c>
      <c r="B6275" t="s">
        <v>12</v>
      </c>
      <c r="C6275">
        <v>21279.63</v>
      </c>
      <c r="D6275">
        <v>22951.62</v>
      </c>
      <c r="E6275">
        <v>0</v>
      </c>
      <c r="F6275" t="s">
        <v>76</v>
      </c>
      <c r="G6275" t="s">
        <v>77</v>
      </c>
      <c r="H6275" t="s">
        <v>80</v>
      </c>
      <c r="I6275" t="s">
        <v>34</v>
      </c>
      <c r="J6275" t="s">
        <v>83</v>
      </c>
      <c r="L6275" s="1">
        <v>39560</v>
      </c>
      <c r="M6275">
        <v>20608</v>
      </c>
      <c r="N6275" t="s">
        <v>10646</v>
      </c>
    </row>
    <row r="6276" spans="1:14" x14ac:dyDescent="0.25">
      <c r="A6276" t="s">
        <v>7499</v>
      </c>
      <c r="B6276" t="s">
        <v>12</v>
      </c>
      <c r="C6276">
        <v>80206.84</v>
      </c>
      <c r="D6276">
        <v>76995.16</v>
      </c>
      <c r="E6276">
        <v>0</v>
      </c>
      <c r="F6276" t="s">
        <v>133</v>
      </c>
      <c r="G6276" t="s">
        <v>134</v>
      </c>
      <c r="H6276" t="s">
        <v>135</v>
      </c>
      <c r="I6276" t="s">
        <v>16</v>
      </c>
      <c r="J6276" t="s">
        <v>44</v>
      </c>
      <c r="L6276" s="1">
        <v>37081</v>
      </c>
      <c r="M6276">
        <v>20735</v>
      </c>
      <c r="N6276" t="s">
        <v>10649</v>
      </c>
    </row>
    <row r="6277" spans="1:14" x14ac:dyDescent="0.25">
      <c r="A6277" t="s">
        <v>7500</v>
      </c>
      <c r="B6277" t="s">
        <v>22</v>
      </c>
      <c r="C6277">
        <v>75653</v>
      </c>
      <c r="D6277">
        <v>74623.8</v>
      </c>
      <c r="E6277">
        <v>0</v>
      </c>
      <c r="F6277" t="s">
        <v>18</v>
      </c>
      <c r="G6277" t="s">
        <v>19</v>
      </c>
      <c r="H6277" t="s">
        <v>155</v>
      </c>
      <c r="I6277" t="s">
        <v>16</v>
      </c>
      <c r="J6277" t="s">
        <v>61</v>
      </c>
      <c r="L6277" s="1">
        <v>37900</v>
      </c>
      <c r="M6277">
        <v>20720</v>
      </c>
      <c r="N6277" t="s">
        <v>10641</v>
      </c>
    </row>
    <row r="6278" spans="1:14" x14ac:dyDescent="0.25">
      <c r="A6278" t="s">
        <v>7501</v>
      </c>
      <c r="B6278" t="s">
        <v>12</v>
      </c>
      <c r="C6278">
        <v>114422.87</v>
      </c>
      <c r="D6278">
        <v>109599.93</v>
      </c>
      <c r="E6278">
        <v>784.78</v>
      </c>
      <c r="F6278" t="s">
        <v>117</v>
      </c>
      <c r="G6278" t="s">
        <v>118</v>
      </c>
      <c r="H6278" t="s">
        <v>119</v>
      </c>
      <c r="I6278" t="s">
        <v>16</v>
      </c>
      <c r="J6278" t="s">
        <v>655</v>
      </c>
      <c r="L6278" s="1">
        <v>40925</v>
      </c>
      <c r="M6278">
        <v>20746</v>
      </c>
      <c r="N6278" t="s">
        <v>10647</v>
      </c>
    </row>
    <row r="6279" spans="1:14" x14ac:dyDescent="0.25">
      <c r="A6279" t="s">
        <v>7502</v>
      </c>
      <c r="B6279" t="s">
        <v>12</v>
      </c>
      <c r="C6279">
        <v>138581.14000000001</v>
      </c>
      <c r="D6279">
        <v>141509.39000000001</v>
      </c>
      <c r="E6279">
        <v>0</v>
      </c>
      <c r="F6279" t="s">
        <v>72</v>
      </c>
      <c r="G6279" t="s">
        <v>73</v>
      </c>
      <c r="H6279" t="s">
        <v>976</v>
      </c>
      <c r="I6279" t="s">
        <v>16</v>
      </c>
      <c r="J6279" t="s">
        <v>139</v>
      </c>
      <c r="L6279" s="1">
        <v>32013</v>
      </c>
      <c r="M6279">
        <v>20783</v>
      </c>
      <c r="N6279" t="s">
        <v>10656</v>
      </c>
    </row>
    <row r="6280" spans="1:14" x14ac:dyDescent="0.25">
      <c r="A6280" t="s">
        <v>7503</v>
      </c>
      <c r="B6280" t="s">
        <v>12</v>
      </c>
      <c r="C6280">
        <v>86131.4</v>
      </c>
      <c r="D6280">
        <v>78130.98</v>
      </c>
      <c r="E6280">
        <v>0</v>
      </c>
      <c r="F6280" t="s">
        <v>299</v>
      </c>
      <c r="G6280" t="s">
        <v>300</v>
      </c>
      <c r="H6280" t="s">
        <v>519</v>
      </c>
      <c r="I6280" t="s">
        <v>16</v>
      </c>
      <c r="J6280" t="s">
        <v>44</v>
      </c>
      <c r="L6280" s="1">
        <v>36584</v>
      </c>
      <c r="M6280">
        <v>20774</v>
      </c>
      <c r="N6280" t="s">
        <v>10633</v>
      </c>
    </row>
    <row r="6281" spans="1:14" x14ac:dyDescent="0.25">
      <c r="A6281" t="s">
        <v>7504</v>
      </c>
      <c r="B6281" t="s">
        <v>22</v>
      </c>
      <c r="C6281">
        <v>103381.1</v>
      </c>
      <c r="D6281">
        <v>102018.77</v>
      </c>
      <c r="E6281">
        <v>0</v>
      </c>
      <c r="F6281" t="s">
        <v>133</v>
      </c>
      <c r="G6281" t="s">
        <v>134</v>
      </c>
      <c r="H6281" t="s">
        <v>501</v>
      </c>
      <c r="I6281" t="s">
        <v>16</v>
      </c>
      <c r="J6281" t="s">
        <v>161</v>
      </c>
      <c r="K6281" t="s">
        <v>526</v>
      </c>
      <c r="L6281" s="1">
        <v>31726</v>
      </c>
      <c r="M6281">
        <v>20607</v>
      </c>
      <c r="N6281" t="s">
        <v>10631</v>
      </c>
    </row>
    <row r="6282" spans="1:14" x14ac:dyDescent="0.25">
      <c r="A6282" t="s">
        <v>7505</v>
      </c>
      <c r="B6282" t="s">
        <v>22</v>
      </c>
      <c r="C6282">
        <v>149521.09</v>
      </c>
      <c r="D6282">
        <v>145892.1</v>
      </c>
      <c r="E6282">
        <v>0</v>
      </c>
      <c r="F6282" t="s">
        <v>18</v>
      </c>
      <c r="G6282" t="s">
        <v>19</v>
      </c>
      <c r="H6282" t="s">
        <v>311</v>
      </c>
      <c r="I6282" t="s">
        <v>16</v>
      </c>
      <c r="J6282" t="s">
        <v>98</v>
      </c>
      <c r="L6282" s="1">
        <v>42646</v>
      </c>
      <c r="M6282">
        <v>20745</v>
      </c>
      <c r="N6282" t="s">
        <v>10643</v>
      </c>
    </row>
    <row r="6283" spans="1:14" x14ac:dyDescent="0.25">
      <c r="A6283" t="s">
        <v>7506</v>
      </c>
      <c r="B6283" t="s">
        <v>22</v>
      </c>
      <c r="C6283">
        <v>87450</v>
      </c>
      <c r="D6283">
        <v>129831.81</v>
      </c>
      <c r="E6283">
        <v>43609.95</v>
      </c>
      <c r="F6283" t="s">
        <v>45</v>
      </c>
      <c r="G6283" t="s">
        <v>46</v>
      </c>
      <c r="H6283" t="s">
        <v>566</v>
      </c>
      <c r="I6283" t="s">
        <v>16</v>
      </c>
      <c r="J6283" t="s">
        <v>48</v>
      </c>
      <c r="L6283" s="1">
        <v>36942</v>
      </c>
      <c r="M6283">
        <v>20721</v>
      </c>
      <c r="N6283" t="s">
        <v>10634</v>
      </c>
    </row>
    <row r="6284" spans="1:14" x14ac:dyDescent="0.25">
      <c r="A6284" t="s">
        <v>7507</v>
      </c>
      <c r="B6284" t="s">
        <v>22</v>
      </c>
      <c r="C6284">
        <v>144328</v>
      </c>
      <c r="D6284">
        <v>142424.81</v>
      </c>
      <c r="E6284">
        <v>0</v>
      </c>
      <c r="F6284" t="s">
        <v>322</v>
      </c>
      <c r="G6284" t="s">
        <v>323</v>
      </c>
      <c r="H6284" t="s">
        <v>775</v>
      </c>
      <c r="I6284" t="s">
        <v>16</v>
      </c>
      <c r="J6284" t="s">
        <v>325</v>
      </c>
      <c r="L6284" s="1">
        <v>37059</v>
      </c>
      <c r="M6284">
        <v>20740</v>
      </c>
      <c r="N6284" t="s">
        <v>10638</v>
      </c>
    </row>
    <row r="6285" spans="1:14" x14ac:dyDescent="0.25">
      <c r="A6285" t="s">
        <v>7508</v>
      </c>
      <c r="B6285" t="s">
        <v>22</v>
      </c>
      <c r="C6285">
        <v>85987</v>
      </c>
      <c r="D6285">
        <v>149813.07</v>
      </c>
      <c r="E6285">
        <v>65219.29</v>
      </c>
      <c r="F6285" t="s">
        <v>45</v>
      </c>
      <c r="G6285" t="s">
        <v>46</v>
      </c>
      <c r="H6285" t="s">
        <v>337</v>
      </c>
      <c r="I6285" t="s">
        <v>16</v>
      </c>
      <c r="J6285" t="s">
        <v>297</v>
      </c>
      <c r="L6285" s="1">
        <v>39160</v>
      </c>
      <c r="M6285">
        <v>20720</v>
      </c>
      <c r="N6285" t="s">
        <v>10641</v>
      </c>
    </row>
    <row r="6286" spans="1:14" x14ac:dyDescent="0.25">
      <c r="A6286" t="s">
        <v>7509</v>
      </c>
      <c r="B6286" t="s">
        <v>12</v>
      </c>
      <c r="C6286">
        <v>74354.67</v>
      </c>
      <c r="D6286">
        <v>80643.34</v>
      </c>
      <c r="E6286">
        <v>3740.75</v>
      </c>
      <c r="F6286" t="s">
        <v>56</v>
      </c>
      <c r="G6286" t="s">
        <v>57</v>
      </c>
      <c r="H6286" t="s">
        <v>58</v>
      </c>
      <c r="I6286" t="s">
        <v>16</v>
      </c>
      <c r="J6286" t="s">
        <v>420</v>
      </c>
      <c r="L6286" s="1">
        <v>31341</v>
      </c>
      <c r="M6286">
        <v>20721</v>
      </c>
      <c r="N6286" t="s">
        <v>10634</v>
      </c>
    </row>
    <row r="6287" spans="1:14" x14ac:dyDescent="0.25">
      <c r="A6287" t="s">
        <v>7510</v>
      </c>
      <c r="B6287" t="s">
        <v>22</v>
      </c>
      <c r="C6287">
        <v>77347</v>
      </c>
      <c r="D6287">
        <v>85224.67</v>
      </c>
      <c r="E6287">
        <v>8286.9</v>
      </c>
      <c r="F6287" t="s">
        <v>13</v>
      </c>
      <c r="G6287" t="s">
        <v>14</v>
      </c>
      <c r="H6287" t="s">
        <v>799</v>
      </c>
      <c r="I6287" t="s">
        <v>16</v>
      </c>
      <c r="J6287" t="s">
        <v>32</v>
      </c>
      <c r="L6287" s="1">
        <v>36681</v>
      </c>
      <c r="M6287">
        <v>20721</v>
      </c>
      <c r="N6287" t="s">
        <v>10634</v>
      </c>
    </row>
    <row r="6288" spans="1:14" x14ac:dyDescent="0.25">
      <c r="A6288" t="s">
        <v>7511</v>
      </c>
      <c r="B6288" t="s">
        <v>22</v>
      </c>
      <c r="C6288">
        <v>65751</v>
      </c>
      <c r="D6288">
        <v>70517.41</v>
      </c>
      <c r="E6288">
        <v>7507.3</v>
      </c>
      <c r="F6288" t="s">
        <v>56</v>
      </c>
      <c r="G6288" t="s">
        <v>57</v>
      </c>
      <c r="H6288" t="s">
        <v>158</v>
      </c>
      <c r="I6288" t="s">
        <v>16</v>
      </c>
      <c r="J6288" t="s">
        <v>445</v>
      </c>
      <c r="L6288" s="1">
        <v>37242</v>
      </c>
      <c r="M6288">
        <v>20613</v>
      </c>
      <c r="N6288" t="s">
        <v>10640</v>
      </c>
    </row>
    <row r="6289" spans="1:14" x14ac:dyDescent="0.25">
      <c r="A6289" t="s">
        <v>7512</v>
      </c>
      <c r="B6289" t="s">
        <v>22</v>
      </c>
      <c r="C6289">
        <v>134125.54999999999</v>
      </c>
      <c r="D6289">
        <v>129441.65</v>
      </c>
      <c r="E6289">
        <v>0</v>
      </c>
      <c r="F6289" t="s">
        <v>133</v>
      </c>
      <c r="G6289" t="s">
        <v>134</v>
      </c>
      <c r="H6289" t="s">
        <v>729</v>
      </c>
      <c r="I6289" t="s">
        <v>16</v>
      </c>
      <c r="J6289" t="s">
        <v>139</v>
      </c>
      <c r="L6289" s="1">
        <v>37830</v>
      </c>
      <c r="M6289">
        <v>20762</v>
      </c>
      <c r="N6289" t="s">
        <v>10644</v>
      </c>
    </row>
    <row r="6290" spans="1:14" x14ac:dyDescent="0.25">
      <c r="A6290" t="s">
        <v>7513</v>
      </c>
      <c r="B6290" t="s">
        <v>22</v>
      </c>
      <c r="C6290">
        <v>83232</v>
      </c>
      <c r="D6290">
        <v>59934.99</v>
      </c>
      <c r="E6290">
        <v>0</v>
      </c>
      <c r="F6290" t="s">
        <v>27</v>
      </c>
      <c r="G6290" t="s">
        <v>28</v>
      </c>
      <c r="H6290" t="s">
        <v>224</v>
      </c>
      <c r="I6290" t="s">
        <v>16</v>
      </c>
      <c r="J6290" t="s">
        <v>235</v>
      </c>
      <c r="L6290" s="1">
        <v>42787</v>
      </c>
      <c r="M6290">
        <v>20745</v>
      </c>
      <c r="N6290" t="s">
        <v>10643</v>
      </c>
    </row>
    <row r="6291" spans="1:14" x14ac:dyDescent="0.25">
      <c r="A6291" t="s">
        <v>7514</v>
      </c>
      <c r="B6291" t="s">
        <v>12</v>
      </c>
      <c r="C6291">
        <v>72203</v>
      </c>
      <c r="D6291">
        <v>69050.350000000006</v>
      </c>
      <c r="E6291">
        <v>147.97</v>
      </c>
      <c r="F6291" t="s">
        <v>13</v>
      </c>
      <c r="G6291" t="s">
        <v>14</v>
      </c>
      <c r="H6291" t="s">
        <v>463</v>
      </c>
      <c r="I6291" t="s">
        <v>16</v>
      </c>
      <c r="J6291" t="s">
        <v>32</v>
      </c>
      <c r="L6291" s="1">
        <v>39825</v>
      </c>
      <c r="M6291">
        <v>20785</v>
      </c>
      <c r="N6291" t="s">
        <v>10652</v>
      </c>
    </row>
    <row r="6292" spans="1:14" x14ac:dyDescent="0.25">
      <c r="A6292" t="s">
        <v>7515</v>
      </c>
      <c r="B6292" t="s">
        <v>12</v>
      </c>
      <c r="C6292">
        <v>90270</v>
      </c>
      <c r="D6292">
        <v>78902.61</v>
      </c>
      <c r="E6292">
        <v>0</v>
      </c>
      <c r="F6292" t="s">
        <v>56</v>
      </c>
      <c r="G6292" t="s">
        <v>57</v>
      </c>
      <c r="H6292" t="s">
        <v>672</v>
      </c>
      <c r="I6292" t="s">
        <v>16</v>
      </c>
      <c r="J6292" t="s">
        <v>414</v>
      </c>
      <c r="L6292" s="1">
        <v>42758</v>
      </c>
      <c r="M6292">
        <v>20783</v>
      </c>
      <c r="N6292" t="s">
        <v>10656</v>
      </c>
    </row>
    <row r="6293" spans="1:14" x14ac:dyDescent="0.25">
      <c r="A6293" t="s">
        <v>7516</v>
      </c>
      <c r="B6293" t="s">
        <v>22</v>
      </c>
      <c r="C6293">
        <v>67030</v>
      </c>
      <c r="D6293">
        <v>71607.960000000006</v>
      </c>
      <c r="E6293">
        <v>1564.01</v>
      </c>
      <c r="F6293" t="s">
        <v>45</v>
      </c>
      <c r="G6293" t="s">
        <v>46</v>
      </c>
      <c r="H6293" t="s">
        <v>701</v>
      </c>
      <c r="I6293" t="s">
        <v>16</v>
      </c>
      <c r="J6293" t="s">
        <v>48</v>
      </c>
      <c r="L6293" s="1">
        <v>39524</v>
      </c>
      <c r="M6293">
        <v>20774</v>
      </c>
      <c r="N6293" t="s">
        <v>10633</v>
      </c>
    </row>
    <row r="6294" spans="1:14" x14ac:dyDescent="0.25">
      <c r="A6294" t="s">
        <v>7517</v>
      </c>
      <c r="B6294" t="s">
        <v>22</v>
      </c>
      <c r="C6294">
        <v>76676.55</v>
      </c>
      <c r="D6294">
        <v>78927.09</v>
      </c>
      <c r="E6294">
        <v>3749.39</v>
      </c>
      <c r="F6294" t="s">
        <v>133</v>
      </c>
      <c r="G6294" t="s">
        <v>134</v>
      </c>
      <c r="H6294" t="s">
        <v>754</v>
      </c>
      <c r="I6294" t="s">
        <v>16</v>
      </c>
      <c r="J6294" t="s">
        <v>252</v>
      </c>
      <c r="K6294" t="s">
        <v>431</v>
      </c>
      <c r="L6294" s="1">
        <v>39133</v>
      </c>
      <c r="M6294">
        <v>20608</v>
      </c>
      <c r="N6294" t="s">
        <v>10646</v>
      </c>
    </row>
    <row r="6295" spans="1:14" x14ac:dyDescent="0.25">
      <c r="A6295" t="s">
        <v>7518</v>
      </c>
      <c r="B6295" t="s">
        <v>12</v>
      </c>
      <c r="C6295">
        <v>75653</v>
      </c>
      <c r="D6295">
        <v>86023.51</v>
      </c>
      <c r="E6295">
        <v>9062.35</v>
      </c>
      <c r="F6295" t="s">
        <v>23</v>
      </c>
      <c r="G6295" t="s">
        <v>24</v>
      </c>
      <c r="H6295" t="s">
        <v>165</v>
      </c>
      <c r="I6295" t="s">
        <v>16</v>
      </c>
      <c r="J6295" t="s">
        <v>1057</v>
      </c>
      <c r="L6295" s="1">
        <v>38669</v>
      </c>
      <c r="M6295">
        <v>20783</v>
      </c>
      <c r="N6295" t="s">
        <v>10656</v>
      </c>
    </row>
    <row r="6296" spans="1:14" x14ac:dyDescent="0.25">
      <c r="A6296" t="s">
        <v>7519</v>
      </c>
      <c r="B6296" t="s">
        <v>22</v>
      </c>
      <c r="C6296">
        <v>41651.17</v>
      </c>
      <c r="D6296">
        <v>56298.83</v>
      </c>
      <c r="E6296">
        <v>14028.19</v>
      </c>
      <c r="F6296" t="s">
        <v>56</v>
      </c>
      <c r="G6296" t="s">
        <v>57</v>
      </c>
      <c r="H6296" t="s">
        <v>64</v>
      </c>
      <c r="I6296" t="s">
        <v>16</v>
      </c>
      <c r="J6296" t="s">
        <v>59</v>
      </c>
      <c r="L6296" s="1">
        <v>42373</v>
      </c>
      <c r="M6296">
        <v>20746</v>
      </c>
      <c r="N6296" t="s">
        <v>10647</v>
      </c>
    </row>
    <row r="6297" spans="1:14" x14ac:dyDescent="0.25">
      <c r="A6297" t="s">
        <v>7520</v>
      </c>
      <c r="B6297" t="s">
        <v>22</v>
      </c>
      <c r="C6297">
        <v>49470.1</v>
      </c>
      <c r="D6297">
        <v>71756.31</v>
      </c>
      <c r="E6297">
        <v>19233.580000000002</v>
      </c>
      <c r="F6297" t="s">
        <v>56</v>
      </c>
      <c r="G6297" t="s">
        <v>57</v>
      </c>
      <c r="H6297" t="s">
        <v>64</v>
      </c>
      <c r="I6297" t="s">
        <v>16</v>
      </c>
      <c r="J6297" t="s">
        <v>59</v>
      </c>
      <c r="L6297" s="1">
        <v>39412</v>
      </c>
      <c r="M6297">
        <v>20784</v>
      </c>
      <c r="N6297" t="s">
        <v>10650</v>
      </c>
    </row>
    <row r="6298" spans="1:14" x14ac:dyDescent="0.25">
      <c r="A6298" t="s">
        <v>7521</v>
      </c>
      <c r="B6298" t="s">
        <v>22</v>
      </c>
      <c r="C6298">
        <v>68893</v>
      </c>
      <c r="D6298">
        <v>68520.84</v>
      </c>
      <c r="E6298">
        <v>535.82000000000005</v>
      </c>
      <c r="F6298" t="s">
        <v>52</v>
      </c>
      <c r="G6298" t="s">
        <v>53</v>
      </c>
      <c r="H6298" t="s">
        <v>114</v>
      </c>
      <c r="I6298" t="s">
        <v>16</v>
      </c>
      <c r="J6298" t="s">
        <v>874</v>
      </c>
      <c r="L6298" s="1">
        <v>36248</v>
      </c>
      <c r="M6298">
        <v>20781</v>
      </c>
      <c r="N6298" t="s">
        <v>10627</v>
      </c>
    </row>
    <row r="6299" spans="1:14" x14ac:dyDescent="0.25">
      <c r="A6299" t="s">
        <v>7522</v>
      </c>
      <c r="B6299" t="s">
        <v>22</v>
      </c>
      <c r="C6299">
        <v>46179.85</v>
      </c>
      <c r="D6299">
        <v>49184.27</v>
      </c>
      <c r="E6299">
        <v>3346.3</v>
      </c>
      <c r="F6299" t="s">
        <v>56</v>
      </c>
      <c r="G6299" t="s">
        <v>57</v>
      </c>
      <c r="H6299" t="s">
        <v>64</v>
      </c>
      <c r="I6299" t="s">
        <v>16</v>
      </c>
      <c r="J6299" t="s">
        <v>59</v>
      </c>
      <c r="L6299" s="1">
        <v>41414</v>
      </c>
      <c r="M6299">
        <v>20740</v>
      </c>
      <c r="N6299" t="s">
        <v>10638</v>
      </c>
    </row>
    <row r="6300" spans="1:14" x14ac:dyDescent="0.25">
      <c r="A6300" t="s">
        <v>7523</v>
      </c>
      <c r="B6300" t="s">
        <v>12</v>
      </c>
      <c r="C6300">
        <v>88268.94</v>
      </c>
      <c r="D6300">
        <v>110029.4</v>
      </c>
      <c r="E6300">
        <v>18789.18</v>
      </c>
      <c r="F6300" t="s">
        <v>45</v>
      </c>
      <c r="G6300" t="s">
        <v>46</v>
      </c>
      <c r="H6300" t="s">
        <v>795</v>
      </c>
      <c r="I6300" t="s">
        <v>16</v>
      </c>
      <c r="J6300" t="s">
        <v>48</v>
      </c>
      <c r="L6300" s="1">
        <v>31655</v>
      </c>
      <c r="M6300">
        <v>20743</v>
      </c>
      <c r="N6300" t="s">
        <v>10654</v>
      </c>
    </row>
    <row r="6301" spans="1:14" x14ac:dyDescent="0.25">
      <c r="A6301" t="s">
        <v>7524</v>
      </c>
      <c r="B6301" t="s">
        <v>22</v>
      </c>
      <c r="C6301">
        <v>65142.99</v>
      </c>
      <c r="D6301">
        <v>71378.86</v>
      </c>
      <c r="E6301">
        <v>8173.33</v>
      </c>
      <c r="F6301" t="s">
        <v>18</v>
      </c>
      <c r="G6301" t="s">
        <v>19</v>
      </c>
      <c r="H6301" t="s">
        <v>912</v>
      </c>
      <c r="I6301" t="s">
        <v>16</v>
      </c>
      <c r="J6301" t="s">
        <v>17</v>
      </c>
      <c r="L6301" s="1">
        <v>36663</v>
      </c>
      <c r="M6301">
        <v>20735</v>
      </c>
      <c r="N6301" t="s">
        <v>10649</v>
      </c>
    </row>
    <row r="6302" spans="1:14" x14ac:dyDescent="0.25">
      <c r="A6302" t="s">
        <v>7525</v>
      </c>
      <c r="B6302" t="s">
        <v>22</v>
      </c>
      <c r="C6302">
        <v>155395.06</v>
      </c>
      <c r="D6302">
        <v>149967.42000000001</v>
      </c>
      <c r="E6302">
        <v>0</v>
      </c>
      <c r="F6302" t="s">
        <v>299</v>
      </c>
      <c r="G6302" t="s">
        <v>300</v>
      </c>
      <c r="H6302" t="s">
        <v>772</v>
      </c>
      <c r="I6302" t="s">
        <v>16</v>
      </c>
      <c r="J6302" t="s">
        <v>98</v>
      </c>
      <c r="L6302" s="1">
        <v>36388</v>
      </c>
      <c r="M6302">
        <v>20716</v>
      </c>
      <c r="N6302" t="s">
        <v>10641</v>
      </c>
    </row>
    <row r="6303" spans="1:14" x14ac:dyDescent="0.25">
      <c r="A6303" t="s">
        <v>7526</v>
      </c>
      <c r="B6303" t="s">
        <v>22</v>
      </c>
      <c r="C6303">
        <v>69762</v>
      </c>
      <c r="D6303">
        <v>105669.72</v>
      </c>
      <c r="E6303">
        <v>23997.77</v>
      </c>
      <c r="F6303" t="s">
        <v>13</v>
      </c>
      <c r="G6303" t="s">
        <v>14</v>
      </c>
      <c r="H6303" t="s">
        <v>175</v>
      </c>
      <c r="I6303" t="s">
        <v>16</v>
      </c>
      <c r="J6303" t="s">
        <v>32</v>
      </c>
      <c r="L6303" s="1">
        <v>41106</v>
      </c>
      <c r="M6303">
        <v>20746</v>
      </c>
      <c r="N6303" t="s">
        <v>10647</v>
      </c>
    </row>
    <row r="6304" spans="1:14" x14ac:dyDescent="0.25">
      <c r="A6304" t="s">
        <v>7527</v>
      </c>
      <c r="B6304" t="s">
        <v>22</v>
      </c>
      <c r="C6304">
        <v>93707</v>
      </c>
      <c r="D6304">
        <v>94699.3</v>
      </c>
      <c r="E6304">
        <v>5110.62</v>
      </c>
      <c r="F6304" t="s">
        <v>56</v>
      </c>
      <c r="G6304" t="s">
        <v>57</v>
      </c>
      <c r="H6304" t="s">
        <v>158</v>
      </c>
      <c r="I6304" t="s">
        <v>16</v>
      </c>
      <c r="J6304" t="s">
        <v>567</v>
      </c>
      <c r="L6304" s="1">
        <v>35639</v>
      </c>
      <c r="M6304">
        <v>20707</v>
      </c>
      <c r="N6304" t="s">
        <v>10628</v>
      </c>
    </row>
    <row r="6305" spans="1:14" x14ac:dyDescent="0.25">
      <c r="A6305" t="s">
        <v>7528</v>
      </c>
      <c r="B6305" t="s">
        <v>22</v>
      </c>
      <c r="C6305">
        <v>54721</v>
      </c>
      <c r="D6305">
        <v>63665.87</v>
      </c>
      <c r="E6305">
        <v>8625.5499999999993</v>
      </c>
      <c r="F6305" t="s">
        <v>23</v>
      </c>
      <c r="G6305" t="s">
        <v>24</v>
      </c>
      <c r="H6305" t="s">
        <v>544</v>
      </c>
      <c r="I6305" t="s">
        <v>16</v>
      </c>
      <c r="J6305" t="s">
        <v>141</v>
      </c>
      <c r="K6305" t="s">
        <v>196</v>
      </c>
      <c r="L6305" s="1">
        <v>41512</v>
      </c>
      <c r="M6305">
        <v>20784</v>
      </c>
      <c r="N6305" t="s">
        <v>10650</v>
      </c>
    </row>
    <row r="6306" spans="1:14" x14ac:dyDescent="0.25">
      <c r="A6306" t="s">
        <v>7529</v>
      </c>
      <c r="B6306" t="s">
        <v>12</v>
      </c>
      <c r="C6306">
        <v>57192.15</v>
      </c>
      <c r="D6306">
        <v>59031.47</v>
      </c>
      <c r="E6306">
        <v>0</v>
      </c>
      <c r="F6306" t="s">
        <v>56</v>
      </c>
      <c r="G6306" t="s">
        <v>57</v>
      </c>
      <c r="H6306" t="s">
        <v>918</v>
      </c>
      <c r="I6306" t="s">
        <v>16</v>
      </c>
      <c r="J6306" t="s">
        <v>855</v>
      </c>
      <c r="L6306" s="1">
        <v>37549</v>
      </c>
      <c r="M6306">
        <v>20720</v>
      </c>
      <c r="N6306" t="s">
        <v>10641</v>
      </c>
    </row>
    <row r="6307" spans="1:14" x14ac:dyDescent="0.25">
      <c r="A6307" t="s">
        <v>7530</v>
      </c>
      <c r="B6307" t="s">
        <v>12</v>
      </c>
      <c r="C6307">
        <v>19539.02</v>
      </c>
      <c r="D6307">
        <v>9789.9699999999993</v>
      </c>
      <c r="E6307">
        <v>42.28</v>
      </c>
      <c r="F6307" t="s">
        <v>13</v>
      </c>
      <c r="G6307" t="s">
        <v>14</v>
      </c>
      <c r="H6307" t="s">
        <v>85</v>
      </c>
      <c r="I6307" t="s">
        <v>34</v>
      </c>
      <c r="J6307" t="s">
        <v>86</v>
      </c>
      <c r="L6307" s="1">
        <v>40056</v>
      </c>
      <c r="M6307">
        <v>20716</v>
      </c>
      <c r="N6307" t="s">
        <v>10641</v>
      </c>
    </row>
    <row r="6308" spans="1:14" x14ac:dyDescent="0.25">
      <c r="A6308" t="s">
        <v>7531</v>
      </c>
      <c r="B6308" t="s">
        <v>22</v>
      </c>
      <c r="C6308">
        <v>41651.17</v>
      </c>
      <c r="D6308">
        <v>55437.43</v>
      </c>
      <c r="E6308">
        <v>13124.26</v>
      </c>
      <c r="F6308" t="s">
        <v>56</v>
      </c>
      <c r="G6308" t="s">
        <v>57</v>
      </c>
      <c r="H6308" t="s">
        <v>64</v>
      </c>
      <c r="I6308" t="s">
        <v>16</v>
      </c>
      <c r="J6308" t="s">
        <v>59</v>
      </c>
      <c r="L6308" s="1">
        <v>42037</v>
      </c>
      <c r="M6308">
        <v>20772</v>
      </c>
      <c r="N6308" t="s">
        <v>10648</v>
      </c>
    </row>
    <row r="6309" spans="1:14" x14ac:dyDescent="0.25">
      <c r="A6309" t="s">
        <v>7532</v>
      </c>
      <c r="B6309" t="s">
        <v>22</v>
      </c>
      <c r="C6309">
        <v>72066</v>
      </c>
      <c r="D6309">
        <v>99287.1</v>
      </c>
      <c r="E6309">
        <v>25391.48</v>
      </c>
      <c r="F6309" t="s">
        <v>23</v>
      </c>
      <c r="G6309" t="s">
        <v>24</v>
      </c>
      <c r="H6309" t="s">
        <v>194</v>
      </c>
      <c r="I6309" t="s">
        <v>16</v>
      </c>
      <c r="J6309" t="s">
        <v>141</v>
      </c>
      <c r="K6309" t="s">
        <v>196</v>
      </c>
      <c r="L6309" s="1">
        <v>37081</v>
      </c>
      <c r="M6309">
        <v>20607</v>
      </c>
      <c r="N6309" t="s">
        <v>10631</v>
      </c>
    </row>
    <row r="6310" spans="1:14" x14ac:dyDescent="0.25">
      <c r="A6310" t="s">
        <v>7533</v>
      </c>
      <c r="B6310" t="s">
        <v>22</v>
      </c>
      <c r="C6310">
        <v>48151.98</v>
      </c>
      <c r="D6310">
        <v>47456.1</v>
      </c>
      <c r="E6310">
        <v>0</v>
      </c>
      <c r="F6310" t="s">
        <v>18</v>
      </c>
      <c r="G6310" t="s">
        <v>19</v>
      </c>
      <c r="H6310" t="s">
        <v>144</v>
      </c>
      <c r="I6310" t="s">
        <v>16</v>
      </c>
      <c r="J6310" t="s">
        <v>204</v>
      </c>
      <c r="L6310" s="1">
        <v>38523</v>
      </c>
      <c r="M6310">
        <v>20720</v>
      </c>
      <c r="N6310" t="s">
        <v>10641</v>
      </c>
    </row>
    <row r="6311" spans="1:14" x14ac:dyDescent="0.25">
      <c r="A6311" t="s">
        <v>7534</v>
      </c>
      <c r="B6311" t="s">
        <v>22</v>
      </c>
      <c r="C6311">
        <v>60455</v>
      </c>
      <c r="D6311">
        <v>62549.16</v>
      </c>
      <c r="E6311">
        <v>1034.26</v>
      </c>
      <c r="F6311" t="s">
        <v>45</v>
      </c>
      <c r="G6311" t="s">
        <v>46</v>
      </c>
      <c r="H6311" t="s">
        <v>352</v>
      </c>
      <c r="I6311" t="s">
        <v>16</v>
      </c>
      <c r="J6311" t="s">
        <v>48</v>
      </c>
      <c r="L6311" s="1">
        <v>41064</v>
      </c>
      <c r="M6311">
        <v>20781</v>
      </c>
      <c r="N6311" t="s">
        <v>10627</v>
      </c>
    </row>
    <row r="6312" spans="1:14" x14ac:dyDescent="0.25">
      <c r="A6312" t="s">
        <v>7535</v>
      </c>
      <c r="B6312" t="s">
        <v>12</v>
      </c>
      <c r="C6312">
        <v>76616.14</v>
      </c>
      <c r="D6312">
        <v>77649.75</v>
      </c>
      <c r="E6312">
        <v>0</v>
      </c>
      <c r="F6312" t="s">
        <v>18</v>
      </c>
      <c r="G6312" t="s">
        <v>19</v>
      </c>
      <c r="H6312" t="s">
        <v>423</v>
      </c>
      <c r="I6312" t="s">
        <v>16</v>
      </c>
      <c r="J6312" t="s">
        <v>178</v>
      </c>
      <c r="L6312" s="1">
        <v>41358</v>
      </c>
      <c r="M6312">
        <v>20774</v>
      </c>
      <c r="N6312" t="s">
        <v>10633</v>
      </c>
    </row>
    <row r="6313" spans="1:14" x14ac:dyDescent="0.25">
      <c r="A6313" t="s">
        <v>7536</v>
      </c>
      <c r="B6313" t="s">
        <v>22</v>
      </c>
      <c r="C6313">
        <v>87450</v>
      </c>
      <c r="D6313">
        <v>104259.03</v>
      </c>
      <c r="E6313">
        <v>12480.58</v>
      </c>
      <c r="F6313" t="s">
        <v>45</v>
      </c>
      <c r="G6313" t="s">
        <v>46</v>
      </c>
      <c r="H6313" t="s">
        <v>566</v>
      </c>
      <c r="I6313" t="s">
        <v>16</v>
      </c>
      <c r="J6313" t="s">
        <v>48</v>
      </c>
      <c r="L6313" s="1">
        <v>35764</v>
      </c>
      <c r="M6313">
        <v>20745</v>
      </c>
      <c r="N6313" t="s">
        <v>10643</v>
      </c>
    </row>
    <row r="6314" spans="1:14" x14ac:dyDescent="0.25">
      <c r="A6314" t="s">
        <v>7537</v>
      </c>
      <c r="B6314" t="s">
        <v>12</v>
      </c>
      <c r="C6314">
        <v>121372</v>
      </c>
      <c r="D6314">
        <v>144787.42000000001</v>
      </c>
      <c r="E6314">
        <v>26678.65</v>
      </c>
      <c r="F6314" t="s">
        <v>167</v>
      </c>
      <c r="G6314" t="s">
        <v>168</v>
      </c>
      <c r="H6314" t="s">
        <v>369</v>
      </c>
      <c r="I6314" t="s">
        <v>16</v>
      </c>
      <c r="J6314" t="s">
        <v>75</v>
      </c>
      <c r="L6314" s="1">
        <v>35695</v>
      </c>
      <c r="M6314">
        <v>20746</v>
      </c>
      <c r="N6314" t="s">
        <v>10647</v>
      </c>
    </row>
    <row r="6315" spans="1:14" x14ac:dyDescent="0.25">
      <c r="A6315" t="s">
        <v>7538</v>
      </c>
      <c r="B6315" t="s">
        <v>22</v>
      </c>
      <c r="C6315">
        <v>51202.98</v>
      </c>
      <c r="D6315">
        <v>59991.99</v>
      </c>
      <c r="E6315">
        <v>8141.46</v>
      </c>
      <c r="F6315" t="s">
        <v>56</v>
      </c>
      <c r="G6315" t="s">
        <v>57</v>
      </c>
      <c r="H6315" t="s">
        <v>58</v>
      </c>
      <c r="I6315" t="s">
        <v>16</v>
      </c>
      <c r="J6315" t="s">
        <v>59</v>
      </c>
      <c r="L6315" s="1">
        <v>38985</v>
      </c>
      <c r="M6315">
        <v>20740</v>
      </c>
      <c r="N6315" t="s">
        <v>10638</v>
      </c>
    </row>
    <row r="6316" spans="1:14" x14ac:dyDescent="0.25">
      <c r="A6316" t="s">
        <v>7539</v>
      </c>
      <c r="B6316" t="s">
        <v>22</v>
      </c>
      <c r="C6316">
        <v>41651.17</v>
      </c>
      <c r="D6316">
        <v>52629.120000000003</v>
      </c>
      <c r="E6316">
        <v>10532.13</v>
      </c>
      <c r="F6316" t="s">
        <v>56</v>
      </c>
      <c r="G6316" t="s">
        <v>57</v>
      </c>
      <c r="H6316" t="s">
        <v>84</v>
      </c>
      <c r="I6316" t="s">
        <v>16</v>
      </c>
      <c r="J6316" t="s">
        <v>287</v>
      </c>
      <c r="L6316" s="1">
        <v>42548</v>
      </c>
      <c r="M6316">
        <v>20747</v>
      </c>
      <c r="N6316" t="s">
        <v>10642</v>
      </c>
    </row>
    <row r="6317" spans="1:14" x14ac:dyDescent="0.25">
      <c r="A6317" t="s">
        <v>7540</v>
      </c>
      <c r="B6317" t="s">
        <v>12</v>
      </c>
      <c r="C6317">
        <v>97654.8</v>
      </c>
      <c r="D6317">
        <v>96369.51</v>
      </c>
      <c r="E6317">
        <v>0</v>
      </c>
      <c r="F6317" t="s">
        <v>89</v>
      </c>
      <c r="G6317" t="s">
        <v>90</v>
      </c>
      <c r="H6317" t="s">
        <v>931</v>
      </c>
      <c r="I6317" t="s">
        <v>16</v>
      </c>
      <c r="J6317" t="s">
        <v>281</v>
      </c>
      <c r="L6317" s="1">
        <v>30481</v>
      </c>
      <c r="M6317">
        <v>20746</v>
      </c>
      <c r="N6317" t="s">
        <v>10647</v>
      </c>
    </row>
    <row r="6318" spans="1:14" x14ac:dyDescent="0.25">
      <c r="A6318" t="s">
        <v>7541</v>
      </c>
      <c r="B6318" t="s">
        <v>22</v>
      </c>
      <c r="C6318">
        <v>84438.45</v>
      </c>
      <c r="D6318">
        <v>101545.64</v>
      </c>
      <c r="E6318">
        <v>17162.57</v>
      </c>
      <c r="F6318" t="s">
        <v>18</v>
      </c>
      <c r="G6318" t="s">
        <v>19</v>
      </c>
      <c r="H6318" t="s">
        <v>245</v>
      </c>
      <c r="I6318" t="s">
        <v>16</v>
      </c>
      <c r="J6318" t="s">
        <v>228</v>
      </c>
      <c r="L6318" s="1">
        <v>39595</v>
      </c>
      <c r="M6318">
        <v>20737</v>
      </c>
      <c r="N6318" t="s">
        <v>10655</v>
      </c>
    </row>
    <row r="6319" spans="1:14" x14ac:dyDescent="0.25">
      <c r="A6319" t="s">
        <v>7542</v>
      </c>
      <c r="B6319" t="s">
        <v>12</v>
      </c>
      <c r="C6319">
        <v>95106.04</v>
      </c>
      <c r="D6319">
        <v>85853.78</v>
      </c>
      <c r="E6319">
        <v>0</v>
      </c>
      <c r="F6319" t="s">
        <v>370</v>
      </c>
      <c r="G6319" t="s">
        <v>371</v>
      </c>
      <c r="H6319" t="s">
        <v>340</v>
      </c>
      <c r="I6319" t="s">
        <v>16</v>
      </c>
      <c r="J6319" t="s">
        <v>373</v>
      </c>
      <c r="L6319" s="1">
        <v>41876</v>
      </c>
      <c r="M6319">
        <v>20769</v>
      </c>
      <c r="N6319" t="s">
        <v>10636</v>
      </c>
    </row>
    <row r="6320" spans="1:14" x14ac:dyDescent="0.25">
      <c r="A6320" t="s">
        <v>7543</v>
      </c>
      <c r="B6320" t="s">
        <v>12</v>
      </c>
      <c r="C6320">
        <v>65122</v>
      </c>
      <c r="D6320">
        <v>71559.789999999994</v>
      </c>
      <c r="E6320">
        <v>5558.5</v>
      </c>
      <c r="F6320" t="s">
        <v>13</v>
      </c>
      <c r="G6320" t="s">
        <v>14</v>
      </c>
      <c r="H6320" t="s">
        <v>41</v>
      </c>
      <c r="I6320" t="s">
        <v>16</v>
      </c>
      <c r="J6320" t="s">
        <v>32</v>
      </c>
      <c r="L6320" s="1">
        <v>41302</v>
      </c>
      <c r="M6320">
        <v>20774</v>
      </c>
      <c r="N6320" t="s">
        <v>10633</v>
      </c>
    </row>
    <row r="6321" spans="1:14" x14ac:dyDescent="0.25">
      <c r="A6321" t="s">
        <v>7544</v>
      </c>
      <c r="B6321" t="s">
        <v>22</v>
      </c>
      <c r="C6321">
        <v>62234.07</v>
      </c>
      <c r="D6321">
        <v>71053.149999999994</v>
      </c>
      <c r="E6321">
        <v>10587.25</v>
      </c>
      <c r="F6321" t="s">
        <v>56</v>
      </c>
      <c r="G6321" t="s">
        <v>57</v>
      </c>
      <c r="H6321" t="s">
        <v>58</v>
      </c>
      <c r="I6321" t="s">
        <v>16</v>
      </c>
      <c r="J6321" t="s">
        <v>59</v>
      </c>
      <c r="L6321" s="1">
        <v>37178</v>
      </c>
      <c r="M6321">
        <v>20742</v>
      </c>
      <c r="N6321" t="s">
        <v>10638</v>
      </c>
    </row>
    <row r="6322" spans="1:14" x14ac:dyDescent="0.25">
      <c r="A6322" t="s">
        <v>7545</v>
      </c>
      <c r="B6322" t="s">
        <v>22</v>
      </c>
      <c r="C6322">
        <v>55671.39</v>
      </c>
      <c r="D6322">
        <v>63869.71</v>
      </c>
      <c r="E6322">
        <v>9756.52</v>
      </c>
      <c r="F6322" t="s">
        <v>56</v>
      </c>
      <c r="G6322" t="s">
        <v>57</v>
      </c>
      <c r="H6322" t="s">
        <v>58</v>
      </c>
      <c r="I6322" t="s">
        <v>16</v>
      </c>
      <c r="J6322" t="s">
        <v>59</v>
      </c>
      <c r="L6322" s="1">
        <v>38369</v>
      </c>
      <c r="M6322">
        <v>20721</v>
      </c>
      <c r="N6322" t="s">
        <v>10634</v>
      </c>
    </row>
    <row r="6323" spans="1:14" x14ac:dyDescent="0.25">
      <c r="A6323" t="s">
        <v>7546</v>
      </c>
      <c r="B6323" t="s">
        <v>12</v>
      </c>
      <c r="C6323">
        <v>67723.53</v>
      </c>
      <c r="D6323">
        <v>67778.559999999998</v>
      </c>
      <c r="E6323">
        <v>1181.69</v>
      </c>
      <c r="F6323" t="s">
        <v>56</v>
      </c>
      <c r="G6323" t="s">
        <v>57</v>
      </c>
      <c r="H6323" t="s">
        <v>65</v>
      </c>
      <c r="I6323" t="s">
        <v>16</v>
      </c>
      <c r="J6323" t="s">
        <v>671</v>
      </c>
      <c r="L6323" s="1">
        <v>35541</v>
      </c>
      <c r="M6323">
        <v>20782</v>
      </c>
      <c r="N6323" t="s">
        <v>10625</v>
      </c>
    </row>
    <row r="6324" spans="1:14" x14ac:dyDescent="0.25">
      <c r="A6324" t="s">
        <v>7547</v>
      </c>
      <c r="B6324" t="s">
        <v>22</v>
      </c>
      <c r="C6324">
        <v>57211.49</v>
      </c>
      <c r="D6324">
        <v>54408.7</v>
      </c>
      <c r="E6324">
        <v>0</v>
      </c>
      <c r="F6324" t="s">
        <v>117</v>
      </c>
      <c r="G6324" t="s">
        <v>118</v>
      </c>
      <c r="H6324" t="s">
        <v>118</v>
      </c>
      <c r="I6324" t="s">
        <v>34</v>
      </c>
      <c r="J6324" t="s">
        <v>655</v>
      </c>
      <c r="L6324" s="1">
        <v>41288</v>
      </c>
      <c r="M6324">
        <v>20748</v>
      </c>
      <c r="N6324" t="s">
        <v>10635</v>
      </c>
    </row>
    <row r="6325" spans="1:14" x14ac:dyDescent="0.25">
      <c r="A6325" t="s">
        <v>7548</v>
      </c>
      <c r="B6325" t="s">
        <v>12</v>
      </c>
      <c r="C6325">
        <v>52428.41</v>
      </c>
      <c r="D6325">
        <v>53437.74</v>
      </c>
      <c r="E6325">
        <v>3561.89</v>
      </c>
      <c r="F6325" t="s">
        <v>13</v>
      </c>
      <c r="G6325" t="s">
        <v>14</v>
      </c>
      <c r="H6325" t="s">
        <v>190</v>
      </c>
      <c r="I6325" t="s">
        <v>16</v>
      </c>
      <c r="J6325" t="s">
        <v>528</v>
      </c>
      <c r="L6325" s="1">
        <v>38516</v>
      </c>
      <c r="M6325">
        <v>20770</v>
      </c>
      <c r="N6325" t="s">
        <v>10629</v>
      </c>
    </row>
    <row r="6326" spans="1:14" x14ac:dyDescent="0.25">
      <c r="A6326" t="s">
        <v>7549</v>
      </c>
      <c r="B6326" t="s">
        <v>22</v>
      </c>
      <c r="C6326">
        <v>91869</v>
      </c>
      <c r="D6326">
        <v>100391.83</v>
      </c>
      <c r="E6326">
        <v>7900.59</v>
      </c>
      <c r="F6326" t="s">
        <v>13</v>
      </c>
      <c r="G6326" t="s">
        <v>14</v>
      </c>
      <c r="H6326" t="s">
        <v>116</v>
      </c>
      <c r="I6326" t="s">
        <v>16</v>
      </c>
      <c r="J6326" t="s">
        <v>32</v>
      </c>
      <c r="L6326" s="1">
        <v>35968</v>
      </c>
      <c r="M6326">
        <v>20782</v>
      </c>
      <c r="N6326" t="s">
        <v>10625</v>
      </c>
    </row>
    <row r="6327" spans="1:14" x14ac:dyDescent="0.25">
      <c r="A6327" t="s">
        <v>7550</v>
      </c>
      <c r="B6327" t="s">
        <v>22</v>
      </c>
      <c r="C6327">
        <v>105241</v>
      </c>
      <c r="D6327">
        <v>103795.39</v>
      </c>
      <c r="E6327">
        <v>0</v>
      </c>
      <c r="F6327" t="s">
        <v>215</v>
      </c>
      <c r="G6327" t="s">
        <v>216</v>
      </c>
      <c r="H6327" t="s">
        <v>769</v>
      </c>
      <c r="I6327" t="s">
        <v>16</v>
      </c>
      <c r="J6327" t="s">
        <v>679</v>
      </c>
      <c r="K6327" t="s">
        <v>810</v>
      </c>
      <c r="L6327" s="1">
        <v>37101</v>
      </c>
      <c r="M6327">
        <v>20737</v>
      </c>
      <c r="N6327" t="s">
        <v>10655</v>
      </c>
    </row>
    <row r="6328" spans="1:14" x14ac:dyDescent="0.25">
      <c r="A6328" t="s">
        <v>7551</v>
      </c>
      <c r="B6328" t="s">
        <v>12</v>
      </c>
      <c r="C6328">
        <v>84064.38</v>
      </c>
      <c r="D6328">
        <v>102050.47</v>
      </c>
      <c r="E6328">
        <v>15206.28</v>
      </c>
      <c r="F6328" t="s">
        <v>45</v>
      </c>
      <c r="G6328" t="s">
        <v>46</v>
      </c>
      <c r="H6328" t="s">
        <v>474</v>
      </c>
      <c r="I6328" t="s">
        <v>16</v>
      </c>
      <c r="J6328" t="s">
        <v>48</v>
      </c>
      <c r="K6328" t="s">
        <v>49</v>
      </c>
      <c r="L6328" s="1">
        <v>33924</v>
      </c>
      <c r="M6328">
        <v>20742</v>
      </c>
      <c r="N6328" t="s">
        <v>10638</v>
      </c>
    </row>
    <row r="6329" spans="1:14" x14ac:dyDescent="0.25">
      <c r="A6329" t="s">
        <v>7552</v>
      </c>
      <c r="B6329" t="s">
        <v>22</v>
      </c>
      <c r="C6329">
        <v>91869</v>
      </c>
      <c r="D6329">
        <v>95115.7</v>
      </c>
      <c r="E6329">
        <v>864.09</v>
      </c>
      <c r="F6329" t="s">
        <v>13</v>
      </c>
      <c r="G6329" t="s">
        <v>14</v>
      </c>
      <c r="H6329" t="s">
        <v>232</v>
      </c>
      <c r="I6329" t="s">
        <v>16</v>
      </c>
      <c r="J6329" t="s">
        <v>32</v>
      </c>
      <c r="L6329" s="1">
        <v>37130</v>
      </c>
      <c r="M6329">
        <v>20784</v>
      </c>
      <c r="N6329" t="s">
        <v>10650</v>
      </c>
    </row>
    <row r="6330" spans="1:14" x14ac:dyDescent="0.25">
      <c r="A6330" t="s">
        <v>7553</v>
      </c>
      <c r="B6330" t="s">
        <v>22</v>
      </c>
      <c r="C6330">
        <v>67175.86</v>
      </c>
      <c r="D6330">
        <v>66116.539999999994</v>
      </c>
      <c r="E6330">
        <v>253.31</v>
      </c>
      <c r="F6330" t="s">
        <v>13</v>
      </c>
      <c r="G6330" t="s">
        <v>14</v>
      </c>
      <c r="H6330" t="s">
        <v>960</v>
      </c>
      <c r="I6330" t="s">
        <v>16</v>
      </c>
      <c r="J6330" t="s">
        <v>260</v>
      </c>
      <c r="L6330" s="1">
        <v>42422</v>
      </c>
      <c r="M6330">
        <v>20772</v>
      </c>
      <c r="N6330" t="s">
        <v>10648</v>
      </c>
    </row>
    <row r="6331" spans="1:14" x14ac:dyDescent="0.25">
      <c r="A6331" t="s">
        <v>7554</v>
      </c>
      <c r="B6331" t="s">
        <v>22</v>
      </c>
      <c r="C6331">
        <v>64552</v>
      </c>
      <c r="D6331">
        <v>115790.95</v>
      </c>
      <c r="E6331">
        <v>49876.42</v>
      </c>
      <c r="F6331" t="s">
        <v>45</v>
      </c>
      <c r="G6331" t="s">
        <v>46</v>
      </c>
      <c r="H6331" t="s">
        <v>314</v>
      </c>
      <c r="I6331" t="s">
        <v>16</v>
      </c>
      <c r="J6331" t="s">
        <v>48</v>
      </c>
      <c r="L6331" s="1">
        <v>41708</v>
      </c>
      <c r="M6331">
        <v>20710</v>
      </c>
      <c r="N6331" t="s">
        <v>10637</v>
      </c>
    </row>
    <row r="6332" spans="1:14" x14ac:dyDescent="0.25">
      <c r="A6332" t="s">
        <v>7555</v>
      </c>
      <c r="B6332" t="s">
        <v>12</v>
      </c>
      <c r="C6332">
        <v>68893</v>
      </c>
      <c r="D6332">
        <v>69628.19</v>
      </c>
      <c r="E6332">
        <v>0</v>
      </c>
      <c r="F6332" t="s">
        <v>45</v>
      </c>
      <c r="G6332" t="s">
        <v>46</v>
      </c>
      <c r="H6332" t="s">
        <v>527</v>
      </c>
      <c r="I6332" t="s">
        <v>16</v>
      </c>
      <c r="J6332" t="s">
        <v>17</v>
      </c>
      <c r="L6332" s="1">
        <v>37109</v>
      </c>
      <c r="M6332">
        <v>20744</v>
      </c>
      <c r="N6332" t="s">
        <v>10630</v>
      </c>
    </row>
    <row r="6333" spans="1:14" x14ac:dyDescent="0.25">
      <c r="A6333" t="s">
        <v>7556</v>
      </c>
      <c r="B6333" t="s">
        <v>22</v>
      </c>
      <c r="C6333">
        <v>55205.02</v>
      </c>
      <c r="D6333">
        <v>60195.37</v>
      </c>
      <c r="E6333">
        <v>7875.59</v>
      </c>
      <c r="F6333" t="s">
        <v>13</v>
      </c>
      <c r="G6333" t="s">
        <v>14</v>
      </c>
      <c r="H6333" t="s">
        <v>68</v>
      </c>
      <c r="I6333" t="s">
        <v>16</v>
      </c>
      <c r="J6333" t="s">
        <v>69</v>
      </c>
      <c r="K6333" t="s">
        <v>70</v>
      </c>
      <c r="L6333" s="1">
        <v>40140</v>
      </c>
      <c r="M6333">
        <v>20769</v>
      </c>
      <c r="N6333" t="s">
        <v>10636</v>
      </c>
    </row>
    <row r="6334" spans="1:14" x14ac:dyDescent="0.25">
      <c r="A6334" t="s">
        <v>7557</v>
      </c>
      <c r="B6334" t="s">
        <v>22</v>
      </c>
      <c r="C6334">
        <v>51607.91</v>
      </c>
      <c r="D6334">
        <v>64222.5</v>
      </c>
      <c r="E6334">
        <v>13754.67</v>
      </c>
      <c r="F6334" t="s">
        <v>56</v>
      </c>
      <c r="G6334" t="s">
        <v>57</v>
      </c>
      <c r="H6334" t="s">
        <v>158</v>
      </c>
      <c r="I6334" t="s">
        <v>16</v>
      </c>
      <c r="J6334" t="s">
        <v>445</v>
      </c>
      <c r="L6334" s="1">
        <v>39160</v>
      </c>
      <c r="M6334">
        <v>20784</v>
      </c>
      <c r="N6334" t="s">
        <v>10650</v>
      </c>
    </row>
    <row r="6335" spans="1:14" x14ac:dyDescent="0.25">
      <c r="A6335" t="s">
        <v>7558</v>
      </c>
      <c r="B6335" t="s">
        <v>12</v>
      </c>
      <c r="C6335">
        <v>100370</v>
      </c>
      <c r="D6335">
        <v>99046.57</v>
      </c>
      <c r="E6335">
        <v>0</v>
      </c>
      <c r="F6335" t="s">
        <v>18</v>
      </c>
      <c r="G6335" t="s">
        <v>19</v>
      </c>
      <c r="H6335" t="s">
        <v>20</v>
      </c>
      <c r="I6335" t="s">
        <v>16</v>
      </c>
      <c r="J6335" t="s">
        <v>71</v>
      </c>
      <c r="L6335" s="1">
        <v>36689</v>
      </c>
      <c r="M6335">
        <v>20747</v>
      </c>
      <c r="N6335" t="s">
        <v>10642</v>
      </c>
    </row>
    <row r="6336" spans="1:14" x14ac:dyDescent="0.25">
      <c r="A6336" t="s">
        <v>7559</v>
      </c>
      <c r="B6336" t="s">
        <v>22</v>
      </c>
      <c r="C6336">
        <v>58919.09</v>
      </c>
      <c r="D6336">
        <v>74876.08</v>
      </c>
      <c r="E6336">
        <v>16732.310000000001</v>
      </c>
      <c r="F6336" t="s">
        <v>56</v>
      </c>
      <c r="G6336" t="s">
        <v>57</v>
      </c>
      <c r="H6336" t="s">
        <v>158</v>
      </c>
      <c r="I6336" t="s">
        <v>16</v>
      </c>
      <c r="J6336" t="s">
        <v>548</v>
      </c>
      <c r="L6336" s="1">
        <v>35331</v>
      </c>
      <c r="M6336">
        <v>20705</v>
      </c>
      <c r="N6336" t="s">
        <v>10626</v>
      </c>
    </row>
    <row r="6337" spans="1:14" x14ac:dyDescent="0.25">
      <c r="A6337" t="s">
        <v>7560</v>
      </c>
      <c r="B6337" t="s">
        <v>22</v>
      </c>
      <c r="C6337">
        <v>59888.55</v>
      </c>
      <c r="D6337">
        <v>65950.64</v>
      </c>
      <c r="E6337">
        <v>8008</v>
      </c>
      <c r="F6337" t="s">
        <v>52</v>
      </c>
      <c r="G6337" t="s">
        <v>53</v>
      </c>
      <c r="H6337" t="s">
        <v>205</v>
      </c>
      <c r="I6337" t="s">
        <v>16</v>
      </c>
      <c r="J6337" t="s">
        <v>94</v>
      </c>
      <c r="L6337" s="1">
        <v>41554</v>
      </c>
      <c r="M6337">
        <v>20774</v>
      </c>
      <c r="N6337" t="s">
        <v>10633</v>
      </c>
    </row>
    <row r="6338" spans="1:14" x14ac:dyDescent="0.25">
      <c r="A6338" t="s">
        <v>7561</v>
      </c>
      <c r="B6338" t="s">
        <v>12</v>
      </c>
      <c r="C6338">
        <v>66162.87</v>
      </c>
      <c r="D6338">
        <v>65453.14</v>
      </c>
      <c r="E6338">
        <v>361.58</v>
      </c>
      <c r="F6338" t="s">
        <v>13</v>
      </c>
      <c r="G6338" t="s">
        <v>14</v>
      </c>
      <c r="H6338" t="s">
        <v>401</v>
      </c>
      <c r="I6338" t="s">
        <v>16</v>
      </c>
      <c r="J6338" t="s">
        <v>422</v>
      </c>
      <c r="L6338" s="1">
        <v>38516</v>
      </c>
      <c r="M6338">
        <v>20613</v>
      </c>
      <c r="N6338" t="s">
        <v>10640</v>
      </c>
    </row>
    <row r="6339" spans="1:14" x14ac:dyDescent="0.25">
      <c r="A6339" t="s">
        <v>7562</v>
      </c>
      <c r="B6339" t="s">
        <v>12</v>
      </c>
      <c r="C6339">
        <v>49353.35</v>
      </c>
      <c r="D6339">
        <v>40040.53</v>
      </c>
      <c r="E6339">
        <v>0</v>
      </c>
      <c r="F6339" t="s">
        <v>18</v>
      </c>
      <c r="G6339" t="s">
        <v>19</v>
      </c>
      <c r="H6339" t="s">
        <v>183</v>
      </c>
      <c r="I6339" t="s">
        <v>34</v>
      </c>
      <c r="J6339" t="s">
        <v>174</v>
      </c>
      <c r="L6339" s="1">
        <v>37690</v>
      </c>
      <c r="M6339">
        <v>20706</v>
      </c>
      <c r="N6339" t="s">
        <v>10645</v>
      </c>
    </row>
    <row r="6340" spans="1:14" x14ac:dyDescent="0.25">
      <c r="A6340" t="s">
        <v>7563</v>
      </c>
      <c r="B6340" t="s">
        <v>12</v>
      </c>
      <c r="C6340">
        <v>60455</v>
      </c>
      <c r="D6340">
        <v>68132.600000000006</v>
      </c>
      <c r="E6340">
        <v>8185.45</v>
      </c>
      <c r="F6340" t="s">
        <v>45</v>
      </c>
      <c r="G6340" t="s">
        <v>46</v>
      </c>
      <c r="H6340" t="s">
        <v>439</v>
      </c>
      <c r="I6340" t="s">
        <v>16</v>
      </c>
      <c r="J6340" t="s">
        <v>48</v>
      </c>
      <c r="L6340" s="1">
        <v>41288</v>
      </c>
      <c r="M6340">
        <v>20784</v>
      </c>
      <c r="N6340" t="s">
        <v>10650</v>
      </c>
    </row>
    <row r="6341" spans="1:14" x14ac:dyDescent="0.25">
      <c r="A6341" t="s">
        <v>7564</v>
      </c>
      <c r="B6341" t="s">
        <v>22</v>
      </c>
      <c r="C6341">
        <v>108398.23</v>
      </c>
      <c r="D6341">
        <v>106764.71</v>
      </c>
      <c r="E6341">
        <v>0</v>
      </c>
      <c r="F6341" t="s">
        <v>436</v>
      </c>
      <c r="G6341" t="s">
        <v>437</v>
      </c>
      <c r="H6341" t="s">
        <v>438</v>
      </c>
      <c r="I6341" t="s">
        <v>16</v>
      </c>
      <c r="J6341" t="s">
        <v>276</v>
      </c>
      <c r="L6341" s="1">
        <v>34505</v>
      </c>
      <c r="M6341">
        <v>20785</v>
      </c>
      <c r="N6341" t="s">
        <v>10652</v>
      </c>
    </row>
    <row r="6342" spans="1:14" x14ac:dyDescent="0.25">
      <c r="A6342" t="s">
        <v>7565</v>
      </c>
      <c r="B6342" t="s">
        <v>12</v>
      </c>
      <c r="C6342">
        <v>71198.97</v>
      </c>
      <c r="D6342">
        <v>63918.720000000001</v>
      </c>
      <c r="E6342">
        <v>7.0000000000000007E-2</v>
      </c>
      <c r="F6342" t="s">
        <v>326</v>
      </c>
      <c r="G6342" t="s">
        <v>327</v>
      </c>
      <c r="H6342" t="s">
        <v>328</v>
      </c>
      <c r="I6342" t="s">
        <v>16</v>
      </c>
      <c r="J6342" t="s">
        <v>329</v>
      </c>
      <c r="K6342" t="s">
        <v>914</v>
      </c>
      <c r="L6342" s="1">
        <v>42030</v>
      </c>
      <c r="M6342">
        <v>20769</v>
      </c>
      <c r="N6342" t="s">
        <v>10636</v>
      </c>
    </row>
    <row r="6343" spans="1:14" x14ac:dyDescent="0.25">
      <c r="A6343" t="s">
        <v>7566</v>
      </c>
      <c r="B6343" t="s">
        <v>22</v>
      </c>
      <c r="C6343">
        <v>123031.82</v>
      </c>
      <c r="D6343">
        <v>111830.74</v>
      </c>
      <c r="E6343">
        <v>0</v>
      </c>
      <c r="F6343" t="s">
        <v>322</v>
      </c>
      <c r="G6343" t="s">
        <v>323</v>
      </c>
      <c r="H6343" t="s">
        <v>376</v>
      </c>
      <c r="I6343" t="s">
        <v>16</v>
      </c>
      <c r="J6343" t="s">
        <v>325</v>
      </c>
      <c r="L6343" s="1">
        <v>39426</v>
      </c>
      <c r="M6343">
        <v>20712</v>
      </c>
      <c r="N6343" t="s">
        <v>10639</v>
      </c>
    </row>
    <row r="6344" spans="1:14" x14ac:dyDescent="0.25">
      <c r="A6344" t="s">
        <v>7567</v>
      </c>
      <c r="B6344" t="s">
        <v>22</v>
      </c>
      <c r="C6344">
        <v>44618.21</v>
      </c>
      <c r="D6344">
        <v>48191.3</v>
      </c>
      <c r="E6344">
        <v>5643.94</v>
      </c>
      <c r="F6344" t="s">
        <v>56</v>
      </c>
      <c r="G6344" t="s">
        <v>57</v>
      </c>
      <c r="H6344" t="s">
        <v>84</v>
      </c>
      <c r="I6344" t="s">
        <v>16</v>
      </c>
      <c r="J6344" t="s">
        <v>59</v>
      </c>
      <c r="L6344" s="1">
        <v>41869</v>
      </c>
      <c r="M6344">
        <v>20708</v>
      </c>
      <c r="N6344" t="s">
        <v>10653</v>
      </c>
    </row>
    <row r="6345" spans="1:14" x14ac:dyDescent="0.25">
      <c r="A6345" t="s">
        <v>7568</v>
      </c>
      <c r="B6345" t="s">
        <v>12</v>
      </c>
      <c r="C6345">
        <v>182492</v>
      </c>
      <c r="D6345">
        <v>189794</v>
      </c>
      <c r="E6345">
        <v>0</v>
      </c>
      <c r="F6345" t="s">
        <v>404</v>
      </c>
      <c r="G6345" t="s">
        <v>405</v>
      </c>
      <c r="H6345" t="s">
        <v>733</v>
      </c>
      <c r="I6345" t="s">
        <v>16</v>
      </c>
      <c r="J6345" t="s">
        <v>1101</v>
      </c>
      <c r="L6345" s="1">
        <v>34702</v>
      </c>
      <c r="M6345">
        <v>20707</v>
      </c>
      <c r="N6345" t="s">
        <v>10628</v>
      </c>
    </row>
    <row r="6346" spans="1:14" x14ac:dyDescent="0.25">
      <c r="A6346" t="s">
        <v>7569</v>
      </c>
      <c r="B6346" t="s">
        <v>12</v>
      </c>
      <c r="C6346">
        <v>70959.789999999994</v>
      </c>
      <c r="D6346">
        <v>71224.28</v>
      </c>
      <c r="E6346">
        <v>2133.66</v>
      </c>
      <c r="F6346" t="s">
        <v>167</v>
      </c>
      <c r="G6346" t="s">
        <v>168</v>
      </c>
      <c r="H6346" t="s">
        <v>369</v>
      </c>
      <c r="I6346" t="s">
        <v>16</v>
      </c>
      <c r="J6346" t="s">
        <v>17</v>
      </c>
      <c r="L6346" s="1">
        <v>35583</v>
      </c>
      <c r="M6346">
        <v>20710</v>
      </c>
      <c r="N6346" t="s">
        <v>10637</v>
      </c>
    </row>
    <row r="6347" spans="1:14" x14ac:dyDescent="0.25">
      <c r="A6347" t="s">
        <v>7570</v>
      </c>
      <c r="B6347" t="s">
        <v>22</v>
      </c>
      <c r="C6347">
        <v>62515</v>
      </c>
      <c r="D6347">
        <v>66843.55</v>
      </c>
      <c r="E6347">
        <v>5388.57</v>
      </c>
      <c r="F6347" t="s">
        <v>45</v>
      </c>
      <c r="G6347" t="s">
        <v>46</v>
      </c>
      <c r="H6347" t="s">
        <v>367</v>
      </c>
      <c r="I6347" t="s">
        <v>16</v>
      </c>
      <c r="J6347" t="s">
        <v>48</v>
      </c>
      <c r="L6347" s="1">
        <v>41708</v>
      </c>
      <c r="M6347">
        <v>20743</v>
      </c>
      <c r="N6347" t="s">
        <v>10654</v>
      </c>
    </row>
    <row r="6348" spans="1:14" x14ac:dyDescent="0.25">
      <c r="A6348" t="s">
        <v>7571</v>
      </c>
      <c r="B6348" t="s">
        <v>22</v>
      </c>
      <c r="C6348">
        <v>37720.32</v>
      </c>
      <c r="D6348">
        <v>30430.76</v>
      </c>
      <c r="E6348">
        <v>0</v>
      </c>
      <c r="F6348" t="s">
        <v>18</v>
      </c>
      <c r="G6348" t="s">
        <v>19</v>
      </c>
      <c r="H6348" t="s">
        <v>183</v>
      </c>
      <c r="I6348" t="s">
        <v>34</v>
      </c>
      <c r="J6348" t="s">
        <v>174</v>
      </c>
      <c r="L6348" s="1">
        <v>42311</v>
      </c>
      <c r="M6348">
        <v>20737</v>
      </c>
      <c r="N6348" t="s">
        <v>10655</v>
      </c>
    </row>
    <row r="6349" spans="1:14" x14ac:dyDescent="0.25">
      <c r="A6349" t="s">
        <v>7572</v>
      </c>
      <c r="B6349" t="s">
        <v>22</v>
      </c>
      <c r="C6349">
        <v>71153.320000000007</v>
      </c>
      <c r="D6349">
        <v>70845.399999999994</v>
      </c>
      <c r="E6349">
        <v>621.15</v>
      </c>
      <c r="F6349" t="s">
        <v>13</v>
      </c>
      <c r="G6349" t="s">
        <v>14</v>
      </c>
      <c r="H6349" t="s">
        <v>33</v>
      </c>
      <c r="I6349" t="s">
        <v>16</v>
      </c>
      <c r="J6349" t="s">
        <v>44</v>
      </c>
      <c r="L6349" s="1">
        <v>39272</v>
      </c>
      <c r="M6349">
        <v>20782</v>
      </c>
      <c r="N6349" t="s">
        <v>10625</v>
      </c>
    </row>
    <row r="6350" spans="1:14" x14ac:dyDescent="0.25">
      <c r="A6350" t="s">
        <v>7573</v>
      </c>
      <c r="B6350" t="s">
        <v>22</v>
      </c>
      <c r="C6350">
        <v>79269</v>
      </c>
      <c r="D6350">
        <v>95759.95</v>
      </c>
      <c r="E6350">
        <v>13057.34</v>
      </c>
      <c r="F6350" t="s">
        <v>23</v>
      </c>
      <c r="G6350" t="s">
        <v>24</v>
      </c>
      <c r="H6350" t="s">
        <v>140</v>
      </c>
      <c r="I6350" t="s">
        <v>16</v>
      </c>
      <c r="J6350" t="s">
        <v>141</v>
      </c>
      <c r="L6350" s="1">
        <v>37312</v>
      </c>
      <c r="M6350">
        <v>20745</v>
      </c>
      <c r="N6350" t="s">
        <v>10643</v>
      </c>
    </row>
    <row r="6351" spans="1:14" x14ac:dyDescent="0.25">
      <c r="A6351" t="s">
        <v>7574</v>
      </c>
      <c r="B6351" t="s">
        <v>12</v>
      </c>
      <c r="C6351">
        <v>110359</v>
      </c>
      <c r="D6351">
        <v>108363.4</v>
      </c>
      <c r="E6351">
        <v>0</v>
      </c>
      <c r="F6351" t="s">
        <v>72</v>
      </c>
      <c r="G6351" t="s">
        <v>73</v>
      </c>
      <c r="H6351" t="s">
        <v>647</v>
      </c>
      <c r="I6351" t="s">
        <v>16</v>
      </c>
      <c r="J6351" t="s">
        <v>75</v>
      </c>
      <c r="K6351" t="s">
        <v>152</v>
      </c>
      <c r="L6351" s="1">
        <v>38936</v>
      </c>
      <c r="M6351">
        <v>20748</v>
      </c>
      <c r="N6351" t="s">
        <v>10635</v>
      </c>
    </row>
    <row r="6352" spans="1:14" x14ac:dyDescent="0.25">
      <c r="A6352" t="s">
        <v>7575</v>
      </c>
      <c r="B6352" t="s">
        <v>12</v>
      </c>
      <c r="C6352">
        <v>78667.81</v>
      </c>
      <c r="D6352">
        <v>76829.48</v>
      </c>
      <c r="E6352">
        <v>0</v>
      </c>
      <c r="F6352" t="s">
        <v>18</v>
      </c>
      <c r="G6352" t="s">
        <v>19</v>
      </c>
      <c r="H6352" t="s">
        <v>144</v>
      </c>
      <c r="I6352" t="s">
        <v>16</v>
      </c>
      <c r="J6352" t="s">
        <v>145</v>
      </c>
      <c r="L6352" s="1">
        <v>36619</v>
      </c>
      <c r="M6352">
        <v>20746</v>
      </c>
      <c r="N6352" t="s">
        <v>10647</v>
      </c>
    </row>
    <row r="6353" spans="1:14" x14ac:dyDescent="0.25">
      <c r="A6353" t="s">
        <v>7576</v>
      </c>
      <c r="B6353" t="s">
        <v>22</v>
      </c>
      <c r="C6353">
        <v>56190</v>
      </c>
      <c r="D6353">
        <v>105979.71</v>
      </c>
      <c r="E6353">
        <v>52177.22</v>
      </c>
      <c r="F6353" t="s">
        <v>23</v>
      </c>
      <c r="G6353" t="s">
        <v>24</v>
      </c>
      <c r="H6353" t="s">
        <v>544</v>
      </c>
      <c r="I6353" t="s">
        <v>16</v>
      </c>
      <c r="J6353" t="s">
        <v>141</v>
      </c>
      <c r="L6353" s="1">
        <v>42198</v>
      </c>
      <c r="M6353">
        <v>20748</v>
      </c>
      <c r="N6353" t="s">
        <v>10635</v>
      </c>
    </row>
    <row r="6354" spans="1:14" x14ac:dyDescent="0.25">
      <c r="A6354" t="s">
        <v>7577</v>
      </c>
      <c r="B6354" t="s">
        <v>12</v>
      </c>
      <c r="C6354">
        <v>99836.1</v>
      </c>
      <c r="D6354">
        <v>106121.06</v>
      </c>
      <c r="E6354">
        <v>6777.62</v>
      </c>
      <c r="F6354" t="s">
        <v>13</v>
      </c>
      <c r="G6354" t="s">
        <v>14</v>
      </c>
      <c r="H6354" t="s">
        <v>232</v>
      </c>
      <c r="I6354" t="s">
        <v>16</v>
      </c>
      <c r="J6354" t="s">
        <v>233</v>
      </c>
      <c r="L6354" s="1">
        <v>30011</v>
      </c>
      <c r="M6354">
        <v>20770</v>
      </c>
      <c r="N6354" t="s">
        <v>10629</v>
      </c>
    </row>
    <row r="6355" spans="1:14" x14ac:dyDescent="0.25">
      <c r="A6355" t="s">
        <v>7578</v>
      </c>
      <c r="B6355" t="s">
        <v>22</v>
      </c>
      <c r="C6355">
        <v>82239.03</v>
      </c>
      <c r="D6355">
        <v>78051.070000000007</v>
      </c>
      <c r="E6355">
        <v>3317.77</v>
      </c>
      <c r="F6355" t="s">
        <v>89</v>
      </c>
      <c r="G6355" t="s">
        <v>90</v>
      </c>
      <c r="H6355" t="s">
        <v>506</v>
      </c>
      <c r="I6355" t="s">
        <v>16</v>
      </c>
      <c r="J6355" t="s">
        <v>152</v>
      </c>
      <c r="L6355" s="1">
        <v>42268</v>
      </c>
      <c r="M6355">
        <v>20745</v>
      </c>
      <c r="N6355" t="s">
        <v>10643</v>
      </c>
    </row>
    <row r="6356" spans="1:14" x14ac:dyDescent="0.25">
      <c r="A6356" t="s">
        <v>7579</v>
      </c>
      <c r="B6356" t="s">
        <v>22</v>
      </c>
      <c r="C6356">
        <v>16451.580000000002</v>
      </c>
      <c r="D6356">
        <v>5866.61</v>
      </c>
      <c r="E6356">
        <v>59.33</v>
      </c>
      <c r="F6356" t="s">
        <v>13</v>
      </c>
      <c r="G6356" t="s">
        <v>14</v>
      </c>
      <c r="H6356" t="s">
        <v>85</v>
      </c>
      <c r="I6356" t="s">
        <v>34</v>
      </c>
      <c r="J6356" t="s">
        <v>86</v>
      </c>
      <c r="L6356" s="1">
        <v>42787</v>
      </c>
      <c r="M6356">
        <v>20742</v>
      </c>
      <c r="N6356" t="s">
        <v>10638</v>
      </c>
    </row>
    <row r="6357" spans="1:14" x14ac:dyDescent="0.25">
      <c r="A6357" t="s">
        <v>7580</v>
      </c>
      <c r="B6357" t="s">
        <v>12</v>
      </c>
      <c r="C6357">
        <v>25605.98</v>
      </c>
      <c r="D6357">
        <v>18892.52</v>
      </c>
      <c r="E6357">
        <v>147.74</v>
      </c>
      <c r="F6357" t="s">
        <v>13</v>
      </c>
      <c r="G6357" t="s">
        <v>14</v>
      </c>
      <c r="H6357" t="s">
        <v>85</v>
      </c>
      <c r="I6357" t="s">
        <v>34</v>
      </c>
      <c r="J6357" t="s">
        <v>86</v>
      </c>
      <c r="L6357" s="1">
        <v>36948</v>
      </c>
      <c r="M6357">
        <v>20774</v>
      </c>
      <c r="N6357" t="s">
        <v>10633</v>
      </c>
    </row>
    <row r="6358" spans="1:14" x14ac:dyDescent="0.25">
      <c r="A6358" t="s">
        <v>7581</v>
      </c>
      <c r="B6358" t="s">
        <v>22</v>
      </c>
      <c r="C6358">
        <v>71111.009999999995</v>
      </c>
      <c r="D6358">
        <v>87219.28</v>
      </c>
      <c r="E6358">
        <v>18695.349999999999</v>
      </c>
      <c r="F6358" t="s">
        <v>56</v>
      </c>
      <c r="G6358" t="s">
        <v>57</v>
      </c>
      <c r="H6358" t="s">
        <v>84</v>
      </c>
      <c r="I6358" t="s">
        <v>16</v>
      </c>
      <c r="J6358" t="s">
        <v>349</v>
      </c>
      <c r="L6358" s="1">
        <v>38579</v>
      </c>
      <c r="M6358">
        <v>20710</v>
      </c>
      <c r="N6358" t="s">
        <v>10637</v>
      </c>
    </row>
    <row r="6359" spans="1:14" x14ac:dyDescent="0.25">
      <c r="A6359" t="s">
        <v>7582</v>
      </c>
      <c r="B6359" t="s">
        <v>22</v>
      </c>
      <c r="C6359">
        <v>57238.1</v>
      </c>
      <c r="D6359">
        <v>61782.879999999997</v>
      </c>
      <c r="E6359">
        <v>8831.42</v>
      </c>
      <c r="F6359" t="s">
        <v>52</v>
      </c>
      <c r="G6359" t="s">
        <v>53</v>
      </c>
      <c r="H6359" t="s">
        <v>205</v>
      </c>
      <c r="I6359" t="s">
        <v>16</v>
      </c>
      <c r="J6359" t="s">
        <v>94</v>
      </c>
      <c r="L6359" s="1">
        <v>42492</v>
      </c>
      <c r="M6359">
        <v>20735</v>
      </c>
      <c r="N6359" t="s">
        <v>10649</v>
      </c>
    </row>
    <row r="6360" spans="1:14" x14ac:dyDescent="0.25">
      <c r="A6360" t="s">
        <v>7583</v>
      </c>
      <c r="B6360" t="s">
        <v>22</v>
      </c>
      <c r="C6360">
        <v>82043</v>
      </c>
      <c r="D6360">
        <v>83323.81</v>
      </c>
      <c r="E6360">
        <v>5199.33</v>
      </c>
      <c r="F6360" t="s">
        <v>23</v>
      </c>
      <c r="G6360" t="s">
        <v>24</v>
      </c>
      <c r="H6360" t="s">
        <v>736</v>
      </c>
      <c r="I6360" t="s">
        <v>16</v>
      </c>
      <c r="J6360" t="s">
        <v>141</v>
      </c>
      <c r="L6360" s="1">
        <v>37256</v>
      </c>
      <c r="M6360">
        <v>20770</v>
      </c>
      <c r="N6360" t="s">
        <v>10629</v>
      </c>
    </row>
    <row r="6361" spans="1:14" x14ac:dyDescent="0.25">
      <c r="A6361" t="s">
        <v>7584</v>
      </c>
      <c r="B6361" t="s">
        <v>22</v>
      </c>
      <c r="C6361">
        <v>67723.53</v>
      </c>
      <c r="D6361">
        <v>101865.71</v>
      </c>
      <c r="E6361">
        <v>32555.13</v>
      </c>
      <c r="F6361" t="s">
        <v>56</v>
      </c>
      <c r="G6361" t="s">
        <v>57</v>
      </c>
      <c r="H6361" t="s">
        <v>58</v>
      </c>
      <c r="I6361" t="s">
        <v>16</v>
      </c>
      <c r="J6361" t="s">
        <v>59</v>
      </c>
      <c r="L6361" s="1">
        <v>31621</v>
      </c>
      <c r="M6361">
        <v>20613</v>
      </c>
      <c r="N6361" t="s">
        <v>10640</v>
      </c>
    </row>
    <row r="6362" spans="1:14" x14ac:dyDescent="0.25">
      <c r="A6362" t="s">
        <v>7585</v>
      </c>
      <c r="B6362" t="s">
        <v>22</v>
      </c>
      <c r="C6362">
        <v>55629</v>
      </c>
      <c r="D6362">
        <v>69626.009999999995</v>
      </c>
      <c r="E6362">
        <v>12483.67</v>
      </c>
      <c r="F6362" t="s">
        <v>45</v>
      </c>
      <c r="G6362" t="s">
        <v>46</v>
      </c>
      <c r="H6362" t="s">
        <v>546</v>
      </c>
      <c r="I6362" t="s">
        <v>16</v>
      </c>
      <c r="J6362" t="s">
        <v>48</v>
      </c>
      <c r="K6362" t="s">
        <v>49</v>
      </c>
      <c r="L6362" s="1">
        <v>40671</v>
      </c>
      <c r="M6362">
        <v>20746</v>
      </c>
      <c r="N6362" t="s">
        <v>10647</v>
      </c>
    </row>
    <row r="6363" spans="1:14" x14ac:dyDescent="0.25">
      <c r="A6363" t="s">
        <v>7586</v>
      </c>
      <c r="B6363" t="s">
        <v>12</v>
      </c>
      <c r="C6363">
        <v>55138</v>
      </c>
      <c r="D6363">
        <v>71344.09</v>
      </c>
      <c r="E6363">
        <v>9403.73</v>
      </c>
      <c r="F6363" t="s">
        <v>13</v>
      </c>
      <c r="G6363" t="s">
        <v>14</v>
      </c>
      <c r="H6363" t="s">
        <v>263</v>
      </c>
      <c r="I6363" t="s">
        <v>16</v>
      </c>
      <c r="J6363" t="s">
        <v>32</v>
      </c>
      <c r="K6363" t="s">
        <v>42</v>
      </c>
      <c r="L6363" s="1">
        <v>42156</v>
      </c>
      <c r="M6363">
        <v>20613</v>
      </c>
      <c r="N6363" t="s">
        <v>10640</v>
      </c>
    </row>
    <row r="6364" spans="1:14" x14ac:dyDescent="0.25">
      <c r="A6364" t="s">
        <v>7587</v>
      </c>
      <c r="B6364" t="s">
        <v>22</v>
      </c>
      <c r="C6364">
        <v>100970.19</v>
      </c>
      <c r="D6364">
        <v>98802.71</v>
      </c>
      <c r="E6364">
        <v>0</v>
      </c>
      <c r="F6364" t="s">
        <v>76</v>
      </c>
      <c r="G6364" t="s">
        <v>77</v>
      </c>
      <c r="H6364" t="s">
        <v>574</v>
      </c>
      <c r="I6364" t="s">
        <v>16</v>
      </c>
      <c r="J6364" t="s">
        <v>598</v>
      </c>
      <c r="L6364" s="1">
        <v>36396</v>
      </c>
      <c r="M6364">
        <v>20607</v>
      </c>
      <c r="N6364" t="s">
        <v>10631</v>
      </c>
    </row>
    <row r="6365" spans="1:14" x14ac:dyDescent="0.25">
      <c r="A6365" t="s">
        <v>7588</v>
      </c>
      <c r="B6365" t="s">
        <v>22</v>
      </c>
      <c r="C6365">
        <v>92868.22</v>
      </c>
      <c r="D6365">
        <v>91246.69</v>
      </c>
      <c r="E6365">
        <v>0</v>
      </c>
      <c r="F6365" t="s">
        <v>56</v>
      </c>
      <c r="G6365" t="s">
        <v>57</v>
      </c>
      <c r="H6365" t="s">
        <v>756</v>
      </c>
      <c r="I6365" t="s">
        <v>16</v>
      </c>
      <c r="J6365" t="s">
        <v>757</v>
      </c>
      <c r="K6365" t="s">
        <v>1149</v>
      </c>
      <c r="L6365" s="1">
        <v>42086</v>
      </c>
      <c r="M6365">
        <v>20769</v>
      </c>
      <c r="N6365" t="s">
        <v>10636</v>
      </c>
    </row>
    <row r="6366" spans="1:14" x14ac:dyDescent="0.25">
      <c r="A6366" t="s">
        <v>7589</v>
      </c>
      <c r="B6366" t="s">
        <v>12</v>
      </c>
      <c r="C6366">
        <v>61918.9</v>
      </c>
      <c r="D6366">
        <v>63240.81</v>
      </c>
      <c r="E6366">
        <v>3005.87</v>
      </c>
      <c r="F6366" t="s">
        <v>129</v>
      </c>
      <c r="G6366" t="s">
        <v>130</v>
      </c>
      <c r="H6366" t="s">
        <v>451</v>
      </c>
      <c r="I6366" t="s">
        <v>16</v>
      </c>
      <c r="J6366" t="s">
        <v>414</v>
      </c>
      <c r="L6366" s="1">
        <v>42142</v>
      </c>
      <c r="M6366">
        <v>20706</v>
      </c>
      <c r="N6366" t="s">
        <v>10645</v>
      </c>
    </row>
    <row r="6367" spans="1:14" x14ac:dyDescent="0.25">
      <c r="A6367" t="s">
        <v>7590</v>
      </c>
      <c r="B6367" t="s">
        <v>12</v>
      </c>
      <c r="C6367">
        <v>98612.2</v>
      </c>
      <c r="D6367">
        <v>97313.8</v>
      </c>
      <c r="E6367">
        <v>0</v>
      </c>
      <c r="F6367" t="s">
        <v>18</v>
      </c>
      <c r="G6367" t="s">
        <v>19</v>
      </c>
      <c r="H6367" t="s">
        <v>137</v>
      </c>
      <c r="I6367" t="s">
        <v>16</v>
      </c>
      <c r="J6367" t="s">
        <v>154</v>
      </c>
      <c r="L6367" s="1">
        <v>35081</v>
      </c>
      <c r="M6367">
        <v>20708</v>
      </c>
      <c r="N6367" t="s">
        <v>10653</v>
      </c>
    </row>
    <row r="6368" spans="1:14" x14ac:dyDescent="0.25">
      <c r="A6368" t="s">
        <v>7591</v>
      </c>
      <c r="B6368" t="s">
        <v>22</v>
      </c>
      <c r="C6368">
        <v>62012.03</v>
      </c>
      <c r="D6368">
        <v>67591.850000000006</v>
      </c>
      <c r="E6368">
        <v>5955.28</v>
      </c>
      <c r="F6368" t="s">
        <v>52</v>
      </c>
      <c r="G6368" t="s">
        <v>53</v>
      </c>
      <c r="H6368" t="s">
        <v>545</v>
      </c>
      <c r="I6368" t="s">
        <v>16</v>
      </c>
      <c r="J6368" t="s">
        <v>749</v>
      </c>
      <c r="L6368" s="1">
        <v>37670</v>
      </c>
      <c r="M6368">
        <v>20712</v>
      </c>
      <c r="N6368" t="s">
        <v>10639</v>
      </c>
    </row>
    <row r="6369" spans="1:14" x14ac:dyDescent="0.25">
      <c r="A6369" t="s">
        <v>7592</v>
      </c>
      <c r="B6369" t="s">
        <v>22</v>
      </c>
      <c r="C6369">
        <v>89336</v>
      </c>
      <c r="D6369">
        <v>120817.52</v>
      </c>
      <c r="E6369">
        <v>28266.28</v>
      </c>
      <c r="F6369" t="s">
        <v>13</v>
      </c>
      <c r="G6369" t="s">
        <v>14</v>
      </c>
      <c r="H6369" t="s">
        <v>659</v>
      </c>
      <c r="I6369" t="s">
        <v>16</v>
      </c>
      <c r="J6369" t="s">
        <v>361</v>
      </c>
      <c r="L6369" s="1">
        <v>38915</v>
      </c>
      <c r="M6369">
        <v>20785</v>
      </c>
      <c r="N6369" t="s">
        <v>10652</v>
      </c>
    </row>
    <row r="6370" spans="1:14" x14ac:dyDescent="0.25">
      <c r="A6370" t="s">
        <v>7593</v>
      </c>
      <c r="B6370" t="s">
        <v>12</v>
      </c>
      <c r="C6370">
        <v>133249.76</v>
      </c>
      <c r="D6370">
        <v>134105.9</v>
      </c>
      <c r="E6370">
        <v>0</v>
      </c>
      <c r="F6370" t="s">
        <v>299</v>
      </c>
      <c r="G6370" t="s">
        <v>300</v>
      </c>
      <c r="H6370" t="s">
        <v>442</v>
      </c>
      <c r="I6370" t="s">
        <v>16</v>
      </c>
      <c r="J6370" t="s">
        <v>1150</v>
      </c>
      <c r="L6370" s="1">
        <v>39286</v>
      </c>
      <c r="M6370">
        <v>20722</v>
      </c>
      <c r="N6370" t="s">
        <v>10632</v>
      </c>
    </row>
    <row r="6371" spans="1:14" x14ac:dyDescent="0.25">
      <c r="A6371" t="s">
        <v>7594</v>
      </c>
      <c r="B6371" t="s">
        <v>12</v>
      </c>
      <c r="C6371">
        <v>32380.61</v>
      </c>
      <c r="D6371">
        <v>33009.19</v>
      </c>
      <c r="E6371">
        <v>0</v>
      </c>
      <c r="F6371" t="s">
        <v>76</v>
      </c>
      <c r="G6371" t="s">
        <v>77</v>
      </c>
      <c r="H6371" t="s">
        <v>574</v>
      </c>
      <c r="I6371" t="s">
        <v>34</v>
      </c>
      <c r="J6371" t="s">
        <v>558</v>
      </c>
      <c r="L6371" s="1">
        <v>39275</v>
      </c>
      <c r="M6371">
        <v>20783</v>
      </c>
      <c r="N6371" t="s">
        <v>10656</v>
      </c>
    </row>
    <row r="6372" spans="1:14" x14ac:dyDescent="0.25">
      <c r="A6372" t="s">
        <v>7595</v>
      </c>
      <c r="B6372" t="s">
        <v>22</v>
      </c>
      <c r="C6372">
        <v>57068</v>
      </c>
      <c r="D6372">
        <v>22787.19</v>
      </c>
      <c r="E6372">
        <v>0</v>
      </c>
      <c r="F6372" t="s">
        <v>13</v>
      </c>
      <c r="G6372" t="s">
        <v>14</v>
      </c>
      <c r="H6372" t="s">
        <v>103</v>
      </c>
      <c r="I6372" t="s">
        <v>16</v>
      </c>
      <c r="J6372" t="s">
        <v>104</v>
      </c>
      <c r="L6372" s="1">
        <v>42940</v>
      </c>
      <c r="M6372">
        <v>20772</v>
      </c>
      <c r="N6372" t="s">
        <v>10648</v>
      </c>
    </row>
    <row r="6373" spans="1:14" x14ac:dyDescent="0.25">
      <c r="A6373" t="s">
        <v>7596</v>
      </c>
      <c r="B6373" t="s">
        <v>22</v>
      </c>
      <c r="C6373">
        <v>78983</v>
      </c>
      <c r="D6373">
        <v>85159.35</v>
      </c>
      <c r="E6373">
        <v>6770.08</v>
      </c>
      <c r="F6373" t="s">
        <v>45</v>
      </c>
      <c r="G6373" t="s">
        <v>46</v>
      </c>
      <c r="H6373" t="s">
        <v>127</v>
      </c>
      <c r="I6373" t="s">
        <v>16</v>
      </c>
      <c r="J6373" t="s">
        <v>250</v>
      </c>
      <c r="L6373" s="1">
        <v>38747</v>
      </c>
      <c r="M6373">
        <v>20607</v>
      </c>
      <c r="N6373" t="s">
        <v>10631</v>
      </c>
    </row>
    <row r="6374" spans="1:14" x14ac:dyDescent="0.25">
      <c r="A6374" t="s">
        <v>7597</v>
      </c>
      <c r="B6374" t="s">
        <v>12</v>
      </c>
      <c r="C6374">
        <v>41199.18</v>
      </c>
      <c r="D6374">
        <v>41699.519999999997</v>
      </c>
      <c r="E6374">
        <v>237.69</v>
      </c>
      <c r="F6374" t="s">
        <v>76</v>
      </c>
      <c r="G6374" t="s">
        <v>77</v>
      </c>
      <c r="H6374" t="s">
        <v>272</v>
      </c>
      <c r="I6374" t="s">
        <v>34</v>
      </c>
      <c r="J6374" t="s">
        <v>558</v>
      </c>
      <c r="L6374" s="1">
        <v>36556</v>
      </c>
      <c r="M6374">
        <v>20708</v>
      </c>
      <c r="N6374" t="s">
        <v>10653</v>
      </c>
    </row>
    <row r="6375" spans="1:14" x14ac:dyDescent="0.25">
      <c r="A6375" t="s">
        <v>7598</v>
      </c>
      <c r="B6375" t="s">
        <v>22</v>
      </c>
      <c r="C6375">
        <v>67030</v>
      </c>
      <c r="D6375">
        <v>90731.46</v>
      </c>
      <c r="E6375">
        <v>20018.54</v>
      </c>
      <c r="F6375" t="s">
        <v>45</v>
      </c>
      <c r="G6375" t="s">
        <v>46</v>
      </c>
      <c r="H6375" t="s">
        <v>292</v>
      </c>
      <c r="I6375" t="s">
        <v>16</v>
      </c>
      <c r="J6375" t="s">
        <v>48</v>
      </c>
      <c r="L6375" s="1">
        <v>39693</v>
      </c>
      <c r="M6375">
        <v>20706</v>
      </c>
      <c r="N6375" t="s">
        <v>10645</v>
      </c>
    </row>
    <row r="6376" spans="1:14" x14ac:dyDescent="0.25">
      <c r="A6376" t="s">
        <v>7599</v>
      </c>
      <c r="B6376" t="s">
        <v>12</v>
      </c>
      <c r="C6376">
        <v>47635</v>
      </c>
      <c r="D6376">
        <v>47007.55</v>
      </c>
      <c r="E6376">
        <v>0</v>
      </c>
      <c r="F6376" t="s">
        <v>52</v>
      </c>
      <c r="G6376" t="s">
        <v>53</v>
      </c>
      <c r="H6376" t="s">
        <v>54</v>
      </c>
      <c r="I6376" t="s">
        <v>16</v>
      </c>
      <c r="J6376" t="s">
        <v>310</v>
      </c>
      <c r="L6376" s="1">
        <v>36010</v>
      </c>
      <c r="M6376">
        <v>20722</v>
      </c>
      <c r="N6376" t="s">
        <v>10632</v>
      </c>
    </row>
    <row r="6377" spans="1:14" x14ac:dyDescent="0.25">
      <c r="A6377" t="s">
        <v>7600</v>
      </c>
      <c r="B6377" t="s">
        <v>22</v>
      </c>
      <c r="C6377">
        <v>78983</v>
      </c>
      <c r="D6377">
        <v>106582.84</v>
      </c>
      <c r="E6377">
        <v>24635.59</v>
      </c>
      <c r="F6377" t="s">
        <v>45</v>
      </c>
      <c r="G6377" t="s">
        <v>46</v>
      </c>
      <c r="H6377" t="s">
        <v>514</v>
      </c>
      <c r="I6377" t="s">
        <v>16</v>
      </c>
      <c r="J6377" t="s">
        <v>250</v>
      </c>
      <c r="L6377" s="1">
        <v>38803</v>
      </c>
      <c r="M6377">
        <v>20608</v>
      </c>
      <c r="N6377" t="s">
        <v>10646</v>
      </c>
    </row>
    <row r="6378" spans="1:14" x14ac:dyDescent="0.25">
      <c r="A6378" t="s">
        <v>7601</v>
      </c>
      <c r="B6378" t="s">
        <v>12</v>
      </c>
      <c r="C6378">
        <v>26866.01</v>
      </c>
      <c r="D6378">
        <v>18493.43</v>
      </c>
      <c r="E6378">
        <v>116.25</v>
      </c>
      <c r="F6378" t="s">
        <v>13</v>
      </c>
      <c r="G6378" t="s">
        <v>14</v>
      </c>
      <c r="H6378" t="s">
        <v>85</v>
      </c>
      <c r="I6378" t="s">
        <v>34</v>
      </c>
      <c r="J6378" t="s">
        <v>86</v>
      </c>
      <c r="L6378" s="1">
        <v>31915</v>
      </c>
      <c r="M6378">
        <v>20784</v>
      </c>
      <c r="N6378" t="s">
        <v>10650</v>
      </c>
    </row>
    <row r="6379" spans="1:14" x14ac:dyDescent="0.25">
      <c r="A6379" t="s">
        <v>7602</v>
      </c>
      <c r="B6379" t="s">
        <v>22</v>
      </c>
      <c r="C6379">
        <v>81709</v>
      </c>
      <c r="D6379">
        <v>79064.539999999994</v>
      </c>
      <c r="E6379">
        <v>35.07</v>
      </c>
      <c r="F6379" t="s">
        <v>45</v>
      </c>
      <c r="G6379" t="s">
        <v>46</v>
      </c>
      <c r="H6379" t="s">
        <v>795</v>
      </c>
      <c r="I6379" t="s">
        <v>16</v>
      </c>
      <c r="J6379" t="s">
        <v>48</v>
      </c>
      <c r="L6379" s="1">
        <v>38642</v>
      </c>
      <c r="M6379">
        <v>20712</v>
      </c>
      <c r="N6379" t="s">
        <v>10639</v>
      </c>
    </row>
    <row r="6380" spans="1:14" x14ac:dyDescent="0.25">
      <c r="A6380" t="s">
        <v>7603</v>
      </c>
      <c r="B6380" t="s">
        <v>22</v>
      </c>
      <c r="C6380">
        <v>60447</v>
      </c>
      <c r="D6380">
        <v>67695.929999999993</v>
      </c>
      <c r="E6380">
        <v>9167.2900000000009</v>
      </c>
      <c r="F6380" t="s">
        <v>45</v>
      </c>
      <c r="G6380" t="s">
        <v>46</v>
      </c>
      <c r="H6380" t="s">
        <v>249</v>
      </c>
      <c r="I6380" t="s">
        <v>16</v>
      </c>
      <c r="J6380" t="s">
        <v>48</v>
      </c>
      <c r="L6380" s="1">
        <v>41484</v>
      </c>
      <c r="M6380">
        <v>20769</v>
      </c>
      <c r="N6380" t="s">
        <v>10636</v>
      </c>
    </row>
    <row r="6381" spans="1:14" x14ac:dyDescent="0.25">
      <c r="A6381" t="s">
        <v>7604</v>
      </c>
      <c r="B6381" t="s">
        <v>12</v>
      </c>
      <c r="C6381">
        <v>87414.38</v>
      </c>
      <c r="D6381">
        <v>85928.31</v>
      </c>
      <c r="E6381">
        <v>0</v>
      </c>
      <c r="F6381" t="s">
        <v>468</v>
      </c>
      <c r="G6381" t="s">
        <v>469</v>
      </c>
      <c r="H6381" t="s">
        <v>691</v>
      </c>
      <c r="I6381" t="s">
        <v>16</v>
      </c>
      <c r="J6381" t="s">
        <v>414</v>
      </c>
      <c r="L6381" s="1">
        <v>40938</v>
      </c>
      <c r="M6381">
        <v>20722</v>
      </c>
      <c r="N6381" t="s">
        <v>10632</v>
      </c>
    </row>
    <row r="6382" spans="1:14" x14ac:dyDescent="0.25">
      <c r="A6382" t="s">
        <v>7605</v>
      </c>
      <c r="B6382" t="s">
        <v>12</v>
      </c>
      <c r="C6382">
        <v>43553.5</v>
      </c>
      <c r="D6382">
        <v>73230.509999999995</v>
      </c>
      <c r="E6382">
        <v>0</v>
      </c>
      <c r="F6382" t="s">
        <v>18</v>
      </c>
      <c r="G6382" t="s">
        <v>19</v>
      </c>
      <c r="H6382" t="s">
        <v>945</v>
      </c>
      <c r="I6382" t="s">
        <v>34</v>
      </c>
      <c r="J6382" t="s">
        <v>178</v>
      </c>
      <c r="L6382" s="1">
        <v>37123</v>
      </c>
      <c r="M6382">
        <v>20740</v>
      </c>
      <c r="N6382" t="s">
        <v>10638</v>
      </c>
    </row>
    <row r="6383" spans="1:14" x14ac:dyDescent="0.25">
      <c r="A6383" t="s">
        <v>7606</v>
      </c>
      <c r="B6383" t="s">
        <v>22</v>
      </c>
      <c r="C6383">
        <v>56435</v>
      </c>
      <c r="D6383">
        <v>57481.8</v>
      </c>
      <c r="E6383">
        <v>2295.73</v>
      </c>
      <c r="F6383" t="s">
        <v>45</v>
      </c>
      <c r="G6383" t="s">
        <v>46</v>
      </c>
      <c r="H6383" t="s">
        <v>202</v>
      </c>
      <c r="I6383" t="s">
        <v>16</v>
      </c>
      <c r="J6383" t="s">
        <v>48</v>
      </c>
      <c r="L6383" s="1">
        <v>41904</v>
      </c>
      <c r="M6383">
        <v>20707</v>
      </c>
      <c r="N6383" t="s">
        <v>10628</v>
      </c>
    </row>
    <row r="6384" spans="1:14" x14ac:dyDescent="0.25">
      <c r="A6384" t="s">
        <v>7607</v>
      </c>
      <c r="B6384" t="s">
        <v>12</v>
      </c>
      <c r="C6384">
        <v>144328</v>
      </c>
      <c r="D6384">
        <v>142424.82999999999</v>
      </c>
      <c r="E6384">
        <v>0</v>
      </c>
      <c r="F6384" t="s">
        <v>322</v>
      </c>
      <c r="G6384" t="s">
        <v>323</v>
      </c>
      <c r="H6384" t="s">
        <v>884</v>
      </c>
      <c r="I6384" t="s">
        <v>16</v>
      </c>
      <c r="J6384" t="s">
        <v>325</v>
      </c>
      <c r="L6384" s="1">
        <v>36465</v>
      </c>
      <c r="M6384">
        <v>20762</v>
      </c>
      <c r="N6384" t="s">
        <v>10644</v>
      </c>
    </row>
    <row r="6385" spans="1:14" x14ac:dyDescent="0.25">
      <c r="A6385" t="s">
        <v>7608</v>
      </c>
      <c r="B6385" t="s">
        <v>22</v>
      </c>
      <c r="C6385">
        <v>52994.97</v>
      </c>
      <c r="D6385">
        <v>45576.78</v>
      </c>
      <c r="E6385">
        <v>4027.9</v>
      </c>
      <c r="F6385" t="s">
        <v>56</v>
      </c>
      <c r="G6385" t="s">
        <v>57</v>
      </c>
      <c r="H6385" t="s">
        <v>158</v>
      </c>
      <c r="I6385" t="s">
        <v>16</v>
      </c>
      <c r="J6385" t="s">
        <v>159</v>
      </c>
      <c r="L6385" s="1">
        <v>37290</v>
      </c>
      <c r="M6385">
        <v>20774</v>
      </c>
      <c r="N6385" t="s">
        <v>10633</v>
      </c>
    </row>
    <row r="6386" spans="1:14" x14ac:dyDescent="0.25">
      <c r="A6386" t="s">
        <v>7609</v>
      </c>
      <c r="B6386" t="s">
        <v>12</v>
      </c>
      <c r="C6386">
        <v>54719.07</v>
      </c>
      <c r="D6386">
        <v>46566.8</v>
      </c>
      <c r="E6386">
        <v>0</v>
      </c>
      <c r="F6386" t="s">
        <v>18</v>
      </c>
      <c r="G6386" t="s">
        <v>19</v>
      </c>
      <c r="H6386" t="s">
        <v>183</v>
      </c>
      <c r="I6386" t="s">
        <v>34</v>
      </c>
      <c r="J6386" t="s">
        <v>174</v>
      </c>
      <c r="L6386" s="1">
        <v>36500</v>
      </c>
      <c r="M6386">
        <v>20747</v>
      </c>
      <c r="N6386" t="s">
        <v>10642</v>
      </c>
    </row>
    <row r="6387" spans="1:14" x14ac:dyDescent="0.25">
      <c r="A6387" t="s">
        <v>7610</v>
      </c>
      <c r="B6387" t="s">
        <v>22</v>
      </c>
      <c r="C6387">
        <v>94690.1</v>
      </c>
      <c r="D6387">
        <v>91144.03</v>
      </c>
      <c r="E6387">
        <v>0</v>
      </c>
      <c r="F6387" t="s">
        <v>133</v>
      </c>
      <c r="G6387" t="s">
        <v>134</v>
      </c>
      <c r="H6387" t="s">
        <v>732</v>
      </c>
      <c r="I6387" t="s">
        <v>16</v>
      </c>
      <c r="J6387" t="s">
        <v>252</v>
      </c>
      <c r="L6387" s="1">
        <v>39706</v>
      </c>
      <c r="M6387">
        <v>20708</v>
      </c>
      <c r="N6387" t="s">
        <v>10653</v>
      </c>
    </row>
    <row r="6388" spans="1:14" x14ac:dyDescent="0.25">
      <c r="A6388" t="s">
        <v>7611</v>
      </c>
      <c r="B6388" t="s">
        <v>22</v>
      </c>
      <c r="C6388">
        <v>105241</v>
      </c>
      <c r="D6388">
        <v>113495.89</v>
      </c>
      <c r="E6388">
        <v>8852.5499999999993</v>
      </c>
      <c r="F6388" t="s">
        <v>167</v>
      </c>
      <c r="G6388" t="s">
        <v>168</v>
      </c>
      <c r="H6388" t="s">
        <v>638</v>
      </c>
      <c r="I6388" t="s">
        <v>16</v>
      </c>
      <c r="J6388" t="s">
        <v>235</v>
      </c>
      <c r="L6388" s="1">
        <v>35177</v>
      </c>
      <c r="M6388">
        <v>20607</v>
      </c>
      <c r="N6388" t="s">
        <v>10631</v>
      </c>
    </row>
    <row r="6389" spans="1:14" x14ac:dyDescent="0.25">
      <c r="A6389" t="s">
        <v>7612</v>
      </c>
      <c r="B6389" t="s">
        <v>22</v>
      </c>
      <c r="C6389">
        <v>42784.92</v>
      </c>
      <c r="D6389">
        <v>42223.02</v>
      </c>
      <c r="E6389">
        <v>0</v>
      </c>
      <c r="F6389" t="s">
        <v>299</v>
      </c>
      <c r="G6389" t="s">
        <v>300</v>
      </c>
      <c r="H6389" t="s">
        <v>1028</v>
      </c>
      <c r="I6389" t="s">
        <v>16</v>
      </c>
      <c r="J6389" t="s">
        <v>88</v>
      </c>
      <c r="L6389" s="1">
        <v>31320</v>
      </c>
      <c r="M6389">
        <v>20784</v>
      </c>
      <c r="N6389" t="s">
        <v>10650</v>
      </c>
    </row>
    <row r="6390" spans="1:14" x14ac:dyDescent="0.25">
      <c r="A6390" t="s">
        <v>7613</v>
      </c>
      <c r="B6390" t="s">
        <v>22</v>
      </c>
      <c r="C6390">
        <v>109510.08</v>
      </c>
      <c r="D6390">
        <v>106852.63</v>
      </c>
      <c r="E6390">
        <v>0</v>
      </c>
      <c r="F6390" t="s">
        <v>18</v>
      </c>
      <c r="G6390" t="s">
        <v>19</v>
      </c>
      <c r="H6390" t="s">
        <v>362</v>
      </c>
      <c r="I6390" t="s">
        <v>16</v>
      </c>
      <c r="J6390" t="s">
        <v>139</v>
      </c>
      <c r="L6390" s="1">
        <v>42702</v>
      </c>
      <c r="M6390">
        <v>20746</v>
      </c>
      <c r="N6390" t="s">
        <v>10647</v>
      </c>
    </row>
    <row r="6391" spans="1:14" x14ac:dyDescent="0.25">
      <c r="A6391" t="s">
        <v>7614</v>
      </c>
      <c r="B6391" t="s">
        <v>22</v>
      </c>
      <c r="C6391">
        <v>46179.85</v>
      </c>
      <c r="D6391">
        <v>59655.34</v>
      </c>
      <c r="E6391">
        <v>11336.29</v>
      </c>
      <c r="F6391" t="s">
        <v>56</v>
      </c>
      <c r="G6391" t="s">
        <v>57</v>
      </c>
      <c r="H6391" t="s">
        <v>84</v>
      </c>
      <c r="I6391" t="s">
        <v>16</v>
      </c>
      <c r="J6391" t="s">
        <v>59</v>
      </c>
      <c r="L6391" s="1">
        <v>41372</v>
      </c>
      <c r="M6391">
        <v>20722</v>
      </c>
      <c r="N6391" t="s">
        <v>10632</v>
      </c>
    </row>
    <row r="6392" spans="1:14" x14ac:dyDescent="0.25">
      <c r="A6392" t="s">
        <v>7615</v>
      </c>
      <c r="B6392" t="s">
        <v>12</v>
      </c>
      <c r="C6392">
        <v>58305.78</v>
      </c>
      <c r="D6392">
        <v>60623.14</v>
      </c>
      <c r="E6392">
        <v>3902.04</v>
      </c>
      <c r="F6392" t="s">
        <v>13</v>
      </c>
      <c r="G6392" t="s">
        <v>14</v>
      </c>
      <c r="H6392" t="s">
        <v>85</v>
      </c>
      <c r="I6392" t="s">
        <v>16</v>
      </c>
      <c r="J6392" t="s">
        <v>279</v>
      </c>
      <c r="L6392" s="1">
        <v>36486</v>
      </c>
      <c r="M6392">
        <v>20721</v>
      </c>
      <c r="N6392" t="s">
        <v>10634</v>
      </c>
    </row>
    <row r="6393" spans="1:14" x14ac:dyDescent="0.25">
      <c r="A6393" t="s">
        <v>7616</v>
      </c>
      <c r="B6393" t="s">
        <v>22</v>
      </c>
      <c r="C6393">
        <v>42261.94</v>
      </c>
      <c r="D6393">
        <v>44484.17</v>
      </c>
      <c r="E6393">
        <v>3804.92</v>
      </c>
      <c r="F6393" t="s">
        <v>99</v>
      </c>
      <c r="G6393" t="s">
        <v>100</v>
      </c>
      <c r="H6393" t="s">
        <v>236</v>
      </c>
      <c r="I6393" t="s">
        <v>16</v>
      </c>
      <c r="J6393" t="s">
        <v>237</v>
      </c>
      <c r="L6393" s="1">
        <v>39226</v>
      </c>
      <c r="M6393">
        <v>20707</v>
      </c>
      <c r="N6393" t="s">
        <v>10628</v>
      </c>
    </row>
    <row r="6394" spans="1:14" x14ac:dyDescent="0.25">
      <c r="A6394" t="s">
        <v>7617</v>
      </c>
      <c r="B6394" t="s">
        <v>22</v>
      </c>
      <c r="C6394">
        <v>35574.14</v>
      </c>
      <c r="D6394">
        <v>40603.01</v>
      </c>
      <c r="E6394">
        <v>6636.87</v>
      </c>
      <c r="F6394" t="s">
        <v>99</v>
      </c>
      <c r="G6394" t="s">
        <v>100</v>
      </c>
      <c r="H6394" t="s">
        <v>236</v>
      </c>
      <c r="I6394" t="s">
        <v>16</v>
      </c>
      <c r="J6394" t="s">
        <v>237</v>
      </c>
      <c r="L6394" s="1">
        <v>42142</v>
      </c>
      <c r="M6394">
        <v>20742</v>
      </c>
      <c r="N6394" t="s">
        <v>10638</v>
      </c>
    </row>
    <row r="6395" spans="1:14" x14ac:dyDescent="0.25">
      <c r="A6395" t="s">
        <v>7618</v>
      </c>
      <c r="B6395" t="s">
        <v>12</v>
      </c>
      <c r="C6395">
        <v>51971.69</v>
      </c>
      <c r="D6395">
        <v>53638.11</v>
      </c>
      <c r="E6395">
        <v>6673.81</v>
      </c>
      <c r="F6395" t="s">
        <v>56</v>
      </c>
      <c r="G6395" t="s">
        <v>57</v>
      </c>
      <c r="H6395" t="s">
        <v>84</v>
      </c>
      <c r="I6395" t="s">
        <v>16</v>
      </c>
      <c r="J6395" t="s">
        <v>59</v>
      </c>
      <c r="L6395" s="1">
        <v>38887</v>
      </c>
      <c r="M6395">
        <v>20721</v>
      </c>
      <c r="N6395" t="s">
        <v>10634</v>
      </c>
    </row>
    <row r="6396" spans="1:14" x14ac:dyDescent="0.25">
      <c r="A6396" t="s">
        <v>7619</v>
      </c>
      <c r="B6396" t="s">
        <v>22</v>
      </c>
      <c r="C6396">
        <v>65653.34</v>
      </c>
      <c r="D6396">
        <v>70833.919999999998</v>
      </c>
      <c r="E6396">
        <v>5848.93</v>
      </c>
      <c r="F6396" t="s">
        <v>99</v>
      </c>
      <c r="G6396" t="s">
        <v>100</v>
      </c>
      <c r="H6396" t="s">
        <v>606</v>
      </c>
      <c r="I6396" t="s">
        <v>16</v>
      </c>
      <c r="J6396" t="s">
        <v>209</v>
      </c>
      <c r="L6396" s="1">
        <v>37507</v>
      </c>
      <c r="M6396">
        <v>20744</v>
      </c>
      <c r="N6396" t="s">
        <v>10630</v>
      </c>
    </row>
    <row r="6397" spans="1:14" x14ac:dyDescent="0.25">
      <c r="A6397" t="s">
        <v>7620</v>
      </c>
      <c r="B6397" t="s">
        <v>12</v>
      </c>
      <c r="C6397">
        <v>74716.2</v>
      </c>
      <c r="D6397">
        <v>69552.61</v>
      </c>
      <c r="E6397">
        <v>0</v>
      </c>
      <c r="F6397" t="s">
        <v>52</v>
      </c>
      <c r="G6397" t="s">
        <v>53</v>
      </c>
      <c r="H6397" t="s">
        <v>184</v>
      </c>
      <c r="I6397" t="s">
        <v>16</v>
      </c>
      <c r="J6397" t="s">
        <v>414</v>
      </c>
      <c r="L6397" s="1">
        <v>41946</v>
      </c>
      <c r="M6397">
        <v>20747</v>
      </c>
      <c r="N6397" t="s">
        <v>10642</v>
      </c>
    </row>
    <row r="6398" spans="1:14" x14ac:dyDescent="0.25">
      <c r="A6398" t="s">
        <v>7621</v>
      </c>
      <c r="B6398" t="s">
        <v>12</v>
      </c>
      <c r="C6398">
        <v>70959.789999999994</v>
      </c>
      <c r="D6398">
        <v>86478</v>
      </c>
      <c r="E6398">
        <v>16451.41</v>
      </c>
      <c r="F6398" t="s">
        <v>18</v>
      </c>
      <c r="G6398" t="s">
        <v>19</v>
      </c>
      <c r="H6398" t="s">
        <v>111</v>
      </c>
      <c r="I6398" t="s">
        <v>16</v>
      </c>
      <c r="J6398" t="s">
        <v>17</v>
      </c>
      <c r="L6398" s="1">
        <v>32846</v>
      </c>
      <c r="M6398">
        <v>20782</v>
      </c>
      <c r="N6398" t="s">
        <v>10625</v>
      </c>
    </row>
    <row r="6399" spans="1:14" x14ac:dyDescent="0.25">
      <c r="A6399" t="s">
        <v>7622</v>
      </c>
      <c r="B6399" t="s">
        <v>22</v>
      </c>
      <c r="C6399">
        <v>71616.05</v>
      </c>
      <c r="D6399">
        <v>77317.56</v>
      </c>
      <c r="E6399">
        <v>8014.05</v>
      </c>
      <c r="F6399" t="s">
        <v>167</v>
      </c>
      <c r="G6399" t="s">
        <v>168</v>
      </c>
      <c r="H6399" t="s">
        <v>286</v>
      </c>
      <c r="I6399" t="s">
        <v>16</v>
      </c>
      <c r="J6399" t="s">
        <v>185</v>
      </c>
      <c r="L6399" s="1">
        <v>42562</v>
      </c>
      <c r="M6399">
        <v>20710</v>
      </c>
      <c r="N6399" t="s">
        <v>10637</v>
      </c>
    </row>
    <row r="6400" spans="1:14" x14ac:dyDescent="0.25">
      <c r="A6400" t="s">
        <v>7623</v>
      </c>
      <c r="B6400" t="s">
        <v>22</v>
      </c>
      <c r="C6400">
        <v>123529.11</v>
      </c>
      <c r="D6400">
        <v>142705.17000000001</v>
      </c>
      <c r="E6400">
        <v>15767.48</v>
      </c>
      <c r="F6400" t="s">
        <v>45</v>
      </c>
      <c r="G6400" t="s">
        <v>46</v>
      </c>
      <c r="H6400" t="s">
        <v>202</v>
      </c>
      <c r="I6400" t="s">
        <v>16</v>
      </c>
      <c r="J6400" t="s">
        <v>222</v>
      </c>
      <c r="L6400" s="1">
        <v>32930</v>
      </c>
      <c r="M6400">
        <v>20743</v>
      </c>
      <c r="N6400" t="s">
        <v>10654</v>
      </c>
    </row>
    <row r="6401" spans="1:14" x14ac:dyDescent="0.25">
      <c r="A6401" t="s">
        <v>7624</v>
      </c>
      <c r="B6401" t="s">
        <v>22</v>
      </c>
      <c r="C6401">
        <v>98612.2</v>
      </c>
      <c r="D6401">
        <v>97313.8</v>
      </c>
      <c r="E6401">
        <v>0</v>
      </c>
      <c r="F6401" t="s">
        <v>167</v>
      </c>
      <c r="G6401" t="s">
        <v>168</v>
      </c>
      <c r="H6401" t="s">
        <v>880</v>
      </c>
      <c r="I6401" t="s">
        <v>16</v>
      </c>
      <c r="J6401" t="s">
        <v>185</v>
      </c>
      <c r="L6401" s="1">
        <v>33588</v>
      </c>
      <c r="M6401">
        <v>20748</v>
      </c>
      <c r="N6401" t="s">
        <v>10635</v>
      </c>
    </row>
    <row r="6402" spans="1:14" x14ac:dyDescent="0.25">
      <c r="A6402" t="s">
        <v>7625</v>
      </c>
      <c r="B6402" t="s">
        <v>22</v>
      </c>
      <c r="C6402">
        <v>80000</v>
      </c>
      <c r="D6402">
        <v>3077</v>
      </c>
      <c r="E6402">
        <v>0</v>
      </c>
      <c r="F6402" t="s">
        <v>322</v>
      </c>
      <c r="G6402" t="s">
        <v>323</v>
      </c>
      <c r="H6402" t="s">
        <v>376</v>
      </c>
      <c r="I6402" t="s">
        <v>16</v>
      </c>
      <c r="J6402" t="s">
        <v>325</v>
      </c>
      <c r="K6402" t="s">
        <v>955</v>
      </c>
      <c r="L6402" s="1">
        <v>43066</v>
      </c>
      <c r="M6402">
        <v>20735</v>
      </c>
      <c r="N6402" t="s">
        <v>10649</v>
      </c>
    </row>
    <row r="6403" spans="1:14" x14ac:dyDescent="0.25">
      <c r="A6403" t="s">
        <v>7626</v>
      </c>
      <c r="B6403" t="s">
        <v>22</v>
      </c>
      <c r="C6403">
        <v>138664.72</v>
      </c>
      <c r="D6403">
        <v>242167.2</v>
      </c>
      <c r="E6403">
        <v>91474.22</v>
      </c>
      <c r="F6403" t="s">
        <v>45</v>
      </c>
      <c r="G6403" t="s">
        <v>46</v>
      </c>
      <c r="H6403" t="s">
        <v>953</v>
      </c>
      <c r="I6403" t="s">
        <v>16</v>
      </c>
      <c r="J6403" t="s">
        <v>456</v>
      </c>
      <c r="L6403" s="1">
        <v>33770</v>
      </c>
      <c r="M6403">
        <v>20742</v>
      </c>
      <c r="N6403" t="s">
        <v>10638</v>
      </c>
    </row>
    <row r="6404" spans="1:14" x14ac:dyDescent="0.25">
      <c r="A6404" t="s">
        <v>7627</v>
      </c>
      <c r="B6404" t="s">
        <v>12</v>
      </c>
      <c r="C6404">
        <v>61604.23</v>
      </c>
      <c r="D6404">
        <v>74909.039999999994</v>
      </c>
      <c r="E6404">
        <v>11834.69</v>
      </c>
      <c r="F6404" t="s">
        <v>13</v>
      </c>
      <c r="G6404" t="s">
        <v>14</v>
      </c>
      <c r="H6404" t="s">
        <v>190</v>
      </c>
      <c r="I6404" t="s">
        <v>16</v>
      </c>
      <c r="J6404" t="s">
        <v>718</v>
      </c>
      <c r="K6404" t="s">
        <v>836</v>
      </c>
      <c r="L6404" s="1">
        <v>37745</v>
      </c>
      <c r="M6404">
        <v>20740</v>
      </c>
      <c r="N6404" t="s">
        <v>10638</v>
      </c>
    </row>
    <row r="6405" spans="1:14" x14ac:dyDescent="0.25">
      <c r="A6405" t="s">
        <v>7628</v>
      </c>
      <c r="B6405" t="s">
        <v>22</v>
      </c>
      <c r="C6405">
        <v>105241</v>
      </c>
      <c r="D6405">
        <v>103853.64</v>
      </c>
      <c r="E6405">
        <v>0</v>
      </c>
      <c r="F6405" t="s">
        <v>18</v>
      </c>
      <c r="G6405" t="s">
        <v>19</v>
      </c>
      <c r="H6405" t="s">
        <v>842</v>
      </c>
      <c r="I6405" t="s">
        <v>16</v>
      </c>
      <c r="J6405" t="s">
        <v>484</v>
      </c>
      <c r="L6405" s="1">
        <v>37158</v>
      </c>
      <c r="M6405">
        <v>20770</v>
      </c>
      <c r="N6405" t="s">
        <v>10629</v>
      </c>
    </row>
    <row r="6406" spans="1:14" x14ac:dyDescent="0.25">
      <c r="A6406" t="s">
        <v>7629</v>
      </c>
      <c r="B6406" t="s">
        <v>22</v>
      </c>
      <c r="C6406">
        <v>77449.64</v>
      </c>
      <c r="D6406">
        <v>73944.72</v>
      </c>
      <c r="E6406">
        <v>0</v>
      </c>
      <c r="F6406" t="s">
        <v>18</v>
      </c>
      <c r="G6406" t="s">
        <v>19</v>
      </c>
      <c r="H6406" t="s">
        <v>20</v>
      </c>
      <c r="I6406" t="s">
        <v>16</v>
      </c>
      <c r="J6406" t="s">
        <v>178</v>
      </c>
      <c r="L6406" s="1">
        <v>39412</v>
      </c>
      <c r="M6406">
        <v>20747</v>
      </c>
      <c r="N6406" t="s">
        <v>10642</v>
      </c>
    </row>
    <row r="6407" spans="1:14" x14ac:dyDescent="0.25">
      <c r="A6407" t="s">
        <v>7630</v>
      </c>
      <c r="B6407" t="s">
        <v>12</v>
      </c>
      <c r="C6407">
        <v>95740</v>
      </c>
      <c r="D6407">
        <v>95696.06</v>
      </c>
      <c r="E6407">
        <v>1218.46</v>
      </c>
      <c r="F6407" t="s">
        <v>13</v>
      </c>
      <c r="G6407" t="s">
        <v>14</v>
      </c>
      <c r="H6407" t="s">
        <v>103</v>
      </c>
      <c r="I6407" t="s">
        <v>16</v>
      </c>
      <c r="J6407" t="s">
        <v>414</v>
      </c>
      <c r="L6407" s="1">
        <v>36857</v>
      </c>
      <c r="M6407">
        <v>20762</v>
      </c>
      <c r="N6407" t="s">
        <v>10644</v>
      </c>
    </row>
    <row r="6408" spans="1:14" x14ac:dyDescent="0.25">
      <c r="A6408" t="s">
        <v>7631</v>
      </c>
      <c r="B6408" t="s">
        <v>22</v>
      </c>
      <c r="C6408">
        <v>125013.16</v>
      </c>
      <c r="D6408">
        <v>123366.59</v>
      </c>
      <c r="E6408">
        <v>0</v>
      </c>
      <c r="F6408" t="s">
        <v>56</v>
      </c>
      <c r="G6408" t="s">
        <v>57</v>
      </c>
      <c r="H6408" t="s">
        <v>523</v>
      </c>
      <c r="I6408" t="s">
        <v>16</v>
      </c>
      <c r="J6408" t="s">
        <v>814</v>
      </c>
      <c r="L6408" s="1">
        <v>33490</v>
      </c>
      <c r="M6408">
        <v>20710</v>
      </c>
      <c r="N6408" t="s">
        <v>10637</v>
      </c>
    </row>
    <row r="6409" spans="1:14" x14ac:dyDescent="0.25">
      <c r="A6409" t="s">
        <v>7632</v>
      </c>
      <c r="B6409" t="s">
        <v>12</v>
      </c>
      <c r="C6409">
        <v>21108.03</v>
      </c>
      <c r="D6409">
        <v>22959.19</v>
      </c>
      <c r="E6409">
        <v>117.66</v>
      </c>
      <c r="F6409" t="s">
        <v>76</v>
      </c>
      <c r="G6409" t="s">
        <v>77</v>
      </c>
      <c r="H6409" t="s">
        <v>768</v>
      </c>
      <c r="I6409" t="s">
        <v>34</v>
      </c>
      <c r="J6409" t="s">
        <v>81</v>
      </c>
      <c r="L6409" s="1">
        <v>35021</v>
      </c>
      <c r="M6409">
        <v>20623</v>
      </c>
      <c r="N6409" t="s">
        <v>10651</v>
      </c>
    </row>
    <row r="6410" spans="1:14" x14ac:dyDescent="0.25">
      <c r="A6410" t="s">
        <v>7633</v>
      </c>
      <c r="B6410" t="s">
        <v>22</v>
      </c>
      <c r="C6410">
        <v>107502</v>
      </c>
      <c r="D6410">
        <v>105400.83</v>
      </c>
      <c r="E6410">
        <v>0</v>
      </c>
      <c r="F6410" t="s">
        <v>167</v>
      </c>
      <c r="G6410" t="s">
        <v>168</v>
      </c>
      <c r="H6410" t="s">
        <v>286</v>
      </c>
      <c r="I6410" t="s">
        <v>16</v>
      </c>
      <c r="J6410" t="s">
        <v>374</v>
      </c>
      <c r="L6410" s="1">
        <v>42058</v>
      </c>
      <c r="M6410">
        <v>20715</v>
      </c>
      <c r="N6410" t="s">
        <v>10641</v>
      </c>
    </row>
    <row r="6411" spans="1:14" x14ac:dyDescent="0.25">
      <c r="A6411" t="s">
        <v>7634</v>
      </c>
      <c r="B6411" t="s">
        <v>22</v>
      </c>
      <c r="C6411">
        <v>48117.55</v>
      </c>
      <c r="D6411">
        <v>47464.91</v>
      </c>
      <c r="E6411">
        <v>0</v>
      </c>
      <c r="F6411" t="s">
        <v>167</v>
      </c>
      <c r="G6411" t="s">
        <v>168</v>
      </c>
      <c r="H6411" t="s">
        <v>916</v>
      </c>
      <c r="I6411" t="s">
        <v>16</v>
      </c>
      <c r="J6411" t="s">
        <v>279</v>
      </c>
      <c r="L6411" s="1">
        <v>41708</v>
      </c>
      <c r="M6411">
        <v>20607</v>
      </c>
      <c r="N6411" t="s">
        <v>10631</v>
      </c>
    </row>
    <row r="6412" spans="1:14" x14ac:dyDescent="0.25">
      <c r="A6412" t="s">
        <v>7635</v>
      </c>
      <c r="B6412" t="s">
        <v>22</v>
      </c>
      <c r="C6412">
        <v>120471.6</v>
      </c>
      <c r="D6412">
        <v>116900</v>
      </c>
      <c r="E6412">
        <v>0</v>
      </c>
      <c r="F6412" t="s">
        <v>56</v>
      </c>
      <c r="G6412" t="s">
        <v>57</v>
      </c>
      <c r="H6412" t="s">
        <v>918</v>
      </c>
      <c r="I6412" t="s">
        <v>16</v>
      </c>
      <c r="J6412" t="s">
        <v>139</v>
      </c>
      <c r="L6412" s="1">
        <v>39482</v>
      </c>
      <c r="M6412">
        <v>20722</v>
      </c>
      <c r="N6412" t="s">
        <v>10632</v>
      </c>
    </row>
    <row r="6413" spans="1:14" x14ac:dyDescent="0.25">
      <c r="A6413" t="s">
        <v>7636</v>
      </c>
      <c r="B6413" t="s">
        <v>22</v>
      </c>
      <c r="C6413">
        <v>45412</v>
      </c>
      <c r="D6413">
        <v>3724.12</v>
      </c>
      <c r="E6413">
        <v>230.72</v>
      </c>
      <c r="F6413" t="s">
        <v>23</v>
      </c>
      <c r="G6413" t="s">
        <v>24</v>
      </c>
      <c r="H6413" t="s">
        <v>664</v>
      </c>
      <c r="I6413" t="s">
        <v>16</v>
      </c>
      <c r="J6413" t="s">
        <v>141</v>
      </c>
      <c r="K6413" t="s">
        <v>282</v>
      </c>
      <c r="L6413" s="1">
        <v>43052</v>
      </c>
      <c r="M6413">
        <v>20710</v>
      </c>
      <c r="N6413" t="s">
        <v>10637</v>
      </c>
    </row>
    <row r="6414" spans="1:14" x14ac:dyDescent="0.25">
      <c r="A6414" t="s">
        <v>7637</v>
      </c>
      <c r="B6414" t="s">
        <v>22</v>
      </c>
      <c r="C6414">
        <v>49354</v>
      </c>
      <c r="D6414">
        <v>77542.720000000001</v>
      </c>
      <c r="E6414">
        <v>28375.51</v>
      </c>
      <c r="F6414" t="s">
        <v>23</v>
      </c>
      <c r="G6414" t="s">
        <v>24</v>
      </c>
      <c r="H6414" t="s">
        <v>544</v>
      </c>
      <c r="I6414" t="s">
        <v>16</v>
      </c>
      <c r="J6414" t="s">
        <v>141</v>
      </c>
      <c r="K6414" t="s">
        <v>196</v>
      </c>
      <c r="L6414" s="1">
        <v>42521</v>
      </c>
      <c r="M6414">
        <v>20748</v>
      </c>
      <c r="N6414" t="s">
        <v>10635</v>
      </c>
    </row>
    <row r="6415" spans="1:14" x14ac:dyDescent="0.25">
      <c r="A6415" t="s">
        <v>7638</v>
      </c>
      <c r="B6415" t="s">
        <v>12</v>
      </c>
      <c r="C6415">
        <v>44511.48</v>
      </c>
      <c r="D6415">
        <v>35175.730000000003</v>
      </c>
      <c r="E6415">
        <v>0</v>
      </c>
      <c r="F6415" t="s">
        <v>18</v>
      </c>
      <c r="G6415" t="s">
        <v>19</v>
      </c>
      <c r="H6415" t="s">
        <v>183</v>
      </c>
      <c r="I6415" t="s">
        <v>34</v>
      </c>
      <c r="J6415" t="s">
        <v>174</v>
      </c>
      <c r="L6415" s="1">
        <v>38726</v>
      </c>
      <c r="M6415">
        <v>20769</v>
      </c>
      <c r="N6415" t="s">
        <v>10636</v>
      </c>
    </row>
    <row r="6416" spans="1:14" x14ac:dyDescent="0.25">
      <c r="A6416" t="s">
        <v>7639</v>
      </c>
      <c r="B6416" t="s">
        <v>22</v>
      </c>
      <c r="C6416">
        <v>59922</v>
      </c>
      <c r="D6416">
        <v>62247.6</v>
      </c>
      <c r="E6416">
        <v>964.16</v>
      </c>
      <c r="F6416" t="s">
        <v>13</v>
      </c>
      <c r="G6416" t="s">
        <v>14</v>
      </c>
      <c r="H6416" t="s">
        <v>232</v>
      </c>
      <c r="I6416" t="s">
        <v>16</v>
      </c>
      <c r="J6416" t="s">
        <v>32</v>
      </c>
      <c r="K6416" t="s">
        <v>176</v>
      </c>
      <c r="L6416" s="1">
        <v>40798</v>
      </c>
      <c r="M6416">
        <v>20737</v>
      </c>
      <c r="N6416" t="s">
        <v>10655</v>
      </c>
    </row>
    <row r="6417" spans="1:14" x14ac:dyDescent="0.25">
      <c r="A6417" t="s">
        <v>7640</v>
      </c>
      <c r="B6417" t="s">
        <v>12</v>
      </c>
      <c r="C6417">
        <v>70100.2</v>
      </c>
      <c r="D6417">
        <v>67020.13</v>
      </c>
      <c r="E6417">
        <v>0</v>
      </c>
      <c r="F6417" t="s">
        <v>56</v>
      </c>
      <c r="G6417" t="s">
        <v>57</v>
      </c>
      <c r="H6417" t="s">
        <v>991</v>
      </c>
      <c r="I6417" t="s">
        <v>16</v>
      </c>
      <c r="J6417" t="s">
        <v>178</v>
      </c>
      <c r="L6417" s="1">
        <v>41596</v>
      </c>
      <c r="M6417">
        <v>20715</v>
      </c>
      <c r="N6417" t="s">
        <v>10641</v>
      </c>
    </row>
    <row r="6418" spans="1:14" x14ac:dyDescent="0.25">
      <c r="A6418" t="s">
        <v>7641</v>
      </c>
      <c r="B6418" t="s">
        <v>22</v>
      </c>
      <c r="C6418">
        <v>50797.87</v>
      </c>
      <c r="D6418">
        <v>48778.47</v>
      </c>
      <c r="E6418">
        <v>80.97</v>
      </c>
      <c r="F6418" t="s">
        <v>56</v>
      </c>
      <c r="G6418" t="s">
        <v>57</v>
      </c>
      <c r="H6418" t="s">
        <v>918</v>
      </c>
      <c r="I6418" t="s">
        <v>16</v>
      </c>
      <c r="J6418" t="s">
        <v>961</v>
      </c>
      <c r="L6418" s="1">
        <v>41540</v>
      </c>
      <c r="M6418">
        <v>20744</v>
      </c>
      <c r="N6418" t="s">
        <v>10630</v>
      </c>
    </row>
    <row r="6419" spans="1:14" x14ac:dyDescent="0.25">
      <c r="A6419" t="s">
        <v>7642</v>
      </c>
      <c r="B6419" t="s">
        <v>22</v>
      </c>
      <c r="C6419">
        <v>76589</v>
      </c>
      <c r="D6419">
        <v>116184.11</v>
      </c>
      <c r="E6419">
        <v>36934.22</v>
      </c>
      <c r="F6419" t="s">
        <v>23</v>
      </c>
      <c r="G6419" t="s">
        <v>24</v>
      </c>
      <c r="H6419" t="s">
        <v>194</v>
      </c>
      <c r="I6419" t="s">
        <v>16</v>
      </c>
      <c r="J6419" t="s">
        <v>141</v>
      </c>
      <c r="L6419" s="1">
        <v>37627</v>
      </c>
      <c r="M6419">
        <v>20783</v>
      </c>
      <c r="N6419" t="s">
        <v>10656</v>
      </c>
    </row>
    <row r="6420" spans="1:14" x14ac:dyDescent="0.25">
      <c r="A6420" t="s">
        <v>7643</v>
      </c>
      <c r="B6420" t="s">
        <v>12</v>
      </c>
      <c r="C6420">
        <v>79367</v>
      </c>
      <c r="D6420">
        <v>21062.01</v>
      </c>
      <c r="E6420">
        <v>1576.15</v>
      </c>
      <c r="F6420" t="s">
        <v>23</v>
      </c>
      <c r="G6420" t="s">
        <v>24</v>
      </c>
      <c r="H6420" t="s">
        <v>165</v>
      </c>
      <c r="I6420" t="s">
        <v>16</v>
      </c>
      <c r="J6420" t="s">
        <v>166</v>
      </c>
      <c r="L6420" s="1">
        <v>42996</v>
      </c>
      <c r="M6420">
        <v>20783</v>
      </c>
      <c r="N6420" t="s">
        <v>10656</v>
      </c>
    </row>
    <row r="6421" spans="1:14" x14ac:dyDescent="0.25">
      <c r="A6421" t="s">
        <v>7644</v>
      </c>
      <c r="B6421" t="s">
        <v>22</v>
      </c>
      <c r="C6421">
        <v>85593</v>
      </c>
      <c r="D6421">
        <v>85151.39</v>
      </c>
      <c r="E6421">
        <v>685.18</v>
      </c>
      <c r="F6421" t="s">
        <v>18</v>
      </c>
      <c r="G6421" t="s">
        <v>19</v>
      </c>
      <c r="H6421" t="s">
        <v>144</v>
      </c>
      <c r="I6421" t="s">
        <v>16</v>
      </c>
      <c r="J6421" t="s">
        <v>145</v>
      </c>
      <c r="L6421" s="1">
        <v>35305</v>
      </c>
      <c r="M6421">
        <v>20607</v>
      </c>
      <c r="N6421" t="s">
        <v>10631</v>
      </c>
    </row>
    <row r="6422" spans="1:14" x14ac:dyDescent="0.25">
      <c r="A6422" t="s">
        <v>7645</v>
      </c>
      <c r="B6422" t="s">
        <v>12</v>
      </c>
      <c r="C6422">
        <v>63996.33</v>
      </c>
      <c r="D6422">
        <v>62593.440000000002</v>
      </c>
      <c r="E6422">
        <v>92.31</v>
      </c>
      <c r="F6422" t="s">
        <v>18</v>
      </c>
      <c r="G6422" t="s">
        <v>19</v>
      </c>
      <c r="H6422" t="s">
        <v>144</v>
      </c>
      <c r="I6422" t="s">
        <v>16</v>
      </c>
      <c r="J6422" t="s">
        <v>145</v>
      </c>
      <c r="L6422" s="1">
        <v>39174</v>
      </c>
      <c r="M6422">
        <v>20744</v>
      </c>
      <c r="N6422" t="s">
        <v>10630</v>
      </c>
    </row>
    <row r="6423" spans="1:14" x14ac:dyDescent="0.25">
      <c r="A6423" t="s">
        <v>7646</v>
      </c>
      <c r="B6423" t="s">
        <v>22</v>
      </c>
      <c r="C6423">
        <v>112184.27</v>
      </c>
      <c r="D6423">
        <v>110099.26</v>
      </c>
      <c r="E6423">
        <v>0</v>
      </c>
      <c r="F6423" t="s">
        <v>45</v>
      </c>
      <c r="G6423" t="s">
        <v>46</v>
      </c>
      <c r="H6423" t="s">
        <v>662</v>
      </c>
      <c r="I6423" t="s">
        <v>16</v>
      </c>
      <c r="J6423" t="s">
        <v>139</v>
      </c>
      <c r="L6423" s="1">
        <v>38852</v>
      </c>
      <c r="M6423">
        <v>20735</v>
      </c>
      <c r="N6423" t="s">
        <v>10649</v>
      </c>
    </row>
    <row r="6424" spans="1:14" x14ac:dyDescent="0.25">
      <c r="A6424" t="s">
        <v>7647</v>
      </c>
      <c r="B6424" t="s">
        <v>12</v>
      </c>
      <c r="C6424">
        <v>95740</v>
      </c>
      <c r="D6424">
        <v>94479.02</v>
      </c>
      <c r="E6424">
        <v>0</v>
      </c>
      <c r="F6424" t="s">
        <v>18</v>
      </c>
      <c r="G6424" t="s">
        <v>19</v>
      </c>
      <c r="H6424" t="s">
        <v>389</v>
      </c>
      <c r="I6424" t="s">
        <v>16</v>
      </c>
      <c r="J6424" t="s">
        <v>414</v>
      </c>
      <c r="L6424" s="1">
        <v>38824</v>
      </c>
      <c r="M6424">
        <v>20720</v>
      </c>
      <c r="N6424" t="s">
        <v>10641</v>
      </c>
    </row>
    <row r="6425" spans="1:14" x14ac:dyDescent="0.25">
      <c r="A6425" t="s">
        <v>7648</v>
      </c>
      <c r="B6425" t="s">
        <v>22</v>
      </c>
      <c r="C6425">
        <v>51694.03</v>
      </c>
      <c r="D6425">
        <v>64578.52</v>
      </c>
      <c r="E6425">
        <v>10026.66</v>
      </c>
      <c r="F6425" t="s">
        <v>56</v>
      </c>
      <c r="G6425" t="s">
        <v>57</v>
      </c>
      <c r="H6425" t="s">
        <v>64</v>
      </c>
      <c r="I6425" t="s">
        <v>16</v>
      </c>
      <c r="J6425" t="s">
        <v>59</v>
      </c>
      <c r="L6425" s="1">
        <v>39509</v>
      </c>
      <c r="M6425">
        <v>20782</v>
      </c>
      <c r="N6425" t="s">
        <v>10625</v>
      </c>
    </row>
    <row r="6426" spans="1:14" x14ac:dyDescent="0.25">
      <c r="A6426" t="s">
        <v>7649</v>
      </c>
      <c r="B6426" t="s">
        <v>12</v>
      </c>
      <c r="C6426">
        <v>92181.32</v>
      </c>
      <c r="D6426">
        <v>88968.92</v>
      </c>
      <c r="E6426">
        <v>0</v>
      </c>
      <c r="F6426" t="s">
        <v>18</v>
      </c>
      <c r="G6426" t="s">
        <v>19</v>
      </c>
      <c r="H6426" t="s">
        <v>577</v>
      </c>
      <c r="I6426" t="s">
        <v>16</v>
      </c>
      <c r="J6426" t="s">
        <v>112</v>
      </c>
      <c r="L6426" s="1">
        <v>36969</v>
      </c>
      <c r="M6426">
        <v>20722</v>
      </c>
      <c r="N6426" t="s">
        <v>10632</v>
      </c>
    </row>
    <row r="6427" spans="1:14" x14ac:dyDescent="0.25">
      <c r="A6427" t="s">
        <v>7650</v>
      </c>
      <c r="B6427" t="s">
        <v>22</v>
      </c>
      <c r="C6427">
        <v>95084.42</v>
      </c>
      <c r="D6427">
        <v>96346.6</v>
      </c>
      <c r="E6427">
        <v>2231.3200000000002</v>
      </c>
      <c r="F6427" t="s">
        <v>13</v>
      </c>
      <c r="G6427" t="s">
        <v>14</v>
      </c>
      <c r="H6427" t="s">
        <v>41</v>
      </c>
      <c r="I6427" t="s">
        <v>16</v>
      </c>
      <c r="J6427" t="s">
        <v>32</v>
      </c>
      <c r="L6427" s="1">
        <v>34176</v>
      </c>
      <c r="M6427">
        <v>20772</v>
      </c>
      <c r="N6427" t="s">
        <v>10648</v>
      </c>
    </row>
    <row r="6428" spans="1:14" x14ac:dyDescent="0.25">
      <c r="A6428" t="s">
        <v>7651</v>
      </c>
      <c r="B6428" t="s">
        <v>22</v>
      </c>
      <c r="C6428">
        <v>44618.22</v>
      </c>
      <c r="D6428">
        <v>64666.16</v>
      </c>
      <c r="E6428">
        <v>19197.13</v>
      </c>
      <c r="F6428" t="s">
        <v>56</v>
      </c>
      <c r="G6428" t="s">
        <v>57</v>
      </c>
      <c r="H6428" t="s">
        <v>58</v>
      </c>
      <c r="I6428" t="s">
        <v>16</v>
      </c>
      <c r="J6428" t="s">
        <v>59</v>
      </c>
      <c r="L6428" s="1">
        <v>41645</v>
      </c>
      <c r="M6428">
        <v>20735</v>
      </c>
      <c r="N6428" t="s">
        <v>10649</v>
      </c>
    </row>
    <row r="6429" spans="1:14" x14ac:dyDescent="0.25">
      <c r="A6429" t="s">
        <v>7652</v>
      </c>
      <c r="B6429" t="s">
        <v>22</v>
      </c>
      <c r="C6429">
        <v>69375</v>
      </c>
      <c r="D6429">
        <v>84627.9</v>
      </c>
      <c r="E6429">
        <v>13131.09</v>
      </c>
      <c r="F6429" t="s">
        <v>45</v>
      </c>
      <c r="G6429" t="s">
        <v>46</v>
      </c>
      <c r="H6429" t="s">
        <v>292</v>
      </c>
      <c r="I6429" t="s">
        <v>16</v>
      </c>
      <c r="J6429" t="s">
        <v>48</v>
      </c>
      <c r="L6429" s="1">
        <v>38999</v>
      </c>
      <c r="M6429">
        <v>20735</v>
      </c>
      <c r="N6429" t="s">
        <v>10649</v>
      </c>
    </row>
    <row r="6430" spans="1:14" x14ac:dyDescent="0.25">
      <c r="A6430" t="s">
        <v>7653</v>
      </c>
      <c r="B6430" t="s">
        <v>12</v>
      </c>
      <c r="C6430">
        <v>30526.55</v>
      </c>
      <c r="D6430">
        <v>37983.26</v>
      </c>
      <c r="E6430">
        <v>2091.3000000000002</v>
      </c>
      <c r="F6430" t="s">
        <v>99</v>
      </c>
      <c r="G6430" t="s">
        <v>100</v>
      </c>
      <c r="H6430" t="s">
        <v>908</v>
      </c>
      <c r="I6430" t="s">
        <v>34</v>
      </c>
      <c r="J6430" t="s">
        <v>102</v>
      </c>
      <c r="L6430" s="1">
        <v>42156</v>
      </c>
      <c r="M6430">
        <v>20769</v>
      </c>
      <c r="N6430" t="s">
        <v>10636</v>
      </c>
    </row>
    <row r="6431" spans="1:14" x14ac:dyDescent="0.25">
      <c r="A6431" t="s">
        <v>7654</v>
      </c>
      <c r="B6431" t="s">
        <v>22</v>
      </c>
      <c r="C6431">
        <v>123529.11</v>
      </c>
      <c r="D6431">
        <v>177763.8</v>
      </c>
      <c r="E6431">
        <v>47536.11</v>
      </c>
      <c r="F6431" t="s">
        <v>45</v>
      </c>
      <c r="G6431" t="s">
        <v>46</v>
      </c>
      <c r="H6431" t="s">
        <v>514</v>
      </c>
      <c r="I6431" t="s">
        <v>16</v>
      </c>
      <c r="J6431" t="s">
        <v>222</v>
      </c>
      <c r="L6431" s="1">
        <v>31256</v>
      </c>
      <c r="M6431">
        <v>20745</v>
      </c>
      <c r="N6431" t="s">
        <v>10643</v>
      </c>
    </row>
    <row r="6432" spans="1:14" x14ac:dyDescent="0.25">
      <c r="A6432" t="s">
        <v>7655</v>
      </c>
      <c r="B6432" t="s">
        <v>12</v>
      </c>
      <c r="C6432">
        <v>43443.1</v>
      </c>
      <c r="D6432">
        <v>46268.57</v>
      </c>
      <c r="E6432">
        <v>3741.38</v>
      </c>
      <c r="F6432" t="s">
        <v>99</v>
      </c>
      <c r="G6432" t="s">
        <v>100</v>
      </c>
      <c r="H6432" t="s">
        <v>876</v>
      </c>
      <c r="I6432" t="s">
        <v>16</v>
      </c>
      <c r="J6432" t="s">
        <v>198</v>
      </c>
      <c r="L6432" s="1">
        <v>41890</v>
      </c>
      <c r="M6432">
        <v>20762</v>
      </c>
      <c r="N6432" t="s">
        <v>10644</v>
      </c>
    </row>
    <row r="6433" spans="1:14" x14ac:dyDescent="0.25">
      <c r="A6433" t="s">
        <v>7656</v>
      </c>
      <c r="B6433" t="s">
        <v>22</v>
      </c>
      <c r="C6433">
        <v>76292</v>
      </c>
      <c r="D6433">
        <v>80464.62</v>
      </c>
      <c r="E6433">
        <v>5092.1499999999996</v>
      </c>
      <c r="F6433" t="s">
        <v>129</v>
      </c>
      <c r="G6433" t="s">
        <v>130</v>
      </c>
      <c r="H6433" t="s">
        <v>451</v>
      </c>
      <c r="I6433" t="s">
        <v>16</v>
      </c>
      <c r="J6433" t="s">
        <v>132</v>
      </c>
      <c r="L6433" s="1">
        <v>38551</v>
      </c>
      <c r="M6433">
        <v>20743</v>
      </c>
      <c r="N6433" t="s">
        <v>10654</v>
      </c>
    </row>
    <row r="6434" spans="1:14" x14ac:dyDescent="0.25">
      <c r="A6434" t="s">
        <v>7657</v>
      </c>
      <c r="B6434" t="s">
        <v>22</v>
      </c>
      <c r="C6434">
        <v>101747</v>
      </c>
      <c r="D6434">
        <v>129035.66</v>
      </c>
      <c r="E6434">
        <v>20092.98</v>
      </c>
      <c r="F6434" t="s">
        <v>45</v>
      </c>
      <c r="G6434" t="s">
        <v>46</v>
      </c>
      <c r="H6434" t="s">
        <v>444</v>
      </c>
      <c r="I6434" t="s">
        <v>16</v>
      </c>
      <c r="J6434" t="s">
        <v>297</v>
      </c>
      <c r="L6434" s="1">
        <v>36199</v>
      </c>
      <c r="M6434">
        <v>20762</v>
      </c>
      <c r="N6434" t="s">
        <v>10644</v>
      </c>
    </row>
    <row r="6435" spans="1:14" x14ac:dyDescent="0.25">
      <c r="A6435" t="s">
        <v>7658</v>
      </c>
      <c r="B6435" t="s">
        <v>12</v>
      </c>
      <c r="C6435">
        <v>41550.910000000003</v>
      </c>
      <c r="D6435">
        <v>34297.51</v>
      </c>
      <c r="E6435">
        <v>0</v>
      </c>
      <c r="F6435" t="s">
        <v>18</v>
      </c>
      <c r="G6435" t="s">
        <v>19</v>
      </c>
      <c r="H6435" t="s">
        <v>183</v>
      </c>
      <c r="I6435" t="s">
        <v>34</v>
      </c>
      <c r="J6435" t="s">
        <v>174</v>
      </c>
      <c r="L6435" s="1">
        <v>40574</v>
      </c>
      <c r="M6435">
        <v>20710</v>
      </c>
      <c r="N6435" t="s">
        <v>10637</v>
      </c>
    </row>
    <row r="6436" spans="1:14" x14ac:dyDescent="0.25">
      <c r="A6436" t="s">
        <v>7659</v>
      </c>
      <c r="B6436" t="s">
        <v>12</v>
      </c>
      <c r="C6436">
        <v>51669.75</v>
      </c>
      <c r="D6436">
        <v>50767.59</v>
      </c>
      <c r="E6436">
        <v>0</v>
      </c>
      <c r="F6436" t="s">
        <v>18</v>
      </c>
      <c r="G6436" t="s">
        <v>19</v>
      </c>
      <c r="H6436" t="s">
        <v>20</v>
      </c>
      <c r="I6436" t="s">
        <v>34</v>
      </c>
      <c r="J6436" t="s">
        <v>204</v>
      </c>
      <c r="L6436" s="1">
        <v>39734</v>
      </c>
      <c r="M6436">
        <v>20784</v>
      </c>
      <c r="N6436" t="s">
        <v>10650</v>
      </c>
    </row>
    <row r="6437" spans="1:14" x14ac:dyDescent="0.25">
      <c r="A6437" t="s">
        <v>7660</v>
      </c>
      <c r="B6437" t="s">
        <v>22</v>
      </c>
      <c r="C6437">
        <v>97091.55</v>
      </c>
      <c r="D6437">
        <v>123802.1</v>
      </c>
      <c r="E6437">
        <v>23446.1</v>
      </c>
      <c r="F6437" t="s">
        <v>45</v>
      </c>
      <c r="G6437" t="s">
        <v>46</v>
      </c>
      <c r="H6437" t="s">
        <v>532</v>
      </c>
      <c r="I6437" t="s">
        <v>16</v>
      </c>
      <c r="J6437" t="s">
        <v>250</v>
      </c>
      <c r="L6437" s="1">
        <v>32699</v>
      </c>
      <c r="M6437">
        <v>20706</v>
      </c>
      <c r="N6437" t="s">
        <v>10645</v>
      </c>
    </row>
    <row r="6438" spans="1:14" x14ac:dyDescent="0.25">
      <c r="A6438" t="s">
        <v>7661</v>
      </c>
      <c r="B6438" t="s">
        <v>12</v>
      </c>
      <c r="C6438">
        <v>68893</v>
      </c>
      <c r="D6438">
        <v>72402.880000000005</v>
      </c>
      <c r="E6438">
        <v>4819.2299999999996</v>
      </c>
      <c r="F6438" t="s">
        <v>129</v>
      </c>
      <c r="G6438" t="s">
        <v>130</v>
      </c>
      <c r="H6438" t="s">
        <v>451</v>
      </c>
      <c r="I6438" t="s">
        <v>16</v>
      </c>
      <c r="J6438" t="s">
        <v>557</v>
      </c>
      <c r="L6438" s="1">
        <v>37844</v>
      </c>
      <c r="M6438">
        <v>20742</v>
      </c>
      <c r="N6438" t="s">
        <v>10638</v>
      </c>
    </row>
    <row r="6439" spans="1:14" x14ac:dyDescent="0.25">
      <c r="A6439" t="s">
        <v>7662</v>
      </c>
      <c r="B6439" t="s">
        <v>22</v>
      </c>
      <c r="C6439">
        <v>105241</v>
      </c>
      <c r="D6439">
        <v>105078.7</v>
      </c>
      <c r="E6439">
        <v>0</v>
      </c>
      <c r="F6439" t="s">
        <v>13</v>
      </c>
      <c r="G6439" t="s">
        <v>14</v>
      </c>
      <c r="H6439" t="s">
        <v>650</v>
      </c>
      <c r="I6439" t="s">
        <v>16</v>
      </c>
      <c r="J6439" t="s">
        <v>782</v>
      </c>
      <c r="L6439" s="1">
        <v>36248</v>
      </c>
      <c r="M6439">
        <v>20743</v>
      </c>
      <c r="N6439" t="s">
        <v>10654</v>
      </c>
    </row>
    <row r="6440" spans="1:14" x14ac:dyDescent="0.25">
      <c r="A6440" t="s">
        <v>7663</v>
      </c>
      <c r="B6440" t="s">
        <v>22</v>
      </c>
      <c r="C6440">
        <v>67723.53</v>
      </c>
      <c r="D6440">
        <v>89453.75</v>
      </c>
      <c r="E6440">
        <v>20080.599999999999</v>
      </c>
      <c r="F6440" t="s">
        <v>56</v>
      </c>
      <c r="G6440" t="s">
        <v>57</v>
      </c>
      <c r="H6440" t="s">
        <v>58</v>
      </c>
      <c r="I6440" t="s">
        <v>16</v>
      </c>
      <c r="J6440" t="s">
        <v>59</v>
      </c>
      <c r="L6440" s="1">
        <v>28912</v>
      </c>
      <c r="M6440">
        <v>20720</v>
      </c>
      <c r="N6440" t="s">
        <v>10641</v>
      </c>
    </row>
    <row r="6441" spans="1:14" x14ac:dyDescent="0.25">
      <c r="A6441" t="s">
        <v>7664</v>
      </c>
      <c r="B6441" t="s">
        <v>22</v>
      </c>
      <c r="C6441">
        <v>41651.17</v>
      </c>
      <c r="D6441">
        <v>56227.39</v>
      </c>
      <c r="E6441">
        <v>14426.74</v>
      </c>
      <c r="F6441" t="s">
        <v>56</v>
      </c>
      <c r="G6441" t="s">
        <v>57</v>
      </c>
      <c r="H6441" t="s">
        <v>64</v>
      </c>
      <c r="I6441" t="s">
        <v>16</v>
      </c>
      <c r="J6441" t="s">
        <v>59</v>
      </c>
      <c r="L6441" s="1">
        <v>42548</v>
      </c>
      <c r="M6441">
        <v>20613</v>
      </c>
      <c r="N6441" t="s">
        <v>10640</v>
      </c>
    </row>
    <row r="6442" spans="1:14" x14ac:dyDescent="0.25">
      <c r="A6442" t="s">
        <v>7665</v>
      </c>
      <c r="B6442" t="s">
        <v>22</v>
      </c>
      <c r="C6442">
        <v>53394.86</v>
      </c>
      <c r="D6442">
        <v>52419.64</v>
      </c>
      <c r="E6442">
        <v>0</v>
      </c>
      <c r="F6442" t="s">
        <v>743</v>
      </c>
      <c r="G6442" t="s">
        <v>744</v>
      </c>
      <c r="H6442" t="s">
        <v>745</v>
      </c>
      <c r="I6442" t="s">
        <v>16</v>
      </c>
      <c r="J6442" t="s">
        <v>17</v>
      </c>
      <c r="L6442" s="1">
        <v>39412</v>
      </c>
      <c r="M6442">
        <v>20783</v>
      </c>
      <c r="N6442" t="s">
        <v>10656</v>
      </c>
    </row>
    <row r="6443" spans="1:14" x14ac:dyDescent="0.25">
      <c r="A6443" t="s">
        <v>7666</v>
      </c>
      <c r="B6443" t="s">
        <v>22</v>
      </c>
      <c r="C6443">
        <v>97604.5</v>
      </c>
      <c r="D6443">
        <v>98038.69</v>
      </c>
      <c r="E6443">
        <v>0</v>
      </c>
      <c r="F6443" t="s">
        <v>18</v>
      </c>
      <c r="G6443" t="s">
        <v>19</v>
      </c>
      <c r="H6443" t="s">
        <v>415</v>
      </c>
      <c r="I6443" t="s">
        <v>34</v>
      </c>
      <c r="J6443" t="s">
        <v>742</v>
      </c>
      <c r="L6443" s="1">
        <v>35702</v>
      </c>
      <c r="M6443">
        <v>20781</v>
      </c>
      <c r="N6443" t="s">
        <v>10627</v>
      </c>
    </row>
    <row r="6444" spans="1:14" x14ac:dyDescent="0.25">
      <c r="A6444" t="s">
        <v>7667</v>
      </c>
      <c r="B6444" t="s">
        <v>12</v>
      </c>
      <c r="C6444">
        <v>62891.53</v>
      </c>
      <c r="D6444">
        <v>61742.95</v>
      </c>
      <c r="E6444">
        <v>0</v>
      </c>
      <c r="F6444" t="s">
        <v>18</v>
      </c>
      <c r="G6444" t="s">
        <v>19</v>
      </c>
      <c r="H6444" t="s">
        <v>423</v>
      </c>
      <c r="I6444" t="s">
        <v>16</v>
      </c>
      <c r="J6444" t="s">
        <v>422</v>
      </c>
      <c r="L6444" s="1">
        <v>42408</v>
      </c>
      <c r="M6444">
        <v>20720</v>
      </c>
      <c r="N6444" t="s">
        <v>10641</v>
      </c>
    </row>
    <row r="6445" spans="1:14" x14ac:dyDescent="0.25">
      <c r="A6445" t="s">
        <v>7668</v>
      </c>
      <c r="B6445" t="s">
        <v>12</v>
      </c>
      <c r="C6445">
        <v>61710.77</v>
      </c>
      <c r="D6445">
        <v>60583.32</v>
      </c>
      <c r="E6445">
        <v>0</v>
      </c>
      <c r="F6445" t="s">
        <v>18</v>
      </c>
      <c r="G6445" t="s">
        <v>19</v>
      </c>
      <c r="H6445" t="s">
        <v>111</v>
      </c>
      <c r="I6445" t="s">
        <v>16</v>
      </c>
      <c r="J6445" t="s">
        <v>145</v>
      </c>
      <c r="L6445" s="1">
        <v>41862</v>
      </c>
      <c r="M6445">
        <v>20745</v>
      </c>
      <c r="N6445" t="s">
        <v>10643</v>
      </c>
    </row>
    <row r="6446" spans="1:14" x14ac:dyDescent="0.25">
      <c r="A6446" t="s">
        <v>7669</v>
      </c>
      <c r="B6446" t="s">
        <v>22</v>
      </c>
      <c r="C6446">
        <v>88537.919999999998</v>
      </c>
      <c r="D6446">
        <v>86920.12</v>
      </c>
      <c r="E6446">
        <v>0</v>
      </c>
      <c r="F6446" t="s">
        <v>52</v>
      </c>
      <c r="G6446" t="s">
        <v>53</v>
      </c>
      <c r="H6446" t="s">
        <v>506</v>
      </c>
      <c r="I6446" t="s">
        <v>16</v>
      </c>
      <c r="J6446" t="s">
        <v>152</v>
      </c>
      <c r="L6446" s="1">
        <v>36199</v>
      </c>
      <c r="M6446">
        <v>20744</v>
      </c>
      <c r="N6446" t="s">
        <v>10630</v>
      </c>
    </row>
    <row r="6447" spans="1:14" x14ac:dyDescent="0.25">
      <c r="A6447" t="s">
        <v>7670</v>
      </c>
      <c r="B6447" t="s">
        <v>22</v>
      </c>
      <c r="C6447">
        <v>80700</v>
      </c>
      <c r="D6447">
        <v>3103.9</v>
      </c>
      <c r="E6447">
        <v>0</v>
      </c>
      <c r="F6447" t="s">
        <v>743</v>
      </c>
      <c r="G6447" t="s">
        <v>744</v>
      </c>
      <c r="H6447" t="s">
        <v>766</v>
      </c>
      <c r="I6447" t="s">
        <v>16</v>
      </c>
      <c r="J6447" t="s">
        <v>178</v>
      </c>
      <c r="L6447" s="1">
        <v>43066</v>
      </c>
      <c r="M6447">
        <v>20705</v>
      </c>
      <c r="N6447" t="s">
        <v>10626</v>
      </c>
    </row>
    <row r="6448" spans="1:14" x14ac:dyDescent="0.25">
      <c r="A6448" t="s">
        <v>7671</v>
      </c>
      <c r="B6448" t="s">
        <v>12</v>
      </c>
      <c r="C6448">
        <v>100370</v>
      </c>
      <c r="D6448">
        <v>60388.81</v>
      </c>
      <c r="E6448">
        <v>0</v>
      </c>
      <c r="F6448" t="s">
        <v>18</v>
      </c>
      <c r="G6448" t="s">
        <v>19</v>
      </c>
      <c r="H6448" t="s">
        <v>183</v>
      </c>
      <c r="I6448" t="s">
        <v>16</v>
      </c>
      <c r="J6448" t="s">
        <v>147</v>
      </c>
      <c r="L6448" s="1">
        <v>37278</v>
      </c>
      <c r="M6448">
        <v>20783</v>
      </c>
      <c r="N6448" t="s">
        <v>10656</v>
      </c>
    </row>
    <row r="6449" spans="1:14" x14ac:dyDescent="0.25">
      <c r="A6449" t="s">
        <v>7672</v>
      </c>
      <c r="B6449" t="s">
        <v>22</v>
      </c>
      <c r="C6449">
        <v>79269</v>
      </c>
      <c r="D6449">
        <v>88348.29</v>
      </c>
      <c r="E6449">
        <v>9593.8799999999992</v>
      </c>
      <c r="F6449" t="s">
        <v>23</v>
      </c>
      <c r="G6449" t="s">
        <v>24</v>
      </c>
      <c r="H6449" t="s">
        <v>319</v>
      </c>
      <c r="I6449" t="s">
        <v>16</v>
      </c>
      <c r="J6449" t="s">
        <v>141</v>
      </c>
      <c r="L6449" s="1">
        <v>37227</v>
      </c>
      <c r="M6449">
        <v>20623</v>
      </c>
      <c r="N6449" t="s">
        <v>10651</v>
      </c>
    </row>
    <row r="6450" spans="1:14" x14ac:dyDescent="0.25">
      <c r="A6450" t="s">
        <v>7673</v>
      </c>
      <c r="B6450" t="s">
        <v>22</v>
      </c>
      <c r="C6450">
        <v>82858</v>
      </c>
      <c r="D6450">
        <v>85248.35</v>
      </c>
      <c r="E6450">
        <v>2207.3000000000002</v>
      </c>
      <c r="F6450" t="s">
        <v>13</v>
      </c>
      <c r="G6450" t="s">
        <v>14</v>
      </c>
      <c r="H6450" t="s">
        <v>463</v>
      </c>
      <c r="I6450" t="s">
        <v>16</v>
      </c>
      <c r="J6450" t="s">
        <v>32</v>
      </c>
      <c r="L6450" s="1">
        <v>39412</v>
      </c>
      <c r="M6450">
        <v>20769</v>
      </c>
      <c r="N6450" t="s">
        <v>10636</v>
      </c>
    </row>
    <row r="6451" spans="1:14" x14ac:dyDescent="0.25">
      <c r="A6451" t="s">
        <v>7674</v>
      </c>
      <c r="B6451" t="s">
        <v>22</v>
      </c>
      <c r="C6451">
        <v>37088.22</v>
      </c>
      <c r="D6451">
        <v>16382.66</v>
      </c>
      <c r="E6451">
        <v>0</v>
      </c>
      <c r="F6451" t="s">
        <v>18</v>
      </c>
      <c r="G6451" t="s">
        <v>19</v>
      </c>
      <c r="H6451" t="s">
        <v>144</v>
      </c>
      <c r="I6451" t="s">
        <v>16</v>
      </c>
      <c r="J6451" t="s">
        <v>279</v>
      </c>
      <c r="L6451" s="1">
        <v>42885</v>
      </c>
      <c r="M6451">
        <v>20715</v>
      </c>
      <c r="N6451" t="s">
        <v>10641</v>
      </c>
    </row>
    <row r="6452" spans="1:14" x14ac:dyDescent="0.25">
      <c r="A6452" t="s">
        <v>7675</v>
      </c>
      <c r="B6452" t="s">
        <v>22</v>
      </c>
      <c r="C6452">
        <v>44617.77</v>
      </c>
      <c r="D6452">
        <v>51847.16</v>
      </c>
      <c r="E6452">
        <v>8579.8799999999992</v>
      </c>
      <c r="F6452" t="s">
        <v>56</v>
      </c>
      <c r="G6452" t="s">
        <v>57</v>
      </c>
      <c r="H6452" t="s">
        <v>64</v>
      </c>
      <c r="I6452" t="s">
        <v>16</v>
      </c>
      <c r="J6452" t="s">
        <v>59</v>
      </c>
      <c r="L6452" s="1">
        <v>41911</v>
      </c>
      <c r="M6452">
        <v>20722</v>
      </c>
      <c r="N6452" t="s">
        <v>10632</v>
      </c>
    </row>
    <row r="6453" spans="1:14" x14ac:dyDescent="0.25">
      <c r="A6453" t="s">
        <v>7676</v>
      </c>
      <c r="B6453" t="s">
        <v>22</v>
      </c>
      <c r="C6453">
        <v>160454</v>
      </c>
      <c r="D6453">
        <v>164631.01999999999</v>
      </c>
      <c r="E6453">
        <v>0</v>
      </c>
      <c r="F6453" t="s">
        <v>52</v>
      </c>
      <c r="G6453" t="s">
        <v>53</v>
      </c>
      <c r="H6453" t="s">
        <v>184</v>
      </c>
      <c r="I6453" t="s">
        <v>16</v>
      </c>
      <c r="J6453" t="s">
        <v>98</v>
      </c>
      <c r="L6453" s="1">
        <v>34673</v>
      </c>
      <c r="M6453">
        <v>20782</v>
      </c>
      <c r="N6453" t="s">
        <v>10625</v>
      </c>
    </row>
    <row r="6454" spans="1:14" x14ac:dyDescent="0.25">
      <c r="A6454" t="s">
        <v>7677</v>
      </c>
      <c r="B6454" t="s">
        <v>22</v>
      </c>
      <c r="C6454">
        <v>127013.13</v>
      </c>
      <c r="D6454">
        <v>130299.49</v>
      </c>
      <c r="E6454">
        <v>4660.82</v>
      </c>
      <c r="F6454" t="s">
        <v>13</v>
      </c>
      <c r="G6454" t="s">
        <v>14</v>
      </c>
      <c r="H6454" t="s">
        <v>885</v>
      </c>
      <c r="I6454" t="s">
        <v>16</v>
      </c>
      <c r="J6454" t="s">
        <v>402</v>
      </c>
      <c r="L6454" s="1">
        <v>33301</v>
      </c>
      <c r="M6454">
        <v>20746</v>
      </c>
      <c r="N6454" t="s">
        <v>10647</v>
      </c>
    </row>
    <row r="6455" spans="1:14" x14ac:dyDescent="0.25">
      <c r="A6455" t="s">
        <v>7678</v>
      </c>
      <c r="B6455" t="s">
        <v>22</v>
      </c>
      <c r="C6455">
        <v>66535</v>
      </c>
      <c r="D6455">
        <v>76852.070000000007</v>
      </c>
      <c r="E6455">
        <v>12574.29</v>
      </c>
      <c r="F6455" t="s">
        <v>45</v>
      </c>
      <c r="G6455" t="s">
        <v>46</v>
      </c>
      <c r="H6455" t="s">
        <v>546</v>
      </c>
      <c r="I6455" t="s">
        <v>16</v>
      </c>
      <c r="J6455" t="s">
        <v>48</v>
      </c>
      <c r="L6455" s="1">
        <v>41288</v>
      </c>
      <c r="M6455">
        <v>20781</v>
      </c>
      <c r="N6455" t="s">
        <v>10627</v>
      </c>
    </row>
    <row r="6456" spans="1:14" x14ac:dyDescent="0.25">
      <c r="A6456" t="s">
        <v>7679</v>
      </c>
      <c r="B6456" t="s">
        <v>12</v>
      </c>
      <c r="C6456">
        <v>103417</v>
      </c>
      <c r="D6456">
        <v>80321.66</v>
      </c>
      <c r="E6456">
        <v>0</v>
      </c>
      <c r="F6456" t="s">
        <v>585</v>
      </c>
      <c r="G6456" t="s">
        <v>586</v>
      </c>
      <c r="H6456" t="s">
        <v>1006</v>
      </c>
      <c r="I6456" t="s">
        <v>16</v>
      </c>
      <c r="J6456" t="s">
        <v>1007</v>
      </c>
      <c r="L6456" s="1">
        <v>41568</v>
      </c>
      <c r="M6456">
        <v>20613</v>
      </c>
      <c r="N6456" t="s">
        <v>10640</v>
      </c>
    </row>
    <row r="6457" spans="1:14" x14ac:dyDescent="0.25">
      <c r="A6457" t="s">
        <v>7680</v>
      </c>
      <c r="B6457" t="s">
        <v>12</v>
      </c>
      <c r="C6457">
        <v>108398.23</v>
      </c>
      <c r="D6457">
        <v>106970.32</v>
      </c>
      <c r="E6457">
        <v>0</v>
      </c>
      <c r="F6457" t="s">
        <v>72</v>
      </c>
      <c r="G6457" t="s">
        <v>73</v>
      </c>
      <c r="H6457" t="s">
        <v>561</v>
      </c>
      <c r="I6457" t="s">
        <v>16</v>
      </c>
      <c r="J6457" t="s">
        <v>235</v>
      </c>
      <c r="L6457" s="1">
        <v>32622</v>
      </c>
      <c r="M6457">
        <v>20743</v>
      </c>
      <c r="N6457" t="s">
        <v>10654</v>
      </c>
    </row>
    <row r="6458" spans="1:14" x14ac:dyDescent="0.25">
      <c r="A6458" t="s">
        <v>7681</v>
      </c>
      <c r="B6458" t="s">
        <v>22</v>
      </c>
      <c r="C6458">
        <v>84437</v>
      </c>
      <c r="D6458">
        <v>108830.97</v>
      </c>
      <c r="E6458">
        <v>19616.28</v>
      </c>
      <c r="F6458" t="s">
        <v>45</v>
      </c>
      <c r="G6458" t="s">
        <v>46</v>
      </c>
      <c r="H6458" t="s">
        <v>249</v>
      </c>
      <c r="I6458" t="s">
        <v>16</v>
      </c>
      <c r="J6458" t="s">
        <v>48</v>
      </c>
      <c r="L6458" s="1">
        <v>36780</v>
      </c>
      <c r="M6458">
        <v>20722</v>
      </c>
      <c r="N6458" t="s">
        <v>10632</v>
      </c>
    </row>
    <row r="6459" spans="1:14" x14ac:dyDescent="0.25">
      <c r="A6459" t="s">
        <v>7682</v>
      </c>
      <c r="B6459" t="s">
        <v>22</v>
      </c>
      <c r="C6459">
        <v>31594.95</v>
      </c>
      <c r="D6459">
        <v>41897.43</v>
      </c>
      <c r="E6459">
        <v>3498.36</v>
      </c>
      <c r="F6459" t="s">
        <v>99</v>
      </c>
      <c r="G6459" t="s">
        <v>100</v>
      </c>
      <c r="H6459" t="s">
        <v>908</v>
      </c>
      <c r="I6459" t="s">
        <v>34</v>
      </c>
      <c r="J6459" t="s">
        <v>102</v>
      </c>
      <c r="L6459" s="1">
        <v>39495</v>
      </c>
      <c r="M6459">
        <v>20737</v>
      </c>
      <c r="N6459" t="s">
        <v>10655</v>
      </c>
    </row>
    <row r="6460" spans="1:14" x14ac:dyDescent="0.25">
      <c r="A6460" t="s">
        <v>7683</v>
      </c>
      <c r="B6460" t="s">
        <v>12</v>
      </c>
      <c r="C6460">
        <v>130171.3</v>
      </c>
      <c r="D6460">
        <v>124289.97</v>
      </c>
      <c r="E6460">
        <v>0</v>
      </c>
      <c r="F6460" t="s">
        <v>13</v>
      </c>
      <c r="G6460" t="s">
        <v>14</v>
      </c>
      <c r="H6460" t="s">
        <v>68</v>
      </c>
      <c r="I6460" t="s">
        <v>16</v>
      </c>
      <c r="J6460" t="s">
        <v>139</v>
      </c>
      <c r="L6460" s="1">
        <v>33293</v>
      </c>
      <c r="M6460">
        <v>20743</v>
      </c>
      <c r="N6460" t="s">
        <v>10654</v>
      </c>
    </row>
    <row r="6461" spans="1:14" x14ac:dyDescent="0.25">
      <c r="A6461" t="s">
        <v>7684</v>
      </c>
      <c r="B6461" t="s">
        <v>12</v>
      </c>
      <c r="C6461">
        <v>66674.34</v>
      </c>
      <c r="D6461">
        <v>48034.57</v>
      </c>
      <c r="E6461">
        <v>4224.79</v>
      </c>
      <c r="F6461" t="s">
        <v>23</v>
      </c>
      <c r="G6461" t="s">
        <v>24</v>
      </c>
      <c r="H6461" t="s">
        <v>165</v>
      </c>
      <c r="I6461" t="s">
        <v>16</v>
      </c>
      <c r="J6461" t="s">
        <v>166</v>
      </c>
      <c r="L6461" s="1">
        <v>42856</v>
      </c>
      <c r="M6461">
        <v>20716</v>
      </c>
      <c r="N6461" t="s">
        <v>10641</v>
      </c>
    </row>
    <row r="6462" spans="1:14" x14ac:dyDescent="0.25">
      <c r="A6462" t="s">
        <v>7685</v>
      </c>
      <c r="B6462" t="s">
        <v>22</v>
      </c>
      <c r="C6462">
        <v>88761</v>
      </c>
      <c r="D6462">
        <v>105029.49</v>
      </c>
      <c r="E6462">
        <v>17022.599999999999</v>
      </c>
      <c r="F6462" t="s">
        <v>13</v>
      </c>
      <c r="G6462" t="s">
        <v>14</v>
      </c>
      <c r="H6462" t="s">
        <v>1032</v>
      </c>
      <c r="I6462" t="s">
        <v>16</v>
      </c>
      <c r="J6462" t="s">
        <v>32</v>
      </c>
      <c r="L6462" s="1">
        <v>37389</v>
      </c>
      <c r="M6462">
        <v>20721</v>
      </c>
      <c r="N6462" t="s">
        <v>10634</v>
      </c>
    </row>
    <row r="6463" spans="1:14" x14ac:dyDescent="0.25">
      <c r="A6463" t="s">
        <v>7686</v>
      </c>
      <c r="B6463" t="s">
        <v>22</v>
      </c>
      <c r="C6463">
        <v>102160.26</v>
      </c>
      <c r="D6463">
        <v>98578.72</v>
      </c>
      <c r="E6463">
        <v>0</v>
      </c>
      <c r="F6463" t="s">
        <v>76</v>
      </c>
      <c r="G6463" t="s">
        <v>77</v>
      </c>
      <c r="H6463" t="s">
        <v>78</v>
      </c>
      <c r="I6463" t="s">
        <v>16</v>
      </c>
      <c r="J6463" t="s">
        <v>139</v>
      </c>
      <c r="L6463" s="1">
        <v>41232</v>
      </c>
      <c r="M6463">
        <v>20710</v>
      </c>
      <c r="N6463" t="s">
        <v>10637</v>
      </c>
    </row>
    <row r="6464" spans="1:14" x14ac:dyDescent="0.25">
      <c r="A6464" t="s">
        <v>7687</v>
      </c>
      <c r="B6464" t="s">
        <v>12</v>
      </c>
      <c r="C6464">
        <v>51202.98</v>
      </c>
      <c r="D6464">
        <v>62734.51</v>
      </c>
      <c r="E6464">
        <v>11861.52</v>
      </c>
      <c r="F6464" t="s">
        <v>13</v>
      </c>
      <c r="G6464" t="s">
        <v>14</v>
      </c>
      <c r="H6464" t="s">
        <v>293</v>
      </c>
      <c r="I6464" t="s">
        <v>16</v>
      </c>
      <c r="J6464" t="s">
        <v>724</v>
      </c>
      <c r="L6464" s="1">
        <v>39146</v>
      </c>
      <c r="M6464">
        <v>20742</v>
      </c>
      <c r="N6464" t="s">
        <v>10638</v>
      </c>
    </row>
    <row r="6465" spans="1:14" x14ac:dyDescent="0.25">
      <c r="A6465" t="s">
        <v>7688</v>
      </c>
      <c r="B6465" t="s">
        <v>12</v>
      </c>
      <c r="C6465">
        <v>79167.95</v>
      </c>
      <c r="D6465">
        <v>76203.600000000006</v>
      </c>
      <c r="E6465">
        <v>0</v>
      </c>
      <c r="F6465" t="s">
        <v>18</v>
      </c>
      <c r="G6465" t="s">
        <v>19</v>
      </c>
      <c r="H6465" t="s">
        <v>62</v>
      </c>
      <c r="I6465" t="s">
        <v>16</v>
      </c>
      <c r="J6465" t="s">
        <v>147</v>
      </c>
      <c r="L6465" s="1">
        <v>41890</v>
      </c>
      <c r="M6465">
        <v>20721</v>
      </c>
      <c r="N6465" t="s">
        <v>10634</v>
      </c>
    </row>
    <row r="6466" spans="1:14" x14ac:dyDescent="0.25">
      <c r="A6466" t="s">
        <v>7689</v>
      </c>
      <c r="B6466" t="s">
        <v>22</v>
      </c>
      <c r="C6466">
        <v>35621</v>
      </c>
      <c r="D6466">
        <v>13459.19</v>
      </c>
      <c r="E6466">
        <v>3621.69</v>
      </c>
      <c r="F6466" t="s">
        <v>99</v>
      </c>
      <c r="G6466" t="s">
        <v>100</v>
      </c>
      <c r="H6466" t="s">
        <v>108</v>
      </c>
      <c r="I6466" t="s">
        <v>16</v>
      </c>
      <c r="J6466" t="s">
        <v>109</v>
      </c>
      <c r="K6466" t="s">
        <v>110</v>
      </c>
      <c r="L6466" s="1">
        <v>42983</v>
      </c>
      <c r="M6466">
        <v>20781</v>
      </c>
      <c r="N6466" t="s">
        <v>10627</v>
      </c>
    </row>
    <row r="6467" spans="1:14" x14ac:dyDescent="0.25">
      <c r="A6467" t="s">
        <v>7690</v>
      </c>
      <c r="B6467" t="s">
        <v>22</v>
      </c>
      <c r="C6467">
        <v>73110</v>
      </c>
      <c r="D6467">
        <v>90970.98</v>
      </c>
      <c r="E6467">
        <v>18834.830000000002</v>
      </c>
      <c r="F6467" t="s">
        <v>45</v>
      </c>
      <c r="G6467" t="s">
        <v>46</v>
      </c>
      <c r="H6467" t="s">
        <v>367</v>
      </c>
      <c r="I6467" t="s">
        <v>16</v>
      </c>
      <c r="J6467" t="s">
        <v>48</v>
      </c>
      <c r="L6467" s="1">
        <v>39693</v>
      </c>
      <c r="M6467">
        <v>20782</v>
      </c>
      <c r="N6467" t="s">
        <v>10625</v>
      </c>
    </row>
    <row r="6468" spans="1:14" x14ac:dyDescent="0.25">
      <c r="A6468" t="s">
        <v>7691</v>
      </c>
      <c r="B6468" t="s">
        <v>12</v>
      </c>
      <c r="C6468">
        <v>68555.27</v>
      </c>
      <c r="D6468">
        <v>67829.59</v>
      </c>
      <c r="E6468">
        <v>38.25</v>
      </c>
      <c r="F6468" t="s">
        <v>18</v>
      </c>
      <c r="G6468" t="s">
        <v>19</v>
      </c>
      <c r="H6468" t="s">
        <v>144</v>
      </c>
      <c r="I6468" t="s">
        <v>16</v>
      </c>
      <c r="J6468" t="s">
        <v>145</v>
      </c>
      <c r="L6468" s="1">
        <v>38796</v>
      </c>
      <c r="M6468">
        <v>20747</v>
      </c>
      <c r="N6468" t="s">
        <v>10642</v>
      </c>
    </row>
    <row r="6469" spans="1:14" x14ac:dyDescent="0.25">
      <c r="A6469" t="s">
        <v>7692</v>
      </c>
      <c r="B6469" t="s">
        <v>22</v>
      </c>
      <c r="C6469">
        <v>179523</v>
      </c>
      <c r="D6469">
        <v>184195.82</v>
      </c>
      <c r="E6469">
        <v>0</v>
      </c>
      <c r="F6469" t="s">
        <v>326</v>
      </c>
      <c r="G6469" t="s">
        <v>327</v>
      </c>
      <c r="H6469" t="s">
        <v>364</v>
      </c>
      <c r="I6469" t="s">
        <v>16</v>
      </c>
      <c r="J6469" t="s">
        <v>623</v>
      </c>
      <c r="L6469" s="1">
        <v>31061</v>
      </c>
      <c r="M6469">
        <v>20769</v>
      </c>
      <c r="N6469" t="s">
        <v>10636</v>
      </c>
    </row>
    <row r="6470" spans="1:14" x14ac:dyDescent="0.25">
      <c r="A6470" t="s">
        <v>7693</v>
      </c>
      <c r="B6470" t="s">
        <v>12</v>
      </c>
      <c r="C6470">
        <v>80056</v>
      </c>
      <c r="D6470">
        <v>97573.14</v>
      </c>
      <c r="E6470">
        <v>11993.42</v>
      </c>
      <c r="F6470" t="s">
        <v>13</v>
      </c>
      <c r="G6470" t="s">
        <v>14</v>
      </c>
      <c r="H6470" t="s">
        <v>490</v>
      </c>
      <c r="I6470" t="s">
        <v>16</v>
      </c>
      <c r="J6470" t="s">
        <v>32</v>
      </c>
      <c r="L6470" s="1">
        <v>38734</v>
      </c>
      <c r="M6470">
        <v>20742</v>
      </c>
      <c r="N6470" t="s">
        <v>10638</v>
      </c>
    </row>
    <row r="6471" spans="1:14" x14ac:dyDescent="0.25">
      <c r="A6471" t="s">
        <v>7694</v>
      </c>
      <c r="B6471" t="s">
        <v>22</v>
      </c>
      <c r="C6471">
        <v>115254.41</v>
      </c>
      <c r="D6471">
        <v>105749.67</v>
      </c>
      <c r="E6471">
        <v>0</v>
      </c>
      <c r="F6471" t="s">
        <v>370</v>
      </c>
      <c r="G6471" t="s">
        <v>371</v>
      </c>
      <c r="H6471" t="s">
        <v>797</v>
      </c>
      <c r="I6471" t="s">
        <v>16</v>
      </c>
      <c r="J6471" t="s">
        <v>373</v>
      </c>
      <c r="L6471" s="1">
        <v>41288</v>
      </c>
      <c r="M6471">
        <v>20613</v>
      </c>
      <c r="N6471" t="s">
        <v>10640</v>
      </c>
    </row>
    <row r="6472" spans="1:14" x14ac:dyDescent="0.25">
      <c r="A6472" t="s">
        <v>7695</v>
      </c>
      <c r="B6472" t="s">
        <v>22</v>
      </c>
      <c r="C6472">
        <v>18878.59</v>
      </c>
      <c r="D6472">
        <v>9751.98</v>
      </c>
      <c r="E6472">
        <v>68.08</v>
      </c>
      <c r="F6472" t="s">
        <v>13</v>
      </c>
      <c r="G6472" t="s">
        <v>14</v>
      </c>
      <c r="H6472" t="s">
        <v>85</v>
      </c>
      <c r="I6472" t="s">
        <v>34</v>
      </c>
      <c r="J6472" t="s">
        <v>86</v>
      </c>
      <c r="L6472" s="1">
        <v>41064</v>
      </c>
      <c r="M6472">
        <v>20745</v>
      </c>
      <c r="N6472" t="s">
        <v>10643</v>
      </c>
    </row>
    <row r="6473" spans="1:14" x14ac:dyDescent="0.25">
      <c r="A6473" t="s">
        <v>7696</v>
      </c>
      <c r="B6473" t="s">
        <v>22</v>
      </c>
      <c r="C6473">
        <v>127013.13</v>
      </c>
      <c r="D6473">
        <v>135893.75</v>
      </c>
      <c r="E6473">
        <v>13017.33</v>
      </c>
      <c r="F6473" t="s">
        <v>13</v>
      </c>
      <c r="G6473" t="s">
        <v>14</v>
      </c>
      <c r="H6473" t="s">
        <v>845</v>
      </c>
      <c r="I6473" t="s">
        <v>16</v>
      </c>
      <c r="J6473" t="s">
        <v>402</v>
      </c>
      <c r="L6473" s="1">
        <v>35702</v>
      </c>
      <c r="M6473">
        <v>20716</v>
      </c>
      <c r="N6473" t="s">
        <v>10641</v>
      </c>
    </row>
    <row r="6474" spans="1:14" x14ac:dyDescent="0.25">
      <c r="A6474" t="s">
        <v>7697</v>
      </c>
      <c r="B6474" t="s">
        <v>22</v>
      </c>
      <c r="C6474">
        <v>88268.94</v>
      </c>
      <c r="D6474">
        <v>94897.919999999998</v>
      </c>
      <c r="E6474">
        <v>1889.59</v>
      </c>
      <c r="F6474" t="s">
        <v>45</v>
      </c>
      <c r="G6474" t="s">
        <v>46</v>
      </c>
      <c r="H6474" t="s">
        <v>439</v>
      </c>
      <c r="I6474" t="s">
        <v>16</v>
      </c>
      <c r="J6474" t="s">
        <v>48</v>
      </c>
      <c r="L6474" s="1">
        <v>32475</v>
      </c>
      <c r="M6474">
        <v>20745</v>
      </c>
      <c r="N6474" t="s">
        <v>10643</v>
      </c>
    </row>
    <row r="6475" spans="1:14" x14ac:dyDescent="0.25">
      <c r="A6475" t="s">
        <v>7698</v>
      </c>
      <c r="B6475" t="s">
        <v>22</v>
      </c>
      <c r="C6475">
        <v>57576</v>
      </c>
      <c r="D6475">
        <v>54606.53</v>
      </c>
      <c r="E6475">
        <v>0</v>
      </c>
      <c r="F6475" t="s">
        <v>45</v>
      </c>
      <c r="G6475" t="s">
        <v>46</v>
      </c>
      <c r="H6475" t="s">
        <v>514</v>
      </c>
      <c r="I6475" t="s">
        <v>16</v>
      </c>
      <c r="J6475" t="s">
        <v>48</v>
      </c>
      <c r="K6475" t="s">
        <v>49</v>
      </c>
      <c r="L6475" s="1">
        <v>41288</v>
      </c>
      <c r="M6475">
        <v>20737</v>
      </c>
      <c r="N6475" t="s">
        <v>10655</v>
      </c>
    </row>
    <row r="6476" spans="1:14" x14ac:dyDescent="0.25">
      <c r="A6476" t="s">
        <v>7699</v>
      </c>
      <c r="B6476" t="s">
        <v>22</v>
      </c>
      <c r="C6476">
        <v>69762</v>
      </c>
      <c r="D6476">
        <v>84555.45</v>
      </c>
      <c r="E6476">
        <v>12929.76</v>
      </c>
      <c r="F6476" t="s">
        <v>13</v>
      </c>
      <c r="G6476" t="s">
        <v>14</v>
      </c>
      <c r="H6476" t="s">
        <v>41</v>
      </c>
      <c r="I6476" t="s">
        <v>16</v>
      </c>
      <c r="J6476" t="s">
        <v>32</v>
      </c>
      <c r="L6476" s="1">
        <v>40744</v>
      </c>
      <c r="M6476">
        <v>20772</v>
      </c>
      <c r="N6476" t="s">
        <v>10648</v>
      </c>
    </row>
    <row r="6477" spans="1:14" x14ac:dyDescent="0.25">
      <c r="A6477" t="s">
        <v>7700</v>
      </c>
      <c r="B6477" t="s">
        <v>22</v>
      </c>
      <c r="C6477">
        <v>53747</v>
      </c>
      <c r="D6477">
        <v>61032.83</v>
      </c>
      <c r="E6477">
        <v>7831.66</v>
      </c>
      <c r="F6477" t="s">
        <v>45</v>
      </c>
      <c r="G6477" t="s">
        <v>46</v>
      </c>
      <c r="H6477" t="s">
        <v>546</v>
      </c>
      <c r="I6477" t="s">
        <v>16</v>
      </c>
      <c r="J6477" t="s">
        <v>48</v>
      </c>
      <c r="K6477" t="s">
        <v>49</v>
      </c>
      <c r="L6477" s="1">
        <v>41708</v>
      </c>
      <c r="M6477">
        <v>20708</v>
      </c>
      <c r="N6477" t="s">
        <v>10653</v>
      </c>
    </row>
    <row r="6478" spans="1:14" x14ac:dyDescent="0.25">
      <c r="A6478" t="s">
        <v>7701</v>
      </c>
      <c r="B6478" t="s">
        <v>22</v>
      </c>
      <c r="C6478">
        <v>81730</v>
      </c>
      <c r="D6478">
        <v>81229.56</v>
      </c>
      <c r="E6478">
        <v>618.35</v>
      </c>
      <c r="F6478" t="s">
        <v>129</v>
      </c>
      <c r="G6478" t="s">
        <v>130</v>
      </c>
      <c r="H6478" t="s">
        <v>131</v>
      </c>
      <c r="I6478" t="s">
        <v>16</v>
      </c>
      <c r="J6478" t="s">
        <v>132</v>
      </c>
      <c r="L6478" s="1">
        <v>37774</v>
      </c>
      <c r="M6478">
        <v>20737</v>
      </c>
      <c r="N6478" t="s">
        <v>10655</v>
      </c>
    </row>
    <row r="6479" spans="1:14" x14ac:dyDescent="0.25">
      <c r="A6479" t="s">
        <v>7702</v>
      </c>
      <c r="B6479" t="s">
        <v>12</v>
      </c>
      <c r="C6479">
        <v>38570.29</v>
      </c>
      <c r="D6479">
        <v>40513.83</v>
      </c>
      <c r="E6479">
        <v>521.73</v>
      </c>
      <c r="F6479" t="s">
        <v>76</v>
      </c>
      <c r="G6479" t="s">
        <v>77</v>
      </c>
      <c r="H6479" t="s">
        <v>877</v>
      </c>
      <c r="I6479" t="s">
        <v>34</v>
      </c>
      <c r="J6479" t="s">
        <v>83</v>
      </c>
      <c r="L6479" s="1">
        <v>28527</v>
      </c>
      <c r="M6479">
        <v>20735</v>
      </c>
      <c r="N6479" t="s">
        <v>10649</v>
      </c>
    </row>
    <row r="6480" spans="1:14" x14ac:dyDescent="0.25">
      <c r="A6480" t="s">
        <v>7703</v>
      </c>
      <c r="B6480" t="s">
        <v>12</v>
      </c>
      <c r="C6480">
        <v>46179.85</v>
      </c>
      <c r="D6480">
        <v>49415.82</v>
      </c>
      <c r="E6480">
        <v>3394.59</v>
      </c>
      <c r="F6480" t="s">
        <v>56</v>
      </c>
      <c r="G6480" t="s">
        <v>57</v>
      </c>
      <c r="H6480" t="s">
        <v>64</v>
      </c>
      <c r="I6480" t="s">
        <v>16</v>
      </c>
      <c r="J6480" t="s">
        <v>59</v>
      </c>
      <c r="L6480" s="1">
        <v>41281</v>
      </c>
      <c r="M6480">
        <v>20608</v>
      </c>
      <c r="N6480" t="s">
        <v>10646</v>
      </c>
    </row>
    <row r="6481" spans="1:14" x14ac:dyDescent="0.25">
      <c r="A6481" t="s">
        <v>7704</v>
      </c>
      <c r="B6481" t="s">
        <v>12</v>
      </c>
      <c r="C6481">
        <v>103381.1</v>
      </c>
      <c r="D6481">
        <v>102019.04</v>
      </c>
      <c r="E6481">
        <v>0</v>
      </c>
      <c r="F6481" t="s">
        <v>18</v>
      </c>
      <c r="G6481" t="s">
        <v>19</v>
      </c>
      <c r="H6481" t="s">
        <v>1083</v>
      </c>
      <c r="I6481" t="s">
        <v>16</v>
      </c>
      <c r="J6481" t="s">
        <v>228</v>
      </c>
      <c r="L6481" s="1">
        <v>29467</v>
      </c>
      <c r="M6481">
        <v>20774</v>
      </c>
      <c r="N6481" t="s">
        <v>10633</v>
      </c>
    </row>
    <row r="6482" spans="1:14" x14ac:dyDescent="0.25">
      <c r="A6482" t="s">
        <v>7705</v>
      </c>
      <c r="B6482" t="s">
        <v>12</v>
      </c>
      <c r="C6482">
        <v>105241</v>
      </c>
      <c r="D6482">
        <v>103456.41</v>
      </c>
      <c r="E6482">
        <v>0</v>
      </c>
      <c r="F6482" t="s">
        <v>99</v>
      </c>
      <c r="G6482" t="s">
        <v>100</v>
      </c>
      <c r="H6482" t="s">
        <v>569</v>
      </c>
      <c r="I6482" t="s">
        <v>16</v>
      </c>
      <c r="J6482" t="s">
        <v>171</v>
      </c>
      <c r="L6482" s="1">
        <v>41512</v>
      </c>
      <c r="M6482">
        <v>20782</v>
      </c>
      <c r="N6482" t="s">
        <v>10625</v>
      </c>
    </row>
    <row r="6483" spans="1:14" x14ac:dyDescent="0.25">
      <c r="A6483" t="s">
        <v>7706</v>
      </c>
      <c r="B6483" t="s">
        <v>12</v>
      </c>
      <c r="C6483">
        <v>89692.87</v>
      </c>
      <c r="D6483">
        <v>86568.25</v>
      </c>
      <c r="E6483">
        <v>0</v>
      </c>
      <c r="F6483" t="s">
        <v>13</v>
      </c>
      <c r="G6483" t="s">
        <v>14</v>
      </c>
      <c r="H6483" t="s">
        <v>125</v>
      </c>
      <c r="I6483" t="s">
        <v>16</v>
      </c>
      <c r="J6483" t="s">
        <v>235</v>
      </c>
      <c r="L6483" s="1">
        <v>37109</v>
      </c>
      <c r="M6483">
        <v>20747</v>
      </c>
      <c r="N6483" t="s">
        <v>10642</v>
      </c>
    </row>
    <row r="6484" spans="1:14" x14ac:dyDescent="0.25">
      <c r="A6484" t="s">
        <v>7707</v>
      </c>
      <c r="B6484" t="s">
        <v>12</v>
      </c>
      <c r="C6484">
        <v>87107</v>
      </c>
      <c r="D6484">
        <v>88647.81</v>
      </c>
      <c r="E6484">
        <v>525.51</v>
      </c>
      <c r="F6484" t="s">
        <v>89</v>
      </c>
      <c r="G6484" t="s">
        <v>90</v>
      </c>
      <c r="H6484" t="s">
        <v>553</v>
      </c>
      <c r="I6484" t="s">
        <v>16</v>
      </c>
      <c r="J6484" t="s">
        <v>92</v>
      </c>
      <c r="L6484" s="1">
        <v>38656</v>
      </c>
      <c r="M6484">
        <v>20781</v>
      </c>
      <c r="N6484" t="s">
        <v>10627</v>
      </c>
    </row>
    <row r="6485" spans="1:14" x14ac:dyDescent="0.25">
      <c r="A6485" t="s">
        <v>7708</v>
      </c>
      <c r="B6485" t="s">
        <v>22</v>
      </c>
      <c r="C6485">
        <v>55914.35</v>
      </c>
      <c r="D6485">
        <v>75079.87</v>
      </c>
      <c r="E6485">
        <v>16111.07</v>
      </c>
      <c r="F6485" t="s">
        <v>56</v>
      </c>
      <c r="G6485" t="s">
        <v>57</v>
      </c>
      <c r="H6485" t="s">
        <v>64</v>
      </c>
      <c r="I6485" t="s">
        <v>16</v>
      </c>
      <c r="J6485" t="s">
        <v>59</v>
      </c>
      <c r="L6485" s="1">
        <v>39509</v>
      </c>
      <c r="M6485">
        <v>20746</v>
      </c>
      <c r="N6485" t="s">
        <v>10647</v>
      </c>
    </row>
    <row r="6486" spans="1:14" x14ac:dyDescent="0.25">
      <c r="A6486" t="s">
        <v>7709</v>
      </c>
      <c r="B6486" t="s">
        <v>12</v>
      </c>
      <c r="C6486">
        <v>68893</v>
      </c>
      <c r="D6486">
        <v>77480.53</v>
      </c>
      <c r="E6486">
        <v>7186.98</v>
      </c>
      <c r="F6486" t="s">
        <v>13</v>
      </c>
      <c r="G6486" t="s">
        <v>14</v>
      </c>
      <c r="H6486" t="s">
        <v>175</v>
      </c>
      <c r="I6486" t="s">
        <v>16</v>
      </c>
      <c r="J6486" t="s">
        <v>502</v>
      </c>
      <c r="L6486" s="1">
        <v>37319</v>
      </c>
      <c r="M6486">
        <v>20748</v>
      </c>
      <c r="N6486" t="s">
        <v>10635</v>
      </c>
    </row>
    <row r="6487" spans="1:14" x14ac:dyDescent="0.25">
      <c r="A6487" t="s">
        <v>7710</v>
      </c>
      <c r="B6487" t="s">
        <v>12</v>
      </c>
      <c r="C6487">
        <v>123627.06</v>
      </c>
      <c r="D6487">
        <v>121996.75</v>
      </c>
      <c r="E6487">
        <v>0</v>
      </c>
      <c r="F6487" t="s">
        <v>18</v>
      </c>
      <c r="G6487" t="s">
        <v>19</v>
      </c>
      <c r="H6487" t="s">
        <v>179</v>
      </c>
      <c r="I6487" t="s">
        <v>16</v>
      </c>
      <c r="J6487" t="s">
        <v>98</v>
      </c>
      <c r="L6487" s="1">
        <v>42492</v>
      </c>
      <c r="M6487">
        <v>20769</v>
      </c>
      <c r="N6487" t="s">
        <v>10636</v>
      </c>
    </row>
    <row r="6488" spans="1:14" x14ac:dyDescent="0.25">
      <c r="A6488" t="s">
        <v>7711</v>
      </c>
      <c r="B6488" t="s">
        <v>22</v>
      </c>
      <c r="C6488">
        <v>48151.99</v>
      </c>
      <c r="D6488">
        <v>50971.17</v>
      </c>
      <c r="E6488">
        <v>1286.21</v>
      </c>
      <c r="F6488" t="s">
        <v>117</v>
      </c>
      <c r="G6488" t="s">
        <v>118</v>
      </c>
      <c r="H6488" t="s">
        <v>498</v>
      </c>
      <c r="I6488" t="s">
        <v>16</v>
      </c>
      <c r="J6488" t="s">
        <v>807</v>
      </c>
      <c r="L6488" s="1">
        <v>40330</v>
      </c>
      <c r="M6488">
        <v>20737</v>
      </c>
      <c r="N6488" t="s">
        <v>10655</v>
      </c>
    </row>
    <row r="6489" spans="1:14" x14ac:dyDescent="0.25">
      <c r="A6489" t="s">
        <v>7712</v>
      </c>
      <c r="B6489" t="s">
        <v>12</v>
      </c>
      <c r="C6489">
        <v>88863.15</v>
      </c>
      <c r="D6489">
        <v>89826.32</v>
      </c>
      <c r="E6489">
        <v>0</v>
      </c>
      <c r="F6489" t="s">
        <v>18</v>
      </c>
      <c r="G6489" t="s">
        <v>19</v>
      </c>
      <c r="H6489" t="s">
        <v>177</v>
      </c>
      <c r="I6489" t="s">
        <v>16</v>
      </c>
      <c r="J6489" t="s">
        <v>414</v>
      </c>
      <c r="L6489" s="1">
        <v>37585</v>
      </c>
      <c r="M6489">
        <v>20783</v>
      </c>
      <c r="N6489" t="s">
        <v>10656</v>
      </c>
    </row>
    <row r="6490" spans="1:14" x14ac:dyDescent="0.25">
      <c r="A6490" t="s">
        <v>7713</v>
      </c>
      <c r="B6490" t="s">
        <v>22</v>
      </c>
      <c r="C6490">
        <v>90636</v>
      </c>
      <c r="D6490">
        <v>146988.84</v>
      </c>
      <c r="E6490">
        <v>52280.54</v>
      </c>
      <c r="F6490" t="s">
        <v>45</v>
      </c>
      <c r="G6490" t="s">
        <v>46</v>
      </c>
      <c r="H6490" t="s">
        <v>612</v>
      </c>
      <c r="I6490" t="s">
        <v>16</v>
      </c>
      <c r="J6490" t="s">
        <v>250</v>
      </c>
      <c r="L6490" s="1">
        <v>37502</v>
      </c>
      <c r="M6490">
        <v>20782</v>
      </c>
      <c r="N6490" t="s">
        <v>10625</v>
      </c>
    </row>
    <row r="6491" spans="1:14" x14ac:dyDescent="0.25">
      <c r="A6491" t="s">
        <v>7714</v>
      </c>
      <c r="B6491" t="s">
        <v>22</v>
      </c>
      <c r="C6491">
        <v>46179.85</v>
      </c>
      <c r="D6491">
        <v>56138.59</v>
      </c>
      <c r="E6491">
        <v>9035.16</v>
      </c>
      <c r="F6491" t="s">
        <v>13</v>
      </c>
      <c r="G6491" t="s">
        <v>14</v>
      </c>
      <c r="H6491" t="s">
        <v>293</v>
      </c>
      <c r="I6491" t="s">
        <v>16</v>
      </c>
      <c r="J6491" t="s">
        <v>724</v>
      </c>
      <c r="L6491" s="1">
        <v>41484</v>
      </c>
      <c r="M6491">
        <v>20705</v>
      </c>
      <c r="N6491" t="s">
        <v>10626</v>
      </c>
    </row>
    <row r="6492" spans="1:14" x14ac:dyDescent="0.25">
      <c r="A6492" t="s">
        <v>7715</v>
      </c>
      <c r="B6492" t="s">
        <v>12</v>
      </c>
      <c r="C6492">
        <v>75653</v>
      </c>
      <c r="D6492">
        <v>74655.7</v>
      </c>
      <c r="E6492">
        <v>0</v>
      </c>
      <c r="F6492" t="s">
        <v>18</v>
      </c>
      <c r="G6492" t="s">
        <v>19</v>
      </c>
      <c r="H6492" t="s">
        <v>155</v>
      </c>
      <c r="I6492" t="s">
        <v>16</v>
      </c>
      <c r="J6492" t="s">
        <v>61</v>
      </c>
      <c r="L6492" s="1">
        <v>36262</v>
      </c>
      <c r="M6492">
        <v>20769</v>
      </c>
      <c r="N6492" t="s">
        <v>10636</v>
      </c>
    </row>
    <row r="6493" spans="1:14" x14ac:dyDescent="0.25">
      <c r="A6493" t="s">
        <v>7716</v>
      </c>
      <c r="B6493" t="s">
        <v>22</v>
      </c>
      <c r="C6493">
        <v>43108.959999999999</v>
      </c>
      <c r="D6493">
        <v>47711.18</v>
      </c>
      <c r="E6493">
        <v>4751.51</v>
      </c>
      <c r="F6493" t="s">
        <v>56</v>
      </c>
      <c r="G6493" t="s">
        <v>57</v>
      </c>
      <c r="H6493" t="s">
        <v>64</v>
      </c>
      <c r="I6493" t="s">
        <v>16</v>
      </c>
      <c r="J6493" t="s">
        <v>59</v>
      </c>
      <c r="L6493" s="1">
        <v>42177</v>
      </c>
      <c r="M6493">
        <v>20746</v>
      </c>
      <c r="N6493" t="s">
        <v>10647</v>
      </c>
    </row>
    <row r="6494" spans="1:14" x14ac:dyDescent="0.25">
      <c r="A6494" t="s">
        <v>7717</v>
      </c>
      <c r="B6494" t="s">
        <v>12</v>
      </c>
      <c r="C6494">
        <v>44561.1</v>
      </c>
      <c r="D6494">
        <v>45509.66</v>
      </c>
      <c r="E6494">
        <v>2444.4499999999998</v>
      </c>
      <c r="F6494" t="s">
        <v>18</v>
      </c>
      <c r="G6494" t="s">
        <v>19</v>
      </c>
      <c r="H6494" t="s">
        <v>20</v>
      </c>
      <c r="I6494" t="s">
        <v>16</v>
      </c>
      <c r="J6494" t="s">
        <v>17</v>
      </c>
      <c r="L6494" s="1">
        <v>42576</v>
      </c>
      <c r="M6494">
        <v>20708</v>
      </c>
      <c r="N6494" t="s">
        <v>10653</v>
      </c>
    </row>
    <row r="6495" spans="1:14" x14ac:dyDescent="0.25">
      <c r="A6495" t="s">
        <v>7718</v>
      </c>
      <c r="B6495" t="s">
        <v>22</v>
      </c>
      <c r="C6495">
        <v>110359</v>
      </c>
      <c r="D6495">
        <v>108904.24</v>
      </c>
      <c r="E6495">
        <v>0</v>
      </c>
      <c r="F6495" t="s">
        <v>72</v>
      </c>
      <c r="G6495" t="s">
        <v>73</v>
      </c>
      <c r="H6495" t="s">
        <v>561</v>
      </c>
      <c r="I6495" t="s">
        <v>16</v>
      </c>
      <c r="J6495" t="s">
        <v>152</v>
      </c>
      <c r="L6495" s="1">
        <v>36241</v>
      </c>
      <c r="M6495">
        <v>20770</v>
      </c>
      <c r="N6495" t="s">
        <v>10629</v>
      </c>
    </row>
    <row r="6496" spans="1:14" x14ac:dyDescent="0.25">
      <c r="A6496" t="s">
        <v>7719</v>
      </c>
      <c r="B6496" t="s">
        <v>22</v>
      </c>
      <c r="C6496">
        <v>47897.96</v>
      </c>
      <c r="D6496">
        <v>45980.88</v>
      </c>
      <c r="E6496">
        <v>0</v>
      </c>
      <c r="F6496" t="s">
        <v>52</v>
      </c>
      <c r="G6496" t="s">
        <v>53</v>
      </c>
      <c r="H6496" t="s">
        <v>114</v>
      </c>
      <c r="I6496" t="s">
        <v>16</v>
      </c>
      <c r="J6496" t="s">
        <v>554</v>
      </c>
      <c r="L6496" s="1">
        <v>41190</v>
      </c>
      <c r="M6496">
        <v>20782</v>
      </c>
      <c r="N6496" t="s">
        <v>10625</v>
      </c>
    </row>
    <row r="6497" spans="1:14" x14ac:dyDescent="0.25">
      <c r="A6497" t="s">
        <v>7720</v>
      </c>
      <c r="B6497" t="s">
        <v>12</v>
      </c>
      <c r="C6497">
        <v>45877</v>
      </c>
      <c r="D6497">
        <v>43297.41</v>
      </c>
      <c r="E6497">
        <v>323.49</v>
      </c>
      <c r="F6497" t="s">
        <v>89</v>
      </c>
      <c r="G6497" t="s">
        <v>90</v>
      </c>
      <c r="H6497" t="s">
        <v>192</v>
      </c>
      <c r="I6497" t="s">
        <v>16</v>
      </c>
      <c r="J6497" t="s">
        <v>193</v>
      </c>
      <c r="L6497" s="1">
        <v>40741</v>
      </c>
      <c r="M6497">
        <v>20735</v>
      </c>
      <c r="N6497" t="s">
        <v>10649</v>
      </c>
    </row>
    <row r="6498" spans="1:14" x14ac:dyDescent="0.25">
      <c r="A6498" t="s">
        <v>7721</v>
      </c>
      <c r="B6498" t="s">
        <v>22</v>
      </c>
      <c r="C6498">
        <v>70959.789999999994</v>
      </c>
      <c r="D6498">
        <v>85650.79</v>
      </c>
      <c r="E6498">
        <v>17171.11</v>
      </c>
      <c r="F6498" t="s">
        <v>56</v>
      </c>
      <c r="G6498" t="s">
        <v>57</v>
      </c>
      <c r="H6498" t="s">
        <v>158</v>
      </c>
      <c r="I6498" t="s">
        <v>16</v>
      </c>
      <c r="J6498" t="s">
        <v>947</v>
      </c>
      <c r="L6498" s="1">
        <v>34716</v>
      </c>
      <c r="M6498">
        <v>20744</v>
      </c>
      <c r="N6498" t="s">
        <v>10630</v>
      </c>
    </row>
    <row r="6499" spans="1:14" x14ac:dyDescent="0.25">
      <c r="A6499" t="s">
        <v>7722</v>
      </c>
      <c r="B6499" t="s">
        <v>22</v>
      </c>
      <c r="C6499">
        <v>40242.06</v>
      </c>
      <c r="D6499">
        <v>44089.91</v>
      </c>
      <c r="E6499">
        <v>8115.44</v>
      </c>
      <c r="F6499" t="s">
        <v>56</v>
      </c>
      <c r="G6499" t="s">
        <v>57</v>
      </c>
      <c r="H6499" t="s">
        <v>84</v>
      </c>
      <c r="I6499" t="s">
        <v>16</v>
      </c>
      <c r="J6499" t="s">
        <v>59</v>
      </c>
      <c r="L6499" s="1">
        <v>42758</v>
      </c>
      <c r="M6499">
        <v>20712</v>
      </c>
      <c r="N6499" t="s">
        <v>10639</v>
      </c>
    </row>
    <row r="6500" spans="1:14" x14ac:dyDescent="0.25">
      <c r="A6500" t="s">
        <v>7723</v>
      </c>
      <c r="B6500" t="s">
        <v>12</v>
      </c>
      <c r="C6500">
        <v>77922.59</v>
      </c>
      <c r="D6500">
        <v>76730.34</v>
      </c>
      <c r="E6500">
        <v>0</v>
      </c>
      <c r="F6500" t="s">
        <v>18</v>
      </c>
      <c r="G6500" t="s">
        <v>19</v>
      </c>
      <c r="H6500" t="s">
        <v>155</v>
      </c>
      <c r="I6500" t="s">
        <v>16</v>
      </c>
      <c r="J6500" t="s">
        <v>61</v>
      </c>
      <c r="L6500" s="1">
        <v>33973</v>
      </c>
      <c r="M6500">
        <v>20770</v>
      </c>
      <c r="N6500" t="s">
        <v>10629</v>
      </c>
    </row>
    <row r="6501" spans="1:14" x14ac:dyDescent="0.25">
      <c r="A6501" t="s">
        <v>7724</v>
      </c>
      <c r="B6501" t="s">
        <v>22</v>
      </c>
      <c r="C6501">
        <v>100370</v>
      </c>
      <c r="D6501">
        <v>123402.87</v>
      </c>
      <c r="E6501">
        <v>24356.93</v>
      </c>
      <c r="F6501" t="s">
        <v>133</v>
      </c>
      <c r="G6501" t="s">
        <v>134</v>
      </c>
      <c r="H6501" t="s">
        <v>160</v>
      </c>
      <c r="I6501" t="s">
        <v>16</v>
      </c>
      <c r="J6501" t="s">
        <v>161</v>
      </c>
      <c r="K6501" t="s">
        <v>526</v>
      </c>
      <c r="L6501" s="1">
        <v>36521</v>
      </c>
      <c r="M6501">
        <v>20785</v>
      </c>
      <c r="N6501" t="s">
        <v>10652</v>
      </c>
    </row>
    <row r="6502" spans="1:14" x14ac:dyDescent="0.25">
      <c r="A6502" t="s">
        <v>7725</v>
      </c>
      <c r="B6502" t="s">
        <v>12</v>
      </c>
      <c r="C6502">
        <v>32404.86</v>
      </c>
      <c r="D6502">
        <v>32211.87</v>
      </c>
      <c r="E6502">
        <v>186.96</v>
      </c>
      <c r="F6502" t="s">
        <v>76</v>
      </c>
      <c r="G6502" t="s">
        <v>77</v>
      </c>
      <c r="H6502" t="s">
        <v>428</v>
      </c>
      <c r="I6502" t="s">
        <v>34</v>
      </c>
      <c r="J6502" t="s">
        <v>83</v>
      </c>
      <c r="L6502" s="1">
        <v>37473</v>
      </c>
      <c r="M6502">
        <v>20742</v>
      </c>
      <c r="N6502" t="s">
        <v>10638</v>
      </c>
    </row>
    <row r="6503" spans="1:14" x14ac:dyDescent="0.25">
      <c r="A6503" t="s">
        <v>7726</v>
      </c>
      <c r="B6503" t="s">
        <v>22</v>
      </c>
      <c r="C6503">
        <v>31594.95</v>
      </c>
      <c r="D6503">
        <v>43073.98</v>
      </c>
      <c r="E6503">
        <v>3575.67</v>
      </c>
      <c r="F6503" t="s">
        <v>99</v>
      </c>
      <c r="G6503" t="s">
        <v>100</v>
      </c>
      <c r="H6503" t="s">
        <v>681</v>
      </c>
      <c r="I6503" t="s">
        <v>34</v>
      </c>
      <c r="J6503" t="s">
        <v>102</v>
      </c>
      <c r="L6503" s="1">
        <v>41031</v>
      </c>
      <c r="M6503">
        <v>20769</v>
      </c>
      <c r="N6503" t="s">
        <v>10636</v>
      </c>
    </row>
    <row r="6504" spans="1:14" x14ac:dyDescent="0.25">
      <c r="A6504" t="s">
        <v>7727</v>
      </c>
      <c r="B6504" t="s">
        <v>22</v>
      </c>
      <c r="C6504">
        <v>58157</v>
      </c>
      <c r="D6504">
        <v>111125.75999999999</v>
      </c>
      <c r="E6504">
        <v>52709.48</v>
      </c>
      <c r="F6504" t="s">
        <v>23</v>
      </c>
      <c r="G6504" t="s">
        <v>24</v>
      </c>
      <c r="H6504" t="s">
        <v>140</v>
      </c>
      <c r="I6504" t="s">
        <v>16</v>
      </c>
      <c r="J6504" t="s">
        <v>141</v>
      </c>
      <c r="L6504" s="1">
        <v>41988</v>
      </c>
      <c r="M6504">
        <v>20613</v>
      </c>
      <c r="N6504" t="s">
        <v>10640</v>
      </c>
    </row>
    <row r="6505" spans="1:14" x14ac:dyDescent="0.25">
      <c r="A6505" t="s">
        <v>7728</v>
      </c>
      <c r="B6505" t="s">
        <v>22</v>
      </c>
      <c r="C6505">
        <v>91869</v>
      </c>
      <c r="D6505">
        <v>90394.64</v>
      </c>
      <c r="E6505">
        <v>2467.85</v>
      </c>
      <c r="F6505" t="s">
        <v>13</v>
      </c>
      <c r="G6505" t="s">
        <v>14</v>
      </c>
      <c r="H6505" t="s">
        <v>232</v>
      </c>
      <c r="I6505" t="s">
        <v>16</v>
      </c>
      <c r="J6505" t="s">
        <v>32</v>
      </c>
      <c r="L6505" s="1">
        <v>37270</v>
      </c>
      <c r="M6505">
        <v>20769</v>
      </c>
      <c r="N6505" t="s">
        <v>10636</v>
      </c>
    </row>
    <row r="6506" spans="1:14" x14ac:dyDescent="0.25">
      <c r="A6506" t="s">
        <v>7729</v>
      </c>
      <c r="B6506" t="s">
        <v>12</v>
      </c>
      <c r="C6506">
        <v>52344.06</v>
      </c>
      <c r="D6506">
        <v>48929.94</v>
      </c>
      <c r="E6506">
        <v>0</v>
      </c>
      <c r="F6506" t="s">
        <v>76</v>
      </c>
      <c r="G6506" t="s">
        <v>77</v>
      </c>
      <c r="H6506" t="s">
        <v>533</v>
      </c>
      <c r="I6506" t="s">
        <v>16</v>
      </c>
      <c r="J6506" t="s">
        <v>79</v>
      </c>
      <c r="L6506" s="1">
        <v>38924</v>
      </c>
      <c r="M6506">
        <v>20774</v>
      </c>
      <c r="N6506" t="s">
        <v>10633</v>
      </c>
    </row>
    <row r="6507" spans="1:14" x14ac:dyDescent="0.25">
      <c r="A6507" t="s">
        <v>7730</v>
      </c>
      <c r="B6507" t="s">
        <v>22</v>
      </c>
      <c r="C6507">
        <v>179523</v>
      </c>
      <c r="D6507">
        <v>188476.57</v>
      </c>
      <c r="E6507">
        <v>0</v>
      </c>
      <c r="F6507" t="s">
        <v>52</v>
      </c>
      <c r="G6507" t="s">
        <v>53</v>
      </c>
      <c r="H6507" t="s">
        <v>587</v>
      </c>
      <c r="I6507" t="s">
        <v>16</v>
      </c>
      <c r="J6507" t="s">
        <v>623</v>
      </c>
      <c r="L6507" s="1">
        <v>40792</v>
      </c>
      <c r="M6507">
        <v>20721</v>
      </c>
      <c r="N6507" t="s">
        <v>10634</v>
      </c>
    </row>
    <row r="6508" spans="1:14" x14ac:dyDescent="0.25">
      <c r="A6508" t="s">
        <v>7731</v>
      </c>
      <c r="B6508" t="s">
        <v>12</v>
      </c>
      <c r="C6508">
        <v>41650.839999999997</v>
      </c>
      <c r="D6508">
        <v>44406.91</v>
      </c>
      <c r="E6508">
        <v>4172.82</v>
      </c>
      <c r="F6508" t="s">
        <v>13</v>
      </c>
      <c r="G6508" t="s">
        <v>14</v>
      </c>
      <c r="H6508" t="s">
        <v>190</v>
      </c>
      <c r="I6508" t="s">
        <v>16</v>
      </c>
      <c r="J6508" t="s">
        <v>1098</v>
      </c>
      <c r="L6508" s="1">
        <v>42716</v>
      </c>
      <c r="M6508">
        <v>20769</v>
      </c>
      <c r="N6508" t="s">
        <v>10636</v>
      </c>
    </row>
    <row r="6509" spans="1:14" x14ac:dyDescent="0.25">
      <c r="A6509" t="s">
        <v>7732</v>
      </c>
      <c r="B6509" t="s">
        <v>22</v>
      </c>
      <c r="C6509">
        <v>41650.839999999997</v>
      </c>
      <c r="D6509">
        <v>50627.51</v>
      </c>
      <c r="E6509">
        <v>11173.43</v>
      </c>
      <c r="F6509" t="s">
        <v>56</v>
      </c>
      <c r="G6509" t="s">
        <v>57</v>
      </c>
      <c r="H6509" t="s">
        <v>84</v>
      </c>
      <c r="I6509" t="s">
        <v>16</v>
      </c>
      <c r="J6509" t="s">
        <v>287</v>
      </c>
      <c r="L6509" s="1">
        <v>42716</v>
      </c>
      <c r="M6509">
        <v>20747</v>
      </c>
      <c r="N6509" t="s">
        <v>10642</v>
      </c>
    </row>
    <row r="6510" spans="1:14" x14ac:dyDescent="0.25">
      <c r="A6510" t="s">
        <v>7733</v>
      </c>
      <c r="B6510" t="s">
        <v>12</v>
      </c>
      <c r="C6510">
        <v>105241</v>
      </c>
      <c r="D6510">
        <v>103859.07</v>
      </c>
      <c r="E6510">
        <v>0</v>
      </c>
      <c r="F6510" t="s">
        <v>18</v>
      </c>
      <c r="G6510" t="s">
        <v>19</v>
      </c>
      <c r="H6510" t="s">
        <v>480</v>
      </c>
      <c r="I6510" t="s">
        <v>16</v>
      </c>
      <c r="J6510" t="s">
        <v>484</v>
      </c>
      <c r="L6510" s="1">
        <v>41218</v>
      </c>
      <c r="M6510">
        <v>20712</v>
      </c>
      <c r="N6510" t="s">
        <v>10639</v>
      </c>
    </row>
    <row r="6511" spans="1:14" x14ac:dyDescent="0.25">
      <c r="A6511" t="s">
        <v>7734</v>
      </c>
      <c r="B6511" t="s">
        <v>12</v>
      </c>
      <c r="C6511">
        <v>35247.22</v>
      </c>
      <c r="D6511">
        <v>38517.919999999998</v>
      </c>
      <c r="E6511">
        <v>4453.0600000000004</v>
      </c>
      <c r="F6511" t="s">
        <v>99</v>
      </c>
      <c r="G6511" t="s">
        <v>100</v>
      </c>
      <c r="H6511" t="s">
        <v>236</v>
      </c>
      <c r="I6511" t="s">
        <v>16</v>
      </c>
      <c r="J6511" t="s">
        <v>237</v>
      </c>
      <c r="L6511" s="1">
        <v>39903</v>
      </c>
      <c r="M6511">
        <v>20607</v>
      </c>
      <c r="N6511" t="s">
        <v>10631</v>
      </c>
    </row>
    <row r="6512" spans="1:14" x14ac:dyDescent="0.25">
      <c r="A6512" t="s">
        <v>7735</v>
      </c>
      <c r="B6512" t="s">
        <v>22</v>
      </c>
      <c r="C6512">
        <v>35621</v>
      </c>
      <c r="D6512">
        <v>12036.44</v>
      </c>
      <c r="E6512">
        <v>3209.11</v>
      </c>
      <c r="F6512" t="s">
        <v>99</v>
      </c>
      <c r="G6512" t="s">
        <v>100</v>
      </c>
      <c r="H6512" t="s">
        <v>259</v>
      </c>
      <c r="I6512" t="s">
        <v>16</v>
      </c>
      <c r="J6512" t="s">
        <v>109</v>
      </c>
      <c r="K6512" t="s">
        <v>110</v>
      </c>
      <c r="L6512" s="1">
        <v>42996</v>
      </c>
      <c r="M6512">
        <v>20740</v>
      </c>
      <c r="N6512" t="s">
        <v>10638</v>
      </c>
    </row>
    <row r="6513" spans="1:14" x14ac:dyDescent="0.25">
      <c r="A6513" t="s">
        <v>7736</v>
      </c>
      <c r="B6513" t="s">
        <v>22</v>
      </c>
      <c r="C6513">
        <v>50172</v>
      </c>
      <c r="D6513">
        <v>48425.97</v>
      </c>
      <c r="E6513">
        <v>656.83</v>
      </c>
      <c r="F6513" t="s">
        <v>45</v>
      </c>
      <c r="G6513" t="s">
        <v>46</v>
      </c>
      <c r="H6513" t="s">
        <v>383</v>
      </c>
      <c r="I6513" t="s">
        <v>16</v>
      </c>
      <c r="J6513" t="s">
        <v>48</v>
      </c>
      <c r="K6513" t="s">
        <v>49</v>
      </c>
      <c r="L6513" s="1">
        <v>42716</v>
      </c>
      <c r="M6513">
        <v>20608</v>
      </c>
      <c r="N6513" t="s">
        <v>10646</v>
      </c>
    </row>
    <row r="6514" spans="1:14" x14ac:dyDescent="0.25">
      <c r="A6514" t="s">
        <v>7737</v>
      </c>
      <c r="B6514" t="s">
        <v>22</v>
      </c>
      <c r="C6514">
        <v>51201.55</v>
      </c>
      <c r="D6514">
        <v>57140.78</v>
      </c>
      <c r="E6514">
        <v>3652.2</v>
      </c>
      <c r="F6514" t="s">
        <v>56</v>
      </c>
      <c r="G6514" t="s">
        <v>57</v>
      </c>
      <c r="H6514" t="s">
        <v>84</v>
      </c>
      <c r="I6514" t="s">
        <v>16</v>
      </c>
      <c r="J6514" t="s">
        <v>59</v>
      </c>
      <c r="L6514" s="1">
        <v>39202</v>
      </c>
      <c r="M6514">
        <v>20608</v>
      </c>
      <c r="N6514" t="s">
        <v>10646</v>
      </c>
    </row>
    <row r="6515" spans="1:14" x14ac:dyDescent="0.25">
      <c r="A6515" t="s">
        <v>7738</v>
      </c>
      <c r="B6515" t="s">
        <v>22</v>
      </c>
      <c r="C6515">
        <v>84059</v>
      </c>
      <c r="D6515">
        <v>101235.57</v>
      </c>
      <c r="E6515">
        <v>15395.67</v>
      </c>
      <c r="F6515" t="s">
        <v>13</v>
      </c>
      <c r="G6515" t="s">
        <v>14</v>
      </c>
      <c r="H6515" t="s">
        <v>31</v>
      </c>
      <c r="I6515" t="s">
        <v>16</v>
      </c>
      <c r="J6515" t="s">
        <v>233</v>
      </c>
      <c r="L6515" s="1">
        <v>38551</v>
      </c>
      <c r="M6515">
        <v>20706</v>
      </c>
      <c r="N6515" t="s">
        <v>10645</v>
      </c>
    </row>
    <row r="6516" spans="1:14" x14ac:dyDescent="0.25">
      <c r="A6516" t="s">
        <v>7739</v>
      </c>
      <c r="B6516" t="s">
        <v>12</v>
      </c>
      <c r="C6516">
        <v>65122</v>
      </c>
      <c r="D6516">
        <v>82561.06</v>
      </c>
      <c r="E6516">
        <v>3510.85</v>
      </c>
      <c r="F6516" t="s">
        <v>13</v>
      </c>
      <c r="G6516" t="s">
        <v>14</v>
      </c>
      <c r="H6516" t="s">
        <v>463</v>
      </c>
      <c r="I6516" t="s">
        <v>16</v>
      </c>
      <c r="J6516" t="s">
        <v>32</v>
      </c>
      <c r="L6516" s="1">
        <v>41302</v>
      </c>
      <c r="M6516">
        <v>20782</v>
      </c>
      <c r="N6516" t="s">
        <v>10625</v>
      </c>
    </row>
    <row r="6517" spans="1:14" x14ac:dyDescent="0.25">
      <c r="A6517" t="s">
        <v>7740</v>
      </c>
      <c r="B6517" t="s">
        <v>22</v>
      </c>
      <c r="C6517">
        <v>88761</v>
      </c>
      <c r="D6517">
        <v>113899.26</v>
      </c>
      <c r="E6517">
        <v>26594.92</v>
      </c>
      <c r="F6517" t="s">
        <v>13</v>
      </c>
      <c r="G6517" t="s">
        <v>14</v>
      </c>
      <c r="H6517" t="s">
        <v>232</v>
      </c>
      <c r="I6517" t="s">
        <v>16</v>
      </c>
      <c r="J6517" t="s">
        <v>32</v>
      </c>
      <c r="L6517" s="1">
        <v>39461</v>
      </c>
      <c r="M6517">
        <v>20781</v>
      </c>
      <c r="N6517" t="s">
        <v>10627</v>
      </c>
    </row>
    <row r="6518" spans="1:14" x14ac:dyDescent="0.25">
      <c r="A6518" t="s">
        <v>7741</v>
      </c>
      <c r="B6518" t="s">
        <v>22</v>
      </c>
      <c r="C6518">
        <v>117510.8</v>
      </c>
      <c r="D6518">
        <v>118523.57</v>
      </c>
      <c r="E6518">
        <v>5034.04</v>
      </c>
      <c r="F6518" t="s">
        <v>23</v>
      </c>
      <c r="G6518" t="s">
        <v>24</v>
      </c>
      <c r="H6518" t="s">
        <v>194</v>
      </c>
      <c r="I6518" t="s">
        <v>16</v>
      </c>
      <c r="J6518" t="s">
        <v>866</v>
      </c>
      <c r="L6518" s="1">
        <v>35702</v>
      </c>
      <c r="M6518">
        <v>20781</v>
      </c>
      <c r="N6518" t="s">
        <v>10627</v>
      </c>
    </row>
    <row r="6519" spans="1:14" x14ac:dyDescent="0.25">
      <c r="A6519" t="s">
        <v>7742</v>
      </c>
      <c r="B6519" t="s">
        <v>22</v>
      </c>
      <c r="C6519">
        <v>71713.86</v>
      </c>
      <c r="D6519">
        <v>72325.23</v>
      </c>
      <c r="E6519">
        <v>1757.49</v>
      </c>
      <c r="F6519" t="s">
        <v>52</v>
      </c>
      <c r="G6519" t="s">
        <v>53</v>
      </c>
      <c r="H6519" t="s">
        <v>93</v>
      </c>
      <c r="I6519" t="s">
        <v>16</v>
      </c>
      <c r="J6519" t="s">
        <v>94</v>
      </c>
      <c r="L6519" s="1">
        <v>40168</v>
      </c>
      <c r="M6519">
        <v>20735</v>
      </c>
      <c r="N6519" t="s">
        <v>10649</v>
      </c>
    </row>
    <row r="6520" spans="1:14" x14ac:dyDescent="0.25">
      <c r="A6520" t="s">
        <v>7743</v>
      </c>
      <c r="B6520" t="s">
        <v>22</v>
      </c>
      <c r="C6520">
        <v>57741.06</v>
      </c>
      <c r="D6520">
        <v>57374.32</v>
      </c>
      <c r="E6520">
        <v>1644.69</v>
      </c>
      <c r="F6520" t="s">
        <v>45</v>
      </c>
      <c r="G6520" t="s">
        <v>46</v>
      </c>
      <c r="H6520" t="s">
        <v>1051</v>
      </c>
      <c r="I6520" t="s">
        <v>16</v>
      </c>
      <c r="J6520" t="s">
        <v>260</v>
      </c>
      <c r="L6520" s="1">
        <v>41862</v>
      </c>
      <c r="M6520">
        <v>20747</v>
      </c>
      <c r="N6520" t="s">
        <v>10642</v>
      </c>
    </row>
    <row r="6521" spans="1:14" x14ac:dyDescent="0.25">
      <c r="A6521" t="s">
        <v>7744</v>
      </c>
      <c r="B6521" t="s">
        <v>22</v>
      </c>
      <c r="C6521">
        <v>93080</v>
      </c>
      <c r="D6521">
        <v>125207.67999999999</v>
      </c>
      <c r="E6521">
        <v>31946.799999999999</v>
      </c>
      <c r="F6521" t="s">
        <v>45</v>
      </c>
      <c r="G6521" t="s">
        <v>46</v>
      </c>
      <c r="H6521" t="s">
        <v>747</v>
      </c>
      <c r="I6521" t="s">
        <v>16</v>
      </c>
      <c r="J6521" t="s">
        <v>297</v>
      </c>
      <c r="L6521" s="1">
        <v>38334</v>
      </c>
      <c r="M6521">
        <v>20744</v>
      </c>
      <c r="N6521" t="s">
        <v>10630</v>
      </c>
    </row>
    <row r="6522" spans="1:14" x14ac:dyDescent="0.25">
      <c r="A6522" t="s">
        <v>7745</v>
      </c>
      <c r="B6522" t="s">
        <v>22</v>
      </c>
      <c r="C6522">
        <v>84608</v>
      </c>
      <c r="D6522">
        <v>129475.79</v>
      </c>
      <c r="E6522">
        <v>45892.1</v>
      </c>
      <c r="F6522" t="s">
        <v>45</v>
      </c>
      <c r="G6522" t="s">
        <v>46</v>
      </c>
      <c r="H6522" t="s">
        <v>626</v>
      </c>
      <c r="I6522" t="s">
        <v>16</v>
      </c>
      <c r="J6522" t="s">
        <v>250</v>
      </c>
      <c r="L6522" s="1">
        <v>38145</v>
      </c>
      <c r="M6522">
        <v>20710</v>
      </c>
      <c r="N6522" t="s">
        <v>10637</v>
      </c>
    </row>
    <row r="6523" spans="1:14" x14ac:dyDescent="0.25">
      <c r="A6523" t="s">
        <v>7746</v>
      </c>
      <c r="B6523" t="s">
        <v>22</v>
      </c>
      <c r="C6523">
        <v>31594.95</v>
      </c>
      <c r="D6523">
        <v>42243.58</v>
      </c>
      <c r="E6523">
        <v>2673.19</v>
      </c>
      <c r="F6523" t="s">
        <v>99</v>
      </c>
      <c r="G6523" t="s">
        <v>100</v>
      </c>
      <c r="H6523" t="s">
        <v>101</v>
      </c>
      <c r="I6523" t="s">
        <v>34</v>
      </c>
      <c r="J6523" t="s">
        <v>102</v>
      </c>
      <c r="L6523" s="1">
        <v>40651</v>
      </c>
      <c r="M6523">
        <v>20742</v>
      </c>
      <c r="N6523" t="s">
        <v>10638</v>
      </c>
    </row>
    <row r="6524" spans="1:14" x14ac:dyDescent="0.25">
      <c r="A6524" t="s">
        <v>7747</v>
      </c>
      <c r="B6524" t="s">
        <v>22</v>
      </c>
      <c r="C6524">
        <v>90659.81</v>
      </c>
      <c r="D6524">
        <v>89900.2</v>
      </c>
      <c r="E6524">
        <v>588.42999999999995</v>
      </c>
      <c r="F6524" t="s">
        <v>52</v>
      </c>
      <c r="G6524" t="s">
        <v>53</v>
      </c>
      <c r="H6524" t="s">
        <v>551</v>
      </c>
      <c r="I6524" t="s">
        <v>16</v>
      </c>
      <c r="J6524" t="s">
        <v>414</v>
      </c>
      <c r="L6524" s="1">
        <v>39748</v>
      </c>
      <c r="M6524">
        <v>20607</v>
      </c>
      <c r="N6524" t="s">
        <v>10631</v>
      </c>
    </row>
    <row r="6525" spans="1:14" x14ac:dyDescent="0.25">
      <c r="A6525" t="s">
        <v>7748</v>
      </c>
      <c r="B6525" t="s">
        <v>12</v>
      </c>
      <c r="C6525">
        <v>93080</v>
      </c>
      <c r="D6525">
        <v>121624.81</v>
      </c>
      <c r="E6525">
        <v>24493</v>
      </c>
      <c r="F6525" t="s">
        <v>45</v>
      </c>
      <c r="G6525" t="s">
        <v>46</v>
      </c>
      <c r="H6525" t="s">
        <v>454</v>
      </c>
      <c r="I6525" t="s">
        <v>16</v>
      </c>
      <c r="J6525" t="s">
        <v>297</v>
      </c>
      <c r="L6525" s="1">
        <v>38145</v>
      </c>
      <c r="M6525">
        <v>20608</v>
      </c>
      <c r="N6525" t="s">
        <v>10646</v>
      </c>
    </row>
    <row r="6526" spans="1:14" x14ac:dyDescent="0.25">
      <c r="A6526" t="s">
        <v>7749</v>
      </c>
      <c r="B6526" t="s">
        <v>12</v>
      </c>
      <c r="C6526">
        <v>41750.65</v>
      </c>
      <c r="D6526">
        <v>43972.34</v>
      </c>
      <c r="E6526">
        <v>850.8</v>
      </c>
      <c r="F6526" t="s">
        <v>468</v>
      </c>
      <c r="G6526" t="s">
        <v>469</v>
      </c>
      <c r="H6526" t="s">
        <v>470</v>
      </c>
      <c r="I6526" t="s">
        <v>16</v>
      </c>
      <c r="J6526" t="s">
        <v>858</v>
      </c>
      <c r="L6526" s="1">
        <v>41806</v>
      </c>
      <c r="M6526">
        <v>20774</v>
      </c>
      <c r="N6526" t="s">
        <v>10633</v>
      </c>
    </row>
    <row r="6527" spans="1:14" x14ac:dyDescent="0.25">
      <c r="A6527" t="s">
        <v>7750</v>
      </c>
      <c r="B6527" t="s">
        <v>12</v>
      </c>
      <c r="C6527">
        <v>70102.490000000005</v>
      </c>
      <c r="D6527">
        <v>65297.120000000003</v>
      </c>
      <c r="E6527">
        <v>0</v>
      </c>
      <c r="F6527" t="s">
        <v>76</v>
      </c>
      <c r="G6527" t="s">
        <v>77</v>
      </c>
      <c r="H6527" t="s">
        <v>521</v>
      </c>
      <c r="I6527" t="s">
        <v>16</v>
      </c>
      <c r="J6527" t="s">
        <v>211</v>
      </c>
      <c r="L6527" s="1">
        <v>41918</v>
      </c>
      <c r="M6527">
        <v>20735</v>
      </c>
      <c r="N6527" t="s">
        <v>10649</v>
      </c>
    </row>
    <row r="6528" spans="1:14" x14ac:dyDescent="0.25">
      <c r="A6528" t="s">
        <v>7751</v>
      </c>
      <c r="B6528" t="s">
        <v>22</v>
      </c>
      <c r="C6528">
        <v>71172</v>
      </c>
      <c r="D6528">
        <v>70980.320000000007</v>
      </c>
      <c r="E6528">
        <v>949.26</v>
      </c>
      <c r="F6528" t="s">
        <v>13</v>
      </c>
      <c r="G6528" t="s">
        <v>14</v>
      </c>
      <c r="H6528" t="s">
        <v>162</v>
      </c>
      <c r="I6528" t="s">
        <v>16</v>
      </c>
      <c r="J6528" t="s">
        <v>32</v>
      </c>
      <c r="K6528" t="s">
        <v>176</v>
      </c>
      <c r="L6528" s="1">
        <v>41918</v>
      </c>
      <c r="M6528">
        <v>20608</v>
      </c>
      <c r="N6528" t="s">
        <v>10646</v>
      </c>
    </row>
    <row r="6529" spans="1:14" x14ac:dyDescent="0.25">
      <c r="A6529" t="s">
        <v>7752</v>
      </c>
      <c r="B6529" t="s">
        <v>22</v>
      </c>
      <c r="C6529">
        <v>91869</v>
      </c>
      <c r="D6529">
        <v>102042.17</v>
      </c>
      <c r="E6529">
        <v>8322.86</v>
      </c>
      <c r="F6529" t="s">
        <v>13</v>
      </c>
      <c r="G6529" t="s">
        <v>14</v>
      </c>
      <c r="H6529" t="s">
        <v>103</v>
      </c>
      <c r="I6529" t="s">
        <v>16</v>
      </c>
      <c r="J6529" t="s">
        <v>32</v>
      </c>
      <c r="L6529" s="1">
        <v>35982</v>
      </c>
      <c r="M6529">
        <v>20785</v>
      </c>
      <c r="N6529" t="s">
        <v>10652</v>
      </c>
    </row>
    <row r="6530" spans="1:14" x14ac:dyDescent="0.25">
      <c r="A6530" t="s">
        <v>7753</v>
      </c>
      <c r="B6530" t="s">
        <v>22</v>
      </c>
      <c r="C6530">
        <v>37755.449999999997</v>
      </c>
      <c r="D6530">
        <v>38805.660000000003</v>
      </c>
      <c r="E6530">
        <v>798.3</v>
      </c>
      <c r="F6530" t="s">
        <v>117</v>
      </c>
      <c r="G6530" t="s">
        <v>118</v>
      </c>
      <c r="H6530" t="s">
        <v>498</v>
      </c>
      <c r="I6530" t="s">
        <v>16</v>
      </c>
      <c r="J6530" t="s">
        <v>499</v>
      </c>
      <c r="L6530" s="1">
        <v>41904</v>
      </c>
      <c r="M6530">
        <v>20737</v>
      </c>
      <c r="N6530" t="s">
        <v>10655</v>
      </c>
    </row>
    <row r="6531" spans="1:14" x14ac:dyDescent="0.25">
      <c r="A6531" t="s">
        <v>7754</v>
      </c>
      <c r="B6531" t="s">
        <v>22</v>
      </c>
      <c r="C6531">
        <v>41381.82</v>
      </c>
      <c r="D6531">
        <v>40014.17</v>
      </c>
      <c r="E6531">
        <v>0</v>
      </c>
      <c r="F6531" t="s">
        <v>370</v>
      </c>
      <c r="G6531" t="s">
        <v>371</v>
      </c>
      <c r="H6531" t="s">
        <v>372</v>
      </c>
      <c r="I6531" t="s">
        <v>16</v>
      </c>
      <c r="J6531" t="s">
        <v>106</v>
      </c>
      <c r="K6531" t="s">
        <v>1045</v>
      </c>
      <c r="L6531" s="1">
        <v>41778</v>
      </c>
      <c r="M6531">
        <v>20715</v>
      </c>
      <c r="N6531" t="s">
        <v>10641</v>
      </c>
    </row>
    <row r="6532" spans="1:14" x14ac:dyDescent="0.25">
      <c r="A6532" t="s">
        <v>7755</v>
      </c>
      <c r="B6532" t="s">
        <v>22</v>
      </c>
      <c r="C6532">
        <v>66482</v>
      </c>
      <c r="D6532">
        <v>69852.490000000005</v>
      </c>
      <c r="E6532">
        <v>1849.81</v>
      </c>
      <c r="F6532" t="s">
        <v>129</v>
      </c>
      <c r="G6532" t="s">
        <v>130</v>
      </c>
      <c r="H6532" t="s">
        <v>451</v>
      </c>
      <c r="I6532" t="s">
        <v>16</v>
      </c>
      <c r="J6532" t="s">
        <v>132</v>
      </c>
      <c r="L6532" s="1">
        <v>40994</v>
      </c>
      <c r="M6532">
        <v>20722</v>
      </c>
      <c r="N6532" t="s">
        <v>10632</v>
      </c>
    </row>
    <row r="6533" spans="1:14" x14ac:dyDescent="0.25">
      <c r="A6533" t="s">
        <v>7756</v>
      </c>
      <c r="B6533" t="s">
        <v>12</v>
      </c>
      <c r="C6533">
        <v>121606.57</v>
      </c>
      <c r="D6533">
        <v>121158.65</v>
      </c>
      <c r="E6533">
        <v>0</v>
      </c>
      <c r="F6533" t="s">
        <v>18</v>
      </c>
      <c r="G6533" t="s">
        <v>19</v>
      </c>
      <c r="H6533" t="s">
        <v>144</v>
      </c>
      <c r="I6533" t="s">
        <v>16</v>
      </c>
      <c r="J6533" t="s">
        <v>139</v>
      </c>
      <c r="L6533" s="1">
        <v>33959</v>
      </c>
      <c r="M6533">
        <v>20613</v>
      </c>
      <c r="N6533" t="s">
        <v>10640</v>
      </c>
    </row>
    <row r="6534" spans="1:14" x14ac:dyDescent="0.25">
      <c r="A6534" t="s">
        <v>7757</v>
      </c>
      <c r="B6534" t="s">
        <v>12</v>
      </c>
      <c r="C6534">
        <v>75138.600000000006</v>
      </c>
      <c r="D6534">
        <v>84517.54</v>
      </c>
      <c r="E6534">
        <v>7984</v>
      </c>
      <c r="F6534" t="s">
        <v>13</v>
      </c>
      <c r="G6534" t="s">
        <v>14</v>
      </c>
      <c r="H6534" t="s">
        <v>68</v>
      </c>
      <c r="I6534" t="s">
        <v>16</v>
      </c>
      <c r="J6534" t="s">
        <v>136</v>
      </c>
      <c r="L6534" s="1">
        <v>39146</v>
      </c>
      <c r="M6534">
        <v>20722</v>
      </c>
      <c r="N6534" t="s">
        <v>10632</v>
      </c>
    </row>
    <row r="6535" spans="1:14" x14ac:dyDescent="0.25">
      <c r="A6535" t="s">
        <v>7758</v>
      </c>
      <c r="B6535" t="s">
        <v>12</v>
      </c>
      <c r="C6535">
        <v>138472.78</v>
      </c>
      <c r="D6535">
        <v>135111.62</v>
      </c>
      <c r="E6535">
        <v>0</v>
      </c>
      <c r="F6535" t="s">
        <v>18</v>
      </c>
      <c r="G6535" t="s">
        <v>19</v>
      </c>
      <c r="H6535" t="s">
        <v>1151</v>
      </c>
      <c r="I6535" t="s">
        <v>16</v>
      </c>
      <c r="J6535" t="s">
        <v>98</v>
      </c>
      <c r="L6535" s="1">
        <v>40938</v>
      </c>
      <c r="M6535">
        <v>20774</v>
      </c>
      <c r="N6535" t="s">
        <v>10633</v>
      </c>
    </row>
    <row r="6536" spans="1:14" x14ac:dyDescent="0.25">
      <c r="A6536" t="s">
        <v>7759</v>
      </c>
      <c r="B6536" t="s">
        <v>22</v>
      </c>
      <c r="C6536">
        <v>62020</v>
      </c>
      <c r="D6536">
        <v>66373.710000000006</v>
      </c>
      <c r="E6536">
        <v>1783.52</v>
      </c>
      <c r="F6536" t="s">
        <v>13</v>
      </c>
      <c r="G6536" t="s">
        <v>14</v>
      </c>
      <c r="H6536" t="s">
        <v>463</v>
      </c>
      <c r="I6536" t="s">
        <v>16</v>
      </c>
      <c r="J6536" t="s">
        <v>32</v>
      </c>
      <c r="K6536" t="s">
        <v>176</v>
      </c>
      <c r="L6536" s="1">
        <v>41694</v>
      </c>
      <c r="M6536">
        <v>20706</v>
      </c>
      <c r="N6536" t="s">
        <v>10645</v>
      </c>
    </row>
    <row r="6537" spans="1:14" x14ac:dyDescent="0.25">
      <c r="A6537" t="s">
        <v>7760</v>
      </c>
      <c r="B6537" t="s">
        <v>22</v>
      </c>
      <c r="C6537">
        <v>59922</v>
      </c>
      <c r="D6537">
        <v>74475.31</v>
      </c>
      <c r="E6537">
        <v>13873.51</v>
      </c>
      <c r="F6537" t="s">
        <v>13</v>
      </c>
      <c r="G6537" t="s">
        <v>14</v>
      </c>
      <c r="H6537" t="s">
        <v>175</v>
      </c>
      <c r="I6537" t="s">
        <v>16</v>
      </c>
      <c r="J6537" t="s">
        <v>32</v>
      </c>
      <c r="K6537" t="s">
        <v>176</v>
      </c>
      <c r="L6537" s="1">
        <v>41918</v>
      </c>
      <c r="M6537">
        <v>20716</v>
      </c>
      <c r="N6537" t="s">
        <v>10641</v>
      </c>
    </row>
    <row r="6538" spans="1:14" x14ac:dyDescent="0.25">
      <c r="A6538" t="s">
        <v>7761</v>
      </c>
      <c r="B6538" t="s">
        <v>12</v>
      </c>
      <c r="C6538">
        <v>83917.81</v>
      </c>
      <c r="D6538">
        <v>83029.240000000005</v>
      </c>
      <c r="E6538">
        <v>2151.09</v>
      </c>
      <c r="F6538" t="s">
        <v>18</v>
      </c>
      <c r="G6538" t="s">
        <v>19</v>
      </c>
      <c r="H6538" t="s">
        <v>172</v>
      </c>
      <c r="I6538" t="s">
        <v>16</v>
      </c>
      <c r="J6538" t="s">
        <v>21</v>
      </c>
      <c r="L6538" s="1">
        <v>39314</v>
      </c>
      <c r="M6538">
        <v>20745</v>
      </c>
      <c r="N6538" t="s">
        <v>10643</v>
      </c>
    </row>
    <row r="6539" spans="1:14" x14ac:dyDescent="0.25">
      <c r="A6539" t="s">
        <v>7762</v>
      </c>
      <c r="B6539" t="s">
        <v>22</v>
      </c>
      <c r="C6539">
        <v>98612.2</v>
      </c>
      <c r="D6539">
        <v>97313.8</v>
      </c>
      <c r="E6539">
        <v>0</v>
      </c>
      <c r="F6539" t="s">
        <v>18</v>
      </c>
      <c r="G6539" t="s">
        <v>19</v>
      </c>
      <c r="H6539" t="s">
        <v>172</v>
      </c>
      <c r="I6539" t="s">
        <v>16</v>
      </c>
      <c r="J6539" t="s">
        <v>154</v>
      </c>
      <c r="L6539" s="1">
        <v>34385</v>
      </c>
      <c r="M6539">
        <v>20740</v>
      </c>
      <c r="N6539" t="s">
        <v>10638</v>
      </c>
    </row>
    <row r="6540" spans="1:14" x14ac:dyDescent="0.25">
      <c r="A6540" t="s">
        <v>7763</v>
      </c>
      <c r="B6540" t="s">
        <v>22</v>
      </c>
      <c r="C6540">
        <v>77166.06</v>
      </c>
      <c r="D6540">
        <v>92506.25</v>
      </c>
      <c r="E6540">
        <v>11303.68</v>
      </c>
      <c r="F6540" t="s">
        <v>56</v>
      </c>
      <c r="G6540" t="s">
        <v>57</v>
      </c>
      <c r="H6540" t="s">
        <v>853</v>
      </c>
      <c r="I6540" t="s">
        <v>16</v>
      </c>
      <c r="J6540" t="s">
        <v>854</v>
      </c>
      <c r="L6540" s="1">
        <v>35051</v>
      </c>
      <c r="M6540">
        <v>20720</v>
      </c>
      <c r="N6540" t="s">
        <v>10641</v>
      </c>
    </row>
    <row r="6541" spans="1:14" x14ac:dyDescent="0.25">
      <c r="A6541" t="s">
        <v>7764</v>
      </c>
      <c r="B6541" t="s">
        <v>12</v>
      </c>
      <c r="C6541">
        <v>47635</v>
      </c>
      <c r="D6541">
        <v>47007.41</v>
      </c>
      <c r="E6541">
        <v>0</v>
      </c>
      <c r="F6541" t="s">
        <v>52</v>
      </c>
      <c r="G6541" t="s">
        <v>53</v>
      </c>
      <c r="H6541" t="s">
        <v>54</v>
      </c>
      <c r="I6541" t="s">
        <v>16</v>
      </c>
      <c r="J6541" t="s">
        <v>310</v>
      </c>
      <c r="L6541" s="1">
        <v>36800</v>
      </c>
      <c r="M6541">
        <v>20707</v>
      </c>
      <c r="N6541" t="s">
        <v>10628</v>
      </c>
    </row>
    <row r="6542" spans="1:14" x14ac:dyDescent="0.25">
      <c r="A6542" t="s">
        <v>7765</v>
      </c>
      <c r="B6542" t="s">
        <v>22</v>
      </c>
      <c r="C6542">
        <v>50172</v>
      </c>
      <c r="D6542">
        <v>50140.22</v>
      </c>
      <c r="E6542">
        <v>321.88</v>
      </c>
      <c r="F6542" t="s">
        <v>45</v>
      </c>
      <c r="G6542" t="s">
        <v>46</v>
      </c>
      <c r="H6542" t="s">
        <v>47</v>
      </c>
      <c r="I6542" t="s">
        <v>16</v>
      </c>
      <c r="J6542" t="s">
        <v>48</v>
      </c>
      <c r="K6542" t="s">
        <v>49</v>
      </c>
      <c r="L6542" s="1">
        <v>42716</v>
      </c>
      <c r="M6542">
        <v>20742</v>
      </c>
      <c r="N6542" t="s">
        <v>10638</v>
      </c>
    </row>
    <row r="6543" spans="1:14" x14ac:dyDescent="0.25">
      <c r="A6543" t="s">
        <v>7766</v>
      </c>
      <c r="B6543" t="s">
        <v>12</v>
      </c>
      <c r="C6543">
        <v>53274</v>
      </c>
      <c r="D6543">
        <v>59210.78</v>
      </c>
      <c r="E6543">
        <v>3381.01</v>
      </c>
      <c r="F6543" t="s">
        <v>13</v>
      </c>
      <c r="G6543" t="s">
        <v>14</v>
      </c>
      <c r="H6543" t="s">
        <v>263</v>
      </c>
      <c r="I6543" t="s">
        <v>16</v>
      </c>
      <c r="J6543" t="s">
        <v>32</v>
      </c>
      <c r="K6543" t="s">
        <v>42</v>
      </c>
      <c r="L6543" s="1">
        <v>42562</v>
      </c>
      <c r="M6543">
        <v>20708</v>
      </c>
      <c r="N6543" t="s">
        <v>10653</v>
      </c>
    </row>
    <row r="6544" spans="1:14" x14ac:dyDescent="0.25">
      <c r="A6544" t="s">
        <v>7767</v>
      </c>
      <c r="B6544" t="s">
        <v>22</v>
      </c>
      <c r="C6544">
        <v>91869</v>
      </c>
      <c r="D6544">
        <v>103987.07</v>
      </c>
      <c r="E6544">
        <v>8711</v>
      </c>
      <c r="F6544" t="s">
        <v>13</v>
      </c>
      <c r="G6544" t="s">
        <v>14</v>
      </c>
      <c r="H6544" t="s">
        <v>399</v>
      </c>
      <c r="I6544" t="s">
        <v>16</v>
      </c>
      <c r="J6544" t="s">
        <v>32</v>
      </c>
      <c r="L6544" s="1">
        <v>37823</v>
      </c>
      <c r="M6544">
        <v>20744</v>
      </c>
      <c r="N6544" t="s">
        <v>10630</v>
      </c>
    </row>
    <row r="6545" spans="1:14" x14ac:dyDescent="0.25">
      <c r="A6545" t="s">
        <v>7768</v>
      </c>
      <c r="B6545" t="s">
        <v>12</v>
      </c>
      <c r="C6545">
        <v>47386.99</v>
      </c>
      <c r="D6545">
        <v>48769.69</v>
      </c>
      <c r="E6545">
        <v>2003.67</v>
      </c>
      <c r="F6545" t="s">
        <v>468</v>
      </c>
      <c r="G6545" t="s">
        <v>469</v>
      </c>
      <c r="H6545" t="s">
        <v>470</v>
      </c>
      <c r="I6545" t="s">
        <v>16</v>
      </c>
      <c r="J6545" t="s">
        <v>471</v>
      </c>
      <c r="L6545" s="1">
        <v>41582</v>
      </c>
      <c r="M6545">
        <v>20707</v>
      </c>
      <c r="N6545" t="s">
        <v>10628</v>
      </c>
    </row>
    <row r="6546" spans="1:14" x14ac:dyDescent="0.25">
      <c r="A6546" t="s">
        <v>7769</v>
      </c>
      <c r="B6546" t="s">
        <v>22</v>
      </c>
      <c r="C6546">
        <v>145092.51</v>
      </c>
      <c r="D6546">
        <v>152468.57999999999</v>
      </c>
      <c r="E6546">
        <v>3296.1</v>
      </c>
      <c r="F6546" t="s">
        <v>13</v>
      </c>
      <c r="G6546" t="s">
        <v>14</v>
      </c>
      <c r="H6546" t="s">
        <v>103</v>
      </c>
      <c r="I6546" t="s">
        <v>16</v>
      </c>
      <c r="J6546" t="s">
        <v>296</v>
      </c>
      <c r="L6546" s="1">
        <v>34960</v>
      </c>
      <c r="M6546">
        <v>20747</v>
      </c>
      <c r="N6546" t="s">
        <v>10642</v>
      </c>
    </row>
    <row r="6547" spans="1:14" x14ac:dyDescent="0.25">
      <c r="A6547" t="s">
        <v>7770</v>
      </c>
      <c r="B6547" t="s">
        <v>12</v>
      </c>
      <c r="C6547">
        <v>95084.42</v>
      </c>
      <c r="D6547">
        <v>100636.15</v>
      </c>
      <c r="E6547">
        <v>4607.67</v>
      </c>
      <c r="F6547" t="s">
        <v>13</v>
      </c>
      <c r="G6547" t="s">
        <v>14</v>
      </c>
      <c r="H6547" t="s">
        <v>1032</v>
      </c>
      <c r="I6547" t="s">
        <v>16</v>
      </c>
      <c r="J6547" t="s">
        <v>32</v>
      </c>
      <c r="L6547" s="1">
        <v>34352</v>
      </c>
      <c r="M6547">
        <v>20607</v>
      </c>
      <c r="N6547" t="s">
        <v>10631</v>
      </c>
    </row>
    <row r="6548" spans="1:14" x14ac:dyDescent="0.25">
      <c r="A6548" t="s">
        <v>7771</v>
      </c>
      <c r="B6548" t="s">
        <v>22</v>
      </c>
      <c r="C6548">
        <v>69075</v>
      </c>
      <c r="D6548">
        <v>117019.41</v>
      </c>
      <c r="E6548">
        <v>47934.31</v>
      </c>
      <c r="F6548" t="s">
        <v>23</v>
      </c>
      <c r="G6548" t="s">
        <v>24</v>
      </c>
      <c r="H6548" t="s">
        <v>194</v>
      </c>
      <c r="I6548" t="s">
        <v>16</v>
      </c>
      <c r="J6548" t="s">
        <v>141</v>
      </c>
      <c r="L6548" s="1">
        <v>39034</v>
      </c>
      <c r="M6548">
        <v>20774</v>
      </c>
      <c r="N6548" t="s">
        <v>10633</v>
      </c>
    </row>
    <row r="6549" spans="1:14" x14ac:dyDescent="0.25">
      <c r="A6549" t="s">
        <v>7772</v>
      </c>
      <c r="B6549" t="s">
        <v>22</v>
      </c>
      <c r="C6549">
        <v>82858</v>
      </c>
      <c r="D6549">
        <v>100170.6</v>
      </c>
      <c r="E6549">
        <v>13016.8</v>
      </c>
      <c r="F6549" t="s">
        <v>13</v>
      </c>
      <c r="G6549" t="s">
        <v>14</v>
      </c>
      <c r="H6549" t="s">
        <v>232</v>
      </c>
      <c r="I6549" t="s">
        <v>16</v>
      </c>
      <c r="J6549" t="s">
        <v>32</v>
      </c>
      <c r="L6549" s="1">
        <v>38187</v>
      </c>
      <c r="M6549">
        <v>20772</v>
      </c>
      <c r="N6549" t="s">
        <v>10648</v>
      </c>
    </row>
    <row r="6550" spans="1:14" x14ac:dyDescent="0.25">
      <c r="A6550" t="s">
        <v>7773</v>
      </c>
      <c r="B6550" t="s">
        <v>22</v>
      </c>
      <c r="C6550">
        <v>73841</v>
      </c>
      <c r="D6550">
        <v>83493.710000000006</v>
      </c>
      <c r="E6550">
        <v>6734.01</v>
      </c>
      <c r="F6550" t="s">
        <v>45</v>
      </c>
      <c r="G6550" t="s">
        <v>46</v>
      </c>
      <c r="H6550" t="s">
        <v>314</v>
      </c>
      <c r="I6550" t="s">
        <v>16</v>
      </c>
      <c r="J6550" t="s">
        <v>48</v>
      </c>
      <c r="L6550" s="1">
        <v>38747</v>
      </c>
      <c r="M6550">
        <v>20715</v>
      </c>
      <c r="N6550" t="s">
        <v>10641</v>
      </c>
    </row>
    <row r="6551" spans="1:14" x14ac:dyDescent="0.25">
      <c r="A6551" t="s">
        <v>7774</v>
      </c>
      <c r="B6551" t="s">
        <v>12</v>
      </c>
      <c r="C6551">
        <v>17027.650000000001</v>
      </c>
      <c r="D6551">
        <v>8974.58</v>
      </c>
      <c r="E6551">
        <v>184.2</v>
      </c>
      <c r="F6551" t="s">
        <v>13</v>
      </c>
      <c r="G6551" t="s">
        <v>14</v>
      </c>
      <c r="H6551" t="s">
        <v>85</v>
      </c>
      <c r="I6551" t="s">
        <v>34</v>
      </c>
      <c r="J6551" t="s">
        <v>86</v>
      </c>
      <c r="L6551" s="1">
        <v>42534</v>
      </c>
      <c r="M6551">
        <v>20785</v>
      </c>
      <c r="N6551" t="s">
        <v>10652</v>
      </c>
    </row>
    <row r="6552" spans="1:14" x14ac:dyDescent="0.25">
      <c r="A6552" t="s">
        <v>7775</v>
      </c>
      <c r="B6552" t="s">
        <v>22</v>
      </c>
      <c r="C6552">
        <v>64490</v>
      </c>
      <c r="D6552">
        <v>75837.279999999999</v>
      </c>
      <c r="E6552">
        <v>12675.82</v>
      </c>
      <c r="F6552" t="s">
        <v>45</v>
      </c>
      <c r="G6552" t="s">
        <v>46</v>
      </c>
      <c r="H6552" t="s">
        <v>626</v>
      </c>
      <c r="I6552" t="s">
        <v>16</v>
      </c>
      <c r="J6552" t="s">
        <v>48</v>
      </c>
      <c r="L6552" s="1">
        <v>41484</v>
      </c>
      <c r="M6552">
        <v>20705</v>
      </c>
      <c r="N6552" t="s">
        <v>10626</v>
      </c>
    </row>
    <row r="6553" spans="1:14" x14ac:dyDescent="0.25">
      <c r="A6553" t="s">
        <v>7776</v>
      </c>
      <c r="B6553" t="s">
        <v>12</v>
      </c>
      <c r="C6553">
        <v>91869</v>
      </c>
      <c r="D6553">
        <v>87704.69</v>
      </c>
      <c r="E6553">
        <v>808.57</v>
      </c>
      <c r="F6553" t="s">
        <v>13</v>
      </c>
      <c r="G6553" t="s">
        <v>14</v>
      </c>
      <c r="H6553" t="s">
        <v>998</v>
      </c>
      <c r="I6553" t="s">
        <v>16</v>
      </c>
      <c r="J6553" t="s">
        <v>32</v>
      </c>
      <c r="L6553" s="1">
        <v>37270</v>
      </c>
      <c r="M6553">
        <v>20708</v>
      </c>
      <c r="N6553" t="s">
        <v>10653</v>
      </c>
    </row>
    <row r="6554" spans="1:14" x14ac:dyDescent="0.25">
      <c r="A6554" t="s">
        <v>7777</v>
      </c>
      <c r="B6554" t="s">
        <v>12</v>
      </c>
      <c r="C6554">
        <v>59915</v>
      </c>
      <c r="D6554">
        <v>57817.760000000002</v>
      </c>
      <c r="E6554">
        <v>222.88</v>
      </c>
      <c r="F6554" t="s">
        <v>468</v>
      </c>
      <c r="G6554" t="s">
        <v>469</v>
      </c>
      <c r="H6554" t="s">
        <v>470</v>
      </c>
      <c r="I6554" t="s">
        <v>16</v>
      </c>
      <c r="J6554" t="s">
        <v>471</v>
      </c>
      <c r="K6554" t="s">
        <v>858</v>
      </c>
      <c r="L6554" s="1">
        <v>40517</v>
      </c>
      <c r="M6554">
        <v>20783</v>
      </c>
      <c r="N6554" t="s">
        <v>10656</v>
      </c>
    </row>
    <row r="6555" spans="1:14" x14ac:dyDescent="0.25">
      <c r="A6555" t="s">
        <v>7778</v>
      </c>
      <c r="B6555" t="s">
        <v>22</v>
      </c>
      <c r="C6555">
        <v>49750.44</v>
      </c>
      <c r="D6555">
        <v>47694.81</v>
      </c>
      <c r="E6555">
        <v>0</v>
      </c>
      <c r="F6555" t="s">
        <v>76</v>
      </c>
      <c r="G6555" t="s">
        <v>77</v>
      </c>
      <c r="H6555" t="s">
        <v>78</v>
      </c>
      <c r="I6555" t="s">
        <v>16</v>
      </c>
      <c r="J6555" t="s">
        <v>254</v>
      </c>
      <c r="L6555" s="1">
        <v>42268</v>
      </c>
      <c r="M6555">
        <v>20740</v>
      </c>
      <c r="N6555" t="s">
        <v>10638</v>
      </c>
    </row>
    <row r="6556" spans="1:14" x14ac:dyDescent="0.25">
      <c r="A6556" t="s">
        <v>7779</v>
      </c>
      <c r="B6556" t="s">
        <v>22</v>
      </c>
      <c r="C6556">
        <v>60167.41</v>
      </c>
      <c r="D6556">
        <v>73385.8</v>
      </c>
      <c r="E6556">
        <v>12086.77</v>
      </c>
      <c r="F6556" t="s">
        <v>52</v>
      </c>
      <c r="G6556" t="s">
        <v>53</v>
      </c>
      <c r="H6556" t="s">
        <v>205</v>
      </c>
      <c r="I6556" t="s">
        <v>16</v>
      </c>
      <c r="J6556" t="s">
        <v>424</v>
      </c>
      <c r="L6556" s="1">
        <v>41862</v>
      </c>
      <c r="M6556">
        <v>20715</v>
      </c>
      <c r="N6556" t="s">
        <v>10641</v>
      </c>
    </row>
    <row r="6557" spans="1:14" x14ac:dyDescent="0.25">
      <c r="A6557" t="s">
        <v>7780</v>
      </c>
      <c r="B6557" t="s">
        <v>22</v>
      </c>
      <c r="C6557">
        <v>78300.86</v>
      </c>
      <c r="D6557">
        <v>90657.86</v>
      </c>
      <c r="E6557">
        <v>15611.06</v>
      </c>
      <c r="F6557" t="s">
        <v>52</v>
      </c>
      <c r="G6557" t="s">
        <v>53</v>
      </c>
      <c r="H6557" t="s">
        <v>93</v>
      </c>
      <c r="I6557" t="s">
        <v>16</v>
      </c>
      <c r="J6557" t="s">
        <v>94</v>
      </c>
      <c r="L6557" s="1">
        <v>36185</v>
      </c>
      <c r="M6557">
        <v>20712</v>
      </c>
      <c r="N6557" t="s">
        <v>10639</v>
      </c>
    </row>
    <row r="6558" spans="1:14" x14ac:dyDescent="0.25">
      <c r="A6558" t="s">
        <v>7781</v>
      </c>
      <c r="B6558" t="s">
        <v>12</v>
      </c>
      <c r="C6558">
        <v>129851.6</v>
      </c>
      <c r="D6558">
        <v>124726.3</v>
      </c>
      <c r="E6558">
        <v>0</v>
      </c>
      <c r="F6558" t="s">
        <v>72</v>
      </c>
      <c r="G6558" t="s">
        <v>73</v>
      </c>
      <c r="H6558" t="s">
        <v>1152</v>
      </c>
      <c r="I6558" t="s">
        <v>16</v>
      </c>
      <c r="J6558" t="s">
        <v>139</v>
      </c>
      <c r="L6558" s="1">
        <v>36856</v>
      </c>
      <c r="M6558">
        <v>20785</v>
      </c>
      <c r="N6558" t="s">
        <v>10652</v>
      </c>
    </row>
    <row r="6559" spans="1:14" x14ac:dyDescent="0.25">
      <c r="A6559" t="s">
        <v>7782</v>
      </c>
      <c r="B6559" t="s">
        <v>12</v>
      </c>
      <c r="C6559">
        <v>38629.440000000002</v>
      </c>
      <c r="D6559">
        <v>37158.43</v>
      </c>
      <c r="E6559">
        <v>1410.5</v>
      </c>
      <c r="F6559" t="s">
        <v>13</v>
      </c>
      <c r="G6559" t="s">
        <v>14</v>
      </c>
      <c r="H6559" t="s">
        <v>190</v>
      </c>
      <c r="I6559" t="s">
        <v>16</v>
      </c>
      <c r="J6559" t="s">
        <v>591</v>
      </c>
      <c r="L6559" s="1">
        <v>42758</v>
      </c>
      <c r="M6559">
        <v>20720</v>
      </c>
      <c r="N6559" t="s">
        <v>10641</v>
      </c>
    </row>
    <row r="6560" spans="1:14" x14ac:dyDescent="0.25">
      <c r="A6560" t="s">
        <v>7783</v>
      </c>
      <c r="B6560" t="s">
        <v>12</v>
      </c>
      <c r="C6560">
        <v>43108.87</v>
      </c>
      <c r="D6560">
        <v>34614.07</v>
      </c>
      <c r="E6560">
        <v>0</v>
      </c>
      <c r="F6560" t="s">
        <v>18</v>
      </c>
      <c r="G6560" t="s">
        <v>19</v>
      </c>
      <c r="H6560" t="s">
        <v>183</v>
      </c>
      <c r="I6560" t="s">
        <v>34</v>
      </c>
      <c r="J6560" t="s">
        <v>174</v>
      </c>
      <c r="L6560" s="1">
        <v>41848</v>
      </c>
      <c r="M6560">
        <v>20743</v>
      </c>
      <c r="N6560" t="s">
        <v>10654</v>
      </c>
    </row>
    <row r="6561" spans="1:14" x14ac:dyDescent="0.25">
      <c r="A6561" t="s">
        <v>7784</v>
      </c>
      <c r="B6561" t="s">
        <v>12</v>
      </c>
      <c r="C6561">
        <v>89720.21</v>
      </c>
      <c r="D6561">
        <v>89315.199999999997</v>
      </c>
      <c r="E6561">
        <v>0</v>
      </c>
      <c r="F6561" t="s">
        <v>89</v>
      </c>
      <c r="G6561" t="s">
        <v>90</v>
      </c>
      <c r="H6561" t="s">
        <v>1153</v>
      </c>
      <c r="I6561" t="s">
        <v>16</v>
      </c>
      <c r="J6561" t="s">
        <v>92</v>
      </c>
      <c r="L6561" s="1">
        <v>32468</v>
      </c>
      <c r="M6561">
        <v>20781</v>
      </c>
      <c r="N6561" t="s">
        <v>10627</v>
      </c>
    </row>
    <row r="6562" spans="1:14" x14ac:dyDescent="0.25">
      <c r="A6562" t="s">
        <v>7785</v>
      </c>
      <c r="B6562" t="s">
        <v>22</v>
      </c>
      <c r="C6562">
        <v>62003.9</v>
      </c>
      <c r="D6562">
        <v>84913.05</v>
      </c>
      <c r="E6562">
        <v>22535.23</v>
      </c>
      <c r="F6562" t="s">
        <v>52</v>
      </c>
      <c r="G6562" t="s">
        <v>53</v>
      </c>
      <c r="H6562" t="s">
        <v>545</v>
      </c>
      <c r="I6562" t="s">
        <v>16</v>
      </c>
      <c r="J6562" t="s">
        <v>749</v>
      </c>
      <c r="L6562" s="1">
        <v>39524</v>
      </c>
      <c r="M6562">
        <v>20607</v>
      </c>
      <c r="N6562" t="s">
        <v>10631</v>
      </c>
    </row>
    <row r="6563" spans="1:14" x14ac:dyDescent="0.25">
      <c r="A6563" t="s">
        <v>7786</v>
      </c>
      <c r="B6563" t="s">
        <v>12</v>
      </c>
      <c r="C6563">
        <v>62020</v>
      </c>
      <c r="D6563">
        <v>68929.41</v>
      </c>
      <c r="E6563">
        <v>5222.08</v>
      </c>
      <c r="F6563" t="s">
        <v>13</v>
      </c>
      <c r="G6563" t="s">
        <v>14</v>
      </c>
      <c r="H6563" t="s">
        <v>263</v>
      </c>
      <c r="I6563" t="s">
        <v>16</v>
      </c>
      <c r="J6563" t="s">
        <v>32</v>
      </c>
      <c r="K6563" t="s">
        <v>176</v>
      </c>
      <c r="L6563" s="1">
        <v>41498</v>
      </c>
      <c r="M6563">
        <v>20769</v>
      </c>
      <c r="N6563" t="s">
        <v>10636</v>
      </c>
    </row>
    <row r="6564" spans="1:14" x14ac:dyDescent="0.25">
      <c r="A6564" t="s">
        <v>7787</v>
      </c>
      <c r="B6564" t="s">
        <v>12</v>
      </c>
      <c r="C6564">
        <v>89391.87</v>
      </c>
      <c r="D6564">
        <v>85463</v>
      </c>
      <c r="E6564">
        <v>0</v>
      </c>
      <c r="F6564" t="s">
        <v>18</v>
      </c>
      <c r="G6564" t="s">
        <v>19</v>
      </c>
      <c r="H6564" t="s">
        <v>538</v>
      </c>
      <c r="I6564" t="s">
        <v>16</v>
      </c>
      <c r="J6564" t="s">
        <v>1154</v>
      </c>
      <c r="L6564" s="1">
        <v>42422</v>
      </c>
      <c r="M6564">
        <v>20762</v>
      </c>
      <c r="N6564" t="s">
        <v>10644</v>
      </c>
    </row>
    <row r="6565" spans="1:14" x14ac:dyDescent="0.25">
      <c r="A6565" t="s">
        <v>7788</v>
      </c>
      <c r="B6565" t="s">
        <v>22</v>
      </c>
      <c r="C6565">
        <v>160087.34</v>
      </c>
      <c r="D6565">
        <v>162976.1</v>
      </c>
      <c r="E6565">
        <v>0</v>
      </c>
      <c r="F6565" t="s">
        <v>52</v>
      </c>
      <c r="G6565" t="s">
        <v>53</v>
      </c>
      <c r="H6565" t="s">
        <v>1053</v>
      </c>
      <c r="I6565" t="s">
        <v>16</v>
      </c>
      <c r="J6565" t="s">
        <v>139</v>
      </c>
      <c r="L6565" s="1">
        <v>31431</v>
      </c>
      <c r="M6565">
        <v>20747</v>
      </c>
      <c r="N6565" t="s">
        <v>10642</v>
      </c>
    </row>
    <row r="6566" spans="1:14" x14ac:dyDescent="0.25">
      <c r="A6566" t="s">
        <v>7789</v>
      </c>
      <c r="B6566" t="s">
        <v>22</v>
      </c>
      <c r="C6566">
        <v>95084.42</v>
      </c>
      <c r="D6566">
        <v>109188.66</v>
      </c>
      <c r="E6566">
        <v>15190.33</v>
      </c>
      <c r="F6566" t="s">
        <v>13</v>
      </c>
      <c r="G6566" t="s">
        <v>14</v>
      </c>
      <c r="H6566" t="s">
        <v>85</v>
      </c>
      <c r="I6566" t="s">
        <v>16</v>
      </c>
      <c r="J6566" t="s">
        <v>32</v>
      </c>
      <c r="L6566" s="1">
        <v>34960</v>
      </c>
      <c r="M6566">
        <v>20784</v>
      </c>
      <c r="N6566" t="s">
        <v>10650</v>
      </c>
    </row>
    <row r="6567" spans="1:14" x14ac:dyDescent="0.25">
      <c r="A6567" t="s">
        <v>7790</v>
      </c>
      <c r="B6567" t="s">
        <v>12</v>
      </c>
      <c r="C6567">
        <v>88796.24</v>
      </c>
      <c r="D6567">
        <v>74103.08</v>
      </c>
      <c r="E6567">
        <v>0</v>
      </c>
      <c r="F6567" t="s">
        <v>18</v>
      </c>
      <c r="G6567" t="s">
        <v>19</v>
      </c>
      <c r="H6567" t="s">
        <v>183</v>
      </c>
      <c r="I6567" t="s">
        <v>16</v>
      </c>
      <c r="J6567" t="s">
        <v>147</v>
      </c>
      <c r="L6567" s="1">
        <v>41345</v>
      </c>
      <c r="M6567">
        <v>20737</v>
      </c>
      <c r="N6567" t="s">
        <v>10655</v>
      </c>
    </row>
    <row r="6568" spans="1:14" x14ac:dyDescent="0.25">
      <c r="A6568" t="s">
        <v>7791</v>
      </c>
      <c r="B6568" t="s">
        <v>22</v>
      </c>
      <c r="C6568">
        <v>51000</v>
      </c>
      <c r="D6568">
        <v>34866.21</v>
      </c>
      <c r="E6568">
        <v>0</v>
      </c>
      <c r="F6568" t="s">
        <v>299</v>
      </c>
      <c r="G6568" t="s">
        <v>300</v>
      </c>
      <c r="H6568" t="s">
        <v>408</v>
      </c>
      <c r="I6568" t="s">
        <v>16</v>
      </c>
      <c r="J6568" t="s">
        <v>44</v>
      </c>
      <c r="K6568" t="s">
        <v>422</v>
      </c>
      <c r="L6568" s="1">
        <v>42828</v>
      </c>
      <c r="M6568">
        <v>20784</v>
      </c>
      <c r="N6568" t="s">
        <v>10650</v>
      </c>
    </row>
    <row r="6569" spans="1:14" x14ac:dyDescent="0.25">
      <c r="A6569" t="s">
        <v>7792</v>
      </c>
      <c r="B6569" t="s">
        <v>22</v>
      </c>
      <c r="C6569">
        <v>67723.53</v>
      </c>
      <c r="D6569">
        <v>80758.7</v>
      </c>
      <c r="E6569">
        <v>12635.65</v>
      </c>
      <c r="F6569" t="s">
        <v>56</v>
      </c>
      <c r="G6569" t="s">
        <v>57</v>
      </c>
      <c r="H6569" t="s">
        <v>65</v>
      </c>
      <c r="I6569" t="s">
        <v>16</v>
      </c>
      <c r="J6569" t="s">
        <v>66</v>
      </c>
      <c r="K6569" t="s">
        <v>67</v>
      </c>
      <c r="L6569" s="1">
        <v>34075</v>
      </c>
      <c r="M6569">
        <v>20707</v>
      </c>
      <c r="N6569" t="s">
        <v>10628</v>
      </c>
    </row>
    <row r="6570" spans="1:14" x14ac:dyDescent="0.25">
      <c r="A6570" t="s">
        <v>7793</v>
      </c>
      <c r="B6570" t="s">
        <v>22</v>
      </c>
      <c r="C6570">
        <v>138790</v>
      </c>
      <c r="D6570">
        <v>141722.68</v>
      </c>
      <c r="E6570">
        <v>0</v>
      </c>
      <c r="F6570" t="s">
        <v>133</v>
      </c>
      <c r="G6570" t="s">
        <v>134</v>
      </c>
      <c r="H6570" t="s">
        <v>919</v>
      </c>
      <c r="I6570" t="s">
        <v>16</v>
      </c>
      <c r="J6570" t="s">
        <v>139</v>
      </c>
      <c r="L6570" s="1">
        <v>32706</v>
      </c>
      <c r="M6570">
        <v>20781</v>
      </c>
      <c r="N6570" t="s">
        <v>10627</v>
      </c>
    </row>
    <row r="6571" spans="1:14" x14ac:dyDescent="0.25">
      <c r="A6571" t="s">
        <v>7794</v>
      </c>
      <c r="B6571" t="s">
        <v>12</v>
      </c>
      <c r="C6571">
        <v>18878.580000000002</v>
      </c>
      <c r="D6571">
        <v>8612.25</v>
      </c>
      <c r="E6571">
        <v>68.08</v>
      </c>
      <c r="F6571" t="s">
        <v>13</v>
      </c>
      <c r="G6571" t="s">
        <v>14</v>
      </c>
      <c r="H6571" t="s">
        <v>85</v>
      </c>
      <c r="I6571" t="s">
        <v>34</v>
      </c>
      <c r="J6571" t="s">
        <v>86</v>
      </c>
      <c r="L6571" s="1">
        <v>41512</v>
      </c>
      <c r="M6571">
        <v>20744</v>
      </c>
      <c r="N6571" t="s">
        <v>10630</v>
      </c>
    </row>
    <row r="6572" spans="1:14" x14ac:dyDescent="0.25">
      <c r="A6572" t="s">
        <v>7795</v>
      </c>
      <c r="B6572" t="s">
        <v>22</v>
      </c>
      <c r="C6572">
        <v>132788.39000000001</v>
      </c>
      <c r="D6572">
        <v>120466.92</v>
      </c>
      <c r="E6572">
        <v>510.73</v>
      </c>
      <c r="F6572" t="s">
        <v>303</v>
      </c>
      <c r="G6572" t="s">
        <v>304</v>
      </c>
      <c r="H6572" t="s">
        <v>305</v>
      </c>
      <c r="I6572" t="s">
        <v>16</v>
      </c>
      <c r="J6572" t="s">
        <v>338</v>
      </c>
      <c r="L6572" s="1">
        <v>41442</v>
      </c>
      <c r="M6572">
        <v>20784</v>
      </c>
      <c r="N6572" t="s">
        <v>10650</v>
      </c>
    </row>
    <row r="6573" spans="1:14" x14ac:dyDescent="0.25">
      <c r="A6573" t="s">
        <v>7796</v>
      </c>
      <c r="B6573" t="s">
        <v>12</v>
      </c>
      <c r="C6573">
        <v>67269.990000000005</v>
      </c>
      <c r="D6573">
        <v>72184.800000000003</v>
      </c>
      <c r="E6573">
        <v>4106.22</v>
      </c>
      <c r="F6573" t="s">
        <v>13</v>
      </c>
      <c r="G6573" t="s">
        <v>14</v>
      </c>
      <c r="H6573" t="s">
        <v>463</v>
      </c>
      <c r="I6573" t="s">
        <v>16</v>
      </c>
      <c r="J6573" t="s">
        <v>502</v>
      </c>
      <c r="L6573" s="1">
        <v>39279</v>
      </c>
      <c r="M6573">
        <v>20783</v>
      </c>
      <c r="N6573" t="s">
        <v>10656</v>
      </c>
    </row>
    <row r="6574" spans="1:14" x14ac:dyDescent="0.25">
      <c r="A6574" t="s">
        <v>7797</v>
      </c>
      <c r="B6574" t="s">
        <v>22</v>
      </c>
      <c r="C6574">
        <v>121372</v>
      </c>
      <c r="D6574">
        <v>119772.12</v>
      </c>
      <c r="E6574">
        <v>0</v>
      </c>
      <c r="F6574" t="s">
        <v>72</v>
      </c>
      <c r="G6574" t="s">
        <v>73</v>
      </c>
      <c r="H6574" t="s">
        <v>107</v>
      </c>
      <c r="I6574" t="s">
        <v>16</v>
      </c>
      <c r="J6574" t="s">
        <v>75</v>
      </c>
      <c r="L6574" s="1">
        <v>41316</v>
      </c>
      <c r="M6574">
        <v>20710</v>
      </c>
      <c r="N6574" t="s">
        <v>10637</v>
      </c>
    </row>
    <row r="6575" spans="1:14" x14ac:dyDescent="0.25">
      <c r="A6575" t="s">
        <v>7798</v>
      </c>
      <c r="B6575" t="s">
        <v>12</v>
      </c>
      <c r="C6575">
        <v>71304.09</v>
      </c>
      <c r="D6575">
        <v>69694.59</v>
      </c>
      <c r="E6575">
        <v>511.46</v>
      </c>
      <c r="F6575" t="s">
        <v>56</v>
      </c>
      <c r="G6575" t="s">
        <v>57</v>
      </c>
      <c r="H6575" t="s">
        <v>631</v>
      </c>
      <c r="I6575" t="s">
        <v>16</v>
      </c>
      <c r="J6575" t="s">
        <v>331</v>
      </c>
      <c r="L6575" s="1">
        <v>36877</v>
      </c>
      <c r="M6575">
        <v>20607</v>
      </c>
      <c r="N6575" t="s">
        <v>10631</v>
      </c>
    </row>
    <row r="6576" spans="1:14" x14ac:dyDescent="0.25">
      <c r="A6576" t="s">
        <v>7799</v>
      </c>
      <c r="B6576" t="s">
        <v>12</v>
      </c>
      <c r="C6576">
        <v>91992.07</v>
      </c>
      <c r="D6576">
        <v>89724.98</v>
      </c>
      <c r="E6576">
        <v>0</v>
      </c>
      <c r="F6576" t="s">
        <v>326</v>
      </c>
      <c r="G6576" t="s">
        <v>327</v>
      </c>
      <c r="H6576" t="s">
        <v>364</v>
      </c>
      <c r="I6576" t="s">
        <v>16</v>
      </c>
      <c r="J6576" t="s">
        <v>668</v>
      </c>
      <c r="L6576" s="1">
        <v>36640</v>
      </c>
      <c r="M6576">
        <v>20720</v>
      </c>
      <c r="N6576" t="s">
        <v>10641</v>
      </c>
    </row>
    <row r="6577" spans="1:14" x14ac:dyDescent="0.25">
      <c r="A6577" t="s">
        <v>7800</v>
      </c>
      <c r="B6577" t="s">
        <v>22</v>
      </c>
      <c r="C6577">
        <v>82432</v>
      </c>
      <c r="D6577">
        <v>93597.42</v>
      </c>
      <c r="E6577">
        <v>13217.1</v>
      </c>
      <c r="F6577" t="s">
        <v>45</v>
      </c>
      <c r="G6577" t="s">
        <v>46</v>
      </c>
      <c r="H6577" t="s">
        <v>701</v>
      </c>
      <c r="I6577" t="s">
        <v>16</v>
      </c>
      <c r="J6577" t="s">
        <v>250</v>
      </c>
      <c r="L6577" s="1">
        <v>39693</v>
      </c>
      <c r="M6577">
        <v>20708</v>
      </c>
      <c r="N6577" t="s">
        <v>10653</v>
      </c>
    </row>
    <row r="6578" spans="1:14" x14ac:dyDescent="0.25">
      <c r="A6578" t="s">
        <v>7801</v>
      </c>
      <c r="B6578" t="s">
        <v>22</v>
      </c>
      <c r="C6578">
        <v>42651.34</v>
      </c>
      <c r="D6578">
        <v>43588.1</v>
      </c>
      <c r="E6578">
        <v>2368.3000000000002</v>
      </c>
      <c r="F6578" t="s">
        <v>56</v>
      </c>
      <c r="G6578" t="s">
        <v>57</v>
      </c>
      <c r="H6578" t="s">
        <v>156</v>
      </c>
      <c r="I6578" t="s">
        <v>16</v>
      </c>
      <c r="J6578" t="s">
        <v>1022</v>
      </c>
      <c r="K6578" t="s">
        <v>1115</v>
      </c>
      <c r="L6578" s="1">
        <v>42576</v>
      </c>
      <c r="M6578">
        <v>20748</v>
      </c>
      <c r="N6578" t="s">
        <v>10635</v>
      </c>
    </row>
    <row r="6579" spans="1:14" x14ac:dyDescent="0.25">
      <c r="A6579" t="s">
        <v>7802</v>
      </c>
      <c r="B6579" t="s">
        <v>12</v>
      </c>
      <c r="C6579">
        <v>43866.12</v>
      </c>
      <c r="D6579">
        <v>22022.66</v>
      </c>
      <c r="E6579">
        <v>221.46</v>
      </c>
      <c r="F6579" t="s">
        <v>18</v>
      </c>
      <c r="G6579" t="s">
        <v>19</v>
      </c>
      <c r="H6579" t="s">
        <v>144</v>
      </c>
      <c r="I6579" t="s">
        <v>16</v>
      </c>
      <c r="J6579" t="s">
        <v>145</v>
      </c>
      <c r="K6579" t="s">
        <v>535</v>
      </c>
      <c r="L6579" s="1">
        <v>42898</v>
      </c>
      <c r="M6579">
        <v>20743</v>
      </c>
      <c r="N6579" t="s">
        <v>10654</v>
      </c>
    </row>
    <row r="6580" spans="1:14" x14ac:dyDescent="0.25">
      <c r="A6580" t="s">
        <v>7803</v>
      </c>
      <c r="B6580" t="s">
        <v>22</v>
      </c>
      <c r="C6580">
        <v>87107</v>
      </c>
      <c r="D6580">
        <v>85958.85</v>
      </c>
      <c r="E6580">
        <v>0</v>
      </c>
      <c r="F6580" t="s">
        <v>36</v>
      </c>
      <c r="G6580" t="s">
        <v>37</v>
      </c>
      <c r="H6580" t="s">
        <v>384</v>
      </c>
      <c r="I6580" t="s">
        <v>16</v>
      </c>
      <c r="J6580" t="s">
        <v>39</v>
      </c>
      <c r="K6580" t="s">
        <v>40</v>
      </c>
      <c r="L6580" s="1">
        <v>36290</v>
      </c>
      <c r="M6580">
        <v>20785</v>
      </c>
      <c r="N6580" t="s">
        <v>10652</v>
      </c>
    </row>
    <row r="6581" spans="1:14" x14ac:dyDescent="0.25">
      <c r="A6581" t="s">
        <v>7804</v>
      </c>
      <c r="B6581" t="s">
        <v>22</v>
      </c>
      <c r="C6581">
        <v>61712.45</v>
      </c>
      <c r="D6581">
        <v>63589.84</v>
      </c>
      <c r="E6581">
        <v>356.04</v>
      </c>
      <c r="F6581" t="s">
        <v>76</v>
      </c>
      <c r="G6581" t="s">
        <v>77</v>
      </c>
      <c r="H6581" t="s">
        <v>163</v>
      </c>
      <c r="I6581" t="s">
        <v>16</v>
      </c>
      <c r="J6581" t="s">
        <v>83</v>
      </c>
      <c r="L6581" s="1">
        <v>30165</v>
      </c>
      <c r="M6581">
        <v>20623</v>
      </c>
      <c r="N6581" t="s">
        <v>10651</v>
      </c>
    </row>
    <row r="6582" spans="1:14" x14ac:dyDescent="0.25">
      <c r="A6582" t="s">
        <v>7805</v>
      </c>
      <c r="B6582" t="s">
        <v>12</v>
      </c>
      <c r="C6582">
        <v>121372</v>
      </c>
      <c r="D6582">
        <v>123136.53</v>
      </c>
      <c r="E6582">
        <v>0</v>
      </c>
      <c r="F6582" t="s">
        <v>56</v>
      </c>
      <c r="G6582" t="s">
        <v>57</v>
      </c>
      <c r="H6582" t="s">
        <v>629</v>
      </c>
      <c r="I6582" t="s">
        <v>16</v>
      </c>
      <c r="J6582" t="s">
        <v>814</v>
      </c>
      <c r="L6582" s="1">
        <v>36318</v>
      </c>
      <c r="M6582">
        <v>20784</v>
      </c>
      <c r="N6582" t="s">
        <v>10650</v>
      </c>
    </row>
    <row r="6583" spans="1:14" x14ac:dyDescent="0.25">
      <c r="A6583" t="s">
        <v>7806</v>
      </c>
      <c r="B6583" t="s">
        <v>22</v>
      </c>
      <c r="C6583">
        <v>102516</v>
      </c>
      <c r="D6583">
        <v>122684.84</v>
      </c>
      <c r="E6583">
        <v>15811.96</v>
      </c>
      <c r="F6583" t="s">
        <v>13</v>
      </c>
      <c r="G6583" t="s">
        <v>14</v>
      </c>
      <c r="H6583" t="s">
        <v>175</v>
      </c>
      <c r="I6583" t="s">
        <v>16</v>
      </c>
      <c r="J6583" t="s">
        <v>361</v>
      </c>
      <c r="L6583" s="1">
        <v>38734</v>
      </c>
      <c r="M6583">
        <v>20782</v>
      </c>
      <c r="N6583" t="s">
        <v>10625</v>
      </c>
    </row>
    <row r="6584" spans="1:14" x14ac:dyDescent="0.25">
      <c r="A6584" t="s">
        <v>7807</v>
      </c>
      <c r="B6584" t="s">
        <v>22</v>
      </c>
      <c r="C6584">
        <v>47796.38</v>
      </c>
      <c r="D6584">
        <v>56253.17</v>
      </c>
      <c r="E6584">
        <v>7390.89</v>
      </c>
      <c r="F6584" t="s">
        <v>56</v>
      </c>
      <c r="G6584" t="s">
        <v>57</v>
      </c>
      <c r="H6584" t="s">
        <v>84</v>
      </c>
      <c r="I6584" t="s">
        <v>16</v>
      </c>
      <c r="J6584" t="s">
        <v>59</v>
      </c>
      <c r="L6584" s="1">
        <v>39307</v>
      </c>
      <c r="M6584">
        <v>20748</v>
      </c>
      <c r="N6584" t="s">
        <v>10635</v>
      </c>
    </row>
    <row r="6585" spans="1:14" x14ac:dyDescent="0.25">
      <c r="A6585" t="s">
        <v>7808</v>
      </c>
      <c r="B6585" t="s">
        <v>12</v>
      </c>
      <c r="C6585">
        <v>41651.17</v>
      </c>
      <c r="D6585">
        <v>51844.85</v>
      </c>
      <c r="E6585">
        <v>10214.65</v>
      </c>
      <c r="F6585" t="s">
        <v>56</v>
      </c>
      <c r="G6585" t="s">
        <v>57</v>
      </c>
      <c r="H6585" t="s">
        <v>84</v>
      </c>
      <c r="I6585" t="s">
        <v>16</v>
      </c>
      <c r="J6585" t="s">
        <v>59</v>
      </c>
      <c r="L6585" s="1">
        <v>42422</v>
      </c>
      <c r="M6585">
        <v>20742</v>
      </c>
      <c r="N6585" t="s">
        <v>10638</v>
      </c>
    </row>
    <row r="6586" spans="1:14" x14ac:dyDescent="0.25">
      <c r="A6586" t="s">
        <v>7809</v>
      </c>
      <c r="B6586" t="s">
        <v>22</v>
      </c>
      <c r="C6586">
        <v>50172</v>
      </c>
      <c r="D6586">
        <v>50607.54</v>
      </c>
      <c r="E6586">
        <v>1962.16</v>
      </c>
      <c r="F6586" t="s">
        <v>45</v>
      </c>
      <c r="G6586" t="s">
        <v>46</v>
      </c>
      <c r="H6586" t="s">
        <v>47</v>
      </c>
      <c r="I6586" t="s">
        <v>16</v>
      </c>
      <c r="J6586" t="s">
        <v>48</v>
      </c>
      <c r="K6586" t="s">
        <v>49</v>
      </c>
      <c r="L6586" s="1">
        <v>42716</v>
      </c>
      <c r="M6586">
        <v>20742</v>
      </c>
      <c r="N6586" t="s">
        <v>10638</v>
      </c>
    </row>
    <row r="6587" spans="1:14" x14ac:dyDescent="0.25">
      <c r="A6587" t="s">
        <v>7810</v>
      </c>
      <c r="B6587" t="s">
        <v>12</v>
      </c>
      <c r="C6587">
        <v>41120.25</v>
      </c>
      <c r="D6587">
        <v>44975.66</v>
      </c>
      <c r="E6587">
        <v>5286.86</v>
      </c>
      <c r="F6587" t="s">
        <v>13</v>
      </c>
      <c r="G6587" t="s">
        <v>14</v>
      </c>
      <c r="H6587" t="s">
        <v>190</v>
      </c>
      <c r="I6587" t="s">
        <v>16</v>
      </c>
      <c r="J6587" t="s">
        <v>279</v>
      </c>
      <c r="L6587" s="1">
        <v>41862</v>
      </c>
      <c r="M6587">
        <v>20740</v>
      </c>
      <c r="N6587" t="s">
        <v>10638</v>
      </c>
    </row>
    <row r="6588" spans="1:14" x14ac:dyDescent="0.25">
      <c r="A6588" t="s">
        <v>7811</v>
      </c>
      <c r="B6588" t="s">
        <v>22</v>
      </c>
      <c r="C6588">
        <v>106104</v>
      </c>
      <c r="D6588">
        <v>125924.02</v>
      </c>
      <c r="E6588">
        <v>15424.39</v>
      </c>
      <c r="F6588" t="s">
        <v>13</v>
      </c>
      <c r="G6588" t="s">
        <v>14</v>
      </c>
      <c r="H6588" t="s">
        <v>600</v>
      </c>
      <c r="I6588" t="s">
        <v>16</v>
      </c>
      <c r="J6588" t="s">
        <v>361</v>
      </c>
      <c r="L6588" s="1">
        <v>35492</v>
      </c>
      <c r="M6588">
        <v>20774</v>
      </c>
      <c r="N6588" t="s">
        <v>10633</v>
      </c>
    </row>
    <row r="6589" spans="1:14" x14ac:dyDescent="0.25">
      <c r="A6589" t="s">
        <v>7812</v>
      </c>
      <c r="B6589" t="s">
        <v>12</v>
      </c>
      <c r="C6589">
        <v>74948.850000000006</v>
      </c>
      <c r="D6589">
        <v>72036.570000000007</v>
      </c>
      <c r="E6589">
        <v>0</v>
      </c>
      <c r="F6589" t="s">
        <v>326</v>
      </c>
      <c r="G6589" t="s">
        <v>327</v>
      </c>
      <c r="H6589" t="s">
        <v>328</v>
      </c>
      <c r="I6589" t="s">
        <v>16</v>
      </c>
      <c r="J6589" t="s">
        <v>329</v>
      </c>
      <c r="K6589" t="s">
        <v>330</v>
      </c>
      <c r="L6589" s="1">
        <v>39538</v>
      </c>
      <c r="M6589">
        <v>20608</v>
      </c>
      <c r="N6589" t="s">
        <v>10646</v>
      </c>
    </row>
    <row r="6590" spans="1:14" x14ac:dyDescent="0.25">
      <c r="A6590" t="s">
        <v>7813</v>
      </c>
      <c r="B6590" t="s">
        <v>22</v>
      </c>
      <c r="C6590">
        <v>40242.06</v>
      </c>
      <c r="D6590">
        <v>29255.85</v>
      </c>
      <c r="E6590">
        <v>4185.2</v>
      </c>
      <c r="F6590" t="s">
        <v>56</v>
      </c>
      <c r="G6590" t="s">
        <v>57</v>
      </c>
      <c r="H6590" t="s">
        <v>58</v>
      </c>
      <c r="I6590" t="s">
        <v>16</v>
      </c>
      <c r="J6590" t="s">
        <v>59</v>
      </c>
      <c r="L6590" s="1">
        <v>42842</v>
      </c>
      <c r="M6590">
        <v>20623</v>
      </c>
      <c r="N6590" t="s">
        <v>10651</v>
      </c>
    </row>
    <row r="6591" spans="1:14" x14ac:dyDescent="0.25">
      <c r="A6591" t="s">
        <v>7814</v>
      </c>
      <c r="B6591" t="s">
        <v>22</v>
      </c>
      <c r="C6591">
        <v>95084.42</v>
      </c>
      <c r="D6591">
        <v>100440.46</v>
      </c>
      <c r="E6591">
        <v>3283.98</v>
      </c>
      <c r="F6591" t="s">
        <v>13</v>
      </c>
      <c r="G6591" t="s">
        <v>14</v>
      </c>
      <c r="H6591" t="s">
        <v>1032</v>
      </c>
      <c r="I6591" t="s">
        <v>16</v>
      </c>
      <c r="J6591" t="s">
        <v>32</v>
      </c>
      <c r="L6591" s="1">
        <v>32028</v>
      </c>
      <c r="M6591">
        <v>20762</v>
      </c>
      <c r="N6591" t="s">
        <v>10644</v>
      </c>
    </row>
    <row r="6592" spans="1:14" x14ac:dyDescent="0.25">
      <c r="A6592" t="s">
        <v>7815</v>
      </c>
      <c r="B6592" t="s">
        <v>12</v>
      </c>
      <c r="C6592">
        <v>121622.66</v>
      </c>
      <c r="D6592">
        <v>118670.89</v>
      </c>
      <c r="E6592">
        <v>0</v>
      </c>
      <c r="F6592" t="s">
        <v>167</v>
      </c>
      <c r="G6592" t="s">
        <v>168</v>
      </c>
      <c r="H6592" t="s">
        <v>880</v>
      </c>
      <c r="I6592" t="s">
        <v>16</v>
      </c>
      <c r="J6592" t="s">
        <v>139</v>
      </c>
      <c r="L6592" s="1">
        <v>31585</v>
      </c>
      <c r="M6592">
        <v>20608</v>
      </c>
      <c r="N6592" t="s">
        <v>10646</v>
      </c>
    </row>
    <row r="6593" spans="1:14" x14ac:dyDescent="0.25">
      <c r="A6593" t="s">
        <v>7816</v>
      </c>
      <c r="B6593" t="s">
        <v>12</v>
      </c>
      <c r="C6593">
        <v>103381.1</v>
      </c>
      <c r="D6593">
        <v>102019.06</v>
      </c>
      <c r="E6593">
        <v>0</v>
      </c>
      <c r="F6593" t="s">
        <v>18</v>
      </c>
      <c r="G6593" t="s">
        <v>19</v>
      </c>
      <c r="H6593" t="s">
        <v>1046</v>
      </c>
      <c r="I6593" t="s">
        <v>16</v>
      </c>
      <c r="J6593" t="s">
        <v>228</v>
      </c>
      <c r="L6593" s="1">
        <v>33399</v>
      </c>
      <c r="M6593">
        <v>20769</v>
      </c>
      <c r="N6593" t="s">
        <v>10636</v>
      </c>
    </row>
    <row r="6594" spans="1:14" x14ac:dyDescent="0.25">
      <c r="A6594" t="s">
        <v>7817</v>
      </c>
      <c r="B6594" t="s">
        <v>12</v>
      </c>
      <c r="C6594">
        <v>64085.919999999998</v>
      </c>
      <c r="D6594">
        <v>61101.94</v>
      </c>
      <c r="E6594">
        <v>0</v>
      </c>
      <c r="F6594" t="s">
        <v>18</v>
      </c>
      <c r="G6594" t="s">
        <v>19</v>
      </c>
      <c r="H6594" t="s">
        <v>362</v>
      </c>
      <c r="I6594" t="s">
        <v>16</v>
      </c>
      <c r="J6594" t="s">
        <v>126</v>
      </c>
      <c r="L6594" s="1">
        <v>41624</v>
      </c>
      <c r="M6594">
        <v>20710</v>
      </c>
      <c r="N6594" t="s">
        <v>10637</v>
      </c>
    </row>
    <row r="6595" spans="1:14" x14ac:dyDescent="0.25">
      <c r="A6595" t="s">
        <v>7818</v>
      </c>
      <c r="B6595" t="s">
        <v>22</v>
      </c>
      <c r="C6595">
        <v>34233</v>
      </c>
      <c r="D6595">
        <v>395</v>
      </c>
      <c r="E6595">
        <v>0</v>
      </c>
      <c r="F6595" t="s">
        <v>56</v>
      </c>
      <c r="G6595" t="s">
        <v>57</v>
      </c>
      <c r="H6595" t="s">
        <v>158</v>
      </c>
      <c r="I6595" t="s">
        <v>16</v>
      </c>
      <c r="J6595" t="s">
        <v>159</v>
      </c>
      <c r="K6595" t="s">
        <v>677</v>
      </c>
      <c r="L6595" s="1">
        <v>43080</v>
      </c>
      <c r="M6595">
        <v>20783</v>
      </c>
      <c r="N6595" t="s">
        <v>10656</v>
      </c>
    </row>
    <row r="6596" spans="1:14" x14ac:dyDescent="0.25">
      <c r="A6596" t="s">
        <v>7819</v>
      </c>
      <c r="B6596" t="s">
        <v>22</v>
      </c>
      <c r="C6596">
        <v>145092.51</v>
      </c>
      <c r="D6596">
        <v>146378.5</v>
      </c>
      <c r="E6596">
        <v>1546.99</v>
      </c>
      <c r="F6596" t="s">
        <v>13</v>
      </c>
      <c r="G6596" t="s">
        <v>14</v>
      </c>
      <c r="H6596" t="s">
        <v>443</v>
      </c>
      <c r="I6596" t="s">
        <v>16</v>
      </c>
      <c r="J6596" t="s">
        <v>296</v>
      </c>
      <c r="L6596" s="1">
        <v>32727</v>
      </c>
      <c r="M6596">
        <v>20762</v>
      </c>
      <c r="N6596" t="s">
        <v>10644</v>
      </c>
    </row>
    <row r="6597" spans="1:14" x14ac:dyDescent="0.25">
      <c r="A6597" t="s">
        <v>7820</v>
      </c>
      <c r="B6597" t="s">
        <v>22</v>
      </c>
      <c r="C6597">
        <v>99148.73</v>
      </c>
      <c r="D6597">
        <v>94791.3</v>
      </c>
      <c r="E6597">
        <v>0</v>
      </c>
      <c r="F6597" t="s">
        <v>436</v>
      </c>
      <c r="G6597" t="s">
        <v>437</v>
      </c>
      <c r="H6597" t="s">
        <v>438</v>
      </c>
      <c r="I6597" t="s">
        <v>16</v>
      </c>
      <c r="J6597" t="s">
        <v>276</v>
      </c>
      <c r="L6597" s="1">
        <v>39776</v>
      </c>
      <c r="M6597">
        <v>20772</v>
      </c>
      <c r="N6597" t="s">
        <v>10648</v>
      </c>
    </row>
    <row r="6598" spans="1:14" x14ac:dyDescent="0.25">
      <c r="A6598" t="s">
        <v>7821</v>
      </c>
      <c r="B6598" t="s">
        <v>22</v>
      </c>
      <c r="C6598">
        <v>108225.35</v>
      </c>
      <c r="D6598">
        <v>105598.92</v>
      </c>
      <c r="E6598">
        <v>0</v>
      </c>
      <c r="F6598" t="s">
        <v>18</v>
      </c>
      <c r="G6598" t="s">
        <v>19</v>
      </c>
      <c r="H6598" t="s">
        <v>172</v>
      </c>
      <c r="I6598" t="s">
        <v>16</v>
      </c>
      <c r="J6598" t="s">
        <v>139</v>
      </c>
      <c r="L6598" s="1">
        <v>37550</v>
      </c>
      <c r="M6598">
        <v>20707</v>
      </c>
      <c r="N6598" t="s">
        <v>10628</v>
      </c>
    </row>
    <row r="6599" spans="1:14" x14ac:dyDescent="0.25">
      <c r="A6599" t="s">
        <v>7822</v>
      </c>
      <c r="B6599" t="s">
        <v>22</v>
      </c>
      <c r="C6599">
        <v>64235</v>
      </c>
      <c r="D6599">
        <v>66164.210000000006</v>
      </c>
      <c r="E6599">
        <v>3014.57</v>
      </c>
      <c r="F6599" t="s">
        <v>129</v>
      </c>
      <c r="G6599" t="s">
        <v>130</v>
      </c>
      <c r="H6599" t="s">
        <v>451</v>
      </c>
      <c r="I6599" t="s">
        <v>16</v>
      </c>
      <c r="J6599" t="s">
        <v>132</v>
      </c>
      <c r="L6599" s="1">
        <v>41302</v>
      </c>
      <c r="M6599">
        <v>20783</v>
      </c>
      <c r="N6599" t="s">
        <v>10656</v>
      </c>
    </row>
    <row r="6600" spans="1:14" x14ac:dyDescent="0.25">
      <c r="A6600" t="s">
        <v>7823</v>
      </c>
      <c r="B6600" t="s">
        <v>22</v>
      </c>
      <c r="C6600">
        <v>71804</v>
      </c>
      <c r="D6600">
        <v>73087.89</v>
      </c>
      <c r="E6600">
        <v>0</v>
      </c>
      <c r="F6600" t="s">
        <v>45</v>
      </c>
      <c r="G6600" t="s">
        <v>46</v>
      </c>
      <c r="H6600" t="s">
        <v>546</v>
      </c>
      <c r="I6600" t="s">
        <v>16</v>
      </c>
      <c r="J6600" t="s">
        <v>48</v>
      </c>
      <c r="L6600" s="1">
        <v>38747</v>
      </c>
      <c r="M6600">
        <v>20782</v>
      </c>
      <c r="N6600" t="s">
        <v>10625</v>
      </c>
    </row>
    <row r="6601" spans="1:14" x14ac:dyDescent="0.25">
      <c r="A6601" t="s">
        <v>7824</v>
      </c>
      <c r="B6601" t="s">
        <v>12</v>
      </c>
      <c r="C6601">
        <v>55533.85</v>
      </c>
      <c r="D6601">
        <v>54591.19</v>
      </c>
      <c r="E6601">
        <v>0</v>
      </c>
      <c r="F6601" t="s">
        <v>52</v>
      </c>
      <c r="G6601" t="s">
        <v>53</v>
      </c>
      <c r="H6601" t="s">
        <v>114</v>
      </c>
      <c r="I6601" t="s">
        <v>16</v>
      </c>
      <c r="J6601" t="s">
        <v>279</v>
      </c>
      <c r="L6601" s="1">
        <v>41302</v>
      </c>
      <c r="M6601">
        <v>20745</v>
      </c>
      <c r="N6601" t="s">
        <v>10643</v>
      </c>
    </row>
    <row r="6602" spans="1:14" x14ac:dyDescent="0.25">
      <c r="A6602" t="s">
        <v>7825</v>
      </c>
      <c r="B6602" t="s">
        <v>12</v>
      </c>
      <c r="C6602">
        <v>47982.76</v>
      </c>
      <c r="D6602">
        <v>49141.1</v>
      </c>
      <c r="E6602">
        <v>0</v>
      </c>
      <c r="F6602" t="s">
        <v>326</v>
      </c>
      <c r="G6602" t="s">
        <v>327</v>
      </c>
      <c r="H6602" t="s">
        <v>328</v>
      </c>
      <c r="I6602" t="s">
        <v>16</v>
      </c>
      <c r="J6602" t="s">
        <v>329</v>
      </c>
      <c r="K6602" t="s">
        <v>520</v>
      </c>
      <c r="L6602" s="1">
        <v>42548</v>
      </c>
      <c r="M6602">
        <v>20745</v>
      </c>
      <c r="N6602" t="s">
        <v>10643</v>
      </c>
    </row>
    <row r="6603" spans="1:14" x14ac:dyDescent="0.25">
      <c r="A6603" t="s">
        <v>7826</v>
      </c>
      <c r="B6603" t="s">
        <v>12</v>
      </c>
      <c r="C6603">
        <v>19079.099999999999</v>
      </c>
      <c r="D6603">
        <v>25512.28</v>
      </c>
      <c r="E6603">
        <v>110.08</v>
      </c>
      <c r="F6603" t="s">
        <v>76</v>
      </c>
      <c r="G6603" t="s">
        <v>77</v>
      </c>
      <c r="H6603" t="s">
        <v>768</v>
      </c>
      <c r="I6603" t="s">
        <v>34</v>
      </c>
      <c r="J6603" t="s">
        <v>351</v>
      </c>
      <c r="L6603" s="1">
        <v>42030</v>
      </c>
      <c r="M6603">
        <v>20707</v>
      </c>
      <c r="N6603" t="s">
        <v>10628</v>
      </c>
    </row>
    <row r="6604" spans="1:14" x14ac:dyDescent="0.25">
      <c r="A6604" t="s">
        <v>7827</v>
      </c>
      <c r="B6604" t="s">
        <v>22</v>
      </c>
      <c r="C6604">
        <v>95740</v>
      </c>
      <c r="D6604">
        <v>95020.57</v>
      </c>
      <c r="E6604">
        <v>541.53</v>
      </c>
      <c r="F6604" t="s">
        <v>129</v>
      </c>
      <c r="G6604" t="s">
        <v>130</v>
      </c>
      <c r="H6604" t="s">
        <v>340</v>
      </c>
      <c r="I6604" t="s">
        <v>16</v>
      </c>
      <c r="J6604" t="s">
        <v>414</v>
      </c>
      <c r="L6604" s="1">
        <v>37018</v>
      </c>
      <c r="M6604">
        <v>20746</v>
      </c>
      <c r="N6604" t="s">
        <v>10647</v>
      </c>
    </row>
    <row r="6605" spans="1:14" x14ac:dyDescent="0.25">
      <c r="A6605" t="s">
        <v>7828</v>
      </c>
      <c r="B6605" t="s">
        <v>22</v>
      </c>
      <c r="C6605">
        <v>121135</v>
      </c>
      <c r="D6605">
        <v>158856.81</v>
      </c>
      <c r="E6605">
        <v>34907.760000000002</v>
      </c>
      <c r="F6605" t="s">
        <v>45</v>
      </c>
      <c r="G6605" t="s">
        <v>46</v>
      </c>
      <c r="H6605" t="s">
        <v>265</v>
      </c>
      <c r="I6605" t="s">
        <v>16</v>
      </c>
      <c r="J6605" t="s">
        <v>222</v>
      </c>
      <c r="L6605" s="1">
        <v>36780</v>
      </c>
      <c r="M6605">
        <v>20747</v>
      </c>
      <c r="N6605" t="s">
        <v>10642</v>
      </c>
    </row>
    <row r="6606" spans="1:14" x14ac:dyDescent="0.25">
      <c r="A6606" t="s">
        <v>7829</v>
      </c>
      <c r="B6606" t="s">
        <v>12</v>
      </c>
      <c r="C6606">
        <v>56639.06</v>
      </c>
      <c r="D6606">
        <v>44862.63</v>
      </c>
      <c r="E6606">
        <v>0</v>
      </c>
      <c r="F6606" t="s">
        <v>18</v>
      </c>
      <c r="G6606" t="s">
        <v>19</v>
      </c>
      <c r="H6606" t="s">
        <v>183</v>
      </c>
      <c r="I6606" t="s">
        <v>34</v>
      </c>
      <c r="J6606" t="s">
        <v>174</v>
      </c>
      <c r="L6606" s="1">
        <v>36024</v>
      </c>
      <c r="M6606">
        <v>20720</v>
      </c>
      <c r="N6606" t="s">
        <v>10641</v>
      </c>
    </row>
    <row r="6607" spans="1:14" x14ac:dyDescent="0.25">
      <c r="A6607" t="s">
        <v>7830</v>
      </c>
      <c r="B6607" t="s">
        <v>12</v>
      </c>
      <c r="C6607">
        <v>65751</v>
      </c>
      <c r="D6607">
        <v>75550.77</v>
      </c>
      <c r="E6607">
        <v>8663.6299999999992</v>
      </c>
      <c r="F6607" t="s">
        <v>56</v>
      </c>
      <c r="G6607" t="s">
        <v>57</v>
      </c>
      <c r="H6607" t="s">
        <v>84</v>
      </c>
      <c r="I6607" t="s">
        <v>16</v>
      </c>
      <c r="J6607" t="s">
        <v>59</v>
      </c>
      <c r="L6607" s="1">
        <v>36296</v>
      </c>
      <c r="M6607">
        <v>20742</v>
      </c>
      <c r="N6607" t="s">
        <v>10638</v>
      </c>
    </row>
    <row r="6608" spans="1:14" x14ac:dyDescent="0.25">
      <c r="A6608" t="s">
        <v>7831</v>
      </c>
      <c r="B6608" t="s">
        <v>12</v>
      </c>
      <c r="C6608">
        <v>95130.64</v>
      </c>
      <c r="D6608">
        <v>98962.12</v>
      </c>
      <c r="E6608">
        <v>8012.21</v>
      </c>
      <c r="F6608" t="s">
        <v>56</v>
      </c>
      <c r="G6608" t="s">
        <v>57</v>
      </c>
      <c r="H6608" t="s">
        <v>65</v>
      </c>
      <c r="I6608" t="s">
        <v>16</v>
      </c>
      <c r="J6608" t="s">
        <v>565</v>
      </c>
      <c r="L6608" s="1">
        <v>41232</v>
      </c>
      <c r="M6608">
        <v>20706</v>
      </c>
      <c r="N6608" t="s">
        <v>10645</v>
      </c>
    </row>
    <row r="6609" spans="1:14" x14ac:dyDescent="0.25">
      <c r="A6609" t="s">
        <v>7832</v>
      </c>
      <c r="B6609" t="s">
        <v>22</v>
      </c>
      <c r="C6609">
        <v>129143.11</v>
      </c>
      <c r="D6609">
        <v>189437.44</v>
      </c>
      <c r="E6609">
        <v>58636.2</v>
      </c>
      <c r="F6609" t="s">
        <v>45</v>
      </c>
      <c r="G6609" t="s">
        <v>46</v>
      </c>
      <c r="H6609" t="s">
        <v>719</v>
      </c>
      <c r="I6609" t="s">
        <v>16</v>
      </c>
      <c r="J6609" t="s">
        <v>222</v>
      </c>
      <c r="L6609" s="1">
        <v>30332</v>
      </c>
      <c r="M6609">
        <v>20710</v>
      </c>
      <c r="N6609" t="s">
        <v>10637</v>
      </c>
    </row>
    <row r="6610" spans="1:14" x14ac:dyDescent="0.25">
      <c r="A6610" t="s">
        <v>7833</v>
      </c>
      <c r="B6610" t="s">
        <v>22</v>
      </c>
      <c r="C6610">
        <v>70959.789999999994</v>
      </c>
      <c r="D6610">
        <v>75758.95</v>
      </c>
      <c r="E6610">
        <v>5732.98</v>
      </c>
      <c r="F6610" t="s">
        <v>56</v>
      </c>
      <c r="G6610" t="s">
        <v>57</v>
      </c>
      <c r="H6610" t="s">
        <v>84</v>
      </c>
      <c r="I6610" t="s">
        <v>16</v>
      </c>
      <c r="J6610" t="s">
        <v>17</v>
      </c>
      <c r="L6610" s="1">
        <v>33630</v>
      </c>
      <c r="M6610">
        <v>20782</v>
      </c>
      <c r="N6610" t="s">
        <v>10625</v>
      </c>
    </row>
    <row r="6611" spans="1:14" x14ac:dyDescent="0.25">
      <c r="A6611" t="s">
        <v>7834</v>
      </c>
      <c r="B6611" t="s">
        <v>12</v>
      </c>
      <c r="C6611">
        <v>137839.65</v>
      </c>
      <c r="D6611">
        <v>133025.67000000001</v>
      </c>
      <c r="E6611">
        <v>0</v>
      </c>
      <c r="F6611" t="s">
        <v>326</v>
      </c>
      <c r="G6611" t="s">
        <v>327</v>
      </c>
      <c r="H6611" t="s">
        <v>364</v>
      </c>
      <c r="I6611" t="s">
        <v>16</v>
      </c>
      <c r="J6611" t="s">
        <v>139</v>
      </c>
      <c r="L6611" s="1">
        <v>39062</v>
      </c>
      <c r="M6611">
        <v>20735</v>
      </c>
      <c r="N6611" t="s">
        <v>10649</v>
      </c>
    </row>
    <row r="6612" spans="1:14" x14ac:dyDescent="0.25">
      <c r="A6612" t="s">
        <v>7835</v>
      </c>
      <c r="B6612" t="s">
        <v>22</v>
      </c>
      <c r="C6612">
        <v>64967</v>
      </c>
      <c r="D6612">
        <v>72831.679999999993</v>
      </c>
      <c r="E6612">
        <v>11170.94</v>
      </c>
      <c r="F6612" t="s">
        <v>45</v>
      </c>
      <c r="G6612" t="s">
        <v>46</v>
      </c>
      <c r="H6612" t="s">
        <v>292</v>
      </c>
      <c r="I6612" t="s">
        <v>16</v>
      </c>
      <c r="J6612" t="s">
        <v>48</v>
      </c>
      <c r="K6612" t="s">
        <v>49</v>
      </c>
      <c r="L6612" s="1">
        <v>41288</v>
      </c>
      <c r="M6612">
        <v>20707</v>
      </c>
      <c r="N6612" t="s">
        <v>10628</v>
      </c>
    </row>
    <row r="6613" spans="1:14" x14ac:dyDescent="0.25">
      <c r="A6613" t="s">
        <v>7836</v>
      </c>
      <c r="B6613" t="s">
        <v>22</v>
      </c>
      <c r="C6613">
        <v>46179.85</v>
      </c>
      <c r="D6613">
        <v>63467.49</v>
      </c>
      <c r="E6613">
        <v>18423.82</v>
      </c>
      <c r="F6613" t="s">
        <v>99</v>
      </c>
      <c r="G6613" t="s">
        <v>100</v>
      </c>
      <c r="H6613" t="s">
        <v>236</v>
      </c>
      <c r="I6613" t="s">
        <v>16</v>
      </c>
      <c r="J6613" t="s">
        <v>316</v>
      </c>
      <c r="L6613" s="1">
        <v>41428</v>
      </c>
      <c r="M6613">
        <v>20623</v>
      </c>
      <c r="N6613" t="s">
        <v>10651</v>
      </c>
    </row>
    <row r="6614" spans="1:14" x14ac:dyDescent="0.25">
      <c r="A6614" t="s">
        <v>7837</v>
      </c>
      <c r="B6614" t="s">
        <v>22</v>
      </c>
      <c r="C6614">
        <v>88761</v>
      </c>
      <c r="D6614">
        <v>84756.67</v>
      </c>
      <c r="E6614">
        <v>0</v>
      </c>
      <c r="F6614" t="s">
        <v>13</v>
      </c>
      <c r="G6614" t="s">
        <v>14</v>
      </c>
      <c r="H6614" t="s">
        <v>263</v>
      </c>
      <c r="I6614" t="s">
        <v>16</v>
      </c>
      <c r="J6614" t="s">
        <v>32</v>
      </c>
      <c r="L6614" s="1">
        <v>37606</v>
      </c>
      <c r="M6614">
        <v>20737</v>
      </c>
      <c r="N6614" t="s">
        <v>10655</v>
      </c>
    </row>
    <row r="6615" spans="1:14" x14ac:dyDescent="0.25">
      <c r="A6615" t="s">
        <v>7838</v>
      </c>
      <c r="B6615" t="s">
        <v>22</v>
      </c>
      <c r="C6615">
        <v>44617.77</v>
      </c>
      <c r="D6615">
        <v>46046.84</v>
      </c>
      <c r="E6615">
        <v>3000.23</v>
      </c>
      <c r="F6615" t="s">
        <v>56</v>
      </c>
      <c r="G6615" t="s">
        <v>57</v>
      </c>
      <c r="H6615" t="s">
        <v>64</v>
      </c>
      <c r="I6615" t="s">
        <v>16</v>
      </c>
      <c r="J6615" t="s">
        <v>59</v>
      </c>
      <c r="L6615" s="1">
        <v>41995</v>
      </c>
      <c r="M6615">
        <v>20744</v>
      </c>
      <c r="N6615" t="s">
        <v>10630</v>
      </c>
    </row>
    <row r="6616" spans="1:14" x14ac:dyDescent="0.25">
      <c r="A6616" t="s">
        <v>7839</v>
      </c>
      <c r="B6616" t="s">
        <v>12</v>
      </c>
      <c r="C6616">
        <v>41199.17</v>
      </c>
      <c r="D6616">
        <v>52568.74</v>
      </c>
      <c r="E6616">
        <v>0</v>
      </c>
      <c r="F6616" t="s">
        <v>76</v>
      </c>
      <c r="G6616" t="s">
        <v>77</v>
      </c>
      <c r="H6616" t="s">
        <v>256</v>
      </c>
      <c r="I6616" t="s">
        <v>34</v>
      </c>
      <c r="J6616" t="s">
        <v>257</v>
      </c>
      <c r="L6616" s="1">
        <v>34974</v>
      </c>
      <c r="M6616">
        <v>20783</v>
      </c>
      <c r="N6616" t="s">
        <v>10656</v>
      </c>
    </row>
    <row r="6617" spans="1:14" x14ac:dyDescent="0.25">
      <c r="A6617" t="s">
        <v>7840</v>
      </c>
      <c r="B6617" t="s">
        <v>22</v>
      </c>
      <c r="C6617">
        <v>63683.89</v>
      </c>
      <c r="D6617">
        <v>70126.64</v>
      </c>
      <c r="E6617">
        <v>6337.47</v>
      </c>
      <c r="F6617" t="s">
        <v>52</v>
      </c>
      <c r="G6617" t="s">
        <v>53</v>
      </c>
      <c r="H6617" t="s">
        <v>205</v>
      </c>
      <c r="I6617" t="s">
        <v>16</v>
      </c>
      <c r="J6617" t="s">
        <v>94</v>
      </c>
      <c r="L6617" s="1">
        <v>41666</v>
      </c>
      <c r="M6617">
        <v>20721</v>
      </c>
      <c r="N6617" t="s">
        <v>10634</v>
      </c>
    </row>
    <row r="6618" spans="1:14" x14ac:dyDescent="0.25">
      <c r="A6618" t="s">
        <v>7841</v>
      </c>
      <c r="B6618" t="s">
        <v>22</v>
      </c>
      <c r="C6618">
        <v>91869</v>
      </c>
      <c r="D6618">
        <v>90796.46</v>
      </c>
      <c r="E6618">
        <v>0</v>
      </c>
      <c r="F6618" t="s">
        <v>13</v>
      </c>
      <c r="G6618" t="s">
        <v>14</v>
      </c>
      <c r="H6618" t="s">
        <v>463</v>
      </c>
      <c r="I6618" t="s">
        <v>16</v>
      </c>
      <c r="J6618" t="s">
        <v>32</v>
      </c>
      <c r="L6618" s="1">
        <v>37648</v>
      </c>
      <c r="M6618">
        <v>20706</v>
      </c>
      <c r="N6618" t="s">
        <v>10645</v>
      </c>
    </row>
    <row r="6619" spans="1:14" x14ac:dyDescent="0.25">
      <c r="A6619" t="s">
        <v>7842</v>
      </c>
      <c r="B6619" t="s">
        <v>22</v>
      </c>
      <c r="C6619">
        <v>82043</v>
      </c>
      <c r="D6619">
        <v>94317</v>
      </c>
      <c r="E6619">
        <v>15531.55</v>
      </c>
      <c r="F6619" t="s">
        <v>23</v>
      </c>
      <c r="G6619" t="s">
        <v>24</v>
      </c>
      <c r="H6619" t="s">
        <v>640</v>
      </c>
      <c r="I6619" t="s">
        <v>16</v>
      </c>
      <c r="J6619" t="s">
        <v>141</v>
      </c>
      <c r="L6619" s="1">
        <v>37249</v>
      </c>
      <c r="M6619">
        <v>20747</v>
      </c>
      <c r="N6619" t="s">
        <v>10642</v>
      </c>
    </row>
    <row r="6620" spans="1:14" x14ac:dyDescent="0.25">
      <c r="A6620" t="s">
        <v>7843</v>
      </c>
      <c r="B6620" t="s">
        <v>22</v>
      </c>
      <c r="C6620">
        <v>59569.34</v>
      </c>
      <c r="D6620">
        <v>66178.66</v>
      </c>
      <c r="E6620">
        <v>9226.84</v>
      </c>
      <c r="F6620" t="s">
        <v>23</v>
      </c>
      <c r="G6620" t="s">
        <v>24</v>
      </c>
      <c r="H6620" t="s">
        <v>562</v>
      </c>
      <c r="I6620" t="s">
        <v>16</v>
      </c>
      <c r="J6620" t="s">
        <v>331</v>
      </c>
      <c r="L6620" s="1">
        <v>37914</v>
      </c>
      <c r="M6620">
        <v>20770</v>
      </c>
      <c r="N6620" t="s">
        <v>10629</v>
      </c>
    </row>
    <row r="6621" spans="1:14" x14ac:dyDescent="0.25">
      <c r="A6621" t="s">
        <v>7844</v>
      </c>
      <c r="B6621" t="s">
        <v>22</v>
      </c>
      <c r="C6621">
        <v>95627.47</v>
      </c>
      <c r="D6621">
        <v>95837.5</v>
      </c>
      <c r="E6621">
        <v>2199.2800000000002</v>
      </c>
      <c r="F6621" t="s">
        <v>133</v>
      </c>
      <c r="G6621" t="s">
        <v>134</v>
      </c>
      <c r="H6621" t="s">
        <v>732</v>
      </c>
      <c r="I6621" t="s">
        <v>16</v>
      </c>
      <c r="J6621" t="s">
        <v>252</v>
      </c>
      <c r="L6621" s="1">
        <v>38110</v>
      </c>
      <c r="M6621">
        <v>20783</v>
      </c>
      <c r="N6621" t="s">
        <v>10656</v>
      </c>
    </row>
    <row r="6622" spans="1:14" x14ac:dyDescent="0.25">
      <c r="A6622" t="s">
        <v>7845</v>
      </c>
      <c r="B6622" t="s">
        <v>22</v>
      </c>
      <c r="C6622">
        <v>94053.42</v>
      </c>
      <c r="D6622">
        <v>92816.06</v>
      </c>
      <c r="E6622">
        <v>0</v>
      </c>
      <c r="F6622" t="s">
        <v>167</v>
      </c>
      <c r="G6622" t="s">
        <v>168</v>
      </c>
      <c r="H6622" t="s">
        <v>599</v>
      </c>
      <c r="I6622" t="s">
        <v>16</v>
      </c>
      <c r="J6622" t="s">
        <v>821</v>
      </c>
      <c r="L6622" s="1">
        <v>32286</v>
      </c>
      <c r="M6622">
        <v>20623</v>
      </c>
      <c r="N6622" t="s">
        <v>10651</v>
      </c>
    </row>
    <row r="6623" spans="1:14" x14ac:dyDescent="0.25">
      <c r="A6623" t="s">
        <v>7846</v>
      </c>
      <c r="B6623" t="s">
        <v>22</v>
      </c>
      <c r="C6623">
        <v>73439.64</v>
      </c>
      <c r="D6623">
        <v>79434.48</v>
      </c>
      <c r="E6623">
        <v>10599.09</v>
      </c>
      <c r="F6623" t="s">
        <v>56</v>
      </c>
      <c r="G6623" t="s">
        <v>57</v>
      </c>
      <c r="H6623" t="s">
        <v>156</v>
      </c>
      <c r="I6623" t="s">
        <v>16</v>
      </c>
      <c r="J6623" t="s">
        <v>1022</v>
      </c>
      <c r="K6623" t="s">
        <v>907</v>
      </c>
      <c r="L6623" s="1">
        <v>37018</v>
      </c>
      <c r="M6623">
        <v>20623</v>
      </c>
      <c r="N6623" t="s">
        <v>10651</v>
      </c>
    </row>
    <row r="6624" spans="1:14" x14ac:dyDescent="0.25">
      <c r="A6624" t="s">
        <v>7847</v>
      </c>
      <c r="B6624" t="s">
        <v>22</v>
      </c>
      <c r="C6624">
        <v>52060.1</v>
      </c>
      <c r="D6624">
        <v>50499.58</v>
      </c>
      <c r="E6624">
        <v>456.49</v>
      </c>
      <c r="F6624" t="s">
        <v>18</v>
      </c>
      <c r="G6624" t="s">
        <v>19</v>
      </c>
      <c r="H6624" t="s">
        <v>242</v>
      </c>
      <c r="I6624" t="s">
        <v>16</v>
      </c>
      <c r="J6624" t="s">
        <v>243</v>
      </c>
      <c r="K6624" t="s">
        <v>1155</v>
      </c>
      <c r="L6624" s="1">
        <v>42632</v>
      </c>
      <c r="M6624">
        <v>20721</v>
      </c>
      <c r="N6624" t="s">
        <v>10634</v>
      </c>
    </row>
    <row r="6625" spans="1:14" x14ac:dyDescent="0.25">
      <c r="A6625" t="s">
        <v>7848</v>
      </c>
      <c r="B6625" t="s">
        <v>22</v>
      </c>
      <c r="C6625">
        <v>138790</v>
      </c>
      <c r="D6625">
        <v>141700.34</v>
      </c>
      <c r="E6625">
        <v>0</v>
      </c>
      <c r="F6625" t="s">
        <v>52</v>
      </c>
      <c r="G6625" t="s">
        <v>53</v>
      </c>
      <c r="H6625" t="s">
        <v>184</v>
      </c>
      <c r="I6625" t="s">
        <v>16</v>
      </c>
      <c r="J6625" t="s">
        <v>139</v>
      </c>
      <c r="L6625" s="1">
        <v>32818</v>
      </c>
      <c r="M6625">
        <v>20740</v>
      </c>
      <c r="N6625" t="s">
        <v>10638</v>
      </c>
    </row>
    <row r="6626" spans="1:14" x14ac:dyDescent="0.25">
      <c r="A6626" t="s">
        <v>7849</v>
      </c>
      <c r="B6626" t="s">
        <v>22</v>
      </c>
      <c r="C6626">
        <v>62515</v>
      </c>
      <c r="D6626">
        <v>69222.78</v>
      </c>
      <c r="E6626">
        <v>7270.43</v>
      </c>
      <c r="F6626" t="s">
        <v>45</v>
      </c>
      <c r="G6626" t="s">
        <v>46</v>
      </c>
      <c r="H6626" t="s">
        <v>397</v>
      </c>
      <c r="I6626" t="s">
        <v>16</v>
      </c>
      <c r="J6626" t="s">
        <v>48</v>
      </c>
      <c r="L6626" s="1">
        <v>41708</v>
      </c>
      <c r="M6626">
        <v>20740</v>
      </c>
      <c r="N6626" t="s">
        <v>10638</v>
      </c>
    </row>
    <row r="6627" spans="1:14" x14ac:dyDescent="0.25">
      <c r="A6627" t="s">
        <v>7850</v>
      </c>
      <c r="B6627" t="s">
        <v>22</v>
      </c>
      <c r="C6627">
        <v>159601.76</v>
      </c>
      <c r="D6627">
        <v>165460.97</v>
      </c>
      <c r="E6627">
        <v>7468.71</v>
      </c>
      <c r="F6627" t="s">
        <v>13</v>
      </c>
      <c r="G6627" t="s">
        <v>14</v>
      </c>
      <c r="H6627" t="s">
        <v>802</v>
      </c>
      <c r="I6627" t="s">
        <v>16</v>
      </c>
      <c r="J6627" t="s">
        <v>296</v>
      </c>
      <c r="L6627" s="1">
        <v>34352</v>
      </c>
      <c r="M6627">
        <v>20772</v>
      </c>
      <c r="N6627" t="s">
        <v>10648</v>
      </c>
    </row>
    <row r="6628" spans="1:14" x14ac:dyDescent="0.25">
      <c r="A6628" t="s">
        <v>7851</v>
      </c>
      <c r="B6628" t="s">
        <v>12</v>
      </c>
      <c r="C6628">
        <v>95084.42</v>
      </c>
      <c r="D6628">
        <v>94991.26</v>
      </c>
      <c r="E6628">
        <v>896.37</v>
      </c>
      <c r="F6628" t="s">
        <v>13</v>
      </c>
      <c r="G6628" t="s">
        <v>14</v>
      </c>
      <c r="H6628" t="s">
        <v>942</v>
      </c>
      <c r="I6628" t="s">
        <v>16</v>
      </c>
      <c r="J6628" t="s">
        <v>32</v>
      </c>
      <c r="L6628" s="1">
        <v>33791</v>
      </c>
      <c r="M6628">
        <v>20623</v>
      </c>
      <c r="N6628" t="s">
        <v>10651</v>
      </c>
    </row>
    <row r="6629" spans="1:14" x14ac:dyDescent="0.25">
      <c r="A6629" t="s">
        <v>7852</v>
      </c>
      <c r="B6629" t="s">
        <v>22</v>
      </c>
      <c r="C6629">
        <v>66439</v>
      </c>
      <c r="D6629">
        <v>65135.28</v>
      </c>
      <c r="E6629">
        <v>2066.31</v>
      </c>
      <c r="F6629" t="s">
        <v>13</v>
      </c>
      <c r="G6629" t="s">
        <v>14</v>
      </c>
      <c r="H6629" t="s">
        <v>162</v>
      </c>
      <c r="I6629" t="s">
        <v>16</v>
      </c>
      <c r="J6629" t="s">
        <v>32</v>
      </c>
      <c r="K6629" t="s">
        <v>176</v>
      </c>
      <c r="L6629" s="1">
        <v>41918</v>
      </c>
      <c r="M6629">
        <v>20782</v>
      </c>
      <c r="N6629" t="s">
        <v>10625</v>
      </c>
    </row>
    <row r="6630" spans="1:14" x14ac:dyDescent="0.25">
      <c r="A6630" t="s">
        <v>7853</v>
      </c>
      <c r="B6630" t="s">
        <v>22</v>
      </c>
      <c r="C6630">
        <v>79269</v>
      </c>
      <c r="D6630">
        <v>167359.56</v>
      </c>
      <c r="E6630">
        <v>69784.710000000006</v>
      </c>
      <c r="F6630" t="s">
        <v>23</v>
      </c>
      <c r="G6630" t="s">
        <v>24</v>
      </c>
      <c r="H6630" t="s">
        <v>140</v>
      </c>
      <c r="I6630" t="s">
        <v>16</v>
      </c>
      <c r="J6630" t="s">
        <v>141</v>
      </c>
      <c r="L6630" s="1">
        <v>36942</v>
      </c>
      <c r="M6630">
        <v>20737</v>
      </c>
      <c r="N6630" t="s">
        <v>10655</v>
      </c>
    </row>
    <row r="6631" spans="1:14" x14ac:dyDescent="0.25">
      <c r="A6631" t="s">
        <v>7854</v>
      </c>
      <c r="B6631" t="s">
        <v>22</v>
      </c>
      <c r="C6631">
        <v>40338.81</v>
      </c>
      <c r="D6631">
        <v>45317.53</v>
      </c>
      <c r="E6631">
        <v>6332.26</v>
      </c>
      <c r="F6631" t="s">
        <v>56</v>
      </c>
      <c r="G6631" t="s">
        <v>57</v>
      </c>
      <c r="H6631" t="s">
        <v>158</v>
      </c>
      <c r="I6631" t="s">
        <v>16</v>
      </c>
      <c r="J6631" t="s">
        <v>159</v>
      </c>
      <c r="L6631" s="1">
        <v>42212</v>
      </c>
      <c r="M6631">
        <v>20785</v>
      </c>
      <c r="N6631" t="s">
        <v>10652</v>
      </c>
    </row>
    <row r="6632" spans="1:14" x14ac:dyDescent="0.25">
      <c r="A6632" t="s">
        <v>7855</v>
      </c>
      <c r="B6632" t="s">
        <v>22</v>
      </c>
      <c r="C6632">
        <v>60455</v>
      </c>
      <c r="D6632">
        <v>86816</v>
      </c>
      <c r="E6632">
        <v>24043.64</v>
      </c>
      <c r="F6632" t="s">
        <v>45</v>
      </c>
      <c r="G6632" t="s">
        <v>46</v>
      </c>
      <c r="H6632" t="s">
        <v>794</v>
      </c>
      <c r="I6632" t="s">
        <v>16</v>
      </c>
      <c r="J6632" t="s">
        <v>48</v>
      </c>
      <c r="L6632" s="1">
        <v>41064</v>
      </c>
      <c r="M6632">
        <v>20720</v>
      </c>
      <c r="N6632" t="s">
        <v>10641</v>
      </c>
    </row>
    <row r="6633" spans="1:14" x14ac:dyDescent="0.25">
      <c r="A6633" t="s">
        <v>7856</v>
      </c>
      <c r="B6633" t="s">
        <v>22</v>
      </c>
      <c r="C6633">
        <v>46166</v>
      </c>
      <c r="D6633">
        <v>1183</v>
      </c>
      <c r="E6633">
        <v>0</v>
      </c>
      <c r="F6633" t="s">
        <v>45</v>
      </c>
      <c r="G6633" t="s">
        <v>46</v>
      </c>
      <c r="H6633" t="s">
        <v>95</v>
      </c>
      <c r="I6633" t="s">
        <v>16</v>
      </c>
      <c r="J6633" t="s">
        <v>48</v>
      </c>
      <c r="K6633" t="s">
        <v>96</v>
      </c>
      <c r="L6633" s="1">
        <v>42130</v>
      </c>
      <c r="M6633">
        <v>20737</v>
      </c>
      <c r="N6633" t="s">
        <v>10655</v>
      </c>
    </row>
    <row r="6634" spans="1:14" x14ac:dyDescent="0.25">
      <c r="A6634" t="s">
        <v>7857</v>
      </c>
      <c r="B6634" t="s">
        <v>22</v>
      </c>
      <c r="C6634">
        <v>82117.33</v>
      </c>
      <c r="D6634">
        <v>82386.600000000006</v>
      </c>
      <c r="E6634">
        <v>846.04</v>
      </c>
      <c r="F6634" t="s">
        <v>133</v>
      </c>
      <c r="G6634" t="s">
        <v>134</v>
      </c>
      <c r="H6634" t="s">
        <v>344</v>
      </c>
      <c r="I6634" t="s">
        <v>16</v>
      </c>
      <c r="J6634" t="s">
        <v>252</v>
      </c>
      <c r="L6634" s="1">
        <v>41890</v>
      </c>
      <c r="M6634">
        <v>20623</v>
      </c>
      <c r="N6634" t="s">
        <v>10651</v>
      </c>
    </row>
    <row r="6635" spans="1:14" x14ac:dyDescent="0.25">
      <c r="A6635" t="s">
        <v>7858</v>
      </c>
      <c r="B6635" t="s">
        <v>22</v>
      </c>
      <c r="C6635">
        <v>100370</v>
      </c>
      <c r="D6635">
        <v>119943.13</v>
      </c>
      <c r="E6635">
        <v>20897.169999999998</v>
      </c>
      <c r="F6635" t="s">
        <v>52</v>
      </c>
      <c r="G6635" t="s">
        <v>53</v>
      </c>
      <c r="H6635" t="s">
        <v>54</v>
      </c>
      <c r="I6635" t="s">
        <v>16</v>
      </c>
      <c r="J6635" t="s">
        <v>466</v>
      </c>
      <c r="L6635" s="1">
        <v>38782</v>
      </c>
      <c r="M6635">
        <v>20710</v>
      </c>
      <c r="N6635" t="s">
        <v>10637</v>
      </c>
    </row>
    <row r="6636" spans="1:14" x14ac:dyDescent="0.25">
      <c r="A6636" t="s">
        <v>7859</v>
      </c>
      <c r="B6636" t="s">
        <v>22</v>
      </c>
      <c r="C6636">
        <v>69883</v>
      </c>
      <c r="D6636">
        <v>97231.08</v>
      </c>
      <c r="E6636">
        <v>27847.919999999998</v>
      </c>
      <c r="F6636" t="s">
        <v>45</v>
      </c>
      <c r="G6636" t="s">
        <v>46</v>
      </c>
      <c r="H6636" t="s">
        <v>314</v>
      </c>
      <c r="I6636" t="s">
        <v>16</v>
      </c>
      <c r="J6636" t="s">
        <v>48</v>
      </c>
      <c r="L6636" s="1">
        <v>40966</v>
      </c>
      <c r="M6636">
        <v>20715</v>
      </c>
      <c r="N6636" t="s">
        <v>10641</v>
      </c>
    </row>
    <row r="6637" spans="1:14" x14ac:dyDescent="0.25">
      <c r="A6637" t="s">
        <v>7860</v>
      </c>
      <c r="B6637" t="s">
        <v>22</v>
      </c>
      <c r="C6637">
        <v>56686.77</v>
      </c>
      <c r="D6637">
        <v>67240.2</v>
      </c>
      <c r="E6637">
        <v>11107.37</v>
      </c>
      <c r="F6637" t="s">
        <v>13</v>
      </c>
      <c r="G6637" t="s">
        <v>14</v>
      </c>
      <c r="H6637" t="s">
        <v>68</v>
      </c>
      <c r="I6637" t="s">
        <v>16</v>
      </c>
      <c r="J6637" t="s">
        <v>268</v>
      </c>
      <c r="K6637" t="s">
        <v>658</v>
      </c>
      <c r="L6637" s="1">
        <v>41904</v>
      </c>
      <c r="M6637">
        <v>20715</v>
      </c>
      <c r="N6637" t="s">
        <v>10641</v>
      </c>
    </row>
    <row r="6638" spans="1:14" x14ac:dyDescent="0.25">
      <c r="A6638" t="s">
        <v>7861</v>
      </c>
      <c r="B6638" t="s">
        <v>22</v>
      </c>
      <c r="C6638">
        <v>31594.95</v>
      </c>
      <c r="D6638">
        <v>44420.51</v>
      </c>
      <c r="E6638">
        <v>5278.23</v>
      </c>
      <c r="F6638" t="s">
        <v>99</v>
      </c>
      <c r="G6638" t="s">
        <v>100</v>
      </c>
      <c r="H6638" t="s">
        <v>1034</v>
      </c>
      <c r="I6638" t="s">
        <v>34</v>
      </c>
      <c r="J6638" t="s">
        <v>102</v>
      </c>
      <c r="L6638" s="1">
        <v>40825</v>
      </c>
      <c r="M6638">
        <v>20722</v>
      </c>
      <c r="N6638" t="s">
        <v>10632</v>
      </c>
    </row>
    <row r="6639" spans="1:14" x14ac:dyDescent="0.25">
      <c r="A6639" t="s">
        <v>7862</v>
      </c>
      <c r="B6639" t="s">
        <v>22</v>
      </c>
      <c r="C6639">
        <v>138790</v>
      </c>
      <c r="D6639">
        <v>142403.9</v>
      </c>
      <c r="E6639">
        <v>0</v>
      </c>
      <c r="F6639" t="s">
        <v>56</v>
      </c>
      <c r="G6639" t="s">
        <v>57</v>
      </c>
      <c r="H6639" t="s">
        <v>158</v>
      </c>
      <c r="I6639" t="s">
        <v>16</v>
      </c>
      <c r="J6639" t="s">
        <v>139</v>
      </c>
      <c r="L6639" s="1">
        <v>39790</v>
      </c>
      <c r="M6639">
        <v>20740</v>
      </c>
      <c r="N6639" t="s">
        <v>10638</v>
      </c>
    </row>
    <row r="6640" spans="1:14" x14ac:dyDescent="0.25">
      <c r="A6640" t="s">
        <v>7863</v>
      </c>
      <c r="B6640" t="s">
        <v>22</v>
      </c>
      <c r="C6640">
        <v>68845.25</v>
      </c>
      <c r="D6640">
        <v>74806.63</v>
      </c>
      <c r="E6640">
        <v>3507.29</v>
      </c>
      <c r="F6640" t="s">
        <v>56</v>
      </c>
      <c r="G6640" t="s">
        <v>57</v>
      </c>
      <c r="H6640" t="s">
        <v>84</v>
      </c>
      <c r="I6640" t="s">
        <v>16</v>
      </c>
      <c r="J6640" t="s">
        <v>420</v>
      </c>
      <c r="L6640" s="1">
        <v>39502</v>
      </c>
      <c r="M6640">
        <v>20716</v>
      </c>
      <c r="N6640" t="s">
        <v>10641</v>
      </c>
    </row>
    <row r="6641" spans="1:14" x14ac:dyDescent="0.25">
      <c r="A6641" t="s">
        <v>7864</v>
      </c>
      <c r="B6641" t="s">
        <v>12</v>
      </c>
      <c r="C6641">
        <v>73997</v>
      </c>
      <c r="D6641">
        <v>83491.16</v>
      </c>
      <c r="E6641">
        <v>11218.15</v>
      </c>
      <c r="F6641" t="s">
        <v>23</v>
      </c>
      <c r="G6641" t="s">
        <v>24</v>
      </c>
      <c r="H6641" t="s">
        <v>194</v>
      </c>
      <c r="I6641" t="s">
        <v>16</v>
      </c>
      <c r="J6641" t="s">
        <v>141</v>
      </c>
      <c r="L6641" s="1">
        <v>38139</v>
      </c>
      <c r="M6641">
        <v>20705</v>
      </c>
      <c r="N6641" t="s">
        <v>10626</v>
      </c>
    </row>
    <row r="6642" spans="1:14" x14ac:dyDescent="0.25">
      <c r="A6642" t="s">
        <v>7865</v>
      </c>
      <c r="B6642" t="s">
        <v>22</v>
      </c>
      <c r="C6642">
        <v>68109</v>
      </c>
      <c r="D6642">
        <v>81076.3</v>
      </c>
      <c r="E6642">
        <v>14603.54</v>
      </c>
      <c r="F6642" t="s">
        <v>45</v>
      </c>
      <c r="G6642" t="s">
        <v>46</v>
      </c>
      <c r="H6642" t="s">
        <v>314</v>
      </c>
      <c r="I6642" t="s">
        <v>16</v>
      </c>
      <c r="J6642" t="s">
        <v>48</v>
      </c>
      <c r="K6642" t="s">
        <v>49</v>
      </c>
      <c r="L6642" s="1">
        <v>39160</v>
      </c>
      <c r="M6642">
        <v>20781</v>
      </c>
      <c r="N6642" t="s">
        <v>10627</v>
      </c>
    </row>
    <row r="6643" spans="1:14" x14ac:dyDescent="0.25">
      <c r="A6643" t="s">
        <v>7866</v>
      </c>
      <c r="B6643" t="s">
        <v>22</v>
      </c>
      <c r="C6643">
        <v>50172</v>
      </c>
      <c r="D6643">
        <v>48214.98</v>
      </c>
      <c r="E6643">
        <v>1446.84</v>
      </c>
      <c r="F6643" t="s">
        <v>45</v>
      </c>
      <c r="G6643" t="s">
        <v>46</v>
      </c>
      <c r="H6643" t="s">
        <v>47</v>
      </c>
      <c r="I6643" t="s">
        <v>16</v>
      </c>
      <c r="J6643" t="s">
        <v>48</v>
      </c>
      <c r="K6643" t="s">
        <v>49</v>
      </c>
      <c r="L6643" s="1">
        <v>42716</v>
      </c>
      <c r="M6643">
        <v>20721</v>
      </c>
      <c r="N6643" t="s">
        <v>10634</v>
      </c>
    </row>
    <row r="6644" spans="1:14" x14ac:dyDescent="0.25">
      <c r="A6644" t="s">
        <v>7867</v>
      </c>
      <c r="B6644" t="s">
        <v>12</v>
      </c>
      <c r="C6644">
        <v>50000</v>
      </c>
      <c r="D6644">
        <v>11538.61</v>
      </c>
      <c r="E6644">
        <v>0</v>
      </c>
      <c r="F6644" t="s">
        <v>56</v>
      </c>
      <c r="G6644" t="s">
        <v>57</v>
      </c>
      <c r="H6644" t="s">
        <v>467</v>
      </c>
      <c r="I6644" t="s">
        <v>16</v>
      </c>
      <c r="J6644" t="s">
        <v>17</v>
      </c>
      <c r="L6644" s="1">
        <v>42996</v>
      </c>
      <c r="M6644">
        <v>20745</v>
      </c>
      <c r="N6644" t="s">
        <v>10643</v>
      </c>
    </row>
    <row r="6645" spans="1:14" x14ac:dyDescent="0.25">
      <c r="A6645" t="s">
        <v>7868</v>
      </c>
      <c r="B6645" t="s">
        <v>12</v>
      </c>
      <c r="C6645">
        <v>57281.94</v>
      </c>
      <c r="D6645">
        <v>56590.1</v>
      </c>
      <c r="E6645">
        <v>0</v>
      </c>
      <c r="F6645" t="s">
        <v>18</v>
      </c>
      <c r="G6645" t="s">
        <v>19</v>
      </c>
      <c r="H6645" t="s">
        <v>1156</v>
      </c>
      <c r="I6645" t="s">
        <v>16</v>
      </c>
      <c r="J6645" t="s">
        <v>358</v>
      </c>
      <c r="L6645" s="1">
        <v>38278</v>
      </c>
      <c r="M6645">
        <v>20712</v>
      </c>
      <c r="N6645" t="s">
        <v>10639</v>
      </c>
    </row>
    <row r="6646" spans="1:14" x14ac:dyDescent="0.25">
      <c r="A6646" t="s">
        <v>7869</v>
      </c>
      <c r="B6646" t="s">
        <v>12</v>
      </c>
      <c r="C6646">
        <v>54071.5</v>
      </c>
      <c r="D6646">
        <v>55563.25</v>
      </c>
      <c r="E6646">
        <v>1336.42</v>
      </c>
      <c r="F6646" t="s">
        <v>18</v>
      </c>
      <c r="G6646" t="s">
        <v>19</v>
      </c>
      <c r="H6646" t="s">
        <v>549</v>
      </c>
      <c r="I6646" t="s">
        <v>16</v>
      </c>
      <c r="J6646" t="s">
        <v>61</v>
      </c>
      <c r="L6646" s="1">
        <v>41064</v>
      </c>
      <c r="M6646">
        <v>20745</v>
      </c>
      <c r="N6646" t="s">
        <v>10643</v>
      </c>
    </row>
    <row r="6647" spans="1:14" x14ac:dyDescent="0.25">
      <c r="A6647" t="s">
        <v>7870</v>
      </c>
      <c r="B6647" t="s">
        <v>22</v>
      </c>
      <c r="C6647">
        <v>53747</v>
      </c>
      <c r="D6647">
        <v>70974.09</v>
      </c>
      <c r="E6647">
        <v>17128.810000000001</v>
      </c>
      <c r="F6647" t="s">
        <v>45</v>
      </c>
      <c r="G6647" t="s">
        <v>46</v>
      </c>
      <c r="H6647" t="s">
        <v>427</v>
      </c>
      <c r="I6647" t="s">
        <v>16</v>
      </c>
      <c r="J6647" t="s">
        <v>48</v>
      </c>
      <c r="K6647" t="s">
        <v>49</v>
      </c>
      <c r="L6647" s="1">
        <v>41904</v>
      </c>
      <c r="M6647">
        <v>20742</v>
      </c>
      <c r="N6647" t="s">
        <v>10638</v>
      </c>
    </row>
    <row r="6648" spans="1:14" x14ac:dyDescent="0.25">
      <c r="A6648" t="s">
        <v>7871</v>
      </c>
      <c r="B6648" t="s">
        <v>22</v>
      </c>
      <c r="C6648">
        <v>81221.63</v>
      </c>
      <c r="D6648">
        <v>79951.44</v>
      </c>
      <c r="E6648">
        <v>0</v>
      </c>
      <c r="F6648" t="s">
        <v>45</v>
      </c>
      <c r="G6648" t="s">
        <v>46</v>
      </c>
      <c r="H6648" t="s">
        <v>202</v>
      </c>
      <c r="I6648" t="s">
        <v>16</v>
      </c>
      <c r="J6648" t="s">
        <v>48</v>
      </c>
      <c r="K6648" t="s">
        <v>49</v>
      </c>
      <c r="L6648" s="1">
        <v>34387</v>
      </c>
      <c r="M6648">
        <v>20715</v>
      </c>
      <c r="N6648" t="s">
        <v>10641</v>
      </c>
    </row>
    <row r="6649" spans="1:14" x14ac:dyDescent="0.25">
      <c r="A6649" t="s">
        <v>7872</v>
      </c>
      <c r="B6649" t="s">
        <v>22</v>
      </c>
      <c r="C6649">
        <v>38945.4</v>
      </c>
      <c r="D6649">
        <v>39613.53</v>
      </c>
      <c r="E6649">
        <v>2805.47</v>
      </c>
      <c r="F6649" t="s">
        <v>99</v>
      </c>
      <c r="G6649" t="s">
        <v>100</v>
      </c>
      <c r="H6649" t="s">
        <v>259</v>
      </c>
      <c r="I6649" t="s">
        <v>16</v>
      </c>
      <c r="J6649" t="s">
        <v>109</v>
      </c>
      <c r="K6649" t="s">
        <v>110</v>
      </c>
      <c r="L6649" s="1">
        <v>40842</v>
      </c>
      <c r="M6649">
        <v>20748</v>
      </c>
      <c r="N6649" t="s">
        <v>10635</v>
      </c>
    </row>
    <row r="6650" spans="1:14" x14ac:dyDescent="0.25">
      <c r="A6650" t="s">
        <v>7873</v>
      </c>
      <c r="B6650" t="s">
        <v>12</v>
      </c>
      <c r="C6650">
        <v>72755.64</v>
      </c>
      <c r="D6650">
        <v>70406.070000000007</v>
      </c>
      <c r="E6650">
        <v>0</v>
      </c>
      <c r="F6650" t="s">
        <v>743</v>
      </c>
      <c r="G6650" t="s">
        <v>744</v>
      </c>
      <c r="H6650" t="s">
        <v>988</v>
      </c>
      <c r="I6650" t="s">
        <v>16</v>
      </c>
      <c r="J6650" t="s">
        <v>178</v>
      </c>
      <c r="L6650" s="1">
        <v>35331</v>
      </c>
      <c r="M6650">
        <v>20613</v>
      </c>
      <c r="N6650" t="s">
        <v>10640</v>
      </c>
    </row>
    <row r="6651" spans="1:14" x14ac:dyDescent="0.25">
      <c r="A6651" t="s">
        <v>7874</v>
      </c>
      <c r="B6651" t="s">
        <v>12</v>
      </c>
      <c r="C6651">
        <v>62674.12</v>
      </c>
      <c r="D6651">
        <v>61418.66</v>
      </c>
      <c r="E6651">
        <v>228.34</v>
      </c>
      <c r="F6651" t="s">
        <v>23</v>
      </c>
      <c r="G6651" t="s">
        <v>24</v>
      </c>
      <c r="H6651" t="s">
        <v>486</v>
      </c>
      <c r="I6651" t="s">
        <v>16</v>
      </c>
      <c r="J6651" t="s">
        <v>487</v>
      </c>
      <c r="L6651" s="1">
        <v>42660</v>
      </c>
      <c r="M6651">
        <v>20706</v>
      </c>
      <c r="N6651" t="s">
        <v>10645</v>
      </c>
    </row>
    <row r="6652" spans="1:14" x14ac:dyDescent="0.25">
      <c r="A6652" t="s">
        <v>7875</v>
      </c>
      <c r="B6652" t="s">
        <v>22</v>
      </c>
      <c r="C6652">
        <v>91800</v>
      </c>
      <c r="D6652">
        <v>52546.8</v>
      </c>
      <c r="E6652">
        <v>0</v>
      </c>
      <c r="F6652" t="s">
        <v>76</v>
      </c>
      <c r="G6652" t="s">
        <v>77</v>
      </c>
      <c r="H6652" t="s">
        <v>253</v>
      </c>
      <c r="I6652" t="s">
        <v>16</v>
      </c>
      <c r="J6652" t="s">
        <v>139</v>
      </c>
      <c r="L6652" s="1">
        <v>42870</v>
      </c>
      <c r="M6652">
        <v>20712</v>
      </c>
      <c r="N6652" t="s">
        <v>10639</v>
      </c>
    </row>
    <row r="6653" spans="1:14" x14ac:dyDescent="0.25">
      <c r="A6653" t="s">
        <v>7876</v>
      </c>
      <c r="B6653" t="s">
        <v>22</v>
      </c>
      <c r="C6653">
        <v>52995.09</v>
      </c>
      <c r="D6653">
        <v>61910.49</v>
      </c>
      <c r="E6653">
        <v>11087.39</v>
      </c>
      <c r="F6653" t="s">
        <v>99</v>
      </c>
      <c r="G6653" t="s">
        <v>100</v>
      </c>
      <c r="H6653" t="s">
        <v>236</v>
      </c>
      <c r="I6653" t="s">
        <v>16</v>
      </c>
      <c r="J6653" t="s">
        <v>316</v>
      </c>
      <c r="L6653" s="1">
        <v>39006</v>
      </c>
      <c r="M6653">
        <v>20743</v>
      </c>
      <c r="N6653" t="s">
        <v>10654</v>
      </c>
    </row>
    <row r="6654" spans="1:14" x14ac:dyDescent="0.25">
      <c r="A6654" t="s">
        <v>7877</v>
      </c>
      <c r="B6654" t="s">
        <v>12</v>
      </c>
      <c r="C6654">
        <v>72189</v>
      </c>
      <c r="D6654">
        <v>71237.37</v>
      </c>
      <c r="E6654">
        <v>0</v>
      </c>
      <c r="F6654" t="s">
        <v>18</v>
      </c>
      <c r="G6654" t="s">
        <v>19</v>
      </c>
      <c r="H6654" t="s">
        <v>833</v>
      </c>
      <c r="I6654" t="s">
        <v>16</v>
      </c>
      <c r="J6654" t="s">
        <v>528</v>
      </c>
      <c r="L6654" s="1">
        <v>38740</v>
      </c>
      <c r="M6654">
        <v>20784</v>
      </c>
      <c r="N6654" t="s">
        <v>10650</v>
      </c>
    </row>
    <row r="6655" spans="1:14" x14ac:dyDescent="0.25">
      <c r="A6655" t="s">
        <v>7878</v>
      </c>
      <c r="B6655" t="s">
        <v>22</v>
      </c>
      <c r="C6655">
        <v>58472</v>
      </c>
      <c r="D6655">
        <v>66037.009999999995</v>
      </c>
      <c r="E6655">
        <v>9960.08</v>
      </c>
      <c r="F6655" t="s">
        <v>45</v>
      </c>
      <c r="G6655" t="s">
        <v>46</v>
      </c>
      <c r="H6655" t="s">
        <v>536</v>
      </c>
      <c r="I6655" t="s">
        <v>16</v>
      </c>
      <c r="J6655" t="s">
        <v>48</v>
      </c>
      <c r="L6655" s="1">
        <v>41708</v>
      </c>
      <c r="M6655">
        <v>20607</v>
      </c>
      <c r="N6655" t="s">
        <v>10631</v>
      </c>
    </row>
    <row r="6656" spans="1:14" x14ac:dyDescent="0.25">
      <c r="A6656" t="s">
        <v>7879</v>
      </c>
      <c r="B6656" t="s">
        <v>22</v>
      </c>
      <c r="C6656">
        <v>51201.55</v>
      </c>
      <c r="D6656">
        <v>66153.100000000006</v>
      </c>
      <c r="E6656">
        <v>14071.62</v>
      </c>
      <c r="F6656" t="s">
        <v>56</v>
      </c>
      <c r="G6656" t="s">
        <v>57</v>
      </c>
      <c r="H6656" t="s">
        <v>84</v>
      </c>
      <c r="I6656" t="s">
        <v>16</v>
      </c>
      <c r="J6656" t="s">
        <v>59</v>
      </c>
      <c r="L6656" s="1">
        <v>39216</v>
      </c>
      <c r="M6656">
        <v>20710</v>
      </c>
      <c r="N6656" t="s">
        <v>10637</v>
      </c>
    </row>
    <row r="6657" spans="1:14" x14ac:dyDescent="0.25">
      <c r="A6657" t="s">
        <v>7880</v>
      </c>
      <c r="B6657" t="s">
        <v>22</v>
      </c>
      <c r="C6657">
        <v>50000</v>
      </c>
      <c r="D6657">
        <v>14351.21</v>
      </c>
      <c r="E6657">
        <v>2812.61</v>
      </c>
      <c r="F6657" t="s">
        <v>52</v>
      </c>
      <c r="G6657" t="s">
        <v>53</v>
      </c>
      <c r="H6657" t="s">
        <v>54</v>
      </c>
      <c r="I6657" t="s">
        <v>16</v>
      </c>
      <c r="J6657" t="s">
        <v>752</v>
      </c>
      <c r="L6657" s="1">
        <v>42996</v>
      </c>
      <c r="M6657">
        <v>20740</v>
      </c>
      <c r="N6657" t="s">
        <v>10638</v>
      </c>
    </row>
    <row r="6658" spans="1:14" x14ac:dyDescent="0.25">
      <c r="A6658" t="s">
        <v>7881</v>
      </c>
      <c r="B6658" t="s">
        <v>12</v>
      </c>
      <c r="C6658">
        <v>69397.47</v>
      </c>
      <c r="D6658">
        <v>68556.92</v>
      </c>
      <c r="E6658">
        <v>83.27</v>
      </c>
      <c r="F6658" t="s">
        <v>167</v>
      </c>
      <c r="G6658" t="s">
        <v>168</v>
      </c>
      <c r="H6658" t="s">
        <v>638</v>
      </c>
      <c r="I6658" t="s">
        <v>16</v>
      </c>
      <c r="J6658" t="s">
        <v>331</v>
      </c>
      <c r="L6658" s="1">
        <v>38503</v>
      </c>
      <c r="M6658">
        <v>20770</v>
      </c>
      <c r="N6658" t="s">
        <v>10629</v>
      </c>
    </row>
    <row r="6659" spans="1:14" x14ac:dyDescent="0.25">
      <c r="A6659" t="s">
        <v>7882</v>
      </c>
      <c r="B6659" t="s">
        <v>22</v>
      </c>
      <c r="C6659">
        <v>133975.57999999999</v>
      </c>
      <c r="D6659">
        <v>201972.17</v>
      </c>
      <c r="E6659">
        <v>66964.39</v>
      </c>
      <c r="F6659" t="s">
        <v>45</v>
      </c>
      <c r="G6659" t="s">
        <v>46</v>
      </c>
      <c r="H6659" t="s">
        <v>709</v>
      </c>
      <c r="I6659" t="s">
        <v>16</v>
      </c>
      <c r="J6659" t="s">
        <v>456</v>
      </c>
      <c r="L6659" s="1">
        <v>34387</v>
      </c>
      <c r="M6659">
        <v>20623</v>
      </c>
      <c r="N6659" t="s">
        <v>10651</v>
      </c>
    </row>
    <row r="6660" spans="1:14" x14ac:dyDescent="0.25">
      <c r="A6660" t="s">
        <v>7883</v>
      </c>
      <c r="B6660" t="s">
        <v>12</v>
      </c>
      <c r="C6660">
        <v>107345.82</v>
      </c>
      <c r="D6660">
        <v>124707.4</v>
      </c>
      <c r="E6660">
        <v>7818.54</v>
      </c>
      <c r="F6660" t="s">
        <v>18</v>
      </c>
      <c r="G6660" t="s">
        <v>19</v>
      </c>
      <c r="H6660" t="s">
        <v>245</v>
      </c>
      <c r="I6660" t="s">
        <v>16</v>
      </c>
      <c r="J6660" t="s">
        <v>246</v>
      </c>
      <c r="L6660" s="1">
        <v>32230</v>
      </c>
      <c r="M6660">
        <v>20747</v>
      </c>
      <c r="N6660" t="s">
        <v>10642</v>
      </c>
    </row>
    <row r="6661" spans="1:14" x14ac:dyDescent="0.25">
      <c r="A6661" t="s">
        <v>7884</v>
      </c>
      <c r="B6661" t="s">
        <v>22</v>
      </c>
      <c r="C6661">
        <v>95084.42</v>
      </c>
      <c r="D6661">
        <v>113077.46</v>
      </c>
      <c r="E6661">
        <v>13979.62</v>
      </c>
      <c r="F6661" t="s">
        <v>13</v>
      </c>
      <c r="G6661" t="s">
        <v>14</v>
      </c>
      <c r="H6661" t="s">
        <v>573</v>
      </c>
      <c r="I6661" t="s">
        <v>16</v>
      </c>
      <c r="J6661" t="s">
        <v>32</v>
      </c>
      <c r="L6661" s="1">
        <v>32398</v>
      </c>
      <c r="M6661">
        <v>20722</v>
      </c>
      <c r="N6661" t="s">
        <v>10632</v>
      </c>
    </row>
    <row r="6662" spans="1:14" x14ac:dyDescent="0.25">
      <c r="A6662" t="s">
        <v>7885</v>
      </c>
      <c r="B6662" t="s">
        <v>22</v>
      </c>
      <c r="C6662">
        <v>89931</v>
      </c>
      <c r="D6662">
        <v>110630.72</v>
      </c>
      <c r="E6662">
        <v>24010.799999999999</v>
      </c>
      <c r="F6662" t="s">
        <v>45</v>
      </c>
      <c r="G6662" t="s">
        <v>46</v>
      </c>
      <c r="H6662" t="s">
        <v>827</v>
      </c>
      <c r="I6662" t="s">
        <v>16</v>
      </c>
      <c r="J6662" t="s">
        <v>297</v>
      </c>
      <c r="L6662" s="1">
        <v>38642</v>
      </c>
      <c r="M6662">
        <v>20740</v>
      </c>
      <c r="N6662" t="s">
        <v>10638</v>
      </c>
    </row>
    <row r="6663" spans="1:14" x14ac:dyDescent="0.25">
      <c r="A6663" t="s">
        <v>7886</v>
      </c>
      <c r="B6663" t="s">
        <v>22</v>
      </c>
      <c r="C6663">
        <v>60812.85</v>
      </c>
      <c r="D6663">
        <v>75533.399999999994</v>
      </c>
      <c r="E6663">
        <v>22047.01</v>
      </c>
      <c r="F6663" t="s">
        <v>56</v>
      </c>
      <c r="G6663" t="s">
        <v>57</v>
      </c>
      <c r="H6663" t="s">
        <v>158</v>
      </c>
      <c r="I6663" t="s">
        <v>16</v>
      </c>
      <c r="J6663" t="s">
        <v>473</v>
      </c>
      <c r="L6663" s="1">
        <v>38669</v>
      </c>
      <c r="M6663">
        <v>20783</v>
      </c>
      <c r="N6663" t="s">
        <v>10656</v>
      </c>
    </row>
    <row r="6664" spans="1:14" x14ac:dyDescent="0.25">
      <c r="A6664" t="s">
        <v>7887</v>
      </c>
      <c r="B6664" t="s">
        <v>22</v>
      </c>
      <c r="C6664">
        <v>78380.320000000007</v>
      </c>
      <c r="D6664">
        <v>82431.789999999994</v>
      </c>
      <c r="E6664">
        <v>3380.28</v>
      </c>
      <c r="F6664" t="s">
        <v>56</v>
      </c>
      <c r="G6664" t="s">
        <v>57</v>
      </c>
      <c r="H6664" t="s">
        <v>64</v>
      </c>
      <c r="I6664" t="s">
        <v>16</v>
      </c>
      <c r="J6664" t="s">
        <v>349</v>
      </c>
      <c r="L6664" s="1">
        <v>39502</v>
      </c>
      <c r="M6664">
        <v>20737</v>
      </c>
      <c r="N6664" t="s">
        <v>10655</v>
      </c>
    </row>
    <row r="6665" spans="1:14" x14ac:dyDescent="0.25">
      <c r="A6665" t="s">
        <v>7888</v>
      </c>
      <c r="B6665" t="s">
        <v>22</v>
      </c>
      <c r="C6665">
        <v>67723.53</v>
      </c>
      <c r="D6665">
        <v>81874.19</v>
      </c>
      <c r="E6665">
        <v>11684.96</v>
      </c>
      <c r="F6665" t="s">
        <v>13</v>
      </c>
      <c r="G6665" t="s">
        <v>14</v>
      </c>
      <c r="H6665" t="s">
        <v>293</v>
      </c>
      <c r="I6665" t="s">
        <v>16</v>
      </c>
      <c r="J6665" t="s">
        <v>724</v>
      </c>
      <c r="L6665" s="1">
        <v>29072</v>
      </c>
      <c r="M6665">
        <v>20785</v>
      </c>
      <c r="N6665" t="s">
        <v>10652</v>
      </c>
    </row>
    <row r="6666" spans="1:14" x14ac:dyDescent="0.25">
      <c r="A6666" t="s">
        <v>7889</v>
      </c>
      <c r="B6666" t="s">
        <v>22</v>
      </c>
      <c r="C6666">
        <v>74354.67</v>
      </c>
      <c r="D6666">
        <v>82810.66</v>
      </c>
      <c r="E6666">
        <v>5074.13</v>
      </c>
      <c r="F6666" t="s">
        <v>56</v>
      </c>
      <c r="G6666" t="s">
        <v>57</v>
      </c>
      <c r="H6666" t="s">
        <v>58</v>
      </c>
      <c r="I6666" t="s">
        <v>16</v>
      </c>
      <c r="J6666" t="s">
        <v>420</v>
      </c>
      <c r="L6666" s="1">
        <v>31341</v>
      </c>
      <c r="M6666">
        <v>20743</v>
      </c>
      <c r="N6666" t="s">
        <v>10654</v>
      </c>
    </row>
    <row r="6667" spans="1:14" x14ac:dyDescent="0.25">
      <c r="A6667" t="s">
        <v>7890</v>
      </c>
      <c r="B6667" t="s">
        <v>12</v>
      </c>
      <c r="C6667">
        <v>68893</v>
      </c>
      <c r="D6667">
        <v>68203.7</v>
      </c>
      <c r="E6667">
        <v>218.48</v>
      </c>
      <c r="F6667" t="s">
        <v>36</v>
      </c>
      <c r="G6667" t="s">
        <v>37</v>
      </c>
      <c r="H6667" t="s">
        <v>164</v>
      </c>
      <c r="I6667" t="s">
        <v>16</v>
      </c>
      <c r="J6667" t="s">
        <v>17</v>
      </c>
      <c r="L6667" s="1">
        <v>36073</v>
      </c>
      <c r="M6667">
        <v>20785</v>
      </c>
      <c r="N6667" t="s">
        <v>10652</v>
      </c>
    </row>
    <row r="6668" spans="1:14" x14ac:dyDescent="0.25">
      <c r="A6668" t="s">
        <v>7891</v>
      </c>
      <c r="B6668" t="s">
        <v>22</v>
      </c>
      <c r="C6668">
        <v>69964.62</v>
      </c>
      <c r="D6668">
        <v>72685.64</v>
      </c>
      <c r="E6668">
        <v>3153.35</v>
      </c>
      <c r="F6668" t="s">
        <v>45</v>
      </c>
      <c r="G6668" t="s">
        <v>46</v>
      </c>
      <c r="H6668" t="s">
        <v>395</v>
      </c>
      <c r="I6668" t="s">
        <v>16</v>
      </c>
      <c r="J6668" t="s">
        <v>396</v>
      </c>
      <c r="L6668" s="1">
        <v>41526</v>
      </c>
      <c r="M6668">
        <v>20746</v>
      </c>
      <c r="N6668" t="s">
        <v>10647</v>
      </c>
    </row>
    <row r="6669" spans="1:14" x14ac:dyDescent="0.25">
      <c r="A6669" t="s">
        <v>7892</v>
      </c>
      <c r="B6669" t="s">
        <v>22</v>
      </c>
      <c r="C6669">
        <v>99673.61</v>
      </c>
      <c r="D6669">
        <v>102333.15</v>
      </c>
      <c r="E6669">
        <v>4131.8999999999996</v>
      </c>
      <c r="F6669" t="s">
        <v>129</v>
      </c>
      <c r="G6669" t="s">
        <v>130</v>
      </c>
      <c r="H6669" t="s">
        <v>131</v>
      </c>
      <c r="I6669" t="s">
        <v>16</v>
      </c>
      <c r="J6669" t="s">
        <v>223</v>
      </c>
      <c r="L6669" s="1">
        <v>34736</v>
      </c>
      <c r="M6669">
        <v>20746</v>
      </c>
      <c r="N6669" t="s">
        <v>10647</v>
      </c>
    </row>
    <row r="6670" spans="1:14" x14ac:dyDescent="0.25">
      <c r="A6670" t="s">
        <v>7893</v>
      </c>
      <c r="B6670" t="s">
        <v>12</v>
      </c>
      <c r="C6670">
        <v>51533.42</v>
      </c>
      <c r="D6670">
        <v>68225.679999999993</v>
      </c>
      <c r="E6670">
        <v>16066.53</v>
      </c>
      <c r="F6670" t="s">
        <v>13</v>
      </c>
      <c r="G6670" t="s">
        <v>14</v>
      </c>
      <c r="H6670" t="s">
        <v>68</v>
      </c>
      <c r="I6670" t="s">
        <v>16</v>
      </c>
      <c r="J6670" t="s">
        <v>69</v>
      </c>
      <c r="K6670" t="s">
        <v>70</v>
      </c>
      <c r="L6670" s="1">
        <v>41974</v>
      </c>
      <c r="M6670">
        <v>20785</v>
      </c>
      <c r="N6670" t="s">
        <v>10652</v>
      </c>
    </row>
    <row r="6671" spans="1:14" x14ac:dyDescent="0.25">
      <c r="A6671" t="s">
        <v>7894</v>
      </c>
      <c r="B6671" t="s">
        <v>12</v>
      </c>
      <c r="C6671">
        <v>46428.14</v>
      </c>
      <c r="D6671">
        <v>59756.22</v>
      </c>
      <c r="E6671">
        <v>0</v>
      </c>
      <c r="F6671" t="s">
        <v>299</v>
      </c>
      <c r="G6671" t="s">
        <v>300</v>
      </c>
      <c r="H6671" t="s">
        <v>301</v>
      </c>
      <c r="I6671" t="s">
        <v>34</v>
      </c>
      <c r="J6671" t="s">
        <v>302</v>
      </c>
      <c r="L6671" s="1">
        <v>38309</v>
      </c>
      <c r="M6671">
        <v>20607</v>
      </c>
      <c r="N6671" t="s">
        <v>10631</v>
      </c>
    </row>
    <row r="6672" spans="1:14" x14ac:dyDescent="0.25">
      <c r="A6672" t="s">
        <v>7895</v>
      </c>
      <c r="B6672" t="s">
        <v>12</v>
      </c>
      <c r="C6672">
        <v>26866.01</v>
      </c>
      <c r="D6672">
        <v>13813.13</v>
      </c>
      <c r="E6672">
        <v>193.76</v>
      </c>
      <c r="F6672" t="s">
        <v>13</v>
      </c>
      <c r="G6672" t="s">
        <v>14</v>
      </c>
      <c r="H6672" t="s">
        <v>85</v>
      </c>
      <c r="I6672" t="s">
        <v>34</v>
      </c>
      <c r="J6672" t="s">
        <v>86</v>
      </c>
      <c r="L6672" s="1">
        <v>33461</v>
      </c>
      <c r="M6672">
        <v>20608</v>
      </c>
      <c r="N6672" t="s">
        <v>10646</v>
      </c>
    </row>
    <row r="6673" spans="1:14" x14ac:dyDescent="0.25">
      <c r="A6673" t="s">
        <v>7896</v>
      </c>
      <c r="B6673" t="s">
        <v>12</v>
      </c>
      <c r="C6673">
        <v>64428.69</v>
      </c>
      <c r="D6673">
        <v>66051.27</v>
      </c>
      <c r="E6673">
        <v>1762.03</v>
      </c>
      <c r="F6673" t="s">
        <v>326</v>
      </c>
      <c r="G6673" t="s">
        <v>327</v>
      </c>
      <c r="H6673" t="s">
        <v>364</v>
      </c>
      <c r="I6673" t="s">
        <v>34</v>
      </c>
      <c r="J6673" t="s">
        <v>872</v>
      </c>
      <c r="L6673" s="1">
        <v>32741</v>
      </c>
      <c r="M6673">
        <v>20737</v>
      </c>
      <c r="N6673" t="s">
        <v>10655</v>
      </c>
    </row>
    <row r="6674" spans="1:14" x14ac:dyDescent="0.25">
      <c r="A6674" t="s">
        <v>7897</v>
      </c>
      <c r="B6674" t="s">
        <v>22</v>
      </c>
      <c r="C6674">
        <v>56435</v>
      </c>
      <c r="D6674">
        <v>78103.320000000007</v>
      </c>
      <c r="E6674">
        <v>24882.31</v>
      </c>
      <c r="F6674" t="s">
        <v>45</v>
      </c>
      <c r="G6674" t="s">
        <v>46</v>
      </c>
      <c r="H6674" t="s">
        <v>514</v>
      </c>
      <c r="I6674" t="s">
        <v>16</v>
      </c>
      <c r="J6674" t="s">
        <v>48</v>
      </c>
      <c r="L6674" s="1">
        <v>41904</v>
      </c>
      <c r="M6674">
        <v>20740</v>
      </c>
      <c r="N6674" t="s">
        <v>10638</v>
      </c>
    </row>
    <row r="6675" spans="1:14" x14ac:dyDescent="0.25">
      <c r="A6675" t="s">
        <v>7898</v>
      </c>
      <c r="B6675" t="s">
        <v>12</v>
      </c>
      <c r="C6675">
        <v>97405.37</v>
      </c>
      <c r="D6675">
        <v>94507.59</v>
      </c>
      <c r="E6675">
        <v>0</v>
      </c>
      <c r="F6675" t="s">
        <v>36</v>
      </c>
      <c r="G6675" t="s">
        <v>37</v>
      </c>
      <c r="H6675" t="s">
        <v>384</v>
      </c>
      <c r="I6675" t="s">
        <v>16</v>
      </c>
      <c r="J6675" t="s">
        <v>235</v>
      </c>
      <c r="L6675" s="1">
        <v>32405</v>
      </c>
      <c r="M6675">
        <v>20706</v>
      </c>
      <c r="N6675" t="s">
        <v>10645</v>
      </c>
    </row>
    <row r="6676" spans="1:14" x14ac:dyDescent="0.25">
      <c r="A6676" t="s">
        <v>7899</v>
      </c>
      <c r="B6676" t="s">
        <v>22</v>
      </c>
      <c r="C6676">
        <v>93784.46</v>
      </c>
      <c r="D6676">
        <v>94058.08</v>
      </c>
      <c r="E6676">
        <v>3209.53</v>
      </c>
      <c r="F6676" t="s">
        <v>129</v>
      </c>
      <c r="G6676" t="s">
        <v>130</v>
      </c>
      <c r="H6676" t="s">
        <v>675</v>
      </c>
      <c r="I6676" t="s">
        <v>16</v>
      </c>
      <c r="J6676" t="s">
        <v>132</v>
      </c>
      <c r="L6676" s="1">
        <v>35702</v>
      </c>
      <c r="M6676">
        <v>20608</v>
      </c>
      <c r="N6676" t="s">
        <v>10646</v>
      </c>
    </row>
    <row r="6677" spans="1:14" x14ac:dyDescent="0.25">
      <c r="A6677" t="s">
        <v>7900</v>
      </c>
      <c r="B6677" t="s">
        <v>22</v>
      </c>
      <c r="C6677">
        <v>62492</v>
      </c>
      <c r="D6677">
        <v>70934.2</v>
      </c>
      <c r="E6677">
        <v>8614.24</v>
      </c>
      <c r="F6677" t="s">
        <v>45</v>
      </c>
      <c r="G6677" t="s">
        <v>46</v>
      </c>
      <c r="H6677" t="s">
        <v>524</v>
      </c>
      <c r="I6677" t="s">
        <v>16</v>
      </c>
      <c r="J6677" t="s">
        <v>48</v>
      </c>
      <c r="L6677" s="1">
        <v>41288</v>
      </c>
      <c r="M6677">
        <v>20784</v>
      </c>
      <c r="N6677" t="s">
        <v>10650</v>
      </c>
    </row>
    <row r="6678" spans="1:14" x14ac:dyDescent="0.25">
      <c r="A6678" t="s">
        <v>7901</v>
      </c>
      <c r="B6678" t="s">
        <v>22</v>
      </c>
      <c r="C6678">
        <v>200595</v>
      </c>
      <c r="D6678">
        <v>198020.74</v>
      </c>
      <c r="E6678">
        <v>0</v>
      </c>
      <c r="F6678" t="s">
        <v>18</v>
      </c>
      <c r="G6678" t="s">
        <v>19</v>
      </c>
      <c r="H6678" t="s">
        <v>833</v>
      </c>
      <c r="I6678" t="s">
        <v>16</v>
      </c>
      <c r="J6678" t="s">
        <v>742</v>
      </c>
      <c r="L6678" s="1">
        <v>36955</v>
      </c>
      <c r="M6678">
        <v>20783</v>
      </c>
      <c r="N6678" t="s">
        <v>10656</v>
      </c>
    </row>
    <row r="6679" spans="1:14" x14ac:dyDescent="0.25">
      <c r="A6679" t="s">
        <v>7902</v>
      </c>
      <c r="B6679" t="s">
        <v>12</v>
      </c>
      <c r="C6679">
        <v>25605.98</v>
      </c>
      <c r="D6679">
        <v>12822.44</v>
      </c>
      <c r="E6679">
        <v>92.34</v>
      </c>
      <c r="F6679" t="s">
        <v>13</v>
      </c>
      <c r="G6679" t="s">
        <v>14</v>
      </c>
      <c r="H6679" t="s">
        <v>85</v>
      </c>
      <c r="I6679" t="s">
        <v>34</v>
      </c>
      <c r="J6679" t="s">
        <v>86</v>
      </c>
      <c r="L6679" s="1">
        <v>36829</v>
      </c>
      <c r="M6679">
        <v>20782</v>
      </c>
      <c r="N6679" t="s">
        <v>10625</v>
      </c>
    </row>
    <row r="6680" spans="1:14" x14ac:dyDescent="0.25">
      <c r="A6680" t="s">
        <v>7903</v>
      </c>
      <c r="B6680" t="s">
        <v>12</v>
      </c>
      <c r="C6680">
        <v>43553.5</v>
      </c>
      <c r="D6680">
        <v>52542.6</v>
      </c>
      <c r="E6680">
        <v>0</v>
      </c>
      <c r="F6680" t="s">
        <v>18</v>
      </c>
      <c r="G6680" t="s">
        <v>19</v>
      </c>
      <c r="H6680" t="s">
        <v>917</v>
      </c>
      <c r="I6680" t="s">
        <v>34</v>
      </c>
      <c r="J6680" t="s">
        <v>178</v>
      </c>
      <c r="L6680" s="1">
        <v>36528</v>
      </c>
      <c r="M6680">
        <v>20781</v>
      </c>
      <c r="N6680" t="s">
        <v>10627</v>
      </c>
    </row>
    <row r="6681" spans="1:14" x14ac:dyDescent="0.25">
      <c r="A6681" t="s">
        <v>7904</v>
      </c>
      <c r="B6681" t="s">
        <v>22</v>
      </c>
      <c r="C6681">
        <v>67409.350000000006</v>
      </c>
      <c r="D6681">
        <v>73269.279999999999</v>
      </c>
      <c r="E6681">
        <v>4446.8</v>
      </c>
      <c r="F6681" t="s">
        <v>56</v>
      </c>
      <c r="G6681" t="s">
        <v>57</v>
      </c>
      <c r="H6681" t="s">
        <v>853</v>
      </c>
      <c r="I6681" t="s">
        <v>16</v>
      </c>
      <c r="J6681" t="s">
        <v>854</v>
      </c>
      <c r="L6681" s="1">
        <v>39502</v>
      </c>
      <c r="M6681">
        <v>20784</v>
      </c>
      <c r="N6681" t="s">
        <v>10650</v>
      </c>
    </row>
    <row r="6682" spans="1:14" x14ac:dyDescent="0.25">
      <c r="A6682" t="s">
        <v>7905</v>
      </c>
      <c r="B6682" t="s">
        <v>22</v>
      </c>
      <c r="C6682">
        <v>88761</v>
      </c>
      <c r="D6682">
        <v>93848.06</v>
      </c>
      <c r="E6682">
        <v>6546.75</v>
      </c>
      <c r="F6682" t="s">
        <v>13</v>
      </c>
      <c r="G6682" t="s">
        <v>14</v>
      </c>
      <c r="H6682" t="s">
        <v>162</v>
      </c>
      <c r="I6682" t="s">
        <v>16</v>
      </c>
      <c r="J6682" t="s">
        <v>32</v>
      </c>
      <c r="L6682" s="1">
        <v>37634</v>
      </c>
      <c r="M6682">
        <v>20746</v>
      </c>
      <c r="N6682" t="s">
        <v>10647</v>
      </c>
    </row>
    <row r="6683" spans="1:14" x14ac:dyDescent="0.25">
      <c r="A6683" t="s">
        <v>7906</v>
      </c>
      <c r="B6683" t="s">
        <v>22</v>
      </c>
      <c r="C6683">
        <v>69762</v>
      </c>
      <c r="D6683">
        <v>71783.02</v>
      </c>
      <c r="E6683">
        <v>1410.93</v>
      </c>
      <c r="F6683" t="s">
        <v>13</v>
      </c>
      <c r="G6683" t="s">
        <v>14</v>
      </c>
      <c r="H6683" t="s">
        <v>175</v>
      </c>
      <c r="I6683" t="s">
        <v>16</v>
      </c>
      <c r="J6683" t="s">
        <v>32</v>
      </c>
      <c r="L6683" s="1">
        <v>40742</v>
      </c>
      <c r="M6683">
        <v>20715</v>
      </c>
      <c r="N6683" t="s">
        <v>10641</v>
      </c>
    </row>
    <row r="6684" spans="1:14" x14ac:dyDescent="0.25">
      <c r="A6684" t="s">
        <v>7907</v>
      </c>
      <c r="B6684" t="s">
        <v>22</v>
      </c>
      <c r="C6684">
        <v>102516</v>
      </c>
      <c r="D6684">
        <v>111121.44</v>
      </c>
      <c r="E6684">
        <v>8642.9500000000007</v>
      </c>
      <c r="F6684" t="s">
        <v>13</v>
      </c>
      <c r="G6684" t="s">
        <v>14</v>
      </c>
      <c r="H6684" t="s">
        <v>162</v>
      </c>
      <c r="I6684" t="s">
        <v>16</v>
      </c>
      <c r="J6684" t="s">
        <v>361</v>
      </c>
      <c r="L6684" s="1">
        <v>37572</v>
      </c>
      <c r="M6684">
        <v>20742</v>
      </c>
      <c r="N6684" t="s">
        <v>10638</v>
      </c>
    </row>
    <row r="6685" spans="1:14" x14ac:dyDescent="0.25">
      <c r="A6685" t="s">
        <v>7908</v>
      </c>
      <c r="B6685" t="s">
        <v>22</v>
      </c>
      <c r="C6685">
        <v>79285</v>
      </c>
      <c r="D6685">
        <v>89672.53</v>
      </c>
      <c r="E6685">
        <v>8169.98</v>
      </c>
      <c r="F6685" t="s">
        <v>52</v>
      </c>
      <c r="G6685" t="s">
        <v>53</v>
      </c>
      <c r="H6685" t="s">
        <v>54</v>
      </c>
      <c r="I6685" t="s">
        <v>16</v>
      </c>
      <c r="J6685" t="s">
        <v>911</v>
      </c>
      <c r="L6685" s="1">
        <v>37214</v>
      </c>
      <c r="M6685">
        <v>20712</v>
      </c>
      <c r="N6685" t="s">
        <v>10639</v>
      </c>
    </row>
    <row r="6686" spans="1:14" x14ac:dyDescent="0.25">
      <c r="A6686" t="s">
        <v>7909</v>
      </c>
      <c r="B6686" t="s">
        <v>22</v>
      </c>
      <c r="C6686">
        <v>75653</v>
      </c>
      <c r="D6686">
        <v>74656.11</v>
      </c>
      <c r="E6686">
        <v>0</v>
      </c>
      <c r="F6686" t="s">
        <v>18</v>
      </c>
      <c r="G6686" t="s">
        <v>19</v>
      </c>
      <c r="H6686" t="s">
        <v>62</v>
      </c>
      <c r="I6686" t="s">
        <v>16</v>
      </c>
      <c r="J6686" t="s">
        <v>61</v>
      </c>
      <c r="L6686" s="1">
        <v>38586</v>
      </c>
      <c r="M6686">
        <v>20707</v>
      </c>
      <c r="N6686" t="s">
        <v>10628</v>
      </c>
    </row>
    <row r="6687" spans="1:14" x14ac:dyDescent="0.25">
      <c r="A6687" t="s">
        <v>7910</v>
      </c>
      <c r="B6687" t="s">
        <v>22</v>
      </c>
      <c r="C6687">
        <v>62020</v>
      </c>
      <c r="D6687">
        <v>64971.73</v>
      </c>
      <c r="E6687">
        <v>2274.67</v>
      </c>
      <c r="F6687" t="s">
        <v>13</v>
      </c>
      <c r="G6687" t="s">
        <v>14</v>
      </c>
      <c r="H6687" t="s">
        <v>162</v>
      </c>
      <c r="I6687" t="s">
        <v>16</v>
      </c>
      <c r="J6687" t="s">
        <v>32</v>
      </c>
      <c r="K6687" t="s">
        <v>176</v>
      </c>
      <c r="L6687" s="1">
        <v>41918</v>
      </c>
      <c r="M6687">
        <v>20785</v>
      </c>
      <c r="N6687" t="s">
        <v>10652</v>
      </c>
    </row>
    <row r="6688" spans="1:14" x14ac:dyDescent="0.25">
      <c r="A6688" t="s">
        <v>7911</v>
      </c>
      <c r="B6688" t="s">
        <v>12</v>
      </c>
      <c r="C6688">
        <v>66292.070000000007</v>
      </c>
      <c r="D6688">
        <v>74494.34</v>
      </c>
      <c r="E6688">
        <v>8341.83</v>
      </c>
      <c r="F6688" t="s">
        <v>23</v>
      </c>
      <c r="G6688" t="s">
        <v>24</v>
      </c>
      <c r="H6688" t="s">
        <v>393</v>
      </c>
      <c r="I6688" t="s">
        <v>16</v>
      </c>
      <c r="J6688" t="s">
        <v>394</v>
      </c>
      <c r="L6688" s="1">
        <v>37732</v>
      </c>
      <c r="M6688">
        <v>20720</v>
      </c>
      <c r="N6688" t="s">
        <v>10641</v>
      </c>
    </row>
    <row r="6689" spans="1:14" x14ac:dyDescent="0.25">
      <c r="A6689" t="s">
        <v>7912</v>
      </c>
      <c r="B6689" t="s">
        <v>22</v>
      </c>
      <c r="C6689">
        <v>88761</v>
      </c>
      <c r="D6689">
        <v>91420.98</v>
      </c>
      <c r="E6689">
        <v>3505.09</v>
      </c>
      <c r="F6689" t="s">
        <v>13</v>
      </c>
      <c r="G6689" t="s">
        <v>14</v>
      </c>
      <c r="H6689" t="s">
        <v>232</v>
      </c>
      <c r="I6689" t="s">
        <v>16</v>
      </c>
      <c r="J6689" t="s">
        <v>32</v>
      </c>
      <c r="L6689" s="1">
        <v>37431</v>
      </c>
      <c r="M6689">
        <v>20782</v>
      </c>
      <c r="N6689" t="s">
        <v>10625</v>
      </c>
    </row>
    <row r="6690" spans="1:14" x14ac:dyDescent="0.25">
      <c r="A6690" t="s">
        <v>7913</v>
      </c>
      <c r="B6690" t="s">
        <v>12</v>
      </c>
      <c r="C6690">
        <v>73379.28</v>
      </c>
      <c r="D6690">
        <v>71852.179999999993</v>
      </c>
      <c r="E6690">
        <v>0.01</v>
      </c>
      <c r="F6690" t="s">
        <v>89</v>
      </c>
      <c r="G6690" t="s">
        <v>90</v>
      </c>
      <c r="H6690" t="s">
        <v>1157</v>
      </c>
      <c r="I6690" t="s">
        <v>16</v>
      </c>
      <c r="J6690" t="s">
        <v>92</v>
      </c>
      <c r="L6690" s="1">
        <v>39146</v>
      </c>
      <c r="M6690">
        <v>20712</v>
      </c>
      <c r="N6690" t="s">
        <v>10639</v>
      </c>
    </row>
    <row r="6691" spans="1:14" x14ac:dyDescent="0.25">
      <c r="A6691" t="s">
        <v>7914</v>
      </c>
      <c r="B6691" t="s">
        <v>22</v>
      </c>
      <c r="C6691">
        <v>67417.06</v>
      </c>
      <c r="D6691">
        <v>65987.97</v>
      </c>
      <c r="E6691">
        <v>514.29</v>
      </c>
      <c r="F6691" t="s">
        <v>743</v>
      </c>
      <c r="G6691" t="s">
        <v>744</v>
      </c>
      <c r="H6691" t="s">
        <v>766</v>
      </c>
      <c r="I6691" t="s">
        <v>16</v>
      </c>
      <c r="J6691" t="s">
        <v>17</v>
      </c>
      <c r="L6691" s="1">
        <v>36066</v>
      </c>
      <c r="M6691">
        <v>20743</v>
      </c>
      <c r="N6691" t="s">
        <v>10654</v>
      </c>
    </row>
    <row r="6692" spans="1:14" x14ac:dyDescent="0.25">
      <c r="A6692" t="s">
        <v>7915</v>
      </c>
      <c r="B6692" t="s">
        <v>22</v>
      </c>
      <c r="C6692">
        <v>51533.42</v>
      </c>
      <c r="D6692">
        <v>89244.09</v>
      </c>
      <c r="E6692">
        <v>34632.019999999997</v>
      </c>
      <c r="F6692" t="s">
        <v>13</v>
      </c>
      <c r="G6692" t="s">
        <v>14</v>
      </c>
      <c r="H6692" t="s">
        <v>68</v>
      </c>
      <c r="I6692" t="s">
        <v>16</v>
      </c>
      <c r="J6692" t="s">
        <v>69</v>
      </c>
      <c r="K6692" t="s">
        <v>70</v>
      </c>
      <c r="L6692" s="1">
        <v>41974</v>
      </c>
      <c r="M6692">
        <v>20769</v>
      </c>
      <c r="N6692" t="s">
        <v>10636</v>
      </c>
    </row>
    <row r="6693" spans="1:14" x14ac:dyDescent="0.25">
      <c r="A6693" t="s">
        <v>7916</v>
      </c>
      <c r="B6693" t="s">
        <v>12</v>
      </c>
      <c r="C6693">
        <v>71198.69</v>
      </c>
      <c r="D6693">
        <v>71554.429999999993</v>
      </c>
      <c r="E6693">
        <v>1592.21</v>
      </c>
      <c r="F6693" t="s">
        <v>56</v>
      </c>
      <c r="G6693" t="s">
        <v>57</v>
      </c>
      <c r="H6693" t="s">
        <v>84</v>
      </c>
      <c r="I6693" t="s">
        <v>16</v>
      </c>
      <c r="J6693" t="s">
        <v>420</v>
      </c>
      <c r="L6693" s="1">
        <v>36394</v>
      </c>
      <c r="M6693">
        <v>20782</v>
      </c>
      <c r="N6693" t="s">
        <v>10625</v>
      </c>
    </row>
    <row r="6694" spans="1:14" x14ac:dyDescent="0.25">
      <c r="A6694" t="s">
        <v>7917</v>
      </c>
      <c r="B6694" t="s">
        <v>22</v>
      </c>
      <c r="C6694">
        <v>64482</v>
      </c>
      <c r="D6694">
        <v>66060.14</v>
      </c>
      <c r="E6694">
        <v>1512.83</v>
      </c>
      <c r="F6694" t="s">
        <v>23</v>
      </c>
      <c r="G6694" t="s">
        <v>24</v>
      </c>
      <c r="H6694" t="s">
        <v>319</v>
      </c>
      <c r="I6694" t="s">
        <v>16</v>
      </c>
      <c r="J6694" t="s">
        <v>141</v>
      </c>
      <c r="L6694" s="1">
        <v>39469</v>
      </c>
      <c r="M6694">
        <v>20737</v>
      </c>
      <c r="N6694" t="s">
        <v>10655</v>
      </c>
    </row>
    <row r="6695" spans="1:14" x14ac:dyDescent="0.25">
      <c r="A6695" t="s">
        <v>7918</v>
      </c>
      <c r="B6695" t="s">
        <v>12</v>
      </c>
      <c r="C6695">
        <v>79382.63</v>
      </c>
      <c r="D6695">
        <v>76680.570000000007</v>
      </c>
      <c r="E6695">
        <v>271.14</v>
      </c>
      <c r="F6695" t="s">
        <v>18</v>
      </c>
      <c r="G6695" t="s">
        <v>19</v>
      </c>
      <c r="H6695" t="s">
        <v>1158</v>
      </c>
      <c r="I6695" t="s">
        <v>16</v>
      </c>
      <c r="J6695" t="s">
        <v>414</v>
      </c>
      <c r="L6695" s="1">
        <v>37872</v>
      </c>
      <c r="M6695">
        <v>20608</v>
      </c>
      <c r="N6695" t="s">
        <v>10646</v>
      </c>
    </row>
    <row r="6696" spans="1:14" x14ac:dyDescent="0.25">
      <c r="A6696" t="s">
        <v>7919</v>
      </c>
      <c r="B6696" t="s">
        <v>12</v>
      </c>
      <c r="C6696">
        <v>61712.45</v>
      </c>
      <c r="D6696">
        <v>62776.55</v>
      </c>
      <c r="E6696">
        <v>0</v>
      </c>
      <c r="F6696" t="s">
        <v>76</v>
      </c>
      <c r="G6696" t="s">
        <v>77</v>
      </c>
      <c r="H6696" t="s">
        <v>768</v>
      </c>
      <c r="I6696" t="s">
        <v>16</v>
      </c>
      <c r="J6696" t="s">
        <v>83</v>
      </c>
      <c r="L6696" s="1">
        <v>35171</v>
      </c>
      <c r="M6696">
        <v>20783</v>
      </c>
      <c r="N6696" t="s">
        <v>10656</v>
      </c>
    </row>
    <row r="6697" spans="1:14" x14ac:dyDescent="0.25">
      <c r="A6697" t="s">
        <v>7920</v>
      </c>
      <c r="B6697" t="s">
        <v>12</v>
      </c>
      <c r="C6697">
        <v>40145.78</v>
      </c>
      <c r="D6697">
        <v>33018.629999999997</v>
      </c>
      <c r="E6697">
        <v>0</v>
      </c>
      <c r="F6697" t="s">
        <v>18</v>
      </c>
      <c r="G6697" t="s">
        <v>19</v>
      </c>
      <c r="H6697" t="s">
        <v>183</v>
      </c>
      <c r="I6697" t="s">
        <v>34</v>
      </c>
      <c r="J6697" t="s">
        <v>174</v>
      </c>
      <c r="L6697" s="1">
        <v>41127</v>
      </c>
      <c r="M6697">
        <v>20712</v>
      </c>
      <c r="N6697" t="s">
        <v>10639</v>
      </c>
    </row>
    <row r="6698" spans="1:14" x14ac:dyDescent="0.25">
      <c r="A6698" t="s">
        <v>7921</v>
      </c>
      <c r="B6698" t="s">
        <v>22</v>
      </c>
      <c r="C6698">
        <v>72203</v>
      </c>
      <c r="D6698">
        <v>90255.79</v>
      </c>
      <c r="E6698">
        <v>14292</v>
      </c>
      <c r="F6698" t="s">
        <v>13</v>
      </c>
      <c r="G6698" t="s">
        <v>14</v>
      </c>
      <c r="H6698" t="s">
        <v>41</v>
      </c>
      <c r="I6698" t="s">
        <v>16</v>
      </c>
      <c r="J6698" t="s">
        <v>32</v>
      </c>
      <c r="L6698" s="1">
        <v>39643</v>
      </c>
      <c r="M6698">
        <v>20708</v>
      </c>
      <c r="N6698" t="s">
        <v>10653</v>
      </c>
    </row>
    <row r="6699" spans="1:14" x14ac:dyDescent="0.25">
      <c r="A6699" t="s">
        <v>7922</v>
      </c>
      <c r="B6699" t="s">
        <v>12</v>
      </c>
      <c r="C6699">
        <v>75653</v>
      </c>
      <c r="D6699">
        <v>74655.86</v>
      </c>
      <c r="E6699">
        <v>0</v>
      </c>
      <c r="F6699" t="s">
        <v>13</v>
      </c>
      <c r="G6699" t="s">
        <v>14</v>
      </c>
      <c r="H6699" t="s">
        <v>342</v>
      </c>
      <c r="I6699" t="s">
        <v>16</v>
      </c>
      <c r="J6699" t="s">
        <v>331</v>
      </c>
      <c r="L6699" s="1">
        <v>36766</v>
      </c>
      <c r="M6699">
        <v>20742</v>
      </c>
      <c r="N6699" t="s">
        <v>10638</v>
      </c>
    </row>
    <row r="6700" spans="1:14" x14ac:dyDescent="0.25">
      <c r="A6700" t="s">
        <v>7923</v>
      </c>
      <c r="B6700" t="s">
        <v>12</v>
      </c>
      <c r="C6700">
        <v>110359</v>
      </c>
      <c r="D6700">
        <v>107598.3</v>
      </c>
      <c r="E6700">
        <v>0</v>
      </c>
      <c r="F6700" t="s">
        <v>18</v>
      </c>
      <c r="G6700" t="s">
        <v>19</v>
      </c>
      <c r="H6700" t="s">
        <v>62</v>
      </c>
      <c r="I6700" t="s">
        <v>16</v>
      </c>
      <c r="J6700" t="s">
        <v>1154</v>
      </c>
      <c r="L6700" s="1">
        <v>37368</v>
      </c>
      <c r="M6700">
        <v>20774</v>
      </c>
      <c r="N6700" t="s">
        <v>10633</v>
      </c>
    </row>
    <row r="6701" spans="1:14" x14ac:dyDescent="0.25">
      <c r="A6701" t="s">
        <v>7924</v>
      </c>
      <c r="B6701" t="s">
        <v>22</v>
      </c>
      <c r="C6701">
        <v>71804</v>
      </c>
      <c r="D6701">
        <v>107655.17</v>
      </c>
      <c r="E6701">
        <v>37592.199999999997</v>
      </c>
      <c r="F6701" t="s">
        <v>45</v>
      </c>
      <c r="G6701" t="s">
        <v>46</v>
      </c>
      <c r="H6701" t="s">
        <v>816</v>
      </c>
      <c r="I6701" t="s">
        <v>16</v>
      </c>
      <c r="J6701" t="s">
        <v>48</v>
      </c>
      <c r="L6701" s="1">
        <v>38803</v>
      </c>
      <c r="M6701">
        <v>20762</v>
      </c>
      <c r="N6701" t="s">
        <v>10644</v>
      </c>
    </row>
    <row r="6702" spans="1:14" x14ac:dyDescent="0.25">
      <c r="A6702" t="s">
        <v>7925</v>
      </c>
      <c r="B6702" t="s">
        <v>22</v>
      </c>
      <c r="C6702">
        <v>40338.81</v>
      </c>
      <c r="D6702">
        <v>50969.63</v>
      </c>
      <c r="E6702">
        <v>11984.33</v>
      </c>
      <c r="F6702" t="s">
        <v>56</v>
      </c>
      <c r="G6702" t="s">
        <v>57</v>
      </c>
      <c r="H6702" t="s">
        <v>158</v>
      </c>
      <c r="I6702" t="s">
        <v>16</v>
      </c>
      <c r="J6702" t="s">
        <v>159</v>
      </c>
      <c r="L6702" s="1">
        <v>42212</v>
      </c>
      <c r="M6702">
        <v>20607</v>
      </c>
      <c r="N6702" t="s">
        <v>10631</v>
      </c>
    </row>
    <row r="6703" spans="1:14" x14ac:dyDescent="0.25">
      <c r="A6703" t="s">
        <v>7926</v>
      </c>
      <c r="B6703" t="s">
        <v>22</v>
      </c>
      <c r="C6703">
        <v>120442.11</v>
      </c>
      <c r="D6703">
        <v>160303.6</v>
      </c>
      <c r="E6703">
        <v>33395.54</v>
      </c>
      <c r="F6703" t="s">
        <v>45</v>
      </c>
      <c r="G6703" t="s">
        <v>46</v>
      </c>
      <c r="H6703" t="s">
        <v>427</v>
      </c>
      <c r="I6703" t="s">
        <v>16</v>
      </c>
      <c r="J6703" t="s">
        <v>222</v>
      </c>
      <c r="L6703" s="1">
        <v>29143</v>
      </c>
      <c r="M6703">
        <v>20740</v>
      </c>
      <c r="N6703" t="s">
        <v>10638</v>
      </c>
    </row>
    <row r="6704" spans="1:14" x14ac:dyDescent="0.25">
      <c r="A6704" t="s">
        <v>7927</v>
      </c>
      <c r="B6704" t="s">
        <v>12</v>
      </c>
      <c r="C6704">
        <v>90083.3</v>
      </c>
      <c r="D6704">
        <v>89701.27</v>
      </c>
      <c r="E6704">
        <v>0</v>
      </c>
      <c r="F6704" t="s">
        <v>18</v>
      </c>
      <c r="G6704" t="s">
        <v>19</v>
      </c>
      <c r="H6704" t="s">
        <v>571</v>
      </c>
      <c r="I6704" t="s">
        <v>16</v>
      </c>
      <c r="J6704" t="s">
        <v>572</v>
      </c>
      <c r="L6704" s="1">
        <v>41862</v>
      </c>
      <c r="M6704">
        <v>20744</v>
      </c>
      <c r="N6704" t="s">
        <v>10630</v>
      </c>
    </row>
    <row r="6705" spans="1:14" x14ac:dyDescent="0.25">
      <c r="A6705" t="s">
        <v>7928</v>
      </c>
      <c r="B6705" t="s">
        <v>12</v>
      </c>
      <c r="C6705">
        <v>32330.47</v>
      </c>
      <c r="D6705">
        <v>33077.660000000003</v>
      </c>
      <c r="E6705">
        <v>95.94</v>
      </c>
      <c r="F6705" t="s">
        <v>18</v>
      </c>
      <c r="G6705" t="s">
        <v>19</v>
      </c>
      <c r="H6705" t="s">
        <v>201</v>
      </c>
      <c r="I6705" t="s">
        <v>34</v>
      </c>
      <c r="J6705" t="s">
        <v>61</v>
      </c>
      <c r="L6705" s="1">
        <v>41036</v>
      </c>
      <c r="M6705">
        <v>20707</v>
      </c>
      <c r="N6705" t="s">
        <v>10628</v>
      </c>
    </row>
    <row r="6706" spans="1:14" x14ac:dyDescent="0.25">
      <c r="A6706" t="s">
        <v>7929</v>
      </c>
      <c r="B6706" t="s">
        <v>22</v>
      </c>
      <c r="C6706">
        <v>47486.81</v>
      </c>
      <c r="D6706">
        <v>48699.33</v>
      </c>
      <c r="E6706">
        <v>2126.89</v>
      </c>
      <c r="F6706" t="s">
        <v>56</v>
      </c>
      <c r="G6706" t="s">
        <v>57</v>
      </c>
      <c r="H6706" t="s">
        <v>461</v>
      </c>
      <c r="I6706" t="s">
        <v>16</v>
      </c>
      <c r="J6706" t="s">
        <v>462</v>
      </c>
      <c r="L6706" s="1">
        <v>39776</v>
      </c>
      <c r="M6706">
        <v>20706</v>
      </c>
      <c r="N6706" t="s">
        <v>10645</v>
      </c>
    </row>
    <row r="6707" spans="1:14" x14ac:dyDescent="0.25">
      <c r="A6707" t="s">
        <v>7930</v>
      </c>
      <c r="B6707" t="s">
        <v>12</v>
      </c>
      <c r="C6707">
        <v>17623.57</v>
      </c>
      <c r="D6707">
        <v>8487.39</v>
      </c>
      <c r="E6707">
        <v>63.55</v>
      </c>
      <c r="F6707" t="s">
        <v>13</v>
      </c>
      <c r="G6707" t="s">
        <v>14</v>
      </c>
      <c r="H6707" t="s">
        <v>85</v>
      </c>
      <c r="I6707" t="s">
        <v>34</v>
      </c>
      <c r="J6707" t="s">
        <v>86</v>
      </c>
      <c r="L6707" s="1">
        <v>42142</v>
      </c>
      <c r="M6707">
        <v>20785</v>
      </c>
      <c r="N6707" t="s">
        <v>10652</v>
      </c>
    </row>
    <row r="6708" spans="1:14" x14ac:dyDescent="0.25">
      <c r="A6708" t="s">
        <v>7931</v>
      </c>
      <c r="B6708" t="s">
        <v>12</v>
      </c>
      <c r="C6708">
        <v>65632.800000000003</v>
      </c>
      <c r="D6708">
        <v>66992.350000000006</v>
      </c>
      <c r="E6708">
        <v>6962.3</v>
      </c>
      <c r="F6708" t="s">
        <v>13</v>
      </c>
      <c r="G6708" t="s">
        <v>14</v>
      </c>
      <c r="H6708" t="s">
        <v>293</v>
      </c>
      <c r="I6708" t="s">
        <v>16</v>
      </c>
      <c r="J6708" t="s">
        <v>331</v>
      </c>
      <c r="L6708" s="1">
        <v>38187</v>
      </c>
      <c r="M6708">
        <v>20769</v>
      </c>
      <c r="N6708" t="s">
        <v>10636</v>
      </c>
    </row>
    <row r="6709" spans="1:14" x14ac:dyDescent="0.25">
      <c r="A6709" t="s">
        <v>7932</v>
      </c>
      <c r="B6709" t="s">
        <v>22</v>
      </c>
      <c r="C6709">
        <v>115764.95</v>
      </c>
      <c r="D6709">
        <v>116907.91</v>
      </c>
      <c r="E6709">
        <v>0</v>
      </c>
      <c r="F6709" t="s">
        <v>52</v>
      </c>
      <c r="G6709" t="s">
        <v>53</v>
      </c>
      <c r="H6709" t="s">
        <v>184</v>
      </c>
      <c r="I6709" t="s">
        <v>16</v>
      </c>
      <c r="J6709" t="s">
        <v>814</v>
      </c>
      <c r="L6709" s="1">
        <v>39986</v>
      </c>
      <c r="M6709">
        <v>20608</v>
      </c>
      <c r="N6709" t="s">
        <v>10646</v>
      </c>
    </row>
    <row r="6710" spans="1:14" x14ac:dyDescent="0.25">
      <c r="A6710" t="s">
        <v>7933</v>
      </c>
      <c r="B6710" t="s">
        <v>12</v>
      </c>
      <c r="C6710">
        <v>45412</v>
      </c>
      <c r="D6710">
        <v>19940.060000000001</v>
      </c>
      <c r="E6710">
        <v>1531.65</v>
      </c>
      <c r="F6710" t="s">
        <v>23</v>
      </c>
      <c r="G6710" t="s">
        <v>24</v>
      </c>
      <c r="H6710" t="s">
        <v>544</v>
      </c>
      <c r="I6710" t="s">
        <v>16</v>
      </c>
      <c r="J6710" t="s">
        <v>141</v>
      </c>
      <c r="K6710" t="s">
        <v>282</v>
      </c>
      <c r="L6710" s="1">
        <v>42604</v>
      </c>
      <c r="M6710">
        <v>20715</v>
      </c>
      <c r="N6710" t="s">
        <v>10641</v>
      </c>
    </row>
    <row r="6711" spans="1:14" x14ac:dyDescent="0.25">
      <c r="A6711" t="s">
        <v>7934</v>
      </c>
      <c r="B6711" t="s">
        <v>12</v>
      </c>
      <c r="C6711">
        <v>56112.44</v>
      </c>
      <c r="D6711">
        <v>56037.29</v>
      </c>
      <c r="E6711">
        <v>385.97</v>
      </c>
      <c r="F6711" t="s">
        <v>468</v>
      </c>
      <c r="G6711" t="s">
        <v>469</v>
      </c>
      <c r="H6711" t="s">
        <v>470</v>
      </c>
      <c r="I6711" t="s">
        <v>16</v>
      </c>
      <c r="J6711" t="s">
        <v>858</v>
      </c>
      <c r="L6711" s="1">
        <v>38992</v>
      </c>
      <c r="M6711">
        <v>20715</v>
      </c>
      <c r="N6711" t="s">
        <v>10641</v>
      </c>
    </row>
    <row r="6712" spans="1:14" x14ac:dyDescent="0.25">
      <c r="A6712" t="s">
        <v>7935</v>
      </c>
      <c r="B6712" t="s">
        <v>12</v>
      </c>
      <c r="C6712">
        <v>81421.19</v>
      </c>
      <c r="D6712">
        <v>81607.009999999995</v>
      </c>
      <c r="E6712">
        <v>1300.47</v>
      </c>
      <c r="F6712" t="s">
        <v>18</v>
      </c>
      <c r="G6712" t="s">
        <v>19</v>
      </c>
      <c r="H6712" t="s">
        <v>1088</v>
      </c>
      <c r="I6712" t="s">
        <v>16</v>
      </c>
      <c r="J6712" t="s">
        <v>145</v>
      </c>
      <c r="L6712" s="1">
        <v>36752</v>
      </c>
      <c r="M6712">
        <v>20744</v>
      </c>
      <c r="N6712" t="s">
        <v>10630</v>
      </c>
    </row>
    <row r="6713" spans="1:14" x14ac:dyDescent="0.25">
      <c r="A6713" t="s">
        <v>7936</v>
      </c>
      <c r="B6713" t="s">
        <v>22</v>
      </c>
      <c r="C6713">
        <v>52235.5</v>
      </c>
      <c r="D6713">
        <v>57989.95</v>
      </c>
      <c r="E6713">
        <v>7710.06</v>
      </c>
      <c r="F6713" t="s">
        <v>56</v>
      </c>
      <c r="G6713" t="s">
        <v>57</v>
      </c>
      <c r="H6713" t="s">
        <v>158</v>
      </c>
      <c r="I6713" t="s">
        <v>16</v>
      </c>
      <c r="J6713" t="s">
        <v>947</v>
      </c>
      <c r="L6713" s="1">
        <v>39706</v>
      </c>
      <c r="M6713">
        <v>20744</v>
      </c>
      <c r="N6713" t="s">
        <v>10630</v>
      </c>
    </row>
    <row r="6714" spans="1:14" x14ac:dyDescent="0.25">
      <c r="A6714" t="s">
        <v>7937</v>
      </c>
      <c r="B6714" t="s">
        <v>12</v>
      </c>
      <c r="C6714">
        <v>48890</v>
      </c>
      <c r="D6714">
        <v>37077.46</v>
      </c>
      <c r="E6714">
        <v>0</v>
      </c>
      <c r="F6714" t="s">
        <v>129</v>
      </c>
      <c r="G6714" t="s">
        <v>130</v>
      </c>
      <c r="H6714" t="s">
        <v>340</v>
      </c>
      <c r="I6714" t="s">
        <v>16</v>
      </c>
      <c r="J6714" t="s">
        <v>457</v>
      </c>
      <c r="L6714" s="1">
        <v>42646</v>
      </c>
      <c r="M6714">
        <v>20710</v>
      </c>
      <c r="N6714" t="s">
        <v>10637</v>
      </c>
    </row>
    <row r="6715" spans="1:14" x14ac:dyDescent="0.25">
      <c r="A6715" t="s">
        <v>7938</v>
      </c>
      <c r="B6715" t="s">
        <v>12</v>
      </c>
      <c r="C6715">
        <v>76010.66</v>
      </c>
      <c r="D6715">
        <v>76312.66</v>
      </c>
      <c r="E6715">
        <v>0</v>
      </c>
      <c r="F6715" t="s">
        <v>18</v>
      </c>
      <c r="G6715" t="s">
        <v>19</v>
      </c>
      <c r="H6715" t="s">
        <v>613</v>
      </c>
      <c r="I6715" t="s">
        <v>16</v>
      </c>
      <c r="J6715" t="s">
        <v>347</v>
      </c>
      <c r="L6715" s="1">
        <v>37410</v>
      </c>
      <c r="M6715">
        <v>20613</v>
      </c>
      <c r="N6715" t="s">
        <v>10640</v>
      </c>
    </row>
    <row r="6716" spans="1:14" x14ac:dyDescent="0.25">
      <c r="A6716" t="s">
        <v>7939</v>
      </c>
      <c r="B6716" t="s">
        <v>22</v>
      </c>
      <c r="C6716">
        <v>69051.539999999994</v>
      </c>
      <c r="D6716">
        <v>77029.83</v>
      </c>
      <c r="E6716">
        <v>10922.12</v>
      </c>
      <c r="F6716" t="s">
        <v>52</v>
      </c>
      <c r="G6716" t="s">
        <v>53</v>
      </c>
      <c r="H6716" t="s">
        <v>205</v>
      </c>
      <c r="I6716" t="s">
        <v>16</v>
      </c>
      <c r="J6716" t="s">
        <v>715</v>
      </c>
      <c r="L6716" s="1">
        <v>38656</v>
      </c>
      <c r="M6716">
        <v>20747</v>
      </c>
      <c r="N6716" t="s">
        <v>10642</v>
      </c>
    </row>
    <row r="6717" spans="1:14" x14ac:dyDescent="0.25">
      <c r="A6717" t="s">
        <v>7940</v>
      </c>
      <c r="B6717" t="s">
        <v>12</v>
      </c>
      <c r="C6717">
        <v>59258.09</v>
      </c>
      <c r="D6717">
        <v>50410.25</v>
      </c>
      <c r="E6717">
        <v>0</v>
      </c>
      <c r="F6717" t="s">
        <v>18</v>
      </c>
      <c r="G6717" t="s">
        <v>19</v>
      </c>
      <c r="H6717" t="s">
        <v>183</v>
      </c>
      <c r="I6717" t="s">
        <v>34</v>
      </c>
      <c r="J6717" t="s">
        <v>174</v>
      </c>
      <c r="L6717" s="1">
        <v>33469</v>
      </c>
      <c r="M6717">
        <v>20712</v>
      </c>
      <c r="N6717" t="s">
        <v>10639</v>
      </c>
    </row>
    <row r="6718" spans="1:14" x14ac:dyDescent="0.25">
      <c r="A6718" t="s">
        <v>7941</v>
      </c>
      <c r="B6718" t="s">
        <v>12</v>
      </c>
      <c r="C6718">
        <v>57720.13</v>
      </c>
      <c r="D6718">
        <v>58124.14</v>
      </c>
      <c r="E6718">
        <v>43.13</v>
      </c>
      <c r="F6718" t="s">
        <v>18</v>
      </c>
      <c r="G6718" t="s">
        <v>19</v>
      </c>
      <c r="H6718" t="s">
        <v>144</v>
      </c>
      <c r="I6718" t="s">
        <v>16</v>
      </c>
      <c r="J6718" t="s">
        <v>145</v>
      </c>
      <c r="L6718" s="1">
        <v>41008</v>
      </c>
      <c r="M6718">
        <v>20781</v>
      </c>
      <c r="N6718" t="s">
        <v>10627</v>
      </c>
    </row>
    <row r="6719" spans="1:14" x14ac:dyDescent="0.25">
      <c r="A6719" t="s">
        <v>7942</v>
      </c>
      <c r="B6719" t="s">
        <v>12</v>
      </c>
      <c r="C6719">
        <v>51694.03</v>
      </c>
      <c r="D6719">
        <v>85759.48</v>
      </c>
      <c r="E6719">
        <v>30574.26</v>
      </c>
      <c r="F6719" t="s">
        <v>56</v>
      </c>
      <c r="G6719" t="s">
        <v>57</v>
      </c>
      <c r="H6719" t="s">
        <v>58</v>
      </c>
      <c r="I6719" t="s">
        <v>16</v>
      </c>
      <c r="J6719" t="s">
        <v>59</v>
      </c>
      <c r="L6719" s="1">
        <v>39509</v>
      </c>
      <c r="M6719">
        <v>20722</v>
      </c>
      <c r="N6719" t="s">
        <v>10632</v>
      </c>
    </row>
    <row r="6720" spans="1:14" x14ac:dyDescent="0.25">
      <c r="A6720" t="s">
        <v>7943</v>
      </c>
      <c r="B6720" t="s">
        <v>12</v>
      </c>
      <c r="C6720">
        <v>91904.17</v>
      </c>
      <c r="D6720">
        <v>87984.18</v>
      </c>
      <c r="E6720">
        <v>0</v>
      </c>
      <c r="F6720" t="s">
        <v>18</v>
      </c>
      <c r="G6720" t="s">
        <v>19</v>
      </c>
      <c r="H6720" t="s">
        <v>60</v>
      </c>
      <c r="I6720" t="s">
        <v>16</v>
      </c>
      <c r="J6720" t="s">
        <v>147</v>
      </c>
      <c r="L6720" s="1">
        <v>40756</v>
      </c>
      <c r="M6720">
        <v>20748</v>
      </c>
      <c r="N6720" t="s">
        <v>10635</v>
      </c>
    </row>
    <row r="6721" spans="1:14" x14ac:dyDescent="0.25">
      <c r="A6721" t="s">
        <v>7944</v>
      </c>
      <c r="B6721" t="s">
        <v>12</v>
      </c>
      <c r="C6721">
        <v>59723.3</v>
      </c>
      <c r="D6721">
        <v>59706.9</v>
      </c>
      <c r="E6721">
        <v>0</v>
      </c>
      <c r="F6721" t="s">
        <v>18</v>
      </c>
      <c r="G6721" t="s">
        <v>19</v>
      </c>
      <c r="H6721" t="s">
        <v>423</v>
      </c>
      <c r="I6721" t="s">
        <v>16</v>
      </c>
      <c r="J6721" t="s">
        <v>855</v>
      </c>
      <c r="L6721" s="1">
        <v>38754</v>
      </c>
      <c r="M6721">
        <v>20745</v>
      </c>
      <c r="N6721" t="s">
        <v>10643</v>
      </c>
    </row>
    <row r="6722" spans="1:14" x14ac:dyDescent="0.25">
      <c r="A6722" t="s">
        <v>7945</v>
      </c>
      <c r="B6722" t="s">
        <v>22</v>
      </c>
      <c r="C6722">
        <v>50172</v>
      </c>
      <c r="D6722">
        <v>49708.68</v>
      </c>
      <c r="E6722">
        <v>802.8</v>
      </c>
      <c r="F6722" t="s">
        <v>45</v>
      </c>
      <c r="G6722" t="s">
        <v>46</v>
      </c>
      <c r="H6722" t="s">
        <v>536</v>
      </c>
      <c r="I6722" t="s">
        <v>16</v>
      </c>
      <c r="J6722" t="s">
        <v>48</v>
      </c>
      <c r="K6722" t="s">
        <v>49</v>
      </c>
      <c r="L6722" s="1">
        <v>42506</v>
      </c>
      <c r="M6722">
        <v>20712</v>
      </c>
      <c r="N6722" t="s">
        <v>10639</v>
      </c>
    </row>
    <row r="6723" spans="1:14" x14ac:dyDescent="0.25">
      <c r="A6723" t="s">
        <v>7946</v>
      </c>
      <c r="B6723" t="s">
        <v>22</v>
      </c>
      <c r="C6723">
        <v>109817.64</v>
      </c>
      <c r="D6723">
        <v>168212.87</v>
      </c>
      <c r="E6723">
        <v>41009.58</v>
      </c>
      <c r="F6723" t="s">
        <v>13</v>
      </c>
      <c r="G6723" t="s">
        <v>14</v>
      </c>
      <c r="H6723" t="s">
        <v>543</v>
      </c>
      <c r="I6723" t="s">
        <v>16</v>
      </c>
      <c r="J6723" t="s">
        <v>361</v>
      </c>
      <c r="L6723" s="1">
        <v>34498</v>
      </c>
      <c r="M6723">
        <v>20708</v>
      </c>
      <c r="N6723" t="s">
        <v>10653</v>
      </c>
    </row>
    <row r="6724" spans="1:14" x14ac:dyDescent="0.25">
      <c r="A6724" t="s">
        <v>7947</v>
      </c>
      <c r="B6724" t="s">
        <v>12</v>
      </c>
      <c r="C6724">
        <v>47795.49</v>
      </c>
      <c r="D6724">
        <v>46252.22</v>
      </c>
      <c r="E6724">
        <v>0</v>
      </c>
      <c r="F6724" t="s">
        <v>13</v>
      </c>
      <c r="G6724" t="s">
        <v>14</v>
      </c>
      <c r="H6724" t="s">
        <v>15</v>
      </c>
      <c r="I6724" t="s">
        <v>16</v>
      </c>
      <c r="J6724" t="s">
        <v>51</v>
      </c>
      <c r="L6724" s="1">
        <v>39272</v>
      </c>
      <c r="M6724">
        <v>20783</v>
      </c>
      <c r="N6724" t="s">
        <v>10656</v>
      </c>
    </row>
    <row r="6725" spans="1:14" x14ac:dyDescent="0.25">
      <c r="A6725" t="s">
        <v>7948</v>
      </c>
      <c r="B6725" t="s">
        <v>12</v>
      </c>
      <c r="C6725">
        <v>78130.59</v>
      </c>
      <c r="D6725">
        <v>57194.39</v>
      </c>
      <c r="E6725">
        <v>0</v>
      </c>
      <c r="F6725" t="s">
        <v>18</v>
      </c>
      <c r="G6725" t="s">
        <v>19</v>
      </c>
      <c r="H6725" t="s">
        <v>183</v>
      </c>
      <c r="I6725" t="s">
        <v>16</v>
      </c>
      <c r="J6725" t="s">
        <v>147</v>
      </c>
      <c r="L6725" s="1">
        <v>41485</v>
      </c>
      <c r="M6725">
        <v>20716</v>
      </c>
      <c r="N6725" t="s">
        <v>10641</v>
      </c>
    </row>
    <row r="6726" spans="1:14" x14ac:dyDescent="0.25">
      <c r="A6726" t="s">
        <v>7949</v>
      </c>
      <c r="B6726" t="s">
        <v>12</v>
      </c>
      <c r="C6726">
        <v>94108.800000000003</v>
      </c>
      <c r="D6726">
        <v>74939.820000000007</v>
      </c>
      <c r="E6726">
        <v>0</v>
      </c>
      <c r="F6726" t="s">
        <v>18</v>
      </c>
      <c r="G6726" t="s">
        <v>19</v>
      </c>
      <c r="H6726" t="s">
        <v>183</v>
      </c>
      <c r="I6726" t="s">
        <v>16</v>
      </c>
      <c r="J6726" t="s">
        <v>147</v>
      </c>
      <c r="L6726" s="1">
        <v>40028</v>
      </c>
      <c r="M6726">
        <v>20721</v>
      </c>
      <c r="N6726" t="s">
        <v>10634</v>
      </c>
    </row>
    <row r="6727" spans="1:14" x14ac:dyDescent="0.25">
      <c r="A6727" t="s">
        <v>7950</v>
      </c>
      <c r="B6727" t="s">
        <v>12</v>
      </c>
      <c r="C6727">
        <v>84881.44</v>
      </c>
      <c r="D6727">
        <v>84122.4</v>
      </c>
      <c r="E6727">
        <v>0</v>
      </c>
      <c r="F6727" t="s">
        <v>18</v>
      </c>
      <c r="G6727" t="s">
        <v>19</v>
      </c>
      <c r="H6727" t="s">
        <v>206</v>
      </c>
      <c r="I6727" t="s">
        <v>16</v>
      </c>
      <c r="J6727" t="s">
        <v>147</v>
      </c>
      <c r="L6727" s="1">
        <v>42282</v>
      </c>
      <c r="M6727">
        <v>20762</v>
      </c>
      <c r="N6727" t="s">
        <v>10644</v>
      </c>
    </row>
    <row r="6728" spans="1:14" x14ac:dyDescent="0.25">
      <c r="A6728" t="s">
        <v>7951</v>
      </c>
      <c r="B6728" t="s">
        <v>12</v>
      </c>
      <c r="C6728">
        <v>103381.1</v>
      </c>
      <c r="D6728">
        <v>102019.21</v>
      </c>
      <c r="E6728">
        <v>0</v>
      </c>
      <c r="F6728" t="s">
        <v>18</v>
      </c>
      <c r="G6728" t="s">
        <v>19</v>
      </c>
      <c r="H6728" t="s">
        <v>917</v>
      </c>
      <c r="I6728" t="s">
        <v>16</v>
      </c>
      <c r="J6728" t="s">
        <v>71</v>
      </c>
      <c r="L6728" s="1">
        <v>30599</v>
      </c>
      <c r="M6728">
        <v>20720</v>
      </c>
      <c r="N6728" t="s">
        <v>10641</v>
      </c>
    </row>
    <row r="6729" spans="1:14" x14ac:dyDescent="0.25">
      <c r="A6729" t="s">
        <v>7952</v>
      </c>
      <c r="B6729" t="s">
        <v>22</v>
      </c>
      <c r="C6729">
        <v>41651.17</v>
      </c>
      <c r="D6729">
        <v>46720.5</v>
      </c>
      <c r="E6729">
        <v>4252</v>
      </c>
      <c r="F6729" t="s">
        <v>56</v>
      </c>
      <c r="G6729" t="s">
        <v>57</v>
      </c>
      <c r="H6729" t="s">
        <v>58</v>
      </c>
      <c r="I6729" t="s">
        <v>16</v>
      </c>
      <c r="J6729" t="s">
        <v>59</v>
      </c>
      <c r="L6729" s="1">
        <v>42464</v>
      </c>
      <c r="M6729">
        <v>20748</v>
      </c>
      <c r="N6729" t="s">
        <v>10635</v>
      </c>
    </row>
    <row r="6730" spans="1:14" x14ac:dyDescent="0.25">
      <c r="A6730" t="s">
        <v>7953</v>
      </c>
      <c r="B6730" t="s">
        <v>22</v>
      </c>
      <c r="C6730">
        <v>59711.87</v>
      </c>
      <c r="D6730">
        <v>59601.07</v>
      </c>
      <c r="E6730">
        <v>461.28</v>
      </c>
      <c r="F6730" t="s">
        <v>89</v>
      </c>
      <c r="G6730" t="s">
        <v>90</v>
      </c>
      <c r="H6730" t="s">
        <v>1159</v>
      </c>
      <c r="I6730" t="s">
        <v>16</v>
      </c>
      <c r="J6730" t="s">
        <v>92</v>
      </c>
      <c r="L6730" s="1">
        <v>39989</v>
      </c>
      <c r="M6730">
        <v>20623</v>
      </c>
      <c r="N6730" t="s">
        <v>10651</v>
      </c>
    </row>
    <row r="6731" spans="1:14" x14ac:dyDescent="0.25">
      <c r="A6731" t="s">
        <v>7954</v>
      </c>
      <c r="B6731" t="s">
        <v>22</v>
      </c>
      <c r="C6731">
        <v>49470.1</v>
      </c>
      <c r="D6731">
        <v>54029.96</v>
      </c>
      <c r="E6731">
        <v>5274.32</v>
      </c>
      <c r="F6731" t="s">
        <v>99</v>
      </c>
      <c r="G6731" t="s">
        <v>100</v>
      </c>
      <c r="H6731" t="s">
        <v>236</v>
      </c>
      <c r="I6731" t="s">
        <v>16</v>
      </c>
      <c r="J6731" t="s">
        <v>316</v>
      </c>
      <c r="L6731" s="1">
        <v>39454</v>
      </c>
      <c r="M6731">
        <v>20743</v>
      </c>
      <c r="N6731" t="s">
        <v>10654</v>
      </c>
    </row>
    <row r="6732" spans="1:14" x14ac:dyDescent="0.25">
      <c r="A6732" t="s">
        <v>7955</v>
      </c>
      <c r="B6732" t="s">
        <v>22</v>
      </c>
      <c r="C6732">
        <v>44617.77</v>
      </c>
      <c r="D6732">
        <v>49247.68</v>
      </c>
      <c r="E6732">
        <v>7017.69</v>
      </c>
      <c r="F6732" t="s">
        <v>56</v>
      </c>
      <c r="G6732" t="s">
        <v>57</v>
      </c>
      <c r="H6732" t="s">
        <v>64</v>
      </c>
      <c r="I6732" t="s">
        <v>16</v>
      </c>
      <c r="J6732" t="s">
        <v>59</v>
      </c>
      <c r="L6732" s="1">
        <v>41953</v>
      </c>
      <c r="M6732">
        <v>20742</v>
      </c>
      <c r="N6732" t="s">
        <v>10638</v>
      </c>
    </row>
    <row r="6733" spans="1:14" x14ac:dyDescent="0.25">
      <c r="A6733" t="s">
        <v>7956</v>
      </c>
      <c r="B6733" t="s">
        <v>22</v>
      </c>
      <c r="C6733">
        <v>65122</v>
      </c>
      <c r="D6733">
        <v>88681.19</v>
      </c>
      <c r="E6733">
        <v>22119.08</v>
      </c>
      <c r="F6733" t="s">
        <v>13</v>
      </c>
      <c r="G6733" t="s">
        <v>14</v>
      </c>
      <c r="H6733" t="s">
        <v>41</v>
      </c>
      <c r="I6733" t="s">
        <v>16</v>
      </c>
      <c r="J6733" t="s">
        <v>32</v>
      </c>
      <c r="L6733" s="1">
        <v>41302</v>
      </c>
      <c r="M6733">
        <v>20772</v>
      </c>
      <c r="N6733" t="s">
        <v>10648</v>
      </c>
    </row>
    <row r="6734" spans="1:14" x14ac:dyDescent="0.25">
      <c r="A6734" t="s">
        <v>7957</v>
      </c>
      <c r="B6734" t="s">
        <v>22</v>
      </c>
      <c r="C6734">
        <v>59739.41</v>
      </c>
      <c r="D6734">
        <v>58641.03</v>
      </c>
      <c r="E6734">
        <v>1138.22</v>
      </c>
      <c r="F6734" t="s">
        <v>13</v>
      </c>
      <c r="G6734" t="s">
        <v>14</v>
      </c>
      <c r="H6734" t="s">
        <v>1039</v>
      </c>
      <c r="I6734" t="s">
        <v>16</v>
      </c>
      <c r="J6734" t="s">
        <v>1064</v>
      </c>
      <c r="L6734" s="1">
        <v>40798</v>
      </c>
      <c r="M6734">
        <v>20708</v>
      </c>
      <c r="N6734" t="s">
        <v>10653</v>
      </c>
    </row>
    <row r="6735" spans="1:14" x14ac:dyDescent="0.25">
      <c r="A6735" t="s">
        <v>7958</v>
      </c>
      <c r="B6735" t="s">
        <v>22</v>
      </c>
      <c r="C6735">
        <v>105241</v>
      </c>
      <c r="D6735">
        <v>103853.63</v>
      </c>
      <c r="E6735">
        <v>0</v>
      </c>
      <c r="F6735" t="s">
        <v>299</v>
      </c>
      <c r="G6735" t="s">
        <v>300</v>
      </c>
      <c r="H6735" t="s">
        <v>301</v>
      </c>
      <c r="I6735" t="s">
        <v>16</v>
      </c>
      <c r="J6735" t="s">
        <v>302</v>
      </c>
      <c r="L6735" s="1">
        <v>36893</v>
      </c>
      <c r="M6735">
        <v>20772</v>
      </c>
      <c r="N6735" t="s">
        <v>10648</v>
      </c>
    </row>
    <row r="6736" spans="1:14" x14ac:dyDescent="0.25">
      <c r="A6736" t="s">
        <v>7959</v>
      </c>
      <c r="B6736" t="s">
        <v>22</v>
      </c>
      <c r="C6736">
        <v>40321.550000000003</v>
      </c>
      <c r="D6736">
        <v>41636.129999999997</v>
      </c>
      <c r="E6736">
        <v>2697.62</v>
      </c>
      <c r="F6736" t="s">
        <v>117</v>
      </c>
      <c r="G6736" t="s">
        <v>118</v>
      </c>
      <c r="H6736" t="s">
        <v>498</v>
      </c>
      <c r="I6736" t="s">
        <v>16</v>
      </c>
      <c r="J6736" t="s">
        <v>309</v>
      </c>
      <c r="L6736" s="1">
        <v>41176</v>
      </c>
      <c r="M6736">
        <v>20716</v>
      </c>
      <c r="N6736" t="s">
        <v>10641</v>
      </c>
    </row>
    <row r="6737" spans="1:14" x14ac:dyDescent="0.25">
      <c r="A6737" t="s">
        <v>7960</v>
      </c>
      <c r="B6737" t="s">
        <v>22</v>
      </c>
      <c r="C6737">
        <v>113669.77</v>
      </c>
      <c r="D6737">
        <v>111433.47</v>
      </c>
      <c r="E6737">
        <v>0</v>
      </c>
      <c r="F6737" t="s">
        <v>18</v>
      </c>
      <c r="G6737" t="s">
        <v>19</v>
      </c>
      <c r="H6737" t="s">
        <v>542</v>
      </c>
      <c r="I6737" t="s">
        <v>16</v>
      </c>
      <c r="J6737" t="s">
        <v>152</v>
      </c>
      <c r="L6737" s="1">
        <v>33120</v>
      </c>
      <c r="M6737">
        <v>20712</v>
      </c>
      <c r="N6737" t="s">
        <v>10639</v>
      </c>
    </row>
    <row r="6738" spans="1:14" x14ac:dyDescent="0.25">
      <c r="A6738" t="s">
        <v>7961</v>
      </c>
      <c r="B6738" t="s">
        <v>22</v>
      </c>
      <c r="C6738">
        <v>45881.25</v>
      </c>
      <c r="D6738">
        <v>55524.47</v>
      </c>
      <c r="E6738">
        <v>11581.78</v>
      </c>
      <c r="F6738" t="s">
        <v>56</v>
      </c>
      <c r="G6738" t="s">
        <v>57</v>
      </c>
      <c r="H6738" t="s">
        <v>158</v>
      </c>
      <c r="I6738" t="s">
        <v>16</v>
      </c>
      <c r="J6738" t="s">
        <v>159</v>
      </c>
      <c r="L6738" s="1">
        <v>41204</v>
      </c>
      <c r="M6738">
        <v>20782</v>
      </c>
      <c r="N6738" t="s">
        <v>10625</v>
      </c>
    </row>
    <row r="6739" spans="1:14" x14ac:dyDescent="0.25">
      <c r="A6739" t="s">
        <v>7962</v>
      </c>
      <c r="B6739" t="s">
        <v>22</v>
      </c>
      <c r="C6739">
        <v>66740</v>
      </c>
      <c r="D6739">
        <v>89283.02</v>
      </c>
      <c r="E6739">
        <v>20171.39</v>
      </c>
      <c r="F6739" t="s">
        <v>23</v>
      </c>
      <c r="G6739" t="s">
        <v>24</v>
      </c>
      <c r="H6739" t="s">
        <v>194</v>
      </c>
      <c r="I6739" t="s">
        <v>16</v>
      </c>
      <c r="J6739" t="s">
        <v>141</v>
      </c>
      <c r="L6739" s="1">
        <v>39300</v>
      </c>
      <c r="M6739">
        <v>20721</v>
      </c>
      <c r="N6739" t="s">
        <v>10634</v>
      </c>
    </row>
    <row r="6740" spans="1:14" x14ac:dyDescent="0.25">
      <c r="A6740" t="s">
        <v>7963</v>
      </c>
      <c r="B6740" t="s">
        <v>22</v>
      </c>
      <c r="C6740">
        <v>64477.11</v>
      </c>
      <c r="D6740">
        <v>86765.45</v>
      </c>
      <c r="E6740">
        <v>23017.759999999998</v>
      </c>
      <c r="F6740" t="s">
        <v>23</v>
      </c>
      <c r="G6740" t="s">
        <v>24</v>
      </c>
      <c r="H6740" t="s">
        <v>25</v>
      </c>
      <c r="I6740" t="s">
        <v>16</v>
      </c>
      <c r="J6740" t="s">
        <v>26</v>
      </c>
      <c r="L6740" s="1">
        <v>39469</v>
      </c>
      <c r="M6740">
        <v>20712</v>
      </c>
      <c r="N6740" t="s">
        <v>10639</v>
      </c>
    </row>
    <row r="6741" spans="1:14" x14ac:dyDescent="0.25">
      <c r="A6741" t="s">
        <v>7964</v>
      </c>
      <c r="B6741" t="s">
        <v>12</v>
      </c>
      <c r="C6741">
        <v>103381.1</v>
      </c>
      <c r="D6741">
        <v>102018.74</v>
      </c>
      <c r="E6741">
        <v>0</v>
      </c>
      <c r="F6741" t="s">
        <v>18</v>
      </c>
      <c r="G6741" t="s">
        <v>19</v>
      </c>
      <c r="H6741" t="s">
        <v>146</v>
      </c>
      <c r="I6741" t="s">
        <v>16</v>
      </c>
      <c r="J6741" t="s">
        <v>147</v>
      </c>
      <c r="L6741" s="1">
        <v>32223</v>
      </c>
      <c r="M6741">
        <v>20707</v>
      </c>
      <c r="N6741" t="s">
        <v>10628</v>
      </c>
    </row>
    <row r="6742" spans="1:14" x14ac:dyDescent="0.25">
      <c r="A6742" t="s">
        <v>7965</v>
      </c>
      <c r="B6742" t="s">
        <v>22</v>
      </c>
      <c r="C6742">
        <v>81749.820000000007</v>
      </c>
      <c r="D6742">
        <v>77844.17</v>
      </c>
      <c r="E6742">
        <v>0</v>
      </c>
      <c r="F6742" t="s">
        <v>27</v>
      </c>
      <c r="G6742" t="s">
        <v>28</v>
      </c>
      <c r="H6742" t="s">
        <v>224</v>
      </c>
      <c r="I6742" t="s">
        <v>16</v>
      </c>
      <c r="J6742" t="s">
        <v>225</v>
      </c>
      <c r="L6742" s="1">
        <v>38348</v>
      </c>
      <c r="M6742">
        <v>20737</v>
      </c>
      <c r="N6742" t="s">
        <v>10655</v>
      </c>
    </row>
    <row r="6743" spans="1:14" x14ac:dyDescent="0.25">
      <c r="A6743" t="s">
        <v>7966</v>
      </c>
      <c r="B6743" t="s">
        <v>12</v>
      </c>
      <c r="C6743">
        <v>57620.42</v>
      </c>
      <c r="D6743">
        <v>65996.399999999994</v>
      </c>
      <c r="E6743">
        <v>8052.7</v>
      </c>
      <c r="F6743" t="s">
        <v>23</v>
      </c>
      <c r="G6743" t="s">
        <v>24</v>
      </c>
      <c r="H6743" t="s">
        <v>25</v>
      </c>
      <c r="I6743" t="s">
        <v>16</v>
      </c>
      <c r="J6743" t="s">
        <v>26</v>
      </c>
      <c r="L6743" s="1">
        <v>40784</v>
      </c>
      <c r="M6743">
        <v>20737</v>
      </c>
      <c r="N6743" t="s">
        <v>10655</v>
      </c>
    </row>
    <row r="6744" spans="1:14" x14ac:dyDescent="0.25">
      <c r="A6744" t="s">
        <v>7967</v>
      </c>
      <c r="B6744" t="s">
        <v>22</v>
      </c>
      <c r="C6744">
        <v>62020</v>
      </c>
      <c r="D6744">
        <v>75747.179999999993</v>
      </c>
      <c r="E6744">
        <v>11600.3</v>
      </c>
      <c r="F6744" t="s">
        <v>13</v>
      </c>
      <c r="G6744" t="s">
        <v>14</v>
      </c>
      <c r="H6744" t="s">
        <v>263</v>
      </c>
      <c r="I6744" t="s">
        <v>16</v>
      </c>
      <c r="J6744" t="s">
        <v>32</v>
      </c>
      <c r="K6744" t="s">
        <v>176</v>
      </c>
      <c r="L6744" s="1">
        <v>41498</v>
      </c>
      <c r="M6744">
        <v>20785</v>
      </c>
      <c r="N6744" t="s">
        <v>10652</v>
      </c>
    </row>
    <row r="6745" spans="1:14" x14ac:dyDescent="0.25">
      <c r="A6745" t="s">
        <v>7968</v>
      </c>
      <c r="B6745" t="s">
        <v>22</v>
      </c>
      <c r="C6745">
        <v>82400</v>
      </c>
      <c r="D6745">
        <v>157808.98000000001</v>
      </c>
      <c r="E6745">
        <v>71476.929999999993</v>
      </c>
      <c r="F6745" t="s">
        <v>45</v>
      </c>
      <c r="G6745" t="s">
        <v>46</v>
      </c>
      <c r="H6745" t="s">
        <v>367</v>
      </c>
      <c r="I6745" t="s">
        <v>16</v>
      </c>
      <c r="J6745" t="s">
        <v>48</v>
      </c>
      <c r="L6745" s="1">
        <v>37298</v>
      </c>
      <c r="M6745">
        <v>20710</v>
      </c>
      <c r="N6745" t="s">
        <v>10637</v>
      </c>
    </row>
    <row r="6746" spans="1:14" x14ac:dyDescent="0.25">
      <c r="A6746" t="s">
        <v>7969</v>
      </c>
      <c r="B6746" t="s">
        <v>22</v>
      </c>
      <c r="C6746">
        <v>97091.55</v>
      </c>
      <c r="D6746">
        <v>135433.29999999999</v>
      </c>
      <c r="E6746">
        <v>34984.949999999997</v>
      </c>
      <c r="F6746" t="s">
        <v>45</v>
      </c>
      <c r="G6746" t="s">
        <v>46</v>
      </c>
      <c r="H6746" t="s">
        <v>701</v>
      </c>
      <c r="I6746" t="s">
        <v>16</v>
      </c>
      <c r="J6746" t="s">
        <v>250</v>
      </c>
      <c r="L6746" s="1">
        <v>32713</v>
      </c>
      <c r="M6746">
        <v>20716</v>
      </c>
      <c r="N6746" t="s">
        <v>10641</v>
      </c>
    </row>
    <row r="6747" spans="1:14" x14ac:dyDescent="0.25">
      <c r="A6747" t="s">
        <v>7970</v>
      </c>
      <c r="B6747" t="s">
        <v>12</v>
      </c>
      <c r="C6747">
        <v>60944.54</v>
      </c>
      <c r="D6747">
        <v>56856.65</v>
      </c>
      <c r="E6747">
        <v>266.57</v>
      </c>
      <c r="F6747" t="s">
        <v>18</v>
      </c>
      <c r="G6747" t="s">
        <v>19</v>
      </c>
      <c r="H6747" t="s">
        <v>274</v>
      </c>
      <c r="I6747" t="s">
        <v>16</v>
      </c>
      <c r="J6747" t="s">
        <v>61</v>
      </c>
      <c r="L6747" s="1">
        <v>39482</v>
      </c>
      <c r="M6747">
        <v>20712</v>
      </c>
      <c r="N6747" t="s">
        <v>10639</v>
      </c>
    </row>
    <row r="6748" spans="1:14" x14ac:dyDescent="0.25">
      <c r="A6748" t="s">
        <v>7971</v>
      </c>
      <c r="B6748" t="s">
        <v>22</v>
      </c>
      <c r="C6748">
        <v>49470.1</v>
      </c>
      <c r="D6748">
        <v>66249.81</v>
      </c>
      <c r="E6748">
        <v>14124.51</v>
      </c>
      <c r="F6748" t="s">
        <v>56</v>
      </c>
      <c r="G6748" t="s">
        <v>57</v>
      </c>
      <c r="H6748" t="s">
        <v>58</v>
      </c>
      <c r="I6748" t="s">
        <v>16</v>
      </c>
      <c r="J6748" t="s">
        <v>59</v>
      </c>
      <c r="L6748" s="1">
        <v>39580</v>
      </c>
      <c r="M6748">
        <v>20712</v>
      </c>
      <c r="N6748" t="s">
        <v>10639</v>
      </c>
    </row>
    <row r="6749" spans="1:14" x14ac:dyDescent="0.25">
      <c r="A6749" t="s">
        <v>7972</v>
      </c>
      <c r="B6749" t="s">
        <v>22</v>
      </c>
      <c r="C6749">
        <v>67030</v>
      </c>
      <c r="D6749">
        <v>82772.52</v>
      </c>
      <c r="E6749">
        <v>16502.38</v>
      </c>
      <c r="F6749" t="s">
        <v>45</v>
      </c>
      <c r="G6749" t="s">
        <v>46</v>
      </c>
      <c r="H6749" t="s">
        <v>546</v>
      </c>
      <c r="I6749" t="s">
        <v>16</v>
      </c>
      <c r="J6749" t="s">
        <v>48</v>
      </c>
      <c r="L6749" s="1">
        <v>39524</v>
      </c>
      <c r="M6749">
        <v>20744</v>
      </c>
      <c r="N6749" t="s">
        <v>10630</v>
      </c>
    </row>
    <row r="6750" spans="1:14" x14ac:dyDescent="0.25">
      <c r="A6750" t="s">
        <v>7973</v>
      </c>
      <c r="B6750" t="s">
        <v>22</v>
      </c>
      <c r="C6750">
        <v>78300.86</v>
      </c>
      <c r="D6750">
        <v>83397.19</v>
      </c>
      <c r="E6750">
        <v>6731.01</v>
      </c>
      <c r="F6750" t="s">
        <v>52</v>
      </c>
      <c r="G6750" t="s">
        <v>53</v>
      </c>
      <c r="H6750" t="s">
        <v>205</v>
      </c>
      <c r="I6750" t="s">
        <v>16</v>
      </c>
      <c r="J6750" t="s">
        <v>94</v>
      </c>
      <c r="L6750" s="1">
        <v>36199</v>
      </c>
      <c r="M6750">
        <v>20783</v>
      </c>
      <c r="N6750" t="s">
        <v>10656</v>
      </c>
    </row>
    <row r="6751" spans="1:14" x14ac:dyDescent="0.25">
      <c r="A6751" t="s">
        <v>7974</v>
      </c>
      <c r="B6751" t="s">
        <v>22</v>
      </c>
      <c r="C6751">
        <v>56210.63</v>
      </c>
      <c r="D6751">
        <v>53594.47</v>
      </c>
      <c r="E6751">
        <v>0</v>
      </c>
      <c r="F6751" t="s">
        <v>13</v>
      </c>
      <c r="G6751" t="s">
        <v>14</v>
      </c>
      <c r="H6751" t="s">
        <v>650</v>
      </c>
      <c r="I6751" t="s">
        <v>16</v>
      </c>
      <c r="J6751" t="s">
        <v>17</v>
      </c>
      <c r="L6751" s="1">
        <v>39160</v>
      </c>
      <c r="M6751">
        <v>20747</v>
      </c>
      <c r="N6751" t="s">
        <v>10642</v>
      </c>
    </row>
    <row r="6752" spans="1:14" x14ac:dyDescent="0.25">
      <c r="A6752" t="s">
        <v>7975</v>
      </c>
      <c r="B6752" t="s">
        <v>12</v>
      </c>
      <c r="C6752">
        <v>21664.51</v>
      </c>
      <c r="D6752">
        <v>15771.57</v>
      </c>
      <c r="E6752">
        <v>314.94</v>
      </c>
      <c r="F6752" t="s">
        <v>13</v>
      </c>
      <c r="G6752" t="s">
        <v>14</v>
      </c>
      <c r="H6752" t="s">
        <v>85</v>
      </c>
      <c r="I6752" t="s">
        <v>34</v>
      </c>
      <c r="J6752" t="s">
        <v>86</v>
      </c>
      <c r="L6752" s="1">
        <v>34589</v>
      </c>
      <c r="M6752">
        <v>20623</v>
      </c>
      <c r="N6752" t="s">
        <v>10651</v>
      </c>
    </row>
    <row r="6753" spans="1:14" x14ac:dyDescent="0.25">
      <c r="A6753" t="s">
        <v>7976</v>
      </c>
      <c r="B6753" t="s">
        <v>22</v>
      </c>
      <c r="C6753">
        <v>60447</v>
      </c>
      <c r="D6753">
        <v>65562.97</v>
      </c>
      <c r="E6753">
        <v>7735.01</v>
      </c>
      <c r="F6753" t="s">
        <v>45</v>
      </c>
      <c r="G6753" t="s">
        <v>46</v>
      </c>
      <c r="H6753" t="s">
        <v>536</v>
      </c>
      <c r="I6753" t="s">
        <v>16</v>
      </c>
      <c r="J6753" t="s">
        <v>48</v>
      </c>
      <c r="L6753" s="1">
        <v>41484</v>
      </c>
      <c r="M6753">
        <v>20715</v>
      </c>
      <c r="N6753" t="s">
        <v>10641</v>
      </c>
    </row>
    <row r="6754" spans="1:14" x14ac:dyDescent="0.25">
      <c r="A6754" t="s">
        <v>7977</v>
      </c>
      <c r="B6754" t="s">
        <v>22</v>
      </c>
      <c r="C6754">
        <v>59935.22</v>
      </c>
      <c r="D6754">
        <v>61407.67</v>
      </c>
      <c r="E6754">
        <v>1870.41</v>
      </c>
      <c r="F6754" t="s">
        <v>23</v>
      </c>
      <c r="G6754" t="s">
        <v>24</v>
      </c>
      <c r="H6754" t="s">
        <v>25</v>
      </c>
      <c r="I6754" t="s">
        <v>16</v>
      </c>
      <c r="J6754" t="s">
        <v>26</v>
      </c>
      <c r="L6754" s="1">
        <v>40504</v>
      </c>
      <c r="M6754">
        <v>20782</v>
      </c>
      <c r="N6754" t="s">
        <v>10625</v>
      </c>
    </row>
    <row r="6755" spans="1:14" x14ac:dyDescent="0.25">
      <c r="A6755" t="s">
        <v>7978</v>
      </c>
      <c r="B6755" t="s">
        <v>12</v>
      </c>
      <c r="C6755">
        <v>31238.400000000001</v>
      </c>
      <c r="D6755">
        <v>13705.52</v>
      </c>
      <c r="E6755">
        <v>0</v>
      </c>
      <c r="F6755" t="s">
        <v>18</v>
      </c>
      <c r="G6755" t="s">
        <v>19</v>
      </c>
      <c r="H6755" t="s">
        <v>183</v>
      </c>
      <c r="I6755" t="s">
        <v>34</v>
      </c>
      <c r="J6755" t="s">
        <v>174</v>
      </c>
      <c r="L6755" s="1">
        <v>42311</v>
      </c>
      <c r="M6755">
        <v>20716</v>
      </c>
      <c r="N6755" t="s">
        <v>10641</v>
      </c>
    </row>
    <row r="6756" spans="1:14" x14ac:dyDescent="0.25">
      <c r="A6756" t="s">
        <v>7979</v>
      </c>
      <c r="B6756" t="s">
        <v>22</v>
      </c>
      <c r="C6756">
        <v>69762</v>
      </c>
      <c r="D6756">
        <v>81321.3</v>
      </c>
      <c r="E6756">
        <v>9366.58</v>
      </c>
      <c r="F6756" t="s">
        <v>13</v>
      </c>
      <c r="G6756" t="s">
        <v>14</v>
      </c>
      <c r="H6756" t="s">
        <v>774</v>
      </c>
      <c r="I6756" t="s">
        <v>16</v>
      </c>
      <c r="J6756" t="s">
        <v>32</v>
      </c>
      <c r="L6756" s="1">
        <v>40371</v>
      </c>
      <c r="M6756">
        <v>20735</v>
      </c>
      <c r="N6756" t="s">
        <v>10649</v>
      </c>
    </row>
    <row r="6757" spans="1:14" x14ac:dyDescent="0.25">
      <c r="A6757" t="s">
        <v>7980</v>
      </c>
      <c r="B6757" t="s">
        <v>12</v>
      </c>
      <c r="C6757">
        <v>77922.59</v>
      </c>
      <c r="D6757">
        <v>76366.960000000006</v>
      </c>
      <c r="E6757">
        <v>68.87</v>
      </c>
      <c r="F6757" t="s">
        <v>380</v>
      </c>
      <c r="G6757" t="s">
        <v>381</v>
      </c>
      <c r="H6757" t="s">
        <v>628</v>
      </c>
      <c r="I6757" t="s">
        <v>16</v>
      </c>
      <c r="J6757" t="s">
        <v>331</v>
      </c>
      <c r="L6757" s="1">
        <v>35534</v>
      </c>
      <c r="M6757">
        <v>20742</v>
      </c>
      <c r="N6757" t="s">
        <v>10638</v>
      </c>
    </row>
    <row r="6758" spans="1:14" x14ac:dyDescent="0.25">
      <c r="A6758" t="s">
        <v>7981</v>
      </c>
      <c r="B6758" t="s">
        <v>22</v>
      </c>
      <c r="C6758">
        <v>62515</v>
      </c>
      <c r="D6758">
        <v>67671.899999999994</v>
      </c>
      <c r="E6758">
        <v>7388.59</v>
      </c>
      <c r="F6758" t="s">
        <v>45</v>
      </c>
      <c r="G6758" t="s">
        <v>46</v>
      </c>
      <c r="H6758" t="s">
        <v>258</v>
      </c>
      <c r="I6758" t="s">
        <v>16</v>
      </c>
      <c r="J6758" t="s">
        <v>48</v>
      </c>
      <c r="L6758" s="1">
        <v>41708</v>
      </c>
      <c r="M6758">
        <v>20783</v>
      </c>
      <c r="N6758" t="s">
        <v>10656</v>
      </c>
    </row>
    <row r="6759" spans="1:14" x14ac:dyDescent="0.25">
      <c r="A6759" t="s">
        <v>7982</v>
      </c>
      <c r="B6759" t="s">
        <v>12</v>
      </c>
      <c r="C6759">
        <v>59002.14</v>
      </c>
      <c r="D6759">
        <v>59468.97</v>
      </c>
      <c r="E6759">
        <v>375.06</v>
      </c>
      <c r="F6759" t="s">
        <v>18</v>
      </c>
      <c r="G6759" t="s">
        <v>19</v>
      </c>
      <c r="H6759" t="s">
        <v>172</v>
      </c>
      <c r="I6759" t="s">
        <v>16</v>
      </c>
      <c r="J6759" t="s">
        <v>61</v>
      </c>
      <c r="L6759" s="1">
        <v>39608</v>
      </c>
      <c r="M6759">
        <v>20743</v>
      </c>
      <c r="N6759" t="s">
        <v>10654</v>
      </c>
    </row>
    <row r="6760" spans="1:14" x14ac:dyDescent="0.25">
      <c r="A6760" t="s">
        <v>7983</v>
      </c>
      <c r="B6760" t="s">
        <v>12</v>
      </c>
      <c r="C6760">
        <v>91314</v>
      </c>
      <c r="D6760">
        <v>89728.39</v>
      </c>
      <c r="E6760">
        <v>0</v>
      </c>
      <c r="F6760" t="s">
        <v>18</v>
      </c>
      <c r="G6760" t="s">
        <v>19</v>
      </c>
      <c r="H6760" t="s">
        <v>170</v>
      </c>
      <c r="I6760" t="s">
        <v>16</v>
      </c>
      <c r="J6760" t="s">
        <v>1160</v>
      </c>
      <c r="L6760" s="1">
        <v>38068</v>
      </c>
      <c r="M6760">
        <v>20781</v>
      </c>
      <c r="N6760" t="s">
        <v>10627</v>
      </c>
    </row>
    <row r="6761" spans="1:14" x14ac:dyDescent="0.25">
      <c r="A6761" t="s">
        <v>7984</v>
      </c>
      <c r="B6761" t="s">
        <v>22</v>
      </c>
      <c r="C6761">
        <v>56638</v>
      </c>
      <c r="D6761">
        <v>58848.61</v>
      </c>
      <c r="E6761">
        <v>2427.75</v>
      </c>
      <c r="F6761" t="s">
        <v>23</v>
      </c>
      <c r="G6761" t="s">
        <v>24</v>
      </c>
      <c r="H6761" t="s">
        <v>544</v>
      </c>
      <c r="I6761" t="s">
        <v>16</v>
      </c>
      <c r="J6761" t="s">
        <v>141</v>
      </c>
      <c r="K6761" t="s">
        <v>196</v>
      </c>
      <c r="L6761" s="1">
        <v>41260</v>
      </c>
      <c r="M6761">
        <v>20769</v>
      </c>
      <c r="N6761" t="s">
        <v>10636</v>
      </c>
    </row>
    <row r="6762" spans="1:14" x14ac:dyDescent="0.25">
      <c r="A6762" t="s">
        <v>7985</v>
      </c>
      <c r="B6762" t="s">
        <v>22</v>
      </c>
      <c r="C6762">
        <v>91968</v>
      </c>
      <c r="D6762">
        <v>147849.34</v>
      </c>
      <c r="E6762">
        <v>52239.19</v>
      </c>
      <c r="F6762" t="s">
        <v>45</v>
      </c>
      <c r="G6762" t="s">
        <v>46</v>
      </c>
      <c r="H6762" t="s">
        <v>827</v>
      </c>
      <c r="I6762" t="s">
        <v>16</v>
      </c>
      <c r="J6762" t="s">
        <v>297</v>
      </c>
      <c r="L6762" s="1">
        <v>38488</v>
      </c>
      <c r="M6762">
        <v>20722</v>
      </c>
      <c r="N6762" t="s">
        <v>10632</v>
      </c>
    </row>
    <row r="6763" spans="1:14" x14ac:dyDescent="0.25">
      <c r="A6763" t="s">
        <v>7986</v>
      </c>
      <c r="B6763" t="s">
        <v>22</v>
      </c>
      <c r="C6763">
        <v>95084.42</v>
      </c>
      <c r="D6763">
        <v>109334.98</v>
      </c>
      <c r="E6763">
        <v>13565.09</v>
      </c>
      <c r="F6763" t="s">
        <v>13</v>
      </c>
      <c r="G6763" t="s">
        <v>14</v>
      </c>
      <c r="H6763" t="s">
        <v>689</v>
      </c>
      <c r="I6763" t="s">
        <v>16</v>
      </c>
      <c r="J6763" t="s">
        <v>32</v>
      </c>
      <c r="L6763" s="1">
        <v>34352</v>
      </c>
      <c r="M6763">
        <v>20769</v>
      </c>
      <c r="N6763" t="s">
        <v>10636</v>
      </c>
    </row>
    <row r="6764" spans="1:14" x14ac:dyDescent="0.25">
      <c r="A6764" t="s">
        <v>7987</v>
      </c>
      <c r="B6764" t="s">
        <v>22</v>
      </c>
      <c r="C6764">
        <v>123172</v>
      </c>
      <c r="D6764">
        <v>148551.56</v>
      </c>
      <c r="E6764">
        <v>19341.87</v>
      </c>
      <c r="F6764" t="s">
        <v>45</v>
      </c>
      <c r="G6764" t="s">
        <v>46</v>
      </c>
      <c r="H6764" t="s">
        <v>719</v>
      </c>
      <c r="I6764" t="s">
        <v>16</v>
      </c>
      <c r="J6764" t="s">
        <v>222</v>
      </c>
      <c r="L6764" s="1">
        <v>36024</v>
      </c>
      <c r="M6764">
        <v>20769</v>
      </c>
      <c r="N6764" t="s">
        <v>10636</v>
      </c>
    </row>
    <row r="6765" spans="1:14" x14ac:dyDescent="0.25">
      <c r="A6765" t="s">
        <v>7988</v>
      </c>
      <c r="B6765" t="s">
        <v>22</v>
      </c>
      <c r="C6765">
        <v>62248.7</v>
      </c>
      <c r="D6765">
        <v>76856.210000000006</v>
      </c>
      <c r="E6765">
        <v>17098.77</v>
      </c>
      <c r="F6765" t="s">
        <v>56</v>
      </c>
      <c r="G6765" t="s">
        <v>57</v>
      </c>
      <c r="H6765" t="s">
        <v>84</v>
      </c>
      <c r="I6765" t="s">
        <v>16</v>
      </c>
      <c r="J6765" t="s">
        <v>59</v>
      </c>
      <c r="L6765" s="1">
        <v>37262</v>
      </c>
      <c r="M6765">
        <v>20746</v>
      </c>
      <c r="N6765" t="s">
        <v>10647</v>
      </c>
    </row>
    <row r="6766" spans="1:14" x14ac:dyDescent="0.25">
      <c r="A6766" t="s">
        <v>7989</v>
      </c>
      <c r="B6766" t="s">
        <v>12</v>
      </c>
      <c r="C6766">
        <v>28497.17</v>
      </c>
      <c r="D6766">
        <v>27103.06</v>
      </c>
      <c r="E6766">
        <v>3555.88</v>
      </c>
      <c r="F6766" t="s">
        <v>99</v>
      </c>
      <c r="G6766" t="s">
        <v>100</v>
      </c>
      <c r="H6766" t="s">
        <v>142</v>
      </c>
      <c r="I6766" t="s">
        <v>34</v>
      </c>
      <c r="J6766" t="s">
        <v>102</v>
      </c>
      <c r="L6766" s="1">
        <v>42842</v>
      </c>
      <c r="M6766">
        <v>20716</v>
      </c>
      <c r="N6766" t="s">
        <v>10641</v>
      </c>
    </row>
    <row r="6767" spans="1:14" x14ac:dyDescent="0.25">
      <c r="A6767" t="s">
        <v>7990</v>
      </c>
      <c r="B6767" t="s">
        <v>22</v>
      </c>
      <c r="C6767">
        <v>47795.49</v>
      </c>
      <c r="D6767">
        <v>54599.62</v>
      </c>
      <c r="E6767">
        <v>8347.9</v>
      </c>
      <c r="F6767" t="s">
        <v>56</v>
      </c>
      <c r="G6767" t="s">
        <v>57</v>
      </c>
      <c r="H6767" t="s">
        <v>158</v>
      </c>
      <c r="I6767" t="s">
        <v>16</v>
      </c>
      <c r="J6767" t="s">
        <v>159</v>
      </c>
      <c r="L6767" s="1">
        <v>37550</v>
      </c>
      <c r="M6767">
        <v>20710</v>
      </c>
      <c r="N6767" t="s">
        <v>10637</v>
      </c>
    </row>
    <row r="6768" spans="1:14" x14ac:dyDescent="0.25">
      <c r="A6768" t="s">
        <v>7991</v>
      </c>
      <c r="B6768" t="s">
        <v>22</v>
      </c>
      <c r="C6768">
        <v>82858</v>
      </c>
      <c r="D6768">
        <v>81765.61</v>
      </c>
      <c r="E6768">
        <v>0</v>
      </c>
      <c r="F6768" t="s">
        <v>13</v>
      </c>
      <c r="G6768" t="s">
        <v>14</v>
      </c>
      <c r="H6768" t="s">
        <v>232</v>
      </c>
      <c r="I6768" t="s">
        <v>16</v>
      </c>
      <c r="J6768" t="s">
        <v>32</v>
      </c>
      <c r="L6768" s="1">
        <v>38012</v>
      </c>
      <c r="M6768">
        <v>20783</v>
      </c>
      <c r="N6768" t="s">
        <v>10656</v>
      </c>
    </row>
    <row r="6769" spans="1:14" x14ac:dyDescent="0.25">
      <c r="A6769" t="s">
        <v>7992</v>
      </c>
      <c r="B6769" t="s">
        <v>22</v>
      </c>
      <c r="C6769">
        <v>93080</v>
      </c>
      <c r="D6769">
        <v>167356.47</v>
      </c>
      <c r="E6769">
        <v>72528.479999999996</v>
      </c>
      <c r="F6769" t="s">
        <v>45</v>
      </c>
      <c r="G6769" t="s">
        <v>46</v>
      </c>
      <c r="H6769" t="s">
        <v>230</v>
      </c>
      <c r="I6769" t="s">
        <v>16</v>
      </c>
      <c r="J6769" t="s">
        <v>297</v>
      </c>
      <c r="L6769" s="1">
        <v>38145</v>
      </c>
      <c r="M6769">
        <v>20708</v>
      </c>
      <c r="N6769" t="s">
        <v>10653</v>
      </c>
    </row>
    <row r="6770" spans="1:14" x14ac:dyDescent="0.25">
      <c r="A6770" t="s">
        <v>7993</v>
      </c>
      <c r="B6770" t="s">
        <v>22</v>
      </c>
      <c r="C6770">
        <v>106104</v>
      </c>
      <c r="D6770">
        <v>124472.07</v>
      </c>
      <c r="E6770">
        <v>10914.82</v>
      </c>
      <c r="F6770" t="s">
        <v>13</v>
      </c>
      <c r="G6770" t="s">
        <v>14</v>
      </c>
      <c r="H6770" t="s">
        <v>162</v>
      </c>
      <c r="I6770" t="s">
        <v>16</v>
      </c>
      <c r="J6770" t="s">
        <v>361</v>
      </c>
      <c r="L6770" s="1">
        <v>36038</v>
      </c>
      <c r="M6770">
        <v>20707</v>
      </c>
      <c r="N6770" t="s">
        <v>10628</v>
      </c>
    </row>
    <row r="6771" spans="1:14" x14ac:dyDescent="0.25">
      <c r="A6771" t="s">
        <v>7994</v>
      </c>
      <c r="B6771" t="s">
        <v>22</v>
      </c>
      <c r="C6771">
        <v>44617.77</v>
      </c>
      <c r="D6771">
        <v>52168.82</v>
      </c>
      <c r="E6771">
        <v>8445.7099999999991</v>
      </c>
      <c r="F6771" t="s">
        <v>56</v>
      </c>
      <c r="G6771" t="s">
        <v>57</v>
      </c>
      <c r="H6771" t="s">
        <v>58</v>
      </c>
      <c r="I6771" t="s">
        <v>16</v>
      </c>
      <c r="J6771" t="s">
        <v>59</v>
      </c>
      <c r="L6771" s="1">
        <v>41694</v>
      </c>
      <c r="M6771">
        <v>20740</v>
      </c>
      <c r="N6771" t="s">
        <v>10638</v>
      </c>
    </row>
    <row r="6772" spans="1:14" x14ac:dyDescent="0.25">
      <c r="A6772" t="s">
        <v>7995</v>
      </c>
      <c r="B6772" t="s">
        <v>22</v>
      </c>
      <c r="C6772">
        <v>42879</v>
      </c>
      <c r="D6772">
        <v>49487.07</v>
      </c>
      <c r="E6772">
        <v>5843.14</v>
      </c>
      <c r="F6772" t="s">
        <v>13</v>
      </c>
      <c r="G6772" t="s">
        <v>14</v>
      </c>
      <c r="H6772" t="s">
        <v>175</v>
      </c>
      <c r="I6772" t="s">
        <v>34</v>
      </c>
      <c r="J6772" t="s">
        <v>32</v>
      </c>
      <c r="L6772" s="1">
        <v>39643</v>
      </c>
      <c r="M6772">
        <v>20712</v>
      </c>
      <c r="N6772" t="s">
        <v>10639</v>
      </c>
    </row>
    <row r="6773" spans="1:14" x14ac:dyDescent="0.25">
      <c r="A6773" t="s">
        <v>7996</v>
      </c>
      <c r="B6773" t="s">
        <v>12</v>
      </c>
      <c r="C6773">
        <v>61712.45</v>
      </c>
      <c r="D6773">
        <v>60901.37</v>
      </c>
      <c r="E6773">
        <v>0</v>
      </c>
      <c r="F6773" t="s">
        <v>18</v>
      </c>
      <c r="G6773" t="s">
        <v>19</v>
      </c>
      <c r="H6773" t="s">
        <v>1088</v>
      </c>
      <c r="I6773" t="s">
        <v>16</v>
      </c>
      <c r="J6773" t="s">
        <v>279</v>
      </c>
      <c r="L6773" s="1">
        <v>27630</v>
      </c>
      <c r="M6773">
        <v>20712</v>
      </c>
      <c r="N6773" t="s">
        <v>10639</v>
      </c>
    </row>
    <row r="6774" spans="1:14" x14ac:dyDescent="0.25">
      <c r="A6774" t="s">
        <v>7997</v>
      </c>
      <c r="B6774" t="s">
        <v>12</v>
      </c>
      <c r="C6774">
        <v>66682.179999999993</v>
      </c>
      <c r="D6774">
        <v>66275.39</v>
      </c>
      <c r="E6774">
        <v>15.38</v>
      </c>
      <c r="F6774" t="s">
        <v>18</v>
      </c>
      <c r="G6774" t="s">
        <v>19</v>
      </c>
      <c r="H6774" t="s">
        <v>144</v>
      </c>
      <c r="I6774" t="s">
        <v>16</v>
      </c>
      <c r="J6774" t="s">
        <v>145</v>
      </c>
      <c r="L6774" s="1">
        <v>39286</v>
      </c>
      <c r="M6774">
        <v>20747</v>
      </c>
      <c r="N6774" t="s">
        <v>10642</v>
      </c>
    </row>
    <row r="6775" spans="1:14" x14ac:dyDescent="0.25">
      <c r="A6775" t="s">
        <v>7998</v>
      </c>
      <c r="B6775" t="s">
        <v>22</v>
      </c>
      <c r="C6775">
        <v>49470.1</v>
      </c>
      <c r="D6775">
        <v>61752.24</v>
      </c>
      <c r="E6775">
        <v>10654.83</v>
      </c>
      <c r="F6775" t="s">
        <v>56</v>
      </c>
      <c r="G6775" t="s">
        <v>57</v>
      </c>
      <c r="H6775" t="s">
        <v>64</v>
      </c>
      <c r="I6775" t="s">
        <v>16</v>
      </c>
      <c r="J6775" t="s">
        <v>59</v>
      </c>
      <c r="L6775" s="1">
        <v>39566</v>
      </c>
      <c r="M6775">
        <v>20782</v>
      </c>
      <c r="N6775" t="s">
        <v>10625</v>
      </c>
    </row>
    <row r="6776" spans="1:14" x14ac:dyDescent="0.25">
      <c r="A6776" t="s">
        <v>7999</v>
      </c>
      <c r="B6776" t="s">
        <v>12</v>
      </c>
      <c r="C6776">
        <v>59915</v>
      </c>
      <c r="D6776">
        <v>59125.51</v>
      </c>
      <c r="E6776">
        <v>0</v>
      </c>
      <c r="F6776" t="s">
        <v>18</v>
      </c>
      <c r="G6776" t="s">
        <v>19</v>
      </c>
      <c r="H6776" t="s">
        <v>60</v>
      </c>
      <c r="I6776" t="s">
        <v>16</v>
      </c>
      <c r="J6776" t="s">
        <v>279</v>
      </c>
      <c r="L6776" s="1">
        <v>36570</v>
      </c>
      <c r="M6776">
        <v>20743</v>
      </c>
      <c r="N6776" t="s">
        <v>10654</v>
      </c>
    </row>
    <row r="6777" spans="1:14" x14ac:dyDescent="0.25">
      <c r="A6777" t="s">
        <v>8000</v>
      </c>
      <c r="B6777" t="s">
        <v>22</v>
      </c>
      <c r="C6777">
        <v>48890</v>
      </c>
      <c r="D6777">
        <v>44764.75</v>
      </c>
      <c r="E6777">
        <v>2815.02</v>
      </c>
      <c r="F6777" t="s">
        <v>129</v>
      </c>
      <c r="G6777" t="s">
        <v>130</v>
      </c>
      <c r="H6777" t="s">
        <v>131</v>
      </c>
      <c r="I6777" t="s">
        <v>16</v>
      </c>
      <c r="J6777" t="s">
        <v>132</v>
      </c>
      <c r="K6777" t="s">
        <v>636</v>
      </c>
      <c r="L6777" s="1">
        <v>42772</v>
      </c>
      <c r="M6777">
        <v>20762</v>
      </c>
      <c r="N6777" t="s">
        <v>10644</v>
      </c>
    </row>
    <row r="6778" spans="1:14" x14ac:dyDescent="0.25">
      <c r="A6778" t="s">
        <v>8001</v>
      </c>
      <c r="B6778" t="s">
        <v>22</v>
      </c>
      <c r="C6778">
        <v>122020.15</v>
      </c>
      <c r="D6778">
        <v>129676.47</v>
      </c>
      <c r="E6778">
        <v>15205.88</v>
      </c>
      <c r="F6778" t="s">
        <v>13</v>
      </c>
      <c r="G6778" t="s">
        <v>14</v>
      </c>
      <c r="H6778" t="s">
        <v>670</v>
      </c>
      <c r="I6778" t="s">
        <v>16</v>
      </c>
      <c r="J6778" t="s">
        <v>402</v>
      </c>
      <c r="L6778" s="1">
        <v>37389</v>
      </c>
      <c r="M6778">
        <v>20715</v>
      </c>
      <c r="N6778" t="s">
        <v>10641</v>
      </c>
    </row>
    <row r="6779" spans="1:14" x14ac:dyDescent="0.25">
      <c r="A6779" t="s">
        <v>8002</v>
      </c>
      <c r="B6779" t="s">
        <v>22</v>
      </c>
      <c r="C6779">
        <v>63656</v>
      </c>
      <c r="D6779">
        <v>66403.759999999995</v>
      </c>
      <c r="E6779">
        <v>1708.57</v>
      </c>
      <c r="F6779" t="s">
        <v>45</v>
      </c>
      <c r="G6779" t="s">
        <v>46</v>
      </c>
      <c r="H6779" t="s">
        <v>590</v>
      </c>
      <c r="I6779" t="s">
        <v>16</v>
      </c>
      <c r="J6779" t="s">
        <v>48</v>
      </c>
      <c r="K6779" t="s">
        <v>49</v>
      </c>
      <c r="L6779" s="1">
        <v>41288</v>
      </c>
      <c r="M6779">
        <v>20782</v>
      </c>
      <c r="N6779" t="s">
        <v>10625</v>
      </c>
    </row>
    <row r="6780" spans="1:14" x14ac:dyDescent="0.25">
      <c r="A6780" t="s">
        <v>8003</v>
      </c>
      <c r="B6780" t="s">
        <v>22</v>
      </c>
      <c r="C6780">
        <v>55275.47</v>
      </c>
      <c r="D6780">
        <v>57566.19</v>
      </c>
      <c r="E6780">
        <v>2731.59</v>
      </c>
      <c r="F6780" t="s">
        <v>99</v>
      </c>
      <c r="G6780" t="s">
        <v>100</v>
      </c>
      <c r="H6780" t="s">
        <v>819</v>
      </c>
      <c r="I6780" t="s">
        <v>16</v>
      </c>
      <c r="J6780" t="s">
        <v>198</v>
      </c>
      <c r="L6780" s="1">
        <v>37812</v>
      </c>
      <c r="M6780">
        <v>20742</v>
      </c>
      <c r="N6780" t="s">
        <v>10638</v>
      </c>
    </row>
    <row r="6781" spans="1:14" x14ac:dyDescent="0.25">
      <c r="A6781" t="s">
        <v>8004</v>
      </c>
      <c r="B6781" t="s">
        <v>22</v>
      </c>
      <c r="C6781">
        <v>41750.660000000003</v>
      </c>
      <c r="D6781">
        <v>51482.73</v>
      </c>
      <c r="E6781">
        <v>10440.6</v>
      </c>
      <c r="F6781" t="s">
        <v>56</v>
      </c>
      <c r="G6781" t="s">
        <v>57</v>
      </c>
      <c r="H6781" t="s">
        <v>158</v>
      </c>
      <c r="I6781" t="s">
        <v>16</v>
      </c>
      <c r="J6781" t="s">
        <v>159</v>
      </c>
      <c r="L6781" s="1">
        <v>41666</v>
      </c>
      <c r="M6781">
        <v>20608</v>
      </c>
      <c r="N6781" t="s">
        <v>10646</v>
      </c>
    </row>
    <row r="6782" spans="1:14" x14ac:dyDescent="0.25">
      <c r="A6782" t="s">
        <v>8005</v>
      </c>
      <c r="B6782" t="s">
        <v>22</v>
      </c>
      <c r="C6782">
        <v>46166</v>
      </c>
      <c r="D6782">
        <v>0</v>
      </c>
      <c r="E6782">
        <v>0</v>
      </c>
      <c r="F6782" t="s">
        <v>45</v>
      </c>
      <c r="G6782" t="s">
        <v>46</v>
      </c>
      <c r="H6782" t="s">
        <v>95</v>
      </c>
      <c r="I6782" t="s">
        <v>16</v>
      </c>
      <c r="J6782" t="s">
        <v>48</v>
      </c>
      <c r="K6782" t="s">
        <v>96</v>
      </c>
      <c r="L6782" s="1">
        <v>43080</v>
      </c>
      <c r="M6782">
        <v>20712</v>
      </c>
      <c r="N6782" t="s">
        <v>10639</v>
      </c>
    </row>
    <row r="6783" spans="1:14" x14ac:dyDescent="0.25">
      <c r="A6783" t="s">
        <v>8006</v>
      </c>
      <c r="B6783" t="s">
        <v>22</v>
      </c>
      <c r="C6783">
        <v>95084.42</v>
      </c>
      <c r="D6783">
        <v>102425.22</v>
      </c>
      <c r="E6783">
        <v>8310.98</v>
      </c>
      <c r="F6783" t="s">
        <v>13</v>
      </c>
      <c r="G6783" t="s">
        <v>14</v>
      </c>
      <c r="H6783" t="s">
        <v>753</v>
      </c>
      <c r="I6783" t="s">
        <v>16</v>
      </c>
      <c r="J6783" t="s">
        <v>32</v>
      </c>
      <c r="L6783" s="1">
        <v>33301</v>
      </c>
      <c r="M6783">
        <v>20623</v>
      </c>
      <c r="N6783" t="s">
        <v>10651</v>
      </c>
    </row>
    <row r="6784" spans="1:14" x14ac:dyDescent="0.25">
      <c r="A6784" t="s">
        <v>8007</v>
      </c>
      <c r="B6784" t="s">
        <v>22</v>
      </c>
      <c r="C6784">
        <v>56435</v>
      </c>
      <c r="D6784">
        <v>78471.360000000001</v>
      </c>
      <c r="E6784">
        <v>21704.48</v>
      </c>
      <c r="F6784" t="s">
        <v>45</v>
      </c>
      <c r="G6784" t="s">
        <v>46</v>
      </c>
      <c r="H6784" t="s">
        <v>127</v>
      </c>
      <c r="I6784" t="s">
        <v>16</v>
      </c>
      <c r="J6784" t="s">
        <v>48</v>
      </c>
      <c r="L6784" s="1">
        <v>41708</v>
      </c>
      <c r="M6784">
        <v>20782</v>
      </c>
      <c r="N6784" t="s">
        <v>10625</v>
      </c>
    </row>
    <row r="6785" spans="1:14" x14ac:dyDescent="0.25">
      <c r="A6785" t="s">
        <v>8008</v>
      </c>
      <c r="B6785" t="s">
        <v>22</v>
      </c>
      <c r="C6785">
        <v>95084.42</v>
      </c>
      <c r="D6785">
        <v>121880.77</v>
      </c>
      <c r="E6785">
        <v>19562.189999999999</v>
      </c>
      <c r="F6785" t="s">
        <v>13</v>
      </c>
      <c r="G6785" t="s">
        <v>14</v>
      </c>
      <c r="H6785" t="s">
        <v>657</v>
      </c>
      <c r="I6785" t="s">
        <v>16</v>
      </c>
      <c r="J6785" t="s">
        <v>32</v>
      </c>
      <c r="L6785" s="1">
        <v>36864</v>
      </c>
      <c r="M6785">
        <v>20735</v>
      </c>
      <c r="N6785" t="s">
        <v>10649</v>
      </c>
    </row>
    <row r="6786" spans="1:14" x14ac:dyDescent="0.25">
      <c r="A6786" t="s">
        <v>8009</v>
      </c>
      <c r="B6786" t="s">
        <v>22</v>
      </c>
      <c r="C6786">
        <v>53790.7</v>
      </c>
      <c r="D6786">
        <v>58551.94</v>
      </c>
      <c r="E6786">
        <v>4161.53</v>
      </c>
      <c r="F6786" t="s">
        <v>56</v>
      </c>
      <c r="G6786" t="s">
        <v>57</v>
      </c>
      <c r="H6786" t="s">
        <v>58</v>
      </c>
      <c r="I6786" t="s">
        <v>16</v>
      </c>
      <c r="J6786" t="s">
        <v>59</v>
      </c>
      <c r="L6786" s="1">
        <v>38761</v>
      </c>
      <c r="M6786">
        <v>20613</v>
      </c>
      <c r="N6786" t="s">
        <v>10640</v>
      </c>
    </row>
    <row r="6787" spans="1:14" x14ac:dyDescent="0.25">
      <c r="A6787" t="s">
        <v>8010</v>
      </c>
      <c r="B6787" t="s">
        <v>22</v>
      </c>
      <c r="C6787">
        <v>51471</v>
      </c>
      <c r="D6787">
        <v>20058.599999999999</v>
      </c>
      <c r="E6787">
        <v>0</v>
      </c>
      <c r="F6787" t="s">
        <v>13</v>
      </c>
      <c r="G6787" t="s">
        <v>14</v>
      </c>
      <c r="H6787" t="s">
        <v>103</v>
      </c>
      <c r="I6787" t="s">
        <v>16</v>
      </c>
      <c r="J6787" t="s">
        <v>104</v>
      </c>
      <c r="L6787" s="1">
        <v>42940</v>
      </c>
      <c r="M6787">
        <v>20748</v>
      </c>
      <c r="N6787" t="s">
        <v>10635</v>
      </c>
    </row>
    <row r="6788" spans="1:14" x14ac:dyDescent="0.25">
      <c r="A6788" t="s">
        <v>8011</v>
      </c>
      <c r="B6788" t="s">
        <v>22</v>
      </c>
      <c r="C6788">
        <v>75147</v>
      </c>
      <c r="D6788">
        <v>111651.91</v>
      </c>
      <c r="E6788">
        <v>32441.38</v>
      </c>
      <c r="F6788" t="s">
        <v>45</v>
      </c>
      <c r="G6788" t="s">
        <v>46</v>
      </c>
      <c r="H6788" t="s">
        <v>292</v>
      </c>
      <c r="I6788" t="s">
        <v>16</v>
      </c>
      <c r="J6788" t="s">
        <v>48</v>
      </c>
      <c r="L6788" s="1">
        <v>39524</v>
      </c>
      <c r="M6788">
        <v>20742</v>
      </c>
      <c r="N6788" t="s">
        <v>10638</v>
      </c>
    </row>
    <row r="6789" spans="1:14" x14ac:dyDescent="0.25">
      <c r="A6789" t="s">
        <v>8012</v>
      </c>
      <c r="B6789" t="s">
        <v>22</v>
      </c>
      <c r="C6789">
        <v>95740</v>
      </c>
      <c r="D6789">
        <v>94479</v>
      </c>
      <c r="E6789">
        <v>0</v>
      </c>
      <c r="F6789" t="s">
        <v>13</v>
      </c>
      <c r="G6789" t="s">
        <v>14</v>
      </c>
      <c r="H6789" t="s">
        <v>894</v>
      </c>
      <c r="I6789" t="s">
        <v>16</v>
      </c>
      <c r="J6789" t="s">
        <v>414</v>
      </c>
      <c r="L6789" s="1">
        <v>41456</v>
      </c>
      <c r="M6789">
        <v>20708</v>
      </c>
      <c r="N6789" t="s">
        <v>10653</v>
      </c>
    </row>
    <row r="6790" spans="1:14" x14ac:dyDescent="0.25">
      <c r="A6790" t="s">
        <v>8013</v>
      </c>
      <c r="B6790" t="s">
        <v>12</v>
      </c>
      <c r="C6790">
        <v>64761.2</v>
      </c>
      <c r="D6790">
        <v>36957.74</v>
      </c>
      <c r="E6790">
        <v>0</v>
      </c>
      <c r="F6790" t="s">
        <v>76</v>
      </c>
      <c r="G6790" t="s">
        <v>77</v>
      </c>
      <c r="H6790" t="s">
        <v>768</v>
      </c>
      <c r="I6790" t="s">
        <v>16</v>
      </c>
      <c r="J6790" t="s">
        <v>558</v>
      </c>
      <c r="L6790" s="1">
        <v>39482</v>
      </c>
      <c r="M6790">
        <v>20608</v>
      </c>
      <c r="N6790" t="s">
        <v>10646</v>
      </c>
    </row>
    <row r="6791" spans="1:14" x14ac:dyDescent="0.25">
      <c r="A6791" t="s">
        <v>8014</v>
      </c>
      <c r="B6791" t="s">
        <v>22</v>
      </c>
      <c r="C6791">
        <v>89336</v>
      </c>
      <c r="D6791">
        <v>96540.2</v>
      </c>
      <c r="E6791">
        <v>2342.0100000000002</v>
      </c>
      <c r="F6791" t="s">
        <v>13</v>
      </c>
      <c r="G6791" t="s">
        <v>14</v>
      </c>
      <c r="H6791" t="s">
        <v>175</v>
      </c>
      <c r="I6791" t="s">
        <v>16</v>
      </c>
      <c r="J6791" t="s">
        <v>361</v>
      </c>
      <c r="L6791" s="1">
        <v>38894</v>
      </c>
      <c r="M6791">
        <v>20784</v>
      </c>
      <c r="N6791" t="s">
        <v>10650</v>
      </c>
    </row>
    <row r="6792" spans="1:14" x14ac:dyDescent="0.25">
      <c r="A6792" t="s">
        <v>8015</v>
      </c>
      <c r="B6792" t="s">
        <v>22</v>
      </c>
      <c r="C6792">
        <v>81336.03</v>
      </c>
      <c r="D6792">
        <v>77972.77</v>
      </c>
      <c r="E6792">
        <v>0</v>
      </c>
      <c r="F6792" t="s">
        <v>27</v>
      </c>
      <c r="G6792" t="s">
        <v>28</v>
      </c>
      <c r="H6792" t="s">
        <v>224</v>
      </c>
      <c r="I6792" t="s">
        <v>16</v>
      </c>
      <c r="J6792" t="s">
        <v>225</v>
      </c>
      <c r="K6792" t="s">
        <v>226</v>
      </c>
      <c r="L6792" s="1">
        <v>36115</v>
      </c>
      <c r="M6792">
        <v>20762</v>
      </c>
      <c r="N6792" t="s">
        <v>10644</v>
      </c>
    </row>
    <row r="6793" spans="1:14" x14ac:dyDescent="0.25">
      <c r="A6793" t="s">
        <v>8016</v>
      </c>
      <c r="B6793" t="s">
        <v>22</v>
      </c>
      <c r="C6793">
        <v>86368.960000000006</v>
      </c>
      <c r="D6793">
        <v>84130.31</v>
      </c>
      <c r="E6793">
        <v>0</v>
      </c>
      <c r="F6793" t="s">
        <v>52</v>
      </c>
      <c r="G6793" t="s">
        <v>53</v>
      </c>
      <c r="H6793" t="s">
        <v>995</v>
      </c>
      <c r="I6793" t="s">
        <v>16</v>
      </c>
      <c r="J6793" t="s">
        <v>1161</v>
      </c>
      <c r="L6793" s="1">
        <v>42492</v>
      </c>
      <c r="M6793">
        <v>20707</v>
      </c>
      <c r="N6793" t="s">
        <v>10628</v>
      </c>
    </row>
    <row r="6794" spans="1:14" x14ac:dyDescent="0.25">
      <c r="A6794" t="s">
        <v>8017</v>
      </c>
      <c r="B6794" t="s">
        <v>12</v>
      </c>
      <c r="C6794">
        <v>53991.23</v>
      </c>
      <c r="D6794">
        <v>52564.97</v>
      </c>
      <c r="E6794">
        <v>0</v>
      </c>
      <c r="F6794" t="s">
        <v>18</v>
      </c>
      <c r="G6794" t="s">
        <v>19</v>
      </c>
      <c r="H6794" t="s">
        <v>357</v>
      </c>
      <c r="I6794" t="s">
        <v>16</v>
      </c>
      <c r="J6794" t="s">
        <v>279</v>
      </c>
      <c r="L6794" s="1">
        <v>41358</v>
      </c>
      <c r="M6794">
        <v>20707</v>
      </c>
      <c r="N6794" t="s">
        <v>10628</v>
      </c>
    </row>
    <row r="6795" spans="1:14" x14ac:dyDescent="0.25">
      <c r="A6795" t="s">
        <v>8018</v>
      </c>
      <c r="B6795" t="s">
        <v>22</v>
      </c>
      <c r="C6795">
        <v>96460</v>
      </c>
      <c r="D6795">
        <v>113002.65</v>
      </c>
      <c r="E6795">
        <v>14473.19</v>
      </c>
      <c r="F6795" t="s">
        <v>13</v>
      </c>
      <c r="G6795" t="s">
        <v>14</v>
      </c>
      <c r="H6795" t="s">
        <v>232</v>
      </c>
      <c r="I6795" t="s">
        <v>16</v>
      </c>
      <c r="J6795" t="s">
        <v>233</v>
      </c>
      <c r="L6795" s="1">
        <v>36234</v>
      </c>
      <c r="M6795">
        <v>20783</v>
      </c>
      <c r="N6795" t="s">
        <v>10656</v>
      </c>
    </row>
    <row r="6796" spans="1:14" x14ac:dyDescent="0.25">
      <c r="A6796" t="s">
        <v>8019</v>
      </c>
      <c r="B6796" t="s">
        <v>12</v>
      </c>
      <c r="C6796">
        <v>90458.46</v>
      </c>
      <c r="D6796">
        <v>78287.73</v>
      </c>
      <c r="E6796">
        <v>0</v>
      </c>
      <c r="F6796" t="s">
        <v>18</v>
      </c>
      <c r="G6796" t="s">
        <v>19</v>
      </c>
      <c r="H6796" t="s">
        <v>183</v>
      </c>
      <c r="I6796" t="s">
        <v>34</v>
      </c>
      <c r="J6796" t="s">
        <v>147</v>
      </c>
      <c r="L6796" s="1">
        <v>35758</v>
      </c>
      <c r="M6796">
        <v>20707</v>
      </c>
      <c r="N6796" t="s">
        <v>10628</v>
      </c>
    </row>
    <row r="6797" spans="1:14" x14ac:dyDescent="0.25">
      <c r="A6797" t="s">
        <v>8020</v>
      </c>
      <c r="B6797" t="s">
        <v>12</v>
      </c>
      <c r="C6797">
        <v>41115.620000000003</v>
      </c>
      <c r="D6797">
        <v>40155.410000000003</v>
      </c>
      <c r="E6797">
        <v>0</v>
      </c>
      <c r="F6797" t="s">
        <v>52</v>
      </c>
      <c r="G6797" t="s">
        <v>53</v>
      </c>
      <c r="H6797" t="s">
        <v>54</v>
      </c>
      <c r="I6797" t="s">
        <v>16</v>
      </c>
      <c r="J6797" t="s">
        <v>310</v>
      </c>
      <c r="L6797" s="1">
        <v>39174</v>
      </c>
      <c r="M6797">
        <v>20608</v>
      </c>
      <c r="N6797" t="s">
        <v>10646</v>
      </c>
    </row>
    <row r="6798" spans="1:14" x14ac:dyDescent="0.25">
      <c r="A6798" t="s">
        <v>8021</v>
      </c>
      <c r="B6798" t="s">
        <v>22</v>
      </c>
      <c r="C6798">
        <v>52994.97</v>
      </c>
      <c r="D6798">
        <v>61541.15</v>
      </c>
      <c r="E6798">
        <v>10054.02</v>
      </c>
      <c r="F6798" t="s">
        <v>99</v>
      </c>
      <c r="G6798" t="s">
        <v>100</v>
      </c>
      <c r="H6798" t="s">
        <v>236</v>
      </c>
      <c r="I6798" t="s">
        <v>16</v>
      </c>
      <c r="J6798" t="s">
        <v>316</v>
      </c>
      <c r="L6798" s="1">
        <v>38867</v>
      </c>
      <c r="M6798">
        <v>20708</v>
      </c>
      <c r="N6798" t="s">
        <v>10653</v>
      </c>
    </row>
    <row r="6799" spans="1:14" x14ac:dyDescent="0.25">
      <c r="A6799" t="s">
        <v>8022</v>
      </c>
      <c r="B6799" t="s">
        <v>22</v>
      </c>
      <c r="C6799">
        <v>28496.799999999999</v>
      </c>
      <c r="D6799">
        <v>0</v>
      </c>
      <c r="E6799">
        <v>0</v>
      </c>
      <c r="F6799" t="s">
        <v>99</v>
      </c>
      <c r="G6799" t="s">
        <v>100</v>
      </c>
      <c r="H6799" t="s">
        <v>607</v>
      </c>
      <c r="I6799" t="s">
        <v>34</v>
      </c>
      <c r="J6799" t="s">
        <v>102</v>
      </c>
      <c r="L6799" s="1">
        <v>43080</v>
      </c>
      <c r="M6799">
        <v>20706</v>
      </c>
      <c r="N6799" t="s">
        <v>10645</v>
      </c>
    </row>
    <row r="6800" spans="1:14" x14ac:dyDescent="0.25">
      <c r="A6800" t="s">
        <v>8023</v>
      </c>
      <c r="B6800" t="s">
        <v>12</v>
      </c>
      <c r="C6800">
        <v>87589</v>
      </c>
      <c r="D6800">
        <v>99695.5</v>
      </c>
      <c r="E6800">
        <v>11699.6</v>
      </c>
      <c r="F6800" t="s">
        <v>23</v>
      </c>
      <c r="G6800" t="s">
        <v>24</v>
      </c>
      <c r="H6800" t="s">
        <v>664</v>
      </c>
      <c r="I6800" t="s">
        <v>16</v>
      </c>
      <c r="J6800" t="s">
        <v>320</v>
      </c>
      <c r="L6800" s="1">
        <v>37354</v>
      </c>
      <c r="M6800">
        <v>20707</v>
      </c>
      <c r="N6800" t="s">
        <v>10628</v>
      </c>
    </row>
    <row r="6801" spans="1:14" x14ac:dyDescent="0.25">
      <c r="A6801" t="s">
        <v>8024</v>
      </c>
      <c r="B6801" t="s">
        <v>22</v>
      </c>
      <c r="C6801">
        <v>40242.06</v>
      </c>
      <c r="D6801">
        <v>34335.49</v>
      </c>
      <c r="E6801">
        <v>5844.94</v>
      </c>
      <c r="F6801" t="s">
        <v>56</v>
      </c>
      <c r="G6801" t="s">
        <v>57</v>
      </c>
      <c r="H6801" t="s">
        <v>58</v>
      </c>
      <c r="I6801" t="s">
        <v>16</v>
      </c>
      <c r="J6801" t="s">
        <v>59</v>
      </c>
      <c r="L6801" s="1">
        <v>42800</v>
      </c>
      <c r="M6801">
        <v>20769</v>
      </c>
      <c r="N6801" t="s">
        <v>10636</v>
      </c>
    </row>
    <row r="6802" spans="1:14" x14ac:dyDescent="0.25">
      <c r="A6802" t="s">
        <v>8025</v>
      </c>
      <c r="B6802" t="s">
        <v>22</v>
      </c>
      <c r="C6802">
        <v>75653</v>
      </c>
      <c r="D6802">
        <v>79387.320000000007</v>
      </c>
      <c r="E6802">
        <v>2552.04</v>
      </c>
      <c r="F6802" t="s">
        <v>52</v>
      </c>
      <c r="G6802" t="s">
        <v>53</v>
      </c>
      <c r="H6802" t="s">
        <v>93</v>
      </c>
      <c r="I6802" t="s">
        <v>16</v>
      </c>
      <c r="J6802" t="s">
        <v>1107</v>
      </c>
      <c r="L6802" s="1">
        <v>37928</v>
      </c>
      <c r="M6802">
        <v>20707</v>
      </c>
      <c r="N6802" t="s">
        <v>10628</v>
      </c>
    </row>
    <row r="6803" spans="1:14" x14ac:dyDescent="0.25">
      <c r="A6803" t="s">
        <v>8026</v>
      </c>
      <c r="B6803" t="s">
        <v>12</v>
      </c>
      <c r="C6803">
        <v>44055.47</v>
      </c>
      <c r="D6803">
        <v>53113.71</v>
      </c>
      <c r="E6803">
        <v>1513.06</v>
      </c>
      <c r="F6803" t="s">
        <v>99</v>
      </c>
      <c r="G6803" t="s">
        <v>100</v>
      </c>
      <c r="H6803" t="s">
        <v>219</v>
      </c>
      <c r="I6803" t="s">
        <v>34</v>
      </c>
      <c r="J6803" t="s">
        <v>102</v>
      </c>
      <c r="L6803" s="1">
        <v>38544</v>
      </c>
      <c r="M6803">
        <v>20774</v>
      </c>
      <c r="N6803" t="s">
        <v>10633</v>
      </c>
    </row>
    <row r="6804" spans="1:14" x14ac:dyDescent="0.25">
      <c r="A6804" t="s">
        <v>8027</v>
      </c>
      <c r="B6804" t="s">
        <v>22</v>
      </c>
      <c r="C6804">
        <v>125070.19</v>
      </c>
      <c r="D6804">
        <v>147046.62</v>
      </c>
      <c r="E6804">
        <v>20495.900000000001</v>
      </c>
      <c r="F6804" t="s">
        <v>45</v>
      </c>
      <c r="G6804" t="s">
        <v>46</v>
      </c>
      <c r="H6804" t="s">
        <v>337</v>
      </c>
      <c r="I6804" t="s">
        <v>16</v>
      </c>
      <c r="J6804" t="s">
        <v>222</v>
      </c>
      <c r="L6804" s="1">
        <v>34637</v>
      </c>
      <c r="M6804">
        <v>20744</v>
      </c>
      <c r="N6804" t="s">
        <v>10630</v>
      </c>
    </row>
    <row r="6805" spans="1:14" x14ac:dyDescent="0.25">
      <c r="A6805" t="s">
        <v>8028</v>
      </c>
      <c r="B6805" t="s">
        <v>12</v>
      </c>
      <c r="C6805">
        <v>94524.51</v>
      </c>
      <c r="D6805">
        <v>93214.28</v>
      </c>
      <c r="E6805">
        <v>296.25</v>
      </c>
      <c r="F6805" t="s">
        <v>23</v>
      </c>
      <c r="G6805" t="s">
        <v>24</v>
      </c>
      <c r="H6805" t="s">
        <v>736</v>
      </c>
      <c r="I6805" t="s">
        <v>16</v>
      </c>
      <c r="J6805" t="s">
        <v>487</v>
      </c>
      <c r="L6805" s="1">
        <v>36430</v>
      </c>
      <c r="M6805">
        <v>20744</v>
      </c>
      <c r="N6805" t="s">
        <v>10630</v>
      </c>
    </row>
    <row r="6806" spans="1:14" x14ac:dyDescent="0.25">
      <c r="A6806" t="s">
        <v>8029</v>
      </c>
      <c r="B6806" t="s">
        <v>22</v>
      </c>
      <c r="C6806">
        <v>75653</v>
      </c>
      <c r="D6806">
        <v>77599.929999999993</v>
      </c>
      <c r="E6806">
        <v>2943.87</v>
      </c>
      <c r="F6806" t="s">
        <v>99</v>
      </c>
      <c r="G6806" t="s">
        <v>100</v>
      </c>
      <c r="H6806" t="s">
        <v>552</v>
      </c>
      <c r="I6806" t="s">
        <v>16</v>
      </c>
      <c r="J6806" t="s">
        <v>411</v>
      </c>
      <c r="L6806" s="1">
        <v>38474</v>
      </c>
      <c r="M6806">
        <v>20712</v>
      </c>
      <c r="N6806" t="s">
        <v>10639</v>
      </c>
    </row>
    <row r="6807" spans="1:14" x14ac:dyDescent="0.25">
      <c r="A6807" t="s">
        <v>8030</v>
      </c>
      <c r="B6807" t="s">
        <v>22</v>
      </c>
      <c r="C6807">
        <v>133286.66</v>
      </c>
      <c r="D6807">
        <v>134142.26</v>
      </c>
      <c r="E6807">
        <v>0</v>
      </c>
      <c r="F6807" t="s">
        <v>45</v>
      </c>
      <c r="G6807" t="s">
        <v>46</v>
      </c>
      <c r="H6807" t="s">
        <v>886</v>
      </c>
      <c r="I6807" t="s">
        <v>16</v>
      </c>
      <c r="J6807" t="s">
        <v>139</v>
      </c>
      <c r="L6807" s="1">
        <v>36942</v>
      </c>
      <c r="M6807">
        <v>20783</v>
      </c>
      <c r="N6807" t="s">
        <v>10656</v>
      </c>
    </row>
    <row r="6808" spans="1:14" x14ac:dyDescent="0.25">
      <c r="A6808" t="s">
        <v>8031</v>
      </c>
      <c r="B6808" t="s">
        <v>22</v>
      </c>
      <c r="C6808">
        <v>98612.2</v>
      </c>
      <c r="D6808">
        <v>97313.8</v>
      </c>
      <c r="E6808">
        <v>0</v>
      </c>
      <c r="F6808" t="s">
        <v>133</v>
      </c>
      <c r="G6808" t="s">
        <v>134</v>
      </c>
      <c r="H6808" t="s">
        <v>729</v>
      </c>
      <c r="I6808" t="s">
        <v>16</v>
      </c>
      <c r="J6808" t="s">
        <v>252</v>
      </c>
      <c r="L6808" s="1">
        <v>29164</v>
      </c>
      <c r="M6808">
        <v>20772</v>
      </c>
      <c r="N6808" t="s">
        <v>10648</v>
      </c>
    </row>
    <row r="6809" spans="1:14" x14ac:dyDescent="0.25">
      <c r="A6809" t="s">
        <v>8032</v>
      </c>
      <c r="B6809" t="s">
        <v>22</v>
      </c>
      <c r="C6809">
        <v>85593</v>
      </c>
      <c r="D6809">
        <v>90486.09</v>
      </c>
      <c r="E6809">
        <v>5107.01</v>
      </c>
      <c r="F6809" t="s">
        <v>167</v>
      </c>
      <c r="G6809" t="s">
        <v>168</v>
      </c>
      <c r="H6809" t="s">
        <v>488</v>
      </c>
      <c r="I6809" t="s">
        <v>16</v>
      </c>
      <c r="J6809" t="s">
        <v>718</v>
      </c>
      <c r="L6809" s="1">
        <v>32531</v>
      </c>
      <c r="M6809">
        <v>20785</v>
      </c>
      <c r="N6809" t="s">
        <v>10652</v>
      </c>
    </row>
    <row r="6810" spans="1:14" x14ac:dyDescent="0.25">
      <c r="A6810" t="s">
        <v>8033</v>
      </c>
      <c r="B6810" t="s">
        <v>22</v>
      </c>
      <c r="C6810">
        <v>29494.560000000001</v>
      </c>
      <c r="D6810">
        <v>36592.050000000003</v>
      </c>
      <c r="E6810">
        <v>3408.85</v>
      </c>
      <c r="F6810" t="s">
        <v>99</v>
      </c>
      <c r="G6810" t="s">
        <v>100</v>
      </c>
      <c r="H6810" t="s">
        <v>966</v>
      </c>
      <c r="I6810" t="s">
        <v>34</v>
      </c>
      <c r="J6810" t="s">
        <v>102</v>
      </c>
      <c r="L6810" s="1">
        <v>42247</v>
      </c>
      <c r="M6810">
        <v>20721</v>
      </c>
      <c r="N6810" t="s">
        <v>10634</v>
      </c>
    </row>
    <row r="6811" spans="1:14" x14ac:dyDescent="0.25">
      <c r="A6811" t="s">
        <v>8034</v>
      </c>
      <c r="B6811" t="s">
        <v>12</v>
      </c>
      <c r="C6811">
        <v>45877</v>
      </c>
      <c r="D6811">
        <v>43558.65</v>
      </c>
      <c r="E6811">
        <v>264.69</v>
      </c>
      <c r="F6811" t="s">
        <v>89</v>
      </c>
      <c r="G6811" t="s">
        <v>90</v>
      </c>
      <c r="H6811" t="s">
        <v>192</v>
      </c>
      <c r="I6811" t="s">
        <v>16</v>
      </c>
      <c r="J6811" t="s">
        <v>193</v>
      </c>
      <c r="L6811" s="1">
        <v>42265</v>
      </c>
      <c r="M6811">
        <v>20623</v>
      </c>
      <c r="N6811" t="s">
        <v>10651</v>
      </c>
    </row>
    <row r="6812" spans="1:14" x14ac:dyDescent="0.25">
      <c r="A6812" t="s">
        <v>8035</v>
      </c>
      <c r="B6812" t="s">
        <v>22</v>
      </c>
      <c r="C6812">
        <v>56435</v>
      </c>
      <c r="D6812">
        <v>64355.59</v>
      </c>
      <c r="E6812">
        <v>8758.06</v>
      </c>
      <c r="F6812" t="s">
        <v>45</v>
      </c>
      <c r="G6812" t="s">
        <v>46</v>
      </c>
      <c r="H6812" t="s">
        <v>563</v>
      </c>
      <c r="I6812" t="s">
        <v>16</v>
      </c>
      <c r="J6812" t="s">
        <v>48</v>
      </c>
      <c r="L6812" s="1">
        <v>41708</v>
      </c>
      <c r="M6812">
        <v>20613</v>
      </c>
      <c r="N6812" t="s">
        <v>10640</v>
      </c>
    </row>
    <row r="6813" spans="1:14" x14ac:dyDescent="0.25">
      <c r="A6813" t="s">
        <v>8036</v>
      </c>
      <c r="B6813" t="s">
        <v>12</v>
      </c>
      <c r="C6813">
        <v>37720.22</v>
      </c>
      <c r="D6813">
        <v>29976.95</v>
      </c>
      <c r="E6813">
        <v>30.04</v>
      </c>
      <c r="F6813" t="s">
        <v>18</v>
      </c>
      <c r="G6813" t="s">
        <v>19</v>
      </c>
      <c r="H6813" t="s">
        <v>183</v>
      </c>
      <c r="I6813" t="s">
        <v>34</v>
      </c>
      <c r="J6813" t="s">
        <v>174</v>
      </c>
      <c r="L6813" s="1">
        <v>40708</v>
      </c>
      <c r="M6813">
        <v>20607</v>
      </c>
      <c r="N6813" t="s">
        <v>10631</v>
      </c>
    </row>
    <row r="6814" spans="1:14" x14ac:dyDescent="0.25">
      <c r="A6814" t="s">
        <v>8037</v>
      </c>
      <c r="B6814" t="s">
        <v>22</v>
      </c>
      <c r="C6814">
        <v>79823.25</v>
      </c>
      <c r="D6814">
        <v>77038.039999999994</v>
      </c>
      <c r="E6814">
        <v>1125.6400000000001</v>
      </c>
      <c r="F6814" t="s">
        <v>133</v>
      </c>
      <c r="G6814" t="s">
        <v>134</v>
      </c>
      <c r="H6814" t="s">
        <v>864</v>
      </c>
      <c r="I6814" t="s">
        <v>16</v>
      </c>
      <c r="J6814" t="s">
        <v>252</v>
      </c>
      <c r="K6814" t="s">
        <v>431</v>
      </c>
      <c r="L6814" s="1">
        <v>41288</v>
      </c>
      <c r="M6814">
        <v>20748</v>
      </c>
      <c r="N6814" t="s">
        <v>10635</v>
      </c>
    </row>
    <row r="6815" spans="1:14" x14ac:dyDescent="0.25">
      <c r="A6815" t="s">
        <v>8038</v>
      </c>
      <c r="B6815" t="s">
        <v>22</v>
      </c>
      <c r="C6815">
        <v>119000</v>
      </c>
      <c r="D6815">
        <v>30208.15</v>
      </c>
      <c r="E6815">
        <v>0</v>
      </c>
      <c r="F6815" t="s">
        <v>56</v>
      </c>
      <c r="G6815" t="s">
        <v>57</v>
      </c>
      <c r="H6815" t="s">
        <v>629</v>
      </c>
      <c r="I6815" t="s">
        <v>16</v>
      </c>
      <c r="J6815" t="s">
        <v>139</v>
      </c>
      <c r="L6815" s="1">
        <v>42983</v>
      </c>
      <c r="M6815">
        <v>20708</v>
      </c>
      <c r="N6815" t="s">
        <v>10653</v>
      </c>
    </row>
    <row r="6816" spans="1:14" x14ac:dyDescent="0.25">
      <c r="A6816" t="s">
        <v>8039</v>
      </c>
      <c r="B6816" t="s">
        <v>12</v>
      </c>
      <c r="C6816">
        <v>57802</v>
      </c>
      <c r="D6816">
        <v>20652.07</v>
      </c>
      <c r="E6816">
        <v>0.75</v>
      </c>
      <c r="F6816" t="s">
        <v>18</v>
      </c>
      <c r="G6816" t="s">
        <v>19</v>
      </c>
      <c r="H6816" t="s">
        <v>227</v>
      </c>
      <c r="I6816" t="s">
        <v>16</v>
      </c>
      <c r="J6816" t="s">
        <v>228</v>
      </c>
      <c r="K6816" t="s">
        <v>229</v>
      </c>
      <c r="L6816" s="1">
        <v>42954</v>
      </c>
      <c r="M6816">
        <v>20715</v>
      </c>
      <c r="N6816" t="s">
        <v>10641</v>
      </c>
    </row>
    <row r="6817" spans="1:14" x14ac:dyDescent="0.25">
      <c r="A6817" t="s">
        <v>8040</v>
      </c>
      <c r="B6817" t="s">
        <v>22</v>
      </c>
      <c r="C6817">
        <v>59827</v>
      </c>
      <c r="D6817">
        <v>63374.45</v>
      </c>
      <c r="E6817">
        <v>3722.22</v>
      </c>
      <c r="F6817" t="s">
        <v>45</v>
      </c>
      <c r="G6817" t="s">
        <v>46</v>
      </c>
      <c r="H6817" t="s">
        <v>258</v>
      </c>
      <c r="I6817" t="s">
        <v>16</v>
      </c>
      <c r="J6817" t="s">
        <v>48</v>
      </c>
      <c r="K6817" t="s">
        <v>49</v>
      </c>
      <c r="L6817" s="1">
        <v>41708</v>
      </c>
      <c r="M6817">
        <v>20746</v>
      </c>
      <c r="N6817" t="s">
        <v>10647</v>
      </c>
    </row>
    <row r="6818" spans="1:14" x14ac:dyDescent="0.25">
      <c r="A6818" t="s">
        <v>8041</v>
      </c>
      <c r="B6818" t="s">
        <v>22</v>
      </c>
      <c r="C6818">
        <v>160454</v>
      </c>
      <c r="D6818">
        <v>163036.48000000001</v>
      </c>
      <c r="E6818">
        <v>0</v>
      </c>
      <c r="F6818" t="s">
        <v>36</v>
      </c>
      <c r="G6818" t="s">
        <v>37</v>
      </c>
      <c r="H6818" t="s">
        <v>750</v>
      </c>
      <c r="I6818" t="s">
        <v>16</v>
      </c>
      <c r="J6818" t="s">
        <v>98</v>
      </c>
      <c r="L6818" s="1">
        <v>37480</v>
      </c>
      <c r="M6818">
        <v>20721</v>
      </c>
      <c r="N6818" t="s">
        <v>10634</v>
      </c>
    </row>
    <row r="6819" spans="1:14" x14ac:dyDescent="0.25">
      <c r="A6819" t="s">
        <v>8042</v>
      </c>
      <c r="B6819" t="s">
        <v>22</v>
      </c>
      <c r="C6819">
        <v>45412</v>
      </c>
      <c r="D6819">
        <v>54865.27</v>
      </c>
      <c r="E6819">
        <v>18421.830000000002</v>
      </c>
      <c r="F6819" t="s">
        <v>23</v>
      </c>
      <c r="G6819" t="s">
        <v>24</v>
      </c>
      <c r="H6819" t="s">
        <v>194</v>
      </c>
      <c r="I6819" t="s">
        <v>16</v>
      </c>
      <c r="J6819" t="s">
        <v>141</v>
      </c>
      <c r="K6819" t="s">
        <v>282</v>
      </c>
      <c r="L6819" s="1">
        <v>42800</v>
      </c>
      <c r="M6819">
        <v>20746</v>
      </c>
      <c r="N6819" t="s">
        <v>10647</v>
      </c>
    </row>
    <row r="6820" spans="1:14" x14ac:dyDescent="0.25">
      <c r="A6820" t="s">
        <v>8043</v>
      </c>
      <c r="B6820" t="s">
        <v>12</v>
      </c>
      <c r="C6820">
        <v>105241</v>
      </c>
      <c r="D6820">
        <v>104840.64</v>
      </c>
      <c r="E6820">
        <v>0</v>
      </c>
      <c r="F6820" t="s">
        <v>36</v>
      </c>
      <c r="G6820" t="s">
        <v>37</v>
      </c>
      <c r="H6820" t="s">
        <v>318</v>
      </c>
      <c r="I6820" t="s">
        <v>16</v>
      </c>
      <c r="J6820" t="s">
        <v>235</v>
      </c>
      <c r="L6820" s="1">
        <v>36227</v>
      </c>
      <c r="M6820">
        <v>20735</v>
      </c>
      <c r="N6820" t="s">
        <v>10649</v>
      </c>
    </row>
    <row r="6821" spans="1:14" x14ac:dyDescent="0.25">
      <c r="A6821" t="s">
        <v>8044</v>
      </c>
      <c r="B6821" t="s">
        <v>22</v>
      </c>
      <c r="C6821">
        <v>159601.76</v>
      </c>
      <c r="D6821">
        <v>154035.04</v>
      </c>
      <c r="E6821">
        <v>1018.36</v>
      </c>
      <c r="F6821" t="s">
        <v>13</v>
      </c>
      <c r="G6821" t="s">
        <v>14</v>
      </c>
      <c r="H6821" t="s">
        <v>670</v>
      </c>
      <c r="I6821" t="s">
        <v>16</v>
      </c>
      <c r="J6821" t="s">
        <v>296</v>
      </c>
      <c r="L6821" s="1">
        <v>34498</v>
      </c>
      <c r="M6821">
        <v>20769</v>
      </c>
      <c r="N6821" t="s">
        <v>10636</v>
      </c>
    </row>
    <row r="6822" spans="1:14" x14ac:dyDescent="0.25">
      <c r="A6822" t="s">
        <v>8045</v>
      </c>
      <c r="B6822" t="s">
        <v>12</v>
      </c>
      <c r="C6822">
        <v>60194</v>
      </c>
      <c r="D6822">
        <v>75699.38</v>
      </c>
      <c r="E6822">
        <v>16520.72</v>
      </c>
      <c r="F6822" t="s">
        <v>23</v>
      </c>
      <c r="G6822" t="s">
        <v>24</v>
      </c>
      <c r="H6822" t="s">
        <v>194</v>
      </c>
      <c r="I6822" t="s">
        <v>16</v>
      </c>
      <c r="J6822" t="s">
        <v>141</v>
      </c>
      <c r="L6822" s="1">
        <v>41568</v>
      </c>
      <c r="M6822">
        <v>20744</v>
      </c>
      <c r="N6822" t="s">
        <v>10630</v>
      </c>
    </row>
    <row r="6823" spans="1:14" x14ac:dyDescent="0.25">
      <c r="A6823" t="s">
        <v>8046</v>
      </c>
      <c r="B6823" t="s">
        <v>12</v>
      </c>
      <c r="C6823">
        <v>91869</v>
      </c>
      <c r="D6823">
        <v>102078.12</v>
      </c>
      <c r="E6823">
        <v>10525.84</v>
      </c>
      <c r="F6823" t="s">
        <v>13</v>
      </c>
      <c r="G6823" t="s">
        <v>14</v>
      </c>
      <c r="H6823" t="s">
        <v>232</v>
      </c>
      <c r="I6823" t="s">
        <v>16</v>
      </c>
      <c r="J6823" t="s">
        <v>32</v>
      </c>
      <c r="L6823" s="1">
        <v>38734</v>
      </c>
      <c r="M6823">
        <v>20744</v>
      </c>
      <c r="N6823" t="s">
        <v>10630</v>
      </c>
    </row>
    <row r="6824" spans="1:14" x14ac:dyDescent="0.25">
      <c r="A6824" t="s">
        <v>8047</v>
      </c>
      <c r="B6824" t="s">
        <v>12</v>
      </c>
      <c r="C6824">
        <v>44547.48</v>
      </c>
      <c r="D6824">
        <v>35819.56</v>
      </c>
      <c r="E6824">
        <v>505.77</v>
      </c>
      <c r="F6824" t="s">
        <v>13</v>
      </c>
      <c r="G6824" t="s">
        <v>14</v>
      </c>
      <c r="H6824" t="s">
        <v>845</v>
      </c>
      <c r="I6824" t="s">
        <v>16</v>
      </c>
      <c r="J6824" t="s">
        <v>17</v>
      </c>
      <c r="L6824" s="1">
        <v>42744</v>
      </c>
      <c r="M6824">
        <v>20748</v>
      </c>
      <c r="N6824" t="s">
        <v>10635</v>
      </c>
    </row>
    <row r="6825" spans="1:14" x14ac:dyDescent="0.25">
      <c r="A6825" t="s">
        <v>8048</v>
      </c>
      <c r="B6825" t="s">
        <v>12</v>
      </c>
      <c r="C6825">
        <v>179523</v>
      </c>
      <c r="D6825">
        <v>183315.75</v>
      </c>
      <c r="E6825">
        <v>0</v>
      </c>
      <c r="F6825" t="s">
        <v>72</v>
      </c>
      <c r="G6825" t="s">
        <v>73</v>
      </c>
      <c r="H6825" t="s">
        <v>1133</v>
      </c>
      <c r="I6825" t="s">
        <v>16</v>
      </c>
      <c r="J6825" t="s">
        <v>623</v>
      </c>
      <c r="L6825" s="1">
        <v>26543</v>
      </c>
      <c r="M6825">
        <v>20748</v>
      </c>
      <c r="N6825" t="s">
        <v>10635</v>
      </c>
    </row>
    <row r="6826" spans="1:14" x14ac:dyDescent="0.25">
      <c r="A6826" t="s">
        <v>8049</v>
      </c>
      <c r="B6826" t="s">
        <v>22</v>
      </c>
      <c r="C6826">
        <v>32113.9</v>
      </c>
      <c r="D6826">
        <v>17394.349999999999</v>
      </c>
      <c r="E6826">
        <v>132.35</v>
      </c>
      <c r="F6826" t="s">
        <v>89</v>
      </c>
      <c r="G6826" t="s">
        <v>90</v>
      </c>
      <c r="H6826" t="s">
        <v>192</v>
      </c>
      <c r="I6826" t="s">
        <v>34</v>
      </c>
      <c r="J6826" t="s">
        <v>193</v>
      </c>
      <c r="L6826" s="1">
        <v>41797</v>
      </c>
      <c r="M6826">
        <v>20710</v>
      </c>
      <c r="N6826" t="s">
        <v>10637</v>
      </c>
    </row>
    <row r="6827" spans="1:14" x14ac:dyDescent="0.25">
      <c r="A6827" t="s">
        <v>8050</v>
      </c>
      <c r="B6827" t="s">
        <v>22</v>
      </c>
      <c r="C6827">
        <v>77166.06</v>
      </c>
      <c r="D6827">
        <v>81790.649999999994</v>
      </c>
      <c r="E6827">
        <v>2314.36</v>
      </c>
      <c r="F6827" t="s">
        <v>56</v>
      </c>
      <c r="G6827" t="s">
        <v>57</v>
      </c>
      <c r="H6827" t="s">
        <v>853</v>
      </c>
      <c r="I6827" t="s">
        <v>16</v>
      </c>
      <c r="J6827" t="s">
        <v>854</v>
      </c>
      <c r="L6827" s="1">
        <v>32846</v>
      </c>
      <c r="M6827">
        <v>20748</v>
      </c>
      <c r="N6827" t="s">
        <v>10635</v>
      </c>
    </row>
    <row r="6828" spans="1:14" x14ac:dyDescent="0.25">
      <c r="A6828" t="s">
        <v>8051</v>
      </c>
      <c r="B6828" t="s">
        <v>22</v>
      </c>
      <c r="C6828">
        <v>83700.75</v>
      </c>
      <c r="D6828">
        <v>84435.48</v>
      </c>
      <c r="E6828">
        <v>1539.02</v>
      </c>
      <c r="F6828" t="s">
        <v>56</v>
      </c>
      <c r="G6828" t="s">
        <v>57</v>
      </c>
      <c r="H6828" t="s">
        <v>64</v>
      </c>
      <c r="I6828" t="s">
        <v>16</v>
      </c>
      <c r="J6828" t="s">
        <v>349</v>
      </c>
      <c r="L6828" s="1">
        <v>31089</v>
      </c>
      <c r="M6828">
        <v>20746</v>
      </c>
      <c r="N6828" t="s">
        <v>10647</v>
      </c>
    </row>
    <row r="6829" spans="1:14" x14ac:dyDescent="0.25">
      <c r="A6829" t="s">
        <v>8052</v>
      </c>
      <c r="B6829" t="s">
        <v>12</v>
      </c>
      <c r="C6829">
        <v>26000</v>
      </c>
      <c r="D6829">
        <v>14332.83</v>
      </c>
      <c r="E6829">
        <v>0</v>
      </c>
      <c r="F6829" t="s">
        <v>18</v>
      </c>
      <c r="G6829" t="s">
        <v>19</v>
      </c>
      <c r="H6829" t="s">
        <v>144</v>
      </c>
      <c r="I6829" t="s">
        <v>34</v>
      </c>
      <c r="J6829" t="s">
        <v>277</v>
      </c>
      <c r="L6829" s="1">
        <v>40742</v>
      </c>
      <c r="M6829">
        <v>20774</v>
      </c>
      <c r="N6829" t="s">
        <v>10633</v>
      </c>
    </row>
    <row r="6830" spans="1:14" x14ac:dyDescent="0.25">
      <c r="A6830" t="s">
        <v>8053</v>
      </c>
      <c r="B6830" t="s">
        <v>22</v>
      </c>
      <c r="C6830">
        <v>42261.01</v>
      </c>
      <c r="D6830">
        <v>44818.99</v>
      </c>
      <c r="E6830">
        <v>3652.43</v>
      </c>
      <c r="F6830" t="s">
        <v>99</v>
      </c>
      <c r="G6830" t="s">
        <v>100</v>
      </c>
      <c r="H6830" t="s">
        <v>236</v>
      </c>
      <c r="I6830" t="s">
        <v>16</v>
      </c>
      <c r="J6830" t="s">
        <v>237</v>
      </c>
      <c r="L6830" s="1">
        <v>36835</v>
      </c>
      <c r="M6830">
        <v>20748</v>
      </c>
      <c r="N6830" t="s">
        <v>10635</v>
      </c>
    </row>
    <row r="6831" spans="1:14" x14ac:dyDescent="0.25">
      <c r="A6831" t="s">
        <v>8054</v>
      </c>
      <c r="B6831" t="s">
        <v>22</v>
      </c>
      <c r="C6831">
        <v>103162.59</v>
      </c>
      <c r="D6831">
        <v>100318.12</v>
      </c>
      <c r="E6831">
        <v>677.94</v>
      </c>
      <c r="F6831" t="s">
        <v>129</v>
      </c>
      <c r="G6831" t="s">
        <v>130</v>
      </c>
      <c r="H6831" t="s">
        <v>447</v>
      </c>
      <c r="I6831" t="s">
        <v>16</v>
      </c>
      <c r="J6831" t="s">
        <v>223</v>
      </c>
      <c r="L6831" s="1">
        <v>34352</v>
      </c>
      <c r="M6831">
        <v>20740</v>
      </c>
      <c r="N6831" t="s">
        <v>10638</v>
      </c>
    </row>
    <row r="6832" spans="1:14" x14ac:dyDescent="0.25">
      <c r="A6832" t="s">
        <v>8055</v>
      </c>
      <c r="B6832" t="s">
        <v>22</v>
      </c>
      <c r="C6832">
        <v>74732</v>
      </c>
      <c r="D6832">
        <v>83259.37</v>
      </c>
      <c r="E6832">
        <v>6994.45</v>
      </c>
      <c r="F6832" t="s">
        <v>13</v>
      </c>
      <c r="G6832" t="s">
        <v>14</v>
      </c>
      <c r="H6832" t="s">
        <v>702</v>
      </c>
      <c r="I6832" t="s">
        <v>16</v>
      </c>
      <c r="J6832" t="s">
        <v>32</v>
      </c>
      <c r="L6832" s="1">
        <v>39279</v>
      </c>
      <c r="M6832">
        <v>20781</v>
      </c>
      <c r="N6832" t="s">
        <v>10627</v>
      </c>
    </row>
    <row r="6833" spans="1:14" x14ac:dyDescent="0.25">
      <c r="A6833" t="s">
        <v>8056</v>
      </c>
      <c r="B6833" t="s">
        <v>12</v>
      </c>
      <c r="C6833">
        <v>38232.54</v>
      </c>
      <c r="D6833">
        <v>38913.01</v>
      </c>
      <c r="E6833">
        <v>220.59</v>
      </c>
      <c r="F6833" t="s">
        <v>76</v>
      </c>
      <c r="G6833" t="s">
        <v>77</v>
      </c>
      <c r="H6833" t="s">
        <v>768</v>
      </c>
      <c r="I6833" t="s">
        <v>34</v>
      </c>
      <c r="J6833" t="s">
        <v>83</v>
      </c>
      <c r="L6833" s="1">
        <v>35456</v>
      </c>
      <c r="M6833">
        <v>20623</v>
      </c>
      <c r="N6833" t="s">
        <v>10651</v>
      </c>
    </row>
    <row r="6834" spans="1:14" x14ac:dyDescent="0.25">
      <c r="A6834" t="s">
        <v>8057</v>
      </c>
      <c r="B6834" t="s">
        <v>22</v>
      </c>
      <c r="C6834">
        <v>95740</v>
      </c>
      <c r="D6834">
        <v>96099.93</v>
      </c>
      <c r="E6834">
        <v>1643.53</v>
      </c>
      <c r="F6834" t="s">
        <v>89</v>
      </c>
      <c r="G6834" t="s">
        <v>90</v>
      </c>
      <c r="H6834" t="s">
        <v>970</v>
      </c>
      <c r="I6834" t="s">
        <v>16</v>
      </c>
      <c r="J6834" t="s">
        <v>281</v>
      </c>
      <c r="L6834" s="1">
        <v>31189</v>
      </c>
      <c r="M6834">
        <v>20737</v>
      </c>
      <c r="N6834" t="s">
        <v>10655</v>
      </c>
    </row>
    <row r="6835" spans="1:14" x14ac:dyDescent="0.25">
      <c r="A6835" t="s">
        <v>8058</v>
      </c>
      <c r="B6835" t="s">
        <v>12</v>
      </c>
      <c r="C6835">
        <v>37720.720000000001</v>
      </c>
      <c r="D6835">
        <v>21837.35</v>
      </c>
      <c r="E6835">
        <v>0</v>
      </c>
      <c r="F6835" t="s">
        <v>18</v>
      </c>
      <c r="G6835" t="s">
        <v>19</v>
      </c>
      <c r="H6835" t="s">
        <v>183</v>
      </c>
      <c r="I6835" t="s">
        <v>34</v>
      </c>
      <c r="J6835" t="s">
        <v>174</v>
      </c>
      <c r="L6835" s="1">
        <v>41848</v>
      </c>
      <c r="M6835">
        <v>20735</v>
      </c>
      <c r="N6835" t="s">
        <v>10649</v>
      </c>
    </row>
    <row r="6836" spans="1:14" x14ac:dyDescent="0.25">
      <c r="A6836" t="s">
        <v>8059</v>
      </c>
      <c r="B6836" t="s">
        <v>22</v>
      </c>
      <c r="C6836">
        <v>79829.899999999994</v>
      </c>
      <c r="D6836">
        <v>76963.66</v>
      </c>
      <c r="E6836">
        <v>0</v>
      </c>
      <c r="F6836" t="s">
        <v>99</v>
      </c>
      <c r="G6836" t="s">
        <v>100</v>
      </c>
      <c r="H6836" t="s">
        <v>123</v>
      </c>
      <c r="I6836" t="s">
        <v>16</v>
      </c>
      <c r="J6836" t="s">
        <v>124</v>
      </c>
      <c r="L6836" s="1">
        <v>40699</v>
      </c>
      <c r="M6836">
        <v>20782</v>
      </c>
      <c r="N6836" t="s">
        <v>10625</v>
      </c>
    </row>
    <row r="6837" spans="1:14" x14ac:dyDescent="0.25">
      <c r="A6837" t="s">
        <v>8060</v>
      </c>
      <c r="B6837" t="s">
        <v>22</v>
      </c>
      <c r="C6837">
        <v>99710</v>
      </c>
      <c r="D6837">
        <v>134893.54</v>
      </c>
      <c r="E6837">
        <v>31261.759999999998</v>
      </c>
      <c r="F6837" t="s">
        <v>45</v>
      </c>
      <c r="G6837" t="s">
        <v>46</v>
      </c>
      <c r="H6837" t="s">
        <v>352</v>
      </c>
      <c r="I6837" t="s">
        <v>16</v>
      </c>
      <c r="J6837" t="s">
        <v>297</v>
      </c>
      <c r="L6837" s="1">
        <v>37138</v>
      </c>
      <c r="M6837">
        <v>20722</v>
      </c>
      <c r="N6837" t="s">
        <v>10632</v>
      </c>
    </row>
    <row r="6838" spans="1:14" x14ac:dyDescent="0.25">
      <c r="A6838" t="s">
        <v>8061</v>
      </c>
      <c r="B6838" t="s">
        <v>22</v>
      </c>
      <c r="C6838">
        <v>84437</v>
      </c>
      <c r="D6838">
        <v>100710</v>
      </c>
      <c r="E6838">
        <v>11387.66</v>
      </c>
      <c r="F6838" t="s">
        <v>45</v>
      </c>
      <c r="G6838" t="s">
        <v>46</v>
      </c>
      <c r="H6838" t="s">
        <v>536</v>
      </c>
      <c r="I6838" t="s">
        <v>16</v>
      </c>
      <c r="J6838" t="s">
        <v>48</v>
      </c>
      <c r="L6838" s="1">
        <v>37326</v>
      </c>
      <c r="M6838">
        <v>20716</v>
      </c>
      <c r="N6838" t="s">
        <v>10641</v>
      </c>
    </row>
    <row r="6839" spans="1:14" x14ac:dyDescent="0.25">
      <c r="A6839" t="s">
        <v>8062</v>
      </c>
      <c r="B6839" t="s">
        <v>22</v>
      </c>
      <c r="C6839">
        <v>74732</v>
      </c>
      <c r="D6839">
        <v>79605.73</v>
      </c>
      <c r="E6839">
        <v>6559.16</v>
      </c>
      <c r="F6839" t="s">
        <v>13</v>
      </c>
      <c r="G6839" t="s">
        <v>14</v>
      </c>
      <c r="H6839" t="s">
        <v>659</v>
      </c>
      <c r="I6839" t="s">
        <v>16</v>
      </c>
      <c r="J6839" t="s">
        <v>32</v>
      </c>
      <c r="L6839" s="1">
        <v>39279</v>
      </c>
      <c r="M6839">
        <v>20720</v>
      </c>
      <c r="N6839" t="s">
        <v>10641</v>
      </c>
    </row>
    <row r="6840" spans="1:14" x14ac:dyDescent="0.25">
      <c r="A6840" t="s">
        <v>8063</v>
      </c>
      <c r="B6840" t="s">
        <v>12</v>
      </c>
      <c r="C6840">
        <v>59167.32</v>
      </c>
      <c r="D6840">
        <v>58445.18</v>
      </c>
      <c r="E6840">
        <v>0</v>
      </c>
      <c r="F6840" t="s">
        <v>18</v>
      </c>
      <c r="G6840" t="s">
        <v>19</v>
      </c>
      <c r="H6840" t="s">
        <v>137</v>
      </c>
      <c r="I6840" t="s">
        <v>34</v>
      </c>
      <c r="J6840" t="s">
        <v>154</v>
      </c>
      <c r="L6840" s="1">
        <v>33406</v>
      </c>
      <c r="M6840">
        <v>20746</v>
      </c>
      <c r="N6840" t="s">
        <v>10647</v>
      </c>
    </row>
    <row r="6841" spans="1:14" x14ac:dyDescent="0.25">
      <c r="A6841" t="s">
        <v>8064</v>
      </c>
      <c r="B6841" t="s">
        <v>12</v>
      </c>
      <c r="C6841">
        <v>45401.43</v>
      </c>
      <c r="D6841">
        <v>44242.14</v>
      </c>
      <c r="E6841">
        <v>0</v>
      </c>
      <c r="F6841" t="s">
        <v>18</v>
      </c>
      <c r="G6841" t="s">
        <v>19</v>
      </c>
      <c r="H6841" t="s">
        <v>111</v>
      </c>
      <c r="I6841" t="s">
        <v>16</v>
      </c>
      <c r="J6841" t="s">
        <v>145</v>
      </c>
      <c r="K6841" t="s">
        <v>535</v>
      </c>
      <c r="L6841" s="1">
        <v>42646</v>
      </c>
      <c r="M6841">
        <v>20772</v>
      </c>
      <c r="N6841" t="s">
        <v>10648</v>
      </c>
    </row>
    <row r="6842" spans="1:14" x14ac:dyDescent="0.25">
      <c r="A6842" t="s">
        <v>8065</v>
      </c>
      <c r="B6842" t="s">
        <v>22</v>
      </c>
      <c r="C6842">
        <v>138664.72</v>
      </c>
      <c r="D6842">
        <v>151101.31</v>
      </c>
      <c r="E6842">
        <v>14630.75</v>
      </c>
      <c r="F6842" t="s">
        <v>45</v>
      </c>
      <c r="G6842" t="s">
        <v>46</v>
      </c>
      <c r="H6842" t="s">
        <v>1071</v>
      </c>
      <c r="I6842" t="s">
        <v>16</v>
      </c>
      <c r="J6842" t="s">
        <v>456</v>
      </c>
      <c r="L6842" s="1">
        <v>32061</v>
      </c>
      <c r="M6842">
        <v>20720</v>
      </c>
      <c r="N6842" t="s">
        <v>10641</v>
      </c>
    </row>
    <row r="6843" spans="1:14" x14ac:dyDescent="0.25">
      <c r="A6843" t="s">
        <v>8066</v>
      </c>
      <c r="B6843" t="s">
        <v>12</v>
      </c>
      <c r="C6843">
        <v>105241</v>
      </c>
      <c r="D6843">
        <v>103853.64</v>
      </c>
      <c r="E6843">
        <v>0</v>
      </c>
      <c r="F6843" t="s">
        <v>18</v>
      </c>
      <c r="G6843" t="s">
        <v>19</v>
      </c>
      <c r="H6843" t="s">
        <v>830</v>
      </c>
      <c r="I6843" t="s">
        <v>16</v>
      </c>
      <c r="J6843" t="s">
        <v>235</v>
      </c>
      <c r="L6843" s="1">
        <v>38362</v>
      </c>
      <c r="M6843">
        <v>20784</v>
      </c>
      <c r="N6843" t="s">
        <v>10650</v>
      </c>
    </row>
    <row r="6844" spans="1:14" x14ac:dyDescent="0.25">
      <c r="A6844" t="s">
        <v>8067</v>
      </c>
      <c r="B6844" t="s">
        <v>22</v>
      </c>
      <c r="C6844">
        <v>97091.55</v>
      </c>
      <c r="D6844">
        <v>123356.31</v>
      </c>
      <c r="E6844">
        <v>22272.13</v>
      </c>
      <c r="F6844" t="s">
        <v>45</v>
      </c>
      <c r="G6844" t="s">
        <v>46</v>
      </c>
      <c r="H6844" t="s">
        <v>514</v>
      </c>
      <c r="I6844" t="s">
        <v>16</v>
      </c>
      <c r="J6844" t="s">
        <v>250</v>
      </c>
      <c r="L6844" s="1">
        <v>31501</v>
      </c>
      <c r="M6844">
        <v>20737</v>
      </c>
      <c r="N6844" t="s">
        <v>10655</v>
      </c>
    </row>
    <row r="6845" spans="1:14" x14ac:dyDescent="0.25">
      <c r="A6845" t="s">
        <v>8068</v>
      </c>
      <c r="B6845" t="s">
        <v>22</v>
      </c>
      <c r="C6845">
        <v>105241</v>
      </c>
      <c r="D6845">
        <v>104625.96</v>
      </c>
      <c r="E6845">
        <v>772.36</v>
      </c>
      <c r="F6845" t="s">
        <v>56</v>
      </c>
      <c r="G6845" t="s">
        <v>57</v>
      </c>
      <c r="H6845" t="s">
        <v>991</v>
      </c>
      <c r="I6845" t="s">
        <v>16</v>
      </c>
      <c r="J6845" t="s">
        <v>235</v>
      </c>
      <c r="L6845" s="1">
        <v>31425</v>
      </c>
      <c r="M6845">
        <v>20783</v>
      </c>
      <c r="N6845" t="s">
        <v>10656</v>
      </c>
    </row>
    <row r="6846" spans="1:14" x14ac:dyDescent="0.25">
      <c r="A6846" t="s">
        <v>8069</v>
      </c>
      <c r="B6846" t="s">
        <v>12</v>
      </c>
      <c r="C6846">
        <v>87716.49</v>
      </c>
      <c r="D6846">
        <v>88394.98</v>
      </c>
      <c r="E6846">
        <v>0</v>
      </c>
      <c r="F6846" t="s">
        <v>18</v>
      </c>
      <c r="G6846" t="s">
        <v>19</v>
      </c>
      <c r="H6846" t="s">
        <v>415</v>
      </c>
      <c r="I6846" t="s">
        <v>16</v>
      </c>
      <c r="J6846" t="s">
        <v>228</v>
      </c>
      <c r="L6846" s="1">
        <v>36500</v>
      </c>
      <c r="M6846">
        <v>20747</v>
      </c>
      <c r="N6846" t="s">
        <v>10642</v>
      </c>
    </row>
    <row r="6847" spans="1:14" x14ac:dyDescent="0.25">
      <c r="A6847" t="s">
        <v>8070</v>
      </c>
      <c r="B6847" t="s">
        <v>22</v>
      </c>
      <c r="C6847">
        <v>84977.46</v>
      </c>
      <c r="D6847">
        <v>75328.77</v>
      </c>
      <c r="E6847">
        <v>0</v>
      </c>
      <c r="F6847" t="s">
        <v>380</v>
      </c>
      <c r="G6847" t="s">
        <v>381</v>
      </c>
      <c r="H6847" t="s">
        <v>382</v>
      </c>
      <c r="I6847" t="s">
        <v>16</v>
      </c>
      <c r="J6847" t="s">
        <v>235</v>
      </c>
      <c r="L6847" s="1">
        <v>42255</v>
      </c>
      <c r="M6847">
        <v>20782</v>
      </c>
      <c r="N6847" t="s">
        <v>10625</v>
      </c>
    </row>
    <row r="6848" spans="1:14" x14ac:dyDescent="0.25">
      <c r="A6848" t="s">
        <v>8071</v>
      </c>
      <c r="B6848" t="s">
        <v>12</v>
      </c>
      <c r="C6848">
        <v>77922.59</v>
      </c>
      <c r="D6848">
        <v>79332.47</v>
      </c>
      <c r="E6848">
        <v>0</v>
      </c>
      <c r="F6848" t="s">
        <v>18</v>
      </c>
      <c r="G6848" t="s">
        <v>19</v>
      </c>
      <c r="H6848" t="s">
        <v>549</v>
      </c>
      <c r="I6848" t="s">
        <v>16</v>
      </c>
      <c r="J6848" t="s">
        <v>61</v>
      </c>
      <c r="L6848" s="1">
        <v>34092</v>
      </c>
      <c r="M6848">
        <v>20743</v>
      </c>
      <c r="N6848" t="s">
        <v>10654</v>
      </c>
    </row>
    <row r="6849" spans="1:14" x14ac:dyDescent="0.25">
      <c r="A6849" t="s">
        <v>8072</v>
      </c>
      <c r="B6849" t="s">
        <v>22</v>
      </c>
      <c r="C6849">
        <v>79063.070000000007</v>
      </c>
      <c r="D6849">
        <v>79127.37</v>
      </c>
      <c r="E6849">
        <v>2718.49</v>
      </c>
      <c r="F6849" t="s">
        <v>56</v>
      </c>
      <c r="G6849" t="s">
        <v>57</v>
      </c>
      <c r="H6849" t="s">
        <v>158</v>
      </c>
      <c r="I6849" t="s">
        <v>16</v>
      </c>
      <c r="J6849" t="s">
        <v>507</v>
      </c>
      <c r="L6849" s="1">
        <v>42576</v>
      </c>
      <c r="M6849">
        <v>20747</v>
      </c>
      <c r="N6849" t="s">
        <v>10642</v>
      </c>
    </row>
    <row r="6850" spans="1:14" x14ac:dyDescent="0.25">
      <c r="A6850" t="s">
        <v>8073</v>
      </c>
      <c r="B6850" t="s">
        <v>22</v>
      </c>
      <c r="C6850">
        <v>123529.11</v>
      </c>
      <c r="D6850">
        <v>170799.72</v>
      </c>
      <c r="E6850">
        <v>44485.75</v>
      </c>
      <c r="F6850" t="s">
        <v>45</v>
      </c>
      <c r="G6850" t="s">
        <v>46</v>
      </c>
      <c r="H6850" t="s">
        <v>546</v>
      </c>
      <c r="I6850" t="s">
        <v>16</v>
      </c>
      <c r="J6850" t="s">
        <v>222</v>
      </c>
      <c r="L6850" s="1">
        <v>30704</v>
      </c>
      <c r="M6850">
        <v>20772</v>
      </c>
      <c r="N6850" t="s">
        <v>10648</v>
      </c>
    </row>
    <row r="6851" spans="1:14" x14ac:dyDescent="0.25">
      <c r="A6851" t="s">
        <v>8074</v>
      </c>
      <c r="B6851" t="s">
        <v>22</v>
      </c>
      <c r="C6851">
        <v>109817.64</v>
      </c>
      <c r="D6851">
        <v>140486.29999999999</v>
      </c>
      <c r="E6851">
        <v>22876.15</v>
      </c>
      <c r="F6851" t="s">
        <v>13</v>
      </c>
      <c r="G6851" t="s">
        <v>14</v>
      </c>
      <c r="H6851" t="s">
        <v>162</v>
      </c>
      <c r="I6851" t="s">
        <v>16</v>
      </c>
      <c r="J6851" t="s">
        <v>361</v>
      </c>
      <c r="L6851" s="1">
        <v>34352</v>
      </c>
      <c r="M6851">
        <v>20710</v>
      </c>
      <c r="N6851" t="s">
        <v>10637</v>
      </c>
    </row>
    <row r="6852" spans="1:14" x14ac:dyDescent="0.25">
      <c r="A6852" t="s">
        <v>8075</v>
      </c>
      <c r="B6852" t="s">
        <v>12</v>
      </c>
      <c r="C6852">
        <v>65093.3</v>
      </c>
      <c r="D6852">
        <v>63156.41</v>
      </c>
      <c r="E6852">
        <v>0</v>
      </c>
      <c r="F6852" t="s">
        <v>18</v>
      </c>
      <c r="G6852" t="s">
        <v>19</v>
      </c>
      <c r="H6852" t="s">
        <v>242</v>
      </c>
      <c r="I6852" t="s">
        <v>16</v>
      </c>
      <c r="J6852" t="s">
        <v>422</v>
      </c>
      <c r="L6852" s="1">
        <v>42170</v>
      </c>
      <c r="M6852">
        <v>20737</v>
      </c>
      <c r="N6852" t="s">
        <v>10655</v>
      </c>
    </row>
    <row r="6853" spans="1:14" x14ac:dyDescent="0.25">
      <c r="A6853" t="s">
        <v>8076</v>
      </c>
      <c r="B6853" t="s">
        <v>22</v>
      </c>
      <c r="C6853">
        <v>81221.63</v>
      </c>
      <c r="D6853">
        <v>88296.07</v>
      </c>
      <c r="E6853">
        <v>2714.36</v>
      </c>
      <c r="F6853" t="s">
        <v>45</v>
      </c>
      <c r="G6853" t="s">
        <v>46</v>
      </c>
      <c r="H6853" t="s">
        <v>265</v>
      </c>
      <c r="I6853" t="s">
        <v>16</v>
      </c>
      <c r="J6853" t="s">
        <v>48</v>
      </c>
      <c r="K6853" t="s">
        <v>49</v>
      </c>
      <c r="L6853" s="1">
        <v>35240</v>
      </c>
      <c r="M6853">
        <v>20785</v>
      </c>
      <c r="N6853" t="s">
        <v>10652</v>
      </c>
    </row>
    <row r="6854" spans="1:14" x14ac:dyDescent="0.25">
      <c r="A6854" t="s">
        <v>8077</v>
      </c>
      <c r="B6854" t="s">
        <v>22</v>
      </c>
      <c r="C6854">
        <v>57576</v>
      </c>
      <c r="D6854">
        <v>60007.13</v>
      </c>
      <c r="E6854">
        <v>5361.73</v>
      </c>
      <c r="F6854" t="s">
        <v>45</v>
      </c>
      <c r="G6854" t="s">
        <v>46</v>
      </c>
      <c r="H6854" t="s">
        <v>563</v>
      </c>
      <c r="I6854" t="s">
        <v>16</v>
      </c>
      <c r="J6854" t="s">
        <v>48</v>
      </c>
      <c r="K6854" t="s">
        <v>49</v>
      </c>
      <c r="L6854" s="1">
        <v>41288</v>
      </c>
      <c r="M6854">
        <v>20706</v>
      </c>
      <c r="N6854" t="s">
        <v>10645</v>
      </c>
    </row>
    <row r="6855" spans="1:14" x14ac:dyDescent="0.25">
      <c r="A6855" t="s">
        <v>8078</v>
      </c>
      <c r="B6855" t="s">
        <v>22</v>
      </c>
      <c r="C6855">
        <v>163460.26</v>
      </c>
      <c r="D6855">
        <v>161533.15</v>
      </c>
      <c r="E6855">
        <v>0</v>
      </c>
      <c r="F6855" t="s">
        <v>129</v>
      </c>
      <c r="G6855" t="s">
        <v>130</v>
      </c>
      <c r="H6855" t="s">
        <v>340</v>
      </c>
      <c r="I6855" t="s">
        <v>16</v>
      </c>
      <c r="J6855" t="s">
        <v>1162</v>
      </c>
      <c r="L6855" s="1">
        <v>31131</v>
      </c>
      <c r="M6855">
        <v>20769</v>
      </c>
      <c r="N6855" t="s">
        <v>10636</v>
      </c>
    </row>
    <row r="6856" spans="1:14" x14ac:dyDescent="0.25">
      <c r="A6856" t="s">
        <v>8079</v>
      </c>
      <c r="B6856" t="s">
        <v>12</v>
      </c>
      <c r="C6856">
        <v>72269.42</v>
      </c>
      <c r="D6856">
        <v>69935.58</v>
      </c>
      <c r="E6856">
        <v>0</v>
      </c>
      <c r="F6856" t="s">
        <v>18</v>
      </c>
      <c r="G6856" t="s">
        <v>19</v>
      </c>
      <c r="H6856" t="s">
        <v>172</v>
      </c>
      <c r="I6856" t="s">
        <v>16</v>
      </c>
      <c r="J6856" t="s">
        <v>71</v>
      </c>
      <c r="L6856" s="1">
        <v>40014</v>
      </c>
      <c r="M6856">
        <v>20623</v>
      </c>
      <c r="N6856" t="s">
        <v>10651</v>
      </c>
    </row>
    <row r="6857" spans="1:14" x14ac:dyDescent="0.25">
      <c r="A6857" t="s">
        <v>8080</v>
      </c>
      <c r="B6857" t="s">
        <v>22</v>
      </c>
      <c r="C6857">
        <v>121135</v>
      </c>
      <c r="D6857">
        <v>200401.73</v>
      </c>
      <c r="E6857">
        <v>74121.91</v>
      </c>
      <c r="F6857" t="s">
        <v>45</v>
      </c>
      <c r="G6857" t="s">
        <v>46</v>
      </c>
      <c r="H6857" t="s">
        <v>700</v>
      </c>
      <c r="I6857" t="s">
        <v>16</v>
      </c>
      <c r="J6857" t="s">
        <v>222</v>
      </c>
      <c r="L6857" s="1">
        <v>36024</v>
      </c>
      <c r="M6857">
        <v>20720</v>
      </c>
      <c r="N6857" t="s">
        <v>10641</v>
      </c>
    </row>
    <row r="6858" spans="1:14" x14ac:dyDescent="0.25">
      <c r="A6858" t="s">
        <v>8081</v>
      </c>
      <c r="B6858" t="s">
        <v>22</v>
      </c>
      <c r="C6858">
        <v>126259</v>
      </c>
      <c r="D6858">
        <v>266337.91999999998</v>
      </c>
      <c r="E6858">
        <v>121300.53</v>
      </c>
      <c r="F6858" t="s">
        <v>45</v>
      </c>
      <c r="G6858" t="s">
        <v>46</v>
      </c>
      <c r="H6858" t="s">
        <v>578</v>
      </c>
      <c r="I6858" t="s">
        <v>16</v>
      </c>
      <c r="J6858" t="s">
        <v>222</v>
      </c>
      <c r="L6858" s="1">
        <v>37502</v>
      </c>
      <c r="M6858">
        <v>20716</v>
      </c>
      <c r="N6858" t="s">
        <v>10641</v>
      </c>
    </row>
    <row r="6859" spans="1:14" x14ac:dyDescent="0.25">
      <c r="A6859" t="s">
        <v>8082</v>
      </c>
      <c r="B6859" t="s">
        <v>22</v>
      </c>
      <c r="C6859">
        <v>113487.75</v>
      </c>
      <c r="D6859">
        <v>112821.75999999999</v>
      </c>
      <c r="E6859">
        <v>1397.66</v>
      </c>
      <c r="F6859" t="s">
        <v>129</v>
      </c>
      <c r="G6859" t="s">
        <v>130</v>
      </c>
      <c r="H6859" t="s">
        <v>350</v>
      </c>
      <c r="I6859" t="s">
        <v>16</v>
      </c>
      <c r="J6859" t="s">
        <v>605</v>
      </c>
      <c r="L6859" s="1">
        <v>33049</v>
      </c>
      <c r="M6859">
        <v>20735</v>
      </c>
      <c r="N6859" t="s">
        <v>10649</v>
      </c>
    </row>
    <row r="6860" spans="1:14" x14ac:dyDescent="0.25">
      <c r="A6860" t="s">
        <v>8083</v>
      </c>
      <c r="B6860" t="s">
        <v>12</v>
      </c>
      <c r="C6860">
        <v>43774.03</v>
      </c>
      <c r="D6860">
        <v>42864.15</v>
      </c>
      <c r="E6860">
        <v>0</v>
      </c>
      <c r="F6860" t="s">
        <v>52</v>
      </c>
      <c r="G6860" t="s">
        <v>53</v>
      </c>
      <c r="H6860" t="s">
        <v>54</v>
      </c>
      <c r="I6860" t="s">
        <v>16</v>
      </c>
      <c r="J6860" t="s">
        <v>310</v>
      </c>
      <c r="L6860" s="1">
        <v>38418</v>
      </c>
      <c r="M6860">
        <v>20710</v>
      </c>
      <c r="N6860" t="s">
        <v>10637</v>
      </c>
    </row>
    <row r="6861" spans="1:14" x14ac:dyDescent="0.25">
      <c r="A6861" t="s">
        <v>8084</v>
      </c>
      <c r="B6861" t="s">
        <v>12</v>
      </c>
      <c r="C6861">
        <v>68893</v>
      </c>
      <c r="D6861">
        <v>72338.570000000007</v>
      </c>
      <c r="E6861">
        <v>2678.3</v>
      </c>
      <c r="F6861" t="s">
        <v>36</v>
      </c>
      <c r="G6861" t="s">
        <v>37</v>
      </c>
      <c r="H6861" t="s">
        <v>384</v>
      </c>
      <c r="I6861" t="s">
        <v>16</v>
      </c>
      <c r="J6861" t="s">
        <v>17</v>
      </c>
      <c r="L6861" s="1">
        <v>36556</v>
      </c>
      <c r="M6861">
        <v>20770</v>
      </c>
      <c r="N6861" t="s">
        <v>10629</v>
      </c>
    </row>
    <row r="6862" spans="1:14" x14ac:dyDescent="0.25">
      <c r="A6862" t="s">
        <v>8085</v>
      </c>
      <c r="B6862" t="s">
        <v>12</v>
      </c>
      <c r="C6862">
        <v>68779.69</v>
      </c>
      <c r="D6862">
        <v>70204.92</v>
      </c>
      <c r="E6862">
        <v>3403.38</v>
      </c>
      <c r="F6862" t="s">
        <v>18</v>
      </c>
      <c r="G6862" t="s">
        <v>19</v>
      </c>
      <c r="H6862" t="s">
        <v>111</v>
      </c>
      <c r="I6862" t="s">
        <v>16</v>
      </c>
      <c r="J6862" t="s">
        <v>145</v>
      </c>
      <c r="L6862" s="1">
        <v>38432</v>
      </c>
      <c r="M6862">
        <v>20735</v>
      </c>
      <c r="N6862" t="s">
        <v>10649</v>
      </c>
    </row>
    <row r="6863" spans="1:14" x14ac:dyDescent="0.25">
      <c r="A6863" t="s">
        <v>8086</v>
      </c>
      <c r="B6863" t="s">
        <v>22</v>
      </c>
      <c r="C6863">
        <v>45412</v>
      </c>
      <c r="D6863">
        <v>47638.77</v>
      </c>
      <c r="E6863">
        <v>6563.83</v>
      </c>
      <c r="F6863" t="s">
        <v>23</v>
      </c>
      <c r="G6863" t="s">
        <v>24</v>
      </c>
      <c r="H6863" t="s">
        <v>544</v>
      </c>
      <c r="I6863" t="s">
        <v>16</v>
      </c>
      <c r="J6863" t="s">
        <v>141</v>
      </c>
      <c r="K6863" t="s">
        <v>282</v>
      </c>
      <c r="L6863" s="1">
        <v>42772</v>
      </c>
      <c r="M6863">
        <v>20607</v>
      </c>
      <c r="N6863" t="s">
        <v>10631</v>
      </c>
    </row>
    <row r="6864" spans="1:14" x14ac:dyDescent="0.25">
      <c r="A6864" t="s">
        <v>8087</v>
      </c>
      <c r="B6864" t="s">
        <v>22</v>
      </c>
      <c r="C6864">
        <v>93717.21</v>
      </c>
      <c r="D6864">
        <v>97455.01</v>
      </c>
      <c r="E6864">
        <v>6644.29</v>
      </c>
      <c r="F6864" t="s">
        <v>56</v>
      </c>
      <c r="G6864" t="s">
        <v>57</v>
      </c>
      <c r="H6864" t="s">
        <v>564</v>
      </c>
      <c r="I6864" t="s">
        <v>16</v>
      </c>
      <c r="J6864" t="s">
        <v>30</v>
      </c>
      <c r="L6864" s="1">
        <v>39258</v>
      </c>
      <c r="M6864">
        <v>20607</v>
      </c>
      <c r="N6864" t="s">
        <v>10631</v>
      </c>
    </row>
    <row r="6865" spans="1:14" x14ac:dyDescent="0.25">
      <c r="A6865" t="s">
        <v>8088</v>
      </c>
      <c r="B6865" t="s">
        <v>22</v>
      </c>
      <c r="C6865">
        <v>75668.69</v>
      </c>
      <c r="D6865">
        <v>75794.37</v>
      </c>
      <c r="E6865">
        <v>694.91</v>
      </c>
      <c r="F6865" t="s">
        <v>52</v>
      </c>
      <c r="G6865" t="s">
        <v>53</v>
      </c>
      <c r="H6865" t="s">
        <v>545</v>
      </c>
      <c r="I6865" t="s">
        <v>16</v>
      </c>
      <c r="J6865" t="s">
        <v>749</v>
      </c>
      <c r="L6865" s="1">
        <v>28947</v>
      </c>
      <c r="M6865">
        <v>20607</v>
      </c>
      <c r="N6865" t="s">
        <v>10631</v>
      </c>
    </row>
    <row r="6866" spans="1:14" x14ac:dyDescent="0.25">
      <c r="A6866" t="s">
        <v>8089</v>
      </c>
      <c r="B6866" t="s">
        <v>12</v>
      </c>
      <c r="C6866">
        <v>91995.97</v>
      </c>
      <c r="D6866">
        <v>88671.7</v>
      </c>
      <c r="E6866">
        <v>0</v>
      </c>
      <c r="F6866" t="s">
        <v>322</v>
      </c>
      <c r="G6866" t="s">
        <v>323</v>
      </c>
      <c r="H6866" t="s">
        <v>376</v>
      </c>
      <c r="I6866" t="s">
        <v>16</v>
      </c>
      <c r="J6866" t="s">
        <v>703</v>
      </c>
      <c r="L6866" s="1">
        <v>36493</v>
      </c>
      <c r="M6866">
        <v>20707</v>
      </c>
      <c r="N6866" t="s">
        <v>10628</v>
      </c>
    </row>
    <row r="6867" spans="1:14" x14ac:dyDescent="0.25">
      <c r="A6867" t="s">
        <v>8090</v>
      </c>
      <c r="B6867" t="s">
        <v>12</v>
      </c>
      <c r="C6867">
        <v>63656</v>
      </c>
      <c r="D6867">
        <v>61937.43</v>
      </c>
      <c r="E6867">
        <v>0</v>
      </c>
      <c r="F6867" t="s">
        <v>45</v>
      </c>
      <c r="G6867" t="s">
        <v>46</v>
      </c>
      <c r="H6867" t="s">
        <v>333</v>
      </c>
      <c r="I6867" t="s">
        <v>16</v>
      </c>
      <c r="J6867" t="s">
        <v>48</v>
      </c>
      <c r="K6867" t="s">
        <v>49</v>
      </c>
      <c r="L6867" s="1">
        <v>40966</v>
      </c>
      <c r="M6867">
        <v>20716</v>
      </c>
      <c r="N6867" t="s">
        <v>10641</v>
      </c>
    </row>
    <row r="6868" spans="1:14" x14ac:dyDescent="0.25">
      <c r="A6868" t="s">
        <v>8091</v>
      </c>
      <c r="B6868" t="s">
        <v>22</v>
      </c>
      <c r="C6868">
        <v>67723.53</v>
      </c>
      <c r="D6868">
        <v>79052.399999999994</v>
      </c>
      <c r="E6868">
        <v>14273.02</v>
      </c>
      <c r="F6868" t="s">
        <v>56</v>
      </c>
      <c r="G6868" t="s">
        <v>57</v>
      </c>
      <c r="H6868" t="s">
        <v>158</v>
      </c>
      <c r="I6868" t="s">
        <v>16</v>
      </c>
      <c r="J6868" t="s">
        <v>313</v>
      </c>
      <c r="L6868" s="1">
        <v>35688</v>
      </c>
      <c r="M6868">
        <v>20783</v>
      </c>
      <c r="N6868" t="s">
        <v>10656</v>
      </c>
    </row>
    <row r="6869" spans="1:14" x14ac:dyDescent="0.25">
      <c r="A6869" t="s">
        <v>8092</v>
      </c>
      <c r="B6869" t="s">
        <v>22</v>
      </c>
      <c r="C6869">
        <v>129144.19</v>
      </c>
      <c r="D6869">
        <v>166212.25</v>
      </c>
      <c r="E6869">
        <v>27766.09</v>
      </c>
      <c r="F6869" t="s">
        <v>45</v>
      </c>
      <c r="G6869" t="s">
        <v>46</v>
      </c>
      <c r="H6869" t="s">
        <v>536</v>
      </c>
      <c r="I6869" t="s">
        <v>16</v>
      </c>
      <c r="J6869" t="s">
        <v>222</v>
      </c>
      <c r="L6869" s="1">
        <v>35751</v>
      </c>
      <c r="M6869">
        <v>20748</v>
      </c>
      <c r="N6869" t="s">
        <v>10635</v>
      </c>
    </row>
    <row r="6870" spans="1:14" x14ac:dyDescent="0.25">
      <c r="A6870" t="s">
        <v>8093</v>
      </c>
      <c r="B6870" t="s">
        <v>22</v>
      </c>
      <c r="C6870">
        <v>118829.59</v>
      </c>
      <c r="D6870">
        <v>137756.32999999999</v>
      </c>
      <c r="E6870">
        <v>23067.83</v>
      </c>
      <c r="F6870" t="s">
        <v>72</v>
      </c>
      <c r="G6870" t="s">
        <v>73</v>
      </c>
      <c r="H6870" t="s">
        <v>448</v>
      </c>
      <c r="I6870" t="s">
        <v>16</v>
      </c>
      <c r="J6870" t="s">
        <v>75</v>
      </c>
      <c r="L6870" s="1">
        <v>42590</v>
      </c>
      <c r="M6870">
        <v>20781</v>
      </c>
      <c r="N6870" t="s">
        <v>10627</v>
      </c>
    </row>
    <row r="6871" spans="1:14" x14ac:dyDescent="0.25">
      <c r="A6871" t="s">
        <v>8094</v>
      </c>
      <c r="B6871" t="s">
        <v>22</v>
      </c>
      <c r="C6871">
        <v>55810.42</v>
      </c>
      <c r="D6871">
        <v>59603.86</v>
      </c>
      <c r="E6871">
        <v>3410.75</v>
      </c>
      <c r="F6871" t="s">
        <v>56</v>
      </c>
      <c r="G6871" t="s">
        <v>57</v>
      </c>
      <c r="H6871" t="s">
        <v>523</v>
      </c>
      <c r="I6871" t="s">
        <v>16</v>
      </c>
      <c r="J6871" t="s">
        <v>530</v>
      </c>
      <c r="L6871" s="1">
        <v>39566</v>
      </c>
      <c r="M6871">
        <v>20769</v>
      </c>
      <c r="N6871" t="s">
        <v>10636</v>
      </c>
    </row>
    <row r="6872" spans="1:14" x14ac:dyDescent="0.25">
      <c r="A6872" t="s">
        <v>8095</v>
      </c>
      <c r="B6872" t="s">
        <v>12</v>
      </c>
      <c r="C6872">
        <v>48107.09</v>
      </c>
      <c r="D6872">
        <v>58104.02</v>
      </c>
      <c r="E6872">
        <v>11997.33</v>
      </c>
      <c r="F6872" t="s">
        <v>13</v>
      </c>
      <c r="G6872" t="s">
        <v>14</v>
      </c>
      <c r="H6872" t="s">
        <v>68</v>
      </c>
      <c r="I6872" t="s">
        <v>16</v>
      </c>
      <c r="J6872" t="s">
        <v>69</v>
      </c>
      <c r="K6872" t="s">
        <v>70</v>
      </c>
      <c r="L6872" s="1">
        <v>42422</v>
      </c>
      <c r="M6872">
        <v>20607</v>
      </c>
      <c r="N6872" t="s">
        <v>10631</v>
      </c>
    </row>
    <row r="6873" spans="1:14" x14ac:dyDescent="0.25">
      <c r="A6873" t="s">
        <v>8096</v>
      </c>
      <c r="B6873" t="s">
        <v>22</v>
      </c>
      <c r="C6873">
        <v>67816.83</v>
      </c>
      <c r="D6873">
        <v>65744.429999999993</v>
      </c>
      <c r="E6873">
        <v>378.03</v>
      </c>
      <c r="F6873" t="s">
        <v>18</v>
      </c>
      <c r="G6873" t="s">
        <v>19</v>
      </c>
      <c r="H6873" t="s">
        <v>172</v>
      </c>
      <c r="I6873" t="s">
        <v>16</v>
      </c>
      <c r="J6873" t="s">
        <v>61</v>
      </c>
      <c r="L6873" s="1">
        <v>37494</v>
      </c>
      <c r="M6873">
        <v>20740</v>
      </c>
      <c r="N6873" t="s">
        <v>10638</v>
      </c>
    </row>
    <row r="6874" spans="1:14" x14ac:dyDescent="0.25">
      <c r="A6874" t="s">
        <v>8097</v>
      </c>
      <c r="B6874" t="s">
        <v>12</v>
      </c>
      <c r="C6874">
        <v>51080.2</v>
      </c>
      <c r="D6874">
        <v>42208.78</v>
      </c>
      <c r="E6874">
        <v>0</v>
      </c>
      <c r="F6874" t="s">
        <v>18</v>
      </c>
      <c r="G6874" t="s">
        <v>19</v>
      </c>
      <c r="H6874" t="s">
        <v>183</v>
      </c>
      <c r="I6874" t="s">
        <v>34</v>
      </c>
      <c r="J6874" t="s">
        <v>174</v>
      </c>
      <c r="L6874" s="1">
        <v>37144</v>
      </c>
      <c r="M6874">
        <v>20785</v>
      </c>
      <c r="N6874" t="s">
        <v>10652</v>
      </c>
    </row>
    <row r="6875" spans="1:14" x14ac:dyDescent="0.25">
      <c r="A6875" t="s">
        <v>8098</v>
      </c>
      <c r="B6875" t="s">
        <v>22</v>
      </c>
      <c r="C6875">
        <v>97114.05</v>
      </c>
      <c r="D6875">
        <v>152364.82</v>
      </c>
      <c r="E6875">
        <v>56433.59</v>
      </c>
      <c r="F6875" t="s">
        <v>23</v>
      </c>
      <c r="G6875" t="s">
        <v>24</v>
      </c>
      <c r="H6875" t="s">
        <v>635</v>
      </c>
      <c r="I6875" t="s">
        <v>16</v>
      </c>
      <c r="J6875" t="s">
        <v>320</v>
      </c>
      <c r="L6875" s="1">
        <v>31964</v>
      </c>
      <c r="M6875">
        <v>20608</v>
      </c>
      <c r="N6875" t="s">
        <v>10646</v>
      </c>
    </row>
    <row r="6876" spans="1:14" x14ac:dyDescent="0.25">
      <c r="A6876" t="s">
        <v>8099</v>
      </c>
      <c r="B6876" t="s">
        <v>22</v>
      </c>
      <c r="C6876">
        <v>95084.42</v>
      </c>
      <c r="D6876">
        <v>94651.87</v>
      </c>
      <c r="E6876">
        <v>676.32</v>
      </c>
      <c r="F6876" t="s">
        <v>13</v>
      </c>
      <c r="G6876" t="s">
        <v>14</v>
      </c>
      <c r="H6876" t="s">
        <v>1163</v>
      </c>
      <c r="I6876" t="s">
        <v>16</v>
      </c>
      <c r="J6876" t="s">
        <v>32</v>
      </c>
      <c r="L6876" s="1">
        <v>31831</v>
      </c>
      <c r="M6876">
        <v>20607</v>
      </c>
      <c r="N6876" t="s">
        <v>10631</v>
      </c>
    </row>
    <row r="6877" spans="1:14" x14ac:dyDescent="0.25">
      <c r="A6877" t="s">
        <v>8100</v>
      </c>
      <c r="B6877" t="s">
        <v>22</v>
      </c>
      <c r="C6877">
        <v>41651.17</v>
      </c>
      <c r="D6877">
        <v>49363.1</v>
      </c>
      <c r="E6877">
        <v>8637.3799999999992</v>
      </c>
      <c r="F6877" t="s">
        <v>56</v>
      </c>
      <c r="G6877" t="s">
        <v>57</v>
      </c>
      <c r="H6877" t="s">
        <v>58</v>
      </c>
      <c r="I6877" t="s">
        <v>16</v>
      </c>
      <c r="J6877" t="s">
        <v>59</v>
      </c>
      <c r="L6877" s="1">
        <v>42464</v>
      </c>
      <c r="M6877">
        <v>20708</v>
      </c>
      <c r="N6877" t="s">
        <v>10653</v>
      </c>
    </row>
    <row r="6878" spans="1:14" x14ac:dyDescent="0.25">
      <c r="A6878" t="s">
        <v>8101</v>
      </c>
      <c r="B6878" t="s">
        <v>12</v>
      </c>
      <c r="C6878">
        <v>100370</v>
      </c>
      <c r="D6878">
        <v>99424.39</v>
      </c>
      <c r="E6878">
        <v>378.48</v>
      </c>
      <c r="F6878" t="s">
        <v>18</v>
      </c>
      <c r="G6878" t="s">
        <v>19</v>
      </c>
      <c r="H6878" t="s">
        <v>146</v>
      </c>
      <c r="I6878" t="s">
        <v>16</v>
      </c>
      <c r="J6878" t="s">
        <v>147</v>
      </c>
      <c r="L6878" s="1">
        <v>38810</v>
      </c>
      <c r="M6878">
        <v>20607</v>
      </c>
      <c r="N6878" t="s">
        <v>10631</v>
      </c>
    </row>
    <row r="6879" spans="1:14" x14ac:dyDescent="0.25">
      <c r="A6879" t="s">
        <v>8102</v>
      </c>
      <c r="B6879" t="s">
        <v>22</v>
      </c>
      <c r="C6879">
        <v>106104</v>
      </c>
      <c r="D6879">
        <v>122367.19</v>
      </c>
      <c r="E6879">
        <v>11085.23</v>
      </c>
      <c r="F6879" t="s">
        <v>13</v>
      </c>
      <c r="G6879" t="s">
        <v>14</v>
      </c>
      <c r="H6879" t="s">
        <v>463</v>
      </c>
      <c r="I6879" t="s">
        <v>16</v>
      </c>
      <c r="J6879" t="s">
        <v>361</v>
      </c>
      <c r="L6879" s="1">
        <v>31945</v>
      </c>
      <c r="M6879">
        <v>20762</v>
      </c>
      <c r="N6879" t="s">
        <v>10644</v>
      </c>
    </row>
    <row r="6880" spans="1:14" x14ac:dyDescent="0.25">
      <c r="A6880" t="s">
        <v>8103</v>
      </c>
      <c r="B6880" t="s">
        <v>22</v>
      </c>
      <c r="C6880">
        <v>95084.42</v>
      </c>
      <c r="D6880">
        <v>101955.44</v>
      </c>
      <c r="E6880">
        <v>7979.75</v>
      </c>
      <c r="F6880" t="s">
        <v>13</v>
      </c>
      <c r="G6880" t="s">
        <v>14</v>
      </c>
      <c r="H6880" t="s">
        <v>659</v>
      </c>
      <c r="I6880" t="s">
        <v>16</v>
      </c>
      <c r="J6880" t="s">
        <v>32</v>
      </c>
      <c r="L6880" s="1">
        <v>34352</v>
      </c>
      <c r="M6880">
        <v>20783</v>
      </c>
      <c r="N6880" t="s">
        <v>10656</v>
      </c>
    </row>
    <row r="6881" spans="1:14" x14ac:dyDescent="0.25">
      <c r="A6881" t="s">
        <v>8104</v>
      </c>
      <c r="B6881" t="s">
        <v>22</v>
      </c>
      <c r="C6881">
        <v>90046</v>
      </c>
      <c r="D6881">
        <v>111975.62</v>
      </c>
      <c r="E6881">
        <v>20520.939999999999</v>
      </c>
      <c r="F6881" t="s">
        <v>13</v>
      </c>
      <c r="G6881" t="s">
        <v>14</v>
      </c>
      <c r="H6881" t="s">
        <v>987</v>
      </c>
      <c r="I6881" t="s">
        <v>16</v>
      </c>
      <c r="J6881" t="s">
        <v>233</v>
      </c>
      <c r="L6881" s="1">
        <v>37788</v>
      </c>
      <c r="M6881">
        <v>20712</v>
      </c>
      <c r="N6881" t="s">
        <v>10639</v>
      </c>
    </row>
    <row r="6882" spans="1:14" x14ac:dyDescent="0.25">
      <c r="A6882" t="s">
        <v>8105</v>
      </c>
      <c r="B6882" t="s">
        <v>22</v>
      </c>
      <c r="C6882">
        <v>76766</v>
      </c>
      <c r="D6882">
        <v>97050.21</v>
      </c>
      <c r="E6882">
        <v>20279.73</v>
      </c>
      <c r="F6882" t="s">
        <v>45</v>
      </c>
      <c r="G6882" t="s">
        <v>46</v>
      </c>
      <c r="H6882" t="s">
        <v>265</v>
      </c>
      <c r="I6882" t="s">
        <v>16</v>
      </c>
      <c r="J6882" t="s">
        <v>48</v>
      </c>
      <c r="L6882" s="1">
        <v>39329</v>
      </c>
      <c r="M6882">
        <v>20708</v>
      </c>
      <c r="N6882" t="s">
        <v>10653</v>
      </c>
    </row>
    <row r="6883" spans="1:14" x14ac:dyDescent="0.25">
      <c r="A6883" t="s">
        <v>8106</v>
      </c>
      <c r="B6883" t="s">
        <v>22</v>
      </c>
      <c r="C6883">
        <v>99250.9</v>
      </c>
      <c r="D6883">
        <v>108900.76</v>
      </c>
      <c r="E6883">
        <v>12349.07</v>
      </c>
      <c r="F6883" t="s">
        <v>52</v>
      </c>
      <c r="G6883" t="s">
        <v>53</v>
      </c>
      <c r="H6883" t="s">
        <v>465</v>
      </c>
      <c r="I6883" t="s">
        <v>16</v>
      </c>
      <c r="J6883" t="s">
        <v>466</v>
      </c>
      <c r="L6883" s="1">
        <v>39595</v>
      </c>
      <c r="M6883">
        <v>20740</v>
      </c>
      <c r="N6883" t="s">
        <v>10638</v>
      </c>
    </row>
    <row r="6884" spans="1:14" x14ac:dyDescent="0.25">
      <c r="A6884" t="s">
        <v>8107</v>
      </c>
      <c r="B6884" t="s">
        <v>22</v>
      </c>
      <c r="C6884">
        <v>76539.02</v>
      </c>
      <c r="D6884">
        <v>135310.5</v>
      </c>
      <c r="E6884">
        <v>60267.29</v>
      </c>
      <c r="F6884" t="s">
        <v>45</v>
      </c>
      <c r="G6884" t="s">
        <v>46</v>
      </c>
      <c r="H6884" t="s">
        <v>128</v>
      </c>
      <c r="I6884" t="s">
        <v>16</v>
      </c>
      <c r="J6884" t="s">
        <v>1114</v>
      </c>
      <c r="L6884" s="1">
        <v>40966</v>
      </c>
      <c r="M6884">
        <v>20745</v>
      </c>
      <c r="N6884" t="s">
        <v>10643</v>
      </c>
    </row>
    <row r="6885" spans="1:14" x14ac:dyDescent="0.25">
      <c r="A6885" t="s">
        <v>8108</v>
      </c>
      <c r="B6885" t="s">
        <v>12</v>
      </c>
      <c r="C6885">
        <v>98612.2</v>
      </c>
      <c r="D6885">
        <v>97313.8</v>
      </c>
      <c r="E6885">
        <v>0</v>
      </c>
      <c r="F6885" t="s">
        <v>18</v>
      </c>
      <c r="G6885" t="s">
        <v>19</v>
      </c>
      <c r="H6885" t="s">
        <v>20</v>
      </c>
      <c r="I6885" t="s">
        <v>16</v>
      </c>
      <c r="J6885" t="s">
        <v>154</v>
      </c>
      <c r="L6885" s="1">
        <v>31497</v>
      </c>
      <c r="M6885">
        <v>20707</v>
      </c>
      <c r="N6885" t="s">
        <v>10628</v>
      </c>
    </row>
    <row r="6886" spans="1:14" x14ac:dyDescent="0.25">
      <c r="A6886" t="s">
        <v>8109</v>
      </c>
      <c r="B6886" t="s">
        <v>12</v>
      </c>
      <c r="C6886">
        <v>59297.81</v>
      </c>
      <c r="D6886">
        <v>63709.75</v>
      </c>
      <c r="E6886">
        <v>2763.03</v>
      </c>
      <c r="F6886" t="s">
        <v>56</v>
      </c>
      <c r="G6886" t="s">
        <v>57</v>
      </c>
      <c r="H6886" t="s">
        <v>64</v>
      </c>
      <c r="I6886" t="s">
        <v>16</v>
      </c>
      <c r="J6886" t="s">
        <v>59</v>
      </c>
      <c r="L6886" s="1">
        <v>39514</v>
      </c>
      <c r="M6886">
        <v>20748</v>
      </c>
      <c r="N6886" t="s">
        <v>10635</v>
      </c>
    </row>
    <row r="6887" spans="1:14" x14ac:dyDescent="0.25">
      <c r="A6887" t="s">
        <v>8110</v>
      </c>
      <c r="B6887" t="s">
        <v>12</v>
      </c>
      <c r="C6887">
        <v>81730</v>
      </c>
      <c r="D6887">
        <v>85128.65</v>
      </c>
      <c r="E6887">
        <v>2784.74</v>
      </c>
      <c r="F6887" t="s">
        <v>129</v>
      </c>
      <c r="G6887" t="s">
        <v>130</v>
      </c>
      <c r="H6887" t="s">
        <v>340</v>
      </c>
      <c r="I6887" t="s">
        <v>16</v>
      </c>
      <c r="J6887" t="s">
        <v>132</v>
      </c>
      <c r="L6887" s="1">
        <v>37823</v>
      </c>
      <c r="M6887">
        <v>20706</v>
      </c>
      <c r="N6887" t="s">
        <v>10645</v>
      </c>
    </row>
    <row r="6888" spans="1:14" x14ac:dyDescent="0.25">
      <c r="A6888" t="s">
        <v>8111</v>
      </c>
      <c r="B6888" t="s">
        <v>22</v>
      </c>
      <c r="C6888">
        <v>95084.42</v>
      </c>
      <c r="D6888">
        <v>99814.09</v>
      </c>
      <c r="E6888">
        <v>5581.27</v>
      </c>
      <c r="F6888" t="s">
        <v>13</v>
      </c>
      <c r="G6888" t="s">
        <v>14</v>
      </c>
      <c r="H6888" t="s">
        <v>615</v>
      </c>
      <c r="I6888" t="s">
        <v>16</v>
      </c>
      <c r="J6888" t="s">
        <v>32</v>
      </c>
      <c r="L6888" s="1">
        <v>31313</v>
      </c>
      <c r="M6888">
        <v>20613</v>
      </c>
      <c r="N6888" t="s">
        <v>10640</v>
      </c>
    </row>
    <row r="6889" spans="1:14" x14ac:dyDescent="0.25">
      <c r="A6889" t="s">
        <v>8112</v>
      </c>
      <c r="B6889" t="s">
        <v>12</v>
      </c>
      <c r="C6889">
        <v>74354.67</v>
      </c>
      <c r="D6889">
        <v>85985.85</v>
      </c>
      <c r="E6889">
        <v>9843.18</v>
      </c>
      <c r="F6889" t="s">
        <v>56</v>
      </c>
      <c r="G6889" t="s">
        <v>57</v>
      </c>
      <c r="H6889" t="s">
        <v>64</v>
      </c>
      <c r="I6889" t="s">
        <v>16</v>
      </c>
      <c r="J6889" t="s">
        <v>420</v>
      </c>
      <c r="L6889" s="1">
        <v>30823</v>
      </c>
      <c r="M6889">
        <v>20608</v>
      </c>
      <c r="N6889" t="s">
        <v>10646</v>
      </c>
    </row>
    <row r="6890" spans="1:14" x14ac:dyDescent="0.25">
      <c r="A6890" t="s">
        <v>8113</v>
      </c>
      <c r="B6890" t="s">
        <v>12</v>
      </c>
      <c r="C6890">
        <v>87107</v>
      </c>
      <c r="D6890">
        <v>85591.42</v>
      </c>
      <c r="E6890">
        <v>0</v>
      </c>
      <c r="F6890" t="s">
        <v>36</v>
      </c>
      <c r="G6890" t="s">
        <v>37</v>
      </c>
      <c r="H6890" t="s">
        <v>384</v>
      </c>
      <c r="I6890" t="s">
        <v>16</v>
      </c>
      <c r="J6890" t="s">
        <v>44</v>
      </c>
      <c r="L6890" s="1">
        <v>38908</v>
      </c>
      <c r="M6890">
        <v>20785</v>
      </c>
      <c r="N6890" t="s">
        <v>10652</v>
      </c>
    </row>
    <row r="6891" spans="1:14" x14ac:dyDescent="0.25">
      <c r="A6891" t="s">
        <v>8114</v>
      </c>
      <c r="B6891" t="s">
        <v>12</v>
      </c>
      <c r="C6891">
        <v>65751</v>
      </c>
      <c r="D6891">
        <v>84673.03</v>
      </c>
      <c r="E6891">
        <v>17380.900000000001</v>
      </c>
      <c r="F6891" t="s">
        <v>56</v>
      </c>
      <c r="G6891" t="s">
        <v>57</v>
      </c>
      <c r="H6891" t="s">
        <v>64</v>
      </c>
      <c r="I6891" t="s">
        <v>16</v>
      </c>
      <c r="J6891" t="s">
        <v>59</v>
      </c>
      <c r="L6891" s="1">
        <v>36359</v>
      </c>
      <c r="M6891">
        <v>20781</v>
      </c>
      <c r="N6891" t="s">
        <v>10627</v>
      </c>
    </row>
    <row r="6892" spans="1:14" x14ac:dyDescent="0.25">
      <c r="A6892" t="s">
        <v>8115</v>
      </c>
      <c r="B6892" t="s">
        <v>12</v>
      </c>
      <c r="C6892">
        <v>68014.69</v>
      </c>
      <c r="D6892">
        <v>67770.64</v>
      </c>
      <c r="E6892">
        <v>1431.53</v>
      </c>
      <c r="F6892" t="s">
        <v>18</v>
      </c>
      <c r="G6892" t="s">
        <v>19</v>
      </c>
      <c r="H6892" t="s">
        <v>144</v>
      </c>
      <c r="I6892" t="s">
        <v>16</v>
      </c>
      <c r="J6892" t="s">
        <v>218</v>
      </c>
      <c r="L6892" s="1">
        <v>39104</v>
      </c>
      <c r="M6892">
        <v>20708</v>
      </c>
      <c r="N6892" t="s">
        <v>10653</v>
      </c>
    </row>
    <row r="6893" spans="1:14" x14ac:dyDescent="0.25">
      <c r="A6893" t="s">
        <v>8116</v>
      </c>
      <c r="B6893" t="s">
        <v>12</v>
      </c>
      <c r="C6893">
        <v>45877</v>
      </c>
      <c r="D6893">
        <v>18219.169999999998</v>
      </c>
      <c r="E6893">
        <v>264.69</v>
      </c>
      <c r="F6893" t="s">
        <v>89</v>
      </c>
      <c r="G6893" t="s">
        <v>90</v>
      </c>
      <c r="H6893" t="s">
        <v>192</v>
      </c>
      <c r="I6893" t="s">
        <v>16</v>
      </c>
      <c r="J6893" t="s">
        <v>193</v>
      </c>
      <c r="L6893" s="1">
        <v>41137</v>
      </c>
      <c r="M6893">
        <v>20706</v>
      </c>
      <c r="N6893" t="s">
        <v>10645</v>
      </c>
    </row>
    <row r="6894" spans="1:14" x14ac:dyDescent="0.25">
      <c r="A6894" t="s">
        <v>8117</v>
      </c>
      <c r="B6894" t="s">
        <v>12</v>
      </c>
      <c r="C6894">
        <v>62735.65</v>
      </c>
      <c r="D6894">
        <v>59430.1</v>
      </c>
      <c r="E6894">
        <v>0</v>
      </c>
      <c r="F6894" t="s">
        <v>76</v>
      </c>
      <c r="G6894" t="s">
        <v>77</v>
      </c>
      <c r="H6894" t="s">
        <v>587</v>
      </c>
      <c r="I6894" t="s">
        <v>16</v>
      </c>
      <c r="J6894" t="s">
        <v>17</v>
      </c>
      <c r="L6894" s="1">
        <v>37186</v>
      </c>
      <c r="M6894">
        <v>20742</v>
      </c>
      <c r="N6894" t="s">
        <v>10638</v>
      </c>
    </row>
    <row r="6895" spans="1:14" x14ac:dyDescent="0.25">
      <c r="A6895" t="s">
        <v>8118</v>
      </c>
      <c r="B6895" t="s">
        <v>22</v>
      </c>
      <c r="C6895">
        <v>46179.85</v>
      </c>
      <c r="D6895">
        <v>52968.22</v>
      </c>
      <c r="E6895">
        <v>5341.04</v>
      </c>
      <c r="F6895" t="s">
        <v>56</v>
      </c>
      <c r="G6895" t="s">
        <v>57</v>
      </c>
      <c r="H6895" t="s">
        <v>84</v>
      </c>
      <c r="I6895" t="s">
        <v>16</v>
      </c>
      <c r="J6895" t="s">
        <v>59</v>
      </c>
      <c r="L6895" s="1">
        <v>41372</v>
      </c>
      <c r="M6895">
        <v>20721</v>
      </c>
      <c r="N6895" t="s">
        <v>10634</v>
      </c>
    </row>
    <row r="6896" spans="1:14" x14ac:dyDescent="0.25">
      <c r="A6896" t="s">
        <v>8119</v>
      </c>
      <c r="B6896" t="s">
        <v>22</v>
      </c>
      <c r="C6896">
        <v>47796.15</v>
      </c>
      <c r="D6896">
        <v>48436.72</v>
      </c>
      <c r="E6896">
        <v>1278</v>
      </c>
      <c r="F6896" t="s">
        <v>56</v>
      </c>
      <c r="G6896" t="s">
        <v>57</v>
      </c>
      <c r="H6896" t="s">
        <v>84</v>
      </c>
      <c r="I6896" t="s">
        <v>16</v>
      </c>
      <c r="J6896" t="s">
        <v>59</v>
      </c>
      <c r="L6896" s="1">
        <v>40497</v>
      </c>
      <c r="M6896">
        <v>20769</v>
      </c>
      <c r="N6896" t="s">
        <v>10636</v>
      </c>
    </row>
    <row r="6897" spans="1:14" x14ac:dyDescent="0.25">
      <c r="A6897" t="s">
        <v>8120</v>
      </c>
      <c r="B6897" t="s">
        <v>22</v>
      </c>
      <c r="C6897">
        <v>95084.42</v>
      </c>
      <c r="D6897">
        <v>97173.52</v>
      </c>
      <c r="E6897">
        <v>3099.24</v>
      </c>
      <c r="F6897" t="s">
        <v>13</v>
      </c>
      <c r="G6897" t="s">
        <v>14</v>
      </c>
      <c r="H6897" t="s">
        <v>232</v>
      </c>
      <c r="I6897" t="s">
        <v>16</v>
      </c>
      <c r="J6897" t="s">
        <v>32</v>
      </c>
      <c r="L6897" s="1">
        <v>34352</v>
      </c>
      <c r="M6897">
        <v>20743</v>
      </c>
      <c r="N6897" t="s">
        <v>10654</v>
      </c>
    </row>
    <row r="6898" spans="1:14" x14ac:dyDescent="0.25">
      <c r="A6898" t="s">
        <v>8121</v>
      </c>
      <c r="B6898" t="s">
        <v>22</v>
      </c>
      <c r="C6898">
        <v>68808.11</v>
      </c>
      <c r="D6898">
        <v>108115.88</v>
      </c>
      <c r="E6898">
        <v>31881.64</v>
      </c>
      <c r="F6898" t="s">
        <v>52</v>
      </c>
      <c r="G6898" t="s">
        <v>53</v>
      </c>
      <c r="H6898" t="s">
        <v>54</v>
      </c>
      <c r="I6898" t="s">
        <v>16</v>
      </c>
      <c r="J6898" t="s">
        <v>1164</v>
      </c>
      <c r="L6898" s="1">
        <v>41764</v>
      </c>
      <c r="M6898">
        <v>20735</v>
      </c>
      <c r="N6898" t="s">
        <v>10649</v>
      </c>
    </row>
    <row r="6899" spans="1:14" x14ac:dyDescent="0.25">
      <c r="A6899" t="s">
        <v>8122</v>
      </c>
      <c r="B6899" t="s">
        <v>22</v>
      </c>
      <c r="C6899">
        <v>23897.759999999998</v>
      </c>
      <c r="D6899">
        <v>31700.45</v>
      </c>
      <c r="E6899">
        <v>0</v>
      </c>
      <c r="F6899" t="s">
        <v>76</v>
      </c>
      <c r="G6899" t="s">
        <v>77</v>
      </c>
      <c r="H6899" t="s">
        <v>574</v>
      </c>
      <c r="I6899" t="s">
        <v>34</v>
      </c>
      <c r="J6899" t="s">
        <v>351</v>
      </c>
      <c r="L6899" s="1">
        <v>40469</v>
      </c>
      <c r="M6899">
        <v>20746</v>
      </c>
      <c r="N6899" t="s">
        <v>10647</v>
      </c>
    </row>
    <row r="6900" spans="1:14" x14ac:dyDescent="0.25">
      <c r="A6900" t="s">
        <v>8123</v>
      </c>
      <c r="B6900" t="s">
        <v>22</v>
      </c>
      <c r="C6900">
        <v>64726.09</v>
      </c>
      <c r="D6900">
        <v>72545.31</v>
      </c>
      <c r="E6900">
        <v>10495</v>
      </c>
      <c r="F6900" t="s">
        <v>13</v>
      </c>
      <c r="G6900" t="s">
        <v>14</v>
      </c>
      <c r="H6900" t="s">
        <v>293</v>
      </c>
      <c r="I6900" t="s">
        <v>16</v>
      </c>
      <c r="J6900" t="s">
        <v>724</v>
      </c>
      <c r="L6900" s="1">
        <v>36590</v>
      </c>
      <c r="M6900">
        <v>20740</v>
      </c>
      <c r="N6900" t="s">
        <v>10638</v>
      </c>
    </row>
    <row r="6901" spans="1:14" x14ac:dyDescent="0.25">
      <c r="A6901" t="s">
        <v>8124</v>
      </c>
      <c r="B6901" t="s">
        <v>22</v>
      </c>
      <c r="C6901">
        <v>74732</v>
      </c>
      <c r="D6901">
        <v>75322.75</v>
      </c>
      <c r="E6901">
        <v>2146.9499999999998</v>
      </c>
      <c r="F6901" t="s">
        <v>13</v>
      </c>
      <c r="G6901" t="s">
        <v>14</v>
      </c>
      <c r="H6901" t="s">
        <v>103</v>
      </c>
      <c r="I6901" t="s">
        <v>16</v>
      </c>
      <c r="J6901" t="s">
        <v>32</v>
      </c>
      <c r="L6901" s="1">
        <v>39244</v>
      </c>
      <c r="M6901">
        <v>20706</v>
      </c>
      <c r="N6901" t="s">
        <v>10645</v>
      </c>
    </row>
    <row r="6902" spans="1:14" x14ac:dyDescent="0.25">
      <c r="A6902" t="s">
        <v>8125</v>
      </c>
      <c r="B6902" t="s">
        <v>12</v>
      </c>
      <c r="C6902">
        <v>80056</v>
      </c>
      <c r="D6902">
        <v>81120.850000000006</v>
      </c>
      <c r="E6902">
        <v>1814.73</v>
      </c>
      <c r="F6902" t="s">
        <v>13</v>
      </c>
      <c r="G6902" t="s">
        <v>14</v>
      </c>
      <c r="H6902" t="s">
        <v>116</v>
      </c>
      <c r="I6902" t="s">
        <v>16</v>
      </c>
      <c r="J6902" t="s">
        <v>32</v>
      </c>
      <c r="L6902" s="1">
        <v>38551</v>
      </c>
      <c r="M6902">
        <v>20762</v>
      </c>
      <c r="N6902" t="s">
        <v>10644</v>
      </c>
    </row>
    <row r="6903" spans="1:14" x14ac:dyDescent="0.25">
      <c r="A6903" t="s">
        <v>8126</v>
      </c>
      <c r="B6903" t="s">
        <v>22</v>
      </c>
      <c r="C6903">
        <v>106104</v>
      </c>
      <c r="D6903">
        <v>124521.17</v>
      </c>
      <c r="E6903">
        <v>12066.72</v>
      </c>
      <c r="F6903" t="s">
        <v>13</v>
      </c>
      <c r="G6903" t="s">
        <v>14</v>
      </c>
      <c r="H6903" t="s">
        <v>509</v>
      </c>
      <c r="I6903" t="s">
        <v>16</v>
      </c>
      <c r="J6903" t="s">
        <v>361</v>
      </c>
      <c r="L6903" s="1">
        <v>37438</v>
      </c>
      <c r="M6903">
        <v>20708</v>
      </c>
      <c r="N6903" t="s">
        <v>10653</v>
      </c>
    </row>
    <row r="6904" spans="1:14" x14ac:dyDescent="0.25">
      <c r="A6904" t="s">
        <v>8127</v>
      </c>
      <c r="B6904" t="s">
        <v>12</v>
      </c>
      <c r="C6904">
        <v>58725.18</v>
      </c>
      <c r="D6904">
        <v>46378.15</v>
      </c>
      <c r="E6904">
        <v>40.119999999999997</v>
      </c>
      <c r="F6904" t="s">
        <v>18</v>
      </c>
      <c r="G6904" t="s">
        <v>19</v>
      </c>
      <c r="H6904" t="s">
        <v>912</v>
      </c>
      <c r="I6904" t="s">
        <v>16</v>
      </c>
      <c r="J6904" t="s">
        <v>279</v>
      </c>
      <c r="L6904" s="1">
        <v>38188</v>
      </c>
      <c r="M6904">
        <v>20772</v>
      </c>
      <c r="N6904" t="s">
        <v>10648</v>
      </c>
    </row>
    <row r="6905" spans="1:14" x14ac:dyDescent="0.25">
      <c r="A6905" t="s">
        <v>8128</v>
      </c>
      <c r="B6905" t="s">
        <v>12</v>
      </c>
      <c r="C6905">
        <v>77922.59</v>
      </c>
      <c r="D6905">
        <v>77115.759999999995</v>
      </c>
      <c r="E6905">
        <v>219.28</v>
      </c>
      <c r="F6905" t="s">
        <v>18</v>
      </c>
      <c r="G6905" t="s">
        <v>19</v>
      </c>
      <c r="H6905" t="s">
        <v>137</v>
      </c>
      <c r="I6905" t="s">
        <v>16</v>
      </c>
      <c r="J6905" t="s">
        <v>61</v>
      </c>
      <c r="L6905" s="1">
        <v>33819</v>
      </c>
      <c r="M6905">
        <v>20746</v>
      </c>
      <c r="N6905" t="s">
        <v>10647</v>
      </c>
    </row>
    <row r="6906" spans="1:14" x14ac:dyDescent="0.25">
      <c r="A6906" t="s">
        <v>8129</v>
      </c>
      <c r="B6906" t="s">
        <v>12</v>
      </c>
      <c r="C6906">
        <v>66524.929999999993</v>
      </c>
      <c r="D6906">
        <v>64271.95</v>
      </c>
      <c r="E6906">
        <v>644.38</v>
      </c>
      <c r="F6906" t="s">
        <v>299</v>
      </c>
      <c r="G6906" t="s">
        <v>300</v>
      </c>
      <c r="H6906" t="s">
        <v>408</v>
      </c>
      <c r="I6906" t="s">
        <v>16</v>
      </c>
      <c r="J6906" t="s">
        <v>302</v>
      </c>
      <c r="K6906" t="s">
        <v>409</v>
      </c>
      <c r="L6906" s="1">
        <v>41218</v>
      </c>
      <c r="M6906">
        <v>20785</v>
      </c>
      <c r="N6906" t="s">
        <v>10652</v>
      </c>
    </row>
    <row r="6907" spans="1:14" x14ac:dyDescent="0.25">
      <c r="A6907" t="s">
        <v>8130</v>
      </c>
      <c r="B6907" t="s">
        <v>12</v>
      </c>
      <c r="C6907">
        <v>59467.09</v>
      </c>
      <c r="D6907">
        <v>54822.38</v>
      </c>
      <c r="E6907">
        <v>0</v>
      </c>
      <c r="F6907" t="s">
        <v>18</v>
      </c>
      <c r="G6907" t="s">
        <v>19</v>
      </c>
      <c r="H6907" t="s">
        <v>183</v>
      </c>
      <c r="I6907" t="s">
        <v>34</v>
      </c>
      <c r="J6907" t="s">
        <v>426</v>
      </c>
      <c r="L6907" s="1">
        <v>36192</v>
      </c>
      <c r="M6907">
        <v>20735</v>
      </c>
      <c r="N6907" t="s">
        <v>10649</v>
      </c>
    </row>
    <row r="6908" spans="1:14" x14ac:dyDescent="0.25">
      <c r="A6908" t="s">
        <v>8131</v>
      </c>
      <c r="B6908" t="s">
        <v>22</v>
      </c>
      <c r="C6908">
        <v>65751</v>
      </c>
      <c r="D6908">
        <v>66318.3</v>
      </c>
      <c r="E6908">
        <v>503.08</v>
      </c>
      <c r="F6908" t="s">
        <v>13</v>
      </c>
      <c r="G6908" t="s">
        <v>14</v>
      </c>
      <c r="H6908" t="s">
        <v>50</v>
      </c>
      <c r="I6908" t="s">
        <v>16</v>
      </c>
      <c r="J6908" t="s">
        <v>266</v>
      </c>
      <c r="L6908" s="1">
        <v>39643</v>
      </c>
      <c r="M6908">
        <v>20784</v>
      </c>
      <c r="N6908" t="s">
        <v>10650</v>
      </c>
    </row>
    <row r="6909" spans="1:14" x14ac:dyDescent="0.25">
      <c r="A6909" t="s">
        <v>8132</v>
      </c>
      <c r="B6909" t="s">
        <v>22</v>
      </c>
      <c r="C6909">
        <v>64192</v>
      </c>
      <c r="D6909">
        <v>63697.79</v>
      </c>
      <c r="E6909">
        <v>2024.68</v>
      </c>
      <c r="F6909" t="s">
        <v>13</v>
      </c>
      <c r="G6909" t="s">
        <v>14</v>
      </c>
      <c r="H6909" t="s">
        <v>162</v>
      </c>
      <c r="I6909" t="s">
        <v>16</v>
      </c>
      <c r="J6909" t="s">
        <v>32</v>
      </c>
      <c r="K6909" t="s">
        <v>176</v>
      </c>
      <c r="L6909" s="1">
        <v>41918</v>
      </c>
      <c r="M6909">
        <v>20707</v>
      </c>
      <c r="N6909" t="s">
        <v>10628</v>
      </c>
    </row>
    <row r="6910" spans="1:14" x14ac:dyDescent="0.25">
      <c r="A6910" t="s">
        <v>8133</v>
      </c>
      <c r="B6910" t="s">
        <v>22</v>
      </c>
      <c r="C6910">
        <v>47796.15</v>
      </c>
      <c r="D6910">
        <v>53735.3</v>
      </c>
      <c r="E6910">
        <v>7017.85</v>
      </c>
      <c r="F6910" t="s">
        <v>56</v>
      </c>
      <c r="G6910" t="s">
        <v>57</v>
      </c>
      <c r="H6910" t="s">
        <v>58</v>
      </c>
      <c r="I6910" t="s">
        <v>16</v>
      </c>
      <c r="J6910" t="s">
        <v>59</v>
      </c>
      <c r="L6910" s="1">
        <v>41239</v>
      </c>
      <c r="M6910">
        <v>20781</v>
      </c>
      <c r="N6910" t="s">
        <v>10627</v>
      </c>
    </row>
    <row r="6911" spans="1:14" x14ac:dyDescent="0.25">
      <c r="A6911" t="s">
        <v>8134</v>
      </c>
      <c r="B6911" t="s">
        <v>22</v>
      </c>
      <c r="C6911">
        <v>28497.17</v>
      </c>
      <c r="D6911">
        <v>23246.65</v>
      </c>
      <c r="E6911">
        <v>828.52</v>
      </c>
      <c r="F6911" t="s">
        <v>99</v>
      </c>
      <c r="G6911" t="s">
        <v>100</v>
      </c>
      <c r="H6911" t="s">
        <v>148</v>
      </c>
      <c r="I6911" t="s">
        <v>34</v>
      </c>
      <c r="J6911" t="s">
        <v>102</v>
      </c>
      <c r="L6911" s="1">
        <v>42856</v>
      </c>
      <c r="M6911">
        <v>20770</v>
      </c>
      <c r="N6911" t="s">
        <v>10629</v>
      </c>
    </row>
    <row r="6912" spans="1:14" x14ac:dyDescent="0.25">
      <c r="A6912" t="s">
        <v>8135</v>
      </c>
      <c r="B6912" t="s">
        <v>22</v>
      </c>
      <c r="C6912">
        <v>65751</v>
      </c>
      <c r="D6912">
        <v>78420.62</v>
      </c>
      <c r="E6912">
        <v>11055.34</v>
      </c>
      <c r="F6912" t="s">
        <v>56</v>
      </c>
      <c r="G6912" t="s">
        <v>57</v>
      </c>
      <c r="H6912" t="s">
        <v>84</v>
      </c>
      <c r="I6912" t="s">
        <v>16</v>
      </c>
      <c r="J6912" t="s">
        <v>59</v>
      </c>
      <c r="L6912" s="1">
        <v>36115</v>
      </c>
      <c r="M6912">
        <v>20705</v>
      </c>
      <c r="N6912" t="s">
        <v>10626</v>
      </c>
    </row>
    <row r="6913" spans="1:14" x14ac:dyDescent="0.25">
      <c r="A6913" t="s">
        <v>8136</v>
      </c>
      <c r="B6913" t="s">
        <v>22</v>
      </c>
      <c r="C6913">
        <v>70778</v>
      </c>
      <c r="D6913">
        <v>103183.98</v>
      </c>
      <c r="E6913">
        <v>30535.27</v>
      </c>
      <c r="F6913" t="s">
        <v>45</v>
      </c>
      <c r="G6913" t="s">
        <v>46</v>
      </c>
      <c r="H6913" t="s">
        <v>202</v>
      </c>
      <c r="I6913" t="s">
        <v>16</v>
      </c>
      <c r="J6913" t="s">
        <v>48</v>
      </c>
      <c r="K6913" t="s">
        <v>49</v>
      </c>
      <c r="L6913" s="1">
        <v>38488</v>
      </c>
      <c r="M6913">
        <v>20608</v>
      </c>
      <c r="N6913" t="s">
        <v>10646</v>
      </c>
    </row>
    <row r="6914" spans="1:14" x14ac:dyDescent="0.25">
      <c r="A6914" t="s">
        <v>8137</v>
      </c>
      <c r="B6914" t="s">
        <v>12</v>
      </c>
      <c r="C6914">
        <v>95302.47</v>
      </c>
      <c r="D6914">
        <v>90866.15</v>
      </c>
      <c r="E6914">
        <v>0</v>
      </c>
      <c r="F6914" t="s">
        <v>326</v>
      </c>
      <c r="G6914" t="s">
        <v>327</v>
      </c>
      <c r="H6914" t="s">
        <v>364</v>
      </c>
      <c r="I6914" t="s">
        <v>16</v>
      </c>
      <c r="J6914" t="s">
        <v>696</v>
      </c>
      <c r="K6914" t="s">
        <v>365</v>
      </c>
      <c r="L6914" s="1">
        <v>39216</v>
      </c>
      <c r="M6914">
        <v>20783</v>
      </c>
      <c r="N6914" t="s">
        <v>10656</v>
      </c>
    </row>
    <row r="6915" spans="1:14" x14ac:dyDescent="0.25">
      <c r="A6915" t="s">
        <v>8138</v>
      </c>
      <c r="B6915" t="s">
        <v>22</v>
      </c>
      <c r="C6915">
        <v>56878.82</v>
      </c>
      <c r="D6915">
        <v>56243.040000000001</v>
      </c>
      <c r="E6915">
        <v>0</v>
      </c>
      <c r="F6915" t="s">
        <v>18</v>
      </c>
      <c r="G6915" t="s">
        <v>19</v>
      </c>
      <c r="H6915" t="s">
        <v>241</v>
      </c>
      <c r="I6915" t="s">
        <v>16</v>
      </c>
      <c r="J6915" t="s">
        <v>61</v>
      </c>
      <c r="L6915" s="1">
        <v>41260</v>
      </c>
      <c r="M6915">
        <v>20774</v>
      </c>
      <c r="N6915" t="s">
        <v>10633</v>
      </c>
    </row>
    <row r="6916" spans="1:14" x14ac:dyDescent="0.25">
      <c r="A6916" t="s">
        <v>8139</v>
      </c>
      <c r="B6916" t="s">
        <v>22</v>
      </c>
      <c r="C6916">
        <v>107345.82</v>
      </c>
      <c r="D6916">
        <v>105881.37</v>
      </c>
      <c r="E6916">
        <v>0</v>
      </c>
      <c r="F6916" t="s">
        <v>99</v>
      </c>
      <c r="G6916" t="s">
        <v>100</v>
      </c>
      <c r="H6916" t="s">
        <v>123</v>
      </c>
      <c r="I6916" t="s">
        <v>16</v>
      </c>
      <c r="J6916" t="s">
        <v>235</v>
      </c>
      <c r="L6916" s="1">
        <v>33658</v>
      </c>
      <c r="M6916">
        <v>20715</v>
      </c>
      <c r="N6916" t="s">
        <v>10641</v>
      </c>
    </row>
    <row r="6917" spans="1:14" x14ac:dyDescent="0.25">
      <c r="A6917" t="s">
        <v>8140</v>
      </c>
      <c r="B6917" t="s">
        <v>12</v>
      </c>
      <c r="C6917">
        <v>78044.740000000005</v>
      </c>
      <c r="D6917">
        <v>75723.73</v>
      </c>
      <c r="E6917">
        <v>0</v>
      </c>
      <c r="F6917" t="s">
        <v>27</v>
      </c>
      <c r="G6917" t="s">
        <v>28</v>
      </c>
      <c r="H6917" t="s">
        <v>624</v>
      </c>
      <c r="I6917" t="s">
        <v>16</v>
      </c>
      <c r="J6917" t="s">
        <v>178</v>
      </c>
      <c r="L6917" s="1">
        <v>35436</v>
      </c>
      <c r="M6917">
        <v>20744</v>
      </c>
      <c r="N6917" t="s">
        <v>10630</v>
      </c>
    </row>
    <row r="6918" spans="1:14" x14ac:dyDescent="0.25">
      <c r="A6918" t="s">
        <v>8141</v>
      </c>
      <c r="B6918" t="s">
        <v>12</v>
      </c>
      <c r="C6918">
        <v>44618.22</v>
      </c>
      <c r="D6918">
        <v>49131.07</v>
      </c>
      <c r="E6918">
        <v>5659.95</v>
      </c>
      <c r="F6918" t="s">
        <v>56</v>
      </c>
      <c r="G6918" t="s">
        <v>57</v>
      </c>
      <c r="H6918" t="s">
        <v>84</v>
      </c>
      <c r="I6918" t="s">
        <v>16</v>
      </c>
      <c r="J6918" t="s">
        <v>59</v>
      </c>
      <c r="L6918" s="1">
        <v>41869</v>
      </c>
      <c r="M6918">
        <v>20742</v>
      </c>
      <c r="N6918" t="s">
        <v>10638</v>
      </c>
    </row>
    <row r="6919" spans="1:14" x14ac:dyDescent="0.25">
      <c r="A6919" t="s">
        <v>8142</v>
      </c>
      <c r="B6919" t="s">
        <v>12</v>
      </c>
      <c r="C6919">
        <v>70270.86</v>
      </c>
      <c r="D6919">
        <v>73420.149999999994</v>
      </c>
      <c r="E6919">
        <v>4074.34</v>
      </c>
      <c r="F6919" t="s">
        <v>322</v>
      </c>
      <c r="G6919" t="s">
        <v>323</v>
      </c>
      <c r="H6919" t="s">
        <v>1013</v>
      </c>
      <c r="I6919" t="s">
        <v>16</v>
      </c>
      <c r="J6919" t="s">
        <v>1014</v>
      </c>
      <c r="L6919" s="1">
        <v>35066</v>
      </c>
      <c r="M6919">
        <v>20623</v>
      </c>
      <c r="N6919" t="s">
        <v>10651</v>
      </c>
    </row>
    <row r="6920" spans="1:14" x14ac:dyDescent="0.25">
      <c r="A6920" t="s">
        <v>8143</v>
      </c>
      <c r="B6920" t="s">
        <v>12</v>
      </c>
      <c r="C6920">
        <v>65054.73</v>
      </c>
      <c r="D6920">
        <v>76435</v>
      </c>
      <c r="E6920">
        <v>9202.3799999999992</v>
      </c>
      <c r="F6920" t="s">
        <v>13</v>
      </c>
      <c r="G6920" t="s">
        <v>14</v>
      </c>
      <c r="H6920" t="s">
        <v>68</v>
      </c>
      <c r="I6920" t="s">
        <v>16</v>
      </c>
      <c r="J6920" t="s">
        <v>69</v>
      </c>
      <c r="L6920" s="1">
        <v>39370</v>
      </c>
      <c r="M6920">
        <v>20774</v>
      </c>
      <c r="N6920" t="s">
        <v>10633</v>
      </c>
    </row>
    <row r="6921" spans="1:14" x14ac:dyDescent="0.25">
      <c r="A6921" t="s">
        <v>8144</v>
      </c>
      <c r="B6921" t="s">
        <v>22</v>
      </c>
      <c r="C6921">
        <v>77884</v>
      </c>
      <c r="D6921">
        <v>112932.04</v>
      </c>
      <c r="E6921">
        <v>36825.480000000003</v>
      </c>
      <c r="F6921" t="s">
        <v>45</v>
      </c>
      <c r="G6921" t="s">
        <v>46</v>
      </c>
      <c r="H6921" t="s">
        <v>563</v>
      </c>
      <c r="I6921" t="s">
        <v>16</v>
      </c>
      <c r="J6921" t="s">
        <v>48</v>
      </c>
      <c r="L6921" s="1">
        <v>38803</v>
      </c>
      <c r="M6921">
        <v>20712</v>
      </c>
      <c r="N6921" t="s">
        <v>10639</v>
      </c>
    </row>
    <row r="6922" spans="1:14" x14ac:dyDescent="0.25">
      <c r="A6922" t="s">
        <v>8145</v>
      </c>
      <c r="B6922" t="s">
        <v>12</v>
      </c>
      <c r="C6922">
        <v>93465.27</v>
      </c>
      <c r="D6922">
        <v>90087.27</v>
      </c>
      <c r="E6922">
        <v>0</v>
      </c>
      <c r="F6922" t="s">
        <v>18</v>
      </c>
      <c r="G6922" t="s">
        <v>19</v>
      </c>
      <c r="H6922" t="s">
        <v>413</v>
      </c>
      <c r="I6922" t="s">
        <v>16</v>
      </c>
      <c r="J6922" t="s">
        <v>246</v>
      </c>
      <c r="L6922" s="1">
        <v>41512</v>
      </c>
      <c r="M6922">
        <v>20748</v>
      </c>
      <c r="N6922" t="s">
        <v>10635</v>
      </c>
    </row>
    <row r="6923" spans="1:14" x14ac:dyDescent="0.25">
      <c r="A6923" t="s">
        <v>8146</v>
      </c>
      <c r="B6923" t="s">
        <v>22</v>
      </c>
      <c r="C6923">
        <v>73997</v>
      </c>
      <c r="D6923">
        <v>86843.46</v>
      </c>
      <c r="E6923">
        <v>10947.13</v>
      </c>
      <c r="F6923" t="s">
        <v>23</v>
      </c>
      <c r="G6923" t="s">
        <v>24</v>
      </c>
      <c r="H6923" t="s">
        <v>194</v>
      </c>
      <c r="I6923" t="s">
        <v>16</v>
      </c>
      <c r="J6923" t="s">
        <v>141</v>
      </c>
      <c r="L6923" s="1">
        <v>38082</v>
      </c>
      <c r="M6923">
        <v>20722</v>
      </c>
      <c r="N6923" t="s">
        <v>10632</v>
      </c>
    </row>
    <row r="6924" spans="1:14" x14ac:dyDescent="0.25">
      <c r="A6924" t="s">
        <v>8147</v>
      </c>
      <c r="B6924" t="s">
        <v>12</v>
      </c>
      <c r="C6924">
        <v>55256.94</v>
      </c>
      <c r="D6924">
        <v>53516.93</v>
      </c>
      <c r="E6924">
        <v>0</v>
      </c>
      <c r="F6924" t="s">
        <v>743</v>
      </c>
      <c r="G6924" t="s">
        <v>744</v>
      </c>
      <c r="H6924" t="s">
        <v>745</v>
      </c>
      <c r="I6924" t="s">
        <v>16</v>
      </c>
      <c r="J6924" t="s">
        <v>17</v>
      </c>
      <c r="L6924" s="1">
        <v>38026</v>
      </c>
      <c r="M6924">
        <v>20746</v>
      </c>
      <c r="N6924" t="s">
        <v>10647</v>
      </c>
    </row>
    <row r="6925" spans="1:14" x14ac:dyDescent="0.25">
      <c r="A6925" t="s">
        <v>8148</v>
      </c>
      <c r="B6925" t="s">
        <v>22</v>
      </c>
      <c r="C6925">
        <v>60316.63</v>
      </c>
      <c r="D6925">
        <v>57917.24</v>
      </c>
      <c r="E6925">
        <v>329.63</v>
      </c>
      <c r="F6925" t="s">
        <v>89</v>
      </c>
      <c r="G6925" t="s">
        <v>90</v>
      </c>
      <c r="H6925" t="s">
        <v>704</v>
      </c>
      <c r="I6925" t="s">
        <v>16</v>
      </c>
      <c r="J6925" t="s">
        <v>92</v>
      </c>
      <c r="L6925" s="1">
        <v>41712</v>
      </c>
      <c r="M6925">
        <v>20745</v>
      </c>
      <c r="N6925" t="s">
        <v>10643</v>
      </c>
    </row>
    <row r="6926" spans="1:14" x14ac:dyDescent="0.25">
      <c r="A6926" t="s">
        <v>8149</v>
      </c>
      <c r="B6926" t="s">
        <v>22</v>
      </c>
      <c r="C6926">
        <v>33844.69</v>
      </c>
      <c r="D6926">
        <v>43477.79</v>
      </c>
      <c r="E6926">
        <v>2043.85</v>
      </c>
      <c r="F6926" t="s">
        <v>99</v>
      </c>
      <c r="G6926" t="s">
        <v>100</v>
      </c>
      <c r="H6926" t="s">
        <v>580</v>
      </c>
      <c r="I6926" t="s">
        <v>34</v>
      </c>
      <c r="J6926" t="s">
        <v>102</v>
      </c>
      <c r="L6926" s="1">
        <v>40168</v>
      </c>
      <c r="M6926">
        <v>20623</v>
      </c>
      <c r="N6926" t="s">
        <v>10651</v>
      </c>
    </row>
    <row r="6927" spans="1:14" x14ac:dyDescent="0.25">
      <c r="A6927" t="s">
        <v>8150</v>
      </c>
      <c r="B6927" t="s">
        <v>12</v>
      </c>
      <c r="C6927">
        <v>60797.13</v>
      </c>
      <c r="D6927">
        <v>63014.14</v>
      </c>
      <c r="E6927">
        <v>1725.12</v>
      </c>
      <c r="F6927" t="s">
        <v>27</v>
      </c>
      <c r="G6927" t="s">
        <v>28</v>
      </c>
      <c r="H6927" t="s">
        <v>29</v>
      </c>
      <c r="I6927" t="s">
        <v>16</v>
      </c>
      <c r="J6927" t="s">
        <v>17</v>
      </c>
      <c r="L6927" s="1">
        <v>38180</v>
      </c>
      <c r="M6927">
        <v>20781</v>
      </c>
      <c r="N6927" t="s">
        <v>10627</v>
      </c>
    </row>
    <row r="6928" spans="1:14" x14ac:dyDescent="0.25">
      <c r="A6928" t="s">
        <v>8151</v>
      </c>
      <c r="B6928" t="s">
        <v>22</v>
      </c>
      <c r="C6928">
        <v>44618.21</v>
      </c>
      <c r="D6928">
        <v>52890.35</v>
      </c>
      <c r="E6928">
        <v>8522.2999999999993</v>
      </c>
      <c r="F6928" t="s">
        <v>56</v>
      </c>
      <c r="G6928" t="s">
        <v>57</v>
      </c>
      <c r="H6928" t="s">
        <v>84</v>
      </c>
      <c r="I6928" t="s">
        <v>16</v>
      </c>
      <c r="J6928" t="s">
        <v>59</v>
      </c>
      <c r="L6928" s="1">
        <v>41869</v>
      </c>
      <c r="M6928">
        <v>20721</v>
      </c>
      <c r="N6928" t="s">
        <v>10634</v>
      </c>
    </row>
    <row r="6929" spans="1:14" x14ac:dyDescent="0.25">
      <c r="A6929" t="s">
        <v>8152</v>
      </c>
      <c r="B6929" t="s">
        <v>12</v>
      </c>
      <c r="C6929">
        <v>31594.95</v>
      </c>
      <c r="D6929">
        <v>36983.08</v>
      </c>
      <c r="E6929">
        <v>1825.05</v>
      </c>
      <c r="F6929" t="s">
        <v>99</v>
      </c>
      <c r="G6929" t="s">
        <v>100</v>
      </c>
      <c r="H6929" t="s">
        <v>559</v>
      </c>
      <c r="I6929" t="s">
        <v>34</v>
      </c>
      <c r="J6929" t="s">
        <v>102</v>
      </c>
      <c r="L6929" s="1">
        <v>41262</v>
      </c>
      <c r="M6929">
        <v>20716</v>
      </c>
      <c r="N6929" t="s">
        <v>10641</v>
      </c>
    </row>
    <row r="6930" spans="1:14" x14ac:dyDescent="0.25">
      <c r="A6930" t="s">
        <v>8153</v>
      </c>
      <c r="B6930" t="s">
        <v>22</v>
      </c>
      <c r="C6930">
        <v>44617.77</v>
      </c>
      <c r="D6930">
        <v>48795.58</v>
      </c>
      <c r="E6930">
        <v>5160.54</v>
      </c>
      <c r="F6930" t="s">
        <v>56</v>
      </c>
      <c r="G6930" t="s">
        <v>57</v>
      </c>
      <c r="H6930" t="s">
        <v>84</v>
      </c>
      <c r="I6930" t="s">
        <v>16</v>
      </c>
      <c r="J6930" t="s">
        <v>59</v>
      </c>
      <c r="L6930" s="1">
        <v>41953</v>
      </c>
      <c r="M6930">
        <v>20722</v>
      </c>
      <c r="N6930" t="s">
        <v>10632</v>
      </c>
    </row>
    <row r="6931" spans="1:14" x14ac:dyDescent="0.25">
      <c r="A6931" t="s">
        <v>8154</v>
      </c>
      <c r="B6931" t="s">
        <v>22</v>
      </c>
      <c r="C6931">
        <v>81730</v>
      </c>
      <c r="D6931">
        <v>85850.5</v>
      </c>
      <c r="E6931">
        <v>5628.4</v>
      </c>
      <c r="F6931" t="s">
        <v>129</v>
      </c>
      <c r="G6931" t="s">
        <v>130</v>
      </c>
      <c r="H6931" t="s">
        <v>131</v>
      </c>
      <c r="I6931" t="s">
        <v>16</v>
      </c>
      <c r="J6931" t="s">
        <v>132</v>
      </c>
      <c r="L6931" s="1">
        <v>37655</v>
      </c>
      <c r="M6931">
        <v>20608</v>
      </c>
      <c r="N6931" t="s">
        <v>10646</v>
      </c>
    </row>
    <row r="6932" spans="1:14" x14ac:dyDescent="0.25">
      <c r="A6932" t="s">
        <v>8155</v>
      </c>
      <c r="B6932" t="s">
        <v>12</v>
      </c>
      <c r="C6932">
        <v>127013.13</v>
      </c>
      <c r="D6932">
        <v>129402.16</v>
      </c>
      <c r="E6932">
        <v>1215.51</v>
      </c>
      <c r="F6932" t="s">
        <v>13</v>
      </c>
      <c r="G6932" t="s">
        <v>14</v>
      </c>
      <c r="H6932" t="s">
        <v>443</v>
      </c>
      <c r="I6932" t="s">
        <v>16</v>
      </c>
      <c r="J6932" t="s">
        <v>402</v>
      </c>
      <c r="L6932" s="1">
        <v>33791</v>
      </c>
      <c r="M6932">
        <v>20745</v>
      </c>
      <c r="N6932" t="s">
        <v>10643</v>
      </c>
    </row>
    <row r="6933" spans="1:14" x14ac:dyDescent="0.25">
      <c r="A6933" t="s">
        <v>8156</v>
      </c>
      <c r="B6933" t="s">
        <v>22</v>
      </c>
      <c r="C6933">
        <v>65122</v>
      </c>
      <c r="D6933">
        <v>63618.5</v>
      </c>
      <c r="E6933">
        <v>1255.25</v>
      </c>
      <c r="F6933" t="s">
        <v>13</v>
      </c>
      <c r="G6933" t="s">
        <v>14</v>
      </c>
      <c r="H6933" t="s">
        <v>263</v>
      </c>
      <c r="I6933" t="s">
        <v>16</v>
      </c>
      <c r="J6933" t="s">
        <v>32</v>
      </c>
      <c r="L6933" s="1">
        <v>41302</v>
      </c>
      <c r="M6933">
        <v>20721</v>
      </c>
      <c r="N6933" t="s">
        <v>10634</v>
      </c>
    </row>
    <row r="6934" spans="1:14" x14ac:dyDescent="0.25">
      <c r="A6934" t="s">
        <v>8157</v>
      </c>
      <c r="B6934" t="s">
        <v>22</v>
      </c>
      <c r="C6934">
        <v>45249.8</v>
      </c>
      <c r="D6934">
        <v>43846.76</v>
      </c>
      <c r="E6934">
        <v>0</v>
      </c>
      <c r="F6934" t="s">
        <v>18</v>
      </c>
      <c r="G6934" t="s">
        <v>19</v>
      </c>
      <c r="H6934" t="s">
        <v>538</v>
      </c>
      <c r="I6934" t="s">
        <v>16</v>
      </c>
      <c r="J6934" t="s">
        <v>279</v>
      </c>
      <c r="L6934" s="1">
        <v>41456</v>
      </c>
      <c r="M6934">
        <v>20707</v>
      </c>
      <c r="N6934" t="s">
        <v>10628</v>
      </c>
    </row>
    <row r="6935" spans="1:14" x14ac:dyDescent="0.25">
      <c r="A6935" t="s">
        <v>8158</v>
      </c>
      <c r="B6935" t="s">
        <v>12</v>
      </c>
      <c r="C6935">
        <v>18322.04</v>
      </c>
      <c r="D6935">
        <v>17540.5</v>
      </c>
      <c r="E6935">
        <v>0</v>
      </c>
      <c r="F6935" t="s">
        <v>76</v>
      </c>
      <c r="G6935" t="s">
        <v>77</v>
      </c>
      <c r="H6935" t="s">
        <v>570</v>
      </c>
      <c r="I6935" t="s">
        <v>34</v>
      </c>
      <c r="J6935" t="s">
        <v>81</v>
      </c>
      <c r="L6935" s="1">
        <v>40799</v>
      </c>
      <c r="M6935">
        <v>20608</v>
      </c>
      <c r="N6935" t="s">
        <v>10646</v>
      </c>
    </row>
    <row r="6936" spans="1:14" x14ac:dyDescent="0.25">
      <c r="A6936" t="s">
        <v>8159</v>
      </c>
      <c r="B6936" t="s">
        <v>22</v>
      </c>
      <c r="C6936">
        <v>73043.72</v>
      </c>
      <c r="D6936">
        <v>71095.58</v>
      </c>
      <c r="E6936">
        <v>7.02</v>
      </c>
      <c r="F6936" t="s">
        <v>13</v>
      </c>
      <c r="G6936" t="s">
        <v>14</v>
      </c>
      <c r="H6936" t="s">
        <v>190</v>
      </c>
      <c r="I6936" t="s">
        <v>16</v>
      </c>
      <c r="J6936" t="s">
        <v>718</v>
      </c>
      <c r="L6936" s="1">
        <v>38503</v>
      </c>
      <c r="M6936">
        <v>20720</v>
      </c>
      <c r="N6936" t="s">
        <v>10641</v>
      </c>
    </row>
    <row r="6937" spans="1:14" x14ac:dyDescent="0.25">
      <c r="A6937" t="s">
        <v>8160</v>
      </c>
      <c r="B6937" t="s">
        <v>12</v>
      </c>
      <c r="C6937">
        <v>81042</v>
      </c>
      <c r="D6937">
        <v>81406.55</v>
      </c>
      <c r="E6937">
        <v>0</v>
      </c>
      <c r="F6937" t="s">
        <v>76</v>
      </c>
      <c r="G6937" t="s">
        <v>77</v>
      </c>
      <c r="H6937" t="s">
        <v>890</v>
      </c>
      <c r="I6937" t="s">
        <v>16</v>
      </c>
      <c r="J6937" t="s">
        <v>178</v>
      </c>
      <c r="L6937" s="1">
        <v>36808</v>
      </c>
      <c r="M6937">
        <v>20607</v>
      </c>
      <c r="N6937" t="s">
        <v>10631</v>
      </c>
    </row>
    <row r="6938" spans="1:14" x14ac:dyDescent="0.25">
      <c r="A6938" t="s">
        <v>8161</v>
      </c>
      <c r="B6938" t="s">
        <v>22</v>
      </c>
      <c r="C6938">
        <v>47795.49</v>
      </c>
      <c r="D6938">
        <v>62282.91</v>
      </c>
      <c r="E6938">
        <v>14954.23</v>
      </c>
      <c r="F6938" t="s">
        <v>56</v>
      </c>
      <c r="G6938" t="s">
        <v>57</v>
      </c>
      <c r="H6938" t="s">
        <v>64</v>
      </c>
      <c r="I6938" t="s">
        <v>16</v>
      </c>
      <c r="J6938" t="s">
        <v>59</v>
      </c>
      <c r="L6938" s="1">
        <v>41106</v>
      </c>
      <c r="M6938">
        <v>20747</v>
      </c>
      <c r="N6938" t="s">
        <v>10642</v>
      </c>
    </row>
    <row r="6939" spans="1:14" x14ac:dyDescent="0.25">
      <c r="A6939" t="s">
        <v>8162</v>
      </c>
      <c r="B6939" t="s">
        <v>22</v>
      </c>
      <c r="C6939">
        <v>95084.42</v>
      </c>
      <c r="D6939">
        <v>103073.73</v>
      </c>
      <c r="E6939">
        <v>3070.97</v>
      </c>
      <c r="F6939" t="s">
        <v>13</v>
      </c>
      <c r="G6939" t="s">
        <v>14</v>
      </c>
      <c r="H6939" t="s">
        <v>263</v>
      </c>
      <c r="I6939" t="s">
        <v>16</v>
      </c>
      <c r="J6939" t="s">
        <v>32</v>
      </c>
      <c r="L6939" s="1">
        <v>35296</v>
      </c>
      <c r="M6939">
        <v>20762</v>
      </c>
      <c r="N6939" t="s">
        <v>10644</v>
      </c>
    </row>
    <row r="6940" spans="1:14" x14ac:dyDescent="0.25">
      <c r="A6940" t="s">
        <v>8163</v>
      </c>
      <c r="B6940" t="s">
        <v>22</v>
      </c>
      <c r="C6940">
        <v>36500</v>
      </c>
      <c r="D6940">
        <v>0</v>
      </c>
      <c r="E6940">
        <v>0</v>
      </c>
      <c r="F6940" t="s">
        <v>56</v>
      </c>
      <c r="G6940" t="s">
        <v>57</v>
      </c>
      <c r="H6940" t="s">
        <v>461</v>
      </c>
      <c r="I6940" t="s">
        <v>16</v>
      </c>
      <c r="J6940" t="s">
        <v>309</v>
      </c>
      <c r="L6940" s="1">
        <v>43080</v>
      </c>
      <c r="M6940">
        <v>20785</v>
      </c>
      <c r="N6940" t="s">
        <v>10652</v>
      </c>
    </row>
    <row r="6941" spans="1:14" x14ac:dyDescent="0.25">
      <c r="A6941" t="s">
        <v>8164</v>
      </c>
      <c r="B6941" t="s">
        <v>22</v>
      </c>
      <c r="C6941">
        <v>98612.2</v>
      </c>
      <c r="D6941">
        <v>95331.15</v>
      </c>
      <c r="E6941">
        <v>541.4</v>
      </c>
      <c r="F6941" t="s">
        <v>167</v>
      </c>
      <c r="G6941" t="s">
        <v>168</v>
      </c>
      <c r="H6941" t="s">
        <v>880</v>
      </c>
      <c r="I6941" t="s">
        <v>16</v>
      </c>
      <c r="J6941" t="s">
        <v>252</v>
      </c>
      <c r="L6941" s="1">
        <v>34645</v>
      </c>
      <c r="M6941">
        <v>20742</v>
      </c>
      <c r="N6941" t="s">
        <v>10638</v>
      </c>
    </row>
    <row r="6942" spans="1:14" x14ac:dyDescent="0.25">
      <c r="A6942" t="s">
        <v>8165</v>
      </c>
      <c r="B6942" t="s">
        <v>22</v>
      </c>
      <c r="C6942">
        <v>105241</v>
      </c>
      <c r="D6942">
        <v>104196.08</v>
      </c>
      <c r="E6942">
        <v>0</v>
      </c>
      <c r="F6942" t="s">
        <v>167</v>
      </c>
      <c r="G6942" t="s">
        <v>168</v>
      </c>
      <c r="H6942" t="s">
        <v>737</v>
      </c>
      <c r="I6942" t="s">
        <v>16</v>
      </c>
      <c r="J6942" t="s">
        <v>235</v>
      </c>
      <c r="L6942" s="1">
        <v>36528</v>
      </c>
      <c r="M6942">
        <v>20747</v>
      </c>
      <c r="N6942" t="s">
        <v>10642</v>
      </c>
    </row>
    <row r="6943" spans="1:14" x14ac:dyDescent="0.25">
      <c r="A6943" t="s">
        <v>8166</v>
      </c>
      <c r="B6943" t="s">
        <v>12</v>
      </c>
      <c r="C6943">
        <v>70959.789999999994</v>
      </c>
      <c r="D6943">
        <v>70026.38</v>
      </c>
      <c r="E6943">
        <v>0</v>
      </c>
      <c r="F6943" t="s">
        <v>18</v>
      </c>
      <c r="G6943" t="s">
        <v>19</v>
      </c>
      <c r="H6943" t="s">
        <v>440</v>
      </c>
      <c r="I6943" t="s">
        <v>16</v>
      </c>
      <c r="J6943" t="s">
        <v>17</v>
      </c>
      <c r="L6943" s="1">
        <v>32223</v>
      </c>
      <c r="M6943">
        <v>20781</v>
      </c>
      <c r="N6943" t="s">
        <v>10627</v>
      </c>
    </row>
    <row r="6944" spans="1:14" x14ac:dyDescent="0.25">
      <c r="A6944" t="s">
        <v>8167</v>
      </c>
      <c r="B6944" t="s">
        <v>22</v>
      </c>
      <c r="C6944">
        <v>60725.54</v>
      </c>
      <c r="D6944">
        <v>74121.89</v>
      </c>
      <c r="E6944">
        <v>17267.82</v>
      </c>
      <c r="F6944" t="s">
        <v>13</v>
      </c>
      <c r="G6944" t="s">
        <v>14</v>
      </c>
      <c r="H6944" t="s">
        <v>68</v>
      </c>
      <c r="I6944" t="s">
        <v>16</v>
      </c>
      <c r="J6944" t="s">
        <v>69</v>
      </c>
      <c r="L6944" s="1">
        <v>40140</v>
      </c>
      <c r="M6944">
        <v>20607</v>
      </c>
      <c r="N6944" t="s">
        <v>10631</v>
      </c>
    </row>
    <row r="6945" spans="1:14" x14ac:dyDescent="0.25">
      <c r="A6945" t="s">
        <v>8168</v>
      </c>
      <c r="B6945" t="s">
        <v>22</v>
      </c>
      <c r="C6945">
        <v>79285</v>
      </c>
      <c r="D6945">
        <v>95049.279999999999</v>
      </c>
      <c r="E6945">
        <v>12074.27</v>
      </c>
      <c r="F6945" t="s">
        <v>52</v>
      </c>
      <c r="G6945" t="s">
        <v>53</v>
      </c>
      <c r="H6945" t="s">
        <v>54</v>
      </c>
      <c r="I6945" t="s">
        <v>16</v>
      </c>
      <c r="J6945" t="s">
        <v>1164</v>
      </c>
      <c r="L6945" s="1">
        <v>38670</v>
      </c>
      <c r="M6945">
        <v>20762</v>
      </c>
      <c r="N6945" t="s">
        <v>10644</v>
      </c>
    </row>
    <row r="6946" spans="1:14" x14ac:dyDescent="0.25">
      <c r="A6946" t="s">
        <v>8169</v>
      </c>
      <c r="B6946" t="s">
        <v>12</v>
      </c>
      <c r="C6946">
        <v>88288.26</v>
      </c>
      <c r="D6946">
        <v>84600.91</v>
      </c>
      <c r="E6946">
        <v>180.94</v>
      </c>
      <c r="F6946" t="s">
        <v>18</v>
      </c>
      <c r="G6946" t="s">
        <v>19</v>
      </c>
      <c r="H6946" t="s">
        <v>1165</v>
      </c>
      <c r="I6946" t="s">
        <v>16</v>
      </c>
      <c r="J6946" t="s">
        <v>414</v>
      </c>
      <c r="L6946" s="1">
        <v>42338</v>
      </c>
      <c r="M6946">
        <v>20716</v>
      </c>
      <c r="N6946" t="s">
        <v>10641</v>
      </c>
    </row>
    <row r="6947" spans="1:14" x14ac:dyDescent="0.25">
      <c r="A6947" t="s">
        <v>8170</v>
      </c>
      <c r="B6947" t="s">
        <v>22</v>
      </c>
      <c r="C6947">
        <v>93199</v>
      </c>
      <c r="D6947">
        <v>107221.6</v>
      </c>
      <c r="E6947">
        <v>16477.34</v>
      </c>
      <c r="F6947" t="s">
        <v>13</v>
      </c>
      <c r="G6947" t="s">
        <v>14</v>
      </c>
      <c r="H6947" t="s">
        <v>360</v>
      </c>
      <c r="I6947" t="s">
        <v>16</v>
      </c>
      <c r="J6947" t="s">
        <v>233</v>
      </c>
      <c r="L6947" s="1">
        <v>37459</v>
      </c>
      <c r="M6947">
        <v>20613</v>
      </c>
      <c r="N6947" t="s">
        <v>10640</v>
      </c>
    </row>
    <row r="6948" spans="1:14" x14ac:dyDescent="0.25">
      <c r="A6948" t="s">
        <v>8171</v>
      </c>
      <c r="B6948" t="s">
        <v>12</v>
      </c>
      <c r="C6948">
        <v>58671.5</v>
      </c>
      <c r="D6948">
        <v>71892.86</v>
      </c>
      <c r="E6948">
        <v>12955.08</v>
      </c>
      <c r="F6948" t="s">
        <v>13</v>
      </c>
      <c r="G6948" t="s">
        <v>14</v>
      </c>
      <c r="H6948" t="s">
        <v>68</v>
      </c>
      <c r="I6948" t="s">
        <v>16</v>
      </c>
      <c r="J6948" t="s">
        <v>69</v>
      </c>
      <c r="L6948" s="1">
        <v>41414</v>
      </c>
      <c r="M6948">
        <v>20744</v>
      </c>
      <c r="N6948" t="s">
        <v>10630</v>
      </c>
    </row>
    <row r="6949" spans="1:14" x14ac:dyDescent="0.25">
      <c r="A6949" t="s">
        <v>8172</v>
      </c>
      <c r="B6949" t="s">
        <v>12</v>
      </c>
      <c r="C6949">
        <v>40873.910000000003</v>
      </c>
      <c r="D6949">
        <v>31372.62</v>
      </c>
      <c r="E6949">
        <v>0</v>
      </c>
      <c r="F6949" t="s">
        <v>18</v>
      </c>
      <c r="G6949" t="s">
        <v>19</v>
      </c>
      <c r="H6949" t="s">
        <v>857</v>
      </c>
      <c r="I6949" t="s">
        <v>34</v>
      </c>
      <c r="J6949" t="s">
        <v>174</v>
      </c>
      <c r="L6949" s="1">
        <v>38034</v>
      </c>
      <c r="M6949">
        <v>20623</v>
      </c>
      <c r="N6949" t="s">
        <v>10651</v>
      </c>
    </row>
    <row r="6950" spans="1:14" x14ac:dyDescent="0.25">
      <c r="A6950" t="s">
        <v>8173</v>
      </c>
      <c r="B6950" t="s">
        <v>22</v>
      </c>
      <c r="C6950">
        <v>95590</v>
      </c>
      <c r="D6950">
        <v>117320.89</v>
      </c>
      <c r="E6950">
        <v>18858.09</v>
      </c>
      <c r="F6950" t="s">
        <v>45</v>
      </c>
      <c r="G6950" t="s">
        <v>46</v>
      </c>
      <c r="H6950" t="s">
        <v>747</v>
      </c>
      <c r="I6950" t="s">
        <v>16</v>
      </c>
      <c r="J6950" t="s">
        <v>297</v>
      </c>
      <c r="L6950" s="1">
        <v>38999</v>
      </c>
      <c r="M6950">
        <v>20746</v>
      </c>
      <c r="N6950" t="s">
        <v>10647</v>
      </c>
    </row>
    <row r="6951" spans="1:14" x14ac:dyDescent="0.25">
      <c r="A6951" t="s">
        <v>8174</v>
      </c>
      <c r="B6951" t="s">
        <v>22</v>
      </c>
      <c r="C6951">
        <v>62301</v>
      </c>
      <c r="D6951">
        <v>76073.490000000005</v>
      </c>
      <c r="E6951">
        <v>14189.47</v>
      </c>
      <c r="F6951" t="s">
        <v>23</v>
      </c>
      <c r="G6951" t="s">
        <v>24</v>
      </c>
      <c r="H6951" t="s">
        <v>140</v>
      </c>
      <c r="I6951" t="s">
        <v>16</v>
      </c>
      <c r="J6951" t="s">
        <v>141</v>
      </c>
      <c r="L6951" s="1">
        <v>40729</v>
      </c>
      <c r="M6951">
        <v>20716</v>
      </c>
      <c r="N6951" t="s">
        <v>10641</v>
      </c>
    </row>
    <row r="6952" spans="1:14" x14ac:dyDescent="0.25">
      <c r="A6952" t="s">
        <v>8175</v>
      </c>
      <c r="B6952" t="s">
        <v>22</v>
      </c>
      <c r="C6952">
        <v>95084.42</v>
      </c>
      <c r="D6952">
        <v>101490.48</v>
      </c>
      <c r="E6952">
        <v>7206.74</v>
      </c>
      <c r="F6952" t="s">
        <v>13</v>
      </c>
      <c r="G6952" t="s">
        <v>14</v>
      </c>
      <c r="H6952" t="s">
        <v>684</v>
      </c>
      <c r="I6952" t="s">
        <v>16</v>
      </c>
      <c r="J6952" t="s">
        <v>32</v>
      </c>
      <c r="L6952" s="1">
        <v>32727</v>
      </c>
      <c r="M6952">
        <v>20705</v>
      </c>
      <c r="N6952" t="s">
        <v>10626</v>
      </c>
    </row>
    <row r="6953" spans="1:14" x14ac:dyDescent="0.25">
      <c r="A6953" t="s">
        <v>8176</v>
      </c>
      <c r="B6953" t="s">
        <v>22</v>
      </c>
      <c r="C6953">
        <v>51471</v>
      </c>
      <c r="D6953">
        <v>20748.400000000001</v>
      </c>
      <c r="E6953">
        <v>194.88</v>
      </c>
      <c r="F6953" t="s">
        <v>13</v>
      </c>
      <c r="G6953" t="s">
        <v>14</v>
      </c>
      <c r="H6953" t="s">
        <v>103</v>
      </c>
      <c r="I6953" t="s">
        <v>16</v>
      </c>
      <c r="J6953" t="s">
        <v>104</v>
      </c>
      <c r="L6953" s="1">
        <v>42940</v>
      </c>
      <c r="M6953">
        <v>20783</v>
      </c>
      <c r="N6953" t="s">
        <v>10656</v>
      </c>
    </row>
    <row r="6954" spans="1:14" x14ac:dyDescent="0.25">
      <c r="A6954" t="s">
        <v>8177</v>
      </c>
      <c r="B6954" t="s">
        <v>12</v>
      </c>
      <c r="C6954">
        <v>79285</v>
      </c>
      <c r="D6954">
        <v>76598.179999999993</v>
      </c>
      <c r="E6954">
        <v>0</v>
      </c>
      <c r="F6954" t="s">
        <v>27</v>
      </c>
      <c r="G6954" t="s">
        <v>28</v>
      </c>
      <c r="H6954" t="s">
        <v>224</v>
      </c>
      <c r="I6954" t="s">
        <v>16</v>
      </c>
      <c r="J6954" t="s">
        <v>225</v>
      </c>
      <c r="K6954" t="s">
        <v>712</v>
      </c>
      <c r="L6954" s="1">
        <v>37228</v>
      </c>
      <c r="M6954">
        <v>20743</v>
      </c>
      <c r="N6954" t="s">
        <v>10654</v>
      </c>
    </row>
    <row r="6955" spans="1:14" x14ac:dyDescent="0.25">
      <c r="A6955" t="s">
        <v>8178</v>
      </c>
      <c r="B6955" t="s">
        <v>12</v>
      </c>
      <c r="C6955">
        <v>26083.5</v>
      </c>
      <c r="D6955">
        <v>21135.84</v>
      </c>
      <c r="E6955">
        <v>150.49</v>
      </c>
      <c r="F6955" t="s">
        <v>13</v>
      </c>
      <c r="G6955" t="s">
        <v>14</v>
      </c>
      <c r="H6955" t="s">
        <v>85</v>
      </c>
      <c r="I6955" t="s">
        <v>34</v>
      </c>
      <c r="J6955" t="s">
        <v>86</v>
      </c>
      <c r="L6955" s="1">
        <v>36087</v>
      </c>
      <c r="M6955">
        <v>20710</v>
      </c>
      <c r="N6955" t="s">
        <v>10637</v>
      </c>
    </row>
    <row r="6956" spans="1:14" x14ac:dyDescent="0.25">
      <c r="A6956" t="s">
        <v>8179</v>
      </c>
      <c r="B6956" t="s">
        <v>12</v>
      </c>
      <c r="C6956">
        <v>170687</v>
      </c>
      <c r="D6956">
        <v>177514.93</v>
      </c>
      <c r="E6956">
        <v>0</v>
      </c>
      <c r="F6956" t="s">
        <v>404</v>
      </c>
      <c r="G6956" t="s">
        <v>405</v>
      </c>
      <c r="H6956" t="s">
        <v>406</v>
      </c>
      <c r="I6956" t="s">
        <v>16</v>
      </c>
      <c r="J6956" t="s">
        <v>531</v>
      </c>
      <c r="L6956" s="1">
        <v>39454</v>
      </c>
      <c r="M6956">
        <v>20746</v>
      </c>
      <c r="N6956" t="s">
        <v>10647</v>
      </c>
    </row>
    <row r="6957" spans="1:14" x14ac:dyDescent="0.25">
      <c r="A6957" t="s">
        <v>8180</v>
      </c>
      <c r="B6957" t="s">
        <v>22</v>
      </c>
      <c r="C6957">
        <v>115788.88</v>
      </c>
      <c r="D6957">
        <v>110850.46</v>
      </c>
      <c r="E6957">
        <v>0</v>
      </c>
      <c r="F6957" t="s">
        <v>36</v>
      </c>
      <c r="G6957" t="s">
        <v>37</v>
      </c>
      <c r="H6957" t="s">
        <v>97</v>
      </c>
      <c r="I6957" t="s">
        <v>16</v>
      </c>
      <c r="J6957" t="s">
        <v>75</v>
      </c>
      <c r="L6957" s="1">
        <v>41582</v>
      </c>
      <c r="M6957">
        <v>20769</v>
      </c>
      <c r="N6957" t="s">
        <v>10636</v>
      </c>
    </row>
    <row r="6958" spans="1:14" x14ac:dyDescent="0.25">
      <c r="A6958" t="s">
        <v>8181</v>
      </c>
      <c r="B6958" t="s">
        <v>12</v>
      </c>
      <c r="C6958">
        <v>26083.5</v>
      </c>
      <c r="D6958">
        <v>19926.89</v>
      </c>
      <c r="E6958">
        <v>150.49</v>
      </c>
      <c r="F6958" t="s">
        <v>13</v>
      </c>
      <c r="G6958" t="s">
        <v>14</v>
      </c>
      <c r="H6958" t="s">
        <v>85</v>
      </c>
      <c r="I6958" t="s">
        <v>34</v>
      </c>
      <c r="J6958" t="s">
        <v>86</v>
      </c>
      <c r="L6958" s="1">
        <v>36633</v>
      </c>
      <c r="M6958">
        <v>20608</v>
      </c>
      <c r="N6958" t="s">
        <v>10646</v>
      </c>
    </row>
    <row r="6959" spans="1:14" x14ac:dyDescent="0.25">
      <c r="A6959" t="s">
        <v>8182</v>
      </c>
      <c r="B6959" t="s">
        <v>12</v>
      </c>
      <c r="C6959">
        <v>110359</v>
      </c>
      <c r="D6959">
        <v>122122.77</v>
      </c>
      <c r="E6959">
        <v>13218.9</v>
      </c>
      <c r="F6959" t="s">
        <v>23</v>
      </c>
      <c r="G6959" t="s">
        <v>24</v>
      </c>
      <c r="H6959" t="s">
        <v>385</v>
      </c>
      <c r="I6959" t="s">
        <v>16</v>
      </c>
      <c r="J6959" t="s">
        <v>152</v>
      </c>
      <c r="L6959" s="1">
        <v>38880</v>
      </c>
      <c r="M6959">
        <v>20782</v>
      </c>
      <c r="N6959" t="s">
        <v>10625</v>
      </c>
    </row>
    <row r="6960" spans="1:14" x14ac:dyDescent="0.25">
      <c r="A6960" t="s">
        <v>8183</v>
      </c>
      <c r="B6960" t="s">
        <v>22</v>
      </c>
      <c r="C6960">
        <v>44617.68</v>
      </c>
      <c r="D6960">
        <v>56069.58</v>
      </c>
      <c r="E6960">
        <v>11446.62</v>
      </c>
      <c r="F6960" t="s">
        <v>56</v>
      </c>
      <c r="G6960" t="s">
        <v>57</v>
      </c>
      <c r="H6960" t="s">
        <v>65</v>
      </c>
      <c r="I6960" t="s">
        <v>16</v>
      </c>
      <c r="J6960" t="s">
        <v>66</v>
      </c>
      <c r="K6960" t="s">
        <v>67</v>
      </c>
      <c r="L6960" s="1">
        <v>41232</v>
      </c>
      <c r="M6960">
        <v>20743</v>
      </c>
      <c r="N6960" t="s">
        <v>10654</v>
      </c>
    </row>
    <row r="6961" spans="1:14" x14ac:dyDescent="0.25">
      <c r="A6961" t="s">
        <v>8184</v>
      </c>
      <c r="B6961" t="s">
        <v>12</v>
      </c>
      <c r="C6961">
        <v>95740</v>
      </c>
      <c r="D6961">
        <v>94477.36</v>
      </c>
      <c r="E6961">
        <v>0</v>
      </c>
      <c r="F6961" t="s">
        <v>27</v>
      </c>
      <c r="G6961" t="s">
        <v>28</v>
      </c>
      <c r="H6961" t="s">
        <v>224</v>
      </c>
      <c r="I6961" t="s">
        <v>16</v>
      </c>
      <c r="J6961" t="s">
        <v>225</v>
      </c>
      <c r="L6961" s="1">
        <v>38880</v>
      </c>
      <c r="M6961">
        <v>20737</v>
      </c>
      <c r="N6961" t="s">
        <v>10655</v>
      </c>
    </row>
    <row r="6962" spans="1:14" x14ac:dyDescent="0.25">
      <c r="A6962" t="s">
        <v>8185</v>
      </c>
      <c r="B6962" t="s">
        <v>22</v>
      </c>
      <c r="C6962">
        <v>77057.570000000007</v>
      </c>
      <c r="D6962">
        <v>75551.88</v>
      </c>
      <c r="E6962">
        <v>0</v>
      </c>
      <c r="F6962" t="s">
        <v>743</v>
      </c>
      <c r="G6962" t="s">
        <v>744</v>
      </c>
      <c r="H6962" t="s">
        <v>97</v>
      </c>
      <c r="I6962" t="s">
        <v>16</v>
      </c>
      <c r="J6962" t="s">
        <v>152</v>
      </c>
      <c r="K6962" t="s">
        <v>386</v>
      </c>
      <c r="L6962" s="1">
        <v>38769</v>
      </c>
      <c r="M6962">
        <v>20784</v>
      </c>
      <c r="N6962" t="s">
        <v>10650</v>
      </c>
    </row>
    <row r="6963" spans="1:14" x14ac:dyDescent="0.25">
      <c r="A6963" t="s">
        <v>8186</v>
      </c>
      <c r="B6963" t="s">
        <v>22</v>
      </c>
      <c r="C6963">
        <v>41650.839999999997</v>
      </c>
      <c r="D6963">
        <v>49624.25</v>
      </c>
      <c r="E6963">
        <v>7981.74</v>
      </c>
      <c r="F6963" t="s">
        <v>56</v>
      </c>
      <c r="G6963" t="s">
        <v>57</v>
      </c>
      <c r="H6963" t="s">
        <v>58</v>
      </c>
      <c r="I6963" t="s">
        <v>16</v>
      </c>
      <c r="J6963" t="s">
        <v>59</v>
      </c>
      <c r="L6963" s="1">
        <v>42590</v>
      </c>
      <c r="M6963">
        <v>20746</v>
      </c>
      <c r="N6963" t="s">
        <v>10647</v>
      </c>
    </row>
    <row r="6964" spans="1:14" x14ac:dyDescent="0.25">
      <c r="A6964" t="s">
        <v>8187</v>
      </c>
      <c r="B6964" t="s">
        <v>12</v>
      </c>
      <c r="C6964">
        <v>93199.83</v>
      </c>
      <c r="D6964">
        <v>81616.3</v>
      </c>
      <c r="E6964">
        <v>324.7</v>
      </c>
      <c r="F6964" t="s">
        <v>18</v>
      </c>
      <c r="G6964" t="s">
        <v>19</v>
      </c>
      <c r="H6964" t="s">
        <v>183</v>
      </c>
      <c r="I6964" t="s">
        <v>16</v>
      </c>
      <c r="J6964" t="s">
        <v>147</v>
      </c>
      <c r="L6964" s="1">
        <v>39300</v>
      </c>
      <c r="M6964">
        <v>20737</v>
      </c>
      <c r="N6964" t="s">
        <v>10655</v>
      </c>
    </row>
    <row r="6965" spans="1:14" x14ac:dyDescent="0.25">
      <c r="A6965" t="s">
        <v>8188</v>
      </c>
      <c r="B6965" t="s">
        <v>12</v>
      </c>
      <c r="C6965">
        <v>65751</v>
      </c>
      <c r="D6965">
        <v>81121.8</v>
      </c>
      <c r="E6965">
        <v>11386.72</v>
      </c>
      <c r="F6965" t="s">
        <v>56</v>
      </c>
      <c r="G6965" t="s">
        <v>57</v>
      </c>
      <c r="H6965" t="s">
        <v>84</v>
      </c>
      <c r="I6965" t="s">
        <v>16</v>
      </c>
      <c r="J6965" t="s">
        <v>59</v>
      </c>
      <c r="L6965" s="1">
        <v>36331</v>
      </c>
      <c r="M6965">
        <v>20781</v>
      </c>
      <c r="N6965" t="s">
        <v>10627</v>
      </c>
    </row>
    <row r="6966" spans="1:14" x14ac:dyDescent="0.25">
      <c r="A6966" t="s">
        <v>8189</v>
      </c>
      <c r="B6966" t="s">
        <v>22</v>
      </c>
      <c r="C6966">
        <v>61680.94</v>
      </c>
      <c r="D6966">
        <v>60334.12</v>
      </c>
      <c r="E6966">
        <v>5746.34</v>
      </c>
      <c r="F6966" t="s">
        <v>99</v>
      </c>
      <c r="G6966" t="s">
        <v>100</v>
      </c>
      <c r="H6966" t="s">
        <v>933</v>
      </c>
      <c r="I6966" t="s">
        <v>16</v>
      </c>
      <c r="J6966" t="s">
        <v>209</v>
      </c>
      <c r="L6966" s="1">
        <v>38378</v>
      </c>
      <c r="M6966">
        <v>20774</v>
      </c>
      <c r="N6966" t="s">
        <v>10633</v>
      </c>
    </row>
    <row r="6967" spans="1:14" x14ac:dyDescent="0.25">
      <c r="A6967" t="s">
        <v>8190</v>
      </c>
      <c r="B6967" t="s">
        <v>22</v>
      </c>
      <c r="C6967">
        <v>58410</v>
      </c>
      <c r="D6967">
        <v>76770.92</v>
      </c>
      <c r="E6967">
        <v>20019.7</v>
      </c>
      <c r="F6967" t="s">
        <v>45</v>
      </c>
      <c r="G6967" t="s">
        <v>46</v>
      </c>
      <c r="H6967" t="s">
        <v>546</v>
      </c>
      <c r="I6967" t="s">
        <v>16</v>
      </c>
      <c r="J6967" t="s">
        <v>48</v>
      </c>
      <c r="L6967" s="1">
        <v>41484</v>
      </c>
      <c r="M6967">
        <v>20712</v>
      </c>
      <c r="N6967" t="s">
        <v>10639</v>
      </c>
    </row>
    <row r="6968" spans="1:14" x14ac:dyDescent="0.25">
      <c r="A6968" t="s">
        <v>8191</v>
      </c>
      <c r="B6968" t="s">
        <v>22</v>
      </c>
      <c r="C6968">
        <v>53413.8</v>
      </c>
      <c r="D6968">
        <v>52185.47</v>
      </c>
      <c r="E6968">
        <v>1151.7</v>
      </c>
      <c r="F6968" t="s">
        <v>56</v>
      </c>
      <c r="G6968" t="s">
        <v>57</v>
      </c>
      <c r="H6968" t="s">
        <v>158</v>
      </c>
      <c r="I6968" t="s">
        <v>16</v>
      </c>
      <c r="J6968" t="s">
        <v>445</v>
      </c>
      <c r="L6968" s="1">
        <v>39048</v>
      </c>
      <c r="M6968">
        <v>20746</v>
      </c>
      <c r="N6968" t="s">
        <v>10647</v>
      </c>
    </row>
    <row r="6969" spans="1:14" x14ac:dyDescent="0.25">
      <c r="A6969" t="s">
        <v>8192</v>
      </c>
      <c r="B6969" t="s">
        <v>12</v>
      </c>
      <c r="C6969">
        <v>89941.68</v>
      </c>
      <c r="D6969">
        <v>105230.16</v>
      </c>
      <c r="E6969">
        <v>17945.669999999998</v>
      </c>
      <c r="F6969" t="s">
        <v>23</v>
      </c>
      <c r="G6969" t="s">
        <v>24</v>
      </c>
      <c r="H6969" t="s">
        <v>393</v>
      </c>
      <c r="I6969" t="s">
        <v>16</v>
      </c>
      <c r="J6969" t="s">
        <v>906</v>
      </c>
      <c r="L6969" s="1">
        <v>36710</v>
      </c>
      <c r="M6969">
        <v>20721</v>
      </c>
      <c r="N6969" t="s">
        <v>10634</v>
      </c>
    </row>
    <row r="6970" spans="1:14" x14ac:dyDescent="0.25">
      <c r="A6970" t="s">
        <v>8193</v>
      </c>
      <c r="B6970" t="s">
        <v>22</v>
      </c>
      <c r="C6970">
        <v>137700</v>
      </c>
      <c r="D6970">
        <v>58050.6</v>
      </c>
      <c r="E6970">
        <v>0</v>
      </c>
      <c r="F6970" t="s">
        <v>303</v>
      </c>
      <c r="G6970" t="s">
        <v>304</v>
      </c>
      <c r="H6970" t="s">
        <v>305</v>
      </c>
      <c r="I6970" t="s">
        <v>16</v>
      </c>
      <c r="J6970" t="s">
        <v>139</v>
      </c>
      <c r="L6970" s="1">
        <v>42912</v>
      </c>
      <c r="M6970">
        <v>20715</v>
      </c>
      <c r="N6970" t="s">
        <v>10641</v>
      </c>
    </row>
    <row r="6971" spans="1:14" x14ac:dyDescent="0.25">
      <c r="A6971" t="s">
        <v>8194</v>
      </c>
      <c r="B6971" t="s">
        <v>12</v>
      </c>
      <c r="C6971">
        <v>59428.05</v>
      </c>
      <c r="D6971">
        <v>56893.09</v>
      </c>
      <c r="E6971">
        <v>0</v>
      </c>
      <c r="F6971" t="s">
        <v>322</v>
      </c>
      <c r="G6971" t="s">
        <v>323</v>
      </c>
      <c r="H6971" t="s">
        <v>1013</v>
      </c>
      <c r="I6971" t="s">
        <v>16</v>
      </c>
      <c r="J6971" t="s">
        <v>1014</v>
      </c>
      <c r="L6971" s="1">
        <v>39384</v>
      </c>
      <c r="M6971">
        <v>20716</v>
      </c>
      <c r="N6971" t="s">
        <v>10641</v>
      </c>
    </row>
    <row r="6972" spans="1:14" x14ac:dyDescent="0.25">
      <c r="A6972" t="s">
        <v>8195</v>
      </c>
      <c r="B6972" t="s">
        <v>12</v>
      </c>
      <c r="C6972">
        <v>47487.87</v>
      </c>
      <c r="D6972">
        <v>48679.44</v>
      </c>
      <c r="E6972">
        <v>0</v>
      </c>
      <c r="F6972" t="s">
        <v>18</v>
      </c>
      <c r="G6972" t="s">
        <v>19</v>
      </c>
      <c r="H6972" t="s">
        <v>62</v>
      </c>
      <c r="I6972" t="s">
        <v>16</v>
      </c>
      <c r="J6972" t="s">
        <v>1145</v>
      </c>
      <c r="L6972" s="1">
        <v>39497</v>
      </c>
      <c r="M6972">
        <v>20774</v>
      </c>
      <c r="N6972" t="s">
        <v>10633</v>
      </c>
    </row>
    <row r="6973" spans="1:14" x14ac:dyDescent="0.25">
      <c r="A6973" t="s">
        <v>8196</v>
      </c>
      <c r="B6973" t="s">
        <v>22</v>
      </c>
      <c r="C6973">
        <v>41585.06</v>
      </c>
      <c r="D6973">
        <v>42689.42</v>
      </c>
      <c r="E6973">
        <v>31.47</v>
      </c>
      <c r="F6973" t="s">
        <v>18</v>
      </c>
      <c r="G6973" t="s">
        <v>19</v>
      </c>
      <c r="H6973" t="s">
        <v>1050</v>
      </c>
      <c r="I6973" t="s">
        <v>16</v>
      </c>
      <c r="J6973" t="s">
        <v>279</v>
      </c>
      <c r="L6973" s="1">
        <v>41567</v>
      </c>
      <c r="M6973">
        <v>20745</v>
      </c>
      <c r="N6973" t="s">
        <v>10643</v>
      </c>
    </row>
    <row r="6974" spans="1:14" x14ac:dyDescent="0.25">
      <c r="A6974" t="s">
        <v>8197</v>
      </c>
      <c r="B6974" t="s">
        <v>22</v>
      </c>
      <c r="C6974">
        <v>36876.230000000003</v>
      </c>
      <c r="D6974">
        <v>38565.269999999997</v>
      </c>
      <c r="E6974">
        <v>2606.83</v>
      </c>
      <c r="F6974" t="s">
        <v>99</v>
      </c>
      <c r="G6974" t="s">
        <v>100</v>
      </c>
      <c r="H6974" t="s">
        <v>236</v>
      </c>
      <c r="I6974" t="s">
        <v>16</v>
      </c>
      <c r="J6974" t="s">
        <v>237</v>
      </c>
      <c r="L6974" s="1">
        <v>42471</v>
      </c>
      <c r="M6974">
        <v>20737</v>
      </c>
      <c r="N6974" t="s">
        <v>10655</v>
      </c>
    </row>
    <row r="6975" spans="1:14" x14ac:dyDescent="0.25">
      <c r="A6975" t="s">
        <v>8198</v>
      </c>
      <c r="B6975" t="s">
        <v>22</v>
      </c>
      <c r="C6975">
        <v>64763</v>
      </c>
      <c r="D6975">
        <v>80142.039999999994</v>
      </c>
      <c r="E6975">
        <v>13606.21</v>
      </c>
      <c r="F6975" t="s">
        <v>45</v>
      </c>
      <c r="G6975" t="s">
        <v>46</v>
      </c>
      <c r="H6975" t="s">
        <v>701</v>
      </c>
      <c r="I6975" t="s">
        <v>16</v>
      </c>
      <c r="J6975" t="s">
        <v>48</v>
      </c>
      <c r="L6975" s="1">
        <v>40085</v>
      </c>
      <c r="M6975">
        <v>20746</v>
      </c>
      <c r="N6975" t="s">
        <v>10647</v>
      </c>
    </row>
    <row r="6976" spans="1:14" x14ac:dyDescent="0.25">
      <c r="A6976" t="s">
        <v>8199</v>
      </c>
      <c r="B6976" t="s">
        <v>12</v>
      </c>
      <c r="C6976">
        <v>107345.82</v>
      </c>
      <c r="D6976">
        <v>104938.69</v>
      </c>
      <c r="E6976">
        <v>198.42</v>
      </c>
      <c r="F6976" t="s">
        <v>601</v>
      </c>
      <c r="G6976" t="s">
        <v>602</v>
      </c>
      <c r="H6976" t="s">
        <v>179</v>
      </c>
      <c r="I6976" t="s">
        <v>16</v>
      </c>
      <c r="J6976" t="s">
        <v>171</v>
      </c>
      <c r="L6976" s="1">
        <v>35303</v>
      </c>
      <c r="M6976">
        <v>20740</v>
      </c>
      <c r="N6976" t="s">
        <v>10638</v>
      </c>
    </row>
    <row r="6977" spans="1:14" x14ac:dyDescent="0.25">
      <c r="A6977" t="s">
        <v>8200</v>
      </c>
      <c r="B6977" t="s">
        <v>12</v>
      </c>
      <c r="C6977">
        <v>58824.75</v>
      </c>
      <c r="D6977">
        <v>59526.3</v>
      </c>
      <c r="E6977">
        <v>0</v>
      </c>
      <c r="F6977" t="s">
        <v>18</v>
      </c>
      <c r="G6977" t="s">
        <v>19</v>
      </c>
      <c r="H6977" t="s">
        <v>357</v>
      </c>
      <c r="I6977" t="s">
        <v>16</v>
      </c>
      <c r="J6977" t="s">
        <v>358</v>
      </c>
      <c r="L6977" s="1">
        <v>40952</v>
      </c>
      <c r="M6977">
        <v>20782</v>
      </c>
      <c r="N6977" t="s">
        <v>10625</v>
      </c>
    </row>
    <row r="6978" spans="1:14" x14ac:dyDescent="0.25">
      <c r="A6978" t="s">
        <v>8201</v>
      </c>
      <c r="B6978" t="s">
        <v>22</v>
      </c>
      <c r="C6978">
        <v>60810.43</v>
      </c>
      <c r="D6978">
        <v>67544.95</v>
      </c>
      <c r="E6978">
        <v>9406.93</v>
      </c>
      <c r="F6978" t="s">
        <v>99</v>
      </c>
      <c r="G6978" t="s">
        <v>100</v>
      </c>
      <c r="H6978" t="s">
        <v>400</v>
      </c>
      <c r="I6978" t="s">
        <v>16</v>
      </c>
      <c r="J6978" t="s">
        <v>316</v>
      </c>
      <c r="L6978" s="1">
        <v>37410</v>
      </c>
      <c r="M6978">
        <v>20705</v>
      </c>
      <c r="N6978" t="s">
        <v>10626</v>
      </c>
    </row>
    <row r="6979" spans="1:14" x14ac:dyDescent="0.25">
      <c r="A6979" t="s">
        <v>8202</v>
      </c>
      <c r="B6979" t="s">
        <v>22</v>
      </c>
      <c r="C6979">
        <v>83700.75</v>
      </c>
      <c r="D6979">
        <v>94787.45</v>
      </c>
      <c r="E6979">
        <v>10460.14</v>
      </c>
      <c r="F6979" t="s">
        <v>56</v>
      </c>
      <c r="G6979" t="s">
        <v>57</v>
      </c>
      <c r="H6979" t="s">
        <v>84</v>
      </c>
      <c r="I6979" t="s">
        <v>16</v>
      </c>
      <c r="J6979" t="s">
        <v>725</v>
      </c>
      <c r="L6979" s="1">
        <v>33679</v>
      </c>
      <c r="M6979">
        <v>20715</v>
      </c>
      <c r="N6979" t="s">
        <v>10641</v>
      </c>
    </row>
    <row r="6980" spans="1:14" x14ac:dyDescent="0.25">
      <c r="A6980" t="s">
        <v>8203</v>
      </c>
      <c r="B6980" t="s">
        <v>22</v>
      </c>
      <c r="C6980">
        <v>99836.1</v>
      </c>
      <c r="D6980">
        <v>126301.54</v>
      </c>
      <c r="E6980">
        <v>22265</v>
      </c>
      <c r="F6980" t="s">
        <v>13</v>
      </c>
      <c r="G6980" t="s">
        <v>14</v>
      </c>
      <c r="H6980" t="s">
        <v>657</v>
      </c>
      <c r="I6980" t="s">
        <v>16</v>
      </c>
      <c r="J6980" t="s">
        <v>233</v>
      </c>
      <c r="L6980" s="1">
        <v>32727</v>
      </c>
      <c r="M6980">
        <v>20745</v>
      </c>
      <c r="N6980" t="s">
        <v>10643</v>
      </c>
    </row>
    <row r="6981" spans="1:14" x14ac:dyDescent="0.25">
      <c r="A6981" t="s">
        <v>8204</v>
      </c>
      <c r="B6981" t="s">
        <v>22</v>
      </c>
      <c r="C6981">
        <v>152519.94</v>
      </c>
      <c r="D6981">
        <v>165338.41</v>
      </c>
      <c r="E6981">
        <v>4895.7</v>
      </c>
      <c r="F6981" t="s">
        <v>45</v>
      </c>
      <c r="G6981" t="s">
        <v>46</v>
      </c>
      <c r="H6981" t="s">
        <v>928</v>
      </c>
      <c r="I6981" t="s">
        <v>16</v>
      </c>
      <c r="J6981" t="s">
        <v>434</v>
      </c>
      <c r="L6981" s="1">
        <v>32475</v>
      </c>
      <c r="M6981">
        <v>20722</v>
      </c>
      <c r="N6981" t="s">
        <v>10632</v>
      </c>
    </row>
    <row r="6982" spans="1:14" x14ac:dyDescent="0.25">
      <c r="A6982" t="s">
        <v>8205</v>
      </c>
      <c r="B6982" t="s">
        <v>22</v>
      </c>
      <c r="C6982">
        <v>60455.5</v>
      </c>
      <c r="D6982">
        <v>78502.570000000007</v>
      </c>
      <c r="E6982">
        <v>17426.87</v>
      </c>
      <c r="F6982" t="s">
        <v>13</v>
      </c>
      <c r="G6982" t="s">
        <v>14</v>
      </c>
      <c r="H6982" t="s">
        <v>293</v>
      </c>
      <c r="I6982" t="s">
        <v>16</v>
      </c>
      <c r="J6982" t="s">
        <v>788</v>
      </c>
      <c r="L6982" s="1">
        <v>41442</v>
      </c>
      <c r="M6982">
        <v>20746</v>
      </c>
      <c r="N6982" t="s">
        <v>10647</v>
      </c>
    </row>
    <row r="6983" spans="1:14" x14ac:dyDescent="0.25">
      <c r="A6983" t="s">
        <v>8206</v>
      </c>
      <c r="B6983" t="s">
        <v>12</v>
      </c>
      <c r="C6983">
        <v>50337.04</v>
      </c>
      <c r="D6983">
        <v>36633</v>
      </c>
      <c r="E6983">
        <v>0</v>
      </c>
      <c r="F6983" t="s">
        <v>18</v>
      </c>
      <c r="G6983" t="s">
        <v>19</v>
      </c>
      <c r="H6983" t="s">
        <v>144</v>
      </c>
      <c r="I6983" t="s">
        <v>16</v>
      </c>
      <c r="J6983" t="s">
        <v>279</v>
      </c>
      <c r="L6983" s="1">
        <v>41260</v>
      </c>
      <c r="M6983">
        <v>20720</v>
      </c>
      <c r="N6983" t="s">
        <v>10641</v>
      </c>
    </row>
    <row r="6984" spans="1:14" x14ac:dyDescent="0.25">
      <c r="A6984" t="s">
        <v>8207</v>
      </c>
      <c r="B6984" t="s">
        <v>22</v>
      </c>
      <c r="C6984">
        <v>122522.55</v>
      </c>
      <c r="D6984">
        <v>118565.34</v>
      </c>
      <c r="E6984">
        <v>0</v>
      </c>
      <c r="F6984" t="s">
        <v>133</v>
      </c>
      <c r="G6984" t="s">
        <v>134</v>
      </c>
      <c r="H6984" t="s">
        <v>251</v>
      </c>
      <c r="I6984" t="s">
        <v>16</v>
      </c>
      <c r="J6984" t="s">
        <v>139</v>
      </c>
      <c r="L6984" s="1">
        <v>37830</v>
      </c>
      <c r="M6984">
        <v>20706</v>
      </c>
      <c r="N6984" t="s">
        <v>10645</v>
      </c>
    </row>
    <row r="6985" spans="1:14" x14ac:dyDescent="0.25">
      <c r="A6985" t="s">
        <v>8208</v>
      </c>
      <c r="B6985" t="s">
        <v>12</v>
      </c>
      <c r="C6985">
        <v>100370</v>
      </c>
      <c r="D6985">
        <v>96741.67</v>
      </c>
      <c r="E6985">
        <v>0</v>
      </c>
      <c r="F6985" t="s">
        <v>18</v>
      </c>
      <c r="G6985" t="s">
        <v>19</v>
      </c>
      <c r="H6985" t="s">
        <v>571</v>
      </c>
      <c r="I6985" t="s">
        <v>16</v>
      </c>
      <c r="J6985" t="s">
        <v>147</v>
      </c>
      <c r="L6985" s="1">
        <v>38936</v>
      </c>
      <c r="M6985">
        <v>20721</v>
      </c>
      <c r="N6985" t="s">
        <v>10634</v>
      </c>
    </row>
    <row r="6986" spans="1:14" x14ac:dyDescent="0.25">
      <c r="A6986" t="s">
        <v>8209</v>
      </c>
      <c r="B6986" t="s">
        <v>22</v>
      </c>
      <c r="C6986">
        <v>58753.47</v>
      </c>
      <c r="D6986">
        <v>60156.05</v>
      </c>
      <c r="E6986">
        <v>3374.07</v>
      </c>
      <c r="F6986" t="s">
        <v>99</v>
      </c>
      <c r="G6986" t="s">
        <v>100</v>
      </c>
      <c r="H6986" t="s">
        <v>236</v>
      </c>
      <c r="I6986" t="s">
        <v>16</v>
      </c>
      <c r="J6986" t="s">
        <v>316</v>
      </c>
      <c r="L6986" s="1">
        <v>37830</v>
      </c>
      <c r="M6986">
        <v>20720</v>
      </c>
      <c r="N6986" t="s">
        <v>10641</v>
      </c>
    </row>
    <row r="6987" spans="1:14" x14ac:dyDescent="0.25">
      <c r="A6987" t="s">
        <v>8210</v>
      </c>
      <c r="B6987" t="s">
        <v>22</v>
      </c>
      <c r="C6987">
        <v>62492</v>
      </c>
      <c r="D6987">
        <v>83754.73</v>
      </c>
      <c r="E6987">
        <v>23937.05</v>
      </c>
      <c r="F6987" t="s">
        <v>45</v>
      </c>
      <c r="G6987" t="s">
        <v>46</v>
      </c>
      <c r="H6987" t="s">
        <v>536</v>
      </c>
      <c r="I6987" t="s">
        <v>16</v>
      </c>
      <c r="J6987" t="s">
        <v>48</v>
      </c>
      <c r="L6987" s="1">
        <v>40966</v>
      </c>
      <c r="M6987">
        <v>20608</v>
      </c>
      <c r="N6987" t="s">
        <v>10646</v>
      </c>
    </row>
    <row r="6988" spans="1:14" x14ac:dyDescent="0.25">
      <c r="A6988" t="s">
        <v>8211</v>
      </c>
      <c r="B6988" t="s">
        <v>22</v>
      </c>
      <c r="C6988">
        <v>91869</v>
      </c>
      <c r="D6988">
        <v>94015.24</v>
      </c>
      <c r="E6988">
        <v>10.6</v>
      </c>
      <c r="F6988" t="s">
        <v>13</v>
      </c>
      <c r="G6988" t="s">
        <v>14</v>
      </c>
      <c r="H6988" t="s">
        <v>232</v>
      </c>
      <c r="I6988" t="s">
        <v>16</v>
      </c>
      <c r="J6988" t="s">
        <v>32</v>
      </c>
      <c r="L6988" s="1">
        <v>37228</v>
      </c>
      <c r="M6988">
        <v>20770</v>
      </c>
      <c r="N6988" t="s">
        <v>10629</v>
      </c>
    </row>
    <row r="6989" spans="1:14" x14ac:dyDescent="0.25">
      <c r="A6989" t="s">
        <v>8212</v>
      </c>
      <c r="B6989" t="s">
        <v>22</v>
      </c>
      <c r="C6989">
        <v>97091.55</v>
      </c>
      <c r="D6989">
        <v>152721.01</v>
      </c>
      <c r="E6989">
        <v>54724.43</v>
      </c>
      <c r="F6989" t="s">
        <v>45</v>
      </c>
      <c r="G6989" t="s">
        <v>46</v>
      </c>
      <c r="H6989" t="s">
        <v>317</v>
      </c>
      <c r="I6989" t="s">
        <v>16</v>
      </c>
      <c r="J6989" t="s">
        <v>250</v>
      </c>
      <c r="L6989" s="1">
        <v>31473</v>
      </c>
      <c r="M6989">
        <v>20710</v>
      </c>
      <c r="N6989" t="s">
        <v>10637</v>
      </c>
    </row>
    <row r="6990" spans="1:14" x14ac:dyDescent="0.25">
      <c r="A6990" t="s">
        <v>8213</v>
      </c>
      <c r="B6990" t="s">
        <v>22</v>
      </c>
      <c r="C6990">
        <v>54527.96</v>
      </c>
      <c r="D6990">
        <v>50561.43</v>
      </c>
      <c r="E6990">
        <v>0</v>
      </c>
      <c r="F6990" t="s">
        <v>76</v>
      </c>
      <c r="G6990" t="s">
        <v>77</v>
      </c>
      <c r="H6990" t="s">
        <v>78</v>
      </c>
      <c r="I6990" t="s">
        <v>16</v>
      </c>
      <c r="J6990" t="s">
        <v>558</v>
      </c>
      <c r="L6990" s="1">
        <v>42282</v>
      </c>
      <c r="M6990">
        <v>20716</v>
      </c>
      <c r="N6990" t="s">
        <v>10641</v>
      </c>
    </row>
    <row r="6991" spans="1:14" x14ac:dyDescent="0.25">
      <c r="A6991" t="s">
        <v>8214</v>
      </c>
      <c r="B6991" t="s">
        <v>12</v>
      </c>
      <c r="C6991">
        <v>100370</v>
      </c>
      <c r="D6991">
        <v>102354.43</v>
      </c>
      <c r="E6991">
        <v>0</v>
      </c>
      <c r="F6991" t="s">
        <v>18</v>
      </c>
      <c r="G6991" t="s">
        <v>19</v>
      </c>
      <c r="H6991" t="s">
        <v>173</v>
      </c>
      <c r="I6991" t="s">
        <v>16</v>
      </c>
      <c r="J6991" t="s">
        <v>147</v>
      </c>
      <c r="L6991" s="1">
        <v>38166</v>
      </c>
      <c r="M6991">
        <v>20774</v>
      </c>
      <c r="N6991" t="s">
        <v>10633</v>
      </c>
    </row>
    <row r="6992" spans="1:14" x14ac:dyDescent="0.25">
      <c r="A6992" t="s">
        <v>8215</v>
      </c>
      <c r="B6992" t="s">
        <v>12</v>
      </c>
      <c r="C6992">
        <v>23093.46</v>
      </c>
      <c r="D6992">
        <v>10426.219999999999</v>
      </c>
      <c r="E6992">
        <v>83.28</v>
      </c>
      <c r="F6992" t="s">
        <v>13</v>
      </c>
      <c r="G6992" t="s">
        <v>14</v>
      </c>
      <c r="H6992" t="s">
        <v>85</v>
      </c>
      <c r="I6992" t="s">
        <v>34</v>
      </c>
      <c r="J6992" t="s">
        <v>86</v>
      </c>
      <c r="L6992" s="1">
        <v>37830</v>
      </c>
      <c r="M6992">
        <v>20735</v>
      </c>
      <c r="N6992" t="s">
        <v>10649</v>
      </c>
    </row>
    <row r="6993" spans="1:14" x14ac:dyDescent="0.25">
      <c r="A6993" t="s">
        <v>8216</v>
      </c>
      <c r="B6993" t="s">
        <v>22</v>
      </c>
      <c r="C6993">
        <v>64416.09</v>
      </c>
      <c r="D6993">
        <v>71038.59</v>
      </c>
      <c r="E6993">
        <v>9179.74</v>
      </c>
      <c r="F6993" t="s">
        <v>56</v>
      </c>
      <c r="G6993" t="s">
        <v>57</v>
      </c>
      <c r="H6993" t="s">
        <v>64</v>
      </c>
      <c r="I6993" t="s">
        <v>16</v>
      </c>
      <c r="J6993" t="s">
        <v>59</v>
      </c>
      <c r="L6993" s="1">
        <v>36996</v>
      </c>
      <c r="M6993">
        <v>20707</v>
      </c>
      <c r="N6993" t="s">
        <v>10628</v>
      </c>
    </row>
    <row r="6994" spans="1:14" x14ac:dyDescent="0.25">
      <c r="A6994" t="s">
        <v>8217</v>
      </c>
      <c r="B6994" t="s">
        <v>22</v>
      </c>
      <c r="C6994">
        <v>88761</v>
      </c>
      <c r="D6994">
        <v>88706.86</v>
      </c>
      <c r="E6994">
        <v>2338.02</v>
      </c>
      <c r="F6994" t="s">
        <v>13</v>
      </c>
      <c r="G6994" t="s">
        <v>14</v>
      </c>
      <c r="H6994" t="s">
        <v>175</v>
      </c>
      <c r="I6994" t="s">
        <v>16</v>
      </c>
      <c r="J6994" t="s">
        <v>32</v>
      </c>
      <c r="L6994" s="1">
        <v>37543</v>
      </c>
      <c r="M6994">
        <v>20722</v>
      </c>
      <c r="N6994" t="s">
        <v>10632</v>
      </c>
    </row>
    <row r="6995" spans="1:14" x14ac:dyDescent="0.25">
      <c r="A6995" t="s">
        <v>8218</v>
      </c>
      <c r="B6995" t="s">
        <v>22</v>
      </c>
      <c r="C6995">
        <v>110359</v>
      </c>
      <c r="D6995">
        <v>111912.05</v>
      </c>
      <c r="E6995">
        <v>3008.24</v>
      </c>
      <c r="F6995" t="s">
        <v>23</v>
      </c>
      <c r="G6995" t="s">
        <v>24</v>
      </c>
      <c r="H6995" t="s">
        <v>385</v>
      </c>
      <c r="I6995" t="s">
        <v>16</v>
      </c>
      <c r="J6995" t="s">
        <v>152</v>
      </c>
      <c r="L6995" s="1">
        <v>37788</v>
      </c>
      <c r="M6995">
        <v>20784</v>
      </c>
      <c r="N6995" t="s">
        <v>10650</v>
      </c>
    </row>
    <row r="6996" spans="1:14" x14ac:dyDescent="0.25">
      <c r="A6996" t="s">
        <v>8219</v>
      </c>
      <c r="B6996" t="s">
        <v>22</v>
      </c>
      <c r="C6996">
        <v>56638</v>
      </c>
      <c r="D6996">
        <v>49172.67</v>
      </c>
      <c r="E6996">
        <v>6696.72</v>
      </c>
      <c r="F6996" t="s">
        <v>23</v>
      </c>
      <c r="G6996" t="s">
        <v>24</v>
      </c>
      <c r="H6996" t="s">
        <v>319</v>
      </c>
      <c r="I6996" t="s">
        <v>16</v>
      </c>
      <c r="J6996" t="s">
        <v>141</v>
      </c>
      <c r="K6996" t="s">
        <v>196</v>
      </c>
      <c r="L6996" s="1">
        <v>41288</v>
      </c>
      <c r="M6996">
        <v>20769</v>
      </c>
      <c r="N6996" t="s">
        <v>10636</v>
      </c>
    </row>
    <row r="6997" spans="1:14" x14ac:dyDescent="0.25">
      <c r="A6997" t="s">
        <v>8220</v>
      </c>
      <c r="B6997" t="s">
        <v>22</v>
      </c>
      <c r="C6997">
        <v>51471</v>
      </c>
      <c r="D6997">
        <v>20539.330000000002</v>
      </c>
      <c r="E6997">
        <v>0</v>
      </c>
      <c r="F6997" t="s">
        <v>13</v>
      </c>
      <c r="G6997" t="s">
        <v>14</v>
      </c>
      <c r="H6997" t="s">
        <v>103</v>
      </c>
      <c r="I6997" t="s">
        <v>16</v>
      </c>
      <c r="J6997" t="s">
        <v>104</v>
      </c>
      <c r="L6997" s="1">
        <v>42940</v>
      </c>
      <c r="M6997">
        <v>20707</v>
      </c>
      <c r="N6997" t="s">
        <v>10628</v>
      </c>
    </row>
    <row r="6998" spans="1:14" x14ac:dyDescent="0.25">
      <c r="A6998" t="s">
        <v>8221</v>
      </c>
      <c r="B6998" t="s">
        <v>12</v>
      </c>
      <c r="C6998">
        <v>100370</v>
      </c>
      <c r="D6998">
        <v>98047.35</v>
      </c>
      <c r="E6998">
        <v>0</v>
      </c>
      <c r="F6998" t="s">
        <v>18</v>
      </c>
      <c r="G6998" t="s">
        <v>19</v>
      </c>
      <c r="H6998" t="s">
        <v>571</v>
      </c>
      <c r="I6998" t="s">
        <v>16</v>
      </c>
      <c r="J6998" t="s">
        <v>147</v>
      </c>
      <c r="L6998" s="1">
        <v>38572</v>
      </c>
      <c r="M6998">
        <v>20746</v>
      </c>
      <c r="N6998" t="s">
        <v>10647</v>
      </c>
    </row>
    <row r="6999" spans="1:14" x14ac:dyDescent="0.25">
      <c r="A6999" t="s">
        <v>8222</v>
      </c>
      <c r="B6999" t="s">
        <v>12</v>
      </c>
      <c r="C6999">
        <v>40145.78</v>
      </c>
      <c r="D6999">
        <v>35476.86</v>
      </c>
      <c r="E6999">
        <v>66.180000000000007</v>
      </c>
      <c r="F6999" t="s">
        <v>18</v>
      </c>
      <c r="G6999" t="s">
        <v>19</v>
      </c>
      <c r="H6999" t="s">
        <v>183</v>
      </c>
      <c r="I6999" t="s">
        <v>34</v>
      </c>
      <c r="J6999" t="s">
        <v>174</v>
      </c>
      <c r="L6999" s="1">
        <v>40756</v>
      </c>
      <c r="M6999">
        <v>20708</v>
      </c>
      <c r="N6999" t="s">
        <v>10653</v>
      </c>
    </row>
    <row r="7000" spans="1:14" x14ac:dyDescent="0.25">
      <c r="A7000" t="s">
        <v>8223</v>
      </c>
      <c r="B7000" t="s">
        <v>22</v>
      </c>
      <c r="C7000">
        <v>132230.10999999999</v>
      </c>
      <c r="D7000">
        <v>210447.5</v>
      </c>
      <c r="E7000">
        <v>74210.34</v>
      </c>
      <c r="F7000" t="s">
        <v>45</v>
      </c>
      <c r="G7000" t="s">
        <v>46</v>
      </c>
      <c r="H7000" t="s">
        <v>590</v>
      </c>
      <c r="I7000" t="s">
        <v>16</v>
      </c>
      <c r="J7000" t="s">
        <v>222</v>
      </c>
      <c r="L7000" s="1">
        <v>32734</v>
      </c>
      <c r="M7000">
        <v>20785</v>
      </c>
      <c r="N7000" t="s">
        <v>10652</v>
      </c>
    </row>
    <row r="7001" spans="1:14" x14ac:dyDescent="0.25">
      <c r="A7001" t="s">
        <v>8224</v>
      </c>
      <c r="B7001" t="s">
        <v>12</v>
      </c>
      <c r="C7001">
        <v>103381.1</v>
      </c>
      <c r="D7001">
        <v>103350.06</v>
      </c>
      <c r="E7001">
        <v>596.44000000000005</v>
      </c>
      <c r="F7001" t="s">
        <v>76</v>
      </c>
      <c r="G7001" t="s">
        <v>77</v>
      </c>
      <c r="H7001" t="s">
        <v>272</v>
      </c>
      <c r="I7001" t="s">
        <v>16</v>
      </c>
      <c r="J7001" t="s">
        <v>211</v>
      </c>
      <c r="L7001" s="1">
        <v>32741</v>
      </c>
      <c r="M7001">
        <v>20748</v>
      </c>
      <c r="N7001" t="s">
        <v>10635</v>
      </c>
    </row>
    <row r="7002" spans="1:14" x14ac:dyDescent="0.25">
      <c r="A7002" t="s">
        <v>8225</v>
      </c>
      <c r="B7002" t="s">
        <v>12</v>
      </c>
      <c r="C7002">
        <v>19539.05</v>
      </c>
      <c r="D7002">
        <v>9312</v>
      </c>
      <c r="E7002">
        <v>70.459999999999994</v>
      </c>
      <c r="F7002" t="s">
        <v>13</v>
      </c>
      <c r="G7002" t="s">
        <v>14</v>
      </c>
      <c r="H7002" t="s">
        <v>85</v>
      </c>
      <c r="I7002" t="s">
        <v>34</v>
      </c>
      <c r="J7002" t="s">
        <v>86</v>
      </c>
      <c r="L7002" s="1">
        <v>40798</v>
      </c>
      <c r="M7002">
        <v>20710</v>
      </c>
      <c r="N7002" t="s">
        <v>10637</v>
      </c>
    </row>
    <row r="7003" spans="1:14" x14ac:dyDescent="0.25">
      <c r="A7003" t="s">
        <v>8226</v>
      </c>
      <c r="B7003" t="s">
        <v>12</v>
      </c>
      <c r="C7003">
        <v>45784.54</v>
      </c>
      <c r="D7003">
        <v>43984.38</v>
      </c>
      <c r="E7003">
        <v>271.07</v>
      </c>
      <c r="F7003" t="s">
        <v>468</v>
      </c>
      <c r="G7003" t="s">
        <v>469</v>
      </c>
      <c r="H7003" t="s">
        <v>470</v>
      </c>
      <c r="I7003" t="s">
        <v>16</v>
      </c>
      <c r="J7003" t="s">
        <v>471</v>
      </c>
      <c r="L7003" s="1">
        <v>41974</v>
      </c>
      <c r="M7003">
        <v>20745</v>
      </c>
      <c r="N7003" t="s">
        <v>10643</v>
      </c>
    </row>
    <row r="7004" spans="1:14" x14ac:dyDescent="0.25">
      <c r="A7004" t="s">
        <v>8227</v>
      </c>
      <c r="B7004" t="s">
        <v>12</v>
      </c>
      <c r="C7004">
        <v>21295.360000000001</v>
      </c>
      <c r="D7004">
        <v>20986.09</v>
      </c>
      <c r="E7004">
        <v>0</v>
      </c>
      <c r="F7004" t="s">
        <v>76</v>
      </c>
      <c r="G7004" t="s">
        <v>77</v>
      </c>
      <c r="H7004" t="s">
        <v>80</v>
      </c>
      <c r="I7004" t="s">
        <v>34</v>
      </c>
      <c r="J7004" t="s">
        <v>351</v>
      </c>
      <c r="L7004" s="1">
        <v>39241</v>
      </c>
      <c r="M7004">
        <v>20721</v>
      </c>
      <c r="N7004" t="s">
        <v>10634</v>
      </c>
    </row>
    <row r="7005" spans="1:14" x14ac:dyDescent="0.25">
      <c r="A7005" t="s">
        <v>8228</v>
      </c>
      <c r="B7005" t="s">
        <v>12</v>
      </c>
      <c r="C7005">
        <v>83218.740000000005</v>
      </c>
      <c r="D7005">
        <v>78130.78</v>
      </c>
      <c r="E7005">
        <v>0</v>
      </c>
      <c r="F7005" t="s">
        <v>299</v>
      </c>
      <c r="G7005" t="s">
        <v>300</v>
      </c>
      <c r="H7005" t="s">
        <v>519</v>
      </c>
      <c r="I7005" t="s">
        <v>16</v>
      </c>
      <c r="J7005" t="s">
        <v>44</v>
      </c>
      <c r="L7005" s="1">
        <v>36934</v>
      </c>
      <c r="M7005">
        <v>20715</v>
      </c>
      <c r="N7005" t="s">
        <v>10641</v>
      </c>
    </row>
    <row r="7006" spans="1:14" x14ac:dyDescent="0.25">
      <c r="A7006" t="s">
        <v>8229</v>
      </c>
      <c r="B7006" t="s">
        <v>22</v>
      </c>
      <c r="C7006">
        <v>100013.38</v>
      </c>
      <c r="D7006">
        <v>97038.31</v>
      </c>
      <c r="E7006">
        <v>0</v>
      </c>
      <c r="F7006" t="s">
        <v>299</v>
      </c>
      <c r="G7006" t="s">
        <v>300</v>
      </c>
      <c r="H7006" t="s">
        <v>639</v>
      </c>
      <c r="I7006" t="s">
        <v>16</v>
      </c>
      <c r="J7006" t="s">
        <v>302</v>
      </c>
      <c r="L7006" s="1">
        <v>36836</v>
      </c>
      <c r="M7006">
        <v>20781</v>
      </c>
      <c r="N7006" t="s">
        <v>10627</v>
      </c>
    </row>
    <row r="7007" spans="1:14" x14ac:dyDescent="0.25">
      <c r="A7007" t="s">
        <v>8230</v>
      </c>
      <c r="B7007" t="s">
        <v>22</v>
      </c>
      <c r="C7007">
        <v>56283.77</v>
      </c>
      <c r="D7007">
        <v>57530.64</v>
      </c>
      <c r="E7007">
        <v>2920.44</v>
      </c>
      <c r="F7007" t="s">
        <v>36</v>
      </c>
      <c r="G7007" t="s">
        <v>37</v>
      </c>
      <c r="H7007" t="s">
        <v>384</v>
      </c>
      <c r="I7007" t="s">
        <v>16</v>
      </c>
      <c r="J7007" t="s">
        <v>17</v>
      </c>
      <c r="L7007" s="1">
        <v>42170</v>
      </c>
      <c r="M7007">
        <v>20769</v>
      </c>
      <c r="N7007" t="s">
        <v>10636</v>
      </c>
    </row>
    <row r="7008" spans="1:14" x14ac:dyDescent="0.25">
      <c r="A7008" t="s">
        <v>8231</v>
      </c>
      <c r="B7008" t="s">
        <v>22</v>
      </c>
      <c r="C7008">
        <v>80056</v>
      </c>
      <c r="D7008">
        <v>96898.63</v>
      </c>
      <c r="E7008">
        <v>14964.31</v>
      </c>
      <c r="F7008" t="s">
        <v>13</v>
      </c>
      <c r="G7008" t="s">
        <v>14</v>
      </c>
      <c r="H7008" t="s">
        <v>162</v>
      </c>
      <c r="I7008" t="s">
        <v>16</v>
      </c>
      <c r="J7008" t="s">
        <v>32</v>
      </c>
      <c r="L7008" s="1">
        <v>38551</v>
      </c>
      <c r="M7008">
        <v>20762</v>
      </c>
      <c r="N7008" t="s">
        <v>10644</v>
      </c>
    </row>
    <row r="7009" spans="1:14" x14ac:dyDescent="0.25">
      <c r="A7009" t="s">
        <v>8232</v>
      </c>
      <c r="B7009" t="s">
        <v>12</v>
      </c>
      <c r="C7009">
        <v>21459.88</v>
      </c>
      <c r="D7009">
        <v>24318.43</v>
      </c>
      <c r="E7009">
        <v>119.63</v>
      </c>
      <c r="F7009" t="s">
        <v>76</v>
      </c>
      <c r="G7009" t="s">
        <v>77</v>
      </c>
      <c r="H7009" t="s">
        <v>768</v>
      </c>
      <c r="I7009" t="s">
        <v>34</v>
      </c>
      <c r="J7009" t="s">
        <v>83</v>
      </c>
      <c r="L7009" s="1">
        <v>41305</v>
      </c>
      <c r="M7009">
        <v>20708</v>
      </c>
      <c r="N7009" t="s">
        <v>10653</v>
      </c>
    </row>
    <row r="7010" spans="1:14" x14ac:dyDescent="0.25">
      <c r="A7010" t="s">
        <v>8233</v>
      </c>
      <c r="B7010" t="s">
        <v>22</v>
      </c>
      <c r="C7010">
        <v>48878.12</v>
      </c>
      <c r="D7010">
        <v>57778.11</v>
      </c>
      <c r="E7010">
        <v>7632.91</v>
      </c>
      <c r="F7010" t="s">
        <v>99</v>
      </c>
      <c r="G7010" t="s">
        <v>100</v>
      </c>
      <c r="H7010" t="s">
        <v>259</v>
      </c>
      <c r="I7010" t="s">
        <v>16</v>
      </c>
      <c r="J7010" t="s">
        <v>109</v>
      </c>
      <c r="K7010" t="s">
        <v>110</v>
      </c>
      <c r="L7010" s="1">
        <v>37108</v>
      </c>
      <c r="M7010">
        <v>20720</v>
      </c>
      <c r="N7010" t="s">
        <v>10641</v>
      </c>
    </row>
    <row r="7011" spans="1:14" x14ac:dyDescent="0.25">
      <c r="A7011" t="s">
        <v>8234</v>
      </c>
      <c r="B7011" t="s">
        <v>12</v>
      </c>
      <c r="C7011">
        <v>60725.54</v>
      </c>
      <c r="D7011">
        <v>50097.97</v>
      </c>
      <c r="E7011">
        <v>4886.34</v>
      </c>
      <c r="F7011" t="s">
        <v>13</v>
      </c>
      <c r="G7011" t="s">
        <v>14</v>
      </c>
      <c r="H7011" t="s">
        <v>68</v>
      </c>
      <c r="I7011" t="s">
        <v>16</v>
      </c>
      <c r="J7011" t="s">
        <v>69</v>
      </c>
      <c r="L7011" s="1">
        <v>40140</v>
      </c>
      <c r="M7011">
        <v>20784</v>
      </c>
      <c r="N7011" t="s">
        <v>10650</v>
      </c>
    </row>
    <row r="7012" spans="1:14" x14ac:dyDescent="0.25">
      <c r="A7012" t="s">
        <v>8235</v>
      </c>
      <c r="B7012" t="s">
        <v>22</v>
      </c>
      <c r="C7012">
        <v>75340.789999999994</v>
      </c>
      <c r="D7012">
        <v>82709.990000000005</v>
      </c>
      <c r="E7012">
        <v>9936.43</v>
      </c>
      <c r="F7012" t="s">
        <v>56</v>
      </c>
      <c r="G7012" t="s">
        <v>57</v>
      </c>
      <c r="H7012" t="s">
        <v>461</v>
      </c>
      <c r="I7012" t="s">
        <v>16</v>
      </c>
      <c r="J7012" t="s">
        <v>1027</v>
      </c>
      <c r="L7012" s="1">
        <v>34967</v>
      </c>
      <c r="M7012">
        <v>20748</v>
      </c>
      <c r="N7012" t="s">
        <v>10635</v>
      </c>
    </row>
    <row r="7013" spans="1:14" x14ac:dyDescent="0.25">
      <c r="A7013" t="s">
        <v>8236</v>
      </c>
      <c r="B7013" t="s">
        <v>12</v>
      </c>
      <c r="C7013">
        <v>66481</v>
      </c>
      <c r="D7013">
        <v>61969.11</v>
      </c>
      <c r="E7013">
        <v>0</v>
      </c>
      <c r="F7013" t="s">
        <v>167</v>
      </c>
      <c r="G7013" t="s">
        <v>168</v>
      </c>
      <c r="H7013" t="s">
        <v>169</v>
      </c>
      <c r="I7013" t="s">
        <v>16</v>
      </c>
      <c r="J7013" t="s">
        <v>152</v>
      </c>
      <c r="L7013" s="1">
        <v>40938</v>
      </c>
      <c r="M7013">
        <v>20762</v>
      </c>
      <c r="N7013" t="s">
        <v>10644</v>
      </c>
    </row>
    <row r="7014" spans="1:14" x14ac:dyDescent="0.25">
      <c r="A7014" t="s">
        <v>8237</v>
      </c>
      <c r="B7014" t="s">
        <v>12</v>
      </c>
      <c r="C7014">
        <v>52060.1</v>
      </c>
      <c r="D7014">
        <v>52175.09</v>
      </c>
      <c r="E7014">
        <v>168.78</v>
      </c>
      <c r="F7014" t="s">
        <v>18</v>
      </c>
      <c r="G7014" t="s">
        <v>19</v>
      </c>
      <c r="H7014" t="s">
        <v>242</v>
      </c>
      <c r="I7014" t="s">
        <v>16</v>
      </c>
      <c r="J7014" t="s">
        <v>243</v>
      </c>
      <c r="K7014" t="s">
        <v>1155</v>
      </c>
      <c r="L7014" s="1">
        <v>42619</v>
      </c>
      <c r="M7014">
        <v>20785</v>
      </c>
      <c r="N7014" t="s">
        <v>10652</v>
      </c>
    </row>
    <row r="7015" spans="1:14" x14ac:dyDescent="0.25">
      <c r="A7015" t="s">
        <v>8238</v>
      </c>
      <c r="B7015" t="s">
        <v>12</v>
      </c>
      <c r="C7015">
        <v>77381.3</v>
      </c>
      <c r="D7015">
        <v>40376.870000000003</v>
      </c>
      <c r="E7015">
        <v>0</v>
      </c>
      <c r="F7015" t="s">
        <v>18</v>
      </c>
      <c r="G7015" t="s">
        <v>19</v>
      </c>
      <c r="H7015" t="s">
        <v>183</v>
      </c>
      <c r="I7015" t="s">
        <v>16</v>
      </c>
      <c r="J7015" t="s">
        <v>147</v>
      </c>
      <c r="L7015" s="1">
        <v>42802</v>
      </c>
      <c r="M7015">
        <v>20706</v>
      </c>
      <c r="N7015" t="s">
        <v>10645</v>
      </c>
    </row>
    <row r="7016" spans="1:14" x14ac:dyDescent="0.25">
      <c r="A7016" t="s">
        <v>8239</v>
      </c>
      <c r="B7016" t="s">
        <v>22</v>
      </c>
      <c r="C7016">
        <v>53311.42</v>
      </c>
      <c r="D7016">
        <v>62100.33</v>
      </c>
      <c r="E7016">
        <v>8472.69</v>
      </c>
      <c r="F7016" t="s">
        <v>56</v>
      </c>
      <c r="G7016" t="s">
        <v>57</v>
      </c>
      <c r="H7016" t="s">
        <v>84</v>
      </c>
      <c r="I7016" t="s">
        <v>16</v>
      </c>
      <c r="J7016" t="s">
        <v>59</v>
      </c>
      <c r="L7016" s="1">
        <v>37809</v>
      </c>
      <c r="M7016">
        <v>20784</v>
      </c>
      <c r="N7016" t="s">
        <v>10650</v>
      </c>
    </row>
    <row r="7017" spans="1:14" x14ac:dyDescent="0.25">
      <c r="A7017" t="s">
        <v>8240</v>
      </c>
      <c r="B7017" t="s">
        <v>22</v>
      </c>
      <c r="C7017">
        <v>47795.48</v>
      </c>
      <c r="D7017">
        <v>42410.78</v>
      </c>
      <c r="E7017">
        <v>736.55</v>
      </c>
      <c r="F7017" t="s">
        <v>56</v>
      </c>
      <c r="G7017" t="s">
        <v>57</v>
      </c>
      <c r="H7017" t="s">
        <v>84</v>
      </c>
      <c r="I7017" t="s">
        <v>16</v>
      </c>
      <c r="J7017" t="s">
        <v>59</v>
      </c>
      <c r="L7017" s="1">
        <v>41148</v>
      </c>
      <c r="M7017">
        <v>20737</v>
      </c>
      <c r="N7017" t="s">
        <v>10655</v>
      </c>
    </row>
    <row r="7018" spans="1:14" x14ac:dyDescent="0.25">
      <c r="A7018" t="s">
        <v>8241</v>
      </c>
      <c r="B7018" t="s">
        <v>12</v>
      </c>
      <c r="C7018">
        <v>17112.52</v>
      </c>
      <c r="D7018">
        <v>8094.29</v>
      </c>
      <c r="E7018">
        <v>62.28</v>
      </c>
      <c r="F7018" t="s">
        <v>13</v>
      </c>
      <c r="G7018" t="s">
        <v>14</v>
      </c>
      <c r="H7018" t="s">
        <v>85</v>
      </c>
      <c r="I7018" t="s">
        <v>34</v>
      </c>
      <c r="J7018" t="s">
        <v>86</v>
      </c>
      <c r="L7018" s="1">
        <v>42619</v>
      </c>
      <c r="M7018">
        <v>20782</v>
      </c>
      <c r="N7018" t="s">
        <v>10625</v>
      </c>
    </row>
    <row r="7019" spans="1:14" x14ac:dyDescent="0.25">
      <c r="A7019" t="s">
        <v>8242</v>
      </c>
      <c r="B7019" t="s">
        <v>12</v>
      </c>
      <c r="C7019">
        <v>89091.5</v>
      </c>
      <c r="D7019">
        <v>87069.58</v>
      </c>
      <c r="E7019">
        <v>0</v>
      </c>
      <c r="F7019" t="s">
        <v>18</v>
      </c>
      <c r="G7019" t="s">
        <v>19</v>
      </c>
      <c r="H7019" t="s">
        <v>60</v>
      </c>
      <c r="I7019" t="s">
        <v>16</v>
      </c>
      <c r="J7019" t="s">
        <v>147</v>
      </c>
      <c r="L7019" s="1">
        <v>41022</v>
      </c>
      <c r="M7019">
        <v>20762</v>
      </c>
      <c r="N7019" t="s">
        <v>10644</v>
      </c>
    </row>
    <row r="7020" spans="1:14" x14ac:dyDescent="0.25">
      <c r="A7020" t="s">
        <v>8243</v>
      </c>
      <c r="B7020" t="s">
        <v>22</v>
      </c>
      <c r="C7020">
        <v>101747</v>
      </c>
      <c r="D7020">
        <v>125771.95</v>
      </c>
      <c r="E7020">
        <v>16924.32</v>
      </c>
      <c r="F7020" t="s">
        <v>45</v>
      </c>
      <c r="G7020" t="s">
        <v>46</v>
      </c>
      <c r="H7020" t="s">
        <v>827</v>
      </c>
      <c r="I7020" t="s">
        <v>16</v>
      </c>
      <c r="J7020" t="s">
        <v>297</v>
      </c>
      <c r="L7020" s="1">
        <v>37298</v>
      </c>
      <c r="M7020">
        <v>20721</v>
      </c>
      <c r="N7020" t="s">
        <v>10634</v>
      </c>
    </row>
    <row r="7021" spans="1:14" x14ac:dyDescent="0.25">
      <c r="A7021" t="s">
        <v>8244</v>
      </c>
      <c r="B7021" t="s">
        <v>12</v>
      </c>
      <c r="C7021">
        <v>40242</v>
      </c>
      <c r="D7021">
        <v>6394.41</v>
      </c>
      <c r="E7021">
        <v>203.21</v>
      </c>
      <c r="F7021" t="s">
        <v>13</v>
      </c>
      <c r="G7021" t="s">
        <v>14</v>
      </c>
      <c r="H7021" t="s">
        <v>68</v>
      </c>
      <c r="I7021" t="s">
        <v>16</v>
      </c>
      <c r="J7021" t="s">
        <v>268</v>
      </c>
      <c r="K7021" t="s">
        <v>269</v>
      </c>
      <c r="L7021" s="1">
        <v>43024</v>
      </c>
      <c r="M7021">
        <v>20746</v>
      </c>
      <c r="N7021" t="s">
        <v>10647</v>
      </c>
    </row>
    <row r="7022" spans="1:14" x14ac:dyDescent="0.25">
      <c r="A7022" t="s">
        <v>8245</v>
      </c>
      <c r="B7022" t="s">
        <v>12</v>
      </c>
      <c r="C7022">
        <v>44950.87</v>
      </c>
      <c r="D7022">
        <v>46140.5</v>
      </c>
      <c r="E7022">
        <v>67</v>
      </c>
      <c r="F7022" t="s">
        <v>18</v>
      </c>
      <c r="G7022" t="s">
        <v>19</v>
      </c>
      <c r="H7022" t="s">
        <v>227</v>
      </c>
      <c r="I7022" t="s">
        <v>16</v>
      </c>
      <c r="J7022" t="s">
        <v>17</v>
      </c>
      <c r="L7022" s="1">
        <v>42184</v>
      </c>
      <c r="M7022">
        <v>20737</v>
      </c>
      <c r="N7022" t="s">
        <v>10655</v>
      </c>
    </row>
    <row r="7023" spans="1:14" x14ac:dyDescent="0.25">
      <c r="A7023" t="s">
        <v>8246</v>
      </c>
      <c r="B7023" t="s">
        <v>22</v>
      </c>
      <c r="C7023">
        <v>88761</v>
      </c>
      <c r="D7023">
        <v>88339.79</v>
      </c>
      <c r="E7023">
        <v>2293.69</v>
      </c>
      <c r="F7023" t="s">
        <v>13</v>
      </c>
      <c r="G7023" t="s">
        <v>14</v>
      </c>
      <c r="H7023" t="s">
        <v>232</v>
      </c>
      <c r="I7023" t="s">
        <v>16</v>
      </c>
      <c r="J7023" t="s">
        <v>32</v>
      </c>
      <c r="L7023" s="1">
        <v>37459</v>
      </c>
      <c r="M7023">
        <v>20721</v>
      </c>
      <c r="N7023" t="s">
        <v>10634</v>
      </c>
    </row>
    <row r="7024" spans="1:14" x14ac:dyDescent="0.25">
      <c r="A7024" t="s">
        <v>8247</v>
      </c>
      <c r="B7024" t="s">
        <v>12</v>
      </c>
      <c r="C7024">
        <v>51471</v>
      </c>
      <c r="D7024">
        <v>19811.14</v>
      </c>
      <c r="E7024">
        <v>0</v>
      </c>
      <c r="F7024" t="s">
        <v>13</v>
      </c>
      <c r="G7024" t="s">
        <v>14</v>
      </c>
      <c r="H7024" t="s">
        <v>103</v>
      </c>
      <c r="I7024" t="s">
        <v>16</v>
      </c>
      <c r="J7024" t="s">
        <v>104</v>
      </c>
      <c r="L7024" s="1">
        <v>42940</v>
      </c>
      <c r="M7024">
        <v>20784</v>
      </c>
      <c r="N7024" t="s">
        <v>10650</v>
      </c>
    </row>
    <row r="7025" spans="1:14" x14ac:dyDescent="0.25">
      <c r="A7025" t="s">
        <v>8248</v>
      </c>
      <c r="B7025" t="s">
        <v>12</v>
      </c>
      <c r="C7025">
        <v>42427.76</v>
      </c>
      <c r="D7025">
        <v>36392.69</v>
      </c>
      <c r="E7025">
        <v>122.4</v>
      </c>
      <c r="F7025" t="s">
        <v>18</v>
      </c>
      <c r="G7025" t="s">
        <v>19</v>
      </c>
      <c r="H7025" t="s">
        <v>183</v>
      </c>
      <c r="I7025" t="s">
        <v>34</v>
      </c>
      <c r="J7025" t="s">
        <v>426</v>
      </c>
      <c r="L7025" s="1">
        <v>41345</v>
      </c>
      <c r="M7025">
        <v>20746</v>
      </c>
      <c r="N7025" t="s">
        <v>10647</v>
      </c>
    </row>
    <row r="7026" spans="1:14" x14ac:dyDescent="0.25">
      <c r="A7026" t="s">
        <v>8249</v>
      </c>
      <c r="B7026" t="s">
        <v>12</v>
      </c>
      <c r="C7026">
        <v>81425.210000000006</v>
      </c>
      <c r="D7026">
        <v>22598.98</v>
      </c>
      <c r="E7026">
        <v>0</v>
      </c>
      <c r="F7026" t="s">
        <v>18</v>
      </c>
      <c r="G7026" t="s">
        <v>19</v>
      </c>
      <c r="H7026" t="s">
        <v>111</v>
      </c>
      <c r="I7026" t="s">
        <v>16</v>
      </c>
      <c r="J7026" t="s">
        <v>145</v>
      </c>
      <c r="L7026" s="1">
        <v>36207</v>
      </c>
      <c r="M7026">
        <v>20705</v>
      </c>
      <c r="N7026" t="s">
        <v>10626</v>
      </c>
    </row>
    <row r="7027" spans="1:14" x14ac:dyDescent="0.25">
      <c r="A7027" t="s">
        <v>8250</v>
      </c>
      <c r="B7027" t="s">
        <v>22</v>
      </c>
      <c r="C7027">
        <v>61712.45</v>
      </c>
      <c r="D7027">
        <v>61075.97</v>
      </c>
      <c r="E7027">
        <v>174.53</v>
      </c>
      <c r="F7027" t="s">
        <v>56</v>
      </c>
      <c r="G7027" t="s">
        <v>57</v>
      </c>
      <c r="H7027" t="s">
        <v>581</v>
      </c>
      <c r="I7027" t="s">
        <v>16</v>
      </c>
      <c r="J7027" t="s">
        <v>1166</v>
      </c>
      <c r="L7027" s="1">
        <v>33014</v>
      </c>
      <c r="M7027">
        <v>20782</v>
      </c>
      <c r="N7027" t="s">
        <v>10625</v>
      </c>
    </row>
    <row r="7028" spans="1:14" x14ac:dyDescent="0.25">
      <c r="A7028" t="s">
        <v>8251</v>
      </c>
      <c r="B7028" t="s">
        <v>12</v>
      </c>
      <c r="C7028">
        <v>68893</v>
      </c>
      <c r="D7028">
        <v>70234.33</v>
      </c>
      <c r="E7028">
        <v>0</v>
      </c>
      <c r="F7028" t="s">
        <v>13</v>
      </c>
      <c r="G7028" t="s">
        <v>14</v>
      </c>
      <c r="H7028" t="s">
        <v>495</v>
      </c>
      <c r="I7028" t="s">
        <v>16</v>
      </c>
      <c r="J7028" t="s">
        <v>17</v>
      </c>
      <c r="L7028" s="1">
        <v>37914</v>
      </c>
      <c r="M7028">
        <v>20737</v>
      </c>
      <c r="N7028" t="s">
        <v>10655</v>
      </c>
    </row>
    <row r="7029" spans="1:14" x14ac:dyDescent="0.25">
      <c r="A7029" t="s">
        <v>8252</v>
      </c>
      <c r="B7029" t="s">
        <v>22</v>
      </c>
      <c r="C7029">
        <v>91869</v>
      </c>
      <c r="D7029">
        <v>106416.53</v>
      </c>
      <c r="E7029">
        <v>10197.19</v>
      </c>
      <c r="F7029" t="s">
        <v>13</v>
      </c>
      <c r="G7029" t="s">
        <v>14</v>
      </c>
      <c r="H7029" t="s">
        <v>463</v>
      </c>
      <c r="I7029" t="s">
        <v>16</v>
      </c>
      <c r="J7029" t="s">
        <v>32</v>
      </c>
      <c r="L7029" s="1">
        <v>35870</v>
      </c>
      <c r="M7029">
        <v>20774</v>
      </c>
      <c r="N7029" t="s">
        <v>10633</v>
      </c>
    </row>
    <row r="7030" spans="1:14" x14ac:dyDescent="0.25">
      <c r="A7030" t="s">
        <v>8253</v>
      </c>
      <c r="B7030" t="s">
        <v>22</v>
      </c>
      <c r="C7030">
        <v>119595</v>
      </c>
      <c r="D7030">
        <v>191935.09</v>
      </c>
      <c r="E7030">
        <v>73367.929999999993</v>
      </c>
      <c r="F7030" t="s">
        <v>45</v>
      </c>
      <c r="G7030" t="s">
        <v>46</v>
      </c>
      <c r="H7030" t="s">
        <v>536</v>
      </c>
      <c r="I7030" t="s">
        <v>16</v>
      </c>
      <c r="J7030" t="s">
        <v>222</v>
      </c>
      <c r="L7030" s="1">
        <v>36024</v>
      </c>
      <c r="M7030">
        <v>20783</v>
      </c>
      <c r="N7030" t="s">
        <v>10656</v>
      </c>
    </row>
    <row r="7031" spans="1:14" x14ac:dyDescent="0.25">
      <c r="A7031" t="s">
        <v>8254</v>
      </c>
      <c r="B7031" t="s">
        <v>22</v>
      </c>
      <c r="C7031">
        <v>69375</v>
      </c>
      <c r="D7031">
        <v>94298.13</v>
      </c>
      <c r="E7031">
        <v>26604.5</v>
      </c>
      <c r="F7031" t="s">
        <v>45</v>
      </c>
      <c r="G7031" t="s">
        <v>46</v>
      </c>
      <c r="H7031" t="s">
        <v>333</v>
      </c>
      <c r="I7031" t="s">
        <v>16</v>
      </c>
      <c r="J7031" t="s">
        <v>48</v>
      </c>
      <c r="L7031" s="1">
        <v>39160</v>
      </c>
      <c r="M7031">
        <v>20608</v>
      </c>
      <c r="N7031" t="s">
        <v>10646</v>
      </c>
    </row>
    <row r="7032" spans="1:14" x14ac:dyDescent="0.25">
      <c r="A7032" t="s">
        <v>8255</v>
      </c>
      <c r="B7032" t="s">
        <v>12</v>
      </c>
      <c r="C7032">
        <v>26083.5</v>
      </c>
      <c r="D7032">
        <v>11868.42</v>
      </c>
      <c r="E7032">
        <v>94.06</v>
      </c>
      <c r="F7032" t="s">
        <v>13</v>
      </c>
      <c r="G7032" t="s">
        <v>14</v>
      </c>
      <c r="H7032" t="s">
        <v>85</v>
      </c>
      <c r="I7032" t="s">
        <v>34</v>
      </c>
      <c r="J7032" t="s">
        <v>86</v>
      </c>
      <c r="L7032" s="1">
        <v>36395</v>
      </c>
      <c r="M7032">
        <v>20705</v>
      </c>
      <c r="N7032" t="s">
        <v>10626</v>
      </c>
    </row>
    <row r="7033" spans="1:14" x14ac:dyDescent="0.25">
      <c r="A7033" t="s">
        <v>8256</v>
      </c>
      <c r="B7033" t="s">
        <v>22</v>
      </c>
      <c r="C7033">
        <v>99836.1</v>
      </c>
      <c r="D7033">
        <v>120689.15</v>
      </c>
      <c r="E7033">
        <v>17237.27</v>
      </c>
      <c r="F7033" t="s">
        <v>13</v>
      </c>
      <c r="G7033" t="s">
        <v>14</v>
      </c>
      <c r="H7033" t="s">
        <v>41</v>
      </c>
      <c r="I7033" t="s">
        <v>16</v>
      </c>
      <c r="J7033" t="s">
        <v>233</v>
      </c>
      <c r="L7033" s="1">
        <v>28807</v>
      </c>
      <c r="M7033">
        <v>20720</v>
      </c>
      <c r="N7033" t="s">
        <v>10641</v>
      </c>
    </row>
    <row r="7034" spans="1:14" x14ac:dyDescent="0.25">
      <c r="A7034" t="s">
        <v>8257</v>
      </c>
      <c r="B7034" t="s">
        <v>22</v>
      </c>
      <c r="C7034">
        <v>60145.17</v>
      </c>
      <c r="D7034">
        <v>76052.92</v>
      </c>
      <c r="E7034">
        <v>15921.89</v>
      </c>
      <c r="F7034" t="s">
        <v>56</v>
      </c>
      <c r="G7034" t="s">
        <v>57</v>
      </c>
      <c r="H7034" t="s">
        <v>64</v>
      </c>
      <c r="I7034" t="s">
        <v>16</v>
      </c>
      <c r="J7034" t="s">
        <v>59</v>
      </c>
      <c r="L7034" s="1">
        <v>37577</v>
      </c>
      <c r="M7034">
        <v>20770</v>
      </c>
      <c r="N7034" t="s">
        <v>10629</v>
      </c>
    </row>
    <row r="7035" spans="1:14" x14ac:dyDescent="0.25">
      <c r="A7035" t="s">
        <v>8258</v>
      </c>
      <c r="B7035" t="s">
        <v>12</v>
      </c>
      <c r="C7035">
        <v>70959.789999999994</v>
      </c>
      <c r="D7035">
        <v>88784</v>
      </c>
      <c r="E7035">
        <v>18131.349999999999</v>
      </c>
      <c r="F7035" t="s">
        <v>13</v>
      </c>
      <c r="G7035" t="s">
        <v>14</v>
      </c>
      <c r="H7035" t="s">
        <v>190</v>
      </c>
      <c r="I7035" t="s">
        <v>16</v>
      </c>
      <c r="J7035" t="s">
        <v>17</v>
      </c>
      <c r="L7035" s="1">
        <v>35044</v>
      </c>
      <c r="M7035">
        <v>20772</v>
      </c>
      <c r="N7035" t="s">
        <v>10648</v>
      </c>
    </row>
    <row r="7036" spans="1:14" x14ac:dyDescent="0.25">
      <c r="A7036" t="s">
        <v>8259</v>
      </c>
      <c r="B7036" t="s">
        <v>22</v>
      </c>
      <c r="C7036">
        <v>93080</v>
      </c>
      <c r="D7036">
        <v>98071.72</v>
      </c>
      <c r="E7036">
        <v>1518.97</v>
      </c>
      <c r="F7036" t="s">
        <v>45</v>
      </c>
      <c r="G7036" t="s">
        <v>46</v>
      </c>
      <c r="H7036" t="s">
        <v>367</v>
      </c>
      <c r="I7036" t="s">
        <v>16</v>
      </c>
      <c r="J7036" t="s">
        <v>297</v>
      </c>
      <c r="L7036" s="1">
        <v>38145</v>
      </c>
      <c r="M7036">
        <v>20783</v>
      </c>
      <c r="N7036" t="s">
        <v>10656</v>
      </c>
    </row>
    <row r="7037" spans="1:14" x14ac:dyDescent="0.25">
      <c r="A7037" t="s">
        <v>8260</v>
      </c>
      <c r="B7037" t="s">
        <v>12</v>
      </c>
      <c r="C7037">
        <v>47434.13</v>
      </c>
      <c r="D7037">
        <v>46568.31</v>
      </c>
      <c r="E7037">
        <v>0</v>
      </c>
      <c r="F7037" t="s">
        <v>52</v>
      </c>
      <c r="G7037" t="s">
        <v>53</v>
      </c>
      <c r="H7037" t="s">
        <v>114</v>
      </c>
      <c r="I7037" t="s">
        <v>16</v>
      </c>
      <c r="J7037" t="s">
        <v>554</v>
      </c>
      <c r="L7037" s="1">
        <v>41316</v>
      </c>
      <c r="M7037">
        <v>20722</v>
      </c>
      <c r="N7037" t="s">
        <v>10632</v>
      </c>
    </row>
    <row r="7038" spans="1:14" x14ac:dyDescent="0.25">
      <c r="A7038" t="s">
        <v>8261</v>
      </c>
      <c r="B7038" t="s">
        <v>12</v>
      </c>
      <c r="C7038">
        <v>88419.72</v>
      </c>
      <c r="D7038">
        <v>67710.37</v>
      </c>
      <c r="E7038">
        <v>0</v>
      </c>
      <c r="F7038" t="s">
        <v>56</v>
      </c>
      <c r="G7038" t="s">
        <v>57</v>
      </c>
      <c r="H7038" t="s">
        <v>871</v>
      </c>
      <c r="I7038" t="s">
        <v>16</v>
      </c>
      <c r="J7038" t="s">
        <v>152</v>
      </c>
      <c r="L7038" s="1">
        <v>42800</v>
      </c>
      <c r="M7038">
        <v>20769</v>
      </c>
      <c r="N7038" t="s">
        <v>10636</v>
      </c>
    </row>
    <row r="7039" spans="1:14" x14ac:dyDescent="0.25">
      <c r="A7039" t="s">
        <v>8262</v>
      </c>
      <c r="B7039" t="s">
        <v>22</v>
      </c>
      <c r="C7039">
        <v>16799.580000000002</v>
      </c>
      <c r="D7039">
        <v>16606.5</v>
      </c>
      <c r="E7039">
        <v>0</v>
      </c>
      <c r="F7039" t="s">
        <v>76</v>
      </c>
      <c r="G7039" t="s">
        <v>77</v>
      </c>
      <c r="H7039" t="s">
        <v>335</v>
      </c>
      <c r="I7039" t="s">
        <v>34</v>
      </c>
      <c r="J7039" t="s">
        <v>81</v>
      </c>
      <c r="L7039" s="1">
        <v>42086</v>
      </c>
      <c r="M7039">
        <v>20774</v>
      </c>
      <c r="N7039" t="s">
        <v>10633</v>
      </c>
    </row>
    <row r="7040" spans="1:14" x14ac:dyDescent="0.25">
      <c r="A7040" t="s">
        <v>8263</v>
      </c>
      <c r="B7040" t="s">
        <v>12</v>
      </c>
      <c r="C7040">
        <v>68828.92</v>
      </c>
      <c r="D7040">
        <v>65959.25</v>
      </c>
      <c r="E7040">
        <v>0</v>
      </c>
      <c r="F7040" t="s">
        <v>76</v>
      </c>
      <c r="G7040" t="s">
        <v>77</v>
      </c>
      <c r="H7040" t="s">
        <v>533</v>
      </c>
      <c r="I7040" t="s">
        <v>16</v>
      </c>
      <c r="J7040" t="s">
        <v>211</v>
      </c>
      <c r="L7040" s="1">
        <v>41246</v>
      </c>
      <c r="M7040">
        <v>20623</v>
      </c>
      <c r="N7040" t="s">
        <v>10651</v>
      </c>
    </row>
    <row r="7041" spans="1:14" x14ac:dyDescent="0.25">
      <c r="A7041" t="s">
        <v>8264</v>
      </c>
      <c r="B7041" t="s">
        <v>22</v>
      </c>
      <c r="C7041">
        <v>86301.26</v>
      </c>
      <c r="D7041">
        <v>109537.19</v>
      </c>
      <c r="E7041">
        <v>24233.09</v>
      </c>
      <c r="F7041" t="s">
        <v>23</v>
      </c>
      <c r="G7041" t="s">
        <v>24</v>
      </c>
      <c r="H7041" t="s">
        <v>25</v>
      </c>
      <c r="I7041" t="s">
        <v>16</v>
      </c>
      <c r="J7041" t="s">
        <v>927</v>
      </c>
      <c r="L7041" s="1">
        <v>36122</v>
      </c>
      <c r="M7041">
        <v>20745</v>
      </c>
      <c r="N7041" t="s">
        <v>10643</v>
      </c>
    </row>
    <row r="7042" spans="1:14" x14ac:dyDescent="0.25">
      <c r="A7042" t="s">
        <v>8265</v>
      </c>
      <c r="B7042" t="s">
        <v>12</v>
      </c>
      <c r="C7042">
        <v>103381.1</v>
      </c>
      <c r="D7042">
        <v>102019.12</v>
      </c>
      <c r="E7042">
        <v>0</v>
      </c>
      <c r="F7042" t="s">
        <v>18</v>
      </c>
      <c r="G7042" t="s">
        <v>19</v>
      </c>
      <c r="H7042" t="s">
        <v>334</v>
      </c>
      <c r="I7042" t="s">
        <v>16</v>
      </c>
      <c r="J7042" t="s">
        <v>147</v>
      </c>
      <c r="L7042" s="1">
        <v>29591</v>
      </c>
      <c r="M7042">
        <v>20743</v>
      </c>
      <c r="N7042" t="s">
        <v>10654</v>
      </c>
    </row>
    <row r="7043" spans="1:14" x14ac:dyDescent="0.25">
      <c r="A7043" t="s">
        <v>8266</v>
      </c>
      <c r="B7043" t="s">
        <v>22</v>
      </c>
      <c r="C7043">
        <v>107730.34</v>
      </c>
      <c r="D7043">
        <v>104250.6</v>
      </c>
      <c r="E7043">
        <v>0</v>
      </c>
      <c r="F7043" t="s">
        <v>380</v>
      </c>
      <c r="G7043" t="s">
        <v>381</v>
      </c>
      <c r="H7043" t="s">
        <v>673</v>
      </c>
      <c r="I7043" t="s">
        <v>16</v>
      </c>
      <c r="J7043" t="s">
        <v>139</v>
      </c>
      <c r="L7043" s="1">
        <v>41400</v>
      </c>
      <c r="M7043">
        <v>20762</v>
      </c>
      <c r="N7043" t="s">
        <v>10644</v>
      </c>
    </row>
    <row r="7044" spans="1:14" x14ac:dyDescent="0.25">
      <c r="A7044" t="s">
        <v>8267</v>
      </c>
      <c r="B7044" t="s">
        <v>12</v>
      </c>
      <c r="C7044">
        <v>67137.399999999994</v>
      </c>
      <c r="D7044">
        <v>75546.880000000005</v>
      </c>
      <c r="E7044">
        <v>9550.15</v>
      </c>
      <c r="F7044" t="s">
        <v>133</v>
      </c>
      <c r="G7044" t="s">
        <v>134</v>
      </c>
      <c r="H7044" t="s">
        <v>284</v>
      </c>
      <c r="I7044" t="s">
        <v>16</v>
      </c>
      <c r="J7044" t="s">
        <v>161</v>
      </c>
      <c r="K7044" t="s">
        <v>526</v>
      </c>
      <c r="L7044" s="1">
        <v>41666</v>
      </c>
      <c r="M7044">
        <v>20784</v>
      </c>
      <c r="N7044" t="s">
        <v>10650</v>
      </c>
    </row>
    <row r="7045" spans="1:14" x14ac:dyDescent="0.25">
      <c r="A7045" t="s">
        <v>8268</v>
      </c>
      <c r="B7045" t="s">
        <v>12</v>
      </c>
      <c r="C7045">
        <v>105241</v>
      </c>
      <c r="D7045">
        <v>102565.26</v>
      </c>
      <c r="E7045">
        <v>0</v>
      </c>
      <c r="F7045" t="s">
        <v>36</v>
      </c>
      <c r="G7045" t="s">
        <v>37</v>
      </c>
      <c r="H7045" t="s">
        <v>826</v>
      </c>
      <c r="I7045" t="s">
        <v>16</v>
      </c>
      <c r="J7045" t="s">
        <v>1167</v>
      </c>
      <c r="L7045" s="1">
        <v>35351</v>
      </c>
      <c r="M7045">
        <v>20737</v>
      </c>
      <c r="N7045" t="s">
        <v>10655</v>
      </c>
    </row>
    <row r="7046" spans="1:14" x14ac:dyDescent="0.25">
      <c r="A7046" t="s">
        <v>8269</v>
      </c>
      <c r="B7046" t="s">
        <v>12</v>
      </c>
      <c r="C7046">
        <v>137293.93</v>
      </c>
      <c r="D7046">
        <v>132859.79999999999</v>
      </c>
      <c r="E7046">
        <v>0</v>
      </c>
      <c r="F7046" t="s">
        <v>133</v>
      </c>
      <c r="G7046" t="s">
        <v>134</v>
      </c>
      <c r="H7046" t="s">
        <v>965</v>
      </c>
      <c r="I7046" t="s">
        <v>16</v>
      </c>
      <c r="J7046" t="s">
        <v>139</v>
      </c>
      <c r="L7046" s="1">
        <v>39020</v>
      </c>
      <c r="M7046">
        <v>20623</v>
      </c>
      <c r="N7046" t="s">
        <v>10651</v>
      </c>
    </row>
    <row r="7047" spans="1:14" x14ac:dyDescent="0.25">
      <c r="A7047" t="s">
        <v>8270</v>
      </c>
      <c r="B7047" t="s">
        <v>12</v>
      </c>
      <c r="C7047">
        <v>82858</v>
      </c>
      <c r="D7047">
        <v>92088.37</v>
      </c>
      <c r="E7047">
        <v>8749.81</v>
      </c>
      <c r="F7047" t="s">
        <v>13</v>
      </c>
      <c r="G7047" t="s">
        <v>14</v>
      </c>
      <c r="H7047" t="s">
        <v>429</v>
      </c>
      <c r="I7047" t="s">
        <v>16</v>
      </c>
      <c r="J7047" t="s">
        <v>32</v>
      </c>
      <c r="L7047" s="1">
        <v>38187</v>
      </c>
      <c r="M7047">
        <v>20745</v>
      </c>
      <c r="N7047" t="s">
        <v>10643</v>
      </c>
    </row>
    <row r="7048" spans="1:14" x14ac:dyDescent="0.25">
      <c r="A7048" t="s">
        <v>8271</v>
      </c>
      <c r="B7048" t="s">
        <v>22</v>
      </c>
      <c r="C7048">
        <v>96460</v>
      </c>
      <c r="D7048">
        <v>106525.83</v>
      </c>
      <c r="E7048">
        <v>11668.2</v>
      </c>
      <c r="F7048" t="s">
        <v>13</v>
      </c>
      <c r="G7048" t="s">
        <v>14</v>
      </c>
      <c r="H7048" t="s">
        <v>765</v>
      </c>
      <c r="I7048" t="s">
        <v>16</v>
      </c>
      <c r="J7048" t="s">
        <v>233</v>
      </c>
      <c r="L7048" s="1">
        <v>36207</v>
      </c>
      <c r="M7048">
        <v>20781</v>
      </c>
      <c r="N7048" t="s">
        <v>10627</v>
      </c>
    </row>
    <row r="7049" spans="1:14" x14ac:dyDescent="0.25">
      <c r="A7049" t="s">
        <v>8272</v>
      </c>
      <c r="B7049" t="s">
        <v>22</v>
      </c>
      <c r="C7049">
        <v>67723.53</v>
      </c>
      <c r="D7049">
        <v>81123.73</v>
      </c>
      <c r="E7049">
        <v>14290.99</v>
      </c>
      <c r="F7049" t="s">
        <v>56</v>
      </c>
      <c r="G7049" t="s">
        <v>57</v>
      </c>
      <c r="H7049" t="s">
        <v>158</v>
      </c>
      <c r="I7049" t="s">
        <v>16</v>
      </c>
      <c r="J7049" t="s">
        <v>671</v>
      </c>
      <c r="L7049" s="1">
        <v>33609</v>
      </c>
      <c r="M7049">
        <v>20762</v>
      </c>
      <c r="N7049" t="s">
        <v>10644</v>
      </c>
    </row>
    <row r="7050" spans="1:14" x14ac:dyDescent="0.25">
      <c r="A7050" t="s">
        <v>8273</v>
      </c>
      <c r="B7050" t="s">
        <v>22</v>
      </c>
      <c r="C7050">
        <v>103162.59</v>
      </c>
      <c r="D7050">
        <v>100584.46</v>
      </c>
      <c r="E7050">
        <v>932.58</v>
      </c>
      <c r="F7050" t="s">
        <v>129</v>
      </c>
      <c r="G7050" t="s">
        <v>130</v>
      </c>
      <c r="H7050" t="s">
        <v>131</v>
      </c>
      <c r="I7050" t="s">
        <v>16</v>
      </c>
      <c r="J7050" t="s">
        <v>223</v>
      </c>
      <c r="L7050" s="1">
        <v>32756</v>
      </c>
      <c r="M7050">
        <v>20705</v>
      </c>
      <c r="N7050" t="s">
        <v>10626</v>
      </c>
    </row>
    <row r="7051" spans="1:14" x14ac:dyDescent="0.25">
      <c r="A7051" t="s">
        <v>8274</v>
      </c>
      <c r="B7051" t="s">
        <v>22</v>
      </c>
      <c r="C7051">
        <v>75562.990000000005</v>
      </c>
      <c r="D7051">
        <v>112440.93</v>
      </c>
      <c r="E7051">
        <v>37378.83</v>
      </c>
      <c r="F7051" t="s">
        <v>99</v>
      </c>
      <c r="G7051" t="s">
        <v>100</v>
      </c>
      <c r="H7051" t="s">
        <v>259</v>
      </c>
      <c r="I7051" t="s">
        <v>16</v>
      </c>
      <c r="J7051" t="s">
        <v>525</v>
      </c>
      <c r="L7051" s="1">
        <v>35100</v>
      </c>
      <c r="M7051">
        <v>20770</v>
      </c>
      <c r="N7051" t="s">
        <v>10629</v>
      </c>
    </row>
    <row r="7052" spans="1:14" x14ac:dyDescent="0.25">
      <c r="A7052" t="s">
        <v>8275</v>
      </c>
      <c r="B7052" t="s">
        <v>22</v>
      </c>
      <c r="C7052">
        <v>45881.25</v>
      </c>
      <c r="D7052">
        <v>55257.05</v>
      </c>
      <c r="E7052">
        <v>11624</v>
      </c>
      <c r="F7052" t="s">
        <v>56</v>
      </c>
      <c r="G7052" t="s">
        <v>57</v>
      </c>
      <c r="H7052" t="s">
        <v>158</v>
      </c>
      <c r="I7052" t="s">
        <v>16</v>
      </c>
      <c r="J7052" t="s">
        <v>159</v>
      </c>
      <c r="L7052" s="1">
        <v>41288</v>
      </c>
      <c r="M7052">
        <v>20706</v>
      </c>
      <c r="N7052" t="s">
        <v>10645</v>
      </c>
    </row>
    <row r="7053" spans="1:14" x14ac:dyDescent="0.25">
      <c r="A7053" t="s">
        <v>8276</v>
      </c>
      <c r="B7053" t="s">
        <v>12</v>
      </c>
      <c r="C7053">
        <v>94841</v>
      </c>
      <c r="D7053">
        <v>101796.67</v>
      </c>
      <c r="E7053">
        <v>7936.49</v>
      </c>
      <c r="F7053" t="s">
        <v>45</v>
      </c>
      <c r="G7053" t="s">
        <v>46</v>
      </c>
      <c r="H7053" t="s">
        <v>566</v>
      </c>
      <c r="I7053" t="s">
        <v>16</v>
      </c>
      <c r="J7053" t="s">
        <v>48</v>
      </c>
      <c r="L7053" s="1">
        <v>37298</v>
      </c>
      <c r="M7053">
        <v>20623</v>
      </c>
      <c r="N7053" t="s">
        <v>10651</v>
      </c>
    </row>
    <row r="7054" spans="1:14" x14ac:dyDescent="0.25">
      <c r="A7054" t="s">
        <v>8277</v>
      </c>
      <c r="B7054" t="s">
        <v>12</v>
      </c>
      <c r="C7054">
        <v>28935.01</v>
      </c>
      <c r="D7054">
        <v>28817.119999999999</v>
      </c>
      <c r="E7054">
        <v>0</v>
      </c>
      <c r="F7054" t="s">
        <v>76</v>
      </c>
      <c r="G7054" t="s">
        <v>77</v>
      </c>
      <c r="H7054" t="s">
        <v>210</v>
      </c>
      <c r="I7054" t="s">
        <v>34</v>
      </c>
      <c r="J7054" t="s">
        <v>83</v>
      </c>
      <c r="L7054" s="1">
        <v>34688</v>
      </c>
      <c r="M7054">
        <v>20705</v>
      </c>
      <c r="N7054" t="s">
        <v>10626</v>
      </c>
    </row>
    <row r="7055" spans="1:14" x14ac:dyDescent="0.25">
      <c r="A7055" t="s">
        <v>8278</v>
      </c>
      <c r="B7055" t="s">
        <v>22</v>
      </c>
      <c r="C7055">
        <v>70954.14</v>
      </c>
      <c r="D7055">
        <v>70295.42</v>
      </c>
      <c r="E7055">
        <v>1904.91</v>
      </c>
      <c r="F7055" t="s">
        <v>56</v>
      </c>
      <c r="G7055" t="s">
        <v>57</v>
      </c>
      <c r="H7055" t="s">
        <v>523</v>
      </c>
      <c r="I7055" t="s">
        <v>16</v>
      </c>
      <c r="J7055" t="s">
        <v>530</v>
      </c>
      <c r="L7055" s="1">
        <v>37984</v>
      </c>
      <c r="M7055">
        <v>20784</v>
      </c>
      <c r="N7055" t="s">
        <v>10650</v>
      </c>
    </row>
    <row r="7056" spans="1:14" x14ac:dyDescent="0.25">
      <c r="A7056" t="s">
        <v>8279</v>
      </c>
      <c r="B7056" t="s">
        <v>22</v>
      </c>
      <c r="C7056">
        <v>127013.13</v>
      </c>
      <c r="D7056">
        <v>133209.63</v>
      </c>
      <c r="E7056">
        <v>6068.6</v>
      </c>
      <c r="F7056" t="s">
        <v>13</v>
      </c>
      <c r="G7056" t="s">
        <v>14</v>
      </c>
      <c r="H7056" t="s">
        <v>600</v>
      </c>
      <c r="I7056" t="s">
        <v>16</v>
      </c>
      <c r="J7056" t="s">
        <v>402</v>
      </c>
      <c r="L7056" s="1">
        <v>35079</v>
      </c>
      <c r="M7056">
        <v>20710</v>
      </c>
      <c r="N7056" t="s">
        <v>10637</v>
      </c>
    </row>
    <row r="7057" spans="1:14" x14ac:dyDescent="0.25">
      <c r="A7057" t="s">
        <v>8280</v>
      </c>
      <c r="B7057" t="s">
        <v>12</v>
      </c>
      <c r="C7057">
        <v>105241</v>
      </c>
      <c r="D7057">
        <v>108829.32</v>
      </c>
      <c r="E7057">
        <v>0</v>
      </c>
      <c r="F7057" t="s">
        <v>99</v>
      </c>
      <c r="G7057" t="s">
        <v>100</v>
      </c>
      <c r="H7057" t="s">
        <v>123</v>
      </c>
      <c r="I7057" t="s">
        <v>16</v>
      </c>
      <c r="J7057" t="s">
        <v>235</v>
      </c>
      <c r="L7057" s="1">
        <v>34702</v>
      </c>
      <c r="M7057">
        <v>20769</v>
      </c>
      <c r="N7057" t="s">
        <v>10636</v>
      </c>
    </row>
    <row r="7058" spans="1:14" x14ac:dyDescent="0.25">
      <c r="A7058" t="s">
        <v>8281</v>
      </c>
      <c r="B7058" t="s">
        <v>12</v>
      </c>
      <c r="C7058">
        <v>64863.14</v>
      </c>
      <c r="D7058">
        <v>74458.78</v>
      </c>
      <c r="E7058">
        <v>9680.1</v>
      </c>
      <c r="F7058" t="s">
        <v>13</v>
      </c>
      <c r="G7058" t="s">
        <v>14</v>
      </c>
      <c r="H7058" t="s">
        <v>897</v>
      </c>
      <c r="I7058" t="s">
        <v>16</v>
      </c>
      <c r="J7058" t="s">
        <v>17</v>
      </c>
      <c r="L7058" s="1">
        <v>36360</v>
      </c>
      <c r="M7058">
        <v>20784</v>
      </c>
      <c r="N7058" t="s">
        <v>10650</v>
      </c>
    </row>
    <row r="7059" spans="1:14" x14ac:dyDescent="0.25">
      <c r="A7059" t="s">
        <v>8282</v>
      </c>
      <c r="B7059" t="s">
        <v>12</v>
      </c>
      <c r="C7059">
        <v>90202.66</v>
      </c>
      <c r="D7059">
        <v>87519.679999999993</v>
      </c>
      <c r="E7059">
        <v>0</v>
      </c>
      <c r="F7059" t="s">
        <v>13</v>
      </c>
      <c r="G7059" t="s">
        <v>14</v>
      </c>
      <c r="H7059" t="s">
        <v>33</v>
      </c>
      <c r="I7059" t="s">
        <v>16</v>
      </c>
      <c r="J7059" t="s">
        <v>126</v>
      </c>
      <c r="L7059" s="1">
        <v>35807</v>
      </c>
      <c r="M7059">
        <v>20747</v>
      </c>
      <c r="N7059" t="s">
        <v>10642</v>
      </c>
    </row>
    <row r="7060" spans="1:14" x14ac:dyDescent="0.25">
      <c r="A7060" t="s">
        <v>8283</v>
      </c>
      <c r="B7060" t="s">
        <v>12</v>
      </c>
      <c r="C7060">
        <v>41120.25</v>
      </c>
      <c r="D7060">
        <v>41781.879999999997</v>
      </c>
      <c r="E7060">
        <v>2253.5700000000002</v>
      </c>
      <c r="F7060" t="s">
        <v>13</v>
      </c>
      <c r="G7060" t="s">
        <v>14</v>
      </c>
      <c r="H7060" t="s">
        <v>190</v>
      </c>
      <c r="I7060" t="s">
        <v>16</v>
      </c>
      <c r="J7060" t="s">
        <v>279</v>
      </c>
      <c r="L7060" s="1">
        <v>41904</v>
      </c>
      <c r="M7060">
        <v>20748</v>
      </c>
      <c r="N7060" t="s">
        <v>10635</v>
      </c>
    </row>
    <row r="7061" spans="1:14" x14ac:dyDescent="0.25">
      <c r="A7061" t="s">
        <v>8284</v>
      </c>
      <c r="B7061" t="s">
        <v>12</v>
      </c>
      <c r="C7061">
        <v>16451.5</v>
      </c>
      <c r="D7061">
        <v>1930.01</v>
      </c>
      <c r="E7061">
        <v>94.92</v>
      </c>
      <c r="F7061" t="s">
        <v>13</v>
      </c>
      <c r="G7061" t="s">
        <v>14</v>
      </c>
      <c r="H7061" t="s">
        <v>33</v>
      </c>
      <c r="I7061" t="s">
        <v>34</v>
      </c>
      <c r="J7061" t="s">
        <v>35</v>
      </c>
      <c r="L7061" s="1">
        <v>43038</v>
      </c>
      <c r="M7061">
        <v>20781</v>
      </c>
      <c r="N7061" t="s">
        <v>10627</v>
      </c>
    </row>
    <row r="7062" spans="1:14" x14ac:dyDescent="0.25">
      <c r="A7062" t="s">
        <v>8285</v>
      </c>
      <c r="B7062" t="s">
        <v>22</v>
      </c>
      <c r="C7062">
        <v>57895</v>
      </c>
      <c r="D7062">
        <v>65982.240000000005</v>
      </c>
      <c r="E7062">
        <v>9317.36</v>
      </c>
      <c r="F7062" t="s">
        <v>13</v>
      </c>
      <c r="G7062" t="s">
        <v>14</v>
      </c>
      <c r="H7062" t="s">
        <v>175</v>
      </c>
      <c r="I7062" t="s">
        <v>16</v>
      </c>
      <c r="J7062" t="s">
        <v>32</v>
      </c>
      <c r="K7062" t="s">
        <v>176</v>
      </c>
      <c r="L7062" s="1">
        <v>42156</v>
      </c>
      <c r="M7062">
        <v>20710</v>
      </c>
      <c r="N7062" t="s">
        <v>10637</v>
      </c>
    </row>
    <row r="7063" spans="1:14" x14ac:dyDescent="0.25">
      <c r="A7063" t="s">
        <v>8286</v>
      </c>
      <c r="B7063" t="s">
        <v>22</v>
      </c>
      <c r="C7063">
        <v>79453.100000000006</v>
      </c>
      <c r="D7063">
        <v>102823.67999999999</v>
      </c>
      <c r="E7063">
        <v>23277.79</v>
      </c>
      <c r="F7063" t="s">
        <v>56</v>
      </c>
      <c r="G7063" t="s">
        <v>57</v>
      </c>
      <c r="H7063" t="s">
        <v>158</v>
      </c>
      <c r="I7063" t="s">
        <v>16</v>
      </c>
      <c r="J7063" t="s">
        <v>403</v>
      </c>
      <c r="L7063" s="1">
        <v>36115</v>
      </c>
      <c r="M7063">
        <v>20613</v>
      </c>
      <c r="N7063" t="s">
        <v>10640</v>
      </c>
    </row>
    <row r="7064" spans="1:14" x14ac:dyDescent="0.25">
      <c r="A7064" t="s">
        <v>8287</v>
      </c>
      <c r="B7064" t="s">
        <v>22</v>
      </c>
      <c r="C7064">
        <v>53274</v>
      </c>
      <c r="D7064">
        <v>52011.4</v>
      </c>
      <c r="E7064">
        <v>2769.39</v>
      </c>
      <c r="F7064" t="s">
        <v>13</v>
      </c>
      <c r="G7064" t="s">
        <v>14</v>
      </c>
      <c r="H7064" t="s">
        <v>41</v>
      </c>
      <c r="I7064" t="s">
        <v>16</v>
      </c>
      <c r="J7064" t="s">
        <v>32</v>
      </c>
      <c r="K7064" t="s">
        <v>42</v>
      </c>
      <c r="L7064" s="1">
        <v>42744</v>
      </c>
      <c r="M7064">
        <v>20705</v>
      </c>
      <c r="N7064" t="s">
        <v>10626</v>
      </c>
    </row>
    <row r="7065" spans="1:14" x14ac:dyDescent="0.25">
      <c r="A7065" t="s">
        <v>8288</v>
      </c>
      <c r="B7065" t="s">
        <v>12</v>
      </c>
      <c r="C7065">
        <v>47635</v>
      </c>
      <c r="D7065">
        <v>47600.98</v>
      </c>
      <c r="E7065">
        <v>593.44000000000005</v>
      </c>
      <c r="F7065" t="s">
        <v>52</v>
      </c>
      <c r="G7065" t="s">
        <v>53</v>
      </c>
      <c r="H7065" t="s">
        <v>54</v>
      </c>
      <c r="I7065" t="s">
        <v>16</v>
      </c>
      <c r="J7065" t="s">
        <v>310</v>
      </c>
      <c r="L7065" s="1">
        <v>36520</v>
      </c>
      <c r="M7065">
        <v>20707</v>
      </c>
      <c r="N7065" t="s">
        <v>10628</v>
      </c>
    </row>
    <row r="7066" spans="1:14" x14ac:dyDescent="0.25">
      <c r="A7066" t="s">
        <v>8289</v>
      </c>
      <c r="B7066" t="s">
        <v>22</v>
      </c>
      <c r="C7066">
        <v>95084.42</v>
      </c>
      <c r="D7066">
        <v>116557.77</v>
      </c>
      <c r="E7066">
        <v>17600.39</v>
      </c>
      <c r="F7066" t="s">
        <v>13</v>
      </c>
      <c r="G7066" t="s">
        <v>14</v>
      </c>
      <c r="H7066" t="s">
        <v>657</v>
      </c>
      <c r="I7066" t="s">
        <v>16</v>
      </c>
      <c r="J7066" t="s">
        <v>32</v>
      </c>
      <c r="L7066" s="1">
        <v>34498</v>
      </c>
      <c r="M7066">
        <v>20742</v>
      </c>
      <c r="N7066" t="s">
        <v>10638</v>
      </c>
    </row>
    <row r="7067" spans="1:14" x14ac:dyDescent="0.25">
      <c r="A7067" t="s">
        <v>8290</v>
      </c>
      <c r="B7067" t="s">
        <v>22</v>
      </c>
      <c r="C7067">
        <v>42261.94</v>
      </c>
      <c r="D7067">
        <v>52816.43</v>
      </c>
      <c r="E7067">
        <v>12247.14</v>
      </c>
      <c r="F7067" t="s">
        <v>99</v>
      </c>
      <c r="G7067" t="s">
        <v>100</v>
      </c>
      <c r="H7067" t="s">
        <v>236</v>
      </c>
      <c r="I7067" t="s">
        <v>16</v>
      </c>
      <c r="J7067" t="s">
        <v>237</v>
      </c>
      <c r="L7067" s="1">
        <v>39037</v>
      </c>
      <c r="M7067">
        <v>20784</v>
      </c>
      <c r="N7067" t="s">
        <v>10650</v>
      </c>
    </row>
    <row r="7068" spans="1:14" x14ac:dyDescent="0.25">
      <c r="A7068" t="s">
        <v>8291</v>
      </c>
      <c r="B7068" t="s">
        <v>22</v>
      </c>
      <c r="C7068">
        <v>35582.15</v>
      </c>
      <c r="D7068">
        <v>49755.07</v>
      </c>
      <c r="E7068">
        <v>15858.62</v>
      </c>
      <c r="F7068" t="s">
        <v>99</v>
      </c>
      <c r="G7068" t="s">
        <v>100</v>
      </c>
      <c r="H7068" t="s">
        <v>236</v>
      </c>
      <c r="I7068" t="s">
        <v>16</v>
      </c>
      <c r="J7068" t="s">
        <v>237</v>
      </c>
      <c r="L7068" s="1">
        <v>42324</v>
      </c>
      <c r="M7068">
        <v>20783</v>
      </c>
      <c r="N7068" t="s">
        <v>10656</v>
      </c>
    </row>
    <row r="7069" spans="1:14" x14ac:dyDescent="0.25">
      <c r="A7069" t="s">
        <v>8292</v>
      </c>
      <c r="B7069" t="s">
        <v>22</v>
      </c>
      <c r="C7069">
        <v>85758</v>
      </c>
      <c r="D7069">
        <v>107140.72</v>
      </c>
      <c r="E7069">
        <v>18920.97</v>
      </c>
      <c r="F7069" t="s">
        <v>13</v>
      </c>
      <c r="G7069" t="s">
        <v>14</v>
      </c>
      <c r="H7069" t="s">
        <v>162</v>
      </c>
      <c r="I7069" t="s">
        <v>16</v>
      </c>
      <c r="J7069" t="s">
        <v>32</v>
      </c>
      <c r="L7069" s="1">
        <v>37627</v>
      </c>
      <c r="M7069">
        <v>20705</v>
      </c>
      <c r="N7069" t="s">
        <v>10626</v>
      </c>
    </row>
    <row r="7070" spans="1:14" x14ac:dyDescent="0.25">
      <c r="A7070" t="s">
        <v>8293</v>
      </c>
      <c r="B7070" t="s">
        <v>12</v>
      </c>
      <c r="C7070">
        <v>71495</v>
      </c>
      <c r="D7070">
        <v>84685.41</v>
      </c>
      <c r="E7070">
        <v>14632.53</v>
      </c>
      <c r="F7070" t="s">
        <v>23</v>
      </c>
      <c r="G7070" t="s">
        <v>24</v>
      </c>
      <c r="H7070" t="s">
        <v>664</v>
      </c>
      <c r="I7070" t="s">
        <v>16</v>
      </c>
      <c r="J7070" t="s">
        <v>141</v>
      </c>
      <c r="L7070" s="1">
        <v>38432</v>
      </c>
      <c r="M7070">
        <v>20782</v>
      </c>
      <c r="N7070" t="s">
        <v>10625</v>
      </c>
    </row>
    <row r="7071" spans="1:14" x14ac:dyDescent="0.25">
      <c r="A7071" t="s">
        <v>8294</v>
      </c>
      <c r="B7071" t="s">
        <v>12</v>
      </c>
      <c r="C7071">
        <v>52373</v>
      </c>
      <c r="D7071">
        <v>61536</v>
      </c>
      <c r="E7071">
        <v>4674.18</v>
      </c>
      <c r="F7071" t="s">
        <v>129</v>
      </c>
      <c r="G7071" t="s">
        <v>130</v>
      </c>
      <c r="H7071" t="s">
        <v>131</v>
      </c>
      <c r="I7071" t="s">
        <v>16</v>
      </c>
      <c r="J7071" t="s">
        <v>132</v>
      </c>
      <c r="K7071" t="s">
        <v>636</v>
      </c>
      <c r="L7071" s="1">
        <v>38250</v>
      </c>
      <c r="M7071">
        <v>20785</v>
      </c>
      <c r="N7071" t="s">
        <v>10652</v>
      </c>
    </row>
    <row r="7072" spans="1:14" x14ac:dyDescent="0.25">
      <c r="A7072" t="s">
        <v>8295</v>
      </c>
      <c r="B7072" t="s">
        <v>22</v>
      </c>
      <c r="C7072">
        <v>56435</v>
      </c>
      <c r="D7072">
        <v>65293.91</v>
      </c>
      <c r="E7072">
        <v>10670.44</v>
      </c>
      <c r="F7072" t="s">
        <v>45</v>
      </c>
      <c r="G7072" t="s">
        <v>46</v>
      </c>
      <c r="H7072" t="s">
        <v>546</v>
      </c>
      <c r="I7072" t="s">
        <v>16</v>
      </c>
      <c r="J7072" t="s">
        <v>48</v>
      </c>
      <c r="L7072" s="1">
        <v>41708</v>
      </c>
      <c r="M7072">
        <v>20743</v>
      </c>
      <c r="N7072" t="s">
        <v>10654</v>
      </c>
    </row>
    <row r="7073" spans="1:14" x14ac:dyDescent="0.25">
      <c r="A7073" t="s">
        <v>8296</v>
      </c>
      <c r="B7073" t="s">
        <v>22</v>
      </c>
      <c r="C7073">
        <v>102516</v>
      </c>
      <c r="D7073">
        <v>121113.98</v>
      </c>
      <c r="E7073">
        <v>15867.01</v>
      </c>
      <c r="F7073" t="s">
        <v>13</v>
      </c>
      <c r="G7073" t="s">
        <v>14</v>
      </c>
      <c r="H7073" t="s">
        <v>463</v>
      </c>
      <c r="I7073" t="s">
        <v>16</v>
      </c>
      <c r="J7073" t="s">
        <v>361</v>
      </c>
      <c r="L7073" s="1">
        <v>37823</v>
      </c>
      <c r="M7073">
        <v>20744</v>
      </c>
      <c r="N7073" t="s">
        <v>10630</v>
      </c>
    </row>
    <row r="7074" spans="1:14" x14ac:dyDescent="0.25">
      <c r="A7074" t="s">
        <v>8297</v>
      </c>
      <c r="B7074" t="s">
        <v>22</v>
      </c>
      <c r="C7074">
        <v>50172</v>
      </c>
      <c r="D7074">
        <v>49331.32</v>
      </c>
      <c r="E7074">
        <v>250.7</v>
      </c>
      <c r="F7074" t="s">
        <v>45</v>
      </c>
      <c r="G7074" t="s">
        <v>46</v>
      </c>
      <c r="H7074" t="s">
        <v>47</v>
      </c>
      <c r="I7074" t="s">
        <v>16</v>
      </c>
      <c r="J7074" t="s">
        <v>48</v>
      </c>
      <c r="K7074" t="s">
        <v>49</v>
      </c>
      <c r="L7074" s="1">
        <v>42716</v>
      </c>
      <c r="M7074">
        <v>20608</v>
      </c>
      <c r="N7074" t="s">
        <v>10646</v>
      </c>
    </row>
    <row r="7075" spans="1:14" x14ac:dyDescent="0.25">
      <c r="A7075" t="s">
        <v>8298</v>
      </c>
      <c r="B7075" t="s">
        <v>12</v>
      </c>
      <c r="C7075">
        <v>86313.49</v>
      </c>
      <c r="D7075">
        <v>91491.22</v>
      </c>
      <c r="E7075">
        <v>3798.59</v>
      </c>
      <c r="F7075" t="s">
        <v>18</v>
      </c>
      <c r="G7075" t="s">
        <v>19</v>
      </c>
      <c r="H7075" t="s">
        <v>172</v>
      </c>
      <c r="I7075" t="s">
        <v>16</v>
      </c>
      <c r="J7075" t="s">
        <v>71</v>
      </c>
      <c r="L7075" s="1">
        <v>38068</v>
      </c>
      <c r="M7075">
        <v>20774</v>
      </c>
      <c r="N7075" t="s">
        <v>10633</v>
      </c>
    </row>
    <row r="7076" spans="1:14" x14ac:dyDescent="0.25">
      <c r="A7076" t="s">
        <v>8299</v>
      </c>
      <c r="B7076" t="s">
        <v>12</v>
      </c>
      <c r="C7076">
        <v>62854.81</v>
      </c>
      <c r="D7076">
        <v>69687.100000000006</v>
      </c>
      <c r="E7076">
        <v>4180.38</v>
      </c>
      <c r="F7076" t="s">
        <v>45</v>
      </c>
      <c r="G7076" t="s">
        <v>46</v>
      </c>
      <c r="H7076" t="s">
        <v>928</v>
      </c>
      <c r="I7076" t="s">
        <v>16</v>
      </c>
      <c r="J7076" t="s">
        <v>17</v>
      </c>
      <c r="L7076" s="1">
        <v>39455</v>
      </c>
      <c r="M7076">
        <v>20747</v>
      </c>
      <c r="N7076" t="s">
        <v>10642</v>
      </c>
    </row>
    <row r="7077" spans="1:14" x14ac:dyDescent="0.25">
      <c r="A7077" t="s">
        <v>8300</v>
      </c>
      <c r="B7077" t="s">
        <v>12</v>
      </c>
      <c r="C7077">
        <v>74070.2</v>
      </c>
      <c r="D7077">
        <v>71867.34</v>
      </c>
      <c r="E7077">
        <v>0</v>
      </c>
      <c r="F7077" t="s">
        <v>18</v>
      </c>
      <c r="G7077" t="s">
        <v>19</v>
      </c>
      <c r="H7077" t="s">
        <v>362</v>
      </c>
      <c r="I7077" t="s">
        <v>16</v>
      </c>
      <c r="J7077" t="s">
        <v>1094</v>
      </c>
      <c r="L7077" s="1">
        <v>39146</v>
      </c>
      <c r="M7077">
        <v>20746</v>
      </c>
      <c r="N7077" t="s">
        <v>10647</v>
      </c>
    </row>
    <row r="7078" spans="1:14" x14ac:dyDescent="0.25">
      <c r="A7078" t="s">
        <v>8301</v>
      </c>
      <c r="B7078" t="s">
        <v>22</v>
      </c>
      <c r="C7078">
        <v>55629</v>
      </c>
      <c r="D7078">
        <v>88974.95</v>
      </c>
      <c r="E7078">
        <v>31577.93</v>
      </c>
      <c r="F7078" t="s">
        <v>45</v>
      </c>
      <c r="G7078" t="s">
        <v>46</v>
      </c>
      <c r="H7078" t="s">
        <v>590</v>
      </c>
      <c r="I7078" t="s">
        <v>16</v>
      </c>
      <c r="J7078" t="s">
        <v>48</v>
      </c>
      <c r="K7078" t="s">
        <v>49</v>
      </c>
      <c r="L7078" s="1">
        <v>41484</v>
      </c>
      <c r="M7078">
        <v>20706</v>
      </c>
      <c r="N7078" t="s">
        <v>10645</v>
      </c>
    </row>
    <row r="7079" spans="1:14" x14ac:dyDescent="0.25">
      <c r="A7079" t="s">
        <v>8302</v>
      </c>
      <c r="B7079" t="s">
        <v>12</v>
      </c>
      <c r="C7079">
        <v>70959.789999999994</v>
      </c>
      <c r="D7079">
        <v>89680.27</v>
      </c>
      <c r="E7079">
        <v>19643.13</v>
      </c>
      <c r="F7079" t="s">
        <v>13</v>
      </c>
      <c r="G7079" t="s">
        <v>14</v>
      </c>
      <c r="H7079" t="s">
        <v>897</v>
      </c>
      <c r="I7079" t="s">
        <v>16</v>
      </c>
      <c r="J7079" t="s">
        <v>17</v>
      </c>
      <c r="L7079" s="1">
        <v>33155</v>
      </c>
      <c r="M7079">
        <v>20710</v>
      </c>
      <c r="N7079" t="s">
        <v>10637</v>
      </c>
    </row>
    <row r="7080" spans="1:14" x14ac:dyDescent="0.25">
      <c r="A7080" t="s">
        <v>8303</v>
      </c>
      <c r="B7080" t="s">
        <v>22</v>
      </c>
      <c r="C7080">
        <v>65555.19</v>
      </c>
      <c r="D7080">
        <v>70910.36</v>
      </c>
      <c r="E7080">
        <v>7488.8</v>
      </c>
      <c r="F7080" t="s">
        <v>99</v>
      </c>
      <c r="G7080" t="s">
        <v>100</v>
      </c>
      <c r="H7080" t="s">
        <v>681</v>
      </c>
      <c r="I7080" t="s">
        <v>16</v>
      </c>
      <c r="J7080" t="s">
        <v>388</v>
      </c>
      <c r="L7080" s="1">
        <v>38665</v>
      </c>
      <c r="M7080">
        <v>20705</v>
      </c>
      <c r="N7080" t="s">
        <v>10626</v>
      </c>
    </row>
    <row r="7081" spans="1:14" x14ac:dyDescent="0.25">
      <c r="A7081" t="s">
        <v>8304</v>
      </c>
      <c r="B7081" t="s">
        <v>22</v>
      </c>
      <c r="C7081">
        <v>64763</v>
      </c>
      <c r="D7081">
        <v>74744.820000000007</v>
      </c>
      <c r="E7081">
        <v>12647.86</v>
      </c>
      <c r="F7081" t="s">
        <v>45</v>
      </c>
      <c r="G7081" t="s">
        <v>46</v>
      </c>
      <c r="H7081" t="s">
        <v>317</v>
      </c>
      <c r="I7081" t="s">
        <v>16</v>
      </c>
      <c r="J7081" t="s">
        <v>48</v>
      </c>
      <c r="L7081" s="1">
        <v>40085</v>
      </c>
      <c r="M7081">
        <v>20774</v>
      </c>
      <c r="N7081" t="s">
        <v>10633</v>
      </c>
    </row>
    <row r="7082" spans="1:14" x14ac:dyDescent="0.25">
      <c r="A7082" t="s">
        <v>8305</v>
      </c>
      <c r="B7082" t="s">
        <v>12</v>
      </c>
      <c r="C7082">
        <v>26322.07</v>
      </c>
      <c r="D7082">
        <v>27095.78</v>
      </c>
      <c r="E7082">
        <v>0</v>
      </c>
      <c r="F7082" t="s">
        <v>76</v>
      </c>
      <c r="G7082" t="s">
        <v>77</v>
      </c>
      <c r="H7082" t="s">
        <v>335</v>
      </c>
      <c r="I7082" t="s">
        <v>34</v>
      </c>
      <c r="J7082" t="s">
        <v>254</v>
      </c>
      <c r="L7082" s="1">
        <v>36389</v>
      </c>
      <c r="M7082">
        <v>20608</v>
      </c>
      <c r="N7082" t="s">
        <v>10646</v>
      </c>
    </row>
    <row r="7083" spans="1:14" x14ac:dyDescent="0.25">
      <c r="A7083" t="s">
        <v>8306</v>
      </c>
      <c r="B7083" t="s">
        <v>12</v>
      </c>
      <c r="C7083">
        <v>97262.1</v>
      </c>
      <c r="D7083">
        <v>66675.600000000006</v>
      </c>
      <c r="E7083">
        <v>0</v>
      </c>
      <c r="F7083" t="s">
        <v>133</v>
      </c>
      <c r="G7083" t="s">
        <v>134</v>
      </c>
      <c r="H7083" t="s">
        <v>1103</v>
      </c>
      <c r="I7083" t="s">
        <v>16</v>
      </c>
      <c r="J7083" t="s">
        <v>152</v>
      </c>
      <c r="L7083" s="1">
        <v>42828</v>
      </c>
      <c r="M7083">
        <v>20769</v>
      </c>
      <c r="N7083" t="s">
        <v>10636</v>
      </c>
    </row>
    <row r="7084" spans="1:14" x14ac:dyDescent="0.25">
      <c r="A7084" t="s">
        <v>8307</v>
      </c>
      <c r="B7084" t="s">
        <v>12</v>
      </c>
      <c r="C7084">
        <v>59915</v>
      </c>
      <c r="D7084">
        <v>61681.42</v>
      </c>
      <c r="E7084">
        <v>0</v>
      </c>
      <c r="F7084" t="s">
        <v>18</v>
      </c>
      <c r="G7084" t="s">
        <v>19</v>
      </c>
      <c r="H7084" t="s">
        <v>413</v>
      </c>
      <c r="I7084" t="s">
        <v>16</v>
      </c>
      <c r="J7084" t="s">
        <v>279</v>
      </c>
      <c r="L7084" s="1">
        <v>36535</v>
      </c>
      <c r="M7084">
        <v>20737</v>
      </c>
      <c r="N7084" t="s">
        <v>10655</v>
      </c>
    </row>
    <row r="7085" spans="1:14" x14ac:dyDescent="0.25">
      <c r="A7085" t="s">
        <v>8308</v>
      </c>
      <c r="B7085" t="s">
        <v>22</v>
      </c>
      <c r="C7085">
        <v>49228.44</v>
      </c>
      <c r="D7085">
        <v>52150.95</v>
      </c>
      <c r="E7085">
        <v>4870.18</v>
      </c>
      <c r="F7085" t="s">
        <v>52</v>
      </c>
      <c r="G7085" t="s">
        <v>53</v>
      </c>
      <c r="H7085" t="s">
        <v>114</v>
      </c>
      <c r="I7085" t="s">
        <v>16</v>
      </c>
      <c r="J7085" t="s">
        <v>316</v>
      </c>
      <c r="L7085" s="1">
        <v>41372</v>
      </c>
      <c r="M7085">
        <v>20744</v>
      </c>
      <c r="N7085" t="s">
        <v>10630</v>
      </c>
    </row>
    <row r="7086" spans="1:14" x14ac:dyDescent="0.25">
      <c r="A7086" t="s">
        <v>8309</v>
      </c>
      <c r="B7086" t="s">
        <v>22</v>
      </c>
      <c r="C7086">
        <v>64192</v>
      </c>
      <c r="D7086">
        <v>81040.52</v>
      </c>
      <c r="E7086">
        <v>15541.33</v>
      </c>
      <c r="F7086" t="s">
        <v>13</v>
      </c>
      <c r="G7086" t="s">
        <v>14</v>
      </c>
      <c r="H7086" t="s">
        <v>41</v>
      </c>
      <c r="I7086" t="s">
        <v>16</v>
      </c>
      <c r="J7086" t="s">
        <v>32</v>
      </c>
      <c r="K7086" t="s">
        <v>176</v>
      </c>
      <c r="L7086" s="1">
        <v>41694</v>
      </c>
      <c r="M7086">
        <v>20737</v>
      </c>
      <c r="N7086" t="s">
        <v>10655</v>
      </c>
    </row>
    <row r="7087" spans="1:14" x14ac:dyDescent="0.25">
      <c r="A7087" t="s">
        <v>8310</v>
      </c>
      <c r="B7087" t="s">
        <v>22</v>
      </c>
      <c r="C7087">
        <v>64510.15</v>
      </c>
      <c r="D7087">
        <v>65587.61</v>
      </c>
      <c r="E7087">
        <v>6726.76</v>
      </c>
      <c r="F7087" t="s">
        <v>45</v>
      </c>
      <c r="G7087" t="s">
        <v>46</v>
      </c>
      <c r="H7087" t="s">
        <v>395</v>
      </c>
      <c r="I7087" t="s">
        <v>16</v>
      </c>
      <c r="J7087" t="s">
        <v>396</v>
      </c>
      <c r="L7087" s="1">
        <v>42506</v>
      </c>
      <c r="M7087">
        <v>20774</v>
      </c>
      <c r="N7087" t="s">
        <v>10633</v>
      </c>
    </row>
    <row r="7088" spans="1:14" x14ac:dyDescent="0.25">
      <c r="A7088" t="s">
        <v>8311</v>
      </c>
      <c r="B7088" t="s">
        <v>12</v>
      </c>
      <c r="C7088">
        <v>52967.18</v>
      </c>
      <c r="D7088">
        <v>57750.53</v>
      </c>
      <c r="E7088">
        <v>5548.57</v>
      </c>
      <c r="F7088" t="s">
        <v>99</v>
      </c>
      <c r="G7088" t="s">
        <v>100</v>
      </c>
      <c r="H7088" t="s">
        <v>410</v>
      </c>
      <c r="I7088" t="s">
        <v>16</v>
      </c>
      <c r="J7088" t="s">
        <v>411</v>
      </c>
      <c r="L7088" s="1">
        <v>39663</v>
      </c>
      <c r="M7088">
        <v>20745</v>
      </c>
      <c r="N7088" t="s">
        <v>10643</v>
      </c>
    </row>
    <row r="7089" spans="1:14" x14ac:dyDescent="0.25">
      <c r="A7089" t="s">
        <v>8312</v>
      </c>
      <c r="B7089" t="s">
        <v>12</v>
      </c>
      <c r="C7089">
        <v>98325</v>
      </c>
      <c r="D7089">
        <v>77805.5</v>
      </c>
      <c r="E7089">
        <v>0</v>
      </c>
      <c r="F7089" t="s">
        <v>326</v>
      </c>
      <c r="G7089" t="s">
        <v>327</v>
      </c>
      <c r="H7089" t="s">
        <v>328</v>
      </c>
      <c r="I7089" t="s">
        <v>16</v>
      </c>
      <c r="J7089" t="s">
        <v>978</v>
      </c>
      <c r="L7089" s="1">
        <v>39999</v>
      </c>
      <c r="M7089">
        <v>20784</v>
      </c>
      <c r="N7089" t="s">
        <v>10650</v>
      </c>
    </row>
    <row r="7090" spans="1:14" x14ac:dyDescent="0.25">
      <c r="A7090" t="s">
        <v>8313</v>
      </c>
      <c r="B7090" t="s">
        <v>22</v>
      </c>
      <c r="C7090">
        <v>56435</v>
      </c>
      <c r="D7090">
        <v>60209.13</v>
      </c>
      <c r="E7090">
        <v>4639.2700000000004</v>
      </c>
      <c r="F7090" t="s">
        <v>45</v>
      </c>
      <c r="G7090" t="s">
        <v>46</v>
      </c>
      <c r="H7090" t="s">
        <v>249</v>
      </c>
      <c r="I7090" t="s">
        <v>16</v>
      </c>
      <c r="J7090" t="s">
        <v>48</v>
      </c>
      <c r="L7090" s="1">
        <v>41708</v>
      </c>
      <c r="M7090">
        <v>20772</v>
      </c>
      <c r="N7090" t="s">
        <v>10648</v>
      </c>
    </row>
    <row r="7091" spans="1:14" x14ac:dyDescent="0.25">
      <c r="A7091" t="s">
        <v>8314</v>
      </c>
      <c r="B7091" t="s">
        <v>22</v>
      </c>
      <c r="C7091">
        <v>41651.17</v>
      </c>
      <c r="D7091">
        <v>42960.55</v>
      </c>
      <c r="E7091">
        <v>3414.04</v>
      </c>
      <c r="F7091" t="s">
        <v>99</v>
      </c>
      <c r="G7091" t="s">
        <v>100</v>
      </c>
      <c r="H7091" t="s">
        <v>236</v>
      </c>
      <c r="I7091" t="s">
        <v>16</v>
      </c>
      <c r="J7091" t="s">
        <v>316</v>
      </c>
      <c r="L7091" s="1">
        <v>42521</v>
      </c>
      <c r="M7091">
        <v>20785</v>
      </c>
      <c r="N7091" t="s">
        <v>10652</v>
      </c>
    </row>
    <row r="7092" spans="1:14" x14ac:dyDescent="0.25">
      <c r="A7092" t="s">
        <v>8315</v>
      </c>
      <c r="B7092" t="s">
        <v>12</v>
      </c>
      <c r="C7092">
        <v>86624.76</v>
      </c>
      <c r="D7092">
        <v>82930.5</v>
      </c>
      <c r="E7092">
        <v>0</v>
      </c>
      <c r="F7092" t="s">
        <v>18</v>
      </c>
      <c r="G7092" t="s">
        <v>19</v>
      </c>
      <c r="H7092" t="s">
        <v>915</v>
      </c>
      <c r="I7092" t="s">
        <v>16</v>
      </c>
      <c r="J7092" t="s">
        <v>147</v>
      </c>
      <c r="L7092" s="1">
        <v>40994</v>
      </c>
      <c r="M7092">
        <v>20785</v>
      </c>
      <c r="N7092" t="s">
        <v>10652</v>
      </c>
    </row>
    <row r="7093" spans="1:14" x14ac:dyDescent="0.25">
      <c r="A7093" t="s">
        <v>8316</v>
      </c>
      <c r="B7093" t="s">
        <v>12</v>
      </c>
      <c r="C7093">
        <v>49306.1</v>
      </c>
      <c r="D7093">
        <v>47440.23</v>
      </c>
      <c r="E7093">
        <v>0</v>
      </c>
      <c r="F7093" t="s">
        <v>18</v>
      </c>
      <c r="G7093" t="s">
        <v>19</v>
      </c>
      <c r="H7093" t="s">
        <v>172</v>
      </c>
      <c r="I7093" t="s">
        <v>34</v>
      </c>
      <c r="J7093" t="s">
        <v>730</v>
      </c>
      <c r="L7093" s="1">
        <v>35772</v>
      </c>
      <c r="M7093">
        <v>20747</v>
      </c>
      <c r="N7093" t="s">
        <v>10642</v>
      </c>
    </row>
    <row r="7094" spans="1:14" x14ac:dyDescent="0.25">
      <c r="A7094" t="s">
        <v>8317</v>
      </c>
      <c r="B7094" t="s">
        <v>22</v>
      </c>
      <c r="C7094">
        <v>102516</v>
      </c>
      <c r="D7094">
        <v>108641.32</v>
      </c>
      <c r="E7094">
        <v>17494.03</v>
      </c>
      <c r="F7094" t="s">
        <v>13</v>
      </c>
      <c r="G7094" t="s">
        <v>14</v>
      </c>
      <c r="H7094" t="s">
        <v>162</v>
      </c>
      <c r="I7094" t="s">
        <v>16</v>
      </c>
      <c r="J7094" t="s">
        <v>361</v>
      </c>
      <c r="L7094" s="1">
        <v>37592</v>
      </c>
      <c r="M7094">
        <v>20762</v>
      </c>
      <c r="N7094" t="s">
        <v>10644</v>
      </c>
    </row>
    <row r="7095" spans="1:14" x14ac:dyDescent="0.25">
      <c r="A7095" t="s">
        <v>8318</v>
      </c>
      <c r="B7095" t="s">
        <v>12</v>
      </c>
      <c r="C7095">
        <v>68893</v>
      </c>
      <c r="D7095">
        <v>67985.240000000005</v>
      </c>
      <c r="E7095">
        <v>0</v>
      </c>
      <c r="F7095" t="s">
        <v>18</v>
      </c>
      <c r="G7095" t="s">
        <v>19</v>
      </c>
      <c r="H7095" t="s">
        <v>172</v>
      </c>
      <c r="I7095" t="s">
        <v>16</v>
      </c>
      <c r="J7095" t="s">
        <v>17</v>
      </c>
      <c r="L7095" s="1">
        <v>36136</v>
      </c>
      <c r="M7095">
        <v>20784</v>
      </c>
      <c r="N7095" t="s">
        <v>10650</v>
      </c>
    </row>
    <row r="7096" spans="1:14" x14ac:dyDescent="0.25">
      <c r="A7096" t="s">
        <v>8319</v>
      </c>
      <c r="B7096" t="s">
        <v>12</v>
      </c>
      <c r="C7096">
        <v>40242</v>
      </c>
      <c r="D7096">
        <v>14406.83</v>
      </c>
      <c r="E7096">
        <v>1307.19</v>
      </c>
      <c r="F7096" t="s">
        <v>13</v>
      </c>
      <c r="G7096" t="s">
        <v>14</v>
      </c>
      <c r="H7096" t="s">
        <v>68</v>
      </c>
      <c r="I7096" t="s">
        <v>16</v>
      </c>
      <c r="J7096" t="s">
        <v>268</v>
      </c>
      <c r="K7096" t="s">
        <v>269</v>
      </c>
      <c r="L7096" s="1">
        <v>42843</v>
      </c>
      <c r="M7096">
        <v>20784</v>
      </c>
      <c r="N7096" t="s">
        <v>10650</v>
      </c>
    </row>
    <row r="7097" spans="1:14" x14ac:dyDescent="0.25">
      <c r="A7097" t="s">
        <v>8320</v>
      </c>
      <c r="B7097" t="s">
        <v>12</v>
      </c>
      <c r="C7097">
        <v>103381.1</v>
      </c>
      <c r="D7097">
        <v>102019.06</v>
      </c>
      <c r="E7097">
        <v>0</v>
      </c>
      <c r="F7097" t="s">
        <v>18</v>
      </c>
      <c r="G7097" t="s">
        <v>19</v>
      </c>
      <c r="H7097" t="s">
        <v>60</v>
      </c>
      <c r="I7097" t="s">
        <v>16</v>
      </c>
      <c r="J7097" t="s">
        <v>147</v>
      </c>
      <c r="L7097" s="1">
        <v>33224</v>
      </c>
      <c r="M7097">
        <v>20721</v>
      </c>
      <c r="N7097" t="s">
        <v>10634</v>
      </c>
    </row>
    <row r="7098" spans="1:14" x14ac:dyDescent="0.25">
      <c r="A7098" t="s">
        <v>8321</v>
      </c>
      <c r="B7098" t="s">
        <v>12</v>
      </c>
      <c r="C7098">
        <v>91869</v>
      </c>
      <c r="D7098">
        <v>103656.32000000001</v>
      </c>
      <c r="E7098">
        <v>9718.57</v>
      </c>
      <c r="F7098" t="s">
        <v>13</v>
      </c>
      <c r="G7098" t="s">
        <v>14</v>
      </c>
      <c r="H7098" t="s">
        <v>232</v>
      </c>
      <c r="I7098" t="s">
        <v>16</v>
      </c>
      <c r="J7098" t="s">
        <v>32</v>
      </c>
      <c r="L7098" s="1">
        <v>37823</v>
      </c>
      <c r="M7098">
        <v>20774</v>
      </c>
      <c r="N7098" t="s">
        <v>10633</v>
      </c>
    </row>
    <row r="7099" spans="1:14" x14ac:dyDescent="0.25">
      <c r="A7099" t="s">
        <v>8322</v>
      </c>
      <c r="B7099" t="s">
        <v>22</v>
      </c>
      <c r="C7099">
        <v>106104</v>
      </c>
      <c r="D7099">
        <v>125133.45</v>
      </c>
      <c r="E7099">
        <v>13815.76</v>
      </c>
      <c r="F7099" t="s">
        <v>13</v>
      </c>
      <c r="G7099" t="s">
        <v>14</v>
      </c>
      <c r="H7099" t="s">
        <v>399</v>
      </c>
      <c r="I7099" t="s">
        <v>16</v>
      </c>
      <c r="J7099" t="s">
        <v>361</v>
      </c>
      <c r="L7099" s="1">
        <v>36038</v>
      </c>
      <c r="M7099">
        <v>20735</v>
      </c>
      <c r="N7099" t="s">
        <v>10649</v>
      </c>
    </row>
    <row r="7100" spans="1:14" x14ac:dyDescent="0.25">
      <c r="A7100" t="s">
        <v>8323</v>
      </c>
      <c r="B7100" t="s">
        <v>12</v>
      </c>
      <c r="C7100">
        <v>100370</v>
      </c>
      <c r="D7100">
        <v>103838.72</v>
      </c>
      <c r="E7100">
        <v>2250.13</v>
      </c>
      <c r="F7100" t="s">
        <v>23</v>
      </c>
      <c r="G7100" t="s">
        <v>24</v>
      </c>
      <c r="H7100" t="s">
        <v>165</v>
      </c>
      <c r="I7100" t="s">
        <v>16</v>
      </c>
      <c r="J7100" t="s">
        <v>166</v>
      </c>
      <c r="L7100" s="1">
        <v>37445</v>
      </c>
      <c r="M7100">
        <v>20613</v>
      </c>
      <c r="N7100" t="s">
        <v>10640</v>
      </c>
    </row>
    <row r="7101" spans="1:14" x14ac:dyDescent="0.25">
      <c r="A7101" t="s">
        <v>8324</v>
      </c>
      <c r="B7101" t="s">
        <v>12</v>
      </c>
      <c r="C7101">
        <v>93378.14</v>
      </c>
      <c r="D7101">
        <v>90149.73</v>
      </c>
      <c r="E7101">
        <v>510.3</v>
      </c>
      <c r="F7101" t="s">
        <v>56</v>
      </c>
      <c r="G7101" t="s">
        <v>57</v>
      </c>
      <c r="H7101" t="s">
        <v>355</v>
      </c>
      <c r="I7101" t="s">
        <v>16</v>
      </c>
      <c r="J7101" t="s">
        <v>567</v>
      </c>
      <c r="L7101" s="1">
        <v>41554</v>
      </c>
      <c r="M7101">
        <v>20712</v>
      </c>
      <c r="N7101" t="s">
        <v>10639</v>
      </c>
    </row>
    <row r="7102" spans="1:14" x14ac:dyDescent="0.25">
      <c r="A7102" t="s">
        <v>8325</v>
      </c>
      <c r="B7102" t="s">
        <v>22</v>
      </c>
      <c r="C7102">
        <v>116369.19</v>
      </c>
      <c r="D7102">
        <v>119313.25</v>
      </c>
      <c r="E7102">
        <v>3677.93</v>
      </c>
      <c r="F7102" t="s">
        <v>45</v>
      </c>
      <c r="G7102" t="s">
        <v>46</v>
      </c>
      <c r="H7102" t="s">
        <v>826</v>
      </c>
      <c r="I7102" t="s">
        <v>16</v>
      </c>
      <c r="J7102" t="s">
        <v>222</v>
      </c>
      <c r="L7102" s="1">
        <v>35807</v>
      </c>
      <c r="M7102">
        <v>20784</v>
      </c>
      <c r="N7102" t="s">
        <v>10650</v>
      </c>
    </row>
    <row r="7103" spans="1:14" x14ac:dyDescent="0.25">
      <c r="A7103" t="s">
        <v>8326</v>
      </c>
      <c r="B7103" t="s">
        <v>12</v>
      </c>
      <c r="C7103">
        <v>126487.28</v>
      </c>
      <c r="D7103">
        <v>122736.32000000001</v>
      </c>
      <c r="E7103">
        <v>0</v>
      </c>
      <c r="F7103" t="s">
        <v>18</v>
      </c>
      <c r="G7103" t="s">
        <v>19</v>
      </c>
      <c r="H7103" t="s">
        <v>183</v>
      </c>
      <c r="I7103" t="s">
        <v>16</v>
      </c>
      <c r="J7103" t="s">
        <v>139</v>
      </c>
      <c r="L7103" s="1">
        <v>37186</v>
      </c>
      <c r="M7103">
        <v>20748</v>
      </c>
      <c r="N7103" t="s">
        <v>10635</v>
      </c>
    </row>
    <row r="7104" spans="1:14" x14ac:dyDescent="0.25">
      <c r="A7104" t="s">
        <v>8327</v>
      </c>
      <c r="B7104" t="s">
        <v>12</v>
      </c>
      <c r="C7104">
        <v>100370</v>
      </c>
      <c r="D7104">
        <v>83016.61</v>
      </c>
      <c r="E7104">
        <v>0</v>
      </c>
      <c r="F7104" t="s">
        <v>18</v>
      </c>
      <c r="G7104" t="s">
        <v>19</v>
      </c>
      <c r="H7104" t="s">
        <v>183</v>
      </c>
      <c r="I7104" t="s">
        <v>16</v>
      </c>
      <c r="J7104" t="s">
        <v>147</v>
      </c>
      <c r="L7104" s="1">
        <v>38628</v>
      </c>
      <c r="M7104">
        <v>20712</v>
      </c>
      <c r="N7104" t="s">
        <v>10639</v>
      </c>
    </row>
    <row r="7105" spans="1:14" x14ac:dyDescent="0.25">
      <c r="A7105" t="s">
        <v>8328</v>
      </c>
      <c r="B7105" t="s">
        <v>22</v>
      </c>
      <c r="C7105">
        <v>59922</v>
      </c>
      <c r="D7105">
        <v>73278.77</v>
      </c>
      <c r="E7105">
        <v>9440.65</v>
      </c>
      <c r="F7105" t="s">
        <v>13</v>
      </c>
      <c r="G7105" t="s">
        <v>14</v>
      </c>
      <c r="H7105" t="s">
        <v>41</v>
      </c>
      <c r="I7105" t="s">
        <v>16</v>
      </c>
      <c r="J7105" t="s">
        <v>32</v>
      </c>
      <c r="K7105" t="s">
        <v>176</v>
      </c>
      <c r="L7105" s="1">
        <v>41694</v>
      </c>
      <c r="M7105">
        <v>20721</v>
      </c>
      <c r="N7105" t="s">
        <v>10634</v>
      </c>
    </row>
    <row r="7106" spans="1:14" x14ac:dyDescent="0.25">
      <c r="A7106" t="s">
        <v>8329</v>
      </c>
      <c r="B7106" t="s">
        <v>12</v>
      </c>
      <c r="C7106">
        <v>76490.740000000005</v>
      </c>
      <c r="D7106">
        <v>70928.33</v>
      </c>
      <c r="E7106">
        <v>55.17</v>
      </c>
      <c r="F7106" t="s">
        <v>18</v>
      </c>
      <c r="G7106" t="s">
        <v>19</v>
      </c>
      <c r="H7106" t="s">
        <v>183</v>
      </c>
      <c r="I7106" t="s">
        <v>16</v>
      </c>
      <c r="J7106" t="s">
        <v>147</v>
      </c>
      <c r="L7106" s="1">
        <v>42213</v>
      </c>
      <c r="M7106">
        <v>20747</v>
      </c>
      <c r="N7106" t="s">
        <v>10642</v>
      </c>
    </row>
    <row r="7107" spans="1:14" x14ac:dyDescent="0.25">
      <c r="A7107" t="s">
        <v>8330</v>
      </c>
      <c r="B7107" t="s">
        <v>12</v>
      </c>
      <c r="C7107">
        <v>51082</v>
      </c>
      <c r="D7107">
        <v>55637.95</v>
      </c>
      <c r="E7107">
        <v>4137.49</v>
      </c>
      <c r="F7107" t="s">
        <v>23</v>
      </c>
      <c r="G7107" t="s">
        <v>24</v>
      </c>
      <c r="H7107" t="s">
        <v>319</v>
      </c>
      <c r="I7107" t="s">
        <v>16</v>
      </c>
      <c r="J7107" t="s">
        <v>141</v>
      </c>
      <c r="K7107" t="s">
        <v>196</v>
      </c>
      <c r="L7107" s="1">
        <v>42030</v>
      </c>
      <c r="M7107">
        <v>20710</v>
      </c>
      <c r="N7107" t="s">
        <v>10637</v>
      </c>
    </row>
    <row r="7108" spans="1:14" x14ac:dyDescent="0.25">
      <c r="A7108" t="s">
        <v>8331</v>
      </c>
      <c r="B7108" t="s">
        <v>12</v>
      </c>
      <c r="C7108">
        <v>76885.05</v>
      </c>
      <c r="D7108">
        <v>57187.89</v>
      </c>
      <c r="E7108">
        <v>0</v>
      </c>
      <c r="F7108" t="s">
        <v>56</v>
      </c>
      <c r="G7108" t="s">
        <v>57</v>
      </c>
      <c r="H7108" t="s">
        <v>203</v>
      </c>
      <c r="I7108" t="s">
        <v>16</v>
      </c>
      <c r="J7108" t="s">
        <v>40</v>
      </c>
      <c r="L7108" s="1">
        <v>42800</v>
      </c>
      <c r="M7108">
        <v>20608</v>
      </c>
      <c r="N7108" t="s">
        <v>10646</v>
      </c>
    </row>
    <row r="7109" spans="1:14" x14ac:dyDescent="0.25">
      <c r="A7109" t="s">
        <v>8332</v>
      </c>
      <c r="B7109" t="s">
        <v>12</v>
      </c>
      <c r="C7109">
        <v>59922</v>
      </c>
      <c r="D7109">
        <v>70544.23</v>
      </c>
      <c r="E7109">
        <v>9520.35</v>
      </c>
      <c r="F7109" t="s">
        <v>13</v>
      </c>
      <c r="G7109" t="s">
        <v>14</v>
      </c>
      <c r="H7109" t="s">
        <v>162</v>
      </c>
      <c r="I7109" t="s">
        <v>16</v>
      </c>
      <c r="J7109" t="s">
        <v>32</v>
      </c>
      <c r="K7109" t="s">
        <v>176</v>
      </c>
      <c r="L7109" s="1">
        <v>41918</v>
      </c>
      <c r="M7109">
        <v>20716</v>
      </c>
      <c r="N7109" t="s">
        <v>10641</v>
      </c>
    </row>
    <row r="7110" spans="1:14" x14ac:dyDescent="0.25">
      <c r="A7110" t="s">
        <v>8333</v>
      </c>
      <c r="B7110" t="s">
        <v>22</v>
      </c>
      <c r="C7110">
        <v>152519.94</v>
      </c>
      <c r="D7110">
        <v>167627.35</v>
      </c>
      <c r="E7110">
        <v>7184.64</v>
      </c>
      <c r="F7110" t="s">
        <v>45</v>
      </c>
      <c r="G7110" t="s">
        <v>46</v>
      </c>
      <c r="H7110" t="s">
        <v>719</v>
      </c>
      <c r="I7110" t="s">
        <v>16</v>
      </c>
      <c r="J7110" t="s">
        <v>434</v>
      </c>
      <c r="L7110" s="1">
        <v>31670</v>
      </c>
      <c r="M7110">
        <v>20785</v>
      </c>
      <c r="N7110" t="s">
        <v>10652</v>
      </c>
    </row>
    <row r="7111" spans="1:14" x14ac:dyDescent="0.25">
      <c r="A7111" t="s">
        <v>8334</v>
      </c>
      <c r="B7111" t="s">
        <v>22</v>
      </c>
      <c r="C7111">
        <v>41650.839999999997</v>
      </c>
      <c r="D7111">
        <v>53280.1</v>
      </c>
      <c r="E7111">
        <v>10439.91</v>
      </c>
      <c r="F7111" t="s">
        <v>56</v>
      </c>
      <c r="G7111" t="s">
        <v>57</v>
      </c>
      <c r="H7111" t="s">
        <v>64</v>
      </c>
      <c r="I7111" t="s">
        <v>16</v>
      </c>
      <c r="J7111" t="s">
        <v>59</v>
      </c>
      <c r="L7111" s="1">
        <v>42590</v>
      </c>
      <c r="M7111">
        <v>20710</v>
      </c>
      <c r="N7111" t="s">
        <v>10637</v>
      </c>
    </row>
    <row r="7112" spans="1:14" x14ac:dyDescent="0.25">
      <c r="A7112" t="s">
        <v>8335</v>
      </c>
      <c r="B7112" t="s">
        <v>22</v>
      </c>
      <c r="C7112">
        <v>85693</v>
      </c>
      <c r="D7112">
        <v>96341.29</v>
      </c>
      <c r="E7112">
        <v>10648.43</v>
      </c>
      <c r="F7112" t="s">
        <v>45</v>
      </c>
      <c r="G7112" t="s">
        <v>46</v>
      </c>
      <c r="H7112" t="s">
        <v>230</v>
      </c>
      <c r="I7112" t="s">
        <v>16</v>
      </c>
      <c r="J7112" t="s">
        <v>48</v>
      </c>
      <c r="L7112" s="1">
        <v>38670</v>
      </c>
      <c r="M7112">
        <v>20720</v>
      </c>
      <c r="N7112" t="s">
        <v>10641</v>
      </c>
    </row>
    <row r="7113" spans="1:14" x14ac:dyDescent="0.25">
      <c r="A7113" t="s">
        <v>8336</v>
      </c>
      <c r="B7113" t="s">
        <v>12</v>
      </c>
      <c r="C7113">
        <v>43108.959999999999</v>
      </c>
      <c r="D7113">
        <v>47873.67</v>
      </c>
      <c r="E7113">
        <v>4604</v>
      </c>
      <c r="F7113" t="s">
        <v>56</v>
      </c>
      <c r="G7113" t="s">
        <v>57</v>
      </c>
      <c r="H7113" t="s">
        <v>58</v>
      </c>
      <c r="I7113" t="s">
        <v>16</v>
      </c>
      <c r="J7113" t="s">
        <v>59</v>
      </c>
      <c r="L7113" s="1">
        <v>42275</v>
      </c>
      <c r="M7113">
        <v>20737</v>
      </c>
      <c r="N7113" t="s">
        <v>10655</v>
      </c>
    </row>
    <row r="7114" spans="1:14" x14ac:dyDescent="0.25">
      <c r="A7114" t="s">
        <v>8337</v>
      </c>
      <c r="B7114" t="s">
        <v>12</v>
      </c>
      <c r="C7114">
        <v>64566</v>
      </c>
      <c r="D7114">
        <v>22786.79</v>
      </c>
      <c r="E7114">
        <v>0</v>
      </c>
      <c r="F7114" t="s">
        <v>167</v>
      </c>
      <c r="G7114" t="s">
        <v>168</v>
      </c>
      <c r="H7114" t="s">
        <v>599</v>
      </c>
      <c r="I7114" t="s">
        <v>16</v>
      </c>
      <c r="J7114" t="s">
        <v>30</v>
      </c>
      <c r="L7114" s="1">
        <v>42940</v>
      </c>
      <c r="M7114">
        <v>20746</v>
      </c>
      <c r="N7114" t="s">
        <v>10647</v>
      </c>
    </row>
    <row r="7115" spans="1:14" x14ac:dyDescent="0.25">
      <c r="A7115" t="s">
        <v>8338</v>
      </c>
      <c r="B7115" t="s">
        <v>22</v>
      </c>
      <c r="C7115">
        <v>35621</v>
      </c>
      <c r="D7115">
        <v>20326.63</v>
      </c>
      <c r="E7115">
        <v>0</v>
      </c>
      <c r="F7115" t="s">
        <v>76</v>
      </c>
      <c r="G7115" t="s">
        <v>77</v>
      </c>
      <c r="H7115" t="s">
        <v>682</v>
      </c>
      <c r="I7115" t="s">
        <v>16</v>
      </c>
      <c r="J7115" t="s">
        <v>683</v>
      </c>
      <c r="L7115" s="1">
        <v>42849</v>
      </c>
      <c r="M7115">
        <v>20735</v>
      </c>
      <c r="N7115" t="s">
        <v>10649</v>
      </c>
    </row>
    <row r="7116" spans="1:14" x14ac:dyDescent="0.25">
      <c r="A7116" t="s">
        <v>8339</v>
      </c>
      <c r="B7116" t="s">
        <v>22</v>
      </c>
      <c r="C7116">
        <v>67723.53</v>
      </c>
      <c r="D7116">
        <v>75677.649999999994</v>
      </c>
      <c r="E7116">
        <v>6551.39</v>
      </c>
      <c r="F7116" t="s">
        <v>56</v>
      </c>
      <c r="G7116" t="s">
        <v>57</v>
      </c>
      <c r="H7116" t="s">
        <v>84</v>
      </c>
      <c r="I7116" t="s">
        <v>16</v>
      </c>
      <c r="J7116" t="s">
        <v>59</v>
      </c>
      <c r="L7116" s="1">
        <v>34638</v>
      </c>
      <c r="M7116">
        <v>20746</v>
      </c>
      <c r="N7116" t="s">
        <v>10647</v>
      </c>
    </row>
    <row r="7117" spans="1:14" x14ac:dyDescent="0.25">
      <c r="A7117" t="s">
        <v>8340</v>
      </c>
      <c r="B7117" t="s">
        <v>12</v>
      </c>
      <c r="C7117">
        <v>82272.36</v>
      </c>
      <c r="D7117">
        <v>79825.33</v>
      </c>
      <c r="E7117">
        <v>0</v>
      </c>
      <c r="F7117" t="s">
        <v>167</v>
      </c>
      <c r="G7117" t="s">
        <v>168</v>
      </c>
      <c r="H7117" t="s">
        <v>169</v>
      </c>
      <c r="I7117" t="s">
        <v>16</v>
      </c>
      <c r="J7117" t="s">
        <v>386</v>
      </c>
      <c r="L7117" s="1">
        <v>41442</v>
      </c>
      <c r="M7117">
        <v>20722</v>
      </c>
      <c r="N7117" t="s">
        <v>10632</v>
      </c>
    </row>
    <row r="7118" spans="1:14" x14ac:dyDescent="0.25">
      <c r="A7118" t="s">
        <v>8341</v>
      </c>
      <c r="B7118" t="s">
        <v>22</v>
      </c>
      <c r="C7118">
        <v>106811.84</v>
      </c>
      <c r="D7118">
        <v>144754.44</v>
      </c>
      <c r="E7118">
        <v>37412.67</v>
      </c>
      <c r="F7118" t="s">
        <v>45</v>
      </c>
      <c r="G7118" t="s">
        <v>46</v>
      </c>
      <c r="H7118" t="s">
        <v>317</v>
      </c>
      <c r="I7118" t="s">
        <v>16</v>
      </c>
      <c r="J7118" t="s">
        <v>297</v>
      </c>
      <c r="L7118" s="1">
        <v>34232</v>
      </c>
      <c r="M7118">
        <v>20722</v>
      </c>
      <c r="N7118" t="s">
        <v>10632</v>
      </c>
    </row>
    <row r="7119" spans="1:14" x14ac:dyDescent="0.25">
      <c r="A7119" t="s">
        <v>8342</v>
      </c>
      <c r="B7119" t="s">
        <v>12</v>
      </c>
      <c r="C7119">
        <v>26866.01</v>
      </c>
      <c r="D7119">
        <v>12624.65</v>
      </c>
      <c r="E7119">
        <v>94.06</v>
      </c>
      <c r="F7119" t="s">
        <v>13</v>
      </c>
      <c r="G7119" t="s">
        <v>14</v>
      </c>
      <c r="H7119" t="s">
        <v>85</v>
      </c>
      <c r="I7119" t="s">
        <v>34</v>
      </c>
      <c r="J7119" t="s">
        <v>86</v>
      </c>
      <c r="L7119" s="1">
        <v>35765</v>
      </c>
      <c r="M7119">
        <v>20608</v>
      </c>
      <c r="N7119" t="s">
        <v>10646</v>
      </c>
    </row>
    <row r="7120" spans="1:14" x14ac:dyDescent="0.25">
      <c r="A7120" t="s">
        <v>8343</v>
      </c>
      <c r="B7120" t="s">
        <v>22</v>
      </c>
      <c r="C7120">
        <v>109817.64</v>
      </c>
      <c r="D7120">
        <v>124824.46</v>
      </c>
      <c r="E7120">
        <v>2515.7199999999998</v>
      </c>
      <c r="F7120" t="s">
        <v>13</v>
      </c>
      <c r="G7120" t="s">
        <v>14</v>
      </c>
      <c r="H7120" t="s">
        <v>429</v>
      </c>
      <c r="I7120" t="s">
        <v>16</v>
      </c>
      <c r="J7120" t="s">
        <v>361</v>
      </c>
      <c r="L7120" s="1">
        <v>34960</v>
      </c>
      <c r="M7120">
        <v>20715</v>
      </c>
      <c r="N7120" t="s">
        <v>10641</v>
      </c>
    </row>
    <row r="7121" spans="1:14" x14ac:dyDescent="0.25">
      <c r="A7121" t="s">
        <v>8344</v>
      </c>
      <c r="B7121" t="s">
        <v>22</v>
      </c>
      <c r="C7121">
        <v>84340</v>
      </c>
      <c r="D7121">
        <v>25951.21</v>
      </c>
      <c r="E7121">
        <v>0</v>
      </c>
      <c r="F7121" t="s">
        <v>56</v>
      </c>
      <c r="G7121" t="s">
        <v>57</v>
      </c>
      <c r="H7121" t="s">
        <v>581</v>
      </c>
      <c r="I7121" t="s">
        <v>16</v>
      </c>
      <c r="J7121" t="s">
        <v>235</v>
      </c>
      <c r="L7121" s="1">
        <v>42968</v>
      </c>
      <c r="M7121">
        <v>20746</v>
      </c>
      <c r="N7121" t="s">
        <v>10647</v>
      </c>
    </row>
    <row r="7122" spans="1:14" x14ac:dyDescent="0.25">
      <c r="A7122" t="s">
        <v>8345</v>
      </c>
      <c r="B7122" t="s">
        <v>22</v>
      </c>
      <c r="C7122">
        <v>84608</v>
      </c>
      <c r="D7122">
        <v>85749.34</v>
      </c>
      <c r="E7122">
        <v>1605.5</v>
      </c>
      <c r="F7122" t="s">
        <v>45</v>
      </c>
      <c r="G7122" t="s">
        <v>46</v>
      </c>
      <c r="H7122" t="s">
        <v>317</v>
      </c>
      <c r="I7122" t="s">
        <v>16</v>
      </c>
      <c r="J7122" t="s">
        <v>250</v>
      </c>
      <c r="L7122" s="1">
        <v>38145</v>
      </c>
      <c r="M7122">
        <v>20708</v>
      </c>
      <c r="N7122" t="s">
        <v>10653</v>
      </c>
    </row>
    <row r="7123" spans="1:14" x14ac:dyDescent="0.25">
      <c r="A7123" t="s">
        <v>8346</v>
      </c>
      <c r="B7123" t="s">
        <v>22</v>
      </c>
      <c r="C7123">
        <v>99128.55</v>
      </c>
      <c r="D7123">
        <v>141496.49</v>
      </c>
      <c r="E7123">
        <v>43903.64</v>
      </c>
      <c r="F7123" t="s">
        <v>45</v>
      </c>
      <c r="G7123" t="s">
        <v>46</v>
      </c>
      <c r="H7123" t="s">
        <v>893</v>
      </c>
      <c r="I7123" t="s">
        <v>16</v>
      </c>
      <c r="J7123" t="s">
        <v>250</v>
      </c>
      <c r="L7123" s="1">
        <v>32033</v>
      </c>
      <c r="M7123">
        <v>20722</v>
      </c>
      <c r="N7123" t="s">
        <v>10632</v>
      </c>
    </row>
    <row r="7124" spans="1:14" x14ac:dyDescent="0.25">
      <c r="A7124" t="s">
        <v>8347</v>
      </c>
      <c r="B7124" t="s">
        <v>22</v>
      </c>
      <c r="C7124">
        <v>65693</v>
      </c>
      <c r="D7124">
        <v>72039.3</v>
      </c>
      <c r="E7124">
        <v>9303.6299999999992</v>
      </c>
      <c r="F7124" t="s">
        <v>45</v>
      </c>
      <c r="G7124" t="s">
        <v>46</v>
      </c>
      <c r="H7124" t="s">
        <v>314</v>
      </c>
      <c r="I7124" t="s">
        <v>16</v>
      </c>
      <c r="J7124" t="s">
        <v>48</v>
      </c>
      <c r="K7124" t="s">
        <v>49</v>
      </c>
      <c r="L7124" s="1">
        <v>41288</v>
      </c>
      <c r="M7124">
        <v>20715</v>
      </c>
      <c r="N7124" t="s">
        <v>10641</v>
      </c>
    </row>
    <row r="7125" spans="1:14" x14ac:dyDescent="0.25">
      <c r="A7125" t="s">
        <v>8348</v>
      </c>
      <c r="B7125" t="s">
        <v>22</v>
      </c>
      <c r="C7125">
        <v>85593</v>
      </c>
      <c r="D7125">
        <v>86975.91</v>
      </c>
      <c r="E7125">
        <v>0</v>
      </c>
      <c r="F7125" t="s">
        <v>18</v>
      </c>
      <c r="G7125" t="s">
        <v>19</v>
      </c>
      <c r="H7125" t="s">
        <v>144</v>
      </c>
      <c r="I7125" t="s">
        <v>16</v>
      </c>
      <c r="J7125" t="s">
        <v>145</v>
      </c>
      <c r="L7125" s="1">
        <v>33791</v>
      </c>
      <c r="M7125">
        <v>20710</v>
      </c>
      <c r="N7125" t="s">
        <v>10637</v>
      </c>
    </row>
    <row r="7126" spans="1:14" x14ac:dyDescent="0.25">
      <c r="A7126" t="s">
        <v>8349</v>
      </c>
      <c r="B7126" t="s">
        <v>12</v>
      </c>
      <c r="C7126">
        <v>65122</v>
      </c>
      <c r="D7126">
        <v>69538.27</v>
      </c>
      <c r="E7126">
        <v>3839.05</v>
      </c>
      <c r="F7126" t="s">
        <v>13</v>
      </c>
      <c r="G7126" t="s">
        <v>14</v>
      </c>
      <c r="H7126" t="s">
        <v>232</v>
      </c>
      <c r="I7126" t="s">
        <v>16</v>
      </c>
      <c r="J7126" t="s">
        <v>32</v>
      </c>
      <c r="L7126" s="1">
        <v>41302</v>
      </c>
      <c r="M7126">
        <v>20710</v>
      </c>
      <c r="N7126" t="s">
        <v>10637</v>
      </c>
    </row>
    <row r="7127" spans="1:14" x14ac:dyDescent="0.25">
      <c r="A7127" t="s">
        <v>8350</v>
      </c>
      <c r="B7127" t="s">
        <v>22</v>
      </c>
      <c r="C7127">
        <v>127013.13</v>
      </c>
      <c r="D7127">
        <v>128262.49</v>
      </c>
      <c r="E7127">
        <v>1211.72</v>
      </c>
      <c r="F7127" t="s">
        <v>13</v>
      </c>
      <c r="G7127" t="s">
        <v>14</v>
      </c>
      <c r="H7127" t="s">
        <v>360</v>
      </c>
      <c r="I7127" t="s">
        <v>16</v>
      </c>
      <c r="J7127" t="s">
        <v>402</v>
      </c>
      <c r="L7127" s="1">
        <v>33301</v>
      </c>
      <c r="M7127">
        <v>20716</v>
      </c>
      <c r="N7127" t="s">
        <v>10641</v>
      </c>
    </row>
    <row r="7128" spans="1:14" x14ac:dyDescent="0.25">
      <c r="A7128" t="s">
        <v>8351</v>
      </c>
      <c r="B7128" t="s">
        <v>12</v>
      </c>
      <c r="C7128">
        <v>138790</v>
      </c>
      <c r="D7128">
        <v>142402.98000000001</v>
      </c>
      <c r="E7128">
        <v>0</v>
      </c>
      <c r="F7128" t="s">
        <v>13</v>
      </c>
      <c r="G7128" t="s">
        <v>14</v>
      </c>
      <c r="H7128" t="s">
        <v>105</v>
      </c>
      <c r="I7128" t="s">
        <v>16</v>
      </c>
      <c r="J7128" t="s">
        <v>139</v>
      </c>
      <c r="L7128" s="1">
        <v>34918</v>
      </c>
      <c r="M7128">
        <v>20607</v>
      </c>
      <c r="N7128" t="s">
        <v>10631</v>
      </c>
    </row>
    <row r="7129" spans="1:14" x14ac:dyDescent="0.25">
      <c r="A7129" t="s">
        <v>8352</v>
      </c>
      <c r="B7129" t="s">
        <v>22</v>
      </c>
      <c r="C7129">
        <v>74732</v>
      </c>
      <c r="D7129">
        <v>80998.399999999994</v>
      </c>
      <c r="E7129">
        <v>4589.1099999999997</v>
      </c>
      <c r="F7129" t="s">
        <v>13</v>
      </c>
      <c r="G7129" t="s">
        <v>14</v>
      </c>
      <c r="H7129" t="s">
        <v>463</v>
      </c>
      <c r="I7129" t="s">
        <v>16</v>
      </c>
      <c r="J7129" t="s">
        <v>32</v>
      </c>
      <c r="L7129" s="1">
        <v>40371</v>
      </c>
      <c r="M7129">
        <v>20712</v>
      </c>
      <c r="N7129" t="s">
        <v>10639</v>
      </c>
    </row>
    <row r="7130" spans="1:14" x14ac:dyDescent="0.25">
      <c r="A7130" t="s">
        <v>8353</v>
      </c>
      <c r="B7130" t="s">
        <v>12</v>
      </c>
      <c r="C7130">
        <v>50863.63</v>
      </c>
      <c r="D7130">
        <v>51333.84</v>
      </c>
      <c r="E7130">
        <v>0</v>
      </c>
      <c r="F7130" t="s">
        <v>76</v>
      </c>
      <c r="G7130" t="s">
        <v>77</v>
      </c>
      <c r="H7130" t="s">
        <v>768</v>
      </c>
      <c r="I7130" t="s">
        <v>16</v>
      </c>
      <c r="J7130" t="s">
        <v>254</v>
      </c>
      <c r="L7130" s="1">
        <v>41475</v>
      </c>
      <c r="M7130">
        <v>20743</v>
      </c>
      <c r="N7130" t="s">
        <v>10654</v>
      </c>
    </row>
    <row r="7131" spans="1:14" x14ac:dyDescent="0.25">
      <c r="A7131" t="s">
        <v>8354</v>
      </c>
      <c r="B7131" t="s">
        <v>22</v>
      </c>
      <c r="C7131">
        <v>77166.06</v>
      </c>
      <c r="D7131">
        <v>91533.06</v>
      </c>
      <c r="E7131">
        <v>15382.68</v>
      </c>
      <c r="F7131" t="s">
        <v>56</v>
      </c>
      <c r="G7131" t="s">
        <v>57</v>
      </c>
      <c r="H7131" t="s">
        <v>158</v>
      </c>
      <c r="I7131" t="s">
        <v>16</v>
      </c>
      <c r="J7131" t="s">
        <v>473</v>
      </c>
      <c r="L7131" s="1">
        <v>32734</v>
      </c>
      <c r="M7131">
        <v>20607</v>
      </c>
      <c r="N7131" t="s">
        <v>10631</v>
      </c>
    </row>
    <row r="7132" spans="1:14" x14ac:dyDescent="0.25">
      <c r="A7132" t="s">
        <v>8355</v>
      </c>
      <c r="B7132" t="s">
        <v>12</v>
      </c>
      <c r="C7132">
        <v>63411.56</v>
      </c>
      <c r="D7132">
        <v>60000.89</v>
      </c>
      <c r="E7132">
        <v>518.57000000000005</v>
      </c>
      <c r="F7132" t="s">
        <v>468</v>
      </c>
      <c r="G7132" t="s">
        <v>469</v>
      </c>
      <c r="H7132" t="s">
        <v>470</v>
      </c>
      <c r="I7132" t="s">
        <v>16</v>
      </c>
      <c r="J7132" t="s">
        <v>471</v>
      </c>
      <c r="L7132" s="1">
        <v>37536</v>
      </c>
      <c r="M7132">
        <v>20743</v>
      </c>
      <c r="N7132" t="s">
        <v>10654</v>
      </c>
    </row>
    <row r="7133" spans="1:14" x14ac:dyDescent="0.25">
      <c r="A7133" t="s">
        <v>8356</v>
      </c>
      <c r="B7133" t="s">
        <v>22</v>
      </c>
      <c r="C7133">
        <v>41651.17</v>
      </c>
      <c r="D7133">
        <v>50680.34</v>
      </c>
      <c r="E7133">
        <v>9221.23</v>
      </c>
      <c r="F7133" t="s">
        <v>56</v>
      </c>
      <c r="G7133" t="s">
        <v>57</v>
      </c>
      <c r="H7133" t="s">
        <v>84</v>
      </c>
      <c r="I7133" t="s">
        <v>16</v>
      </c>
      <c r="J7133" t="s">
        <v>287</v>
      </c>
      <c r="L7133" s="1">
        <v>42548</v>
      </c>
      <c r="M7133">
        <v>20735</v>
      </c>
      <c r="N7133" t="s">
        <v>10649</v>
      </c>
    </row>
    <row r="7134" spans="1:14" x14ac:dyDescent="0.25">
      <c r="A7134" t="s">
        <v>8357</v>
      </c>
      <c r="B7134" t="s">
        <v>12</v>
      </c>
      <c r="C7134">
        <v>39247.769999999997</v>
      </c>
      <c r="D7134">
        <v>38411.910000000003</v>
      </c>
      <c r="E7134">
        <v>80.44</v>
      </c>
      <c r="F7134" t="s">
        <v>52</v>
      </c>
      <c r="G7134" t="s">
        <v>53</v>
      </c>
      <c r="H7134" t="s">
        <v>54</v>
      </c>
      <c r="I7134" t="s">
        <v>16</v>
      </c>
      <c r="J7134" t="s">
        <v>310</v>
      </c>
      <c r="L7134" s="1">
        <v>39174</v>
      </c>
      <c r="M7134">
        <v>20708</v>
      </c>
      <c r="N7134" t="s">
        <v>10653</v>
      </c>
    </row>
    <row r="7135" spans="1:14" x14ac:dyDescent="0.25">
      <c r="A7135" t="s">
        <v>8358</v>
      </c>
      <c r="B7135" t="s">
        <v>22</v>
      </c>
      <c r="C7135">
        <v>58809.54</v>
      </c>
      <c r="D7135">
        <v>60027.23</v>
      </c>
      <c r="E7135">
        <v>1045.72</v>
      </c>
      <c r="F7135" t="s">
        <v>468</v>
      </c>
      <c r="G7135" t="s">
        <v>469</v>
      </c>
      <c r="H7135" t="s">
        <v>470</v>
      </c>
      <c r="I7135" t="s">
        <v>16</v>
      </c>
      <c r="J7135" t="s">
        <v>471</v>
      </c>
      <c r="L7135" s="1">
        <v>41372</v>
      </c>
      <c r="M7135">
        <v>20607</v>
      </c>
      <c r="N7135" t="s">
        <v>10631</v>
      </c>
    </row>
    <row r="7136" spans="1:14" x14ac:dyDescent="0.25">
      <c r="A7136" t="s">
        <v>8359</v>
      </c>
      <c r="B7136" t="s">
        <v>22</v>
      </c>
      <c r="C7136">
        <v>59922</v>
      </c>
      <c r="D7136">
        <v>64707.61</v>
      </c>
      <c r="E7136">
        <v>3091.62</v>
      </c>
      <c r="F7136" t="s">
        <v>13</v>
      </c>
      <c r="G7136" t="s">
        <v>14</v>
      </c>
      <c r="H7136" t="s">
        <v>162</v>
      </c>
      <c r="I7136" t="s">
        <v>16</v>
      </c>
      <c r="J7136" t="s">
        <v>32</v>
      </c>
      <c r="K7136" t="s">
        <v>176</v>
      </c>
      <c r="L7136" s="1">
        <v>41918</v>
      </c>
      <c r="M7136">
        <v>20721</v>
      </c>
      <c r="N7136" t="s">
        <v>10634</v>
      </c>
    </row>
    <row r="7137" spans="1:14" x14ac:dyDescent="0.25">
      <c r="A7137" t="s">
        <v>8360</v>
      </c>
      <c r="B7137" t="s">
        <v>22</v>
      </c>
      <c r="C7137">
        <v>36256.47</v>
      </c>
      <c r="D7137">
        <v>53877.63</v>
      </c>
      <c r="E7137">
        <v>7411.88</v>
      </c>
      <c r="F7137" t="s">
        <v>99</v>
      </c>
      <c r="G7137" t="s">
        <v>100</v>
      </c>
      <c r="H7137" t="s">
        <v>607</v>
      </c>
      <c r="I7137" t="s">
        <v>34</v>
      </c>
      <c r="J7137" t="s">
        <v>102</v>
      </c>
      <c r="L7137" s="1">
        <v>38557</v>
      </c>
      <c r="M7137">
        <v>20781</v>
      </c>
      <c r="N7137" t="s">
        <v>10627</v>
      </c>
    </row>
    <row r="7138" spans="1:14" x14ac:dyDescent="0.25">
      <c r="A7138" t="s">
        <v>8361</v>
      </c>
      <c r="B7138" t="s">
        <v>12</v>
      </c>
      <c r="C7138">
        <v>20931.88</v>
      </c>
      <c r="D7138">
        <v>10152.18</v>
      </c>
      <c r="E7138">
        <v>161.32</v>
      </c>
      <c r="F7138" t="s">
        <v>13</v>
      </c>
      <c r="G7138" t="s">
        <v>14</v>
      </c>
      <c r="H7138" t="s">
        <v>85</v>
      </c>
      <c r="I7138" t="s">
        <v>34</v>
      </c>
      <c r="J7138" t="s">
        <v>86</v>
      </c>
      <c r="L7138" s="1">
        <v>39231</v>
      </c>
      <c r="M7138">
        <v>20785</v>
      </c>
      <c r="N7138" t="s">
        <v>10652</v>
      </c>
    </row>
    <row r="7139" spans="1:14" x14ac:dyDescent="0.25">
      <c r="A7139" t="s">
        <v>8362</v>
      </c>
      <c r="B7139" t="s">
        <v>22</v>
      </c>
      <c r="C7139">
        <v>42551.519999999997</v>
      </c>
      <c r="D7139">
        <v>41829.32</v>
      </c>
      <c r="E7139">
        <v>0</v>
      </c>
      <c r="F7139" t="s">
        <v>52</v>
      </c>
      <c r="G7139" t="s">
        <v>53</v>
      </c>
      <c r="H7139" t="s">
        <v>54</v>
      </c>
      <c r="I7139" t="s">
        <v>16</v>
      </c>
      <c r="J7139" t="s">
        <v>310</v>
      </c>
      <c r="L7139" s="1">
        <v>38740</v>
      </c>
      <c r="M7139">
        <v>20742</v>
      </c>
      <c r="N7139" t="s">
        <v>10638</v>
      </c>
    </row>
    <row r="7140" spans="1:14" x14ac:dyDescent="0.25">
      <c r="A7140" t="s">
        <v>8363</v>
      </c>
      <c r="B7140" t="s">
        <v>12</v>
      </c>
      <c r="C7140">
        <v>91869</v>
      </c>
      <c r="D7140">
        <v>91258.55</v>
      </c>
      <c r="E7140">
        <v>346.42</v>
      </c>
      <c r="F7140" t="s">
        <v>13</v>
      </c>
      <c r="G7140" t="s">
        <v>14</v>
      </c>
      <c r="H7140" t="s">
        <v>463</v>
      </c>
      <c r="I7140" t="s">
        <v>16</v>
      </c>
      <c r="J7140" t="s">
        <v>32</v>
      </c>
      <c r="L7140" s="1">
        <v>35702</v>
      </c>
      <c r="M7140">
        <v>20706</v>
      </c>
      <c r="N7140" t="s">
        <v>10645</v>
      </c>
    </row>
    <row r="7141" spans="1:14" x14ac:dyDescent="0.25">
      <c r="A7141" t="s">
        <v>8364</v>
      </c>
      <c r="B7141" t="s">
        <v>22</v>
      </c>
      <c r="C7141">
        <v>47135.27</v>
      </c>
      <c r="D7141">
        <v>61660.31</v>
      </c>
      <c r="E7141">
        <v>2741.53</v>
      </c>
      <c r="F7141" t="s">
        <v>99</v>
      </c>
      <c r="G7141" t="s">
        <v>100</v>
      </c>
      <c r="H7141" t="s">
        <v>862</v>
      </c>
      <c r="I7141" t="s">
        <v>34</v>
      </c>
      <c r="J7141" t="s">
        <v>102</v>
      </c>
      <c r="L7141" s="1">
        <v>35359</v>
      </c>
      <c r="M7141">
        <v>20783</v>
      </c>
      <c r="N7141" t="s">
        <v>10656</v>
      </c>
    </row>
    <row r="7142" spans="1:14" x14ac:dyDescent="0.25">
      <c r="A7142" t="s">
        <v>8365</v>
      </c>
      <c r="B7142" t="s">
        <v>22</v>
      </c>
      <c r="C7142">
        <v>22210.59</v>
      </c>
      <c r="D7142">
        <v>23051.08</v>
      </c>
      <c r="E7142">
        <v>0</v>
      </c>
      <c r="F7142" t="s">
        <v>76</v>
      </c>
      <c r="G7142" t="s">
        <v>77</v>
      </c>
      <c r="H7142" t="s">
        <v>80</v>
      </c>
      <c r="I7142" t="s">
        <v>34</v>
      </c>
      <c r="J7142" t="s">
        <v>83</v>
      </c>
      <c r="L7142" s="1">
        <v>41162</v>
      </c>
      <c r="M7142">
        <v>20735</v>
      </c>
      <c r="N7142" t="s">
        <v>10649</v>
      </c>
    </row>
    <row r="7143" spans="1:14" x14ac:dyDescent="0.25">
      <c r="A7143" t="s">
        <v>8366</v>
      </c>
      <c r="B7143" t="s">
        <v>12</v>
      </c>
      <c r="C7143">
        <v>69791.87</v>
      </c>
      <c r="D7143">
        <v>69673.38</v>
      </c>
      <c r="E7143">
        <v>0</v>
      </c>
      <c r="F7143" t="s">
        <v>18</v>
      </c>
      <c r="G7143" t="s">
        <v>19</v>
      </c>
      <c r="H7143" t="s">
        <v>241</v>
      </c>
      <c r="I7143" t="s">
        <v>16</v>
      </c>
      <c r="J7143" t="s">
        <v>178</v>
      </c>
      <c r="L7143" s="1">
        <v>39244</v>
      </c>
      <c r="M7143">
        <v>20707</v>
      </c>
      <c r="N7143" t="s">
        <v>10628</v>
      </c>
    </row>
    <row r="7144" spans="1:14" x14ac:dyDescent="0.25">
      <c r="A7144" t="s">
        <v>8367</v>
      </c>
      <c r="B7144" t="s">
        <v>12</v>
      </c>
      <c r="C7144">
        <v>28601.5</v>
      </c>
      <c r="D7144">
        <v>28847.78</v>
      </c>
      <c r="E7144">
        <v>0</v>
      </c>
      <c r="F7144" t="s">
        <v>76</v>
      </c>
      <c r="G7144" t="s">
        <v>77</v>
      </c>
      <c r="H7144" t="s">
        <v>244</v>
      </c>
      <c r="I7144" t="s">
        <v>34</v>
      </c>
      <c r="J7144" t="s">
        <v>351</v>
      </c>
      <c r="L7144" s="1">
        <v>36482</v>
      </c>
      <c r="M7144">
        <v>20762</v>
      </c>
      <c r="N7144" t="s">
        <v>10644</v>
      </c>
    </row>
    <row r="7145" spans="1:14" x14ac:dyDescent="0.25">
      <c r="A7145" t="s">
        <v>8368</v>
      </c>
      <c r="B7145" t="s">
        <v>22</v>
      </c>
      <c r="C7145">
        <v>45880.92</v>
      </c>
      <c r="D7145">
        <v>56132.92</v>
      </c>
      <c r="E7145">
        <v>11791.47</v>
      </c>
      <c r="F7145" t="s">
        <v>56</v>
      </c>
      <c r="G7145" t="s">
        <v>57</v>
      </c>
      <c r="H7145" t="s">
        <v>158</v>
      </c>
      <c r="I7145" t="s">
        <v>16</v>
      </c>
      <c r="J7145" t="s">
        <v>159</v>
      </c>
      <c r="L7145" s="1">
        <v>41022</v>
      </c>
      <c r="M7145">
        <v>20783</v>
      </c>
      <c r="N7145" t="s">
        <v>10656</v>
      </c>
    </row>
    <row r="7146" spans="1:14" x14ac:dyDescent="0.25">
      <c r="A7146" t="s">
        <v>8369</v>
      </c>
      <c r="B7146" t="s">
        <v>12</v>
      </c>
      <c r="C7146">
        <v>55645.43</v>
      </c>
      <c r="D7146">
        <v>53465.71</v>
      </c>
      <c r="E7146">
        <v>0</v>
      </c>
      <c r="F7146" t="s">
        <v>13</v>
      </c>
      <c r="G7146" t="s">
        <v>14</v>
      </c>
      <c r="H7146" t="s">
        <v>952</v>
      </c>
      <c r="I7146" t="s">
        <v>16</v>
      </c>
      <c r="J7146" t="s">
        <v>17</v>
      </c>
      <c r="L7146" s="1">
        <v>39146</v>
      </c>
      <c r="M7146">
        <v>20746</v>
      </c>
      <c r="N7146" t="s">
        <v>10647</v>
      </c>
    </row>
    <row r="7147" spans="1:14" x14ac:dyDescent="0.25">
      <c r="A7147" t="s">
        <v>8370</v>
      </c>
      <c r="B7147" t="s">
        <v>22</v>
      </c>
      <c r="C7147">
        <v>89720.21</v>
      </c>
      <c r="D7147">
        <v>88537.95</v>
      </c>
      <c r="E7147">
        <v>0</v>
      </c>
      <c r="F7147" t="s">
        <v>167</v>
      </c>
      <c r="G7147" t="s">
        <v>168</v>
      </c>
      <c r="H7147" t="s">
        <v>737</v>
      </c>
      <c r="I7147" t="s">
        <v>16</v>
      </c>
      <c r="J7147" t="s">
        <v>178</v>
      </c>
      <c r="L7147" s="1">
        <v>32719</v>
      </c>
      <c r="M7147">
        <v>20623</v>
      </c>
      <c r="N7147" t="s">
        <v>10651</v>
      </c>
    </row>
    <row r="7148" spans="1:14" x14ac:dyDescent="0.25">
      <c r="A7148" t="s">
        <v>8371</v>
      </c>
      <c r="B7148" t="s">
        <v>22</v>
      </c>
      <c r="C7148">
        <v>31594.95</v>
      </c>
      <c r="D7148">
        <v>40658.04</v>
      </c>
      <c r="E7148">
        <v>2552.34</v>
      </c>
      <c r="F7148" t="s">
        <v>99</v>
      </c>
      <c r="G7148" t="s">
        <v>100</v>
      </c>
      <c r="H7148" t="s">
        <v>714</v>
      </c>
      <c r="I7148" t="s">
        <v>34</v>
      </c>
      <c r="J7148" t="s">
        <v>102</v>
      </c>
      <c r="L7148" s="1">
        <v>41022</v>
      </c>
      <c r="M7148">
        <v>20747</v>
      </c>
      <c r="N7148" t="s">
        <v>10642</v>
      </c>
    </row>
    <row r="7149" spans="1:14" x14ac:dyDescent="0.25">
      <c r="A7149" t="s">
        <v>8372</v>
      </c>
      <c r="B7149" t="s">
        <v>22</v>
      </c>
      <c r="C7149">
        <v>35431.4</v>
      </c>
      <c r="D7149">
        <v>40974.89</v>
      </c>
      <c r="E7149">
        <v>7053.7</v>
      </c>
      <c r="F7149" t="s">
        <v>56</v>
      </c>
      <c r="G7149" t="s">
        <v>57</v>
      </c>
      <c r="H7149" t="s">
        <v>158</v>
      </c>
      <c r="I7149" t="s">
        <v>16</v>
      </c>
      <c r="J7149" t="s">
        <v>159</v>
      </c>
      <c r="K7149" t="s">
        <v>677</v>
      </c>
      <c r="L7149" s="1">
        <v>42015</v>
      </c>
      <c r="M7149">
        <v>20769</v>
      </c>
      <c r="N7149" t="s">
        <v>10636</v>
      </c>
    </row>
    <row r="7150" spans="1:14" x14ac:dyDescent="0.25">
      <c r="A7150" t="s">
        <v>8373</v>
      </c>
      <c r="B7150" t="s">
        <v>22</v>
      </c>
      <c r="C7150">
        <v>177649</v>
      </c>
      <c r="D7150">
        <v>180350.62</v>
      </c>
      <c r="E7150">
        <v>669.88</v>
      </c>
      <c r="F7150" t="s">
        <v>13</v>
      </c>
      <c r="G7150" t="s">
        <v>14</v>
      </c>
      <c r="H7150" t="s">
        <v>923</v>
      </c>
      <c r="I7150" t="s">
        <v>16</v>
      </c>
      <c r="J7150" t="s">
        <v>1010</v>
      </c>
      <c r="L7150" s="1">
        <v>31949</v>
      </c>
      <c r="M7150">
        <v>20623</v>
      </c>
      <c r="N7150" t="s">
        <v>10651</v>
      </c>
    </row>
    <row r="7151" spans="1:14" x14ac:dyDescent="0.25">
      <c r="A7151" t="s">
        <v>8374</v>
      </c>
      <c r="B7151" t="s">
        <v>22</v>
      </c>
      <c r="C7151">
        <v>74732</v>
      </c>
      <c r="D7151">
        <v>113526.85</v>
      </c>
      <c r="E7151">
        <v>39973.5</v>
      </c>
      <c r="F7151" t="s">
        <v>13</v>
      </c>
      <c r="G7151" t="s">
        <v>14</v>
      </c>
      <c r="H7151" t="s">
        <v>162</v>
      </c>
      <c r="I7151" t="s">
        <v>16</v>
      </c>
      <c r="J7151" t="s">
        <v>32</v>
      </c>
      <c r="L7151" s="1">
        <v>39384</v>
      </c>
      <c r="M7151">
        <v>20715</v>
      </c>
      <c r="N7151" t="s">
        <v>10641</v>
      </c>
    </row>
    <row r="7152" spans="1:14" x14ac:dyDescent="0.25">
      <c r="A7152" t="s">
        <v>8375</v>
      </c>
      <c r="B7152" t="s">
        <v>22</v>
      </c>
      <c r="C7152">
        <v>56873.35</v>
      </c>
      <c r="D7152">
        <v>63006.25</v>
      </c>
      <c r="E7152">
        <v>4940.55</v>
      </c>
      <c r="F7152" t="s">
        <v>56</v>
      </c>
      <c r="G7152" t="s">
        <v>57</v>
      </c>
      <c r="H7152" t="s">
        <v>523</v>
      </c>
      <c r="I7152" t="s">
        <v>16</v>
      </c>
      <c r="J7152" t="s">
        <v>445</v>
      </c>
      <c r="L7152" s="1">
        <v>39580</v>
      </c>
      <c r="M7152">
        <v>20737</v>
      </c>
      <c r="N7152" t="s">
        <v>10655</v>
      </c>
    </row>
    <row r="7153" spans="1:14" x14ac:dyDescent="0.25">
      <c r="A7153" t="s">
        <v>8376</v>
      </c>
      <c r="B7153" t="s">
        <v>12</v>
      </c>
      <c r="C7153">
        <v>61704.27</v>
      </c>
      <c r="D7153">
        <v>60433.21</v>
      </c>
      <c r="E7153">
        <v>327.2</v>
      </c>
      <c r="F7153" t="s">
        <v>18</v>
      </c>
      <c r="G7153" t="s">
        <v>19</v>
      </c>
      <c r="H7153" t="s">
        <v>144</v>
      </c>
      <c r="I7153" t="s">
        <v>16</v>
      </c>
      <c r="J7153" t="s">
        <v>145</v>
      </c>
      <c r="L7153" s="1">
        <v>41400</v>
      </c>
      <c r="M7153">
        <v>20746</v>
      </c>
      <c r="N7153" t="s">
        <v>10647</v>
      </c>
    </row>
    <row r="7154" spans="1:14" x14ac:dyDescent="0.25">
      <c r="A7154" t="s">
        <v>8377</v>
      </c>
      <c r="B7154" t="s">
        <v>22</v>
      </c>
      <c r="C7154">
        <v>69067</v>
      </c>
      <c r="D7154">
        <v>80405.53</v>
      </c>
      <c r="E7154">
        <v>7101.04</v>
      </c>
      <c r="F7154" t="s">
        <v>45</v>
      </c>
      <c r="G7154" t="s">
        <v>46</v>
      </c>
      <c r="H7154" t="s">
        <v>383</v>
      </c>
      <c r="I7154" t="s">
        <v>16</v>
      </c>
      <c r="J7154" t="s">
        <v>48</v>
      </c>
      <c r="L7154" s="1">
        <v>39693</v>
      </c>
      <c r="M7154">
        <v>20770</v>
      </c>
      <c r="N7154" t="s">
        <v>10629</v>
      </c>
    </row>
    <row r="7155" spans="1:14" x14ac:dyDescent="0.25">
      <c r="A7155" t="s">
        <v>8378</v>
      </c>
      <c r="B7155" t="s">
        <v>12</v>
      </c>
      <c r="C7155">
        <v>135693.57999999999</v>
      </c>
      <c r="D7155">
        <v>132033.65</v>
      </c>
      <c r="E7155">
        <v>0</v>
      </c>
      <c r="F7155" t="s">
        <v>436</v>
      </c>
      <c r="G7155" t="s">
        <v>437</v>
      </c>
      <c r="H7155" t="s">
        <v>438</v>
      </c>
      <c r="I7155" t="s">
        <v>16</v>
      </c>
      <c r="J7155" t="s">
        <v>139</v>
      </c>
      <c r="L7155" s="1">
        <v>42464</v>
      </c>
      <c r="M7155">
        <v>20607</v>
      </c>
      <c r="N7155" t="s">
        <v>10631</v>
      </c>
    </row>
    <row r="7156" spans="1:14" x14ac:dyDescent="0.25">
      <c r="A7156" t="s">
        <v>8379</v>
      </c>
      <c r="B7156" t="s">
        <v>22</v>
      </c>
      <c r="C7156">
        <v>53747</v>
      </c>
      <c r="D7156">
        <v>61991.33</v>
      </c>
      <c r="E7156">
        <v>6767.84</v>
      </c>
      <c r="F7156" t="s">
        <v>45</v>
      </c>
      <c r="G7156" t="s">
        <v>46</v>
      </c>
      <c r="H7156" t="s">
        <v>315</v>
      </c>
      <c r="I7156" t="s">
        <v>16</v>
      </c>
      <c r="J7156" t="s">
        <v>48</v>
      </c>
      <c r="K7156" t="s">
        <v>49</v>
      </c>
      <c r="L7156" s="1">
        <v>41904</v>
      </c>
      <c r="M7156">
        <v>20742</v>
      </c>
      <c r="N7156" t="s">
        <v>10638</v>
      </c>
    </row>
    <row r="7157" spans="1:14" x14ac:dyDescent="0.25">
      <c r="A7157" t="s">
        <v>8380</v>
      </c>
      <c r="B7157" t="s">
        <v>22</v>
      </c>
      <c r="C7157">
        <v>82400</v>
      </c>
      <c r="D7157">
        <v>99614.29</v>
      </c>
      <c r="E7157">
        <v>13827.45</v>
      </c>
      <c r="F7157" t="s">
        <v>45</v>
      </c>
      <c r="G7157" t="s">
        <v>46</v>
      </c>
      <c r="H7157" t="s">
        <v>230</v>
      </c>
      <c r="I7157" t="s">
        <v>16</v>
      </c>
      <c r="J7157" t="s">
        <v>48</v>
      </c>
      <c r="L7157" s="1">
        <v>36444</v>
      </c>
      <c r="M7157">
        <v>20769</v>
      </c>
      <c r="N7157" t="s">
        <v>10636</v>
      </c>
    </row>
    <row r="7158" spans="1:14" x14ac:dyDescent="0.25">
      <c r="A7158" t="s">
        <v>8381</v>
      </c>
      <c r="B7158" t="s">
        <v>22</v>
      </c>
      <c r="C7158">
        <v>43108.959999999999</v>
      </c>
      <c r="D7158">
        <v>60981.78</v>
      </c>
      <c r="E7158">
        <v>17104.62</v>
      </c>
      <c r="F7158" t="s">
        <v>56</v>
      </c>
      <c r="G7158" t="s">
        <v>57</v>
      </c>
      <c r="H7158" t="s">
        <v>58</v>
      </c>
      <c r="I7158" t="s">
        <v>16</v>
      </c>
      <c r="J7158" t="s">
        <v>59</v>
      </c>
      <c r="L7158" s="1">
        <v>42009</v>
      </c>
      <c r="M7158">
        <v>20782</v>
      </c>
      <c r="N7158" t="s">
        <v>10625</v>
      </c>
    </row>
    <row r="7159" spans="1:14" x14ac:dyDescent="0.25">
      <c r="A7159" t="s">
        <v>8382</v>
      </c>
      <c r="B7159" t="s">
        <v>12</v>
      </c>
      <c r="C7159">
        <v>73991.69</v>
      </c>
      <c r="D7159">
        <v>71602</v>
      </c>
      <c r="E7159">
        <v>0</v>
      </c>
      <c r="F7159" t="s">
        <v>299</v>
      </c>
      <c r="G7159" t="s">
        <v>300</v>
      </c>
      <c r="H7159" t="s">
        <v>639</v>
      </c>
      <c r="I7159" t="s">
        <v>16</v>
      </c>
      <c r="J7159" t="s">
        <v>44</v>
      </c>
      <c r="K7159" t="s">
        <v>422</v>
      </c>
      <c r="L7159" s="1">
        <v>38503</v>
      </c>
      <c r="M7159">
        <v>20706</v>
      </c>
      <c r="N7159" t="s">
        <v>10645</v>
      </c>
    </row>
    <row r="7160" spans="1:14" x14ac:dyDescent="0.25">
      <c r="A7160" t="s">
        <v>8383</v>
      </c>
      <c r="B7160" t="s">
        <v>12</v>
      </c>
      <c r="C7160">
        <v>47870</v>
      </c>
      <c r="D7160">
        <v>47236.54</v>
      </c>
      <c r="E7160">
        <v>0</v>
      </c>
      <c r="F7160" t="s">
        <v>18</v>
      </c>
      <c r="G7160" t="s">
        <v>19</v>
      </c>
      <c r="H7160" t="s">
        <v>172</v>
      </c>
      <c r="I7160" t="s">
        <v>34</v>
      </c>
      <c r="J7160" t="s">
        <v>730</v>
      </c>
      <c r="L7160" s="1">
        <v>36493</v>
      </c>
      <c r="M7160">
        <v>20781</v>
      </c>
      <c r="N7160" t="s">
        <v>10627</v>
      </c>
    </row>
    <row r="7161" spans="1:14" x14ac:dyDescent="0.25">
      <c r="A7161" t="s">
        <v>8384</v>
      </c>
      <c r="B7161" t="s">
        <v>12</v>
      </c>
      <c r="C7161">
        <v>85462.91</v>
      </c>
      <c r="D7161">
        <v>81380.289999999994</v>
      </c>
      <c r="E7161">
        <v>0</v>
      </c>
      <c r="F7161" t="s">
        <v>23</v>
      </c>
      <c r="G7161" t="s">
        <v>24</v>
      </c>
      <c r="H7161" t="s">
        <v>738</v>
      </c>
      <c r="I7161" t="s">
        <v>16</v>
      </c>
      <c r="J7161" t="s">
        <v>178</v>
      </c>
      <c r="L7161" s="1">
        <v>38713</v>
      </c>
      <c r="M7161">
        <v>20623</v>
      </c>
      <c r="N7161" t="s">
        <v>10651</v>
      </c>
    </row>
    <row r="7162" spans="1:14" x14ac:dyDescent="0.25">
      <c r="A7162" t="s">
        <v>8385</v>
      </c>
      <c r="B7162" t="s">
        <v>22</v>
      </c>
      <c r="C7162">
        <v>95084.42</v>
      </c>
      <c r="D7162">
        <v>106833.44</v>
      </c>
      <c r="E7162">
        <v>9611.09</v>
      </c>
      <c r="F7162" t="s">
        <v>13</v>
      </c>
      <c r="G7162" t="s">
        <v>14</v>
      </c>
      <c r="H7162" t="s">
        <v>232</v>
      </c>
      <c r="I7162" t="s">
        <v>16</v>
      </c>
      <c r="J7162" t="s">
        <v>32</v>
      </c>
      <c r="L7162" s="1">
        <v>35702</v>
      </c>
      <c r="M7162">
        <v>20705</v>
      </c>
      <c r="N7162" t="s">
        <v>10626</v>
      </c>
    </row>
    <row r="7163" spans="1:14" x14ac:dyDescent="0.25">
      <c r="A7163" t="s">
        <v>8386</v>
      </c>
      <c r="B7163" t="s">
        <v>22</v>
      </c>
      <c r="C7163">
        <v>59608.05</v>
      </c>
      <c r="D7163">
        <v>57629.85</v>
      </c>
      <c r="E7163">
        <v>766.89</v>
      </c>
      <c r="F7163" t="s">
        <v>27</v>
      </c>
      <c r="G7163" t="s">
        <v>28</v>
      </c>
      <c r="H7163" t="s">
        <v>224</v>
      </c>
      <c r="I7163" t="s">
        <v>16</v>
      </c>
      <c r="J7163" t="s">
        <v>225</v>
      </c>
      <c r="K7163" t="s">
        <v>712</v>
      </c>
      <c r="L7163" s="1">
        <v>38672</v>
      </c>
      <c r="M7163">
        <v>20781</v>
      </c>
      <c r="N7163" t="s">
        <v>10627</v>
      </c>
    </row>
    <row r="7164" spans="1:14" x14ac:dyDescent="0.25">
      <c r="A7164" t="s">
        <v>8387</v>
      </c>
      <c r="B7164" t="s">
        <v>22</v>
      </c>
      <c r="C7164">
        <v>46166</v>
      </c>
      <c r="D7164">
        <v>9470.08</v>
      </c>
      <c r="E7164">
        <v>0</v>
      </c>
      <c r="F7164" t="s">
        <v>45</v>
      </c>
      <c r="G7164" t="s">
        <v>46</v>
      </c>
      <c r="H7164" t="s">
        <v>95</v>
      </c>
      <c r="I7164" t="s">
        <v>16</v>
      </c>
      <c r="J7164" t="s">
        <v>48</v>
      </c>
      <c r="K7164" t="s">
        <v>96</v>
      </c>
      <c r="L7164" s="1">
        <v>43010</v>
      </c>
      <c r="M7164">
        <v>20708</v>
      </c>
      <c r="N7164" t="s">
        <v>10653</v>
      </c>
    </row>
    <row r="7165" spans="1:14" x14ac:dyDescent="0.25">
      <c r="A7165" t="s">
        <v>8388</v>
      </c>
      <c r="B7165" t="s">
        <v>12</v>
      </c>
      <c r="C7165">
        <v>34376.239999999998</v>
      </c>
      <c r="D7165">
        <v>33946.660000000003</v>
      </c>
      <c r="E7165">
        <v>0</v>
      </c>
      <c r="F7165" t="s">
        <v>326</v>
      </c>
      <c r="G7165" t="s">
        <v>327</v>
      </c>
      <c r="H7165" t="s">
        <v>364</v>
      </c>
      <c r="I7165" t="s">
        <v>34</v>
      </c>
      <c r="J7165" t="s">
        <v>279</v>
      </c>
      <c r="L7165" s="1">
        <v>34785</v>
      </c>
      <c r="M7165">
        <v>20705</v>
      </c>
      <c r="N7165" t="s">
        <v>10626</v>
      </c>
    </row>
    <row r="7166" spans="1:14" x14ac:dyDescent="0.25">
      <c r="A7166" t="s">
        <v>8389</v>
      </c>
      <c r="B7166" t="s">
        <v>22</v>
      </c>
      <c r="C7166">
        <v>136258</v>
      </c>
      <c r="D7166">
        <v>128667.87</v>
      </c>
      <c r="E7166">
        <v>0</v>
      </c>
      <c r="F7166" t="s">
        <v>326</v>
      </c>
      <c r="G7166" t="s">
        <v>327</v>
      </c>
      <c r="H7166" t="s">
        <v>328</v>
      </c>
      <c r="I7166" t="s">
        <v>16</v>
      </c>
      <c r="J7166" t="s">
        <v>547</v>
      </c>
      <c r="L7166" s="1">
        <v>40518</v>
      </c>
      <c r="M7166">
        <v>20782</v>
      </c>
      <c r="N7166" t="s">
        <v>10625</v>
      </c>
    </row>
    <row r="7167" spans="1:14" x14ac:dyDescent="0.25">
      <c r="A7167" t="s">
        <v>8390</v>
      </c>
      <c r="B7167" t="s">
        <v>22</v>
      </c>
      <c r="C7167">
        <v>95084.42</v>
      </c>
      <c r="D7167">
        <v>102397.25</v>
      </c>
      <c r="E7167">
        <v>8188.63</v>
      </c>
      <c r="F7167" t="s">
        <v>13</v>
      </c>
      <c r="G7167" t="s">
        <v>14</v>
      </c>
      <c r="H7167" t="s">
        <v>648</v>
      </c>
      <c r="I7167" t="s">
        <v>16</v>
      </c>
      <c r="J7167" t="s">
        <v>32</v>
      </c>
      <c r="L7167" s="1">
        <v>34736</v>
      </c>
      <c r="M7167">
        <v>20716</v>
      </c>
      <c r="N7167" t="s">
        <v>10641</v>
      </c>
    </row>
    <row r="7168" spans="1:14" x14ac:dyDescent="0.25">
      <c r="A7168" t="s">
        <v>8391</v>
      </c>
      <c r="B7168" t="s">
        <v>22</v>
      </c>
      <c r="C7168">
        <v>79269</v>
      </c>
      <c r="D7168">
        <v>84317.87</v>
      </c>
      <c r="E7168">
        <v>8077.79</v>
      </c>
      <c r="F7168" t="s">
        <v>23</v>
      </c>
      <c r="G7168" t="s">
        <v>24</v>
      </c>
      <c r="H7168" t="s">
        <v>194</v>
      </c>
      <c r="I7168" t="s">
        <v>16</v>
      </c>
      <c r="J7168" t="s">
        <v>141</v>
      </c>
      <c r="L7168" s="1">
        <v>36676</v>
      </c>
      <c r="M7168">
        <v>20745</v>
      </c>
      <c r="N7168" t="s">
        <v>10643</v>
      </c>
    </row>
    <row r="7169" spans="1:14" x14ac:dyDescent="0.25">
      <c r="A7169" t="s">
        <v>8392</v>
      </c>
      <c r="B7169" t="s">
        <v>22</v>
      </c>
      <c r="C7169">
        <v>120442.11</v>
      </c>
      <c r="D7169">
        <v>153406.29999999999</v>
      </c>
      <c r="E7169">
        <v>28958.61</v>
      </c>
      <c r="F7169" t="s">
        <v>45</v>
      </c>
      <c r="G7169" t="s">
        <v>46</v>
      </c>
      <c r="H7169" t="s">
        <v>514</v>
      </c>
      <c r="I7169" t="s">
        <v>16</v>
      </c>
      <c r="J7169" t="s">
        <v>222</v>
      </c>
      <c r="L7169" s="1">
        <v>32734</v>
      </c>
      <c r="M7169">
        <v>20747</v>
      </c>
      <c r="N7169" t="s">
        <v>10642</v>
      </c>
    </row>
    <row r="7170" spans="1:14" x14ac:dyDescent="0.25">
      <c r="A7170" t="s">
        <v>8393</v>
      </c>
      <c r="B7170" t="s">
        <v>22</v>
      </c>
      <c r="C7170">
        <v>99674</v>
      </c>
      <c r="D7170">
        <v>105126.33</v>
      </c>
      <c r="E7170">
        <v>6184.46</v>
      </c>
      <c r="F7170" t="s">
        <v>129</v>
      </c>
      <c r="G7170" t="s">
        <v>130</v>
      </c>
      <c r="H7170" t="s">
        <v>675</v>
      </c>
      <c r="I7170" t="s">
        <v>16</v>
      </c>
      <c r="J7170" t="s">
        <v>223</v>
      </c>
      <c r="L7170" s="1">
        <v>36038</v>
      </c>
      <c r="M7170">
        <v>20745</v>
      </c>
      <c r="N7170" t="s">
        <v>10643</v>
      </c>
    </row>
    <row r="7171" spans="1:14" x14ac:dyDescent="0.25">
      <c r="A7171" t="s">
        <v>8394</v>
      </c>
      <c r="B7171" t="s">
        <v>12</v>
      </c>
      <c r="C7171">
        <v>103381.1</v>
      </c>
      <c r="D7171">
        <v>102019.06</v>
      </c>
      <c r="E7171">
        <v>0</v>
      </c>
      <c r="F7171" t="s">
        <v>18</v>
      </c>
      <c r="G7171" t="s">
        <v>19</v>
      </c>
      <c r="H7171" t="s">
        <v>62</v>
      </c>
      <c r="I7171" t="s">
        <v>16</v>
      </c>
      <c r="J7171" t="s">
        <v>71</v>
      </c>
      <c r="L7171" s="1">
        <v>31501</v>
      </c>
      <c r="M7171">
        <v>20746</v>
      </c>
      <c r="N7171" t="s">
        <v>10647</v>
      </c>
    </row>
    <row r="7172" spans="1:14" x14ac:dyDescent="0.25">
      <c r="A7172" t="s">
        <v>8395</v>
      </c>
      <c r="B7172" t="s">
        <v>12</v>
      </c>
      <c r="C7172">
        <v>62020</v>
      </c>
      <c r="D7172">
        <v>71482.89</v>
      </c>
      <c r="E7172">
        <v>3606.03</v>
      </c>
      <c r="F7172" t="s">
        <v>13</v>
      </c>
      <c r="G7172" t="s">
        <v>14</v>
      </c>
      <c r="H7172" t="s">
        <v>412</v>
      </c>
      <c r="I7172" t="s">
        <v>16</v>
      </c>
      <c r="J7172" t="s">
        <v>32</v>
      </c>
      <c r="K7172" t="s">
        <v>176</v>
      </c>
      <c r="L7172" s="1">
        <v>41456</v>
      </c>
      <c r="M7172">
        <v>20623</v>
      </c>
      <c r="N7172" t="s">
        <v>10651</v>
      </c>
    </row>
    <row r="7173" spans="1:14" x14ac:dyDescent="0.25">
      <c r="A7173" t="s">
        <v>8396</v>
      </c>
      <c r="B7173" t="s">
        <v>12</v>
      </c>
      <c r="C7173">
        <v>87107</v>
      </c>
      <c r="D7173">
        <v>85948.37</v>
      </c>
      <c r="E7173">
        <v>0</v>
      </c>
      <c r="F7173" t="s">
        <v>468</v>
      </c>
      <c r="G7173" t="s">
        <v>469</v>
      </c>
      <c r="H7173" t="s">
        <v>470</v>
      </c>
      <c r="I7173" t="s">
        <v>16</v>
      </c>
      <c r="J7173" t="s">
        <v>44</v>
      </c>
      <c r="L7173" s="1">
        <v>36528</v>
      </c>
      <c r="M7173">
        <v>20722</v>
      </c>
      <c r="N7173" t="s">
        <v>10632</v>
      </c>
    </row>
    <row r="7174" spans="1:14" x14ac:dyDescent="0.25">
      <c r="A7174" t="s">
        <v>8397</v>
      </c>
      <c r="B7174" t="s">
        <v>12</v>
      </c>
      <c r="C7174">
        <v>152519.94</v>
      </c>
      <c r="D7174">
        <v>161776.98000000001</v>
      </c>
      <c r="E7174">
        <v>1620.76</v>
      </c>
      <c r="F7174" t="s">
        <v>45</v>
      </c>
      <c r="G7174" t="s">
        <v>46</v>
      </c>
      <c r="H7174" t="s">
        <v>566</v>
      </c>
      <c r="I7174" t="s">
        <v>16</v>
      </c>
      <c r="J7174" t="s">
        <v>434</v>
      </c>
      <c r="L7174" s="1">
        <v>32734</v>
      </c>
      <c r="M7174">
        <v>20743</v>
      </c>
      <c r="N7174" t="s">
        <v>10654</v>
      </c>
    </row>
    <row r="7175" spans="1:14" x14ac:dyDescent="0.25">
      <c r="A7175" t="s">
        <v>8398</v>
      </c>
      <c r="B7175" t="s">
        <v>22</v>
      </c>
      <c r="C7175">
        <v>60145.17</v>
      </c>
      <c r="D7175">
        <v>71885.27</v>
      </c>
      <c r="E7175">
        <v>12711.88</v>
      </c>
      <c r="F7175" t="s">
        <v>56</v>
      </c>
      <c r="G7175" t="s">
        <v>57</v>
      </c>
      <c r="H7175" t="s">
        <v>58</v>
      </c>
      <c r="I7175" t="s">
        <v>16</v>
      </c>
      <c r="J7175" t="s">
        <v>59</v>
      </c>
      <c r="L7175" s="1">
        <v>37717</v>
      </c>
      <c r="M7175">
        <v>20608</v>
      </c>
      <c r="N7175" t="s">
        <v>10646</v>
      </c>
    </row>
    <row r="7176" spans="1:14" x14ac:dyDescent="0.25">
      <c r="A7176" t="s">
        <v>8399</v>
      </c>
      <c r="B7176" t="s">
        <v>12</v>
      </c>
      <c r="C7176">
        <v>54378.79</v>
      </c>
      <c r="D7176">
        <v>52692.23</v>
      </c>
      <c r="E7176">
        <v>0</v>
      </c>
      <c r="F7176" t="s">
        <v>13</v>
      </c>
      <c r="G7176" t="s">
        <v>14</v>
      </c>
      <c r="H7176" t="s">
        <v>50</v>
      </c>
      <c r="I7176" t="s">
        <v>16</v>
      </c>
      <c r="J7176" t="s">
        <v>51</v>
      </c>
      <c r="L7176" s="1">
        <v>38642</v>
      </c>
      <c r="M7176">
        <v>20784</v>
      </c>
      <c r="N7176" t="s">
        <v>10650</v>
      </c>
    </row>
    <row r="7177" spans="1:14" x14ac:dyDescent="0.25">
      <c r="A7177" t="s">
        <v>8400</v>
      </c>
      <c r="B7177" t="s">
        <v>12</v>
      </c>
      <c r="C7177">
        <v>68893</v>
      </c>
      <c r="D7177">
        <v>67893.66</v>
      </c>
      <c r="E7177">
        <v>48.34</v>
      </c>
      <c r="F7177" t="s">
        <v>322</v>
      </c>
      <c r="G7177" t="s">
        <v>323</v>
      </c>
      <c r="H7177" t="s">
        <v>1013</v>
      </c>
      <c r="I7177" t="s">
        <v>16</v>
      </c>
      <c r="J7177" t="s">
        <v>1014</v>
      </c>
      <c r="L7177" s="1">
        <v>36695</v>
      </c>
      <c r="M7177">
        <v>20783</v>
      </c>
      <c r="N7177" t="s">
        <v>10656</v>
      </c>
    </row>
    <row r="7178" spans="1:14" x14ac:dyDescent="0.25">
      <c r="A7178" t="s">
        <v>8401</v>
      </c>
      <c r="B7178" t="s">
        <v>12</v>
      </c>
      <c r="C7178">
        <v>160406.44</v>
      </c>
      <c r="D7178">
        <v>158291.6</v>
      </c>
      <c r="E7178">
        <v>0</v>
      </c>
      <c r="F7178" t="s">
        <v>608</v>
      </c>
      <c r="G7178" t="s">
        <v>609</v>
      </c>
      <c r="H7178" t="s">
        <v>610</v>
      </c>
      <c r="I7178" t="s">
        <v>16</v>
      </c>
      <c r="J7178" t="s">
        <v>98</v>
      </c>
      <c r="L7178" s="1">
        <v>31069</v>
      </c>
      <c r="M7178">
        <v>20784</v>
      </c>
      <c r="N7178" t="s">
        <v>10650</v>
      </c>
    </row>
    <row r="7179" spans="1:14" x14ac:dyDescent="0.25">
      <c r="A7179" t="s">
        <v>8402</v>
      </c>
      <c r="B7179" t="s">
        <v>22</v>
      </c>
      <c r="C7179">
        <v>41650.839999999997</v>
      </c>
      <c r="D7179">
        <v>50379.32</v>
      </c>
      <c r="E7179">
        <v>9795.1200000000008</v>
      </c>
      <c r="F7179" t="s">
        <v>56</v>
      </c>
      <c r="G7179" t="s">
        <v>57</v>
      </c>
      <c r="H7179" t="s">
        <v>58</v>
      </c>
      <c r="I7179" t="s">
        <v>16</v>
      </c>
      <c r="J7179" t="s">
        <v>59</v>
      </c>
      <c r="L7179" s="1">
        <v>42065</v>
      </c>
      <c r="M7179">
        <v>20740</v>
      </c>
      <c r="N7179" t="s">
        <v>10638</v>
      </c>
    </row>
    <row r="7180" spans="1:14" x14ac:dyDescent="0.25">
      <c r="A7180" t="s">
        <v>8403</v>
      </c>
      <c r="B7180" t="s">
        <v>22</v>
      </c>
      <c r="C7180">
        <v>69762</v>
      </c>
      <c r="D7180">
        <v>93908.97</v>
      </c>
      <c r="E7180">
        <v>18834.96</v>
      </c>
      <c r="F7180" t="s">
        <v>13</v>
      </c>
      <c r="G7180" t="s">
        <v>14</v>
      </c>
      <c r="H7180" t="s">
        <v>657</v>
      </c>
      <c r="I7180" t="s">
        <v>16</v>
      </c>
      <c r="J7180" t="s">
        <v>32</v>
      </c>
      <c r="L7180" s="1">
        <v>40742</v>
      </c>
      <c r="M7180">
        <v>20735</v>
      </c>
      <c r="N7180" t="s">
        <v>10649</v>
      </c>
    </row>
    <row r="7181" spans="1:14" x14ac:dyDescent="0.25">
      <c r="A7181" t="s">
        <v>8404</v>
      </c>
      <c r="B7181" t="s">
        <v>22</v>
      </c>
      <c r="C7181">
        <v>74318</v>
      </c>
      <c r="D7181">
        <v>138783.43</v>
      </c>
      <c r="E7181">
        <v>63714.25</v>
      </c>
      <c r="F7181" t="s">
        <v>45</v>
      </c>
      <c r="G7181" t="s">
        <v>46</v>
      </c>
      <c r="H7181" t="s">
        <v>367</v>
      </c>
      <c r="I7181" t="s">
        <v>16</v>
      </c>
      <c r="J7181" t="s">
        <v>48</v>
      </c>
      <c r="L7181" s="1">
        <v>38642</v>
      </c>
      <c r="M7181">
        <v>20705</v>
      </c>
      <c r="N7181" t="s">
        <v>10626</v>
      </c>
    </row>
    <row r="7182" spans="1:14" x14ac:dyDescent="0.25">
      <c r="A7182" t="s">
        <v>8405</v>
      </c>
      <c r="B7182" t="s">
        <v>12</v>
      </c>
      <c r="C7182">
        <v>88928.35</v>
      </c>
      <c r="D7182">
        <v>86510.080000000002</v>
      </c>
      <c r="E7182">
        <v>0</v>
      </c>
      <c r="F7182" t="s">
        <v>36</v>
      </c>
      <c r="G7182" t="s">
        <v>37</v>
      </c>
      <c r="H7182" t="s">
        <v>384</v>
      </c>
      <c r="I7182" t="s">
        <v>16</v>
      </c>
      <c r="J7182" t="s">
        <v>235</v>
      </c>
      <c r="L7182" s="1">
        <v>42142</v>
      </c>
      <c r="M7182">
        <v>20762</v>
      </c>
      <c r="N7182" t="s">
        <v>10644</v>
      </c>
    </row>
    <row r="7183" spans="1:14" x14ac:dyDescent="0.25">
      <c r="A7183" t="s">
        <v>8406</v>
      </c>
      <c r="B7183" t="s">
        <v>12</v>
      </c>
      <c r="C7183">
        <v>51086.12</v>
      </c>
      <c r="D7183">
        <v>51666.91</v>
      </c>
      <c r="E7183">
        <v>0</v>
      </c>
      <c r="F7183" t="s">
        <v>18</v>
      </c>
      <c r="G7183" t="s">
        <v>19</v>
      </c>
      <c r="H7183" t="s">
        <v>172</v>
      </c>
      <c r="I7183" t="s">
        <v>16</v>
      </c>
      <c r="J7183" t="s">
        <v>61</v>
      </c>
      <c r="L7183" s="1">
        <v>42702</v>
      </c>
      <c r="M7183">
        <v>20715</v>
      </c>
      <c r="N7183" t="s">
        <v>10641</v>
      </c>
    </row>
    <row r="7184" spans="1:14" x14ac:dyDescent="0.25">
      <c r="A7184" t="s">
        <v>8407</v>
      </c>
      <c r="B7184" t="s">
        <v>12</v>
      </c>
      <c r="C7184">
        <v>59258.09</v>
      </c>
      <c r="D7184">
        <v>50864.39</v>
      </c>
      <c r="E7184">
        <v>0</v>
      </c>
      <c r="F7184" t="s">
        <v>18</v>
      </c>
      <c r="G7184" t="s">
        <v>19</v>
      </c>
      <c r="H7184" t="s">
        <v>183</v>
      </c>
      <c r="I7184" t="s">
        <v>34</v>
      </c>
      <c r="J7184" t="s">
        <v>174</v>
      </c>
      <c r="L7184" s="1">
        <v>34932</v>
      </c>
      <c r="M7184">
        <v>20737</v>
      </c>
      <c r="N7184" t="s">
        <v>10655</v>
      </c>
    </row>
    <row r="7185" spans="1:14" x14ac:dyDescent="0.25">
      <c r="A7185" t="s">
        <v>8408</v>
      </c>
      <c r="B7185" t="s">
        <v>22</v>
      </c>
      <c r="C7185">
        <v>67723.53</v>
      </c>
      <c r="D7185">
        <v>79586.080000000002</v>
      </c>
      <c r="E7185">
        <v>11234.98</v>
      </c>
      <c r="F7185" t="s">
        <v>56</v>
      </c>
      <c r="G7185" t="s">
        <v>57</v>
      </c>
      <c r="H7185" t="s">
        <v>84</v>
      </c>
      <c r="I7185" t="s">
        <v>16</v>
      </c>
      <c r="J7185" t="s">
        <v>59</v>
      </c>
      <c r="L7185" s="1">
        <v>31299</v>
      </c>
      <c r="M7185">
        <v>20762</v>
      </c>
      <c r="N7185" t="s">
        <v>10644</v>
      </c>
    </row>
    <row r="7186" spans="1:14" x14ac:dyDescent="0.25">
      <c r="A7186" t="s">
        <v>8409</v>
      </c>
      <c r="B7186" t="s">
        <v>12</v>
      </c>
      <c r="C7186">
        <v>62670.98</v>
      </c>
      <c r="D7186">
        <v>50783.89</v>
      </c>
      <c r="E7186">
        <v>0</v>
      </c>
      <c r="F7186" t="s">
        <v>13</v>
      </c>
      <c r="G7186" t="s">
        <v>14</v>
      </c>
      <c r="H7186" t="s">
        <v>494</v>
      </c>
      <c r="I7186" t="s">
        <v>16</v>
      </c>
      <c r="J7186" t="s">
        <v>51</v>
      </c>
      <c r="L7186" s="1">
        <v>36458</v>
      </c>
      <c r="M7186">
        <v>20783</v>
      </c>
      <c r="N7186" t="s">
        <v>10656</v>
      </c>
    </row>
    <row r="7187" spans="1:14" x14ac:dyDescent="0.25">
      <c r="A7187" t="s">
        <v>8410</v>
      </c>
      <c r="B7187" t="s">
        <v>12</v>
      </c>
      <c r="C7187">
        <v>87107</v>
      </c>
      <c r="D7187">
        <v>85384.93</v>
      </c>
      <c r="E7187">
        <v>0</v>
      </c>
      <c r="F7187" t="s">
        <v>18</v>
      </c>
      <c r="G7187" t="s">
        <v>19</v>
      </c>
      <c r="H7187" t="s">
        <v>1156</v>
      </c>
      <c r="I7187" t="s">
        <v>16</v>
      </c>
      <c r="J7187" t="s">
        <v>1091</v>
      </c>
      <c r="L7187" s="1">
        <v>38572</v>
      </c>
      <c r="M7187">
        <v>20785</v>
      </c>
      <c r="N7187" t="s">
        <v>10652</v>
      </c>
    </row>
    <row r="7188" spans="1:14" x14ac:dyDescent="0.25">
      <c r="A7188" t="s">
        <v>8411</v>
      </c>
      <c r="B7188" t="s">
        <v>22</v>
      </c>
      <c r="C7188">
        <v>90739.99</v>
      </c>
      <c r="D7188">
        <v>87288.43</v>
      </c>
      <c r="E7188">
        <v>995.52</v>
      </c>
      <c r="F7188" t="s">
        <v>133</v>
      </c>
      <c r="G7188" t="s">
        <v>134</v>
      </c>
      <c r="H7188" t="s">
        <v>864</v>
      </c>
      <c r="I7188" t="s">
        <v>16</v>
      </c>
      <c r="J7188" t="s">
        <v>252</v>
      </c>
      <c r="L7188" s="1">
        <v>40925</v>
      </c>
      <c r="M7188">
        <v>20710</v>
      </c>
      <c r="N7188" t="s">
        <v>10637</v>
      </c>
    </row>
    <row r="7189" spans="1:14" x14ac:dyDescent="0.25">
      <c r="A7189" t="s">
        <v>8412</v>
      </c>
      <c r="B7189" t="s">
        <v>22</v>
      </c>
      <c r="C7189">
        <v>80000</v>
      </c>
      <c r="D7189">
        <v>3077</v>
      </c>
      <c r="E7189">
        <v>0</v>
      </c>
      <c r="F7189" t="s">
        <v>404</v>
      </c>
      <c r="G7189" t="s">
        <v>405</v>
      </c>
      <c r="H7189" t="s">
        <v>406</v>
      </c>
      <c r="I7189" t="s">
        <v>16</v>
      </c>
      <c r="J7189" t="s">
        <v>235</v>
      </c>
      <c r="L7189" s="1">
        <v>43066</v>
      </c>
      <c r="M7189">
        <v>20705</v>
      </c>
      <c r="N7189" t="s">
        <v>10626</v>
      </c>
    </row>
    <row r="7190" spans="1:14" x14ac:dyDescent="0.25">
      <c r="A7190" t="s">
        <v>8413</v>
      </c>
      <c r="B7190" t="s">
        <v>22</v>
      </c>
      <c r="C7190">
        <v>95084.42</v>
      </c>
      <c r="D7190">
        <v>110471.7</v>
      </c>
      <c r="E7190">
        <v>9287.17</v>
      </c>
      <c r="F7190" t="s">
        <v>13</v>
      </c>
      <c r="G7190" t="s">
        <v>14</v>
      </c>
      <c r="H7190" t="s">
        <v>232</v>
      </c>
      <c r="I7190" t="s">
        <v>16</v>
      </c>
      <c r="J7190" t="s">
        <v>32</v>
      </c>
      <c r="L7190" s="1">
        <v>33049</v>
      </c>
      <c r="M7190">
        <v>20745</v>
      </c>
      <c r="N7190" t="s">
        <v>10643</v>
      </c>
    </row>
    <row r="7191" spans="1:14" x14ac:dyDescent="0.25">
      <c r="A7191" t="s">
        <v>8414</v>
      </c>
      <c r="B7191" t="s">
        <v>12</v>
      </c>
      <c r="C7191">
        <v>60076.67</v>
      </c>
      <c r="D7191">
        <v>63007.11</v>
      </c>
      <c r="E7191">
        <v>3329.57</v>
      </c>
      <c r="F7191" t="s">
        <v>13</v>
      </c>
      <c r="G7191" t="s">
        <v>14</v>
      </c>
      <c r="H7191" t="s">
        <v>190</v>
      </c>
      <c r="I7191" t="s">
        <v>16</v>
      </c>
      <c r="J7191" t="s">
        <v>718</v>
      </c>
      <c r="L7191" s="1">
        <v>41288</v>
      </c>
      <c r="M7191">
        <v>20769</v>
      </c>
      <c r="N7191" t="s">
        <v>10636</v>
      </c>
    </row>
    <row r="7192" spans="1:14" x14ac:dyDescent="0.25">
      <c r="A7192" t="s">
        <v>8415</v>
      </c>
      <c r="B7192" t="s">
        <v>22</v>
      </c>
      <c r="C7192">
        <v>95084.42</v>
      </c>
      <c r="D7192">
        <v>107396.95</v>
      </c>
      <c r="E7192">
        <v>6917.88</v>
      </c>
      <c r="F7192" t="s">
        <v>13</v>
      </c>
      <c r="G7192" t="s">
        <v>14</v>
      </c>
      <c r="H7192" t="s">
        <v>41</v>
      </c>
      <c r="I7192" t="s">
        <v>16</v>
      </c>
      <c r="J7192" t="s">
        <v>32</v>
      </c>
      <c r="L7192" s="1">
        <v>34352</v>
      </c>
      <c r="M7192">
        <v>20783</v>
      </c>
      <c r="N7192" t="s">
        <v>10656</v>
      </c>
    </row>
    <row r="7193" spans="1:14" x14ac:dyDescent="0.25">
      <c r="A7193" t="s">
        <v>8416</v>
      </c>
      <c r="B7193" t="s">
        <v>22</v>
      </c>
      <c r="C7193">
        <v>87107</v>
      </c>
      <c r="D7193">
        <v>86143.21</v>
      </c>
      <c r="E7193">
        <v>184.77</v>
      </c>
      <c r="F7193" t="s">
        <v>133</v>
      </c>
      <c r="G7193" t="s">
        <v>134</v>
      </c>
      <c r="H7193" t="s">
        <v>754</v>
      </c>
      <c r="I7193" t="s">
        <v>16</v>
      </c>
      <c r="J7193" t="s">
        <v>252</v>
      </c>
      <c r="K7193" t="s">
        <v>431</v>
      </c>
      <c r="L7193" s="1">
        <v>36472</v>
      </c>
      <c r="M7193">
        <v>20715</v>
      </c>
      <c r="N7193" t="s">
        <v>10641</v>
      </c>
    </row>
    <row r="7194" spans="1:14" x14ac:dyDescent="0.25">
      <c r="A7194" t="s">
        <v>8417</v>
      </c>
      <c r="B7194" t="s">
        <v>22</v>
      </c>
      <c r="C7194">
        <v>100170.56</v>
      </c>
      <c r="D7194">
        <v>96808.02</v>
      </c>
      <c r="E7194">
        <v>0</v>
      </c>
      <c r="F7194" t="s">
        <v>18</v>
      </c>
      <c r="G7194" t="s">
        <v>19</v>
      </c>
      <c r="H7194" t="s">
        <v>1023</v>
      </c>
      <c r="I7194" t="s">
        <v>16</v>
      </c>
      <c r="J7194" t="s">
        <v>235</v>
      </c>
      <c r="L7194" s="1">
        <v>41120</v>
      </c>
      <c r="M7194">
        <v>20705</v>
      </c>
      <c r="N7194" t="s">
        <v>10626</v>
      </c>
    </row>
    <row r="7195" spans="1:14" x14ac:dyDescent="0.25">
      <c r="A7195" t="s">
        <v>8418</v>
      </c>
      <c r="B7195" t="s">
        <v>22</v>
      </c>
      <c r="C7195">
        <v>59922</v>
      </c>
      <c r="D7195">
        <v>72087.55</v>
      </c>
      <c r="E7195">
        <v>9981.7000000000007</v>
      </c>
      <c r="F7195" t="s">
        <v>13</v>
      </c>
      <c r="G7195" t="s">
        <v>14</v>
      </c>
      <c r="H7195" t="s">
        <v>263</v>
      </c>
      <c r="I7195" t="s">
        <v>16</v>
      </c>
      <c r="J7195" t="s">
        <v>32</v>
      </c>
      <c r="K7195" t="s">
        <v>176</v>
      </c>
      <c r="L7195" s="1">
        <v>41694</v>
      </c>
      <c r="M7195">
        <v>20762</v>
      </c>
      <c r="N7195" t="s">
        <v>10644</v>
      </c>
    </row>
    <row r="7196" spans="1:14" x14ac:dyDescent="0.25">
      <c r="A7196" t="s">
        <v>8419</v>
      </c>
      <c r="B7196" t="s">
        <v>12</v>
      </c>
      <c r="C7196">
        <v>83100</v>
      </c>
      <c r="D7196">
        <v>84242.87</v>
      </c>
      <c r="E7196">
        <v>470.03</v>
      </c>
      <c r="F7196" t="s">
        <v>13</v>
      </c>
      <c r="G7196" t="s">
        <v>14</v>
      </c>
      <c r="H7196" t="s">
        <v>234</v>
      </c>
      <c r="I7196" t="s">
        <v>16</v>
      </c>
      <c r="J7196" t="s">
        <v>347</v>
      </c>
      <c r="L7196" s="1">
        <v>37270</v>
      </c>
      <c r="M7196">
        <v>20742</v>
      </c>
      <c r="N7196" t="s">
        <v>10638</v>
      </c>
    </row>
    <row r="7197" spans="1:14" x14ac:dyDescent="0.25">
      <c r="A7197" t="s">
        <v>8420</v>
      </c>
      <c r="B7197" t="s">
        <v>22</v>
      </c>
      <c r="C7197">
        <v>95084.42</v>
      </c>
      <c r="D7197">
        <v>101273.72</v>
      </c>
      <c r="E7197">
        <v>4566.08</v>
      </c>
      <c r="F7197" t="s">
        <v>13</v>
      </c>
      <c r="G7197" t="s">
        <v>14</v>
      </c>
      <c r="H7197" t="s">
        <v>1100</v>
      </c>
      <c r="I7197" t="s">
        <v>16</v>
      </c>
      <c r="J7197" t="s">
        <v>32</v>
      </c>
      <c r="L7197" s="1">
        <v>33049</v>
      </c>
      <c r="M7197">
        <v>20782</v>
      </c>
      <c r="N7197" t="s">
        <v>10625</v>
      </c>
    </row>
    <row r="7198" spans="1:14" x14ac:dyDescent="0.25">
      <c r="A7198" t="s">
        <v>8421</v>
      </c>
      <c r="B7198" t="s">
        <v>22</v>
      </c>
      <c r="C7198">
        <v>81748</v>
      </c>
      <c r="D7198">
        <v>117080.05</v>
      </c>
      <c r="E7198">
        <v>33905.910000000003</v>
      </c>
      <c r="F7198" t="s">
        <v>45</v>
      </c>
      <c r="G7198" t="s">
        <v>46</v>
      </c>
      <c r="H7198" t="s">
        <v>367</v>
      </c>
      <c r="I7198" t="s">
        <v>16</v>
      </c>
      <c r="J7198" t="s">
        <v>250</v>
      </c>
      <c r="L7198" s="1">
        <v>38334</v>
      </c>
      <c r="M7198">
        <v>20707</v>
      </c>
      <c r="N7198" t="s">
        <v>10628</v>
      </c>
    </row>
    <row r="7199" spans="1:14" x14ac:dyDescent="0.25">
      <c r="A7199" t="s">
        <v>8422</v>
      </c>
      <c r="B7199" t="s">
        <v>22</v>
      </c>
      <c r="C7199">
        <v>67030</v>
      </c>
      <c r="D7199">
        <v>77979.929999999993</v>
      </c>
      <c r="E7199">
        <v>10451.89</v>
      </c>
      <c r="F7199" t="s">
        <v>45</v>
      </c>
      <c r="G7199" t="s">
        <v>46</v>
      </c>
      <c r="H7199" t="s">
        <v>546</v>
      </c>
      <c r="I7199" t="s">
        <v>16</v>
      </c>
      <c r="J7199" t="s">
        <v>48</v>
      </c>
      <c r="L7199" s="1">
        <v>39524</v>
      </c>
      <c r="M7199">
        <v>20720</v>
      </c>
      <c r="N7199" t="s">
        <v>10641</v>
      </c>
    </row>
    <row r="7200" spans="1:14" x14ac:dyDescent="0.25">
      <c r="A7200" t="s">
        <v>8423</v>
      </c>
      <c r="B7200" t="s">
        <v>22</v>
      </c>
      <c r="C7200">
        <v>109817.64</v>
      </c>
      <c r="D7200">
        <v>125214.99</v>
      </c>
      <c r="E7200">
        <v>5814.38</v>
      </c>
      <c r="F7200" t="s">
        <v>13</v>
      </c>
      <c r="G7200" t="s">
        <v>14</v>
      </c>
      <c r="H7200" t="s">
        <v>263</v>
      </c>
      <c r="I7200" t="s">
        <v>16</v>
      </c>
      <c r="J7200" t="s">
        <v>361</v>
      </c>
      <c r="L7200" s="1">
        <v>35296</v>
      </c>
      <c r="M7200">
        <v>20721</v>
      </c>
      <c r="N7200" t="s">
        <v>10634</v>
      </c>
    </row>
    <row r="7201" spans="1:14" x14ac:dyDescent="0.25">
      <c r="A7201" t="s">
        <v>8424</v>
      </c>
      <c r="B7201" t="s">
        <v>12</v>
      </c>
      <c r="C7201">
        <v>59915</v>
      </c>
      <c r="D7201">
        <v>58751.41</v>
      </c>
      <c r="E7201">
        <v>0</v>
      </c>
      <c r="F7201" t="s">
        <v>322</v>
      </c>
      <c r="G7201" t="s">
        <v>323</v>
      </c>
      <c r="H7201" t="s">
        <v>1013</v>
      </c>
      <c r="I7201" t="s">
        <v>16</v>
      </c>
      <c r="J7201" t="s">
        <v>279</v>
      </c>
      <c r="L7201" s="1">
        <v>39048</v>
      </c>
      <c r="M7201">
        <v>20706</v>
      </c>
      <c r="N7201" t="s">
        <v>10645</v>
      </c>
    </row>
    <row r="7202" spans="1:14" x14ac:dyDescent="0.25">
      <c r="A7202" t="s">
        <v>8425</v>
      </c>
      <c r="B7202" t="s">
        <v>12</v>
      </c>
      <c r="C7202">
        <v>100370</v>
      </c>
      <c r="D7202">
        <v>99046.1</v>
      </c>
      <c r="E7202">
        <v>0</v>
      </c>
      <c r="F7202" t="s">
        <v>45</v>
      </c>
      <c r="G7202" t="s">
        <v>46</v>
      </c>
      <c r="H7202" t="s">
        <v>510</v>
      </c>
      <c r="I7202" t="s">
        <v>16</v>
      </c>
      <c r="J7202" t="s">
        <v>228</v>
      </c>
      <c r="L7202" s="1">
        <v>38782</v>
      </c>
      <c r="M7202">
        <v>20607</v>
      </c>
      <c r="N7202" t="s">
        <v>10631</v>
      </c>
    </row>
    <row r="7203" spans="1:14" x14ac:dyDescent="0.25">
      <c r="A7203" t="s">
        <v>8426</v>
      </c>
      <c r="B7203" t="s">
        <v>12</v>
      </c>
      <c r="C7203">
        <v>89720.21</v>
      </c>
      <c r="D7203">
        <v>89251.25</v>
      </c>
      <c r="E7203">
        <v>0</v>
      </c>
      <c r="F7203" t="s">
        <v>76</v>
      </c>
      <c r="G7203" t="s">
        <v>77</v>
      </c>
      <c r="H7203" t="s">
        <v>272</v>
      </c>
      <c r="I7203" t="s">
        <v>16</v>
      </c>
      <c r="J7203" t="s">
        <v>257</v>
      </c>
      <c r="L7203" s="1">
        <v>29619</v>
      </c>
      <c r="M7203">
        <v>20742</v>
      </c>
      <c r="N7203" t="s">
        <v>10638</v>
      </c>
    </row>
    <row r="7204" spans="1:14" x14ac:dyDescent="0.25">
      <c r="A7204" t="s">
        <v>8427</v>
      </c>
      <c r="B7204" t="s">
        <v>12</v>
      </c>
      <c r="C7204">
        <v>100370</v>
      </c>
      <c r="D7204">
        <v>99046.41</v>
      </c>
      <c r="E7204">
        <v>0</v>
      </c>
      <c r="F7204" t="s">
        <v>18</v>
      </c>
      <c r="G7204" t="s">
        <v>19</v>
      </c>
      <c r="H7204" t="s">
        <v>917</v>
      </c>
      <c r="I7204" t="s">
        <v>16</v>
      </c>
      <c r="J7204" t="s">
        <v>71</v>
      </c>
      <c r="L7204" s="1">
        <v>38405</v>
      </c>
      <c r="M7204">
        <v>20745</v>
      </c>
      <c r="N7204" t="s">
        <v>10643</v>
      </c>
    </row>
    <row r="7205" spans="1:14" x14ac:dyDescent="0.25">
      <c r="A7205" t="s">
        <v>8428</v>
      </c>
      <c r="B7205" t="s">
        <v>22</v>
      </c>
      <c r="C7205">
        <v>138790</v>
      </c>
      <c r="D7205">
        <v>139439</v>
      </c>
      <c r="E7205">
        <v>0</v>
      </c>
      <c r="F7205" t="s">
        <v>56</v>
      </c>
      <c r="G7205" t="s">
        <v>57</v>
      </c>
      <c r="H7205" t="s">
        <v>65</v>
      </c>
      <c r="I7205" t="s">
        <v>16</v>
      </c>
      <c r="J7205" t="s">
        <v>139</v>
      </c>
      <c r="L7205" s="1">
        <v>32398</v>
      </c>
      <c r="M7205">
        <v>20712</v>
      </c>
      <c r="N7205" t="s">
        <v>10639</v>
      </c>
    </row>
    <row r="7206" spans="1:14" x14ac:dyDescent="0.25">
      <c r="A7206" t="s">
        <v>8429</v>
      </c>
      <c r="B7206" t="s">
        <v>22</v>
      </c>
      <c r="C7206">
        <v>87107</v>
      </c>
      <c r="D7206">
        <v>90782.54</v>
      </c>
      <c r="E7206">
        <v>4824.1499999999996</v>
      </c>
      <c r="F7206" t="s">
        <v>13</v>
      </c>
      <c r="G7206" t="s">
        <v>14</v>
      </c>
      <c r="H7206" t="s">
        <v>401</v>
      </c>
      <c r="I7206" t="s">
        <v>16</v>
      </c>
      <c r="J7206" t="s">
        <v>762</v>
      </c>
      <c r="L7206" s="1">
        <v>35968</v>
      </c>
      <c r="M7206">
        <v>20607</v>
      </c>
      <c r="N7206" t="s">
        <v>10631</v>
      </c>
    </row>
    <row r="7207" spans="1:14" x14ac:dyDescent="0.25">
      <c r="A7207" t="s">
        <v>8430</v>
      </c>
      <c r="B7207" t="s">
        <v>22</v>
      </c>
      <c r="C7207">
        <v>149883.79999999999</v>
      </c>
      <c r="D7207">
        <v>128877.49</v>
      </c>
      <c r="E7207">
        <v>0</v>
      </c>
      <c r="F7207" t="s">
        <v>326</v>
      </c>
      <c r="G7207" t="s">
        <v>327</v>
      </c>
      <c r="H7207" t="s">
        <v>328</v>
      </c>
      <c r="I7207" t="s">
        <v>16</v>
      </c>
      <c r="J7207" t="s">
        <v>1168</v>
      </c>
      <c r="L7207" s="1">
        <v>40518</v>
      </c>
      <c r="M7207">
        <v>20712</v>
      </c>
      <c r="N7207" t="s">
        <v>10639</v>
      </c>
    </row>
    <row r="7208" spans="1:14" x14ac:dyDescent="0.25">
      <c r="A7208" t="s">
        <v>8431</v>
      </c>
      <c r="B7208" t="s">
        <v>22</v>
      </c>
      <c r="C7208">
        <v>138790</v>
      </c>
      <c r="D7208">
        <v>138321</v>
      </c>
      <c r="E7208">
        <v>0</v>
      </c>
      <c r="F7208" t="s">
        <v>56</v>
      </c>
      <c r="G7208" t="s">
        <v>57</v>
      </c>
      <c r="H7208" t="s">
        <v>523</v>
      </c>
      <c r="I7208" t="s">
        <v>16</v>
      </c>
      <c r="J7208" t="s">
        <v>139</v>
      </c>
      <c r="L7208" s="1">
        <v>30165</v>
      </c>
      <c r="M7208">
        <v>20706</v>
      </c>
      <c r="N7208" t="s">
        <v>10645</v>
      </c>
    </row>
    <row r="7209" spans="1:14" x14ac:dyDescent="0.25">
      <c r="A7209" t="s">
        <v>8432</v>
      </c>
      <c r="B7209" t="s">
        <v>12</v>
      </c>
      <c r="C7209">
        <v>27800</v>
      </c>
      <c r="D7209">
        <v>1834.56</v>
      </c>
      <c r="E7209">
        <v>0</v>
      </c>
      <c r="F7209" t="s">
        <v>76</v>
      </c>
      <c r="G7209" t="s">
        <v>77</v>
      </c>
      <c r="H7209" t="s">
        <v>244</v>
      </c>
      <c r="I7209" t="s">
        <v>34</v>
      </c>
      <c r="J7209" t="s">
        <v>558</v>
      </c>
      <c r="L7209" s="1">
        <v>43052</v>
      </c>
      <c r="M7209">
        <v>20784</v>
      </c>
      <c r="N7209" t="s">
        <v>10650</v>
      </c>
    </row>
    <row r="7210" spans="1:14" x14ac:dyDescent="0.25">
      <c r="A7210" t="s">
        <v>8433</v>
      </c>
      <c r="B7210" t="s">
        <v>22</v>
      </c>
      <c r="C7210">
        <v>93080</v>
      </c>
      <c r="D7210">
        <v>115229.83</v>
      </c>
      <c r="E7210">
        <v>18677.150000000001</v>
      </c>
      <c r="F7210" t="s">
        <v>45</v>
      </c>
      <c r="G7210" t="s">
        <v>46</v>
      </c>
      <c r="H7210" t="s">
        <v>747</v>
      </c>
      <c r="I7210" t="s">
        <v>16</v>
      </c>
      <c r="J7210" t="s">
        <v>297</v>
      </c>
      <c r="L7210" s="1">
        <v>38145</v>
      </c>
      <c r="M7210">
        <v>20783</v>
      </c>
      <c r="N7210" t="s">
        <v>10656</v>
      </c>
    </row>
    <row r="7211" spans="1:14" x14ac:dyDescent="0.25">
      <c r="A7211" t="s">
        <v>8434</v>
      </c>
      <c r="B7211" t="s">
        <v>22</v>
      </c>
      <c r="C7211">
        <v>44618.21</v>
      </c>
      <c r="D7211">
        <v>53353.599999999999</v>
      </c>
      <c r="E7211">
        <v>7964.31</v>
      </c>
      <c r="F7211" t="s">
        <v>56</v>
      </c>
      <c r="G7211" t="s">
        <v>57</v>
      </c>
      <c r="H7211" t="s">
        <v>84</v>
      </c>
      <c r="I7211" t="s">
        <v>16</v>
      </c>
      <c r="J7211" t="s">
        <v>59</v>
      </c>
      <c r="L7211" s="1">
        <v>41645</v>
      </c>
      <c r="M7211">
        <v>20705</v>
      </c>
      <c r="N7211" t="s">
        <v>10626</v>
      </c>
    </row>
    <row r="7212" spans="1:14" x14ac:dyDescent="0.25">
      <c r="A7212" t="s">
        <v>8435</v>
      </c>
      <c r="B7212" t="s">
        <v>22</v>
      </c>
      <c r="C7212">
        <v>71228</v>
      </c>
      <c r="D7212">
        <v>69871.429999999993</v>
      </c>
      <c r="E7212">
        <v>142.75</v>
      </c>
      <c r="F7212" t="s">
        <v>45</v>
      </c>
      <c r="G7212" t="s">
        <v>46</v>
      </c>
      <c r="H7212" t="s">
        <v>514</v>
      </c>
      <c r="I7212" t="s">
        <v>16</v>
      </c>
      <c r="J7212" t="s">
        <v>48</v>
      </c>
      <c r="K7212" t="s">
        <v>49</v>
      </c>
      <c r="L7212" s="1">
        <v>39524</v>
      </c>
      <c r="M7212">
        <v>20735</v>
      </c>
      <c r="N7212" t="s">
        <v>10649</v>
      </c>
    </row>
    <row r="7213" spans="1:14" x14ac:dyDescent="0.25">
      <c r="A7213" t="s">
        <v>8436</v>
      </c>
      <c r="B7213" t="s">
        <v>22</v>
      </c>
      <c r="C7213">
        <v>88761</v>
      </c>
      <c r="D7213">
        <v>108491.62</v>
      </c>
      <c r="E7213">
        <v>16786.189999999999</v>
      </c>
      <c r="F7213" t="s">
        <v>13</v>
      </c>
      <c r="G7213" t="s">
        <v>14</v>
      </c>
      <c r="H7213" t="s">
        <v>263</v>
      </c>
      <c r="I7213" t="s">
        <v>16</v>
      </c>
      <c r="J7213" t="s">
        <v>32</v>
      </c>
      <c r="L7213" s="1">
        <v>38012</v>
      </c>
      <c r="M7213">
        <v>20712</v>
      </c>
      <c r="N7213" t="s">
        <v>10639</v>
      </c>
    </row>
    <row r="7214" spans="1:14" x14ac:dyDescent="0.25">
      <c r="A7214" t="s">
        <v>8437</v>
      </c>
      <c r="B7214" t="s">
        <v>12</v>
      </c>
      <c r="C7214">
        <v>160439.06</v>
      </c>
      <c r="D7214">
        <v>164615.35</v>
      </c>
      <c r="E7214">
        <v>0</v>
      </c>
      <c r="F7214" t="s">
        <v>89</v>
      </c>
      <c r="G7214" t="s">
        <v>90</v>
      </c>
      <c r="H7214" t="s">
        <v>625</v>
      </c>
      <c r="I7214" t="s">
        <v>16</v>
      </c>
      <c r="J7214" t="s">
        <v>98</v>
      </c>
      <c r="L7214" s="1">
        <v>30780</v>
      </c>
      <c r="M7214">
        <v>20706</v>
      </c>
      <c r="N7214" t="s">
        <v>10645</v>
      </c>
    </row>
    <row r="7215" spans="1:14" x14ac:dyDescent="0.25">
      <c r="A7215" t="s">
        <v>8438</v>
      </c>
      <c r="B7215" t="s">
        <v>22</v>
      </c>
      <c r="C7215">
        <v>71412</v>
      </c>
      <c r="D7215">
        <v>82351.31</v>
      </c>
      <c r="E7215">
        <v>7640.16</v>
      </c>
      <c r="F7215" t="s">
        <v>45</v>
      </c>
      <c r="G7215" t="s">
        <v>46</v>
      </c>
      <c r="H7215" t="s">
        <v>249</v>
      </c>
      <c r="I7215" t="s">
        <v>16</v>
      </c>
      <c r="J7215" t="s">
        <v>48</v>
      </c>
      <c r="L7215" s="1">
        <v>39160</v>
      </c>
      <c r="M7215">
        <v>20744</v>
      </c>
      <c r="N7215" t="s">
        <v>10630</v>
      </c>
    </row>
    <row r="7216" spans="1:14" x14ac:dyDescent="0.25">
      <c r="A7216" t="s">
        <v>8439</v>
      </c>
      <c r="B7216" t="s">
        <v>12</v>
      </c>
      <c r="C7216">
        <v>138145.66</v>
      </c>
      <c r="D7216">
        <v>139032.71</v>
      </c>
      <c r="E7216">
        <v>0</v>
      </c>
      <c r="F7216" t="s">
        <v>72</v>
      </c>
      <c r="G7216" t="s">
        <v>73</v>
      </c>
      <c r="H7216" t="s">
        <v>597</v>
      </c>
      <c r="I7216" t="s">
        <v>16</v>
      </c>
      <c r="J7216" t="s">
        <v>139</v>
      </c>
      <c r="L7216" s="1">
        <v>36143</v>
      </c>
      <c r="M7216">
        <v>20706</v>
      </c>
      <c r="N7216" t="s">
        <v>10645</v>
      </c>
    </row>
    <row r="7217" spans="1:14" x14ac:dyDescent="0.25">
      <c r="A7217" t="s">
        <v>8440</v>
      </c>
      <c r="B7217" t="s">
        <v>22</v>
      </c>
      <c r="C7217">
        <v>99337</v>
      </c>
      <c r="D7217">
        <v>134474.01</v>
      </c>
      <c r="E7217">
        <v>36571.81</v>
      </c>
      <c r="F7217" t="s">
        <v>45</v>
      </c>
      <c r="G7217" t="s">
        <v>46</v>
      </c>
      <c r="H7217" t="s">
        <v>127</v>
      </c>
      <c r="I7217" t="s">
        <v>16</v>
      </c>
      <c r="J7217" t="s">
        <v>250</v>
      </c>
      <c r="L7217" s="1">
        <v>36780</v>
      </c>
      <c r="M7217">
        <v>20783</v>
      </c>
      <c r="N7217" t="s">
        <v>10656</v>
      </c>
    </row>
    <row r="7218" spans="1:14" x14ac:dyDescent="0.25">
      <c r="A7218" t="s">
        <v>8441</v>
      </c>
      <c r="B7218" t="s">
        <v>12</v>
      </c>
      <c r="C7218">
        <v>49790.85</v>
      </c>
      <c r="D7218">
        <v>59328.89</v>
      </c>
      <c r="E7218">
        <v>11788.49</v>
      </c>
      <c r="F7218" t="s">
        <v>13</v>
      </c>
      <c r="G7218" t="s">
        <v>14</v>
      </c>
      <c r="H7218" t="s">
        <v>68</v>
      </c>
      <c r="I7218" t="s">
        <v>16</v>
      </c>
      <c r="J7218" t="s">
        <v>69</v>
      </c>
      <c r="K7218" t="s">
        <v>70</v>
      </c>
      <c r="L7218" s="1">
        <v>42338</v>
      </c>
      <c r="M7218">
        <v>20740</v>
      </c>
      <c r="N7218" t="s">
        <v>10638</v>
      </c>
    </row>
    <row r="7219" spans="1:14" x14ac:dyDescent="0.25">
      <c r="A7219" t="s">
        <v>8442</v>
      </c>
      <c r="B7219" t="s">
        <v>22</v>
      </c>
      <c r="C7219">
        <v>108919.55</v>
      </c>
      <c r="D7219">
        <v>105401.52</v>
      </c>
      <c r="E7219">
        <v>0</v>
      </c>
      <c r="F7219" t="s">
        <v>23</v>
      </c>
      <c r="G7219" t="s">
        <v>24</v>
      </c>
      <c r="H7219" t="s">
        <v>1169</v>
      </c>
      <c r="I7219" t="s">
        <v>16</v>
      </c>
      <c r="J7219" t="s">
        <v>139</v>
      </c>
      <c r="L7219" s="1">
        <v>35632</v>
      </c>
      <c r="M7219">
        <v>20721</v>
      </c>
      <c r="N7219" t="s">
        <v>10634</v>
      </c>
    </row>
    <row r="7220" spans="1:14" x14ac:dyDescent="0.25">
      <c r="A7220" t="s">
        <v>8443</v>
      </c>
      <c r="B7220" t="s">
        <v>12</v>
      </c>
      <c r="C7220">
        <v>44030.61</v>
      </c>
      <c r="D7220">
        <v>41135.370000000003</v>
      </c>
      <c r="E7220">
        <v>0</v>
      </c>
      <c r="F7220" t="s">
        <v>18</v>
      </c>
      <c r="G7220" t="s">
        <v>19</v>
      </c>
      <c r="H7220" t="s">
        <v>387</v>
      </c>
      <c r="I7220" t="s">
        <v>16</v>
      </c>
      <c r="J7220" t="s">
        <v>17</v>
      </c>
      <c r="L7220" s="1">
        <v>42716</v>
      </c>
      <c r="M7220">
        <v>20737</v>
      </c>
      <c r="N7220" t="s">
        <v>10655</v>
      </c>
    </row>
    <row r="7221" spans="1:14" x14ac:dyDescent="0.25">
      <c r="A7221" t="s">
        <v>8444</v>
      </c>
      <c r="B7221" t="s">
        <v>12</v>
      </c>
      <c r="C7221">
        <v>51534.02</v>
      </c>
      <c r="D7221">
        <v>59507.55</v>
      </c>
      <c r="E7221">
        <v>9240.64</v>
      </c>
      <c r="F7221" t="s">
        <v>13</v>
      </c>
      <c r="G7221" t="s">
        <v>14</v>
      </c>
      <c r="H7221" t="s">
        <v>68</v>
      </c>
      <c r="I7221" t="s">
        <v>16</v>
      </c>
      <c r="J7221" t="s">
        <v>69</v>
      </c>
      <c r="K7221" t="s">
        <v>70</v>
      </c>
      <c r="L7221" s="1">
        <v>41694</v>
      </c>
      <c r="M7221">
        <v>20746</v>
      </c>
      <c r="N7221" t="s">
        <v>10647</v>
      </c>
    </row>
    <row r="7222" spans="1:14" x14ac:dyDescent="0.25">
      <c r="A7222" t="s">
        <v>8445</v>
      </c>
      <c r="B7222" t="s">
        <v>12</v>
      </c>
      <c r="C7222">
        <v>26866.01</v>
      </c>
      <c r="D7222">
        <v>12383.47</v>
      </c>
      <c r="E7222">
        <v>96.88</v>
      </c>
      <c r="F7222" t="s">
        <v>13</v>
      </c>
      <c r="G7222" t="s">
        <v>14</v>
      </c>
      <c r="H7222" t="s">
        <v>85</v>
      </c>
      <c r="I7222" t="s">
        <v>34</v>
      </c>
      <c r="J7222" t="s">
        <v>86</v>
      </c>
      <c r="L7222" s="1">
        <v>35709</v>
      </c>
      <c r="M7222">
        <v>20770</v>
      </c>
      <c r="N7222" t="s">
        <v>10629</v>
      </c>
    </row>
    <row r="7223" spans="1:14" x14ac:dyDescent="0.25">
      <c r="A7223" t="s">
        <v>8446</v>
      </c>
      <c r="B7223" t="s">
        <v>12</v>
      </c>
      <c r="C7223">
        <v>57578.29</v>
      </c>
      <c r="D7223">
        <v>62843.5</v>
      </c>
      <c r="E7223">
        <v>5926.6</v>
      </c>
      <c r="F7223" t="s">
        <v>99</v>
      </c>
      <c r="G7223" t="s">
        <v>100</v>
      </c>
      <c r="H7223" t="s">
        <v>908</v>
      </c>
      <c r="I7223" t="s">
        <v>16</v>
      </c>
      <c r="J7223" t="s">
        <v>209</v>
      </c>
      <c r="L7223" s="1">
        <v>39089</v>
      </c>
      <c r="M7223">
        <v>20721</v>
      </c>
      <c r="N7223" t="s">
        <v>10634</v>
      </c>
    </row>
    <row r="7224" spans="1:14" x14ac:dyDescent="0.25">
      <c r="A7224" t="s">
        <v>8447</v>
      </c>
      <c r="B7224" t="s">
        <v>22</v>
      </c>
      <c r="C7224">
        <v>31594.95</v>
      </c>
      <c r="D7224">
        <v>59303.78</v>
      </c>
      <c r="E7224">
        <v>19363.57</v>
      </c>
      <c r="F7224" t="s">
        <v>99</v>
      </c>
      <c r="G7224" t="s">
        <v>100</v>
      </c>
      <c r="H7224" t="s">
        <v>143</v>
      </c>
      <c r="I7224" t="s">
        <v>34</v>
      </c>
      <c r="J7224" t="s">
        <v>102</v>
      </c>
      <c r="L7224" s="1">
        <v>40097</v>
      </c>
      <c r="M7224">
        <v>20785</v>
      </c>
      <c r="N7224" t="s">
        <v>10652</v>
      </c>
    </row>
    <row r="7225" spans="1:14" x14ac:dyDescent="0.25">
      <c r="A7225" t="s">
        <v>8448</v>
      </c>
      <c r="B7225" t="s">
        <v>12</v>
      </c>
      <c r="C7225">
        <v>95740</v>
      </c>
      <c r="D7225">
        <v>94849.48</v>
      </c>
      <c r="E7225">
        <v>370.45</v>
      </c>
      <c r="F7225" t="s">
        <v>167</v>
      </c>
      <c r="G7225" t="s">
        <v>168</v>
      </c>
      <c r="H7225" t="s">
        <v>369</v>
      </c>
      <c r="I7225" t="s">
        <v>16</v>
      </c>
      <c r="J7225" t="s">
        <v>39</v>
      </c>
      <c r="L7225" s="1">
        <v>36920</v>
      </c>
      <c r="M7225">
        <v>20783</v>
      </c>
      <c r="N7225" t="s">
        <v>10656</v>
      </c>
    </row>
    <row r="7226" spans="1:14" x14ac:dyDescent="0.25">
      <c r="A7226" t="s">
        <v>8449</v>
      </c>
      <c r="B7226" t="s">
        <v>22</v>
      </c>
      <c r="C7226">
        <v>68572</v>
      </c>
      <c r="D7226">
        <v>106085</v>
      </c>
      <c r="E7226">
        <v>36023.480000000003</v>
      </c>
      <c r="F7226" t="s">
        <v>45</v>
      </c>
      <c r="G7226" t="s">
        <v>46</v>
      </c>
      <c r="H7226" t="s">
        <v>893</v>
      </c>
      <c r="I7226" t="s">
        <v>16</v>
      </c>
      <c r="J7226" t="s">
        <v>48</v>
      </c>
      <c r="L7226" s="1">
        <v>41288</v>
      </c>
      <c r="M7226">
        <v>20722</v>
      </c>
      <c r="N7226" t="s">
        <v>10632</v>
      </c>
    </row>
    <row r="7227" spans="1:14" x14ac:dyDescent="0.25">
      <c r="A7227" t="s">
        <v>8450</v>
      </c>
      <c r="B7227" t="s">
        <v>12</v>
      </c>
      <c r="C7227">
        <v>95740</v>
      </c>
      <c r="D7227">
        <v>107779.53</v>
      </c>
      <c r="E7227">
        <v>0</v>
      </c>
      <c r="F7227" t="s">
        <v>13</v>
      </c>
      <c r="G7227" t="s">
        <v>14</v>
      </c>
      <c r="H7227" t="s">
        <v>33</v>
      </c>
      <c r="I7227" t="s">
        <v>16</v>
      </c>
      <c r="J7227" t="s">
        <v>126</v>
      </c>
      <c r="L7227" s="1">
        <v>37024</v>
      </c>
      <c r="M7227">
        <v>20623</v>
      </c>
      <c r="N7227" t="s">
        <v>10651</v>
      </c>
    </row>
    <row r="7228" spans="1:14" x14ac:dyDescent="0.25">
      <c r="A7228" t="s">
        <v>8451</v>
      </c>
      <c r="B7228" t="s">
        <v>22</v>
      </c>
      <c r="C7228">
        <v>65670</v>
      </c>
      <c r="D7228">
        <v>74443.59</v>
      </c>
      <c r="E7228">
        <v>8985.3700000000008</v>
      </c>
      <c r="F7228" t="s">
        <v>45</v>
      </c>
      <c r="G7228" t="s">
        <v>46</v>
      </c>
      <c r="H7228" t="s">
        <v>546</v>
      </c>
      <c r="I7228" t="s">
        <v>16</v>
      </c>
      <c r="J7228" t="s">
        <v>48</v>
      </c>
      <c r="K7228" t="s">
        <v>49</v>
      </c>
      <c r="L7228" s="1">
        <v>40085</v>
      </c>
      <c r="M7228">
        <v>20743</v>
      </c>
      <c r="N7228" t="s">
        <v>10654</v>
      </c>
    </row>
    <row r="7229" spans="1:14" x14ac:dyDescent="0.25">
      <c r="A7229" t="s">
        <v>8452</v>
      </c>
      <c r="B7229" t="s">
        <v>12</v>
      </c>
      <c r="C7229">
        <v>26030.04</v>
      </c>
      <c r="D7229">
        <v>39673.35</v>
      </c>
      <c r="E7229">
        <v>0</v>
      </c>
      <c r="F7229" t="s">
        <v>18</v>
      </c>
      <c r="G7229" t="s">
        <v>19</v>
      </c>
      <c r="H7229" t="s">
        <v>613</v>
      </c>
      <c r="I7229" t="s">
        <v>34</v>
      </c>
      <c r="J7229" t="s">
        <v>347</v>
      </c>
      <c r="L7229" s="1">
        <v>40279</v>
      </c>
      <c r="M7229">
        <v>20712</v>
      </c>
      <c r="N7229" t="s">
        <v>10639</v>
      </c>
    </row>
    <row r="7230" spans="1:14" x14ac:dyDescent="0.25">
      <c r="A7230" t="s">
        <v>8453</v>
      </c>
      <c r="B7230" t="s">
        <v>12</v>
      </c>
      <c r="C7230">
        <v>76598.009999999995</v>
      </c>
      <c r="D7230">
        <v>76793.009999999995</v>
      </c>
      <c r="E7230">
        <v>0</v>
      </c>
      <c r="F7230" t="s">
        <v>18</v>
      </c>
      <c r="G7230" t="s">
        <v>19</v>
      </c>
      <c r="H7230" t="s">
        <v>144</v>
      </c>
      <c r="I7230" t="s">
        <v>16</v>
      </c>
      <c r="J7230" t="s">
        <v>145</v>
      </c>
      <c r="L7230" s="1">
        <v>36598</v>
      </c>
      <c r="M7230">
        <v>20781</v>
      </c>
      <c r="N7230" t="s">
        <v>10627</v>
      </c>
    </row>
    <row r="7231" spans="1:14" x14ac:dyDescent="0.25">
      <c r="A7231" t="s">
        <v>8454</v>
      </c>
      <c r="B7231" t="s">
        <v>22</v>
      </c>
      <c r="C7231">
        <v>71804</v>
      </c>
      <c r="D7231">
        <v>105083.2</v>
      </c>
      <c r="E7231">
        <v>29908.6</v>
      </c>
      <c r="F7231" t="s">
        <v>45</v>
      </c>
      <c r="G7231" t="s">
        <v>46</v>
      </c>
      <c r="H7231" t="s">
        <v>127</v>
      </c>
      <c r="I7231" t="s">
        <v>16</v>
      </c>
      <c r="J7231" t="s">
        <v>48</v>
      </c>
      <c r="L7231" s="1">
        <v>39133</v>
      </c>
      <c r="M7231">
        <v>20783</v>
      </c>
      <c r="N7231" t="s">
        <v>10656</v>
      </c>
    </row>
    <row r="7232" spans="1:14" x14ac:dyDescent="0.25">
      <c r="A7232" t="s">
        <v>8455</v>
      </c>
      <c r="B7232" t="s">
        <v>12</v>
      </c>
      <c r="C7232">
        <v>70959.789999999994</v>
      </c>
      <c r="D7232">
        <v>71511.429999999993</v>
      </c>
      <c r="E7232">
        <v>0</v>
      </c>
      <c r="F7232" t="s">
        <v>45</v>
      </c>
      <c r="G7232" t="s">
        <v>46</v>
      </c>
      <c r="H7232" t="s">
        <v>337</v>
      </c>
      <c r="I7232" t="s">
        <v>16</v>
      </c>
      <c r="J7232" t="s">
        <v>17</v>
      </c>
      <c r="L7232" s="1">
        <v>33855</v>
      </c>
      <c r="M7232">
        <v>20743</v>
      </c>
      <c r="N7232" t="s">
        <v>10654</v>
      </c>
    </row>
    <row r="7233" spans="1:14" x14ac:dyDescent="0.25">
      <c r="A7233" t="s">
        <v>8456</v>
      </c>
      <c r="B7233" t="s">
        <v>22</v>
      </c>
      <c r="C7233">
        <v>55000</v>
      </c>
      <c r="D7233">
        <v>8461.81</v>
      </c>
      <c r="E7233">
        <v>0</v>
      </c>
      <c r="F7233" t="s">
        <v>56</v>
      </c>
      <c r="G7233" t="s">
        <v>57</v>
      </c>
      <c r="H7233" t="s">
        <v>629</v>
      </c>
      <c r="I7233" t="s">
        <v>16</v>
      </c>
      <c r="J7233" t="s">
        <v>1170</v>
      </c>
      <c r="L7233" s="1">
        <v>43024</v>
      </c>
      <c r="M7233">
        <v>20742</v>
      </c>
      <c r="N7233" t="s">
        <v>10638</v>
      </c>
    </row>
    <row r="7234" spans="1:14" x14ac:dyDescent="0.25">
      <c r="A7234" t="s">
        <v>8457</v>
      </c>
      <c r="B7234" t="s">
        <v>22</v>
      </c>
      <c r="C7234">
        <v>48878.12</v>
      </c>
      <c r="D7234">
        <v>54628.25</v>
      </c>
      <c r="E7234">
        <v>5181.8500000000004</v>
      </c>
      <c r="F7234" t="s">
        <v>99</v>
      </c>
      <c r="G7234" t="s">
        <v>100</v>
      </c>
      <c r="H7234" t="s">
        <v>259</v>
      </c>
      <c r="I7234" t="s">
        <v>16</v>
      </c>
      <c r="J7234" t="s">
        <v>109</v>
      </c>
      <c r="K7234" t="s">
        <v>110</v>
      </c>
      <c r="L7234" s="1">
        <v>37108</v>
      </c>
      <c r="M7234">
        <v>20774</v>
      </c>
      <c r="N7234" t="s">
        <v>10633</v>
      </c>
    </row>
    <row r="7235" spans="1:14" x14ac:dyDescent="0.25">
      <c r="A7235" t="s">
        <v>8458</v>
      </c>
      <c r="B7235" t="s">
        <v>12</v>
      </c>
      <c r="C7235">
        <v>37720.730000000003</v>
      </c>
      <c r="D7235">
        <v>30538.73</v>
      </c>
      <c r="E7235">
        <v>0</v>
      </c>
      <c r="F7235" t="s">
        <v>18</v>
      </c>
      <c r="G7235" t="s">
        <v>19</v>
      </c>
      <c r="H7235" t="s">
        <v>183</v>
      </c>
      <c r="I7235" t="s">
        <v>34</v>
      </c>
      <c r="J7235" t="s">
        <v>174</v>
      </c>
      <c r="L7235" s="1">
        <v>41485</v>
      </c>
      <c r="M7235">
        <v>20746</v>
      </c>
      <c r="N7235" t="s">
        <v>10647</v>
      </c>
    </row>
    <row r="7236" spans="1:14" x14ac:dyDescent="0.25">
      <c r="A7236" t="s">
        <v>8459</v>
      </c>
      <c r="B7236" t="s">
        <v>12</v>
      </c>
      <c r="C7236">
        <v>87107</v>
      </c>
      <c r="D7236">
        <v>85001.01</v>
      </c>
      <c r="E7236">
        <v>0</v>
      </c>
      <c r="F7236" t="s">
        <v>56</v>
      </c>
      <c r="G7236" t="s">
        <v>57</v>
      </c>
      <c r="H7236" t="s">
        <v>343</v>
      </c>
      <c r="I7236" t="s">
        <v>16</v>
      </c>
      <c r="J7236" t="s">
        <v>178</v>
      </c>
      <c r="L7236" s="1">
        <v>28919</v>
      </c>
      <c r="M7236">
        <v>20772</v>
      </c>
      <c r="N7236" t="s">
        <v>10648</v>
      </c>
    </row>
    <row r="7237" spans="1:14" x14ac:dyDescent="0.25">
      <c r="A7237" t="s">
        <v>8460</v>
      </c>
      <c r="B7237" t="s">
        <v>22</v>
      </c>
      <c r="C7237">
        <v>74318</v>
      </c>
      <c r="D7237">
        <v>92452.3</v>
      </c>
      <c r="E7237">
        <v>19607.21</v>
      </c>
      <c r="F7237" t="s">
        <v>45</v>
      </c>
      <c r="G7237" t="s">
        <v>46</v>
      </c>
      <c r="H7237" t="s">
        <v>563</v>
      </c>
      <c r="I7237" t="s">
        <v>16</v>
      </c>
      <c r="J7237" t="s">
        <v>48</v>
      </c>
      <c r="L7237" s="1">
        <v>38642</v>
      </c>
      <c r="M7237">
        <v>20743</v>
      </c>
      <c r="N7237" t="s">
        <v>10654</v>
      </c>
    </row>
    <row r="7238" spans="1:14" x14ac:dyDescent="0.25">
      <c r="A7238" t="s">
        <v>8461</v>
      </c>
      <c r="B7238" t="s">
        <v>12</v>
      </c>
      <c r="C7238">
        <v>47482.7</v>
      </c>
      <c r="D7238">
        <v>46265.33</v>
      </c>
      <c r="E7238">
        <v>0</v>
      </c>
      <c r="F7238" t="s">
        <v>89</v>
      </c>
      <c r="G7238" t="s">
        <v>90</v>
      </c>
      <c r="H7238" t="s">
        <v>192</v>
      </c>
      <c r="I7238" t="s">
        <v>16</v>
      </c>
      <c r="J7238" t="s">
        <v>193</v>
      </c>
      <c r="L7238" s="1">
        <v>42103</v>
      </c>
      <c r="M7238">
        <v>20781</v>
      </c>
      <c r="N7238" t="s">
        <v>10627</v>
      </c>
    </row>
    <row r="7239" spans="1:14" x14ac:dyDescent="0.25">
      <c r="A7239" t="s">
        <v>8462</v>
      </c>
      <c r="B7239" t="s">
        <v>12</v>
      </c>
      <c r="C7239">
        <v>68893</v>
      </c>
      <c r="D7239">
        <v>68722.100000000006</v>
      </c>
      <c r="E7239">
        <v>0</v>
      </c>
      <c r="F7239" t="s">
        <v>18</v>
      </c>
      <c r="G7239" t="s">
        <v>19</v>
      </c>
      <c r="H7239" t="s">
        <v>357</v>
      </c>
      <c r="I7239" t="s">
        <v>16</v>
      </c>
      <c r="J7239" t="s">
        <v>17</v>
      </c>
      <c r="L7239" s="1">
        <v>37263</v>
      </c>
      <c r="M7239">
        <v>20707</v>
      </c>
      <c r="N7239" t="s">
        <v>10628</v>
      </c>
    </row>
    <row r="7240" spans="1:14" x14ac:dyDescent="0.25">
      <c r="A7240" t="s">
        <v>8463</v>
      </c>
      <c r="B7240" t="s">
        <v>22</v>
      </c>
      <c r="C7240">
        <v>58294.45</v>
      </c>
      <c r="D7240">
        <v>66980.639999999999</v>
      </c>
      <c r="E7240">
        <v>6881.79</v>
      </c>
      <c r="F7240" t="s">
        <v>56</v>
      </c>
      <c r="G7240" t="s">
        <v>57</v>
      </c>
      <c r="H7240" t="s">
        <v>58</v>
      </c>
      <c r="I7240" t="s">
        <v>16</v>
      </c>
      <c r="J7240" t="s">
        <v>420</v>
      </c>
      <c r="L7240" s="1">
        <v>38838</v>
      </c>
      <c r="M7240">
        <v>20772</v>
      </c>
      <c r="N7240" t="s">
        <v>10648</v>
      </c>
    </row>
    <row r="7241" spans="1:14" x14ac:dyDescent="0.25">
      <c r="A7241" t="s">
        <v>8464</v>
      </c>
      <c r="B7241" t="s">
        <v>22</v>
      </c>
      <c r="C7241">
        <v>53274</v>
      </c>
      <c r="D7241">
        <v>58064.73</v>
      </c>
      <c r="E7241">
        <v>3771.55</v>
      </c>
      <c r="F7241" t="s">
        <v>13</v>
      </c>
      <c r="G7241" t="s">
        <v>14</v>
      </c>
      <c r="H7241" t="s">
        <v>162</v>
      </c>
      <c r="I7241" t="s">
        <v>16</v>
      </c>
      <c r="J7241" t="s">
        <v>32</v>
      </c>
      <c r="K7241" t="s">
        <v>42</v>
      </c>
      <c r="L7241" s="1">
        <v>42562</v>
      </c>
      <c r="M7241">
        <v>20613</v>
      </c>
      <c r="N7241" t="s">
        <v>10640</v>
      </c>
    </row>
    <row r="7242" spans="1:14" x14ac:dyDescent="0.25">
      <c r="A7242" t="s">
        <v>8465</v>
      </c>
      <c r="B7242" t="s">
        <v>12</v>
      </c>
      <c r="C7242">
        <v>44230.07</v>
      </c>
      <c r="D7242">
        <v>42389.599999999999</v>
      </c>
      <c r="E7242">
        <v>109.37</v>
      </c>
      <c r="F7242" t="s">
        <v>18</v>
      </c>
      <c r="G7242" t="s">
        <v>19</v>
      </c>
      <c r="H7242" t="s">
        <v>172</v>
      </c>
      <c r="I7242" t="s">
        <v>34</v>
      </c>
      <c r="J7242" t="s">
        <v>61</v>
      </c>
      <c r="L7242" s="1">
        <v>38950</v>
      </c>
      <c r="M7242">
        <v>20623</v>
      </c>
      <c r="N7242" t="s">
        <v>10651</v>
      </c>
    </row>
    <row r="7243" spans="1:14" x14ac:dyDescent="0.25">
      <c r="A7243" t="s">
        <v>8466</v>
      </c>
      <c r="B7243" t="s">
        <v>22</v>
      </c>
      <c r="C7243">
        <v>87549</v>
      </c>
      <c r="D7243">
        <v>88549.98</v>
      </c>
      <c r="E7243">
        <v>783.05</v>
      </c>
      <c r="F7243" t="s">
        <v>129</v>
      </c>
      <c r="G7243" t="s">
        <v>130</v>
      </c>
      <c r="H7243" t="s">
        <v>131</v>
      </c>
      <c r="I7243" t="s">
        <v>16</v>
      </c>
      <c r="J7243" t="s">
        <v>132</v>
      </c>
      <c r="L7243" s="1">
        <v>37270</v>
      </c>
      <c r="M7243">
        <v>20712</v>
      </c>
      <c r="N7243" t="s">
        <v>10639</v>
      </c>
    </row>
    <row r="7244" spans="1:14" x14ac:dyDescent="0.25">
      <c r="A7244" t="s">
        <v>8467</v>
      </c>
      <c r="B7244" t="s">
        <v>22</v>
      </c>
      <c r="C7244">
        <v>71335.92</v>
      </c>
      <c r="D7244">
        <v>0</v>
      </c>
      <c r="E7244">
        <v>0</v>
      </c>
      <c r="F7244" t="s">
        <v>18</v>
      </c>
      <c r="G7244" t="s">
        <v>19</v>
      </c>
      <c r="H7244" t="s">
        <v>227</v>
      </c>
      <c r="I7244" t="s">
        <v>16</v>
      </c>
      <c r="J7244" t="s">
        <v>228</v>
      </c>
      <c r="L7244" s="1">
        <v>39482</v>
      </c>
      <c r="M7244">
        <v>20707</v>
      </c>
      <c r="N7244" t="s">
        <v>10628</v>
      </c>
    </row>
    <row r="7245" spans="1:14" x14ac:dyDescent="0.25">
      <c r="A7245" t="s">
        <v>8468</v>
      </c>
      <c r="B7245" t="s">
        <v>22</v>
      </c>
      <c r="C7245">
        <v>60145.17</v>
      </c>
      <c r="D7245">
        <v>85058.37</v>
      </c>
      <c r="E7245">
        <v>22619.49</v>
      </c>
      <c r="F7245" t="s">
        <v>56</v>
      </c>
      <c r="G7245" t="s">
        <v>57</v>
      </c>
      <c r="H7245" t="s">
        <v>84</v>
      </c>
      <c r="I7245" t="s">
        <v>16</v>
      </c>
      <c r="J7245" t="s">
        <v>59</v>
      </c>
      <c r="L7245" s="1">
        <v>37753</v>
      </c>
      <c r="M7245">
        <v>20722</v>
      </c>
      <c r="N7245" t="s">
        <v>10632</v>
      </c>
    </row>
    <row r="7246" spans="1:14" x14ac:dyDescent="0.25">
      <c r="A7246" t="s">
        <v>8469</v>
      </c>
      <c r="B7246" t="s">
        <v>22</v>
      </c>
      <c r="C7246">
        <v>48500</v>
      </c>
      <c r="D7246">
        <v>48500.4</v>
      </c>
      <c r="E7246">
        <v>0</v>
      </c>
      <c r="F7246" t="s">
        <v>89</v>
      </c>
      <c r="G7246" t="s">
        <v>90</v>
      </c>
      <c r="H7246" t="s">
        <v>90</v>
      </c>
      <c r="I7246" t="s">
        <v>16</v>
      </c>
      <c r="J7246" t="s">
        <v>310</v>
      </c>
      <c r="L7246" s="1">
        <v>37087</v>
      </c>
      <c r="M7246">
        <v>20782</v>
      </c>
      <c r="N7246" t="s">
        <v>10625</v>
      </c>
    </row>
    <row r="7247" spans="1:14" x14ac:dyDescent="0.25">
      <c r="A7247" t="s">
        <v>8470</v>
      </c>
      <c r="B7247" t="s">
        <v>12</v>
      </c>
      <c r="C7247">
        <v>21664.639999999999</v>
      </c>
      <c r="D7247">
        <v>10757.33</v>
      </c>
      <c r="E7247">
        <v>78.12</v>
      </c>
      <c r="F7247" t="s">
        <v>13</v>
      </c>
      <c r="G7247" t="s">
        <v>14</v>
      </c>
      <c r="H7247" t="s">
        <v>85</v>
      </c>
      <c r="I7247" t="s">
        <v>34</v>
      </c>
      <c r="J7247" t="s">
        <v>86</v>
      </c>
      <c r="L7247" s="1">
        <v>38642</v>
      </c>
      <c r="M7247">
        <v>20705</v>
      </c>
      <c r="N7247" t="s">
        <v>10626</v>
      </c>
    </row>
    <row r="7248" spans="1:14" x14ac:dyDescent="0.25">
      <c r="A7248" t="s">
        <v>8471</v>
      </c>
      <c r="B7248" t="s">
        <v>22</v>
      </c>
      <c r="C7248">
        <v>88761</v>
      </c>
      <c r="D7248">
        <v>101256.83</v>
      </c>
      <c r="E7248">
        <v>13158.34</v>
      </c>
      <c r="F7248" t="s">
        <v>13</v>
      </c>
      <c r="G7248" t="s">
        <v>14</v>
      </c>
      <c r="H7248" t="s">
        <v>103</v>
      </c>
      <c r="I7248" t="s">
        <v>16</v>
      </c>
      <c r="J7248" t="s">
        <v>32</v>
      </c>
      <c r="L7248" s="1">
        <v>35603</v>
      </c>
      <c r="M7248">
        <v>20762</v>
      </c>
      <c r="N7248" t="s">
        <v>10644</v>
      </c>
    </row>
    <row r="7249" spans="1:14" x14ac:dyDescent="0.25">
      <c r="A7249" t="s">
        <v>8472</v>
      </c>
      <c r="B7249" t="s">
        <v>22</v>
      </c>
      <c r="C7249">
        <v>85758</v>
      </c>
      <c r="D7249">
        <v>92492.2</v>
      </c>
      <c r="E7249">
        <v>3480.74</v>
      </c>
      <c r="F7249" t="s">
        <v>13</v>
      </c>
      <c r="G7249" t="s">
        <v>14</v>
      </c>
      <c r="H7249" t="s">
        <v>263</v>
      </c>
      <c r="I7249" t="s">
        <v>16</v>
      </c>
      <c r="J7249" t="s">
        <v>32</v>
      </c>
      <c r="L7249" s="1">
        <v>37655</v>
      </c>
      <c r="M7249">
        <v>20772</v>
      </c>
      <c r="N7249" t="s">
        <v>10648</v>
      </c>
    </row>
    <row r="7250" spans="1:14" x14ac:dyDescent="0.25">
      <c r="A7250" t="s">
        <v>8473</v>
      </c>
      <c r="B7250" t="s">
        <v>22</v>
      </c>
      <c r="C7250">
        <v>125070.19</v>
      </c>
      <c r="D7250">
        <v>192100.95</v>
      </c>
      <c r="E7250">
        <v>65077.83</v>
      </c>
      <c r="F7250" t="s">
        <v>45</v>
      </c>
      <c r="G7250" t="s">
        <v>46</v>
      </c>
      <c r="H7250" t="s">
        <v>265</v>
      </c>
      <c r="I7250" t="s">
        <v>16</v>
      </c>
      <c r="J7250" t="s">
        <v>222</v>
      </c>
      <c r="L7250" s="1">
        <v>35807</v>
      </c>
      <c r="M7250">
        <v>20742</v>
      </c>
      <c r="N7250" t="s">
        <v>10638</v>
      </c>
    </row>
    <row r="7251" spans="1:14" x14ac:dyDescent="0.25">
      <c r="A7251" t="s">
        <v>8474</v>
      </c>
      <c r="B7251" t="s">
        <v>12</v>
      </c>
      <c r="C7251">
        <v>62674.12</v>
      </c>
      <c r="D7251">
        <v>61587.91</v>
      </c>
      <c r="E7251">
        <v>325.54000000000002</v>
      </c>
      <c r="F7251" t="s">
        <v>23</v>
      </c>
      <c r="G7251" t="s">
        <v>24</v>
      </c>
      <c r="H7251" t="s">
        <v>486</v>
      </c>
      <c r="I7251" t="s">
        <v>16</v>
      </c>
      <c r="J7251" t="s">
        <v>487</v>
      </c>
      <c r="L7251" s="1">
        <v>42521</v>
      </c>
      <c r="M7251">
        <v>20782</v>
      </c>
      <c r="N7251" t="s">
        <v>10625</v>
      </c>
    </row>
    <row r="7252" spans="1:14" x14ac:dyDescent="0.25">
      <c r="A7252" t="s">
        <v>8475</v>
      </c>
      <c r="B7252" t="s">
        <v>12</v>
      </c>
      <c r="C7252">
        <v>54057.97</v>
      </c>
      <c r="D7252">
        <v>55428.35</v>
      </c>
      <c r="E7252">
        <v>1888.47</v>
      </c>
      <c r="F7252" t="s">
        <v>23</v>
      </c>
      <c r="G7252" t="s">
        <v>24</v>
      </c>
      <c r="H7252" t="s">
        <v>898</v>
      </c>
      <c r="I7252" t="s">
        <v>16</v>
      </c>
      <c r="J7252" t="s">
        <v>667</v>
      </c>
      <c r="K7252" t="s">
        <v>1070</v>
      </c>
      <c r="L7252" s="1">
        <v>41610</v>
      </c>
      <c r="M7252">
        <v>20608</v>
      </c>
      <c r="N7252" t="s">
        <v>10646</v>
      </c>
    </row>
    <row r="7253" spans="1:14" x14ac:dyDescent="0.25">
      <c r="A7253" t="s">
        <v>8476</v>
      </c>
      <c r="B7253" t="s">
        <v>22</v>
      </c>
      <c r="C7253">
        <v>93134.89</v>
      </c>
      <c r="D7253">
        <v>92359.83</v>
      </c>
      <c r="E7253">
        <v>570.69000000000005</v>
      </c>
      <c r="F7253" t="s">
        <v>468</v>
      </c>
      <c r="G7253" t="s">
        <v>469</v>
      </c>
      <c r="H7253" t="s">
        <v>470</v>
      </c>
      <c r="I7253" t="s">
        <v>16</v>
      </c>
      <c r="J7253" t="s">
        <v>235</v>
      </c>
      <c r="L7253" s="1">
        <v>39818</v>
      </c>
      <c r="M7253">
        <v>20783</v>
      </c>
      <c r="N7253" t="s">
        <v>10656</v>
      </c>
    </row>
    <row r="7254" spans="1:14" x14ac:dyDescent="0.25">
      <c r="A7254" t="s">
        <v>8477</v>
      </c>
      <c r="B7254" t="s">
        <v>22</v>
      </c>
      <c r="C7254">
        <v>56405.43</v>
      </c>
      <c r="D7254">
        <v>69059.95</v>
      </c>
      <c r="E7254">
        <v>14913.43</v>
      </c>
      <c r="F7254" t="s">
        <v>56</v>
      </c>
      <c r="G7254" t="s">
        <v>57</v>
      </c>
      <c r="H7254" t="s">
        <v>158</v>
      </c>
      <c r="I7254" t="s">
        <v>16</v>
      </c>
      <c r="J7254" t="s">
        <v>159</v>
      </c>
      <c r="L7254" s="1">
        <v>37774</v>
      </c>
      <c r="M7254">
        <v>20613</v>
      </c>
      <c r="N7254" t="s">
        <v>10640</v>
      </c>
    </row>
    <row r="7255" spans="1:14" x14ac:dyDescent="0.25">
      <c r="A7255" t="s">
        <v>8478</v>
      </c>
      <c r="B7255" t="s">
        <v>22</v>
      </c>
      <c r="C7255">
        <v>81000</v>
      </c>
      <c r="D7255">
        <v>9346.2000000000007</v>
      </c>
      <c r="E7255">
        <v>0</v>
      </c>
      <c r="F7255" t="s">
        <v>18</v>
      </c>
      <c r="G7255" t="s">
        <v>19</v>
      </c>
      <c r="H7255" t="s">
        <v>245</v>
      </c>
      <c r="I7255" t="s">
        <v>16</v>
      </c>
      <c r="J7255" t="s">
        <v>228</v>
      </c>
      <c r="L7255" s="1">
        <v>43038</v>
      </c>
      <c r="M7255">
        <v>20743</v>
      </c>
      <c r="N7255" t="s">
        <v>10654</v>
      </c>
    </row>
    <row r="7256" spans="1:14" x14ac:dyDescent="0.25">
      <c r="A7256" t="s">
        <v>8479</v>
      </c>
      <c r="B7256" t="s">
        <v>12</v>
      </c>
      <c r="C7256">
        <v>68477.31</v>
      </c>
      <c r="D7256">
        <v>66016.36</v>
      </c>
      <c r="E7256">
        <v>281.74</v>
      </c>
      <c r="F7256" t="s">
        <v>133</v>
      </c>
      <c r="G7256" t="s">
        <v>134</v>
      </c>
      <c r="H7256" t="s">
        <v>262</v>
      </c>
      <c r="I7256" t="s">
        <v>16</v>
      </c>
      <c r="J7256" t="s">
        <v>378</v>
      </c>
      <c r="K7256" t="s">
        <v>379</v>
      </c>
      <c r="L7256" s="1">
        <v>41554</v>
      </c>
      <c r="M7256">
        <v>20747</v>
      </c>
      <c r="N7256" t="s">
        <v>10642</v>
      </c>
    </row>
    <row r="7257" spans="1:14" x14ac:dyDescent="0.25">
      <c r="A7257" t="s">
        <v>8480</v>
      </c>
      <c r="B7257" t="s">
        <v>22</v>
      </c>
      <c r="C7257">
        <v>137077.16</v>
      </c>
      <c r="D7257">
        <v>135270.06</v>
      </c>
      <c r="E7257">
        <v>0</v>
      </c>
      <c r="F7257" t="s">
        <v>52</v>
      </c>
      <c r="G7257" t="s">
        <v>53</v>
      </c>
      <c r="H7257" t="s">
        <v>184</v>
      </c>
      <c r="I7257" t="s">
        <v>16</v>
      </c>
      <c r="J7257" t="s">
        <v>139</v>
      </c>
      <c r="L7257" s="1">
        <v>38208</v>
      </c>
      <c r="M7257">
        <v>20782</v>
      </c>
      <c r="N7257" t="s">
        <v>10625</v>
      </c>
    </row>
    <row r="7258" spans="1:14" x14ac:dyDescent="0.25">
      <c r="A7258" t="s">
        <v>8481</v>
      </c>
      <c r="B7258" t="s">
        <v>12</v>
      </c>
      <c r="C7258">
        <v>102235.5</v>
      </c>
      <c r="D7258">
        <v>99816.92</v>
      </c>
      <c r="E7258">
        <v>1676.14</v>
      </c>
      <c r="F7258" t="s">
        <v>322</v>
      </c>
      <c r="G7258" t="s">
        <v>323</v>
      </c>
      <c r="H7258" t="s">
        <v>844</v>
      </c>
      <c r="I7258" t="s">
        <v>16</v>
      </c>
      <c r="J7258" t="s">
        <v>325</v>
      </c>
      <c r="K7258" t="s">
        <v>881</v>
      </c>
      <c r="L7258" s="1">
        <v>40392</v>
      </c>
      <c r="M7258">
        <v>20720</v>
      </c>
      <c r="N7258" t="s">
        <v>10641</v>
      </c>
    </row>
    <row r="7259" spans="1:14" x14ac:dyDescent="0.25">
      <c r="A7259" t="s">
        <v>8482</v>
      </c>
      <c r="B7259" t="s">
        <v>12</v>
      </c>
      <c r="C7259">
        <v>105241</v>
      </c>
      <c r="D7259">
        <v>102809.27</v>
      </c>
      <c r="E7259">
        <v>471.33</v>
      </c>
      <c r="F7259" t="s">
        <v>89</v>
      </c>
      <c r="G7259" t="s">
        <v>90</v>
      </c>
      <c r="H7259" t="s">
        <v>213</v>
      </c>
      <c r="I7259" t="s">
        <v>16</v>
      </c>
      <c r="J7259" t="s">
        <v>235</v>
      </c>
      <c r="L7259" s="1">
        <v>37158</v>
      </c>
      <c r="M7259">
        <v>20623</v>
      </c>
      <c r="N7259" t="s">
        <v>10651</v>
      </c>
    </row>
    <row r="7260" spans="1:14" x14ac:dyDescent="0.25">
      <c r="A7260" t="s">
        <v>8483</v>
      </c>
      <c r="B7260" t="s">
        <v>22</v>
      </c>
      <c r="C7260">
        <v>59922</v>
      </c>
      <c r="D7260">
        <v>58840.46</v>
      </c>
      <c r="E7260">
        <v>2040.32</v>
      </c>
      <c r="F7260" t="s">
        <v>13</v>
      </c>
      <c r="G7260" t="s">
        <v>14</v>
      </c>
      <c r="H7260" t="s">
        <v>175</v>
      </c>
      <c r="I7260" t="s">
        <v>16</v>
      </c>
      <c r="J7260" t="s">
        <v>32</v>
      </c>
      <c r="K7260" t="s">
        <v>176</v>
      </c>
      <c r="L7260" s="1">
        <v>41918</v>
      </c>
      <c r="M7260">
        <v>20748</v>
      </c>
      <c r="N7260" t="s">
        <v>10635</v>
      </c>
    </row>
    <row r="7261" spans="1:14" x14ac:dyDescent="0.25">
      <c r="A7261" t="s">
        <v>8484</v>
      </c>
      <c r="B7261" t="s">
        <v>22</v>
      </c>
      <c r="C7261">
        <v>16799.580000000002</v>
      </c>
      <c r="D7261">
        <v>19099.93</v>
      </c>
      <c r="E7261">
        <v>96.93</v>
      </c>
      <c r="F7261" t="s">
        <v>76</v>
      </c>
      <c r="G7261" t="s">
        <v>77</v>
      </c>
      <c r="H7261" t="s">
        <v>521</v>
      </c>
      <c r="I7261" t="s">
        <v>34</v>
      </c>
      <c r="J7261" t="s">
        <v>81</v>
      </c>
      <c r="L7261" s="1">
        <v>37484</v>
      </c>
      <c r="M7261">
        <v>20772</v>
      </c>
      <c r="N7261" t="s">
        <v>10648</v>
      </c>
    </row>
    <row r="7262" spans="1:14" x14ac:dyDescent="0.25">
      <c r="A7262" t="s">
        <v>8485</v>
      </c>
      <c r="B7262" t="s">
        <v>12</v>
      </c>
      <c r="C7262">
        <v>107345.82</v>
      </c>
      <c r="D7262">
        <v>105930.74</v>
      </c>
      <c r="E7262">
        <v>0</v>
      </c>
      <c r="F7262" t="s">
        <v>468</v>
      </c>
      <c r="G7262" t="s">
        <v>469</v>
      </c>
      <c r="H7262" t="s">
        <v>470</v>
      </c>
      <c r="I7262" t="s">
        <v>16</v>
      </c>
      <c r="J7262" t="s">
        <v>235</v>
      </c>
      <c r="L7262" s="1">
        <v>28718</v>
      </c>
      <c r="M7262">
        <v>20715</v>
      </c>
      <c r="N7262" t="s">
        <v>10641</v>
      </c>
    </row>
    <row r="7263" spans="1:14" x14ac:dyDescent="0.25">
      <c r="A7263" t="s">
        <v>8486</v>
      </c>
      <c r="B7263" t="s">
        <v>12</v>
      </c>
      <c r="C7263">
        <v>93200.07</v>
      </c>
      <c r="D7263">
        <v>73402.61</v>
      </c>
      <c r="E7263">
        <v>0</v>
      </c>
      <c r="F7263" t="s">
        <v>18</v>
      </c>
      <c r="G7263" t="s">
        <v>19</v>
      </c>
      <c r="H7263" t="s">
        <v>183</v>
      </c>
      <c r="I7263" t="s">
        <v>16</v>
      </c>
      <c r="J7263" t="s">
        <v>147</v>
      </c>
      <c r="L7263" s="1">
        <v>39300</v>
      </c>
      <c r="M7263">
        <v>20710</v>
      </c>
      <c r="N7263" t="s">
        <v>10637</v>
      </c>
    </row>
    <row r="7264" spans="1:14" x14ac:dyDescent="0.25">
      <c r="A7264" t="s">
        <v>8487</v>
      </c>
      <c r="B7264" t="s">
        <v>22</v>
      </c>
      <c r="C7264">
        <v>106827.53</v>
      </c>
      <c r="D7264">
        <v>128692.43</v>
      </c>
      <c r="E7264">
        <v>24380.38</v>
      </c>
      <c r="F7264" t="s">
        <v>23</v>
      </c>
      <c r="G7264" t="s">
        <v>24</v>
      </c>
      <c r="H7264" t="s">
        <v>979</v>
      </c>
      <c r="I7264" t="s">
        <v>16</v>
      </c>
      <c r="J7264" t="s">
        <v>503</v>
      </c>
      <c r="L7264" s="1">
        <v>35548</v>
      </c>
      <c r="M7264">
        <v>20708</v>
      </c>
      <c r="N7264" t="s">
        <v>10653</v>
      </c>
    </row>
    <row r="7265" spans="1:14" x14ac:dyDescent="0.25">
      <c r="A7265" t="s">
        <v>8488</v>
      </c>
      <c r="B7265" t="s">
        <v>12</v>
      </c>
      <c r="C7265">
        <v>40145.800000000003</v>
      </c>
      <c r="D7265">
        <v>33175.65</v>
      </c>
      <c r="E7265">
        <v>0</v>
      </c>
      <c r="F7265" t="s">
        <v>18</v>
      </c>
      <c r="G7265" t="s">
        <v>19</v>
      </c>
      <c r="H7265" t="s">
        <v>183</v>
      </c>
      <c r="I7265" t="s">
        <v>34</v>
      </c>
      <c r="J7265" t="s">
        <v>174</v>
      </c>
      <c r="L7265" s="1">
        <v>40917</v>
      </c>
      <c r="M7265">
        <v>20707</v>
      </c>
      <c r="N7265" t="s">
        <v>10628</v>
      </c>
    </row>
    <row r="7266" spans="1:14" x14ac:dyDescent="0.25">
      <c r="A7266" t="s">
        <v>8489</v>
      </c>
      <c r="B7266" t="s">
        <v>12</v>
      </c>
      <c r="C7266">
        <v>73526.009999999995</v>
      </c>
      <c r="D7266">
        <v>71127.8</v>
      </c>
      <c r="E7266">
        <v>928.6</v>
      </c>
      <c r="F7266" t="s">
        <v>133</v>
      </c>
      <c r="G7266" t="s">
        <v>134</v>
      </c>
      <c r="H7266" t="s">
        <v>1111</v>
      </c>
      <c r="I7266" t="s">
        <v>16</v>
      </c>
      <c r="J7266" t="s">
        <v>378</v>
      </c>
      <c r="L7266" s="1">
        <v>38684</v>
      </c>
      <c r="M7266">
        <v>20735</v>
      </c>
      <c r="N7266" t="s">
        <v>10649</v>
      </c>
    </row>
    <row r="7267" spans="1:14" x14ac:dyDescent="0.25">
      <c r="A7267" t="s">
        <v>8490</v>
      </c>
      <c r="B7267" t="s">
        <v>22</v>
      </c>
      <c r="C7267">
        <v>67723.53</v>
      </c>
      <c r="D7267">
        <v>85213.22</v>
      </c>
      <c r="E7267">
        <v>17196.72</v>
      </c>
      <c r="F7267" t="s">
        <v>56</v>
      </c>
      <c r="G7267" t="s">
        <v>57</v>
      </c>
      <c r="H7267" t="s">
        <v>58</v>
      </c>
      <c r="I7267" t="s">
        <v>16</v>
      </c>
      <c r="J7267" t="s">
        <v>59</v>
      </c>
      <c r="L7267" s="1">
        <v>33700</v>
      </c>
      <c r="M7267">
        <v>20742</v>
      </c>
      <c r="N7267" t="s">
        <v>10638</v>
      </c>
    </row>
    <row r="7268" spans="1:14" x14ac:dyDescent="0.25">
      <c r="A7268" t="s">
        <v>8491</v>
      </c>
      <c r="B7268" t="s">
        <v>12</v>
      </c>
      <c r="C7268">
        <v>108398.23</v>
      </c>
      <c r="D7268">
        <v>106970.42</v>
      </c>
      <c r="E7268">
        <v>0</v>
      </c>
      <c r="F7268" t="s">
        <v>18</v>
      </c>
      <c r="G7268" t="s">
        <v>19</v>
      </c>
      <c r="H7268" t="s">
        <v>1171</v>
      </c>
      <c r="I7268" t="s">
        <v>16</v>
      </c>
      <c r="J7268" t="s">
        <v>235</v>
      </c>
      <c r="L7268" s="1">
        <v>31628</v>
      </c>
      <c r="M7268">
        <v>20762</v>
      </c>
      <c r="N7268" t="s">
        <v>10644</v>
      </c>
    </row>
    <row r="7269" spans="1:14" x14ac:dyDescent="0.25">
      <c r="A7269" t="s">
        <v>8492</v>
      </c>
      <c r="B7269" t="s">
        <v>12</v>
      </c>
      <c r="C7269">
        <v>56635.33</v>
      </c>
      <c r="D7269">
        <v>45947.67</v>
      </c>
      <c r="E7269">
        <v>0</v>
      </c>
      <c r="F7269" t="s">
        <v>18</v>
      </c>
      <c r="G7269" t="s">
        <v>19</v>
      </c>
      <c r="H7269" t="s">
        <v>183</v>
      </c>
      <c r="I7269" t="s">
        <v>34</v>
      </c>
      <c r="J7269" t="s">
        <v>174</v>
      </c>
      <c r="L7269" s="1">
        <v>36024</v>
      </c>
      <c r="M7269">
        <v>20706</v>
      </c>
      <c r="N7269" t="s">
        <v>10645</v>
      </c>
    </row>
    <row r="7270" spans="1:14" x14ac:dyDescent="0.25">
      <c r="A7270" t="s">
        <v>8493</v>
      </c>
      <c r="B7270" t="s">
        <v>22</v>
      </c>
      <c r="C7270">
        <v>45412</v>
      </c>
      <c r="D7270">
        <v>12929.92</v>
      </c>
      <c r="E7270">
        <v>2268.61</v>
      </c>
      <c r="F7270" t="s">
        <v>23</v>
      </c>
      <c r="G7270" t="s">
        <v>24</v>
      </c>
      <c r="H7270" t="s">
        <v>544</v>
      </c>
      <c r="I7270" t="s">
        <v>16</v>
      </c>
      <c r="J7270" t="s">
        <v>141</v>
      </c>
      <c r="K7270" t="s">
        <v>282</v>
      </c>
      <c r="L7270" s="1">
        <v>42996</v>
      </c>
      <c r="M7270">
        <v>20721</v>
      </c>
      <c r="N7270" t="s">
        <v>10634</v>
      </c>
    </row>
    <row r="7271" spans="1:14" x14ac:dyDescent="0.25">
      <c r="A7271" t="s">
        <v>8494</v>
      </c>
      <c r="B7271" t="s">
        <v>22</v>
      </c>
      <c r="C7271">
        <v>98612.2</v>
      </c>
      <c r="D7271">
        <v>93628.24</v>
      </c>
      <c r="E7271">
        <v>0</v>
      </c>
      <c r="F7271" t="s">
        <v>72</v>
      </c>
      <c r="G7271" t="s">
        <v>73</v>
      </c>
      <c r="H7271" t="s">
        <v>597</v>
      </c>
      <c r="I7271" t="s">
        <v>16</v>
      </c>
      <c r="J7271" t="s">
        <v>386</v>
      </c>
      <c r="L7271" s="1">
        <v>34469</v>
      </c>
      <c r="M7271">
        <v>20748</v>
      </c>
      <c r="N7271" t="s">
        <v>10635</v>
      </c>
    </row>
    <row r="7272" spans="1:14" x14ac:dyDescent="0.25">
      <c r="A7272" t="s">
        <v>8495</v>
      </c>
      <c r="B7272" t="s">
        <v>22</v>
      </c>
      <c r="C7272">
        <v>107720.64</v>
      </c>
      <c r="D7272">
        <v>106198.27</v>
      </c>
      <c r="E7272">
        <v>0</v>
      </c>
      <c r="F7272" t="s">
        <v>215</v>
      </c>
      <c r="G7272" t="s">
        <v>216</v>
      </c>
      <c r="H7272" t="s">
        <v>769</v>
      </c>
      <c r="I7272" t="s">
        <v>16</v>
      </c>
      <c r="J7272" t="s">
        <v>139</v>
      </c>
      <c r="L7272" s="1">
        <v>42296</v>
      </c>
      <c r="M7272">
        <v>20748</v>
      </c>
      <c r="N7272" t="s">
        <v>10635</v>
      </c>
    </row>
    <row r="7273" spans="1:14" x14ac:dyDescent="0.25">
      <c r="A7273" t="s">
        <v>8496</v>
      </c>
      <c r="B7273" t="s">
        <v>12</v>
      </c>
      <c r="C7273">
        <v>119825</v>
      </c>
      <c r="D7273">
        <v>196645.58</v>
      </c>
      <c r="E7273">
        <v>75716.55</v>
      </c>
      <c r="F7273" t="s">
        <v>45</v>
      </c>
      <c r="G7273" t="s">
        <v>46</v>
      </c>
      <c r="H7273" t="s">
        <v>827</v>
      </c>
      <c r="I7273" t="s">
        <v>16</v>
      </c>
      <c r="J7273" t="s">
        <v>222</v>
      </c>
      <c r="L7273" s="1">
        <v>36780</v>
      </c>
      <c r="M7273">
        <v>20708</v>
      </c>
      <c r="N7273" t="s">
        <v>10653</v>
      </c>
    </row>
    <row r="7274" spans="1:14" x14ac:dyDescent="0.25">
      <c r="A7274" t="s">
        <v>8497</v>
      </c>
      <c r="B7274" t="s">
        <v>22</v>
      </c>
      <c r="C7274">
        <v>95084.42</v>
      </c>
      <c r="D7274">
        <v>103542.22</v>
      </c>
      <c r="E7274">
        <v>9551.74</v>
      </c>
      <c r="F7274" t="s">
        <v>13</v>
      </c>
      <c r="G7274" t="s">
        <v>14</v>
      </c>
      <c r="H7274" t="s">
        <v>659</v>
      </c>
      <c r="I7274" t="s">
        <v>16</v>
      </c>
      <c r="J7274" t="s">
        <v>32</v>
      </c>
      <c r="L7274" s="1">
        <v>33643</v>
      </c>
      <c r="M7274">
        <v>20744</v>
      </c>
      <c r="N7274" t="s">
        <v>10630</v>
      </c>
    </row>
    <row r="7275" spans="1:14" x14ac:dyDescent="0.25">
      <c r="A7275" t="s">
        <v>8498</v>
      </c>
      <c r="B7275" t="s">
        <v>22</v>
      </c>
      <c r="C7275">
        <v>41381.82</v>
      </c>
      <c r="D7275">
        <v>47730.74</v>
      </c>
      <c r="E7275">
        <v>7843.27</v>
      </c>
      <c r="F7275" t="s">
        <v>56</v>
      </c>
      <c r="G7275" t="s">
        <v>57</v>
      </c>
      <c r="H7275" t="s">
        <v>158</v>
      </c>
      <c r="I7275" t="s">
        <v>16</v>
      </c>
      <c r="J7275" t="s">
        <v>159</v>
      </c>
      <c r="L7275" s="1">
        <v>42240</v>
      </c>
      <c r="M7275">
        <v>20720</v>
      </c>
      <c r="N7275" t="s">
        <v>10641</v>
      </c>
    </row>
    <row r="7276" spans="1:14" x14ac:dyDescent="0.25">
      <c r="A7276" t="s">
        <v>8499</v>
      </c>
      <c r="B7276" t="s">
        <v>22</v>
      </c>
      <c r="C7276">
        <v>46166</v>
      </c>
      <c r="D7276">
        <v>533</v>
      </c>
      <c r="E7276">
        <v>0</v>
      </c>
      <c r="F7276" t="s">
        <v>45</v>
      </c>
      <c r="G7276" t="s">
        <v>46</v>
      </c>
      <c r="H7276" t="s">
        <v>95</v>
      </c>
      <c r="I7276" t="s">
        <v>16</v>
      </c>
      <c r="J7276" t="s">
        <v>48</v>
      </c>
      <c r="K7276" t="s">
        <v>96</v>
      </c>
      <c r="L7276" s="1">
        <v>43080</v>
      </c>
      <c r="M7276">
        <v>20781</v>
      </c>
      <c r="N7276" t="s">
        <v>10627</v>
      </c>
    </row>
    <row r="7277" spans="1:14" x14ac:dyDescent="0.25">
      <c r="A7277" t="s">
        <v>8500</v>
      </c>
      <c r="B7277" t="s">
        <v>12</v>
      </c>
      <c r="C7277">
        <v>64217.440000000002</v>
      </c>
      <c r="D7277">
        <v>61239.1</v>
      </c>
      <c r="E7277">
        <v>0.08</v>
      </c>
      <c r="F7277" t="s">
        <v>133</v>
      </c>
      <c r="G7277" t="s">
        <v>134</v>
      </c>
      <c r="H7277" t="s">
        <v>776</v>
      </c>
      <c r="I7277" t="s">
        <v>16</v>
      </c>
      <c r="J7277" t="s">
        <v>378</v>
      </c>
      <c r="K7277" t="s">
        <v>379</v>
      </c>
      <c r="L7277" s="1">
        <v>38754</v>
      </c>
      <c r="M7277">
        <v>20770</v>
      </c>
      <c r="N7277" t="s">
        <v>10629</v>
      </c>
    </row>
    <row r="7278" spans="1:14" x14ac:dyDescent="0.25">
      <c r="A7278" t="s">
        <v>8501</v>
      </c>
      <c r="B7278" t="s">
        <v>22</v>
      </c>
      <c r="C7278">
        <v>69577.09</v>
      </c>
      <c r="D7278">
        <v>73980.27</v>
      </c>
      <c r="E7278">
        <v>7460.58</v>
      </c>
      <c r="F7278" t="s">
        <v>117</v>
      </c>
      <c r="G7278" t="s">
        <v>118</v>
      </c>
      <c r="H7278" t="s">
        <v>308</v>
      </c>
      <c r="I7278" t="s">
        <v>16</v>
      </c>
      <c r="J7278" t="s">
        <v>950</v>
      </c>
      <c r="L7278" s="1">
        <v>35332</v>
      </c>
      <c r="M7278">
        <v>20608</v>
      </c>
      <c r="N7278" t="s">
        <v>10646</v>
      </c>
    </row>
    <row r="7279" spans="1:14" x14ac:dyDescent="0.25">
      <c r="A7279" t="s">
        <v>8502</v>
      </c>
      <c r="B7279" t="s">
        <v>12</v>
      </c>
      <c r="C7279">
        <v>87195.09</v>
      </c>
      <c r="D7279">
        <v>85968.22</v>
      </c>
      <c r="E7279">
        <v>477.71</v>
      </c>
      <c r="F7279" t="s">
        <v>23</v>
      </c>
      <c r="G7279" t="s">
        <v>24</v>
      </c>
      <c r="H7279" t="s">
        <v>856</v>
      </c>
      <c r="I7279" t="s">
        <v>16</v>
      </c>
      <c r="J7279" t="s">
        <v>667</v>
      </c>
      <c r="L7279" s="1">
        <v>37319</v>
      </c>
      <c r="M7279">
        <v>20712</v>
      </c>
      <c r="N7279" t="s">
        <v>10639</v>
      </c>
    </row>
    <row r="7280" spans="1:14" x14ac:dyDescent="0.25">
      <c r="A7280" t="s">
        <v>8503</v>
      </c>
      <c r="B7280" t="s">
        <v>22</v>
      </c>
      <c r="C7280">
        <v>84682.23</v>
      </c>
      <c r="D7280">
        <v>81947.899999999994</v>
      </c>
      <c r="E7280">
        <v>0</v>
      </c>
      <c r="F7280" t="s">
        <v>18</v>
      </c>
      <c r="G7280" t="s">
        <v>19</v>
      </c>
      <c r="H7280" t="s">
        <v>62</v>
      </c>
      <c r="I7280" t="s">
        <v>16</v>
      </c>
      <c r="J7280" t="s">
        <v>882</v>
      </c>
      <c r="L7280" s="1">
        <v>34533</v>
      </c>
      <c r="M7280">
        <v>20712</v>
      </c>
      <c r="N7280" t="s">
        <v>10639</v>
      </c>
    </row>
    <row r="7281" spans="1:14" x14ac:dyDescent="0.25">
      <c r="A7281" t="s">
        <v>8504</v>
      </c>
      <c r="B7281" t="s">
        <v>22</v>
      </c>
      <c r="C7281">
        <v>41477.230000000003</v>
      </c>
      <c r="D7281">
        <v>44605.04</v>
      </c>
      <c r="E7281">
        <v>1221.6300000000001</v>
      </c>
      <c r="F7281" t="s">
        <v>56</v>
      </c>
      <c r="G7281" t="s">
        <v>57</v>
      </c>
      <c r="H7281" t="s">
        <v>58</v>
      </c>
      <c r="I7281" t="s">
        <v>16</v>
      </c>
      <c r="J7281" t="s">
        <v>968</v>
      </c>
      <c r="L7281" s="1">
        <v>38908</v>
      </c>
      <c r="M7281">
        <v>20740</v>
      </c>
      <c r="N7281" t="s">
        <v>10638</v>
      </c>
    </row>
    <row r="7282" spans="1:14" x14ac:dyDescent="0.25">
      <c r="A7282" t="s">
        <v>8505</v>
      </c>
      <c r="B7282" t="s">
        <v>12</v>
      </c>
      <c r="C7282">
        <v>49790.85</v>
      </c>
      <c r="D7282">
        <v>52515.58</v>
      </c>
      <c r="E7282">
        <v>7862.93</v>
      </c>
      <c r="F7282" t="s">
        <v>13</v>
      </c>
      <c r="G7282" t="s">
        <v>14</v>
      </c>
      <c r="H7282" t="s">
        <v>68</v>
      </c>
      <c r="I7282" t="s">
        <v>16</v>
      </c>
      <c r="J7282" t="s">
        <v>69</v>
      </c>
      <c r="K7282" t="s">
        <v>70</v>
      </c>
      <c r="L7282" s="1">
        <v>42422</v>
      </c>
      <c r="M7282">
        <v>20748</v>
      </c>
      <c r="N7282" t="s">
        <v>10635</v>
      </c>
    </row>
    <row r="7283" spans="1:14" x14ac:dyDescent="0.25">
      <c r="A7283" t="s">
        <v>8506</v>
      </c>
      <c r="B7283" t="s">
        <v>22</v>
      </c>
      <c r="C7283">
        <v>59390.35</v>
      </c>
      <c r="D7283">
        <v>62624.83</v>
      </c>
      <c r="E7283">
        <v>3337.38</v>
      </c>
      <c r="F7283" t="s">
        <v>52</v>
      </c>
      <c r="G7283" t="s">
        <v>53</v>
      </c>
      <c r="H7283" t="s">
        <v>205</v>
      </c>
      <c r="I7283" t="s">
        <v>16</v>
      </c>
      <c r="J7283" t="s">
        <v>94</v>
      </c>
      <c r="L7283" s="1">
        <v>41484</v>
      </c>
      <c r="M7283">
        <v>20774</v>
      </c>
      <c r="N7283" t="s">
        <v>10633</v>
      </c>
    </row>
    <row r="7284" spans="1:14" x14ac:dyDescent="0.25">
      <c r="A7284" t="s">
        <v>8507</v>
      </c>
      <c r="B7284" t="s">
        <v>12</v>
      </c>
      <c r="C7284">
        <v>78301.27</v>
      </c>
      <c r="D7284">
        <v>75772.399999999994</v>
      </c>
      <c r="E7284">
        <v>0</v>
      </c>
      <c r="F7284" t="s">
        <v>608</v>
      </c>
      <c r="G7284" t="s">
        <v>609</v>
      </c>
      <c r="H7284" t="s">
        <v>610</v>
      </c>
      <c r="I7284" t="s">
        <v>16</v>
      </c>
      <c r="J7284" t="s">
        <v>44</v>
      </c>
      <c r="L7284" s="1">
        <v>39216</v>
      </c>
      <c r="M7284">
        <v>20781</v>
      </c>
      <c r="N7284" t="s">
        <v>10627</v>
      </c>
    </row>
    <row r="7285" spans="1:14" x14ac:dyDescent="0.25">
      <c r="A7285" t="s">
        <v>8508</v>
      </c>
      <c r="B7285" t="s">
        <v>12</v>
      </c>
      <c r="C7285">
        <v>53017.69</v>
      </c>
      <c r="D7285">
        <v>51180.62</v>
      </c>
      <c r="E7285">
        <v>0</v>
      </c>
      <c r="F7285" t="s">
        <v>18</v>
      </c>
      <c r="G7285" t="s">
        <v>19</v>
      </c>
      <c r="H7285" t="s">
        <v>172</v>
      </c>
      <c r="I7285" t="s">
        <v>16</v>
      </c>
      <c r="J7285" t="s">
        <v>17</v>
      </c>
      <c r="L7285" s="1">
        <v>39734</v>
      </c>
      <c r="M7285">
        <v>20785</v>
      </c>
      <c r="N7285" t="s">
        <v>10652</v>
      </c>
    </row>
    <row r="7286" spans="1:14" x14ac:dyDescent="0.25">
      <c r="A7286" t="s">
        <v>8509</v>
      </c>
      <c r="B7286" t="s">
        <v>22</v>
      </c>
      <c r="C7286">
        <v>90636</v>
      </c>
      <c r="D7286">
        <v>118208.63</v>
      </c>
      <c r="E7286">
        <v>23276.959999999999</v>
      </c>
      <c r="F7286" t="s">
        <v>45</v>
      </c>
      <c r="G7286" t="s">
        <v>46</v>
      </c>
      <c r="H7286" t="s">
        <v>626</v>
      </c>
      <c r="I7286" t="s">
        <v>16</v>
      </c>
      <c r="J7286" t="s">
        <v>250</v>
      </c>
      <c r="L7286" s="1">
        <v>36942</v>
      </c>
      <c r="M7286">
        <v>20747</v>
      </c>
      <c r="N7286" t="s">
        <v>10642</v>
      </c>
    </row>
    <row r="7287" spans="1:14" x14ac:dyDescent="0.25">
      <c r="A7287" t="s">
        <v>8510</v>
      </c>
      <c r="B7287" t="s">
        <v>22</v>
      </c>
      <c r="C7287">
        <v>93828.96</v>
      </c>
      <c r="D7287">
        <v>131006.26</v>
      </c>
      <c r="E7287">
        <v>36239.15</v>
      </c>
      <c r="F7287" t="s">
        <v>23</v>
      </c>
      <c r="G7287" t="s">
        <v>24</v>
      </c>
      <c r="H7287" t="s">
        <v>544</v>
      </c>
      <c r="I7287" t="s">
        <v>16</v>
      </c>
      <c r="J7287" t="s">
        <v>320</v>
      </c>
      <c r="L7287" s="1">
        <v>34757</v>
      </c>
      <c r="M7287">
        <v>20705</v>
      </c>
      <c r="N7287" t="s">
        <v>10626</v>
      </c>
    </row>
    <row r="7288" spans="1:14" x14ac:dyDescent="0.25">
      <c r="A7288" t="s">
        <v>8511</v>
      </c>
      <c r="B7288" t="s">
        <v>22</v>
      </c>
      <c r="C7288">
        <v>72203</v>
      </c>
      <c r="D7288">
        <v>84345.03</v>
      </c>
      <c r="E7288">
        <v>10507.8</v>
      </c>
      <c r="F7288" t="s">
        <v>13</v>
      </c>
      <c r="G7288" t="s">
        <v>14</v>
      </c>
      <c r="H7288" t="s">
        <v>162</v>
      </c>
      <c r="I7288" t="s">
        <v>16</v>
      </c>
      <c r="J7288" t="s">
        <v>32</v>
      </c>
      <c r="L7288" s="1">
        <v>39647</v>
      </c>
      <c r="M7288">
        <v>20623</v>
      </c>
      <c r="N7288" t="s">
        <v>10651</v>
      </c>
    </row>
    <row r="7289" spans="1:14" x14ac:dyDescent="0.25">
      <c r="A7289" t="s">
        <v>8512</v>
      </c>
      <c r="B7289" t="s">
        <v>22</v>
      </c>
      <c r="C7289">
        <v>46166</v>
      </c>
      <c r="D7289">
        <v>0</v>
      </c>
      <c r="E7289">
        <v>0</v>
      </c>
      <c r="F7289" t="s">
        <v>45</v>
      </c>
      <c r="G7289" t="s">
        <v>46</v>
      </c>
      <c r="H7289" t="s">
        <v>95</v>
      </c>
      <c r="I7289" t="s">
        <v>16</v>
      </c>
      <c r="J7289" t="s">
        <v>48</v>
      </c>
      <c r="K7289" t="s">
        <v>96</v>
      </c>
      <c r="L7289" s="1">
        <v>43080</v>
      </c>
      <c r="M7289">
        <v>20783</v>
      </c>
      <c r="N7289" t="s">
        <v>10656</v>
      </c>
    </row>
    <row r="7290" spans="1:14" x14ac:dyDescent="0.25">
      <c r="A7290" t="s">
        <v>8513</v>
      </c>
      <c r="B7290" t="s">
        <v>22</v>
      </c>
      <c r="C7290">
        <v>109480.1</v>
      </c>
      <c r="D7290">
        <v>115083.1</v>
      </c>
      <c r="E7290">
        <v>12246.49</v>
      </c>
      <c r="F7290" t="s">
        <v>13</v>
      </c>
      <c r="G7290" t="s">
        <v>14</v>
      </c>
      <c r="H7290" t="s">
        <v>41</v>
      </c>
      <c r="I7290" t="s">
        <v>16</v>
      </c>
      <c r="J7290" t="s">
        <v>233</v>
      </c>
      <c r="L7290" s="1">
        <v>33791</v>
      </c>
      <c r="M7290">
        <v>20722</v>
      </c>
      <c r="N7290" t="s">
        <v>10632</v>
      </c>
    </row>
    <row r="7291" spans="1:14" x14ac:dyDescent="0.25">
      <c r="A7291" t="s">
        <v>8514</v>
      </c>
      <c r="B7291" t="s">
        <v>22</v>
      </c>
      <c r="C7291">
        <v>63656</v>
      </c>
      <c r="D7291">
        <v>68057.899999999994</v>
      </c>
      <c r="E7291">
        <v>3629.89</v>
      </c>
      <c r="F7291" t="s">
        <v>45</v>
      </c>
      <c r="G7291" t="s">
        <v>46</v>
      </c>
      <c r="H7291" t="s">
        <v>794</v>
      </c>
      <c r="I7291" t="s">
        <v>16</v>
      </c>
      <c r="J7291" t="s">
        <v>48</v>
      </c>
      <c r="K7291" t="s">
        <v>49</v>
      </c>
      <c r="L7291" s="1">
        <v>41288</v>
      </c>
      <c r="M7291">
        <v>20607</v>
      </c>
      <c r="N7291" t="s">
        <v>10631</v>
      </c>
    </row>
    <row r="7292" spans="1:14" x14ac:dyDescent="0.25">
      <c r="A7292" t="s">
        <v>8515</v>
      </c>
      <c r="B7292" t="s">
        <v>22</v>
      </c>
      <c r="C7292">
        <v>46166</v>
      </c>
      <c r="D7292">
        <v>9766.02</v>
      </c>
      <c r="E7292">
        <v>0</v>
      </c>
      <c r="F7292" t="s">
        <v>45</v>
      </c>
      <c r="G7292" t="s">
        <v>46</v>
      </c>
      <c r="H7292" t="s">
        <v>95</v>
      </c>
      <c r="I7292" t="s">
        <v>16</v>
      </c>
      <c r="J7292" t="s">
        <v>48</v>
      </c>
      <c r="K7292" t="s">
        <v>96</v>
      </c>
      <c r="L7292" s="1">
        <v>43010</v>
      </c>
      <c r="M7292">
        <v>20770</v>
      </c>
      <c r="N7292" t="s">
        <v>10629</v>
      </c>
    </row>
    <row r="7293" spans="1:14" x14ac:dyDescent="0.25">
      <c r="A7293" t="s">
        <v>8516</v>
      </c>
      <c r="B7293" t="s">
        <v>22</v>
      </c>
      <c r="C7293">
        <v>65751</v>
      </c>
      <c r="D7293">
        <v>67405.87</v>
      </c>
      <c r="E7293">
        <v>2408.0100000000002</v>
      </c>
      <c r="F7293" t="s">
        <v>52</v>
      </c>
      <c r="G7293" t="s">
        <v>53</v>
      </c>
      <c r="H7293" t="s">
        <v>54</v>
      </c>
      <c r="I7293" t="s">
        <v>16</v>
      </c>
      <c r="J7293" t="s">
        <v>752</v>
      </c>
      <c r="L7293" s="1">
        <v>39048</v>
      </c>
      <c r="M7293">
        <v>20769</v>
      </c>
      <c r="N7293" t="s">
        <v>10636</v>
      </c>
    </row>
    <row r="7294" spans="1:14" x14ac:dyDescent="0.25">
      <c r="A7294" t="s">
        <v>8517</v>
      </c>
      <c r="B7294" t="s">
        <v>22</v>
      </c>
      <c r="C7294">
        <v>60455</v>
      </c>
      <c r="D7294">
        <v>56787.78</v>
      </c>
      <c r="E7294">
        <v>786.64</v>
      </c>
      <c r="F7294" t="s">
        <v>45</v>
      </c>
      <c r="G7294" t="s">
        <v>46</v>
      </c>
      <c r="H7294" t="s">
        <v>367</v>
      </c>
      <c r="I7294" t="s">
        <v>16</v>
      </c>
      <c r="J7294" t="s">
        <v>48</v>
      </c>
      <c r="L7294" s="1">
        <v>41288</v>
      </c>
      <c r="M7294">
        <v>20772</v>
      </c>
      <c r="N7294" t="s">
        <v>10648</v>
      </c>
    </row>
    <row r="7295" spans="1:14" x14ac:dyDescent="0.25">
      <c r="A7295" t="s">
        <v>8518</v>
      </c>
      <c r="B7295" t="s">
        <v>22</v>
      </c>
      <c r="C7295">
        <v>87107</v>
      </c>
      <c r="D7295">
        <v>85958.399999999994</v>
      </c>
      <c r="E7295">
        <v>0</v>
      </c>
      <c r="F7295" t="s">
        <v>89</v>
      </c>
      <c r="G7295" t="s">
        <v>90</v>
      </c>
      <c r="H7295" t="s">
        <v>931</v>
      </c>
      <c r="I7295" t="s">
        <v>16</v>
      </c>
      <c r="J7295" t="s">
        <v>92</v>
      </c>
      <c r="L7295" s="1">
        <v>36051</v>
      </c>
      <c r="M7295">
        <v>20613</v>
      </c>
      <c r="N7295" t="s">
        <v>10640</v>
      </c>
    </row>
    <row r="7296" spans="1:14" x14ac:dyDescent="0.25">
      <c r="A7296" t="s">
        <v>8519</v>
      </c>
      <c r="B7296" t="s">
        <v>12</v>
      </c>
      <c r="C7296">
        <v>61712.45</v>
      </c>
      <c r="D7296">
        <v>60901.39</v>
      </c>
      <c r="E7296">
        <v>0</v>
      </c>
      <c r="F7296" t="s">
        <v>18</v>
      </c>
      <c r="G7296" t="s">
        <v>19</v>
      </c>
      <c r="H7296" t="s">
        <v>172</v>
      </c>
      <c r="I7296" t="s">
        <v>16</v>
      </c>
      <c r="J7296" t="s">
        <v>279</v>
      </c>
      <c r="L7296" s="1">
        <v>34071</v>
      </c>
      <c r="M7296">
        <v>20715</v>
      </c>
      <c r="N7296" t="s">
        <v>10641</v>
      </c>
    </row>
    <row r="7297" spans="1:14" x14ac:dyDescent="0.25">
      <c r="A7297" t="s">
        <v>8520</v>
      </c>
      <c r="B7297" t="s">
        <v>12</v>
      </c>
      <c r="C7297">
        <v>77080.92</v>
      </c>
      <c r="D7297">
        <v>82919.02</v>
      </c>
      <c r="E7297">
        <v>8244.2199999999993</v>
      </c>
      <c r="F7297" t="s">
        <v>27</v>
      </c>
      <c r="G7297" t="s">
        <v>28</v>
      </c>
      <c r="H7297" t="s">
        <v>224</v>
      </c>
      <c r="I7297" t="s">
        <v>16</v>
      </c>
      <c r="J7297" t="s">
        <v>225</v>
      </c>
      <c r="K7297" t="s">
        <v>712</v>
      </c>
      <c r="L7297" s="1">
        <v>39300</v>
      </c>
      <c r="M7297">
        <v>20737</v>
      </c>
      <c r="N7297" t="s">
        <v>10655</v>
      </c>
    </row>
    <row r="7298" spans="1:14" x14ac:dyDescent="0.25">
      <c r="A7298" t="s">
        <v>8521</v>
      </c>
      <c r="B7298" t="s">
        <v>22</v>
      </c>
      <c r="C7298">
        <v>41651.17</v>
      </c>
      <c r="D7298">
        <v>46515.23</v>
      </c>
      <c r="E7298">
        <v>4886.8599999999997</v>
      </c>
      <c r="F7298" t="s">
        <v>56</v>
      </c>
      <c r="G7298" t="s">
        <v>57</v>
      </c>
      <c r="H7298" t="s">
        <v>58</v>
      </c>
      <c r="I7298" t="s">
        <v>16</v>
      </c>
      <c r="J7298" t="s">
        <v>59</v>
      </c>
      <c r="L7298" s="1">
        <v>42464</v>
      </c>
      <c r="M7298">
        <v>20720</v>
      </c>
      <c r="N7298" t="s">
        <v>10641</v>
      </c>
    </row>
    <row r="7299" spans="1:14" x14ac:dyDescent="0.25">
      <c r="A7299" t="s">
        <v>8522</v>
      </c>
      <c r="B7299" t="s">
        <v>12</v>
      </c>
      <c r="C7299">
        <v>102377.4</v>
      </c>
      <c r="D7299">
        <v>113581.99</v>
      </c>
      <c r="E7299">
        <v>12553.37</v>
      </c>
      <c r="F7299" t="s">
        <v>18</v>
      </c>
      <c r="G7299" t="s">
        <v>19</v>
      </c>
      <c r="H7299" t="s">
        <v>144</v>
      </c>
      <c r="I7299" t="s">
        <v>16</v>
      </c>
      <c r="J7299" t="s">
        <v>112</v>
      </c>
      <c r="L7299" s="1">
        <v>34470</v>
      </c>
      <c r="M7299">
        <v>20746</v>
      </c>
      <c r="N7299" t="s">
        <v>10647</v>
      </c>
    </row>
    <row r="7300" spans="1:14" x14ac:dyDescent="0.25">
      <c r="A7300" t="s">
        <v>8523</v>
      </c>
      <c r="B7300" t="s">
        <v>12</v>
      </c>
      <c r="C7300">
        <v>121372</v>
      </c>
      <c r="D7300">
        <v>119770.88</v>
      </c>
      <c r="E7300">
        <v>0</v>
      </c>
      <c r="F7300" t="s">
        <v>18</v>
      </c>
      <c r="G7300" t="s">
        <v>19</v>
      </c>
      <c r="H7300" t="s">
        <v>542</v>
      </c>
      <c r="I7300" t="s">
        <v>16</v>
      </c>
      <c r="J7300" t="s">
        <v>75</v>
      </c>
      <c r="L7300" s="1">
        <v>36801</v>
      </c>
      <c r="M7300">
        <v>20747</v>
      </c>
      <c r="N7300" t="s">
        <v>10642</v>
      </c>
    </row>
    <row r="7301" spans="1:14" x14ac:dyDescent="0.25">
      <c r="A7301" t="s">
        <v>8524</v>
      </c>
      <c r="B7301" t="s">
        <v>12</v>
      </c>
      <c r="C7301">
        <v>50339.42</v>
      </c>
      <c r="D7301">
        <v>43964.84</v>
      </c>
      <c r="E7301">
        <v>0</v>
      </c>
      <c r="F7301" t="s">
        <v>18</v>
      </c>
      <c r="G7301" t="s">
        <v>19</v>
      </c>
      <c r="H7301" t="s">
        <v>183</v>
      </c>
      <c r="I7301" t="s">
        <v>34</v>
      </c>
      <c r="J7301" t="s">
        <v>174</v>
      </c>
      <c r="L7301" s="1">
        <v>37690</v>
      </c>
      <c r="M7301">
        <v>20721</v>
      </c>
      <c r="N7301" t="s">
        <v>10634</v>
      </c>
    </row>
    <row r="7302" spans="1:14" x14ac:dyDescent="0.25">
      <c r="A7302" t="s">
        <v>8525</v>
      </c>
      <c r="B7302" t="s">
        <v>12</v>
      </c>
      <c r="C7302">
        <v>83100</v>
      </c>
      <c r="D7302">
        <v>86179.59</v>
      </c>
      <c r="E7302">
        <v>1780.48</v>
      </c>
      <c r="F7302" t="s">
        <v>129</v>
      </c>
      <c r="G7302" t="s">
        <v>130</v>
      </c>
      <c r="H7302" t="s">
        <v>451</v>
      </c>
      <c r="I7302" t="s">
        <v>16</v>
      </c>
      <c r="J7302" t="s">
        <v>347</v>
      </c>
      <c r="L7302" s="1">
        <v>35373</v>
      </c>
      <c r="M7302">
        <v>20762</v>
      </c>
      <c r="N7302" t="s">
        <v>10644</v>
      </c>
    </row>
    <row r="7303" spans="1:14" x14ac:dyDescent="0.25">
      <c r="A7303" t="s">
        <v>8526</v>
      </c>
      <c r="B7303" t="s">
        <v>12</v>
      </c>
      <c r="C7303">
        <v>61712.45</v>
      </c>
      <c r="D7303">
        <v>61257.599999999999</v>
      </c>
      <c r="E7303">
        <v>356.04</v>
      </c>
      <c r="F7303" t="s">
        <v>13</v>
      </c>
      <c r="G7303" t="s">
        <v>14</v>
      </c>
      <c r="H7303" t="s">
        <v>85</v>
      </c>
      <c r="I7303" t="s">
        <v>16</v>
      </c>
      <c r="J7303" t="s">
        <v>279</v>
      </c>
      <c r="L7303" s="1">
        <v>34716</v>
      </c>
      <c r="M7303">
        <v>20785</v>
      </c>
      <c r="N7303" t="s">
        <v>10652</v>
      </c>
    </row>
    <row r="7304" spans="1:14" x14ac:dyDescent="0.25">
      <c r="A7304" t="s">
        <v>8527</v>
      </c>
      <c r="B7304" t="s">
        <v>12</v>
      </c>
      <c r="C7304">
        <v>93327.679999999993</v>
      </c>
      <c r="D7304">
        <v>91979.4</v>
      </c>
      <c r="E7304">
        <v>0</v>
      </c>
      <c r="F7304" t="s">
        <v>99</v>
      </c>
      <c r="G7304" t="s">
        <v>100</v>
      </c>
      <c r="H7304" t="s">
        <v>410</v>
      </c>
      <c r="I7304" t="s">
        <v>16</v>
      </c>
      <c r="J7304" t="s">
        <v>235</v>
      </c>
      <c r="L7304" s="1">
        <v>40126</v>
      </c>
      <c r="M7304">
        <v>20746</v>
      </c>
      <c r="N7304" t="s">
        <v>10647</v>
      </c>
    </row>
    <row r="7305" spans="1:14" x14ac:dyDescent="0.25">
      <c r="A7305" t="s">
        <v>8528</v>
      </c>
      <c r="B7305" t="s">
        <v>22</v>
      </c>
      <c r="C7305">
        <v>55100.87</v>
      </c>
      <c r="D7305">
        <v>35982.370000000003</v>
      </c>
      <c r="E7305">
        <v>317.89999999999998</v>
      </c>
      <c r="F7305" t="s">
        <v>76</v>
      </c>
      <c r="G7305" t="s">
        <v>77</v>
      </c>
      <c r="H7305" t="s">
        <v>768</v>
      </c>
      <c r="I7305" t="s">
        <v>16</v>
      </c>
      <c r="J7305" t="s">
        <v>558</v>
      </c>
      <c r="L7305" s="1">
        <v>42660</v>
      </c>
      <c r="M7305">
        <v>20772</v>
      </c>
      <c r="N7305" t="s">
        <v>10648</v>
      </c>
    </row>
    <row r="7306" spans="1:14" x14ac:dyDescent="0.25">
      <c r="A7306" t="s">
        <v>8529</v>
      </c>
      <c r="B7306" t="s">
        <v>12</v>
      </c>
      <c r="C7306">
        <v>46073.67</v>
      </c>
      <c r="D7306">
        <v>38248.639999999999</v>
      </c>
      <c r="E7306">
        <v>0</v>
      </c>
      <c r="F7306" t="s">
        <v>18</v>
      </c>
      <c r="G7306" t="s">
        <v>19</v>
      </c>
      <c r="H7306" t="s">
        <v>183</v>
      </c>
      <c r="I7306" t="s">
        <v>34</v>
      </c>
      <c r="J7306" t="s">
        <v>174</v>
      </c>
      <c r="L7306" s="1">
        <v>38264</v>
      </c>
      <c r="M7306">
        <v>20735</v>
      </c>
      <c r="N7306" t="s">
        <v>10649</v>
      </c>
    </row>
    <row r="7307" spans="1:14" x14ac:dyDescent="0.25">
      <c r="A7307" t="s">
        <v>8530</v>
      </c>
      <c r="B7307" t="s">
        <v>22</v>
      </c>
      <c r="C7307">
        <v>53274</v>
      </c>
      <c r="D7307">
        <v>50901.67</v>
      </c>
      <c r="E7307">
        <v>1644.75</v>
      </c>
      <c r="F7307" t="s">
        <v>13</v>
      </c>
      <c r="G7307" t="s">
        <v>14</v>
      </c>
      <c r="H7307" t="s">
        <v>41</v>
      </c>
      <c r="I7307" t="s">
        <v>16</v>
      </c>
      <c r="J7307" t="s">
        <v>32</v>
      </c>
      <c r="K7307" t="s">
        <v>42</v>
      </c>
      <c r="L7307" s="1">
        <v>42744</v>
      </c>
      <c r="M7307">
        <v>20707</v>
      </c>
      <c r="N7307" t="s">
        <v>10628</v>
      </c>
    </row>
    <row r="7308" spans="1:14" x14ac:dyDescent="0.25">
      <c r="A7308" t="s">
        <v>8531</v>
      </c>
      <c r="B7308" t="s">
        <v>22</v>
      </c>
      <c r="C7308">
        <v>87212.74</v>
      </c>
      <c r="D7308">
        <v>87977.79</v>
      </c>
      <c r="E7308">
        <v>0</v>
      </c>
      <c r="F7308" t="s">
        <v>167</v>
      </c>
      <c r="G7308" t="s">
        <v>168</v>
      </c>
      <c r="H7308" t="s">
        <v>359</v>
      </c>
      <c r="I7308" t="s">
        <v>16</v>
      </c>
      <c r="J7308" t="s">
        <v>994</v>
      </c>
      <c r="L7308" s="1">
        <v>36052</v>
      </c>
      <c r="M7308">
        <v>20774</v>
      </c>
      <c r="N7308" t="s">
        <v>10633</v>
      </c>
    </row>
    <row r="7309" spans="1:14" x14ac:dyDescent="0.25">
      <c r="A7309" t="s">
        <v>8532</v>
      </c>
      <c r="B7309" t="s">
        <v>12</v>
      </c>
      <c r="C7309">
        <v>40242.06</v>
      </c>
      <c r="D7309">
        <v>24113.77</v>
      </c>
      <c r="E7309">
        <v>2310.12</v>
      </c>
      <c r="F7309" t="s">
        <v>56</v>
      </c>
      <c r="G7309" t="s">
        <v>57</v>
      </c>
      <c r="H7309" t="s">
        <v>58</v>
      </c>
      <c r="I7309" t="s">
        <v>16</v>
      </c>
      <c r="J7309" t="s">
        <v>59</v>
      </c>
      <c r="L7309" s="1">
        <v>42885</v>
      </c>
      <c r="M7309">
        <v>20613</v>
      </c>
      <c r="N7309" t="s">
        <v>10640</v>
      </c>
    </row>
    <row r="7310" spans="1:14" x14ac:dyDescent="0.25">
      <c r="A7310" t="s">
        <v>8533</v>
      </c>
      <c r="B7310" t="s">
        <v>22</v>
      </c>
      <c r="C7310">
        <v>40242.06</v>
      </c>
      <c r="D7310">
        <v>19097.66</v>
      </c>
      <c r="E7310">
        <v>2046.27</v>
      </c>
      <c r="F7310" t="s">
        <v>56</v>
      </c>
      <c r="G7310" t="s">
        <v>57</v>
      </c>
      <c r="H7310" t="s">
        <v>84</v>
      </c>
      <c r="I7310" t="s">
        <v>16</v>
      </c>
      <c r="J7310" t="s">
        <v>287</v>
      </c>
      <c r="L7310" s="1">
        <v>42926</v>
      </c>
      <c r="M7310">
        <v>20716</v>
      </c>
      <c r="N7310" t="s">
        <v>10641</v>
      </c>
    </row>
    <row r="7311" spans="1:14" x14ac:dyDescent="0.25">
      <c r="A7311" t="s">
        <v>8534</v>
      </c>
      <c r="B7311" t="s">
        <v>12</v>
      </c>
      <c r="C7311">
        <v>106772.45</v>
      </c>
      <c r="D7311">
        <v>102353.99</v>
      </c>
      <c r="E7311">
        <v>1264.78</v>
      </c>
      <c r="F7311" t="s">
        <v>18</v>
      </c>
      <c r="G7311" t="s">
        <v>19</v>
      </c>
      <c r="H7311" t="s">
        <v>172</v>
      </c>
      <c r="I7311" t="s">
        <v>16</v>
      </c>
      <c r="J7311" t="s">
        <v>21</v>
      </c>
      <c r="L7311" s="1">
        <v>36381</v>
      </c>
      <c r="M7311">
        <v>20715</v>
      </c>
      <c r="N7311" t="s">
        <v>10641</v>
      </c>
    </row>
    <row r="7312" spans="1:14" x14ac:dyDescent="0.25">
      <c r="A7312" t="s">
        <v>8535</v>
      </c>
      <c r="B7312" t="s">
        <v>12</v>
      </c>
      <c r="C7312">
        <v>87107</v>
      </c>
      <c r="D7312">
        <v>84334.53</v>
      </c>
      <c r="E7312">
        <v>358.93</v>
      </c>
      <c r="F7312" t="s">
        <v>89</v>
      </c>
      <c r="G7312" t="s">
        <v>90</v>
      </c>
      <c r="H7312" t="s">
        <v>1172</v>
      </c>
      <c r="I7312" t="s">
        <v>16</v>
      </c>
      <c r="J7312" t="s">
        <v>92</v>
      </c>
      <c r="L7312" s="1">
        <v>37543</v>
      </c>
      <c r="M7312">
        <v>20721</v>
      </c>
      <c r="N7312" t="s">
        <v>10634</v>
      </c>
    </row>
    <row r="7313" spans="1:14" x14ac:dyDescent="0.25">
      <c r="A7313" t="s">
        <v>8536</v>
      </c>
      <c r="B7313" t="s">
        <v>12</v>
      </c>
      <c r="C7313">
        <v>86814.05</v>
      </c>
      <c r="D7313">
        <v>84010.97</v>
      </c>
      <c r="E7313">
        <v>0</v>
      </c>
      <c r="F7313" t="s">
        <v>117</v>
      </c>
      <c r="G7313" t="s">
        <v>118</v>
      </c>
      <c r="H7313" t="s">
        <v>1173</v>
      </c>
      <c r="I7313" t="s">
        <v>16</v>
      </c>
      <c r="J7313" t="s">
        <v>44</v>
      </c>
      <c r="L7313" s="1">
        <v>36011</v>
      </c>
      <c r="M7313">
        <v>20722</v>
      </c>
      <c r="N7313" t="s">
        <v>10632</v>
      </c>
    </row>
    <row r="7314" spans="1:14" x14ac:dyDescent="0.25">
      <c r="A7314" t="s">
        <v>8537</v>
      </c>
      <c r="B7314" t="s">
        <v>22</v>
      </c>
      <c r="C7314">
        <v>94868.6</v>
      </c>
      <c r="D7314">
        <v>100084.77</v>
      </c>
      <c r="E7314">
        <v>7433.88</v>
      </c>
      <c r="F7314" t="s">
        <v>45</v>
      </c>
      <c r="G7314" t="s">
        <v>46</v>
      </c>
      <c r="H7314" t="s">
        <v>1174</v>
      </c>
      <c r="I7314" t="s">
        <v>16</v>
      </c>
      <c r="J7314" t="s">
        <v>235</v>
      </c>
      <c r="L7314" s="1">
        <v>42100</v>
      </c>
      <c r="M7314">
        <v>20746</v>
      </c>
      <c r="N7314" t="s">
        <v>10647</v>
      </c>
    </row>
    <row r="7315" spans="1:14" x14ac:dyDescent="0.25">
      <c r="A7315" t="s">
        <v>8538</v>
      </c>
      <c r="B7315" t="s">
        <v>12</v>
      </c>
      <c r="C7315">
        <v>37720.32</v>
      </c>
      <c r="D7315">
        <v>29549.41</v>
      </c>
      <c r="E7315">
        <v>0</v>
      </c>
      <c r="F7315" t="s">
        <v>18</v>
      </c>
      <c r="G7315" t="s">
        <v>19</v>
      </c>
      <c r="H7315" t="s">
        <v>183</v>
      </c>
      <c r="I7315" t="s">
        <v>34</v>
      </c>
      <c r="J7315" t="s">
        <v>174</v>
      </c>
      <c r="L7315" s="1">
        <v>42101</v>
      </c>
      <c r="M7315">
        <v>20715</v>
      </c>
      <c r="N7315" t="s">
        <v>10641</v>
      </c>
    </row>
    <row r="7316" spans="1:14" x14ac:dyDescent="0.25">
      <c r="A7316" t="s">
        <v>8539</v>
      </c>
      <c r="B7316" t="s">
        <v>22</v>
      </c>
      <c r="C7316">
        <v>59922</v>
      </c>
      <c r="D7316">
        <v>70831.509999999995</v>
      </c>
      <c r="E7316">
        <v>8809.34</v>
      </c>
      <c r="F7316" t="s">
        <v>13</v>
      </c>
      <c r="G7316" t="s">
        <v>14</v>
      </c>
      <c r="H7316" t="s">
        <v>463</v>
      </c>
      <c r="I7316" t="s">
        <v>16</v>
      </c>
      <c r="J7316" t="s">
        <v>32</v>
      </c>
      <c r="K7316" t="s">
        <v>176</v>
      </c>
      <c r="L7316" s="1">
        <v>41694</v>
      </c>
      <c r="M7316">
        <v>20783</v>
      </c>
      <c r="N7316" t="s">
        <v>10656</v>
      </c>
    </row>
    <row r="7317" spans="1:14" x14ac:dyDescent="0.25">
      <c r="A7317" t="s">
        <v>8540</v>
      </c>
      <c r="B7317" t="s">
        <v>22</v>
      </c>
      <c r="C7317">
        <v>38580.720000000001</v>
      </c>
      <c r="D7317">
        <v>41519.25</v>
      </c>
      <c r="E7317">
        <v>4123.03</v>
      </c>
      <c r="F7317" t="s">
        <v>99</v>
      </c>
      <c r="G7317" t="s">
        <v>100</v>
      </c>
      <c r="H7317" t="s">
        <v>259</v>
      </c>
      <c r="I7317" t="s">
        <v>16</v>
      </c>
      <c r="J7317" t="s">
        <v>109</v>
      </c>
      <c r="K7317" t="s">
        <v>110</v>
      </c>
      <c r="L7317" s="1">
        <v>41449</v>
      </c>
      <c r="M7317">
        <v>20784</v>
      </c>
      <c r="N7317" t="s">
        <v>10650</v>
      </c>
    </row>
    <row r="7318" spans="1:14" x14ac:dyDescent="0.25">
      <c r="A7318" t="s">
        <v>8541</v>
      </c>
      <c r="B7318" t="s">
        <v>22</v>
      </c>
      <c r="C7318">
        <v>49339.96</v>
      </c>
      <c r="D7318">
        <v>71559.91</v>
      </c>
      <c r="E7318">
        <v>20616.29</v>
      </c>
      <c r="F7318" t="s">
        <v>23</v>
      </c>
      <c r="G7318" t="s">
        <v>24</v>
      </c>
      <c r="H7318" t="s">
        <v>393</v>
      </c>
      <c r="I7318" t="s">
        <v>16</v>
      </c>
      <c r="J7318" t="s">
        <v>394</v>
      </c>
      <c r="L7318" s="1">
        <v>42255</v>
      </c>
      <c r="M7318">
        <v>20708</v>
      </c>
      <c r="N7318" t="s">
        <v>10653</v>
      </c>
    </row>
    <row r="7319" spans="1:14" x14ac:dyDescent="0.25">
      <c r="A7319" t="s">
        <v>8542</v>
      </c>
      <c r="B7319" t="s">
        <v>22</v>
      </c>
      <c r="C7319">
        <v>53274</v>
      </c>
      <c r="D7319">
        <v>51787.040000000001</v>
      </c>
      <c r="E7319">
        <v>3200.57</v>
      </c>
      <c r="F7319" t="s">
        <v>13</v>
      </c>
      <c r="G7319" t="s">
        <v>14</v>
      </c>
      <c r="H7319" t="s">
        <v>41</v>
      </c>
      <c r="I7319" t="s">
        <v>16</v>
      </c>
      <c r="J7319" t="s">
        <v>32</v>
      </c>
      <c r="K7319" t="s">
        <v>42</v>
      </c>
      <c r="L7319" s="1">
        <v>42744</v>
      </c>
      <c r="M7319">
        <v>20747</v>
      </c>
      <c r="N7319" t="s">
        <v>10642</v>
      </c>
    </row>
    <row r="7320" spans="1:14" x14ac:dyDescent="0.25">
      <c r="A7320" t="s">
        <v>8543</v>
      </c>
      <c r="B7320" t="s">
        <v>12</v>
      </c>
      <c r="C7320">
        <v>44266.27</v>
      </c>
      <c r="D7320">
        <v>24465.360000000001</v>
      </c>
      <c r="E7320">
        <v>2072.08</v>
      </c>
      <c r="F7320" t="s">
        <v>13</v>
      </c>
      <c r="G7320" t="s">
        <v>14</v>
      </c>
      <c r="H7320" t="s">
        <v>68</v>
      </c>
      <c r="I7320" t="s">
        <v>16</v>
      </c>
      <c r="J7320" t="s">
        <v>268</v>
      </c>
      <c r="K7320" t="s">
        <v>1077</v>
      </c>
      <c r="L7320" s="1">
        <v>42885</v>
      </c>
      <c r="M7320">
        <v>20783</v>
      </c>
      <c r="N7320" t="s">
        <v>10656</v>
      </c>
    </row>
    <row r="7321" spans="1:14" x14ac:dyDescent="0.25">
      <c r="A7321" t="s">
        <v>8544</v>
      </c>
      <c r="B7321" t="s">
        <v>12</v>
      </c>
      <c r="C7321">
        <v>54719.07</v>
      </c>
      <c r="D7321">
        <v>46924.74</v>
      </c>
      <c r="E7321">
        <v>23.3</v>
      </c>
      <c r="F7321" t="s">
        <v>18</v>
      </c>
      <c r="G7321" t="s">
        <v>19</v>
      </c>
      <c r="H7321" t="s">
        <v>183</v>
      </c>
      <c r="I7321" t="s">
        <v>34</v>
      </c>
      <c r="J7321" t="s">
        <v>174</v>
      </c>
      <c r="L7321" s="1">
        <v>34932</v>
      </c>
      <c r="M7321">
        <v>20742</v>
      </c>
      <c r="N7321" t="s">
        <v>10638</v>
      </c>
    </row>
    <row r="7322" spans="1:14" x14ac:dyDescent="0.25">
      <c r="A7322" t="s">
        <v>8545</v>
      </c>
      <c r="B7322" t="s">
        <v>12</v>
      </c>
      <c r="C7322">
        <v>51533.42</v>
      </c>
      <c r="D7322">
        <v>70014.47</v>
      </c>
      <c r="E7322">
        <v>15844.46</v>
      </c>
      <c r="F7322" t="s">
        <v>13</v>
      </c>
      <c r="G7322" t="s">
        <v>14</v>
      </c>
      <c r="H7322" t="s">
        <v>68</v>
      </c>
      <c r="I7322" t="s">
        <v>16</v>
      </c>
      <c r="J7322" t="s">
        <v>69</v>
      </c>
      <c r="K7322" t="s">
        <v>70</v>
      </c>
      <c r="L7322" s="1">
        <v>41974</v>
      </c>
      <c r="M7322">
        <v>20715</v>
      </c>
      <c r="N7322" t="s">
        <v>10641</v>
      </c>
    </row>
    <row r="7323" spans="1:14" x14ac:dyDescent="0.25">
      <c r="A7323" t="s">
        <v>8546</v>
      </c>
      <c r="B7323" t="s">
        <v>22</v>
      </c>
      <c r="C7323">
        <v>90046</v>
      </c>
      <c r="D7323">
        <v>104536.1</v>
      </c>
      <c r="E7323">
        <v>12933.58</v>
      </c>
      <c r="F7323" t="s">
        <v>13</v>
      </c>
      <c r="G7323" t="s">
        <v>14</v>
      </c>
      <c r="H7323" t="s">
        <v>463</v>
      </c>
      <c r="I7323" t="s">
        <v>16</v>
      </c>
      <c r="J7323" t="s">
        <v>233</v>
      </c>
      <c r="L7323" s="1">
        <v>37774</v>
      </c>
      <c r="M7323">
        <v>20623</v>
      </c>
      <c r="N7323" t="s">
        <v>10651</v>
      </c>
    </row>
    <row r="7324" spans="1:14" x14ac:dyDescent="0.25">
      <c r="A7324" t="s">
        <v>8547</v>
      </c>
      <c r="B7324" t="s">
        <v>22</v>
      </c>
      <c r="C7324">
        <v>46179.85</v>
      </c>
      <c r="D7324">
        <v>58911.07</v>
      </c>
      <c r="E7324">
        <v>12726.78</v>
      </c>
      <c r="F7324" t="s">
        <v>56</v>
      </c>
      <c r="G7324" t="s">
        <v>57</v>
      </c>
      <c r="H7324" t="s">
        <v>64</v>
      </c>
      <c r="I7324" t="s">
        <v>16</v>
      </c>
      <c r="J7324" t="s">
        <v>59</v>
      </c>
      <c r="L7324" s="1">
        <v>41415</v>
      </c>
      <c r="M7324">
        <v>20784</v>
      </c>
      <c r="N7324" t="s">
        <v>10650</v>
      </c>
    </row>
    <row r="7325" spans="1:14" x14ac:dyDescent="0.25">
      <c r="A7325" t="s">
        <v>8548</v>
      </c>
      <c r="B7325" t="s">
        <v>22</v>
      </c>
      <c r="C7325">
        <v>78032.149999999994</v>
      </c>
      <c r="D7325">
        <v>89136.75</v>
      </c>
      <c r="E7325">
        <v>14218.84</v>
      </c>
      <c r="F7325" t="s">
        <v>99</v>
      </c>
      <c r="G7325" t="s">
        <v>100</v>
      </c>
      <c r="H7325" t="s">
        <v>113</v>
      </c>
      <c r="I7325" t="s">
        <v>16</v>
      </c>
      <c r="J7325" t="s">
        <v>388</v>
      </c>
      <c r="L7325" s="1">
        <v>36746</v>
      </c>
      <c r="M7325">
        <v>20782</v>
      </c>
      <c r="N7325" t="s">
        <v>10625</v>
      </c>
    </row>
    <row r="7326" spans="1:14" x14ac:dyDescent="0.25">
      <c r="A7326" t="s">
        <v>8549</v>
      </c>
      <c r="B7326" t="s">
        <v>22</v>
      </c>
      <c r="C7326">
        <v>76292</v>
      </c>
      <c r="D7326">
        <v>86546.21</v>
      </c>
      <c r="E7326">
        <v>7981.16</v>
      </c>
      <c r="F7326" t="s">
        <v>129</v>
      </c>
      <c r="G7326" t="s">
        <v>130</v>
      </c>
      <c r="H7326" t="s">
        <v>675</v>
      </c>
      <c r="I7326" t="s">
        <v>16</v>
      </c>
      <c r="J7326" t="s">
        <v>132</v>
      </c>
      <c r="L7326" s="1">
        <v>38215</v>
      </c>
      <c r="M7326">
        <v>20784</v>
      </c>
      <c r="N7326" t="s">
        <v>10650</v>
      </c>
    </row>
    <row r="7327" spans="1:14" x14ac:dyDescent="0.25">
      <c r="A7327" t="s">
        <v>8550</v>
      </c>
      <c r="B7327" t="s">
        <v>22</v>
      </c>
      <c r="C7327">
        <v>69375</v>
      </c>
      <c r="D7327">
        <v>112757.96</v>
      </c>
      <c r="E7327">
        <v>41999.76</v>
      </c>
      <c r="F7327" t="s">
        <v>45</v>
      </c>
      <c r="G7327" t="s">
        <v>46</v>
      </c>
      <c r="H7327" t="s">
        <v>626</v>
      </c>
      <c r="I7327" t="s">
        <v>16</v>
      </c>
      <c r="J7327" t="s">
        <v>48</v>
      </c>
      <c r="L7327" s="1">
        <v>39329</v>
      </c>
      <c r="M7327">
        <v>20748</v>
      </c>
      <c r="N7327" t="s">
        <v>10635</v>
      </c>
    </row>
    <row r="7328" spans="1:14" x14ac:dyDescent="0.25">
      <c r="A7328" t="s">
        <v>8551</v>
      </c>
      <c r="B7328" t="s">
        <v>22</v>
      </c>
      <c r="C7328">
        <v>55629</v>
      </c>
      <c r="D7328">
        <v>54755.83</v>
      </c>
      <c r="E7328">
        <v>376.18</v>
      </c>
      <c r="F7328" t="s">
        <v>45</v>
      </c>
      <c r="G7328" t="s">
        <v>46</v>
      </c>
      <c r="H7328" t="s">
        <v>265</v>
      </c>
      <c r="I7328" t="s">
        <v>16</v>
      </c>
      <c r="J7328" t="s">
        <v>48</v>
      </c>
      <c r="K7328" t="s">
        <v>49</v>
      </c>
      <c r="L7328" s="1">
        <v>39720</v>
      </c>
      <c r="M7328">
        <v>20722</v>
      </c>
      <c r="N7328" t="s">
        <v>10632</v>
      </c>
    </row>
    <row r="7329" spans="1:14" x14ac:dyDescent="0.25">
      <c r="A7329" t="s">
        <v>8552</v>
      </c>
      <c r="B7329" t="s">
        <v>12</v>
      </c>
      <c r="C7329">
        <v>68340</v>
      </c>
      <c r="D7329">
        <v>41344.870000000003</v>
      </c>
      <c r="E7329">
        <v>780.83</v>
      </c>
      <c r="F7329" t="s">
        <v>13</v>
      </c>
      <c r="G7329" t="s">
        <v>14</v>
      </c>
      <c r="H7329" t="s">
        <v>360</v>
      </c>
      <c r="I7329" t="s">
        <v>16</v>
      </c>
      <c r="J7329" t="s">
        <v>407</v>
      </c>
      <c r="L7329" s="1">
        <v>42870</v>
      </c>
      <c r="M7329">
        <v>20607</v>
      </c>
      <c r="N7329" t="s">
        <v>10631</v>
      </c>
    </row>
    <row r="7330" spans="1:14" x14ac:dyDescent="0.25">
      <c r="A7330" t="s">
        <v>8553</v>
      </c>
      <c r="B7330" t="s">
        <v>12</v>
      </c>
      <c r="C7330">
        <v>102936.86</v>
      </c>
      <c r="D7330">
        <v>102827.96</v>
      </c>
      <c r="E7330">
        <v>0</v>
      </c>
      <c r="F7330" t="s">
        <v>56</v>
      </c>
      <c r="G7330" t="s">
        <v>57</v>
      </c>
      <c r="H7330" t="s">
        <v>203</v>
      </c>
      <c r="I7330" t="s">
        <v>16</v>
      </c>
      <c r="J7330" t="s">
        <v>484</v>
      </c>
      <c r="L7330" s="1">
        <v>36247</v>
      </c>
      <c r="M7330">
        <v>20712</v>
      </c>
      <c r="N7330" t="s">
        <v>10639</v>
      </c>
    </row>
    <row r="7331" spans="1:14" x14ac:dyDescent="0.25">
      <c r="A7331" t="s">
        <v>8554</v>
      </c>
      <c r="B7331" t="s">
        <v>12</v>
      </c>
      <c r="C7331">
        <v>85593</v>
      </c>
      <c r="D7331">
        <v>98644.04</v>
      </c>
      <c r="E7331">
        <v>12410.53</v>
      </c>
      <c r="F7331" t="s">
        <v>18</v>
      </c>
      <c r="G7331" t="s">
        <v>19</v>
      </c>
      <c r="H7331" t="s">
        <v>111</v>
      </c>
      <c r="I7331" t="s">
        <v>16</v>
      </c>
      <c r="J7331" t="s">
        <v>145</v>
      </c>
      <c r="L7331" s="1">
        <v>34575</v>
      </c>
      <c r="M7331">
        <v>20770</v>
      </c>
      <c r="N7331" t="s">
        <v>10629</v>
      </c>
    </row>
    <row r="7332" spans="1:14" x14ac:dyDescent="0.25">
      <c r="A7332" t="s">
        <v>8555</v>
      </c>
      <c r="B7332" t="s">
        <v>22</v>
      </c>
      <c r="C7332">
        <v>132230.10999999999</v>
      </c>
      <c r="D7332">
        <v>180633.29</v>
      </c>
      <c r="E7332">
        <v>40060.519999999997</v>
      </c>
      <c r="F7332" t="s">
        <v>45</v>
      </c>
      <c r="G7332" t="s">
        <v>46</v>
      </c>
      <c r="H7332" t="s">
        <v>474</v>
      </c>
      <c r="I7332" t="s">
        <v>16</v>
      </c>
      <c r="J7332" t="s">
        <v>222</v>
      </c>
      <c r="L7332" s="1">
        <v>31354</v>
      </c>
      <c r="M7332">
        <v>20613</v>
      </c>
      <c r="N7332" t="s">
        <v>10640</v>
      </c>
    </row>
    <row r="7333" spans="1:14" x14ac:dyDescent="0.25">
      <c r="A7333" t="s">
        <v>8556</v>
      </c>
      <c r="B7333" t="s">
        <v>12</v>
      </c>
      <c r="C7333">
        <v>82098.820000000007</v>
      </c>
      <c r="D7333">
        <v>102706.84</v>
      </c>
      <c r="E7333">
        <v>0</v>
      </c>
      <c r="F7333" t="s">
        <v>99</v>
      </c>
      <c r="G7333" t="s">
        <v>100</v>
      </c>
      <c r="H7333" t="s">
        <v>123</v>
      </c>
      <c r="I7333" t="s">
        <v>16</v>
      </c>
      <c r="J7333" t="s">
        <v>124</v>
      </c>
      <c r="L7333" s="1">
        <v>38551</v>
      </c>
      <c r="M7333">
        <v>20715</v>
      </c>
      <c r="N7333" t="s">
        <v>10641</v>
      </c>
    </row>
    <row r="7334" spans="1:14" x14ac:dyDescent="0.25">
      <c r="A7334" t="s">
        <v>8557</v>
      </c>
      <c r="B7334" t="s">
        <v>22</v>
      </c>
      <c r="C7334">
        <v>78320.72</v>
      </c>
      <c r="D7334">
        <v>89356.75</v>
      </c>
      <c r="E7334">
        <v>7583.82</v>
      </c>
      <c r="F7334" t="s">
        <v>99</v>
      </c>
      <c r="G7334" t="s">
        <v>100</v>
      </c>
      <c r="H7334" t="s">
        <v>151</v>
      </c>
      <c r="I7334" t="s">
        <v>16</v>
      </c>
      <c r="J7334" t="s">
        <v>106</v>
      </c>
      <c r="L7334" s="1">
        <v>36304</v>
      </c>
      <c r="M7334">
        <v>20735</v>
      </c>
      <c r="N7334" t="s">
        <v>10649</v>
      </c>
    </row>
    <row r="7335" spans="1:14" x14ac:dyDescent="0.25">
      <c r="A7335" t="s">
        <v>8558</v>
      </c>
      <c r="B7335" t="s">
        <v>22</v>
      </c>
      <c r="C7335">
        <v>38886.480000000003</v>
      </c>
      <c r="D7335">
        <v>41708.080000000002</v>
      </c>
      <c r="E7335">
        <v>1717.7</v>
      </c>
      <c r="F7335" t="s">
        <v>117</v>
      </c>
      <c r="G7335" t="s">
        <v>118</v>
      </c>
      <c r="H7335" t="s">
        <v>308</v>
      </c>
      <c r="I7335" t="s">
        <v>16</v>
      </c>
      <c r="J7335" t="s">
        <v>309</v>
      </c>
      <c r="L7335" s="1">
        <v>39708</v>
      </c>
      <c r="M7335">
        <v>20708</v>
      </c>
      <c r="N7335" t="s">
        <v>10653</v>
      </c>
    </row>
    <row r="7336" spans="1:14" x14ac:dyDescent="0.25">
      <c r="A7336" t="s">
        <v>8559</v>
      </c>
      <c r="B7336" t="s">
        <v>22</v>
      </c>
      <c r="C7336">
        <v>161810</v>
      </c>
      <c r="D7336">
        <v>172563.86</v>
      </c>
      <c r="E7336">
        <v>0</v>
      </c>
      <c r="F7336" t="s">
        <v>117</v>
      </c>
      <c r="G7336" t="s">
        <v>118</v>
      </c>
      <c r="H7336" t="s">
        <v>458</v>
      </c>
      <c r="I7336" t="s">
        <v>16</v>
      </c>
      <c r="J7336" t="s">
        <v>459</v>
      </c>
      <c r="L7336" s="1">
        <v>40014</v>
      </c>
      <c r="M7336">
        <v>20707</v>
      </c>
      <c r="N7336" t="s">
        <v>10628</v>
      </c>
    </row>
    <row r="7337" spans="1:14" x14ac:dyDescent="0.25">
      <c r="A7337" t="s">
        <v>8560</v>
      </c>
      <c r="B7337" t="s">
        <v>12</v>
      </c>
      <c r="C7337">
        <v>58098.42</v>
      </c>
      <c r="D7337">
        <v>71464.100000000006</v>
      </c>
      <c r="E7337">
        <v>10423.89</v>
      </c>
      <c r="F7337" t="s">
        <v>56</v>
      </c>
      <c r="G7337" t="s">
        <v>57</v>
      </c>
      <c r="H7337" t="s">
        <v>84</v>
      </c>
      <c r="I7337" t="s">
        <v>16</v>
      </c>
      <c r="J7337" t="s">
        <v>59</v>
      </c>
      <c r="L7337" s="1">
        <v>36676</v>
      </c>
      <c r="M7337">
        <v>20705</v>
      </c>
      <c r="N7337" t="s">
        <v>10626</v>
      </c>
    </row>
    <row r="7338" spans="1:14" x14ac:dyDescent="0.25">
      <c r="A7338" t="s">
        <v>8561</v>
      </c>
      <c r="B7338" t="s">
        <v>22</v>
      </c>
      <c r="C7338">
        <v>62492</v>
      </c>
      <c r="D7338">
        <v>87660.71</v>
      </c>
      <c r="E7338">
        <v>26795.86</v>
      </c>
      <c r="F7338" t="s">
        <v>45</v>
      </c>
      <c r="G7338" t="s">
        <v>46</v>
      </c>
      <c r="H7338" t="s">
        <v>249</v>
      </c>
      <c r="I7338" t="s">
        <v>16</v>
      </c>
      <c r="J7338" t="s">
        <v>48</v>
      </c>
      <c r="L7338" s="1">
        <v>41288</v>
      </c>
      <c r="M7338">
        <v>20623</v>
      </c>
      <c r="N7338" t="s">
        <v>10651</v>
      </c>
    </row>
    <row r="7339" spans="1:14" x14ac:dyDescent="0.25">
      <c r="A7339" t="s">
        <v>8562</v>
      </c>
      <c r="B7339" t="s">
        <v>22</v>
      </c>
      <c r="C7339">
        <v>64651.040000000001</v>
      </c>
      <c r="D7339">
        <v>73424.289999999994</v>
      </c>
      <c r="E7339">
        <v>7535.9</v>
      </c>
      <c r="F7339" t="s">
        <v>99</v>
      </c>
      <c r="G7339" t="s">
        <v>100</v>
      </c>
      <c r="H7339" t="s">
        <v>607</v>
      </c>
      <c r="I7339" t="s">
        <v>16</v>
      </c>
      <c r="J7339" t="s">
        <v>198</v>
      </c>
      <c r="L7339" s="1">
        <v>35753</v>
      </c>
      <c r="M7339">
        <v>20742</v>
      </c>
      <c r="N7339" t="s">
        <v>10638</v>
      </c>
    </row>
    <row r="7340" spans="1:14" x14ac:dyDescent="0.25">
      <c r="A7340" t="s">
        <v>8563</v>
      </c>
      <c r="B7340" t="s">
        <v>22</v>
      </c>
      <c r="C7340">
        <v>72043.210000000006</v>
      </c>
      <c r="D7340">
        <v>70894.63</v>
      </c>
      <c r="E7340">
        <v>667.28</v>
      </c>
      <c r="F7340" t="s">
        <v>167</v>
      </c>
      <c r="G7340" t="s">
        <v>168</v>
      </c>
      <c r="H7340" t="s">
        <v>488</v>
      </c>
      <c r="I7340" t="s">
        <v>16</v>
      </c>
      <c r="J7340" t="s">
        <v>1175</v>
      </c>
      <c r="L7340" s="1">
        <v>42058</v>
      </c>
      <c r="M7340">
        <v>20737</v>
      </c>
      <c r="N7340" t="s">
        <v>10655</v>
      </c>
    </row>
    <row r="7341" spans="1:14" x14ac:dyDescent="0.25">
      <c r="A7341" t="s">
        <v>8564</v>
      </c>
      <c r="B7341" t="s">
        <v>22</v>
      </c>
      <c r="C7341">
        <v>38580.720000000001</v>
      </c>
      <c r="D7341">
        <v>41428.15</v>
      </c>
      <c r="E7341">
        <v>4345.26</v>
      </c>
      <c r="F7341" t="s">
        <v>99</v>
      </c>
      <c r="G7341" t="s">
        <v>100</v>
      </c>
      <c r="H7341" t="s">
        <v>259</v>
      </c>
      <c r="I7341" t="s">
        <v>16</v>
      </c>
      <c r="J7341" t="s">
        <v>109</v>
      </c>
      <c r="K7341" t="s">
        <v>110</v>
      </c>
      <c r="L7341" s="1">
        <v>41414</v>
      </c>
      <c r="M7341">
        <v>20735</v>
      </c>
      <c r="N7341" t="s">
        <v>10649</v>
      </c>
    </row>
    <row r="7342" spans="1:14" x14ac:dyDescent="0.25">
      <c r="A7342" t="s">
        <v>8565</v>
      </c>
      <c r="B7342" t="s">
        <v>22</v>
      </c>
      <c r="C7342">
        <v>67030</v>
      </c>
      <c r="D7342">
        <v>17433.21</v>
      </c>
      <c r="E7342">
        <v>915.77</v>
      </c>
      <c r="F7342" t="s">
        <v>45</v>
      </c>
      <c r="G7342" t="s">
        <v>46</v>
      </c>
      <c r="H7342" t="s">
        <v>292</v>
      </c>
      <c r="I7342" t="s">
        <v>16</v>
      </c>
      <c r="J7342" t="s">
        <v>48</v>
      </c>
      <c r="L7342" s="1">
        <v>39693</v>
      </c>
      <c r="M7342">
        <v>20708</v>
      </c>
      <c r="N7342" t="s">
        <v>10653</v>
      </c>
    </row>
    <row r="7343" spans="1:14" x14ac:dyDescent="0.25">
      <c r="A7343" t="s">
        <v>8566</v>
      </c>
      <c r="B7343" t="s">
        <v>12</v>
      </c>
      <c r="C7343">
        <v>107345.82</v>
      </c>
      <c r="D7343">
        <v>106113.87</v>
      </c>
      <c r="E7343">
        <v>179.63</v>
      </c>
      <c r="F7343" t="s">
        <v>743</v>
      </c>
      <c r="G7343" t="s">
        <v>744</v>
      </c>
      <c r="H7343" t="s">
        <v>179</v>
      </c>
      <c r="I7343" t="s">
        <v>16</v>
      </c>
      <c r="J7343" t="s">
        <v>171</v>
      </c>
      <c r="L7343" s="1">
        <v>30977</v>
      </c>
      <c r="M7343">
        <v>20747</v>
      </c>
      <c r="N7343" t="s">
        <v>10642</v>
      </c>
    </row>
    <row r="7344" spans="1:14" x14ac:dyDescent="0.25">
      <c r="A7344" t="s">
        <v>8567</v>
      </c>
      <c r="B7344" t="s">
        <v>12</v>
      </c>
      <c r="C7344">
        <v>50185</v>
      </c>
      <c r="D7344">
        <v>41536.69</v>
      </c>
      <c r="E7344">
        <v>0</v>
      </c>
      <c r="F7344" t="s">
        <v>18</v>
      </c>
      <c r="G7344" t="s">
        <v>19</v>
      </c>
      <c r="H7344" t="s">
        <v>183</v>
      </c>
      <c r="I7344" t="s">
        <v>34</v>
      </c>
      <c r="J7344" t="s">
        <v>147</v>
      </c>
      <c r="L7344" s="1">
        <v>37998</v>
      </c>
      <c r="M7344">
        <v>20720</v>
      </c>
      <c r="N7344" t="s">
        <v>10641</v>
      </c>
    </row>
    <row r="7345" spans="1:14" x14ac:dyDescent="0.25">
      <c r="A7345" t="s">
        <v>8568</v>
      </c>
      <c r="B7345" t="s">
        <v>22</v>
      </c>
      <c r="C7345">
        <v>55235.34</v>
      </c>
      <c r="D7345">
        <v>54733.18</v>
      </c>
      <c r="E7345">
        <v>1493.71</v>
      </c>
      <c r="F7345" t="s">
        <v>18</v>
      </c>
      <c r="G7345" t="s">
        <v>19</v>
      </c>
      <c r="H7345" t="s">
        <v>144</v>
      </c>
      <c r="I7345" t="s">
        <v>16</v>
      </c>
      <c r="J7345" t="s">
        <v>145</v>
      </c>
      <c r="L7345" s="1">
        <v>42240</v>
      </c>
      <c r="M7345">
        <v>20762</v>
      </c>
      <c r="N7345" t="s">
        <v>10644</v>
      </c>
    </row>
    <row r="7346" spans="1:14" x14ac:dyDescent="0.25">
      <c r="A7346" t="s">
        <v>8569</v>
      </c>
      <c r="B7346" t="s">
        <v>12</v>
      </c>
      <c r="C7346">
        <v>57068</v>
      </c>
      <c r="D7346">
        <v>0</v>
      </c>
      <c r="E7346">
        <v>0</v>
      </c>
      <c r="F7346" t="s">
        <v>13</v>
      </c>
      <c r="G7346" t="s">
        <v>14</v>
      </c>
      <c r="H7346" t="s">
        <v>162</v>
      </c>
      <c r="I7346" t="s">
        <v>16</v>
      </c>
      <c r="J7346" t="s">
        <v>32</v>
      </c>
      <c r="K7346" t="s">
        <v>42</v>
      </c>
      <c r="L7346" s="1">
        <v>41918</v>
      </c>
      <c r="M7346">
        <v>20608</v>
      </c>
      <c r="N7346" t="s">
        <v>10646</v>
      </c>
    </row>
    <row r="7347" spans="1:14" x14ac:dyDescent="0.25">
      <c r="A7347" t="s">
        <v>8570</v>
      </c>
      <c r="B7347" t="s">
        <v>22</v>
      </c>
      <c r="C7347">
        <v>46166</v>
      </c>
      <c r="D7347">
        <v>0</v>
      </c>
      <c r="E7347">
        <v>0</v>
      </c>
      <c r="F7347" t="s">
        <v>45</v>
      </c>
      <c r="G7347" t="s">
        <v>46</v>
      </c>
      <c r="H7347" t="s">
        <v>95</v>
      </c>
      <c r="I7347" t="s">
        <v>16</v>
      </c>
      <c r="J7347" t="s">
        <v>48</v>
      </c>
      <c r="K7347" t="s">
        <v>96</v>
      </c>
      <c r="L7347" s="1">
        <v>43080</v>
      </c>
      <c r="M7347">
        <v>20740</v>
      </c>
      <c r="N7347" t="s">
        <v>10638</v>
      </c>
    </row>
    <row r="7348" spans="1:14" x14ac:dyDescent="0.25">
      <c r="A7348" t="s">
        <v>8571</v>
      </c>
      <c r="B7348" t="s">
        <v>22</v>
      </c>
      <c r="C7348">
        <v>57203</v>
      </c>
      <c r="D7348">
        <v>42958.82</v>
      </c>
      <c r="E7348">
        <v>8058.02</v>
      </c>
      <c r="F7348" t="s">
        <v>52</v>
      </c>
      <c r="G7348" t="s">
        <v>53</v>
      </c>
      <c r="H7348" t="s">
        <v>54</v>
      </c>
      <c r="I7348" t="s">
        <v>16</v>
      </c>
      <c r="J7348" t="s">
        <v>634</v>
      </c>
      <c r="L7348" s="1">
        <v>42856</v>
      </c>
      <c r="M7348">
        <v>20608</v>
      </c>
      <c r="N7348" t="s">
        <v>10646</v>
      </c>
    </row>
    <row r="7349" spans="1:14" x14ac:dyDescent="0.25">
      <c r="A7349" t="s">
        <v>8572</v>
      </c>
      <c r="B7349" t="s">
        <v>12</v>
      </c>
      <c r="C7349">
        <v>84029.5</v>
      </c>
      <c r="D7349">
        <v>77375.39</v>
      </c>
      <c r="E7349">
        <v>5.63</v>
      </c>
      <c r="F7349" t="s">
        <v>299</v>
      </c>
      <c r="G7349" t="s">
        <v>300</v>
      </c>
      <c r="H7349" t="s">
        <v>801</v>
      </c>
      <c r="I7349" t="s">
        <v>16</v>
      </c>
      <c r="J7349" t="s">
        <v>235</v>
      </c>
      <c r="L7349" s="1">
        <v>42716</v>
      </c>
      <c r="M7349">
        <v>20712</v>
      </c>
      <c r="N7349" t="s">
        <v>10639</v>
      </c>
    </row>
    <row r="7350" spans="1:14" x14ac:dyDescent="0.25">
      <c r="A7350" t="s">
        <v>8573</v>
      </c>
      <c r="B7350" t="s">
        <v>22</v>
      </c>
      <c r="C7350">
        <v>81748</v>
      </c>
      <c r="D7350">
        <v>129608.29</v>
      </c>
      <c r="E7350">
        <v>50301.61</v>
      </c>
      <c r="F7350" t="s">
        <v>45</v>
      </c>
      <c r="G7350" t="s">
        <v>46</v>
      </c>
      <c r="H7350" t="s">
        <v>701</v>
      </c>
      <c r="I7350" t="s">
        <v>16</v>
      </c>
      <c r="J7350" t="s">
        <v>250</v>
      </c>
      <c r="L7350" s="1">
        <v>38488</v>
      </c>
      <c r="M7350">
        <v>20706</v>
      </c>
      <c r="N7350" t="s">
        <v>10645</v>
      </c>
    </row>
    <row r="7351" spans="1:14" x14ac:dyDescent="0.25">
      <c r="A7351" t="s">
        <v>8574</v>
      </c>
      <c r="B7351" t="s">
        <v>22</v>
      </c>
      <c r="C7351">
        <v>96460</v>
      </c>
      <c r="D7351">
        <v>101838.61</v>
      </c>
      <c r="E7351">
        <v>6053.14</v>
      </c>
      <c r="F7351" t="s">
        <v>13</v>
      </c>
      <c r="G7351" t="s">
        <v>14</v>
      </c>
      <c r="H7351" t="s">
        <v>263</v>
      </c>
      <c r="I7351" t="s">
        <v>16</v>
      </c>
      <c r="J7351" t="s">
        <v>233</v>
      </c>
      <c r="L7351" s="1">
        <v>36192</v>
      </c>
      <c r="M7351">
        <v>20740</v>
      </c>
      <c r="N7351" t="s">
        <v>10638</v>
      </c>
    </row>
    <row r="7352" spans="1:14" x14ac:dyDescent="0.25">
      <c r="A7352" t="s">
        <v>8575</v>
      </c>
      <c r="B7352" t="s">
        <v>22</v>
      </c>
      <c r="C7352">
        <v>52346.94</v>
      </c>
      <c r="D7352">
        <v>53778.04</v>
      </c>
      <c r="E7352">
        <v>0</v>
      </c>
      <c r="F7352" t="s">
        <v>18</v>
      </c>
      <c r="G7352" t="s">
        <v>19</v>
      </c>
      <c r="H7352" t="s">
        <v>938</v>
      </c>
      <c r="I7352" t="s">
        <v>16</v>
      </c>
      <c r="J7352" t="s">
        <v>17</v>
      </c>
      <c r="L7352" s="1">
        <v>39174</v>
      </c>
      <c r="M7352">
        <v>20721</v>
      </c>
      <c r="N7352" t="s">
        <v>10634</v>
      </c>
    </row>
    <row r="7353" spans="1:14" x14ac:dyDescent="0.25">
      <c r="A7353" t="s">
        <v>8576</v>
      </c>
      <c r="B7353" t="s">
        <v>22</v>
      </c>
      <c r="C7353">
        <v>89336</v>
      </c>
      <c r="D7353">
        <v>106824.36</v>
      </c>
      <c r="E7353">
        <v>14383.93</v>
      </c>
      <c r="F7353" t="s">
        <v>13</v>
      </c>
      <c r="G7353" t="s">
        <v>14</v>
      </c>
      <c r="H7353" t="s">
        <v>162</v>
      </c>
      <c r="I7353" t="s">
        <v>16</v>
      </c>
      <c r="J7353" t="s">
        <v>361</v>
      </c>
      <c r="L7353" s="1">
        <v>39098</v>
      </c>
      <c r="M7353">
        <v>20743</v>
      </c>
      <c r="N7353" t="s">
        <v>10654</v>
      </c>
    </row>
    <row r="7354" spans="1:14" x14ac:dyDescent="0.25">
      <c r="A7354" t="s">
        <v>8577</v>
      </c>
      <c r="B7354" t="s">
        <v>12</v>
      </c>
      <c r="C7354">
        <v>64667.199999999997</v>
      </c>
      <c r="D7354">
        <v>81341.210000000006</v>
      </c>
      <c r="E7354">
        <v>0</v>
      </c>
      <c r="F7354" t="s">
        <v>18</v>
      </c>
      <c r="G7354" t="s">
        <v>19</v>
      </c>
      <c r="H7354" t="s">
        <v>62</v>
      </c>
      <c r="I7354" t="s">
        <v>34</v>
      </c>
      <c r="J7354" t="s">
        <v>178</v>
      </c>
      <c r="L7354" s="1">
        <v>34344</v>
      </c>
      <c r="M7354">
        <v>20782</v>
      </c>
      <c r="N7354" t="s">
        <v>10625</v>
      </c>
    </row>
    <row r="7355" spans="1:14" x14ac:dyDescent="0.25">
      <c r="A7355" t="s">
        <v>8578</v>
      </c>
      <c r="B7355" t="s">
        <v>22</v>
      </c>
      <c r="C7355">
        <v>77347</v>
      </c>
      <c r="D7355">
        <v>91015.64</v>
      </c>
      <c r="E7355">
        <v>11894.3</v>
      </c>
      <c r="F7355" t="s">
        <v>13</v>
      </c>
      <c r="G7355" t="s">
        <v>14</v>
      </c>
      <c r="H7355" t="s">
        <v>232</v>
      </c>
      <c r="I7355" t="s">
        <v>16</v>
      </c>
      <c r="J7355" t="s">
        <v>32</v>
      </c>
      <c r="L7355" s="1">
        <v>38915</v>
      </c>
      <c r="M7355">
        <v>20744</v>
      </c>
      <c r="N7355" t="s">
        <v>10630</v>
      </c>
    </row>
    <row r="7356" spans="1:14" x14ac:dyDescent="0.25">
      <c r="A7356" t="s">
        <v>8579</v>
      </c>
      <c r="B7356" t="s">
        <v>22</v>
      </c>
      <c r="C7356">
        <v>58368.97</v>
      </c>
      <c r="D7356">
        <v>57410.04</v>
      </c>
      <c r="E7356">
        <v>1112.05</v>
      </c>
      <c r="F7356" t="s">
        <v>13</v>
      </c>
      <c r="G7356" t="s">
        <v>14</v>
      </c>
      <c r="H7356" t="s">
        <v>1039</v>
      </c>
      <c r="I7356" t="s">
        <v>16</v>
      </c>
      <c r="J7356" t="s">
        <v>1176</v>
      </c>
      <c r="L7356" s="1">
        <v>39314</v>
      </c>
      <c r="M7356">
        <v>20608</v>
      </c>
      <c r="N7356" t="s">
        <v>10646</v>
      </c>
    </row>
    <row r="7357" spans="1:14" x14ac:dyDescent="0.25">
      <c r="A7357" t="s">
        <v>8580</v>
      </c>
      <c r="B7357" t="s">
        <v>22</v>
      </c>
      <c r="C7357">
        <v>95084.42</v>
      </c>
      <c r="D7357">
        <v>127478.37</v>
      </c>
      <c r="E7357">
        <v>26098.36</v>
      </c>
      <c r="F7357" t="s">
        <v>13</v>
      </c>
      <c r="G7357" t="s">
        <v>14</v>
      </c>
      <c r="H7357" t="s">
        <v>648</v>
      </c>
      <c r="I7357" t="s">
        <v>16</v>
      </c>
      <c r="J7357" t="s">
        <v>32</v>
      </c>
      <c r="L7357" s="1">
        <v>31103</v>
      </c>
      <c r="M7357">
        <v>20784</v>
      </c>
      <c r="N7357" t="s">
        <v>10650</v>
      </c>
    </row>
    <row r="7358" spans="1:14" x14ac:dyDescent="0.25">
      <c r="A7358" t="s">
        <v>8581</v>
      </c>
      <c r="B7358" t="s">
        <v>22</v>
      </c>
      <c r="C7358">
        <v>66292.070000000007</v>
      </c>
      <c r="D7358">
        <v>76046.05</v>
      </c>
      <c r="E7358">
        <v>10213.709999999999</v>
      </c>
      <c r="F7358" t="s">
        <v>23</v>
      </c>
      <c r="G7358" t="s">
        <v>24</v>
      </c>
      <c r="H7358" t="s">
        <v>393</v>
      </c>
      <c r="I7358" t="s">
        <v>16</v>
      </c>
      <c r="J7358" t="s">
        <v>394</v>
      </c>
      <c r="L7358" s="1">
        <v>37802</v>
      </c>
      <c r="M7358">
        <v>20770</v>
      </c>
      <c r="N7358" t="s">
        <v>10629</v>
      </c>
    </row>
    <row r="7359" spans="1:14" x14ac:dyDescent="0.25">
      <c r="A7359" t="s">
        <v>8582</v>
      </c>
      <c r="B7359" t="s">
        <v>12</v>
      </c>
      <c r="C7359">
        <v>66535</v>
      </c>
      <c r="D7359">
        <v>79589.59</v>
      </c>
      <c r="E7359">
        <v>10339.14</v>
      </c>
      <c r="F7359" t="s">
        <v>45</v>
      </c>
      <c r="G7359" t="s">
        <v>46</v>
      </c>
      <c r="H7359" t="s">
        <v>474</v>
      </c>
      <c r="I7359" t="s">
        <v>16</v>
      </c>
      <c r="J7359" t="s">
        <v>48</v>
      </c>
      <c r="L7359" s="1">
        <v>41064</v>
      </c>
      <c r="M7359">
        <v>20716</v>
      </c>
      <c r="N7359" t="s">
        <v>10641</v>
      </c>
    </row>
    <row r="7360" spans="1:14" x14ac:dyDescent="0.25">
      <c r="A7360" t="s">
        <v>8583</v>
      </c>
      <c r="B7360" t="s">
        <v>22</v>
      </c>
      <c r="C7360">
        <v>65122</v>
      </c>
      <c r="D7360">
        <v>91386.65</v>
      </c>
      <c r="E7360">
        <v>20303.98</v>
      </c>
      <c r="F7360" t="s">
        <v>13</v>
      </c>
      <c r="G7360" t="s">
        <v>14</v>
      </c>
      <c r="H7360" t="s">
        <v>463</v>
      </c>
      <c r="I7360" t="s">
        <v>16</v>
      </c>
      <c r="J7360" t="s">
        <v>32</v>
      </c>
      <c r="L7360" s="1">
        <v>41302</v>
      </c>
      <c r="M7360">
        <v>20785</v>
      </c>
      <c r="N7360" t="s">
        <v>10652</v>
      </c>
    </row>
    <row r="7361" spans="1:14" x14ac:dyDescent="0.25">
      <c r="A7361" t="s">
        <v>8584</v>
      </c>
      <c r="B7361" t="s">
        <v>22</v>
      </c>
      <c r="C7361">
        <v>36067.97</v>
      </c>
      <c r="D7361">
        <v>36990.26</v>
      </c>
      <c r="E7361">
        <v>2187.64</v>
      </c>
      <c r="F7361" t="s">
        <v>117</v>
      </c>
      <c r="G7361" t="s">
        <v>118</v>
      </c>
      <c r="H7361" t="s">
        <v>498</v>
      </c>
      <c r="I7361" t="s">
        <v>16</v>
      </c>
      <c r="J7361" t="s">
        <v>309</v>
      </c>
      <c r="L7361" s="1">
        <v>42646</v>
      </c>
      <c r="M7361">
        <v>20715</v>
      </c>
      <c r="N7361" t="s">
        <v>10641</v>
      </c>
    </row>
    <row r="7362" spans="1:14" x14ac:dyDescent="0.25">
      <c r="A7362" t="s">
        <v>8585</v>
      </c>
      <c r="B7362" t="s">
        <v>12</v>
      </c>
      <c r="C7362">
        <v>36444.79</v>
      </c>
      <c r="D7362">
        <v>19404.28</v>
      </c>
      <c r="E7362">
        <v>0</v>
      </c>
      <c r="F7362" t="s">
        <v>18</v>
      </c>
      <c r="G7362" t="s">
        <v>19</v>
      </c>
      <c r="H7362" t="s">
        <v>183</v>
      </c>
      <c r="I7362" t="s">
        <v>34</v>
      </c>
      <c r="J7362" t="s">
        <v>174</v>
      </c>
      <c r="L7362" s="1">
        <v>42437</v>
      </c>
      <c r="M7362">
        <v>20623</v>
      </c>
      <c r="N7362" t="s">
        <v>10651</v>
      </c>
    </row>
    <row r="7363" spans="1:14" x14ac:dyDescent="0.25">
      <c r="A7363" t="s">
        <v>8586</v>
      </c>
      <c r="B7363" t="s">
        <v>22</v>
      </c>
      <c r="C7363">
        <v>45412.44</v>
      </c>
      <c r="D7363">
        <v>24233.32</v>
      </c>
      <c r="E7363">
        <v>5209.6899999999996</v>
      </c>
      <c r="F7363" t="s">
        <v>23</v>
      </c>
      <c r="G7363" t="s">
        <v>24</v>
      </c>
      <c r="H7363" t="s">
        <v>140</v>
      </c>
      <c r="I7363" t="s">
        <v>16</v>
      </c>
      <c r="J7363" t="s">
        <v>141</v>
      </c>
      <c r="K7363" t="s">
        <v>282</v>
      </c>
      <c r="L7363" s="1">
        <v>42926</v>
      </c>
      <c r="M7363">
        <v>20762</v>
      </c>
      <c r="N7363" t="s">
        <v>10644</v>
      </c>
    </row>
    <row r="7364" spans="1:14" x14ac:dyDescent="0.25">
      <c r="A7364" t="s">
        <v>8587</v>
      </c>
      <c r="B7364" t="s">
        <v>22</v>
      </c>
      <c r="C7364">
        <v>35621</v>
      </c>
      <c r="D7364">
        <v>14019.45</v>
      </c>
      <c r="E7364">
        <v>963.16</v>
      </c>
      <c r="F7364" t="s">
        <v>99</v>
      </c>
      <c r="G7364" t="s">
        <v>100</v>
      </c>
      <c r="H7364" t="s">
        <v>108</v>
      </c>
      <c r="I7364" t="s">
        <v>16</v>
      </c>
      <c r="J7364" t="s">
        <v>109</v>
      </c>
      <c r="K7364" t="s">
        <v>110</v>
      </c>
      <c r="L7364" s="1">
        <v>42954</v>
      </c>
      <c r="M7364">
        <v>20721</v>
      </c>
      <c r="N7364" t="s">
        <v>10634</v>
      </c>
    </row>
    <row r="7365" spans="1:14" x14ac:dyDescent="0.25">
      <c r="A7365" t="s">
        <v>8588</v>
      </c>
      <c r="B7365" t="s">
        <v>22</v>
      </c>
      <c r="C7365">
        <v>59825.46</v>
      </c>
      <c r="D7365">
        <v>59916.72</v>
      </c>
      <c r="E7365">
        <v>0</v>
      </c>
      <c r="F7365" t="s">
        <v>18</v>
      </c>
      <c r="G7365" t="s">
        <v>19</v>
      </c>
      <c r="H7365" t="s">
        <v>613</v>
      </c>
      <c r="I7365" t="s">
        <v>16</v>
      </c>
      <c r="J7365" t="s">
        <v>228</v>
      </c>
      <c r="K7365" t="s">
        <v>229</v>
      </c>
      <c r="L7365" s="1">
        <v>42688</v>
      </c>
      <c r="M7365">
        <v>20742</v>
      </c>
      <c r="N7365" t="s">
        <v>10638</v>
      </c>
    </row>
    <row r="7366" spans="1:14" x14ac:dyDescent="0.25">
      <c r="A7366" t="s">
        <v>8589</v>
      </c>
      <c r="B7366" t="s">
        <v>22</v>
      </c>
      <c r="C7366">
        <v>42260.63</v>
      </c>
      <c r="D7366">
        <v>46107.96</v>
      </c>
      <c r="E7366">
        <v>5483.78</v>
      </c>
      <c r="F7366" t="s">
        <v>99</v>
      </c>
      <c r="G7366" t="s">
        <v>100</v>
      </c>
      <c r="H7366" t="s">
        <v>236</v>
      </c>
      <c r="I7366" t="s">
        <v>16</v>
      </c>
      <c r="J7366" t="s">
        <v>237</v>
      </c>
      <c r="L7366" s="1">
        <v>37125</v>
      </c>
      <c r="M7366">
        <v>20737</v>
      </c>
      <c r="N7366" t="s">
        <v>10655</v>
      </c>
    </row>
    <row r="7367" spans="1:14" x14ac:dyDescent="0.25">
      <c r="A7367" t="s">
        <v>8590</v>
      </c>
      <c r="B7367" t="s">
        <v>22</v>
      </c>
      <c r="C7367">
        <v>103381.1</v>
      </c>
      <c r="D7367">
        <v>103692.66</v>
      </c>
      <c r="E7367">
        <v>0</v>
      </c>
      <c r="F7367" t="s">
        <v>18</v>
      </c>
      <c r="G7367" t="s">
        <v>19</v>
      </c>
      <c r="H7367" t="s">
        <v>153</v>
      </c>
      <c r="I7367" t="s">
        <v>16</v>
      </c>
      <c r="J7367" t="s">
        <v>71</v>
      </c>
      <c r="L7367" s="1">
        <v>33855</v>
      </c>
      <c r="M7367">
        <v>20782</v>
      </c>
      <c r="N7367" t="s">
        <v>10625</v>
      </c>
    </row>
    <row r="7368" spans="1:14" x14ac:dyDescent="0.25">
      <c r="A7368" t="s">
        <v>8591</v>
      </c>
      <c r="B7368" t="s">
        <v>22</v>
      </c>
      <c r="C7368">
        <v>95084.42</v>
      </c>
      <c r="D7368">
        <v>102370.24000000001</v>
      </c>
      <c r="E7368">
        <v>3660.78</v>
      </c>
      <c r="F7368" t="s">
        <v>13</v>
      </c>
      <c r="G7368" t="s">
        <v>14</v>
      </c>
      <c r="H7368" t="s">
        <v>232</v>
      </c>
      <c r="I7368" t="s">
        <v>16</v>
      </c>
      <c r="J7368" t="s">
        <v>32</v>
      </c>
      <c r="L7368" s="1">
        <v>37270</v>
      </c>
      <c r="M7368">
        <v>20705</v>
      </c>
      <c r="N7368" t="s">
        <v>10626</v>
      </c>
    </row>
    <row r="7369" spans="1:14" x14ac:dyDescent="0.25">
      <c r="A7369" t="s">
        <v>8592</v>
      </c>
      <c r="B7369" t="s">
        <v>12</v>
      </c>
      <c r="C7369">
        <v>96783.15</v>
      </c>
      <c r="D7369">
        <v>96855.19</v>
      </c>
      <c r="E7369">
        <v>3</v>
      </c>
      <c r="F7369" t="s">
        <v>18</v>
      </c>
      <c r="G7369" t="s">
        <v>19</v>
      </c>
      <c r="H7369" t="s">
        <v>274</v>
      </c>
      <c r="I7369" t="s">
        <v>16</v>
      </c>
      <c r="J7369" t="s">
        <v>228</v>
      </c>
      <c r="L7369" s="1">
        <v>41232</v>
      </c>
      <c r="M7369">
        <v>20710</v>
      </c>
      <c r="N7369" t="s">
        <v>10637</v>
      </c>
    </row>
    <row r="7370" spans="1:14" x14ac:dyDescent="0.25">
      <c r="A7370" t="s">
        <v>8593</v>
      </c>
      <c r="B7370" t="s">
        <v>12</v>
      </c>
      <c r="C7370">
        <v>46073.67</v>
      </c>
      <c r="D7370">
        <v>40255.82</v>
      </c>
      <c r="E7370">
        <v>0</v>
      </c>
      <c r="F7370" t="s">
        <v>18</v>
      </c>
      <c r="G7370" t="s">
        <v>19</v>
      </c>
      <c r="H7370" t="s">
        <v>183</v>
      </c>
      <c r="I7370" t="s">
        <v>34</v>
      </c>
      <c r="J7370" t="s">
        <v>174</v>
      </c>
      <c r="L7370" s="1">
        <v>38264</v>
      </c>
      <c r="M7370">
        <v>20721</v>
      </c>
      <c r="N7370" t="s">
        <v>10634</v>
      </c>
    </row>
    <row r="7371" spans="1:14" x14ac:dyDescent="0.25">
      <c r="A7371" t="s">
        <v>8594</v>
      </c>
      <c r="B7371" t="s">
        <v>12</v>
      </c>
      <c r="C7371">
        <v>105241</v>
      </c>
      <c r="D7371">
        <v>103853.84</v>
      </c>
      <c r="E7371">
        <v>0</v>
      </c>
      <c r="F7371" t="s">
        <v>56</v>
      </c>
      <c r="G7371" t="s">
        <v>57</v>
      </c>
      <c r="H7371" t="s">
        <v>179</v>
      </c>
      <c r="I7371" t="s">
        <v>16</v>
      </c>
      <c r="J7371" t="s">
        <v>235</v>
      </c>
      <c r="L7371" s="1">
        <v>32321</v>
      </c>
      <c r="M7371">
        <v>20748</v>
      </c>
      <c r="N7371" t="s">
        <v>10635</v>
      </c>
    </row>
    <row r="7372" spans="1:14" x14ac:dyDescent="0.25">
      <c r="A7372" t="s">
        <v>8595</v>
      </c>
      <c r="B7372" t="s">
        <v>22</v>
      </c>
      <c r="C7372">
        <v>55784</v>
      </c>
      <c r="D7372">
        <v>61800.99</v>
      </c>
      <c r="E7372">
        <v>5609.06</v>
      </c>
      <c r="F7372" t="s">
        <v>45</v>
      </c>
      <c r="G7372" t="s">
        <v>46</v>
      </c>
      <c r="H7372" t="s">
        <v>314</v>
      </c>
      <c r="I7372" t="s">
        <v>16</v>
      </c>
      <c r="J7372" t="s">
        <v>48</v>
      </c>
      <c r="K7372" t="s">
        <v>49</v>
      </c>
      <c r="L7372" s="1">
        <v>41708</v>
      </c>
      <c r="M7372">
        <v>20737</v>
      </c>
      <c r="N7372" t="s">
        <v>10655</v>
      </c>
    </row>
    <row r="7373" spans="1:14" x14ac:dyDescent="0.25">
      <c r="A7373" t="s">
        <v>8596</v>
      </c>
      <c r="B7373" t="s">
        <v>22</v>
      </c>
      <c r="C7373">
        <v>62020</v>
      </c>
      <c r="D7373">
        <v>85211.66</v>
      </c>
      <c r="E7373">
        <v>20472.28</v>
      </c>
      <c r="F7373" t="s">
        <v>13</v>
      </c>
      <c r="G7373" t="s">
        <v>14</v>
      </c>
      <c r="H7373" t="s">
        <v>463</v>
      </c>
      <c r="I7373" t="s">
        <v>16</v>
      </c>
      <c r="J7373" t="s">
        <v>32</v>
      </c>
      <c r="K7373" t="s">
        <v>176</v>
      </c>
      <c r="L7373" s="1">
        <v>41694</v>
      </c>
      <c r="M7373">
        <v>20740</v>
      </c>
      <c r="N7373" t="s">
        <v>10638</v>
      </c>
    </row>
    <row r="7374" spans="1:14" x14ac:dyDescent="0.25">
      <c r="A7374" t="s">
        <v>8597</v>
      </c>
      <c r="B7374" t="s">
        <v>12</v>
      </c>
      <c r="C7374">
        <v>19302.86</v>
      </c>
      <c r="D7374">
        <v>19729.78</v>
      </c>
      <c r="E7374">
        <v>0</v>
      </c>
      <c r="F7374" t="s">
        <v>76</v>
      </c>
      <c r="G7374" t="s">
        <v>77</v>
      </c>
      <c r="H7374" t="s">
        <v>272</v>
      </c>
      <c r="I7374" t="s">
        <v>34</v>
      </c>
      <c r="J7374" t="s">
        <v>81</v>
      </c>
      <c r="L7374" s="1">
        <v>40854</v>
      </c>
      <c r="M7374">
        <v>20720</v>
      </c>
      <c r="N7374" t="s">
        <v>10641</v>
      </c>
    </row>
    <row r="7375" spans="1:14" x14ac:dyDescent="0.25">
      <c r="A7375" t="s">
        <v>8598</v>
      </c>
      <c r="B7375" t="s">
        <v>22</v>
      </c>
      <c r="C7375">
        <v>68385</v>
      </c>
      <c r="D7375">
        <v>93313.79</v>
      </c>
      <c r="E7375">
        <v>24634.76</v>
      </c>
      <c r="F7375" t="s">
        <v>45</v>
      </c>
      <c r="G7375" t="s">
        <v>46</v>
      </c>
      <c r="H7375" t="s">
        <v>427</v>
      </c>
      <c r="I7375" t="s">
        <v>16</v>
      </c>
      <c r="J7375" t="s">
        <v>48</v>
      </c>
      <c r="K7375" t="s">
        <v>49</v>
      </c>
      <c r="L7375" s="1">
        <v>38803</v>
      </c>
      <c r="M7375">
        <v>20774</v>
      </c>
      <c r="N7375" t="s">
        <v>10633</v>
      </c>
    </row>
    <row r="7376" spans="1:14" x14ac:dyDescent="0.25">
      <c r="A7376" t="s">
        <v>8599</v>
      </c>
      <c r="B7376" t="s">
        <v>12</v>
      </c>
      <c r="C7376">
        <v>88761</v>
      </c>
      <c r="D7376">
        <v>93540.65</v>
      </c>
      <c r="E7376">
        <v>5851.2</v>
      </c>
      <c r="F7376" t="s">
        <v>13</v>
      </c>
      <c r="G7376" t="s">
        <v>14</v>
      </c>
      <c r="H7376" t="s">
        <v>463</v>
      </c>
      <c r="I7376" t="s">
        <v>16</v>
      </c>
      <c r="J7376" t="s">
        <v>32</v>
      </c>
      <c r="L7376" s="1">
        <v>37459</v>
      </c>
      <c r="M7376">
        <v>20743</v>
      </c>
      <c r="N7376" t="s">
        <v>10654</v>
      </c>
    </row>
    <row r="7377" spans="1:14" x14ac:dyDescent="0.25">
      <c r="A7377" t="s">
        <v>8600</v>
      </c>
      <c r="B7377" t="s">
        <v>22</v>
      </c>
      <c r="C7377">
        <v>59922</v>
      </c>
      <c r="D7377">
        <v>59443.74</v>
      </c>
      <c r="E7377">
        <v>1455.25</v>
      </c>
      <c r="F7377" t="s">
        <v>13</v>
      </c>
      <c r="G7377" t="s">
        <v>14</v>
      </c>
      <c r="H7377" t="s">
        <v>175</v>
      </c>
      <c r="I7377" t="s">
        <v>16</v>
      </c>
      <c r="J7377" t="s">
        <v>32</v>
      </c>
      <c r="K7377" t="s">
        <v>176</v>
      </c>
      <c r="L7377" s="1">
        <v>41806</v>
      </c>
      <c r="M7377">
        <v>20716</v>
      </c>
      <c r="N7377" t="s">
        <v>10641</v>
      </c>
    </row>
    <row r="7378" spans="1:14" x14ac:dyDescent="0.25">
      <c r="A7378" t="s">
        <v>8601</v>
      </c>
      <c r="B7378" t="s">
        <v>12</v>
      </c>
      <c r="C7378">
        <v>75653</v>
      </c>
      <c r="D7378">
        <v>106645.33</v>
      </c>
      <c r="E7378">
        <v>27878.43</v>
      </c>
      <c r="F7378" t="s">
        <v>18</v>
      </c>
      <c r="G7378" t="s">
        <v>19</v>
      </c>
      <c r="H7378" t="s">
        <v>245</v>
      </c>
      <c r="I7378" t="s">
        <v>16</v>
      </c>
      <c r="J7378" t="s">
        <v>416</v>
      </c>
      <c r="K7378" t="s">
        <v>417</v>
      </c>
      <c r="L7378" s="1">
        <v>36829</v>
      </c>
      <c r="M7378">
        <v>20722</v>
      </c>
      <c r="N7378" t="s">
        <v>10632</v>
      </c>
    </row>
    <row r="7379" spans="1:14" x14ac:dyDescent="0.25">
      <c r="A7379" t="s">
        <v>8602</v>
      </c>
      <c r="B7379" t="s">
        <v>22</v>
      </c>
      <c r="C7379">
        <v>49470.1</v>
      </c>
      <c r="D7379">
        <v>59402.45</v>
      </c>
      <c r="E7379">
        <v>7941.27</v>
      </c>
      <c r="F7379" t="s">
        <v>56</v>
      </c>
      <c r="G7379" t="s">
        <v>57</v>
      </c>
      <c r="H7379" t="s">
        <v>64</v>
      </c>
      <c r="I7379" t="s">
        <v>16</v>
      </c>
      <c r="J7379" t="s">
        <v>59</v>
      </c>
      <c r="L7379" s="1">
        <v>39509</v>
      </c>
      <c r="M7379">
        <v>20721</v>
      </c>
      <c r="N7379" t="s">
        <v>10634</v>
      </c>
    </row>
    <row r="7380" spans="1:14" x14ac:dyDescent="0.25">
      <c r="A7380" t="s">
        <v>8603</v>
      </c>
      <c r="B7380" t="s">
        <v>22</v>
      </c>
      <c r="C7380">
        <v>60032</v>
      </c>
      <c r="D7380">
        <v>64761.49</v>
      </c>
      <c r="E7380">
        <v>2523.4</v>
      </c>
      <c r="F7380" t="s">
        <v>129</v>
      </c>
      <c r="G7380" t="s">
        <v>130</v>
      </c>
      <c r="H7380" t="s">
        <v>675</v>
      </c>
      <c r="I7380" t="s">
        <v>16</v>
      </c>
      <c r="J7380" t="s">
        <v>132</v>
      </c>
      <c r="K7380" t="s">
        <v>891</v>
      </c>
      <c r="L7380" s="1">
        <v>41498</v>
      </c>
      <c r="M7380">
        <v>20740</v>
      </c>
      <c r="N7380" t="s">
        <v>10638</v>
      </c>
    </row>
    <row r="7381" spans="1:14" x14ac:dyDescent="0.25">
      <c r="A7381" t="s">
        <v>8604</v>
      </c>
      <c r="B7381" t="s">
        <v>22</v>
      </c>
      <c r="C7381">
        <v>81709</v>
      </c>
      <c r="D7381">
        <v>119639.57</v>
      </c>
      <c r="E7381">
        <v>39079.160000000003</v>
      </c>
      <c r="F7381" t="s">
        <v>45</v>
      </c>
      <c r="G7381" t="s">
        <v>46</v>
      </c>
      <c r="H7381" t="s">
        <v>230</v>
      </c>
      <c r="I7381" t="s">
        <v>16</v>
      </c>
      <c r="J7381" t="s">
        <v>48</v>
      </c>
      <c r="L7381" s="1">
        <v>38642</v>
      </c>
      <c r="M7381">
        <v>20715</v>
      </c>
      <c r="N7381" t="s">
        <v>10641</v>
      </c>
    </row>
    <row r="7382" spans="1:14" x14ac:dyDescent="0.25">
      <c r="A7382" t="s">
        <v>8605</v>
      </c>
      <c r="B7382" t="s">
        <v>12</v>
      </c>
      <c r="C7382">
        <v>105241</v>
      </c>
      <c r="D7382">
        <v>103852.5</v>
      </c>
      <c r="E7382">
        <v>0</v>
      </c>
      <c r="F7382" t="s">
        <v>18</v>
      </c>
      <c r="G7382" t="s">
        <v>19</v>
      </c>
      <c r="H7382" t="s">
        <v>440</v>
      </c>
      <c r="I7382" t="s">
        <v>16</v>
      </c>
      <c r="J7382" t="s">
        <v>235</v>
      </c>
      <c r="L7382" s="1">
        <v>39258</v>
      </c>
      <c r="M7382">
        <v>20710</v>
      </c>
      <c r="N7382" t="s">
        <v>10637</v>
      </c>
    </row>
    <row r="7383" spans="1:14" x14ac:dyDescent="0.25">
      <c r="A7383" t="s">
        <v>8606</v>
      </c>
      <c r="B7383" t="s">
        <v>22</v>
      </c>
      <c r="C7383">
        <v>110054.09</v>
      </c>
      <c r="D7383">
        <v>109187.95</v>
      </c>
      <c r="E7383">
        <v>3465.11</v>
      </c>
      <c r="F7383" t="s">
        <v>13</v>
      </c>
      <c r="G7383" t="s">
        <v>14</v>
      </c>
      <c r="H7383" t="s">
        <v>720</v>
      </c>
      <c r="I7383" t="s">
        <v>16</v>
      </c>
      <c r="J7383" t="s">
        <v>402</v>
      </c>
      <c r="L7383" s="1">
        <v>38370</v>
      </c>
      <c r="M7383">
        <v>20746</v>
      </c>
      <c r="N7383" t="s">
        <v>10647</v>
      </c>
    </row>
    <row r="7384" spans="1:14" x14ac:dyDescent="0.25">
      <c r="A7384" t="s">
        <v>8607</v>
      </c>
      <c r="B7384" t="s">
        <v>12</v>
      </c>
      <c r="C7384">
        <v>131103.09</v>
      </c>
      <c r="D7384">
        <v>127922.02</v>
      </c>
      <c r="E7384">
        <v>0</v>
      </c>
      <c r="F7384" t="s">
        <v>18</v>
      </c>
      <c r="G7384" t="s">
        <v>19</v>
      </c>
      <c r="H7384" t="s">
        <v>179</v>
      </c>
      <c r="I7384" t="s">
        <v>16</v>
      </c>
      <c r="J7384" t="s">
        <v>98</v>
      </c>
      <c r="L7384" s="1">
        <v>41022</v>
      </c>
      <c r="M7384">
        <v>20608</v>
      </c>
      <c r="N7384" t="s">
        <v>10646</v>
      </c>
    </row>
    <row r="7385" spans="1:14" x14ac:dyDescent="0.25">
      <c r="A7385" t="s">
        <v>8608</v>
      </c>
      <c r="B7385" t="s">
        <v>22</v>
      </c>
      <c r="C7385">
        <v>79269</v>
      </c>
      <c r="D7385">
        <v>167379.5</v>
      </c>
      <c r="E7385">
        <v>84867.27</v>
      </c>
      <c r="F7385" t="s">
        <v>23</v>
      </c>
      <c r="G7385" t="s">
        <v>24</v>
      </c>
      <c r="H7385" t="s">
        <v>544</v>
      </c>
      <c r="I7385" t="s">
        <v>16</v>
      </c>
      <c r="J7385" t="s">
        <v>141</v>
      </c>
      <c r="L7385" s="1">
        <v>36556</v>
      </c>
      <c r="M7385">
        <v>20743</v>
      </c>
      <c r="N7385" t="s">
        <v>10654</v>
      </c>
    </row>
    <row r="7386" spans="1:14" x14ac:dyDescent="0.25">
      <c r="A7386" t="s">
        <v>8609</v>
      </c>
      <c r="B7386" t="s">
        <v>22</v>
      </c>
      <c r="C7386">
        <v>80512</v>
      </c>
      <c r="D7386">
        <v>104688.67</v>
      </c>
      <c r="E7386">
        <v>19821.09</v>
      </c>
      <c r="F7386" t="s">
        <v>45</v>
      </c>
      <c r="G7386" t="s">
        <v>46</v>
      </c>
      <c r="H7386" t="s">
        <v>383</v>
      </c>
      <c r="I7386" t="s">
        <v>16</v>
      </c>
      <c r="J7386" t="s">
        <v>48</v>
      </c>
      <c r="K7386" t="s">
        <v>49</v>
      </c>
      <c r="L7386" s="1">
        <v>36731</v>
      </c>
      <c r="M7386">
        <v>20745</v>
      </c>
      <c r="N7386" t="s">
        <v>10643</v>
      </c>
    </row>
    <row r="7387" spans="1:14" x14ac:dyDescent="0.25">
      <c r="A7387" t="s">
        <v>8610</v>
      </c>
      <c r="B7387" t="s">
        <v>22</v>
      </c>
      <c r="C7387">
        <v>48890</v>
      </c>
      <c r="D7387">
        <v>33967.050000000003</v>
      </c>
      <c r="E7387">
        <v>1453.06</v>
      </c>
      <c r="F7387" t="s">
        <v>129</v>
      </c>
      <c r="G7387" t="s">
        <v>130</v>
      </c>
      <c r="H7387" t="s">
        <v>340</v>
      </c>
      <c r="I7387" t="s">
        <v>16</v>
      </c>
      <c r="J7387" t="s">
        <v>457</v>
      </c>
      <c r="L7387" s="1">
        <v>42828</v>
      </c>
      <c r="M7387">
        <v>20769</v>
      </c>
      <c r="N7387" t="s">
        <v>10636</v>
      </c>
    </row>
    <row r="7388" spans="1:14" x14ac:dyDescent="0.25">
      <c r="A7388" t="s">
        <v>8611</v>
      </c>
      <c r="B7388" t="s">
        <v>12</v>
      </c>
      <c r="C7388">
        <v>80000</v>
      </c>
      <c r="D7388">
        <v>9231</v>
      </c>
      <c r="E7388">
        <v>0</v>
      </c>
      <c r="F7388" t="s">
        <v>18</v>
      </c>
      <c r="G7388" t="s">
        <v>19</v>
      </c>
      <c r="H7388" t="s">
        <v>227</v>
      </c>
      <c r="I7388" t="s">
        <v>16</v>
      </c>
      <c r="J7388" t="s">
        <v>246</v>
      </c>
      <c r="L7388" s="1">
        <v>43038</v>
      </c>
      <c r="M7388">
        <v>20716</v>
      </c>
      <c r="N7388" t="s">
        <v>10641</v>
      </c>
    </row>
    <row r="7389" spans="1:14" x14ac:dyDescent="0.25">
      <c r="A7389" t="s">
        <v>8612</v>
      </c>
      <c r="B7389" t="s">
        <v>12</v>
      </c>
      <c r="C7389">
        <v>80355.570000000007</v>
      </c>
      <c r="D7389">
        <v>62539.62</v>
      </c>
      <c r="E7389">
        <v>0</v>
      </c>
      <c r="F7389" t="s">
        <v>18</v>
      </c>
      <c r="G7389" t="s">
        <v>19</v>
      </c>
      <c r="H7389" t="s">
        <v>183</v>
      </c>
      <c r="I7389" t="s">
        <v>16</v>
      </c>
      <c r="J7389" t="s">
        <v>147</v>
      </c>
      <c r="L7389" s="1">
        <v>41848</v>
      </c>
      <c r="M7389">
        <v>20722</v>
      </c>
      <c r="N7389" t="s">
        <v>10632</v>
      </c>
    </row>
    <row r="7390" spans="1:14" x14ac:dyDescent="0.25">
      <c r="A7390" t="s">
        <v>8613</v>
      </c>
      <c r="B7390" t="s">
        <v>12</v>
      </c>
      <c r="C7390">
        <v>175688.1</v>
      </c>
      <c r="D7390">
        <v>170098.97</v>
      </c>
      <c r="E7390">
        <v>0</v>
      </c>
      <c r="F7390" t="s">
        <v>18</v>
      </c>
      <c r="G7390" t="s">
        <v>19</v>
      </c>
      <c r="H7390" t="s">
        <v>62</v>
      </c>
      <c r="I7390" t="s">
        <v>34</v>
      </c>
      <c r="J7390" t="s">
        <v>63</v>
      </c>
      <c r="L7390" s="1">
        <v>41512</v>
      </c>
      <c r="M7390">
        <v>20742</v>
      </c>
      <c r="N7390" t="s">
        <v>10638</v>
      </c>
    </row>
    <row r="7391" spans="1:14" x14ac:dyDescent="0.25">
      <c r="A7391" t="s">
        <v>8614</v>
      </c>
      <c r="B7391" t="s">
        <v>22</v>
      </c>
      <c r="C7391">
        <v>95740</v>
      </c>
      <c r="D7391">
        <v>100254.99</v>
      </c>
      <c r="E7391">
        <v>4017.8</v>
      </c>
      <c r="F7391" t="s">
        <v>167</v>
      </c>
      <c r="G7391" t="s">
        <v>168</v>
      </c>
      <c r="H7391" t="s">
        <v>488</v>
      </c>
      <c r="I7391" t="s">
        <v>16</v>
      </c>
      <c r="J7391" t="s">
        <v>414</v>
      </c>
      <c r="L7391" s="1">
        <v>39342</v>
      </c>
      <c r="M7391">
        <v>20740</v>
      </c>
      <c r="N7391" t="s">
        <v>10638</v>
      </c>
    </row>
    <row r="7392" spans="1:14" x14ac:dyDescent="0.25">
      <c r="A7392" t="s">
        <v>8615</v>
      </c>
      <c r="B7392" t="s">
        <v>22</v>
      </c>
      <c r="C7392">
        <v>138713.29999999999</v>
      </c>
      <c r="D7392">
        <v>141631</v>
      </c>
      <c r="E7392">
        <v>0</v>
      </c>
      <c r="F7392" t="s">
        <v>72</v>
      </c>
      <c r="G7392" t="s">
        <v>73</v>
      </c>
      <c r="H7392" t="s">
        <v>1177</v>
      </c>
      <c r="I7392" t="s">
        <v>16</v>
      </c>
      <c r="J7392" t="s">
        <v>139</v>
      </c>
      <c r="L7392" s="1">
        <v>37901</v>
      </c>
      <c r="M7392">
        <v>20706</v>
      </c>
      <c r="N7392" t="s">
        <v>10645</v>
      </c>
    </row>
    <row r="7393" spans="1:14" x14ac:dyDescent="0.25">
      <c r="A7393" t="s">
        <v>8616</v>
      </c>
      <c r="B7393" t="s">
        <v>12</v>
      </c>
      <c r="C7393">
        <v>64260</v>
      </c>
      <c r="D7393">
        <v>46475.42</v>
      </c>
      <c r="E7393">
        <v>0</v>
      </c>
      <c r="F7393" t="s">
        <v>18</v>
      </c>
      <c r="G7393" t="s">
        <v>19</v>
      </c>
      <c r="H7393" t="s">
        <v>172</v>
      </c>
      <c r="I7393" t="s">
        <v>16</v>
      </c>
      <c r="J7393" t="s">
        <v>154</v>
      </c>
      <c r="L7393" s="1">
        <v>42814</v>
      </c>
      <c r="M7393">
        <v>20706</v>
      </c>
      <c r="N7393" t="s">
        <v>10645</v>
      </c>
    </row>
    <row r="7394" spans="1:14" x14ac:dyDescent="0.25">
      <c r="A7394" t="s">
        <v>8617</v>
      </c>
      <c r="B7394" t="s">
        <v>22</v>
      </c>
      <c r="C7394">
        <v>223492.8</v>
      </c>
      <c r="D7394">
        <v>232433.4</v>
      </c>
      <c r="E7394">
        <v>0</v>
      </c>
      <c r="F7394" t="s">
        <v>56</v>
      </c>
      <c r="G7394" t="s">
        <v>57</v>
      </c>
      <c r="H7394" t="s">
        <v>587</v>
      </c>
      <c r="I7394" t="s">
        <v>16</v>
      </c>
      <c r="J7394" t="s">
        <v>1178</v>
      </c>
      <c r="L7394" s="1">
        <v>32636</v>
      </c>
      <c r="M7394">
        <v>20613</v>
      </c>
      <c r="N7394" t="s">
        <v>10640</v>
      </c>
    </row>
    <row r="7395" spans="1:14" x14ac:dyDescent="0.25">
      <c r="A7395" t="s">
        <v>8618</v>
      </c>
      <c r="B7395" t="s">
        <v>22</v>
      </c>
      <c r="C7395">
        <v>95084.42</v>
      </c>
      <c r="D7395">
        <v>109057.26</v>
      </c>
      <c r="E7395">
        <v>10774.12</v>
      </c>
      <c r="F7395" t="s">
        <v>13</v>
      </c>
      <c r="G7395" t="s">
        <v>14</v>
      </c>
      <c r="H7395" t="s">
        <v>175</v>
      </c>
      <c r="I7395" t="s">
        <v>16</v>
      </c>
      <c r="J7395" t="s">
        <v>32</v>
      </c>
      <c r="L7395" s="1">
        <v>34352</v>
      </c>
      <c r="M7395">
        <v>20706</v>
      </c>
      <c r="N7395" t="s">
        <v>10645</v>
      </c>
    </row>
    <row r="7396" spans="1:14" x14ac:dyDescent="0.25">
      <c r="A7396" t="s">
        <v>8619</v>
      </c>
      <c r="B7396" t="s">
        <v>22</v>
      </c>
      <c r="C7396">
        <v>99128.55</v>
      </c>
      <c r="D7396">
        <v>155222.35</v>
      </c>
      <c r="E7396">
        <v>54098.52</v>
      </c>
      <c r="F7396" t="s">
        <v>45</v>
      </c>
      <c r="G7396" t="s">
        <v>46</v>
      </c>
      <c r="H7396" t="s">
        <v>893</v>
      </c>
      <c r="I7396" t="s">
        <v>16</v>
      </c>
      <c r="J7396" t="s">
        <v>250</v>
      </c>
      <c r="L7396" s="1">
        <v>32930</v>
      </c>
      <c r="M7396">
        <v>20781</v>
      </c>
      <c r="N7396" t="s">
        <v>10627</v>
      </c>
    </row>
    <row r="7397" spans="1:14" x14ac:dyDescent="0.25">
      <c r="A7397" t="s">
        <v>8620</v>
      </c>
      <c r="B7397" t="s">
        <v>22</v>
      </c>
      <c r="C7397">
        <v>60455</v>
      </c>
      <c r="D7397">
        <v>80027.78</v>
      </c>
      <c r="E7397">
        <v>19066.62</v>
      </c>
      <c r="F7397" t="s">
        <v>45</v>
      </c>
      <c r="G7397" t="s">
        <v>46</v>
      </c>
      <c r="H7397" t="s">
        <v>127</v>
      </c>
      <c r="I7397" t="s">
        <v>16</v>
      </c>
      <c r="J7397" t="s">
        <v>48</v>
      </c>
      <c r="L7397" s="1">
        <v>40966</v>
      </c>
      <c r="M7397">
        <v>20784</v>
      </c>
      <c r="N7397" t="s">
        <v>10650</v>
      </c>
    </row>
    <row r="7398" spans="1:14" x14ac:dyDescent="0.25">
      <c r="A7398" t="s">
        <v>8621</v>
      </c>
      <c r="B7398" t="s">
        <v>22</v>
      </c>
      <c r="C7398">
        <v>99295.03</v>
      </c>
      <c r="D7398">
        <v>100871.57</v>
      </c>
      <c r="E7398">
        <v>2622.19</v>
      </c>
      <c r="F7398" t="s">
        <v>18</v>
      </c>
      <c r="G7398" t="s">
        <v>19</v>
      </c>
      <c r="H7398" t="s">
        <v>245</v>
      </c>
      <c r="I7398" t="s">
        <v>16</v>
      </c>
      <c r="J7398" t="s">
        <v>228</v>
      </c>
      <c r="L7398" s="1">
        <v>39622</v>
      </c>
      <c r="M7398">
        <v>20715</v>
      </c>
      <c r="N7398" t="s">
        <v>10641</v>
      </c>
    </row>
    <row r="7399" spans="1:14" x14ac:dyDescent="0.25">
      <c r="A7399" t="s">
        <v>8622</v>
      </c>
      <c r="B7399" t="s">
        <v>22</v>
      </c>
      <c r="C7399">
        <v>38605.75</v>
      </c>
      <c r="D7399">
        <v>39931.870000000003</v>
      </c>
      <c r="E7399">
        <v>3122.75</v>
      </c>
      <c r="F7399" t="s">
        <v>56</v>
      </c>
      <c r="G7399" t="s">
        <v>57</v>
      </c>
      <c r="H7399" t="s">
        <v>523</v>
      </c>
      <c r="I7399" t="s">
        <v>16</v>
      </c>
      <c r="J7399" t="s">
        <v>309</v>
      </c>
      <c r="L7399" s="1">
        <v>41260</v>
      </c>
      <c r="M7399">
        <v>20742</v>
      </c>
      <c r="N7399" t="s">
        <v>10638</v>
      </c>
    </row>
    <row r="7400" spans="1:14" x14ac:dyDescent="0.25">
      <c r="A7400" t="s">
        <v>8623</v>
      </c>
      <c r="B7400" t="s">
        <v>12</v>
      </c>
      <c r="C7400">
        <v>68893</v>
      </c>
      <c r="D7400">
        <v>67985.03</v>
      </c>
      <c r="E7400">
        <v>0</v>
      </c>
      <c r="F7400" t="s">
        <v>45</v>
      </c>
      <c r="G7400" t="s">
        <v>46</v>
      </c>
      <c r="H7400" t="s">
        <v>1179</v>
      </c>
      <c r="I7400" t="s">
        <v>16</v>
      </c>
      <c r="J7400" t="s">
        <v>17</v>
      </c>
      <c r="L7400" s="1">
        <v>37928</v>
      </c>
      <c r="M7400">
        <v>20721</v>
      </c>
      <c r="N7400" t="s">
        <v>10634</v>
      </c>
    </row>
    <row r="7401" spans="1:14" x14ac:dyDescent="0.25">
      <c r="A7401" t="s">
        <v>8624</v>
      </c>
      <c r="B7401" t="s">
        <v>22</v>
      </c>
      <c r="C7401">
        <v>109817.64</v>
      </c>
      <c r="D7401">
        <v>160632.71</v>
      </c>
      <c r="E7401">
        <v>13305.62</v>
      </c>
      <c r="F7401" t="s">
        <v>13</v>
      </c>
      <c r="G7401" t="s">
        <v>14</v>
      </c>
      <c r="H7401" t="s">
        <v>263</v>
      </c>
      <c r="I7401" t="s">
        <v>16</v>
      </c>
      <c r="J7401" t="s">
        <v>361</v>
      </c>
      <c r="L7401" s="1">
        <v>35296</v>
      </c>
      <c r="M7401">
        <v>20744</v>
      </c>
      <c r="N7401" t="s">
        <v>10630</v>
      </c>
    </row>
    <row r="7402" spans="1:14" x14ac:dyDescent="0.25">
      <c r="A7402" t="s">
        <v>8625</v>
      </c>
      <c r="B7402" t="s">
        <v>12</v>
      </c>
      <c r="C7402">
        <v>103494.77</v>
      </c>
      <c r="D7402">
        <v>99469.87</v>
      </c>
      <c r="E7402">
        <v>120.19</v>
      </c>
      <c r="F7402" t="s">
        <v>743</v>
      </c>
      <c r="G7402" t="s">
        <v>744</v>
      </c>
      <c r="H7402" t="s">
        <v>97</v>
      </c>
      <c r="I7402" t="s">
        <v>16</v>
      </c>
      <c r="J7402" t="s">
        <v>75</v>
      </c>
      <c r="L7402" s="1">
        <v>39419</v>
      </c>
      <c r="M7402">
        <v>20737</v>
      </c>
      <c r="N7402" t="s">
        <v>10655</v>
      </c>
    </row>
    <row r="7403" spans="1:14" x14ac:dyDescent="0.25">
      <c r="A7403" t="s">
        <v>8626</v>
      </c>
      <c r="B7403" t="s">
        <v>22</v>
      </c>
      <c r="C7403">
        <v>38974.699999999997</v>
      </c>
      <c r="D7403">
        <v>37919.94</v>
      </c>
      <c r="E7403">
        <v>707.47</v>
      </c>
      <c r="F7403" t="s">
        <v>468</v>
      </c>
      <c r="G7403" t="s">
        <v>469</v>
      </c>
      <c r="H7403" t="s">
        <v>470</v>
      </c>
      <c r="I7403" t="s">
        <v>16</v>
      </c>
      <c r="J7403" t="s">
        <v>858</v>
      </c>
      <c r="L7403" s="1">
        <v>42450</v>
      </c>
      <c r="M7403">
        <v>20705</v>
      </c>
      <c r="N7403" t="s">
        <v>10626</v>
      </c>
    </row>
    <row r="7404" spans="1:14" x14ac:dyDescent="0.25">
      <c r="A7404" t="s">
        <v>8627</v>
      </c>
      <c r="B7404" t="s">
        <v>12</v>
      </c>
      <c r="C7404">
        <v>105241</v>
      </c>
      <c r="D7404">
        <v>103418.63</v>
      </c>
      <c r="E7404">
        <v>221.63</v>
      </c>
      <c r="F7404" t="s">
        <v>13</v>
      </c>
      <c r="G7404" t="s">
        <v>14</v>
      </c>
      <c r="H7404" t="s">
        <v>125</v>
      </c>
      <c r="I7404" t="s">
        <v>16</v>
      </c>
      <c r="J7404" t="s">
        <v>235</v>
      </c>
      <c r="L7404" s="1">
        <v>35772</v>
      </c>
      <c r="M7404">
        <v>20742</v>
      </c>
      <c r="N7404" t="s">
        <v>10638</v>
      </c>
    </row>
    <row r="7405" spans="1:14" x14ac:dyDescent="0.25">
      <c r="A7405" t="s">
        <v>8628</v>
      </c>
      <c r="B7405" t="s">
        <v>22</v>
      </c>
      <c r="C7405">
        <v>78300.86</v>
      </c>
      <c r="D7405">
        <v>78143.570000000007</v>
      </c>
      <c r="E7405">
        <v>3209.37</v>
      </c>
      <c r="F7405" t="s">
        <v>52</v>
      </c>
      <c r="G7405" t="s">
        <v>53</v>
      </c>
      <c r="H7405" t="s">
        <v>205</v>
      </c>
      <c r="I7405" t="s">
        <v>16</v>
      </c>
      <c r="J7405" t="s">
        <v>94</v>
      </c>
      <c r="L7405" s="1">
        <v>38026</v>
      </c>
      <c r="M7405">
        <v>20743</v>
      </c>
      <c r="N7405" t="s">
        <v>10654</v>
      </c>
    </row>
    <row r="7406" spans="1:14" x14ac:dyDescent="0.25">
      <c r="A7406" t="s">
        <v>8629</v>
      </c>
      <c r="B7406" t="s">
        <v>12</v>
      </c>
      <c r="C7406">
        <v>53337.71</v>
      </c>
      <c r="D7406">
        <v>66928.17</v>
      </c>
      <c r="E7406">
        <v>15834.52</v>
      </c>
      <c r="F7406" t="s">
        <v>13</v>
      </c>
      <c r="G7406" t="s">
        <v>14</v>
      </c>
      <c r="H7406" t="s">
        <v>68</v>
      </c>
      <c r="I7406" t="s">
        <v>16</v>
      </c>
      <c r="J7406" t="s">
        <v>268</v>
      </c>
      <c r="K7406" t="s">
        <v>1077</v>
      </c>
      <c r="L7406" s="1">
        <v>41624</v>
      </c>
      <c r="M7406">
        <v>20774</v>
      </c>
      <c r="N7406" t="s">
        <v>10633</v>
      </c>
    </row>
    <row r="7407" spans="1:14" x14ac:dyDescent="0.25">
      <c r="A7407" t="s">
        <v>8630</v>
      </c>
      <c r="B7407" t="s">
        <v>22</v>
      </c>
      <c r="C7407">
        <v>43108.959999999999</v>
      </c>
      <c r="D7407">
        <v>48697.05</v>
      </c>
      <c r="E7407">
        <v>6091.55</v>
      </c>
      <c r="F7407" t="s">
        <v>56</v>
      </c>
      <c r="G7407" t="s">
        <v>57</v>
      </c>
      <c r="H7407" t="s">
        <v>84</v>
      </c>
      <c r="I7407" t="s">
        <v>16</v>
      </c>
      <c r="J7407" t="s">
        <v>59</v>
      </c>
      <c r="L7407" s="1">
        <v>42150</v>
      </c>
      <c r="M7407">
        <v>20712</v>
      </c>
      <c r="N7407" t="s">
        <v>10639</v>
      </c>
    </row>
    <row r="7408" spans="1:14" x14ac:dyDescent="0.25">
      <c r="A7408" t="s">
        <v>8631</v>
      </c>
      <c r="B7408" t="s">
        <v>12</v>
      </c>
      <c r="C7408">
        <v>17027.650000000001</v>
      </c>
      <c r="D7408">
        <v>7726.51</v>
      </c>
      <c r="E7408">
        <v>61.4</v>
      </c>
      <c r="F7408" t="s">
        <v>13</v>
      </c>
      <c r="G7408" t="s">
        <v>14</v>
      </c>
      <c r="H7408" t="s">
        <v>85</v>
      </c>
      <c r="I7408" t="s">
        <v>34</v>
      </c>
      <c r="J7408" t="s">
        <v>86</v>
      </c>
      <c r="L7408" s="1">
        <v>42506</v>
      </c>
      <c r="M7408">
        <v>20746</v>
      </c>
      <c r="N7408" t="s">
        <v>10647</v>
      </c>
    </row>
    <row r="7409" spans="1:14" x14ac:dyDescent="0.25">
      <c r="A7409" t="s">
        <v>8632</v>
      </c>
      <c r="B7409" t="s">
        <v>12</v>
      </c>
      <c r="C7409">
        <v>83100</v>
      </c>
      <c r="D7409">
        <v>82004.429999999993</v>
      </c>
      <c r="E7409">
        <v>0</v>
      </c>
      <c r="F7409" t="s">
        <v>18</v>
      </c>
      <c r="G7409" t="s">
        <v>19</v>
      </c>
      <c r="H7409" t="s">
        <v>346</v>
      </c>
      <c r="I7409" t="s">
        <v>16</v>
      </c>
      <c r="J7409" t="s">
        <v>347</v>
      </c>
      <c r="L7409" s="1">
        <v>36535</v>
      </c>
      <c r="M7409">
        <v>20769</v>
      </c>
      <c r="N7409" t="s">
        <v>10636</v>
      </c>
    </row>
    <row r="7410" spans="1:14" x14ac:dyDescent="0.25">
      <c r="A7410" t="s">
        <v>8633</v>
      </c>
      <c r="B7410" t="s">
        <v>12</v>
      </c>
      <c r="C7410">
        <v>70959.789999999994</v>
      </c>
      <c r="D7410">
        <v>70026.009999999995</v>
      </c>
      <c r="E7410">
        <v>0</v>
      </c>
      <c r="F7410" t="s">
        <v>18</v>
      </c>
      <c r="G7410" t="s">
        <v>19</v>
      </c>
      <c r="H7410" t="s">
        <v>245</v>
      </c>
      <c r="I7410" t="s">
        <v>16</v>
      </c>
      <c r="J7410" t="s">
        <v>17</v>
      </c>
      <c r="L7410" s="1">
        <v>33161</v>
      </c>
      <c r="M7410">
        <v>20769</v>
      </c>
      <c r="N7410" t="s">
        <v>10636</v>
      </c>
    </row>
    <row r="7411" spans="1:14" x14ac:dyDescent="0.25">
      <c r="A7411" t="s">
        <v>8634</v>
      </c>
      <c r="B7411" t="s">
        <v>12</v>
      </c>
      <c r="C7411">
        <v>82345.19</v>
      </c>
      <c r="D7411">
        <v>65311.17</v>
      </c>
      <c r="E7411">
        <v>0</v>
      </c>
      <c r="F7411" t="s">
        <v>18</v>
      </c>
      <c r="G7411" t="s">
        <v>19</v>
      </c>
      <c r="H7411" t="s">
        <v>183</v>
      </c>
      <c r="I7411" t="s">
        <v>34</v>
      </c>
      <c r="J7411" t="s">
        <v>147</v>
      </c>
      <c r="L7411" s="1">
        <v>40392</v>
      </c>
      <c r="M7411">
        <v>20608</v>
      </c>
      <c r="N7411" t="s">
        <v>10646</v>
      </c>
    </row>
    <row r="7412" spans="1:14" x14ac:dyDescent="0.25">
      <c r="A7412" t="s">
        <v>8635</v>
      </c>
      <c r="B7412" t="s">
        <v>22</v>
      </c>
      <c r="C7412">
        <v>85758</v>
      </c>
      <c r="D7412">
        <v>89744.86</v>
      </c>
      <c r="E7412">
        <v>5113.3599999999997</v>
      </c>
      <c r="F7412" t="s">
        <v>13</v>
      </c>
      <c r="G7412" t="s">
        <v>14</v>
      </c>
      <c r="H7412" t="s">
        <v>105</v>
      </c>
      <c r="I7412" t="s">
        <v>16</v>
      </c>
      <c r="J7412" t="s">
        <v>32</v>
      </c>
      <c r="L7412" s="1">
        <v>37655</v>
      </c>
      <c r="M7412">
        <v>20712</v>
      </c>
      <c r="N7412" t="s">
        <v>10639</v>
      </c>
    </row>
    <row r="7413" spans="1:14" x14ac:dyDescent="0.25">
      <c r="A7413" t="s">
        <v>8636</v>
      </c>
      <c r="B7413" t="s">
        <v>22</v>
      </c>
      <c r="C7413">
        <v>67030</v>
      </c>
      <c r="D7413">
        <v>69889.41</v>
      </c>
      <c r="E7413">
        <v>2575.29</v>
      </c>
      <c r="F7413" t="s">
        <v>45</v>
      </c>
      <c r="G7413" t="s">
        <v>46</v>
      </c>
      <c r="H7413" t="s">
        <v>240</v>
      </c>
      <c r="I7413" t="s">
        <v>16</v>
      </c>
      <c r="J7413" t="s">
        <v>48</v>
      </c>
      <c r="L7413" s="1">
        <v>39693</v>
      </c>
      <c r="M7413">
        <v>20770</v>
      </c>
      <c r="N7413" t="s">
        <v>10629</v>
      </c>
    </row>
    <row r="7414" spans="1:14" x14ac:dyDescent="0.25">
      <c r="A7414" t="s">
        <v>8637</v>
      </c>
      <c r="B7414" t="s">
        <v>22</v>
      </c>
      <c r="C7414">
        <v>74354.67</v>
      </c>
      <c r="D7414">
        <v>73375.259999999995</v>
      </c>
      <c r="E7414">
        <v>0</v>
      </c>
      <c r="F7414" t="s">
        <v>133</v>
      </c>
      <c r="G7414" t="s">
        <v>134</v>
      </c>
      <c r="H7414" t="s">
        <v>262</v>
      </c>
      <c r="I7414" t="s">
        <v>16</v>
      </c>
      <c r="J7414" t="s">
        <v>378</v>
      </c>
      <c r="K7414" t="s">
        <v>379</v>
      </c>
      <c r="L7414" s="1">
        <v>28744</v>
      </c>
      <c r="M7414">
        <v>20748</v>
      </c>
      <c r="N7414" t="s">
        <v>10635</v>
      </c>
    </row>
    <row r="7415" spans="1:14" x14ac:dyDescent="0.25">
      <c r="A7415" t="s">
        <v>8638</v>
      </c>
      <c r="B7415" t="s">
        <v>12</v>
      </c>
      <c r="C7415">
        <v>37159</v>
      </c>
      <c r="D7415">
        <v>64853.77</v>
      </c>
      <c r="E7415">
        <v>0.01</v>
      </c>
      <c r="F7415" t="s">
        <v>45</v>
      </c>
      <c r="G7415" t="s">
        <v>46</v>
      </c>
      <c r="H7415" t="s">
        <v>989</v>
      </c>
      <c r="I7415" t="s">
        <v>34</v>
      </c>
      <c r="J7415" t="s">
        <v>48</v>
      </c>
      <c r="L7415" s="1">
        <v>38488</v>
      </c>
      <c r="M7415">
        <v>20720</v>
      </c>
      <c r="N7415" t="s">
        <v>10641</v>
      </c>
    </row>
    <row r="7416" spans="1:14" x14ac:dyDescent="0.25">
      <c r="A7416" t="s">
        <v>8639</v>
      </c>
      <c r="B7416" t="s">
        <v>12</v>
      </c>
      <c r="C7416">
        <v>82892.75</v>
      </c>
      <c r="D7416">
        <v>66918.73</v>
      </c>
      <c r="E7416">
        <v>119.56</v>
      </c>
      <c r="F7416" t="s">
        <v>18</v>
      </c>
      <c r="G7416" t="s">
        <v>19</v>
      </c>
      <c r="H7416" t="s">
        <v>183</v>
      </c>
      <c r="I7416" t="s">
        <v>16</v>
      </c>
      <c r="J7416" t="s">
        <v>147</v>
      </c>
      <c r="L7416" s="1">
        <v>42213</v>
      </c>
      <c r="M7416">
        <v>20742</v>
      </c>
      <c r="N7416" t="s">
        <v>10638</v>
      </c>
    </row>
    <row r="7417" spans="1:14" x14ac:dyDescent="0.25">
      <c r="A7417" t="s">
        <v>8640</v>
      </c>
      <c r="B7417" t="s">
        <v>12</v>
      </c>
      <c r="C7417">
        <v>66460.639999999999</v>
      </c>
      <c r="D7417">
        <v>67419.03</v>
      </c>
      <c r="E7417">
        <v>384.6</v>
      </c>
      <c r="F7417" t="s">
        <v>13</v>
      </c>
      <c r="G7417" t="s">
        <v>14</v>
      </c>
      <c r="H7417" t="s">
        <v>1039</v>
      </c>
      <c r="I7417" t="s">
        <v>16</v>
      </c>
      <c r="J7417" t="s">
        <v>44</v>
      </c>
      <c r="K7417" t="s">
        <v>422</v>
      </c>
      <c r="L7417" s="1">
        <v>41078</v>
      </c>
      <c r="M7417">
        <v>20782</v>
      </c>
      <c r="N7417" t="s">
        <v>10625</v>
      </c>
    </row>
    <row r="7418" spans="1:14" x14ac:dyDescent="0.25">
      <c r="A7418" t="s">
        <v>8641</v>
      </c>
      <c r="B7418" t="s">
        <v>12</v>
      </c>
      <c r="C7418">
        <v>89720.21</v>
      </c>
      <c r="D7418">
        <v>88538.4</v>
      </c>
      <c r="E7418">
        <v>0</v>
      </c>
      <c r="F7418" t="s">
        <v>18</v>
      </c>
      <c r="G7418" t="s">
        <v>19</v>
      </c>
      <c r="H7418" t="s">
        <v>508</v>
      </c>
      <c r="I7418" t="s">
        <v>16</v>
      </c>
      <c r="J7418" t="s">
        <v>178</v>
      </c>
      <c r="L7418" s="1">
        <v>34043</v>
      </c>
      <c r="M7418">
        <v>20716</v>
      </c>
      <c r="N7418" t="s">
        <v>10641</v>
      </c>
    </row>
    <row r="7419" spans="1:14" x14ac:dyDescent="0.25">
      <c r="A7419" t="s">
        <v>8642</v>
      </c>
      <c r="B7419" t="s">
        <v>12</v>
      </c>
      <c r="C7419">
        <v>23903.33</v>
      </c>
      <c r="D7419">
        <v>12337.38</v>
      </c>
      <c r="E7419">
        <v>86.19</v>
      </c>
      <c r="F7419" t="s">
        <v>13</v>
      </c>
      <c r="G7419" t="s">
        <v>14</v>
      </c>
      <c r="H7419" t="s">
        <v>85</v>
      </c>
      <c r="I7419" t="s">
        <v>34</v>
      </c>
      <c r="J7419" t="s">
        <v>86</v>
      </c>
      <c r="L7419" s="1">
        <v>37564</v>
      </c>
      <c r="M7419">
        <v>20613</v>
      </c>
      <c r="N7419" t="s">
        <v>10640</v>
      </c>
    </row>
    <row r="7420" spans="1:14" x14ac:dyDescent="0.25">
      <c r="A7420" t="s">
        <v>8643</v>
      </c>
      <c r="B7420" t="s">
        <v>22</v>
      </c>
      <c r="C7420">
        <v>17623.57</v>
      </c>
      <c r="D7420">
        <v>8758.86</v>
      </c>
      <c r="E7420">
        <v>63.55</v>
      </c>
      <c r="F7420" t="s">
        <v>13</v>
      </c>
      <c r="G7420" t="s">
        <v>14</v>
      </c>
      <c r="H7420" t="s">
        <v>85</v>
      </c>
      <c r="I7420" t="s">
        <v>34</v>
      </c>
      <c r="J7420" t="s">
        <v>86</v>
      </c>
      <c r="L7420" s="1">
        <v>42100</v>
      </c>
      <c r="M7420">
        <v>20742</v>
      </c>
      <c r="N7420" t="s">
        <v>10638</v>
      </c>
    </row>
    <row r="7421" spans="1:14" x14ac:dyDescent="0.25">
      <c r="A7421" t="s">
        <v>8644</v>
      </c>
      <c r="B7421" t="s">
        <v>12</v>
      </c>
      <c r="C7421">
        <v>70959.789999999994</v>
      </c>
      <c r="D7421">
        <v>70710.399999999994</v>
      </c>
      <c r="E7421">
        <v>684.35</v>
      </c>
      <c r="F7421" t="s">
        <v>133</v>
      </c>
      <c r="G7421" t="s">
        <v>134</v>
      </c>
      <c r="H7421" t="s">
        <v>693</v>
      </c>
      <c r="I7421" t="s">
        <v>16</v>
      </c>
      <c r="J7421" t="s">
        <v>17</v>
      </c>
      <c r="L7421" s="1">
        <v>34540</v>
      </c>
      <c r="M7421">
        <v>20762</v>
      </c>
      <c r="N7421" t="s">
        <v>10644</v>
      </c>
    </row>
    <row r="7422" spans="1:14" x14ac:dyDescent="0.25">
      <c r="A7422" t="s">
        <v>8645</v>
      </c>
      <c r="B7422" t="s">
        <v>22</v>
      </c>
      <c r="C7422">
        <v>53747</v>
      </c>
      <c r="D7422">
        <v>54505.5</v>
      </c>
      <c r="E7422">
        <v>1957.36</v>
      </c>
      <c r="F7422" t="s">
        <v>45</v>
      </c>
      <c r="G7422" t="s">
        <v>46</v>
      </c>
      <c r="H7422" t="s">
        <v>202</v>
      </c>
      <c r="I7422" t="s">
        <v>16</v>
      </c>
      <c r="J7422" t="s">
        <v>48</v>
      </c>
      <c r="K7422" t="s">
        <v>49</v>
      </c>
      <c r="L7422" s="1">
        <v>41904</v>
      </c>
      <c r="M7422">
        <v>20772</v>
      </c>
      <c r="N7422" t="s">
        <v>10648</v>
      </c>
    </row>
    <row r="7423" spans="1:14" x14ac:dyDescent="0.25">
      <c r="A7423" t="s">
        <v>8646</v>
      </c>
      <c r="B7423" t="s">
        <v>22</v>
      </c>
      <c r="C7423">
        <v>77922.59</v>
      </c>
      <c r="D7423">
        <v>78328.86</v>
      </c>
      <c r="E7423">
        <v>899.91</v>
      </c>
      <c r="F7423" t="s">
        <v>52</v>
      </c>
      <c r="G7423" t="s">
        <v>53</v>
      </c>
      <c r="H7423" t="s">
        <v>93</v>
      </c>
      <c r="I7423" t="s">
        <v>16</v>
      </c>
      <c r="J7423" t="s">
        <v>1107</v>
      </c>
      <c r="L7423" s="1">
        <v>32832</v>
      </c>
      <c r="M7423">
        <v>20715</v>
      </c>
      <c r="N7423" t="s">
        <v>10641</v>
      </c>
    </row>
    <row r="7424" spans="1:14" x14ac:dyDescent="0.25">
      <c r="A7424" t="s">
        <v>8647</v>
      </c>
      <c r="B7424" t="s">
        <v>22</v>
      </c>
      <c r="C7424">
        <v>62301</v>
      </c>
      <c r="D7424">
        <v>78870.710000000006</v>
      </c>
      <c r="E7424">
        <v>19064.89</v>
      </c>
      <c r="F7424" t="s">
        <v>23</v>
      </c>
      <c r="G7424" t="s">
        <v>24</v>
      </c>
      <c r="H7424" t="s">
        <v>194</v>
      </c>
      <c r="I7424" t="s">
        <v>16</v>
      </c>
      <c r="J7424" t="s">
        <v>141</v>
      </c>
      <c r="L7424" s="1">
        <v>40098</v>
      </c>
      <c r="M7424">
        <v>20706</v>
      </c>
      <c r="N7424" t="s">
        <v>10645</v>
      </c>
    </row>
    <row r="7425" spans="1:14" x14ac:dyDescent="0.25">
      <c r="A7425" t="s">
        <v>8648</v>
      </c>
      <c r="B7425" t="s">
        <v>22</v>
      </c>
      <c r="C7425">
        <v>64482</v>
      </c>
      <c r="D7425">
        <v>78793.009999999995</v>
      </c>
      <c r="E7425">
        <v>15314.5</v>
      </c>
      <c r="F7425" t="s">
        <v>23</v>
      </c>
      <c r="G7425" t="s">
        <v>24</v>
      </c>
      <c r="H7425" t="s">
        <v>194</v>
      </c>
      <c r="I7425" t="s">
        <v>16</v>
      </c>
      <c r="J7425" t="s">
        <v>141</v>
      </c>
      <c r="L7425" s="1">
        <v>39650</v>
      </c>
      <c r="M7425">
        <v>20747</v>
      </c>
      <c r="N7425" t="s">
        <v>10642</v>
      </c>
    </row>
    <row r="7426" spans="1:14" x14ac:dyDescent="0.25">
      <c r="A7426" t="s">
        <v>8649</v>
      </c>
      <c r="B7426" t="s">
        <v>12</v>
      </c>
      <c r="C7426">
        <v>64252.22</v>
      </c>
      <c r="D7426">
        <v>62341.54</v>
      </c>
      <c r="E7426">
        <v>0</v>
      </c>
      <c r="F7426" t="s">
        <v>18</v>
      </c>
      <c r="G7426" t="s">
        <v>19</v>
      </c>
      <c r="H7426" t="s">
        <v>172</v>
      </c>
      <c r="I7426" t="s">
        <v>16</v>
      </c>
      <c r="J7426" t="s">
        <v>154</v>
      </c>
      <c r="L7426" s="1">
        <v>41806</v>
      </c>
      <c r="M7426">
        <v>20774</v>
      </c>
      <c r="N7426" t="s">
        <v>10633</v>
      </c>
    </row>
    <row r="7427" spans="1:14" x14ac:dyDescent="0.25">
      <c r="A7427" t="s">
        <v>8650</v>
      </c>
      <c r="B7427" t="s">
        <v>22</v>
      </c>
      <c r="C7427">
        <v>20930.740000000002</v>
      </c>
      <c r="D7427">
        <v>9728.75</v>
      </c>
      <c r="E7427">
        <v>75.48</v>
      </c>
      <c r="F7427" t="s">
        <v>13</v>
      </c>
      <c r="G7427" t="s">
        <v>14</v>
      </c>
      <c r="H7427" t="s">
        <v>85</v>
      </c>
      <c r="I7427" t="s">
        <v>34</v>
      </c>
      <c r="J7427" t="s">
        <v>86</v>
      </c>
      <c r="L7427" s="1">
        <v>39314</v>
      </c>
      <c r="M7427">
        <v>20743</v>
      </c>
      <c r="N7427" t="s">
        <v>10654</v>
      </c>
    </row>
    <row r="7428" spans="1:14" x14ac:dyDescent="0.25">
      <c r="A7428" t="s">
        <v>8651</v>
      </c>
      <c r="B7428" t="s">
        <v>22</v>
      </c>
      <c r="C7428">
        <v>91314</v>
      </c>
      <c r="D7428">
        <v>102219.55</v>
      </c>
      <c r="E7428">
        <v>10265.629999999999</v>
      </c>
      <c r="F7428" t="s">
        <v>23</v>
      </c>
      <c r="G7428" t="s">
        <v>24</v>
      </c>
      <c r="H7428" t="s">
        <v>25</v>
      </c>
      <c r="I7428" t="s">
        <v>16</v>
      </c>
      <c r="J7428" t="s">
        <v>927</v>
      </c>
      <c r="L7428" s="1">
        <v>36556</v>
      </c>
      <c r="M7428">
        <v>20747</v>
      </c>
      <c r="N7428" t="s">
        <v>10642</v>
      </c>
    </row>
    <row r="7429" spans="1:14" x14ac:dyDescent="0.25">
      <c r="A7429" t="s">
        <v>8652</v>
      </c>
      <c r="B7429" t="s">
        <v>22</v>
      </c>
      <c r="C7429">
        <v>72189</v>
      </c>
      <c r="D7429">
        <v>76397.03</v>
      </c>
      <c r="E7429">
        <v>1142.06</v>
      </c>
      <c r="F7429" t="s">
        <v>56</v>
      </c>
      <c r="G7429" t="s">
        <v>57</v>
      </c>
      <c r="H7429" t="s">
        <v>84</v>
      </c>
      <c r="I7429" t="s">
        <v>16</v>
      </c>
      <c r="J7429" t="s">
        <v>420</v>
      </c>
      <c r="L7429" s="1">
        <v>36380</v>
      </c>
      <c r="M7429">
        <v>20774</v>
      </c>
      <c r="N7429" t="s">
        <v>10633</v>
      </c>
    </row>
    <row r="7430" spans="1:14" x14ac:dyDescent="0.25">
      <c r="A7430" t="s">
        <v>8653</v>
      </c>
      <c r="B7430" t="s">
        <v>22</v>
      </c>
      <c r="C7430">
        <v>89720.21</v>
      </c>
      <c r="D7430">
        <v>88538.1</v>
      </c>
      <c r="E7430">
        <v>0</v>
      </c>
      <c r="F7430" t="s">
        <v>89</v>
      </c>
      <c r="G7430" t="s">
        <v>90</v>
      </c>
      <c r="H7430" t="s">
        <v>716</v>
      </c>
      <c r="I7430" t="s">
        <v>16</v>
      </c>
      <c r="J7430" t="s">
        <v>92</v>
      </c>
      <c r="L7430" s="1">
        <v>34079</v>
      </c>
      <c r="M7430">
        <v>20770</v>
      </c>
      <c r="N7430" t="s">
        <v>10629</v>
      </c>
    </row>
    <row r="7431" spans="1:14" x14ac:dyDescent="0.25">
      <c r="A7431" t="s">
        <v>8654</v>
      </c>
      <c r="B7431" t="s">
        <v>12</v>
      </c>
      <c r="C7431">
        <v>95740</v>
      </c>
      <c r="D7431">
        <v>94479.03</v>
      </c>
      <c r="E7431">
        <v>0</v>
      </c>
      <c r="F7431" t="s">
        <v>167</v>
      </c>
      <c r="G7431" t="s">
        <v>168</v>
      </c>
      <c r="H7431" t="s">
        <v>916</v>
      </c>
      <c r="I7431" t="s">
        <v>16</v>
      </c>
      <c r="J7431" t="s">
        <v>30</v>
      </c>
      <c r="L7431" s="1">
        <v>34799</v>
      </c>
      <c r="M7431">
        <v>20715</v>
      </c>
      <c r="N7431" t="s">
        <v>10641</v>
      </c>
    </row>
    <row r="7432" spans="1:14" x14ac:dyDescent="0.25">
      <c r="A7432" t="s">
        <v>8655</v>
      </c>
      <c r="B7432" t="s">
        <v>12</v>
      </c>
      <c r="C7432">
        <v>97114.05</v>
      </c>
      <c r="D7432">
        <v>114198.07</v>
      </c>
      <c r="E7432">
        <v>15931.19</v>
      </c>
      <c r="F7432" t="s">
        <v>23</v>
      </c>
      <c r="G7432" t="s">
        <v>24</v>
      </c>
      <c r="H7432" t="s">
        <v>194</v>
      </c>
      <c r="I7432" t="s">
        <v>16</v>
      </c>
      <c r="J7432" t="s">
        <v>320</v>
      </c>
      <c r="L7432" s="1">
        <v>35401</v>
      </c>
      <c r="M7432">
        <v>20716</v>
      </c>
      <c r="N7432" t="s">
        <v>10641</v>
      </c>
    </row>
    <row r="7433" spans="1:14" x14ac:dyDescent="0.25">
      <c r="A7433" t="s">
        <v>8656</v>
      </c>
      <c r="B7433" t="s">
        <v>22</v>
      </c>
      <c r="C7433">
        <v>78999</v>
      </c>
      <c r="D7433">
        <v>97280.7</v>
      </c>
      <c r="E7433">
        <v>18302.29</v>
      </c>
      <c r="F7433" t="s">
        <v>23</v>
      </c>
      <c r="G7433" t="s">
        <v>24</v>
      </c>
      <c r="H7433" t="s">
        <v>664</v>
      </c>
      <c r="I7433" t="s">
        <v>16</v>
      </c>
      <c r="J7433" t="s">
        <v>320</v>
      </c>
      <c r="L7433" s="1">
        <v>38503</v>
      </c>
      <c r="M7433">
        <v>20705</v>
      </c>
      <c r="N7433" t="s">
        <v>10626</v>
      </c>
    </row>
    <row r="7434" spans="1:14" x14ac:dyDescent="0.25">
      <c r="A7434" t="s">
        <v>8657</v>
      </c>
      <c r="B7434" t="s">
        <v>12</v>
      </c>
      <c r="C7434">
        <v>77922.59</v>
      </c>
      <c r="D7434">
        <v>76896.42</v>
      </c>
      <c r="E7434">
        <v>0</v>
      </c>
      <c r="F7434" t="s">
        <v>72</v>
      </c>
      <c r="G7434" t="s">
        <v>73</v>
      </c>
      <c r="H7434" t="s">
        <v>976</v>
      </c>
      <c r="I7434" t="s">
        <v>16</v>
      </c>
      <c r="J7434" t="s">
        <v>422</v>
      </c>
      <c r="L7434" s="1">
        <v>29808</v>
      </c>
      <c r="M7434">
        <v>20710</v>
      </c>
      <c r="N7434" t="s">
        <v>10637</v>
      </c>
    </row>
    <row r="7435" spans="1:14" x14ac:dyDescent="0.25">
      <c r="A7435" t="s">
        <v>8658</v>
      </c>
      <c r="B7435" t="s">
        <v>22</v>
      </c>
      <c r="C7435">
        <v>48960</v>
      </c>
      <c r="D7435">
        <v>42794.71</v>
      </c>
      <c r="E7435">
        <v>0</v>
      </c>
      <c r="F7435" t="s">
        <v>404</v>
      </c>
      <c r="G7435" t="s">
        <v>405</v>
      </c>
      <c r="H7435" t="s">
        <v>990</v>
      </c>
      <c r="I7435" t="s">
        <v>16</v>
      </c>
      <c r="J7435" t="s">
        <v>755</v>
      </c>
      <c r="K7435" t="s">
        <v>520</v>
      </c>
      <c r="L7435" s="1">
        <v>42758</v>
      </c>
      <c r="M7435">
        <v>20770</v>
      </c>
      <c r="N7435" t="s">
        <v>10629</v>
      </c>
    </row>
    <row r="7436" spans="1:14" x14ac:dyDescent="0.25">
      <c r="A7436" t="s">
        <v>8659</v>
      </c>
      <c r="B7436" t="s">
        <v>22</v>
      </c>
      <c r="C7436">
        <v>107345.82</v>
      </c>
      <c r="D7436">
        <v>105930.81</v>
      </c>
      <c r="E7436">
        <v>0</v>
      </c>
      <c r="F7436" t="s">
        <v>18</v>
      </c>
      <c r="G7436" t="s">
        <v>19</v>
      </c>
      <c r="H7436" t="s">
        <v>1048</v>
      </c>
      <c r="I7436" t="s">
        <v>16</v>
      </c>
      <c r="J7436" t="s">
        <v>235</v>
      </c>
      <c r="L7436" s="1">
        <v>33035</v>
      </c>
      <c r="M7436">
        <v>20774</v>
      </c>
      <c r="N7436" t="s">
        <v>10633</v>
      </c>
    </row>
    <row r="7437" spans="1:14" x14ac:dyDescent="0.25">
      <c r="A7437" t="s">
        <v>8660</v>
      </c>
      <c r="B7437" t="s">
        <v>12</v>
      </c>
      <c r="C7437">
        <v>30856.23</v>
      </c>
      <c r="D7437">
        <v>30902.19</v>
      </c>
      <c r="E7437">
        <v>0</v>
      </c>
      <c r="F7437" t="s">
        <v>76</v>
      </c>
      <c r="G7437" t="s">
        <v>77</v>
      </c>
      <c r="H7437" t="s">
        <v>568</v>
      </c>
      <c r="I7437" t="s">
        <v>34</v>
      </c>
      <c r="J7437" t="s">
        <v>83</v>
      </c>
      <c r="L7437" s="1">
        <v>34512</v>
      </c>
      <c r="M7437">
        <v>20721</v>
      </c>
      <c r="N7437" t="s">
        <v>10634</v>
      </c>
    </row>
    <row r="7438" spans="1:14" x14ac:dyDescent="0.25">
      <c r="A7438" t="s">
        <v>8661</v>
      </c>
      <c r="B7438" t="s">
        <v>12</v>
      </c>
      <c r="C7438">
        <v>96326.75</v>
      </c>
      <c r="D7438">
        <v>97694.67</v>
      </c>
      <c r="E7438">
        <v>3709.97</v>
      </c>
      <c r="F7438" t="s">
        <v>18</v>
      </c>
      <c r="G7438" t="s">
        <v>19</v>
      </c>
      <c r="H7438" t="s">
        <v>172</v>
      </c>
      <c r="I7438" t="s">
        <v>16</v>
      </c>
      <c r="J7438" t="s">
        <v>21</v>
      </c>
      <c r="L7438" s="1">
        <v>37802</v>
      </c>
      <c r="M7438">
        <v>20774</v>
      </c>
      <c r="N7438" t="s">
        <v>10633</v>
      </c>
    </row>
    <row r="7439" spans="1:14" x14ac:dyDescent="0.25">
      <c r="A7439" t="s">
        <v>8662</v>
      </c>
      <c r="B7439" t="s">
        <v>22</v>
      </c>
      <c r="C7439">
        <v>160454</v>
      </c>
      <c r="D7439">
        <v>164630.92000000001</v>
      </c>
      <c r="E7439">
        <v>0</v>
      </c>
      <c r="F7439" t="s">
        <v>322</v>
      </c>
      <c r="G7439" t="s">
        <v>323</v>
      </c>
      <c r="H7439" t="s">
        <v>324</v>
      </c>
      <c r="I7439" t="s">
        <v>16</v>
      </c>
      <c r="J7439" t="s">
        <v>98</v>
      </c>
      <c r="L7439" s="1">
        <v>34511</v>
      </c>
      <c r="M7439">
        <v>20737</v>
      </c>
      <c r="N7439" t="s">
        <v>10655</v>
      </c>
    </row>
    <row r="7440" spans="1:14" x14ac:dyDescent="0.25">
      <c r="A7440" t="s">
        <v>8663</v>
      </c>
      <c r="B7440" t="s">
        <v>22</v>
      </c>
      <c r="C7440">
        <v>60554</v>
      </c>
      <c r="D7440">
        <v>4658</v>
      </c>
      <c r="E7440">
        <v>0</v>
      </c>
      <c r="F7440" t="s">
        <v>18</v>
      </c>
      <c r="G7440" t="s">
        <v>19</v>
      </c>
      <c r="H7440" t="s">
        <v>242</v>
      </c>
      <c r="I7440" t="s">
        <v>16</v>
      </c>
      <c r="J7440" t="s">
        <v>243</v>
      </c>
      <c r="L7440" s="1">
        <v>43052</v>
      </c>
      <c r="M7440">
        <v>20743</v>
      </c>
      <c r="N7440" t="s">
        <v>10654</v>
      </c>
    </row>
    <row r="7441" spans="1:14" x14ac:dyDescent="0.25">
      <c r="A7441" t="s">
        <v>8664</v>
      </c>
      <c r="B7441" t="s">
        <v>22</v>
      </c>
      <c r="C7441">
        <v>137061.95000000001</v>
      </c>
      <c r="D7441">
        <v>132772.31</v>
      </c>
      <c r="E7441">
        <v>496.94</v>
      </c>
      <c r="F7441" t="s">
        <v>129</v>
      </c>
      <c r="G7441" t="s">
        <v>130</v>
      </c>
      <c r="H7441" t="s">
        <v>1180</v>
      </c>
      <c r="I7441" t="s">
        <v>16</v>
      </c>
      <c r="J7441" t="s">
        <v>505</v>
      </c>
      <c r="L7441" s="1">
        <v>32166</v>
      </c>
      <c r="M7441">
        <v>20608</v>
      </c>
      <c r="N7441" t="s">
        <v>10646</v>
      </c>
    </row>
    <row r="7442" spans="1:14" x14ac:dyDescent="0.25">
      <c r="A7442" t="s">
        <v>8665</v>
      </c>
      <c r="B7442" t="s">
        <v>22</v>
      </c>
      <c r="C7442">
        <v>99454.45</v>
      </c>
      <c r="D7442">
        <v>97637.1</v>
      </c>
      <c r="E7442">
        <v>0</v>
      </c>
      <c r="F7442" t="s">
        <v>18</v>
      </c>
      <c r="G7442" t="s">
        <v>19</v>
      </c>
      <c r="H7442" t="s">
        <v>391</v>
      </c>
      <c r="I7442" t="s">
        <v>16</v>
      </c>
      <c r="J7442" t="s">
        <v>235</v>
      </c>
      <c r="L7442" s="1">
        <v>39861</v>
      </c>
      <c r="M7442">
        <v>20722</v>
      </c>
      <c r="N7442" t="s">
        <v>10632</v>
      </c>
    </row>
    <row r="7443" spans="1:14" x14ac:dyDescent="0.25">
      <c r="A7443" t="s">
        <v>8666</v>
      </c>
      <c r="B7443" t="s">
        <v>22</v>
      </c>
      <c r="C7443">
        <v>127013.13</v>
      </c>
      <c r="D7443">
        <v>129502.34</v>
      </c>
      <c r="E7443">
        <v>3180.78</v>
      </c>
      <c r="F7443" t="s">
        <v>13</v>
      </c>
      <c r="G7443" t="s">
        <v>14</v>
      </c>
      <c r="H7443" t="s">
        <v>360</v>
      </c>
      <c r="I7443" t="s">
        <v>16</v>
      </c>
      <c r="J7443" t="s">
        <v>402</v>
      </c>
      <c r="L7443" s="1">
        <v>35240</v>
      </c>
      <c r="M7443">
        <v>20782</v>
      </c>
      <c r="N7443" t="s">
        <v>10625</v>
      </c>
    </row>
    <row r="7444" spans="1:14" x14ac:dyDescent="0.25">
      <c r="A7444" t="s">
        <v>8667</v>
      </c>
      <c r="B7444" t="s">
        <v>12</v>
      </c>
      <c r="C7444">
        <v>101337.03</v>
      </c>
      <c r="D7444">
        <v>96758.63</v>
      </c>
      <c r="E7444">
        <v>0</v>
      </c>
      <c r="F7444" t="s">
        <v>608</v>
      </c>
      <c r="G7444" t="s">
        <v>609</v>
      </c>
      <c r="H7444" t="s">
        <v>610</v>
      </c>
      <c r="I7444" t="s">
        <v>16</v>
      </c>
      <c r="J7444" t="s">
        <v>98</v>
      </c>
      <c r="L7444" s="1">
        <v>38740</v>
      </c>
      <c r="M7444">
        <v>20735</v>
      </c>
      <c r="N7444" t="s">
        <v>10649</v>
      </c>
    </row>
    <row r="7445" spans="1:14" x14ac:dyDescent="0.25">
      <c r="A7445" t="s">
        <v>8668</v>
      </c>
      <c r="B7445" t="s">
        <v>22</v>
      </c>
      <c r="C7445">
        <v>61918.9</v>
      </c>
      <c r="D7445">
        <v>76371.44</v>
      </c>
      <c r="E7445">
        <v>12245.13</v>
      </c>
      <c r="F7445" t="s">
        <v>18</v>
      </c>
      <c r="G7445" t="s">
        <v>19</v>
      </c>
      <c r="H7445" t="s">
        <v>245</v>
      </c>
      <c r="I7445" t="s">
        <v>16</v>
      </c>
      <c r="J7445" t="s">
        <v>228</v>
      </c>
      <c r="K7445" t="s">
        <v>229</v>
      </c>
      <c r="L7445" s="1">
        <v>40154</v>
      </c>
      <c r="M7445">
        <v>20745</v>
      </c>
      <c r="N7445" t="s">
        <v>10643</v>
      </c>
    </row>
    <row r="7446" spans="1:14" x14ac:dyDescent="0.25">
      <c r="A7446" t="s">
        <v>8669</v>
      </c>
      <c r="B7446" t="s">
        <v>12</v>
      </c>
      <c r="C7446">
        <v>74732</v>
      </c>
      <c r="D7446">
        <v>77708.77</v>
      </c>
      <c r="E7446">
        <v>2162.62</v>
      </c>
      <c r="F7446" t="s">
        <v>13</v>
      </c>
      <c r="G7446" t="s">
        <v>14</v>
      </c>
      <c r="H7446" t="s">
        <v>490</v>
      </c>
      <c r="I7446" t="s">
        <v>16</v>
      </c>
      <c r="J7446" t="s">
        <v>32</v>
      </c>
      <c r="L7446" s="1">
        <v>39279</v>
      </c>
      <c r="M7446">
        <v>20706</v>
      </c>
      <c r="N7446" t="s">
        <v>10645</v>
      </c>
    </row>
    <row r="7447" spans="1:14" x14ac:dyDescent="0.25">
      <c r="A7447" t="s">
        <v>8670</v>
      </c>
      <c r="B7447" t="s">
        <v>12</v>
      </c>
      <c r="C7447">
        <v>105241</v>
      </c>
      <c r="D7447">
        <v>103853.71</v>
      </c>
      <c r="E7447">
        <v>0</v>
      </c>
      <c r="F7447" t="s">
        <v>167</v>
      </c>
      <c r="G7447" t="s">
        <v>168</v>
      </c>
      <c r="H7447" t="s">
        <v>169</v>
      </c>
      <c r="I7447" t="s">
        <v>16</v>
      </c>
      <c r="J7447" t="s">
        <v>235</v>
      </c>
      <c r="L7447" s="1">
        <v>31445</v>
      </c>
      <c r="M7447">
        <v>20748</v>
      </c>
      <c r="N7447" t="s">
        <v>10635</v>
      </c>
    </row>
    <row r="7448" spans="1:14" x14ac:dyDescent="0.25">
      <c r="A7448" t="s">
        <v>8671</v>
      </c>
      <c r="B7448" t="s">
        <v>22</v>
      </c>
      <c r="C7448">
        <v>83100</v>
      </c>
      <c r="D7448">
        <v>116152.88</v>
      </c>
      <c r="E7448">
        <v>29424.25</v>
      </c>
      <c r="F7448" t="s">
        <v>52</v>
      </c>
      <c r="G7448" t="s">
        <v>53</v>
      </c>
      <c r="H7448" t="s">
        <v>446</v>
      </c>
      <c r="I7448" t="s">
        <v>16</v>
      </c>
      <c r="J7448" t="s">
        <v>1181</v>
      </c>
      <c r="L7448" s="1">
        <v>37431</v>
      </c>
      <c r="M7448">
        <v>20770</v>
      </c>
      <c r="N7448" t="s">
        <v>10629</v>
      </c>
    </row>
    <row r="7449" spans="1:14" x14ac:dyDescent="0.25">
      <c r="A7449" t="s">
        <v>8672</v>
      </c>
      <c r="B7449" t="s">
        <v>12</v>
      </c>
      <c r="C7449">
        <v>75090.009999999995</v>
      </c>
      <c r="D7449">
        <v>69249.16</v>
      </c>
      <c r="E7449">
        <v>0</v>
      </c>
      <c r="F7449" t="s">
        <v>18</v>
      </c>
      <c r="G7449" t="s">
        <v>19</v>
      </c>
      <c r="H7449" t="s">
        <v>20</v>
      </c>
      <c r="I7449" t="s">
        <v>16</v>
      </c>
      <c r="J7449" t="s">
        <v>71</v>
      </c>
      <c r="L7449" s="1">
        <v>41260</v>
      </c>
      <c r="M7449">
        <v>20762</v>
      </c>
      <c r="N7449" t="s">
        <v>10644</v>
      </c>
    </row>
    <row r="7450" spans="1:14" x14ac:dyDescent="0.25">
      <c r="A7450" t="s">
        <v>8673</v>
      </c>
      <c r="B7450" t="s">
        <v>22</v>
      </c>
      <c r="C7450">
        <v>109817.64</v>
      </c>
      <c r="D7450">
        <v>133172.54999999999</v>
      </c>
      <c r="E7450">
        <v>15139.72</v>
      </c>
      <c r="F7450" t="s">
        <v>13</v>
      </c>
      <c r="G7450" t="s">
        <v>14</v>
      </c>
      <c r="H7450" t="s">
        <v>967</v>
      </c>
      <c r="I7450" t="s">
        <v>16</v>
      </c>
      <c r="J7450" t="s">
        <v>361</v>
      </c>
      <c r="L7450" s="1">
        <v>32594</v>
      </c>
      <c r="M7450">
        <v>20740</v>
      </c>
      <c r="N7450" t="s">
        <v>10638</v>
      </c>
    </row>
    <row r="7451" spans="1:14" x14ac:dyDescent="0.25">
      <c r="A7451" t="s">
        <v>8674</v>
      </c>
      <c r="B7451" t="s">
        <v>22</v>
      </c>
      <c r="C7451">
        <v>67030</v>
      </c>
      <c r="D7451">
        <v>85756.35</v>
      </c>
      <c r="E7451">
        <v>15157.95</v>
      </c>
      <c r="F7451" t="s">
        <v>45</v>
      </c>
      <c r="G7451" t="s">
        <v>46</v>
      </c>
      <c r="H7451" t="s">
        <v>514</v>
      </c>
      <c r="I7451" t="s">
        <v>16</v>
      </c>
      <c r="J7451" t="s">
        <v>48</v>
      </c>
      <c r="L7451" s="1">
        <v>39693</v>
      </c>
      <c r="M7451">
        <v>20706</v>
      </c>
      <c r="N7451" t="s">
        <v>10645</v>
      </c>
    </row>
    <row r="7452" spans="1:14" x14ac:dyDescent="0.25">
      <c r="A7452" t="s">
        <v>8675</v>
      </c>
      <c r="B7452" t="s">
        <v>22</v>
      </c>
      <c r="C7452">
        <v>63275</v>
      </c>
      <c r="D7452">
        <v>69379.58</v>
      </c>
      <c r="E7452">
        <v>5475.71</v>
      </c>
      <c r="F7452" t="s">
        <v>13</v>
      </c>
      <c r="G7452" t="s">
        <v>14</v>
      </c>
      <c r="H7452" t="s">
        <v>162</v>
      </c>
      <c r="I7452" t="s">
        <v>16</v>
      </c>
      <c r="J7452" t="s">
        <v>32</v>
      </c>
      <c r="K7452" t="s">
        <v>42</v>
      </c>
      <c r="L7452" s="1">
        <v>42562</v>
      </c>
      <c r="M7452">
        <v>20744</v>
      </c>
      <c r="N7452" t="s">
        <v>10630</v>
      </c>
    </row>
    <row r="7453" spans="1:14" x14ac:dyDescent="0.25">
      <c r="A7453" t="s">
        <v>8676</v>
      </c>
      <c r="B7453" t="s">
        <v>12</v>
      </c>
      <c r="C7453">
        <v>90637.54</v>
      </c>
      <c r="D7453">
        <v>70766.47</v>
      </c>
      <c r="E7453">
        <v>0</v>
      </c>
      <c r="F7453" t="s">
        <v>18</v>
      </c>
      <c r="G7453" t="s">
        <v>19</v>
      </c>
      <c r="H7453" t="s">
        <v>183</v>
      </c>
      <c r="I7453" t="s">
        <v>16</v>
      </c>
      <c r="J7453" t="s">
        <v>147</v>
      </c>
      <c r="L7453" s="1">
        <v>36787</v>
      </c>
      <c r="M7453">
        <v>20783</v>
      </c>
      <c r="N7453" t="s">
        <v>10656</v>
      </c>
    </row>
    <row r="7454" spans="1:14" x14ac:dyDescent="0.25">
      <c r="A7454" t="s">
        <v>8677</v>
      </c>
      <c r="B7454" t="s">
        <v>12</v>
      </c>
      <c r="C7454">
        <v>52648.14</v>
      </c>
      <c r="D7454">
        <v>55274.16</v>
      </c>
      <c r="E7454">
        <v>1980.64</v>
      </c>
      <c r="F7454" t="s">
        <v>18</v>
      </c>
      <c r="G7454" t="s">
        <v>19</v>
      </c>
      <c r="H7454" t="s">
        <v>172</v>
      </c>
      <c r="I7454" t="s">
        <v>16</v>
      </c>
      <c r="J7454" t="s">
        <v>61</v>
      </c>
      <c r="L7454" s="1">
        <v>40588</v>
      </c>
      <c r="M7454">
        <v>20608</v>
      </c>
      <c r="N7454" t="s">
        <v>10646</v>
      </c>
    </row>
    <row r="7455" spans="1:14" x14ac:dyDescent="0.25">
      <c r="A7455" t="s">
        <v>8678</v>
      </c>
      <c r="B7455" t="s">
        <v>12</v>
      </c>
      <c r="C7455">
        <v>59258.09</v>
      </c>
      <c r="D7455">
        <v>49494.73</v>
      </c>
      <c r="E7455">
        <v>0</v>
      </c>
      <c r="F7455" t="s">
        <v>18</v>
      </c>
      <c r="G7455" t="s">
        <v>19</v>
      </c>
      <c r="H7455" t="s">
        <v>183</v>
      </c>
      <c r="I7455" t="s">
        <v>34</v>
      </c>
      <c r="J7455" t="s">
        <v>174</v>
      </c>
      <c r="L7455" s="1">
        <v>32727</v>
      </c>
      <c r="M7455">
        <v>20748</v>
      </c>
      <c r="N7455" t="s">
        <v>10635</v>
      </c>
    </row>
    <row r="7456" spans="1:14" x14ac:dyDescent="0.25">
      <c r="A7456" t="s">
        <v>8679</v>
      </c>
      <c r="B7456" t="s">
        <v>22</v>
      </c>
      <c r="C7456">
        <v>65122</v>
      </c>
      <c r="D7456">
        <v>74520.72</v>
      </c>
      <c r="E7456">
        <v>8844.7199999999993</v>
      </c>
      <c r="F7456" t="s">
        <v>13</v>
      </c>
      <c r="G7456" t="s">
        <v>14</v>
      </c>
      <c r="H7456" t="s">
        <v>162</v>
      </c>
      <c r="I7456" t="s">
        <v>16</v>
      </c>
      <c r="J7456" t="s">
        <v>32</v>
      </c>
      <c r="L7456" s="1">
        <v>41302</v>
      </c>
      <c r="M7456">
        <v>20737</v>
      </c>
      <c r="N7456" t="s">
        <v>10655</v>
      </c>
    </row>
    <row r="7457" spans="1:14" x14ac:dyDescent="0.25">
      <c r="A7457" t="s">
        <v>8680</v>
      </c>
      <c r="B7457" t="s">
        <v>12</v>
      </c>
      <c r="C7457">
        <v>54132.25</v>
      </c>
      <c r="D7457">
        <v>51824.31</v>
      </c>
      <c r="E7457">
        <v>0</v>
      </c>
      <c r="F7457" t="s">
        <v>326</v>
      </c>
      <c r="G7457" t="s">
        <v>327</v>
      </c>
      <c r="H7457" t="s">
        <v>328</v>
      </c>
      <c r="I7457" t="s">
        <v>16</v>
      </c>
      <c r="J7457" t="s">
        <v>329</v>
      </c>
      <c r="K7457" t="s">
        <v>520</v>
      </c>
      <c r="L7457" s="1">
        <v>41764</v>
      </c>
      <c r="M7457">
        <v>20737</v>
      </c>
      <c r="N7457" t="s">
        <v>10655</v>
      </c>
    </row>
    <row r="7458" spans="1:14" x14ac:dyDescent="0.25">
      <c r="A7458" t="s">
        <v>8681</v>
      </c>
      <c r="B7458" t="s">
        <v>12</v>
      </c>
      <c r="C7458">
        <v>42830.45</v>
      </c>
      <c r="D7458">
        <v>42814.66</v>
      </c>
      <c r="E7458">
        <v>0</v>
      </c>
      <c r="F7458" t="s">
        <v>436</v>
      </c>
      <c r="G7458" t="s">
        <v>437</v>
      </c>
      <c r="H7458" t="s">
        <v>751</v>
      </c>
      <c r="I7458" t="s">
        <v>16</v>
      </c>
      <c r="J7458" t="s">
        <v>674</v>
      </c>
      <c r="L7458" s="1">
        <v>41932</v>
      </c>
      <c r="M7458">
        <v>20781</v>
      </c>
      <c r="N7458" t="s">
        <v>10627</v>
      </c>
    </row>
    <row r="7459" spans="1:14" x14ac:dyDescent="0.25">
      <c r="A7459" t="s">
        <v>8682</v>
      </c>
      <c r="B7459" t="s">
        <v>22</v>
      </c>
      <c r="C7459">
        <v>62445.62</v>
      </c>
      <c r="D7459">
        <v>78829.98</v>
      </c>
      <c r="E7459">
        <v>16606.849999999999</v>
      </c>
      <c r="F7459" t="s">
        <v>56</v>
      </c>
      <c r="G7459" t="s">
        <v>57</v>
      </c>
      <c r="H7459" t="s">
        <v>84</v>
      </c>
      <c r="I7459" t="s">
        <v>16</v>
      </c>
      <c r="J7459" t="s">
        <v>420</v>
      </c>
      <c r="L7459" s="1">
        <v>38299</v>
      </c>
      <c r="M7459">
        <v>20770</v>
      </c>
      <c r="N7459" t="s">
        <v>10629</v>
      </c>
    </row>
    <row r="7460" spans="1:14" x14ac:dyDescent="0.25">
      <c r="A7460" t="s">
        <v>8683</v>
      </c>
      <c r="B7460" t="s">
        <v>22</v>
      </c>
      <c r="C7460">
        <v>65751</v>
      </c>
      <c r="D7460">
        <v>76203.31</v>
      </c>
      <c r="E7460">
        <v>6542.83</v>
      </c>
      <c r="F7460" t="s">
        <v>52</v>
      </c>
      <c r="G7460" t="s">
        <v>53</v>
      </c>
      <c r="H7460" t="s">
        <v>54</v>
      </c>
      <c r="I7460" t="s">
        <v>16</v>
      </c>
      <c r="J7460" t="s">
        <v>752</v>
      </c>
      <c r="L7460" s="1">
        <v>38348</v>
      </c>
      <c r="M7460">
        <v>20721</v>
      </c>
      <c r="N7460" t="s">
        <v>10634</v>
      </c>
    </row>
    <row r="7461" spans="1:14" x14ac:dyDescent="0.25">
      <c r="A7461" t="s">
        <v>8684</v>
      </c>
      <c r="B7461" t="s">
        <v>12</v>
      </c>
      <c r="C7461">
        <v>62353.58</v>
      </c>
      <c r="D7461">
        <v>59451.15</v>
      </c>
      <c r="E7461">
        <v>0</v>
      </c>
      <c r="F7461" t="s">
        <v>18</v>
      </c>
      <c r="G7461" t="s">
        <v>19</v>
      </c>
      <c r="H7461" t="s">
        <v>1048</v>
      </c>
      <c r="I7461" t="s">
        <v>16</v>
      </c>
      <c r="J7461" t="s">
        <v>178</v>
      </c>
      <c r="L7461" s="1">
        <v>42352</v>
      </c>
      <c r="M7461">
        <v>20708</v>
      </c>
      <c r="N7461" t="s">
        <v>10653</v>
      </c>
    </row>
    <row r="7462" spans="1:14" x14ac:dyDescent="0.25">
      <c r="A7462" t="s">
        <v>8685</v>
      </c>
      <c r="B7462" t="s">
        <v>12</v>
      </c>
      <c r="C7462">
        <v>62920</v>
      </c>
      <c r="D7462">
        <v>72468.67</v>
      </c>
      <c r="E7462">
        <v>6568.3</v>
      </c>
      <c r="F7462" t="s">
        <v>13</v>
      </c>
      <c r="G7462" t="s">
        <v>14</v>
      </c>
      <c r="H7462" t="s">
        <v>825</v>
      </c>
      <c r="I7462" t="s">
        <v>16</v>
      </c>
      <c r="J7462" t="s">
        <v>32</v>
      </c>
      <c r="L7462" s="1">
        <v>40371</v>
      </c>
      <c r="M7462">
        <v>20722</v>
      </c>
      <c r="N7462" t="s">
        <v>10632</v>
      </c>
    </row>
    <row r="7463" spans="1:14" x14ac:dyDescent="0.25">
      <c r="A7463" t="s">
        <v>8686</v>
      </c>
      <c r="B7463" t="s">
        <v>22</v>
      </c>
      <c r="C7463">
        <v>104807.21</v>
      </c>
      <c r="D7463">
        <v>102264.45</v>
      </c>
      <c r="E7463">
        <v>0</v>
      </c>
      <c r="F7463" t="s">
        <v>18</v>
      </c>
      <c r="G7463" t="s">
        <v>19</v>
      </c>
      <c r="H7463" t="s">
        <v>170</v>
      </c>
      <c r="I7463" t="s">
        <v>16</v>
      </c>
      <c r="J7463" t="s">
        <v>139</v>
      </c>
      <c r="L7463" s="1">
        <v>34343</v>
      </c>
      <c r="M7463">
        <v>20706</v>
      </c>
      <c r="N7463" t="s">
        <v>10645</v>
      </c>
    </row>
    <row r="7464" spans="1:14" x14ac:dyDescent="0.25">
      <c r="A7464" t="s">
        <v>8687</v>
      </c>
      <c r="B7464" t="s">
        <v>22</v>
      </c>
      <c r="C7464">
        <v>85819.25</v>
      </c>
      <c r="D7464">
        <v>87868.11</v>
      </c>
      <c r="E7464">
        <v>5374.46</v>
      </c>
      <c r="F7464" t="s">
        <v>56</v>
      </c>
      <c r="G7464" t="s">
        <v>57</v>
      </c>
      <c r="H7464" t="s">
        <v>158</v>
      </c>
      <c r="I7464" t="s">
        <v>16</v>
      </c>
      <c r="J7464" t="s">
        <v>126</v>
      </c>
      <c r="L7464" s="1">
        <v>36345</v>
      </c>
      <c r="M7464">
        <v>20720</v>
      </c>
      <c r="N7464" t="s">
        <v>10641</v>
      </c>
    </row>
    <row r="7465" spans="1:14" x14ac:dyDescent="0.25">
      <c r="A7465" t="s">
        <v>8688</v>
      </c>
      <c r="B7465" t="s">
        <v>22</v>
      </c>
      <c r="C7465">
        <v>88761</v>
      </c>
      <c r="D7465">
        <v>99162.67</v>
      </c>
      <c r="E7465">
        <v>10871.96</v>
      </c>
      <c r="F7465" t="s">
        <v>13</v>
      </c>
      <c r="G7465" t="s">
        <v>14</v>
      </c>
      <c r="H7465" t="s">
        <v>162</v>
      </c>
      <c r="I7465" t="s">
        <v>16</v>
      </c>
      <c r="J7465" t="s">
        <v>32</v>
      </c>
      <c r="L7465" s="1">
        <v>39098</v>
      </c>
      <c r="M7465">
        <v>20762</v>
      </c>
      <c r="N7465" t="s">
        <v>10644</v>
      </c>
    </row>
    <row r="7466" spans="1:14" x14ac:dyDescent="0.25">
      <c r="A7466" t="s">
        <v>8689</v>
      </c>
      <c r="B7466" t="s">
        <v>22</v>
      </c>
      <c r="C7466">
        <v>97114.05</v>
      </c>
      <c r="D7466">
        <v>120461.69</v>
      </c>
      <c r="E7466">
        <v>22725.19</v>
      </c>
      <c r="F7466" t="s">
        <v>23</v>
      </c>
      <c r="G7466" t="s">
        <v>24</v>
      </c>
      <c r="H7466" t="s">
        <v>319</v>
      </c>
      <c r="I7466" t="s">
        <v>16</v>
      </c>
      <c r="J7466" t="s">
        <v>320</v>
      </c>
      <c r="L7466" s="1">
        <v>33069</v>
      </c>
      <c r="M7466">
        <v>20784</v>
      </c>
      <c r="N7466" t="s">
        <v>10650</v>
      </c>
    </row>
    <row r="7467" spans="1:14" x14ac:dyDescent="0.25">
      <c r="A7467" t="s">
        <v>8690</v>
      </c>
      <c r="B7467" t="s">
        <v>22</v>
      </c>
      <c r="C7467">
        <v>64552</v>
      </c>
      <c r="D7467">
        <v>68937.5</v>
      </c>
      <c r="E7467">
        <v>3828.84</v>
      </c>
      <c r="F7467" t="s">
        <v>45</v>
      </c>
      <c r="G7467" t="s">
        <v>46</v>
      </c>
      <c r="H7467" t="s">
        <v>249</v>
      </c>
      <c r="I7467" t="s">
        <v>16</v>
      </c>
      <c r="J7467" t="s">
        <v>48</v>
      </c>
      <c r="L7467" s="1">
        <v>41708</v>
      </c>
      <c r="M7467">
        <v>20716</v>
      </c>
      <c r="N7467" t="s">
        <v>10641</v>
      </c>
    </row>
    <row r="7468" spans="1:14" x14ac:dyDescent="0.25">
      <c r="A7468" t="s">
        <v>8691</v>
      </c>
      <c r="B7468" t="s">
        <v>22</v>
      </c>
      <c r="C7468">
        <v>49816.53</v>
      </c>
      <c r="D7468">
        <v>52290.78</v>
      </c>
      <c r="E7468">
        <v>2768.65</v>
      </c>
      <c r="F7468" t="s">
        <v>117</v>
      </c>
      <c r="G7468" t="s">
        <v>118</v>
      </c>
      <c r="H7468" t="s">
        <v>498</v>
      </c>
      <c r="I7468" t="s">
        <v>16</v>
      </c>
      <c r="J7468" t="s">
        <v>499</v>
      </c>
      <c r="L7468" s="1">
        <v>39006</v>
      </c>
      <c r="M7468">
        <v>20737</v>
      </c>
      <c r="N7468" t="s">
        <v>10655</v>
      </c>
    </row>
    <row r="7469" spans="1:14" x14ac:dyDescent="0.25">
      <c r="A7469" t="s">
        <v>8692</v>
      </c>
      <c r="B7469" t="s">
        <v>12</v>
      </c>
      <c r="C7469">
        <v>105828.55</v>
      </c>
      <c r="D7469">
        <v>103420.55</v>
      </c>
      <c r="E7469">
        <v>2427.62</v>
      </c>
      <c r="F7469" t="s">
        <v>23</v>
      </c>
      <c r="G7469" t="s">
        <v>24</v>
      </c>
      <c r="H7469" t="s">
        <v>393</v>
      </c>
      <c r="I7469" t="s">
        <v>16</v>
      </c>
      <c r="J7469" t="s">
        <v>1182</v>
      </c>
      <c r="L7469" s="1">
        <v>41568</v>
      </c>
      <c r="M7469">
        <v>20607</v>
      </c>
      <c r="N7469" t="s">
        <v>10631</v>
      </c>
    </row>
    <row r="7470" spans="1:14" x14ac:dyDescent="0.25">
      <c r="A7470" t="s">
        <v>8693</v>
      </c>
      <c r="B7470" t="s">
        <v>22</v>
      </c>
      <c r="C7470">
        <v>95845.26</v>
      </c>
      <c r="D7470">
        <v>95201.62</v>
      </c>
      <c r="E7470">
        <v>619.09</v>
      </c>
      <c r="F7470" t="s">
        <v>45</v>
      </c>
      <c r="G7470" t="s">
        <v>46</v>
      </c>
      <c r="H7470" t="s">
        <v>524</v>
      </c>
      <c r="I7470" t="s">
        <v>16</v>
      </c>
      <c r="J7470" t="s">
        <v>250</v>
      </c>
      <c r="L7470" s="1">
        <v>35751</v>
      </c>
      <c r="M7470">
        <v>20743</v>
      </c>
      <c r="N7470" t="s">
        <v>10654</v>
      </c>
    </row>
    <row r="7471" spans="1:14" x14ac:dyDescent="0.25">
      <c r="A7471" t="s">
        <v>8694</v>
      </c>
      <c r="B7471" t="s">
        <v>22</v>
      </c>
      <c r="C7471">
        <v>102509.26</v>
      </c>
      <c r="D7471">
        <v>142765.1</v>
      </c>
      <c r="E7471">
        <v>39182.879999999997</v>
      </c>
      <c r="F7471" t="s">
        <v>45</v>
      </c>
      <c r="G7471" t="s">
        <v>46</v>
      </c>
      <c r="H7471" t="s">
        <v>514</v>
      </c>
      <c r="I7471" t="s">
        <v>16</v>
      </c>
      <c r="J7471" t="s">
        <v>250</v>
      </c>
      <c r="L7471" s="1">
        <v>35807</v>
      </c>
      <c r="M7471">
        <v>20623</v>
      </c>
      <c r="N7471" t="s">
        <v>10651</v>
      </c>
    </row>
    <row r="7472" spans="1:14" x14ac:dyDescent="0.25">
      <c r="A7472" t="s">
        <v>8695</v>
      </c>
      <c r="B7472" t="s">
        <v>22</v>
      </c>
      <c r="C7472">
        <v>114471</v>
      </c>
      <c r="D7472">
        <v>163213.67000000001</v>
      </c>
      <c r="E7472">
        <v>45457.01</v>
      </c>
      <c r="F7472" t="s">
        <v>45</v>
      </c>
      <c r="G7472" t="s">
        <v>46</v>
      </c>
      <c r="H7472" t="s">
        <v>292</v>
      </c>
      <c r="I7472" t="s">
        <v>16</v>
      </c>
      <c r="J7472" t="s">
        <v>222</v>
      </c>
      <c r="L7472" s="1">
        <v>36388</v>
      </c>
      <c r="M7472">
        <v>20748</v>
      </c>
      <c r="N7472" t="s">
        <v>10635</v>
      </c>
    </row>
    <row r="7473" spans="1:14" x14ac:dyDescent="0.25">
      <c r="A7473" t="s">
        <v>8696</v>
      </c>
      <c r="B7473" t="s">
        <v>22</v>
      </c>
      <c r="C7473">
        <v>80056</v>
      </c>
      <c r="D7473">
        <v>51911.09</v>
      </c>
      <c r="E7473">
        <v>10.36</v>
      </c>
      <c r="F7473" t="s">
        <v>13</v>
      </c>
      <c r="G7473" t="s">
        <v>14</v>
      </c>
      <c r="H7473" t="s">
        <v>162</v>
      </c>
      <c r="I7473" t="s">
        <v>16</v>
      </c>
      <c r="J7473" t="s">
        <v>32</v>
      </c>
      <c r="L7473" s="1">
        <v>41162</v>
      </c>
      <c r="M7473">
        <v>20770</v>
      </c>
      <c r="N7473" t="s">
        <v>10629</v>
      </c>
    </row>
    <row r="7474" spans="1:14" x14ac:dyDescent="0.25">
      <c r="A7474" t="s">
        <v>8697</v>
      </c>
      <c r="B7474" t="s">
        <v>22</v>
      </c>
      <c r="C7474">
        <v>46179.85</v>
      </c>
      <c r="D7474">
        <v>67127.039999999994</v>
      </c>
      <c r="E7474">
        <v>20633.560000000001</v>
      </c>
      <c r="F7474" t="s">
        <v>56</v>
      </c>
      <c r="G7474" t="s">
        <v>57</v>
      </c>
      <c r="H7474" t="s">
        <v>58</v>
      </c>
      <c r="I7474" t="s">
        <v>16</v>
      </c>
      <c r="J7474" t="s">
        <v>59</v>
      </c>
      <c r="L7474" s="1">
        <v>41015</v>
      </c>
      <c r="M7474">
        <v>20774</v>
      </c>
      <c r="N7474" t="s">
        <v>10633</v>
      </c>
    </row>
    <row r="7475" spans="1:14" x14ac:dyDescent="0.25">
      <c r="A7475" t="s">
        <v>8698</v>
      </c>
      <c r="B7475" t="s">
        <v>22</v>
      </c>
      <c r="C7475">
        <v>89720.21</v>
      </c>
      <c r="D7475">
        <v>107132.91</v>
      </c>
      <c r="E7475">
        <v>17014</v>
      </c>
      <c r="F7475" t="s">
        <v>13</v>
      </c>
      <c r="G7475" t="s">
        <v>14</v>
      </c>
      <c r="H7475" t="s">
        <v>293</v>
      </c>
      <c r="I7475" t="s">
        <v>16</v>
      </c>
      <c r="J7475" t="s">
        <v>788</v>
      </c>
      <c r="L7475" s="1">
        <v>34792</v>
      </c>
      <c r="M7475">
        <v>20705</v>
      </c>
      <c r="N7475" t="s">
        <v>10626</v>
      </c>
    </row>
    <row r="7476" spans="1:14" x14ac:dyDescent="0.25">
      <c r="A7476" t="s">
        <v>8699</v>
      </c>
      <c r="B7476" t="s">
        <v>22</v>
      </c>
      <c r="C7476">
        <v>71804</v>
      </c>
      <c r="D7476">
        <v>96165.67</v>
      </c>
      <c r="E7476">
        <v>21660.55</v>
      </c>
      <c r="F7476" t="s">
        <v>45</v>
      </c>
      <c r="G7476" t="s">
        <v>46</v>
      </c>
      <c r="H7476" t="s">
        <v>397</v>
      </c>
      <c r="I7476" t="s">
        <v>16</v>
      </c>
      <c r="J7476" t="s">
        <v>48</v>
      </c>
      <c r="L7476" s="1">
        <v>38803</v>
      </c>
      <c r="M7476">
        <v>20721</v>
      </c>
      <c r="N7476" t="s">
        <v>10634</v>
      </c>
    </row>
    <row r="7477" spans="1:14" x14ac:dyDescent="0.25">
      <c r="A7477" t="s">
        <v>8700</v>
      </c>
      <c r="B7477" t="s">
        <v>22</v>
      </c>
      <c r="C7477">
        <v>70494.86</v>
      </c>
      <c r="D7477">
        <v>67599.679999999993</v>
      </c>
      <c r="E7477">
        <v>0</v>
      </c>
      <c r="F7477" t="s">
        <v>76</v>
      </c>
      <c r="G7477" t="s">
        <v>77</v>
      </c>
      <c r="H7477" t="s">
        <v>335</v>
      </c>
      <c r="I7477" t="s">
        <v>16</v>
      </c>
      <c r="J7477" t="s">
        <v>598</v>
      </c>
      <c r="L7477" s="1">
        <v>42016</v>
      </c>
      <c r="M7477">
        <v>20744</v>
      </c>
      <c r="N7477" t="s">
        <v>10630</v>
      </c>
    </row>
    <row r="7478" spans="1:14" x14ac:dyDescent="0.25">
      <c r="A7478" t="s">
        <v>8701</v>
      </c>
      <c r="B7478" t="s">
        <v>12</v>
      </c>
      <c r="C7478">
        <v>126158.08</v>
      </c>
      <c r="D7478">
        <v>122417.92</v>
      </c>
      <c r="E7478">
        <v>0</v>
      </c>
      <c r="F7478" t="s">
        <v>18</v>
      </c>
      <c r="G7478" t="s">
        <v>19</v>
      </c>
      <c r="H7478" t="s">
        <v>183</v>
      </c>
      <c r="I7478" t="s">
        <v>16</v>
      </c>
      <c r="J7478" t="s">
        <v>139</v>
      </c>
      <c r="L7478" s="1">
        <v>37851</v>
      </c>
      <c r="M7478">
        <v>20735</v>
      </c>
      <c r="N7478" t="s">
        <v>10649</v>
      </c>
    </row>
    <row r="7479" spans="1:14" x14ac:dyDescent="0.25">
      <c r="A7479" t="s">
        <v>8702</v>
      </c>
      <c r="B7479" t="s">
        <v>22</v>
      </c>
      <c r="C7479">
        <v>103199.85</v>
      </c>
      <c r="D7479">
        <v>135241.15</v>
      </c>
      <c r="E7479">
        <v>27161.98</v>
      </c>
      <c r="F7479" t="s">
        <v>45</v>
      </c>
      <c r="G7479" t="s">
        <v>46</v>
      </c>
      <c r="H7479" t="s">
        <v>230</v>
      </c>
      <c r="I7479" t="s">
        <v>16</v>
      </c>
      <c r="J7479" t="s">
        <v>297</v>
      </c>
      <c r="L7479" s="1">
        <v>34722</v>
      </c>
      <c r="M7479">
        <v>20770</v>
      </c>
      <c r="N7479" t="s">
        <v>10629</v>
      </c>
    </row>
    <row r="7480" spans="1:14" x14ac:dyDescent="0.25">
      <c r="A7480" t="s">
        <v>8703</v>
      </c>
      <c r="B7480" t="s">
        <v>12</v>
      </c>
      <c r="C7480">
        <v>107829.55</v>
      </c>
      <c r="D7480">
        <v>131310.23000000001</v>
      </c>
      <c r="E7480">
        <v>23494.21</v>
      </c>
      <c r="F7480" t="s">
        <v>45</v>
      </c>
      <c r="G7480" t="s">
        <v>46</v>
      </c>
      <c r="H7480" t="s">
        <v>472</v>
      </c>
      <c r="I7480" t="s">
        <v>16</v>
      </c>
      <c r="J7480" t="s">
        <v>250</v>
      </c>
      <c r="L7480" s="1">
        <v>33112</v>
      </c>
      <c r="M7480">
        <v>20784</v>
      </c>
      <c r="N7480" t="s">
        <v>10650</v>
      </c>
    </row>
    <row r="7481" spans="1:14" x14ac:dyDescent="0.25">
      <c r="A7481" t="s">
        <v>8704</v>
      </c>
      <c r="B7481" t="s">
        <v>22</v>
      </c>
      <c r="C7481">
        <v>95845.26</v>
      </c>
      <c r="D7481">
        <v>141512.65</v>
      </c>
      <c r="E7481">
        <v>44125.24</v>
      </c>
      <c r="F7481" t="s">
        <v>45</v>
      </c>
      <c r="G7481" t="s">
        <v>46</v>
      </c>
      <c r="H7481" t="s">
        <v>314</v>
      </c>
      <c r="I7481" t="s">
        <v>16</v>
      </c>
      <c r="J7481" t="s">
        <v>250</v>
      </c>
      <c r="L7481" s="1">
        <v>34722</v>
      </c>
      <c r="M7481">
        <v>20744</v>
      </c>
      <c r="N7481" t="s">
        <v>10630</v>
      </c>
    </row>
    <row r="7482" spans="1:14" x14ac:dyDescent="0.25">
      <c r="A7482" t="s">
        <v>8705</v>
      </c>
      <c r="B7482" t="s">
        <v>22</v>
      </c>
      <c r="C7482">
        <v>60455</v>
      </c>
      <c r="D7482">
        <v>68230.23</v>
      </c>
      <c r="E7482">
        <v>5519.27</v>
      </c>
      <c r="F7482" t="s">
        <v>45</v>
      </c>
      <c r="G7482" t="s">
        <v>46</v>
      </c>
      <c r="H7482" t="s">
        <v>292</v>
      </c>
      <c r="I7482" t="s">
        <v>16</v>
      </c>
      <c r="J7482" t="s">
        <v>48</v>
      </c>
      <c r="L7482" s="1">
        <v>41064</v>
      </c>
      <c r="M7482">
        <v>20774</v>
      </c>
      <c r="N7482" t="s">
        <v>10633</v>
      </c>
    </row>
    <row r="7483" spans="1:14" x14ac:dyDescent="0.25">
      <c r="A7483" t="s">
        <v>8706</v>
      </c>
      <c r="B7483" t="s">
        <v>22</v>
      </c>
      <c r="C7483">
        <v>81663.55</v>
      </c>
      <c r="D7483">
        <v>101908.01</v>
      </c>
      <c r="E7483">
        <v>15428.32</v>
      </c>
      <c r="F7483" t="s">
        <v>52</v>
      </c>
      <c r="G7483" t="s">
        <v>53</v>
      </c>
      <c r="H7483" t="s">
        <v>54</v>
      </c>
      <c r="I7483" t="s">
        <v>16</v>
      </c>
      <c r="J7483" t="s">
        <v>1164</v>
      </c>
      <c r="L7483" s="1">
        <v>28744</v>
      </c>
      <c r="M7483">
        <v>20762</v>
      </c>
      <c r="N7483" t="s">
        <v>10644</v>
      </c>
    </row>
    <row r="7484" spans="1:14" x14ac:dyDescent="0.25">
      <c r="A7484" t="s">
        <v>8707</v>
      </c>
      <c r="B7484" t="s">
        <v>22</v>
      </c>
      <c r="C7484">
        <v>132230.10999999999</v>
      </c>
      <c r="D7484">
        <v>185112.63</v>
      </c>
      <c r="E7484">
        <v>54788.23</v>
      </c>
      <c r="F7484" t="s">
        <v>45</v>
      </c>
      <c r="G7484" t="s">
        <v>46</v>
      </c>
      <c r="H7484" t="s">
        <v>317</v>
      </c>
      <c r="I7484" t="s">
        <v>16</v>
      </c>
      <c r="J7484" t="s">
        <v>222</v>
      </c>
      <c r="L7484" s="1">
        <v>31557</v>
      </c>
      <c r="M7484">
        <v>20740</v>
      </c>
      <c r="N7484" t="s">
        <v>10638</v>
      </c>
    </row>
    <row r="7485" spans="1:14" x14ac:dyDescent="0.25">
      <c r="A7485" t="s">
        <v>8708</v>
      </c>
      <c r="B7485" t="s">
        <v>22</v>
      </c>
      <c r="C7485">
        <v>91869</v>
      </c>
      <c r="D7485">
        <v>142868.25</v>
      </c>
      <c r="E7485">
        <v>42537.03</v>
      </c>
      <c r="F7485" t="s">
        <v>13</v>
      </c>
      <c r="G7485" t="s">
        <v>14</v>
      </c>
      <c r="H7485" t="s">
        <v>740</v>
      </c>
      <c r="I7485" t="s">
        <v>16</v>
      </c>
      <c r="J7485" t="s">
        <v>32</v>
      </c>
      <c r="L7485" s="1">
        <v>37214</v>
      </c>
      <c r="M7485">
        <v>20720</v>
      </c>
      <c r="N7485" t="s">
        <v>10641</v>
      </c>
    </row>
    <row r="7486" spans="1:14" x14ac:dyDescent="0.25">
      <c r="A7486" t="s">
        <v>8709</v>
      </c>
      <c r="B7486" t="s">
        <v>22</v>
      </c>
      <c r="C7486">
        <v>95084.42</v>
      </c>
      <c r="D7486">
        <v>117608.2</v>
      </c>
      <c r="E7486">
        <v>21988</v>
      </c>
      <c r="F7486" t="s">
        <v>13</v>
      </c>
      <c r="G7486" t="s">
        <v>14</v>
      </c>
      <c r="H7486" t="s">
        <v>689</v>
      </c>
      <c r="I7486" t="s">
        <v>16</v>
      </c>
      <c r="J7486" t="s">
        <v>32</v>
      </c>
      <c r="L7486" s="1">
        <v>34498</v>
      </c>
      <c r="M7486">
        <v>20707</v>
      </c>
      <c r="N7486" t="s">
        <v>10628</v>
      </c>
    </row>
    <row r="7487" spans="1:14" x14ac:dyDescent="0.25">
      <c r="A7487" t="s">
        <v>8710</v>
      </c>
      <c r="B7487" t="s">
        <v>22</v>
      </c>
      <c r="C7487">
        <v>116257.71</v>
      </c>
      <c r="D7487">
        <v>112810.44</v>
      </c>
      <c r="E7487">
        <v>0</v>
      </c>
      <c r="F7487" t="s">
        <v>56</v>
      </c>
      <c r="G7487" t="s">
        <v>57</v>
      </c>
      <c r="H7487" t="s">
        <v>853</v>
      </c>
      <c r="I7487" t="s">
        <v>16</v>
      </c>
      <c r="J7487" t="s">
        <v>139</v>
      </c>
      <c r="L7487" s="1">
        <v>39146</v>
      </c>
      <c r="M7487">
        <v>20782</v>
      </c>
      <c r="N7487" t="s">
        <v>10625</v>
      </c>
    </row>
    <row r="7488" spans="1:14" x14ac:dyDescent="0.25">
      <c r="A7488" t="s">
        <v>8711</v>
      </c>
      <c r="B7488" t="s">
        <v>22</v>
      </c>
      <c r="C7488">
        <v>69813</v>
      </c>
      <c r="D7488">
        <v>79474.179999999993</v>
      </c>
      <c r="E7488">
        <v>12272.06</v>
      </c>
      <c r="F7488" t="s">
        <v>45</v>
      </c>
      <c r="G7488" t="s">
        <v>46</v>
      </c>
      <c r="H7488" t="s">
        <v>566</v>
      </c>
      <c r="I7488" t="s">
        <v>16</v>
      </c>
      <c r="J7488" t="s">
        <v>48</v>
      </c>
      <c r="L7488" s="1">
        <v>40085</v>
      </c>
      <c r="M7488">
        <v>20784</v>
      </c>
      <c r="N7488" t="s">
        <v>10650</v>
      </c>
    </row>
    <row r="7489" spans="1:14" x14ac:dyDescent="0.25">
      <c r="A7489" t="s">
        <v>8712</v>
      </c>
      <c r="B7489" t="s">
        <v>12</v>
      </c>
      <c r="C7489">
        <v>72189</v>
      </c>
      <c r="D7489">
        <v>71646.570000000007</v>
      </c>
      <c r="E7489">
        <v>408.32</v>
      </c>
      <c r="F7489" t="s">
        <v>13</v>
      </c>
      <c r="G7489" t="s">
        <v>14</v>
      </c>
      <c r="H7489" t="s">
        <v>952</v>
      </c>
      <c r="I7489" t="s">
        <v>16</v>
      </c>
      <c r="J7489" t="s">
        <v>528</v>
      </c>
      <c r="L7489" s="1">
        <v>31789</v>
      </c>
      <c r="M7489">
        <v>20769</v>
      </c>
      <c r="N7489" t="s">
        <v>10636</v>
      </c>
    </row>
    <row r="7490" spans="1:14" x14ac:dyDescent="0.25">
      <c r="A7490" t="s">
        <v>8713</v>
      </c>
      <c r="B7490" t="s">
        <v>22</v>
      </c>
      <c r="C7490">
        <v>121372</v>
      </c>
      <c r="D7490">
        <v>119772.1</v>
      </c>
      <c r="E7490">
        <v>0</v>
      </c>
      <c r="F7490" t="s">
        <v>72</v>
      </c>
      <c r="G7490" t="s">
        <v>73</v>
      </c>
      <c r="H7490" t="s">
        <v>951</v>
      </c>
      <c r="I7490" t="s">
        <v>16</v>
      </c>
      <c r="J7490" t="s">
        <v>75</v>
      </c>
      <c r="L7490" s="1">
        <v>38950</v>
      </c>
      <c r="M7490">
        <v>20781</v>
      </c>
      <c r="N7490" t="s">
        <v>10627</v>
      </c>
    </row>
    <row r="7491" spans="1:14" x14ac:dyDescent="0.25">
      <c r="A7491" t="s">
        <v>8714</v>
      </c>
      <c r="B7491" t="s">
        <v>12</v>
      </c>
      <c r="C7491">
        <v>100370</v>
      </c>
      <c r="D7491">
        <v>99046.18</v>
      </c>
      <c r="E7491">
        <v>0</v>
      </c>
      <c r="F7491" t="s">
        <v>133</v>
      </c>
      <c r="G7491" t="s">
        <v>134</v>
      </c>
      <c r="H7491" t="s">
        <v>864</v>
      </c>
      <c r="I7491" t="s">
        <v>16</v>
      </c>
      <c r="J7491" t="s">
        <v>161</v>
      </c>
      <c r="K7491" t="s">
        <v>526</v>
      </c>
      <c r="L7491" s="1">
        <v>37900</v>
      </c>
      <c r="M7491">
        <v>20748</v>
      </c>
      <c r="N7491" t="s">
        <v>10635</v>
      </c>
    </row>
    <row r="7492" spans="1:14" x14ac:dyDescent="0.25">
      <c r="A7492" t="s">
        <v>8715</v>
      </c>
      <c r="B7492" t="s">
        <v>22</v>
      </c>
      <c r="C7492">
        <v>88038.12</v>
      </c>
      <c r="D7492">
        <v>89596.57</v>
      </c>
      <c r="E7492">
        <v>4061.03</v>
      </c>
      <c r="F7492" t="s">
        <v>99</v>
      </c>
      <c r="G7492" t="s">
        <v>100</v>
      </c>
      <c r="H7492" t="s">
        <v>559</v>
      </c>
      <c r="I7492" t="s">
        <v>16</v>
      </c>
      <c r="J7492" t="s">
        <v>388</v>
      </c>
      <c r="L7492" s="1">
        <v>36053</v>
      </c>
      <c r="M7492">
        <v>20722</v>
      </c>
      <c r="N7492" t="s">
        <v>10632</v>
      </c>
    </row>
    <row r="7493" spans="1:14" x14ac:dyDescent="0.25">
      <c r="A7493" t="s">
        <v>8716</v>
      </c>
      <c r="B7493" t="s">
        <v>12</v>
      </c>
      <c r="C7493">
        <v>39168</v>
      </c>
      <c r="D7493">
        <v>43426.28</v>
      </c>
      <c r="E7493">
        <v>0</v>
      </c>
      <c r="F7493" t="s">
        <v>18</v>
      </c>
      <c r="G7493" t="s">
        <v>19</v>
      </c>
      <c r="H7493" t="s">
        <v>540</v>
      </c>
      <c r="I7493" t="s">
        <v>34</v>
      </c>
      <c r="J7493" t="s">
        <v>414</v>
      </c>
      <c r="L7493" s="1">
        <v>42828</v>
      </c>
      <c r="M7493">
        <v>20712</v>
      </c>
      <c r="N7493" t="s">
        <v>10639</v>
      </c>
    </row>
    <row r="7494" spans="1:14" x14ac:dyDescent="0.25">
      <c r="A7494" t="s">
        <v>8717</v>
      </c>
      <c r="B7494" t="s">
        <v>12</v>
      </c>
      <c r="C7494">
        <v>84626.13</v>
      </c>
      <c r="D7494">
        <v>82426.009999999995</v>
      </c>
      <c r="E7494">
        <v>208.72</v>
      </c>
      <c r="F7494" t="s">
        <v>743</v>
      </c>
      <c r="G7494" t="s">
        <v>744</v>
      </c>
      <c r="H7494" t="s">
        <v>1183</v>
      </c>
      <c r="I7494" t="s">
        <v>16</v>
      </c>
      <c r="J7494" t="s">
        <v>414</v>
      </c>
      <c r="L7494" s="1">
        <v>38936</v>
      </c>
      <c r="M7494">
        <v>20613</v>
      </c>
      <c r="N7494" t="s">
        <v>10640</v>
      </c>
    </row>
    <row r="7495" spans="1:14" x14ac:dyDescent="0.25">
      <c r="A7495" t="s">
        <v>8718</v>
      </c>
      <c r="B7495" t="s">
        <v>12</v>
      </c>
      <c r="C7495">
        <v>35135.43</v>
      </c>
      <c r="D7495">
        <v>32155.63</v>
      </c>
      <c r="E7495">
        <v>0</v>
      </c>
      <c r="F7495" t="s">
        <v>404</v>
      </c>
      <c r="G7495" t="s">
        <v>405</v>
      </c>
      <c r="H7495" t="s">
        <v>406</v>
      </c>
      <c r="I7495" t="s">
        <v>34</v>
      </c>
      <c r="J7495" t="s">
        <v>17</v>
      </c>
      <c r="L7495" s="1">
        <v>32986</v>
      </c>
      <c r="M7495">
        <v>20769</v>
      </c>
      <c r="N7495" t="s">
        <v>10636</v>
      </c>
    </row>
    <row r="7496" spans="1:14" x14ac:dyDescent="0.25">
      <c r="A7496" t="s">
        <v>8719</v>
      </c>
      <c r="B7496" t="s">
        <v>22</v>
      </c>
      <c r="C7496">
        <v>101423.88</v>
      </c>
      <c r="D7496">
        <v>96454.71</v>
      </c>
      <c r="E7496">
        <v>0</v>
      </c>
      <c r="F7496" t="s">
        <v>133</v>
      </c>
      <c r="G7496" t="s">
        <v>134</v>
      </c>
      <c r="H7496" t="s">
        <v>864</v>
      </c>
      <c r="I7496" t="s">
        <v>16</v>
      </c>
      <c r="J7496" t="s">
        <v>161</v>
      </c>
      <c r="L7496" s="1">
        <v>41288</v>
      </c>
      <c r="M7496">
        <v>20720</v>
      </c>
      <c r="N7496" t="s">
        <v>10641</v>
      </c>
    </row>
    <row r="7497" spans="1:14" x14ac:dyDescent="0.25">
      <c r="A7497" t="s">
        <v>8720</v>
      </c>
      <c r="B7497" t="s">
        <v>22</v>
      </c>
      <c r="C7497">
        <v>85593</v>
      </c>
      <c r="D7497">
        <v>92289.2</v>
      </c>
      <c r="E7497">
        <v>1124.02</v>
      </c>
      <c r="F7497" t="s">
        <v>72</v>
      </c>
      <c r="G7497" t="s">
        <v>73</v>
      </c>
      <c r="H7497" t="s">
        <v>138</v>
      </c>
      <c r="I7497" t="s">
        <v>16</v>
      </c>
      <c r="J7497" t="s">
        <v>946</v>
      </c>
      <c r="L7497" s="1">
        <v>32706</v>
      </c>
      <c r="M7497">
        <v>20783</v>
      </c>
      <c r="N7497" t="s">
        <v>10656</v>
      </c>
    </row>
    <row r="7498" spans="1:14" x14ac:dyDescent="0.25">
      <c r="A7498" t="s">
        <v>8721</v>
      </c>
      <c r="B7498" t="s">
        <v>22</v>
      </c>
      <c r="C7498">
        <v>121982.82</v>
      </c>
      <c r="D7498">
        <v>117722.71</v>
      </c>
      <c r="E7498">
        <v>0</v>
      </c>
      <c r="F7498" t="s">
        <v>133</v>
      </c>
      <c r="G7498" t="s">
        <v>134</v>
      </c>
      <c r="H7498" t="s">
        <v>430</v>
      </c>
      <c r="I7498" t="s">
        <v>16</v>
      </c>
      <c r="J7498" t="s">
        <v>139</v>
      </c>
      <c r="L7498" s="1">
        <v>38684</v>
      </c>
      <c r="M7498">
        <v>20708</v>
      </c>
      <c r="N7498" t="s">
        <v>10653</v>
      </c>
    </row>
    <row r="7499" spans="1:14" x14ac:dyDescent="0.25">
      <c r="A7499" t="s">
        <v>8722</v>
      </c>
      <c r="B7499" t="s">
        <v>22</v>
      </c>
      <c r="C7499">
        <v>121055.92</v>
      </c>
      <c r="D7499">
        <v>117300.07</v>
      </c>
      <c r="E7499">
        <v>0</v>
      </c>
      <c r="F7499" t="s">
        <v>72</v>
      </c>
      <c r="G7499" t="s">
        <v>73</v>
      </c>
      <c r="H7499" t="s">
        <v>550</v>
      </c>
      <c r="I7499" t="s">
        <v>16</v>
      </c>
      <c r="J7499" t="s">
        <v>75</v>
      </c>
      <c r="L7499" s="1">
        <v>36388</v>
      </c>
      <c r="M7499">
        <v>20735</v>
      </c>
      <c r="N7499" t="s">
        <v>10649</v>
      </c>
    </row>
    <row r="7500" spans="1:14" x14ac:dyDescent="0.25">
      <c r="A7500" t="s">
        <v>8723</v>
      </c>
      <c r="B7500" t="s">
        <v>12</v>
      </c>
      <c r="C7500">
        <v>78540</v>
      </c>
      <c r="D7500">
        <v>58834.2</v>
      </c>
      <c r="E7500">
        <v>0</v>
      </c>
      <c r="F7500" t="s">
        <v>18</v>
      </c>
      <c r="G7500" t="s">
        <v>19</v>
      </c>
      <c r="H7500" t="s">
        <v>177</v>
      </c>
      <c r="I7500" t="s">
        <v>16</v>
      </c>
      <c r="J7500" t="s">
        <v>235</v>
      </c>
      <c r="L7500" s="1">
        <v>42814</v>
      </c>
      <c r="M7500">
        <v>20772</v>
      </c>
      <c r="N7500" t="s">
        <v>10648</v>
      </c>
    </row>
    <row r="7501" spans="1:14" x14ac:dyDescent="0.25">
      <c r="A7501" t="s">
        <v>8724</v>
      </c>
      <c r="B7501" t="s">
        <v>12</v>
      </c>
      <c r="C7501">
        <v>68357.02</v>
      </c>
      <c r="D7501">
        <v>71845.02</v>
      </c>
      <c r="E7501">
        <v>3945.64</v>
      </c>
      <c r="F7501" t="s">
        <v>36</v>
      </c>
      <c r="G7501" t="s">
        <v>37</v>
      </c>
      <c r="H7501" t="s">
        <v>384</v>
      </c>
      <c r="I7501" t="s">
        <v>16</v>
      </c>
      <c r="J7501" t="s">
        <v>17</v>
      </c>
      <c r="L7501" s="1">
        <v>35791</v>
      </c>
      <c r="M7501">
        <v>20715</v>
      </c>
      <c r="N7501" t="s">
        <v>10641</v>
      </c>
    </row>
    <row r="7502" spans="1:14" x14ac:dyDescent="0.25">
      <c r="A7502" t="s">
        <v>8725</v>
      </c>
      <c r="B7502" t="s">
        <v>22</v>
      </c>
      <c r="C7502">
        <v>62020</v>
      </c>
      <c r="D7502">
        <v>79669.8</v>
      </c>
      <c r="E7502">
        <v>15496.25</v>
      </c>
      <c r="F7502" t="s">
        <v>13</v>
      </c>
      <c r="G7502" t="s">
        <v>14</v>
      </c>
      <c r="H7502" t="s">
        <v>232</v>
      </c>
      <c r="I7502" t="s">
        <v>16</v>
      </c>
      <c r="J7502" t="s">
        <v>32</v>
      </c>
      <c r="K7502" t="s">
        <v>176</v>
      </c>
      <c r="L7502" s="1">
        <v>41358</v>
      </c>
      <c r="M7502">
        <v>20735</v>
      </c>
      <c r="N7502" t="s">
        <v>10649</v>
      </c>
    </row>
    <row r="7503" spans="1:14" x14ac:dyDescent="0.25">
      <c r="A7503" t="s">
        <v>8726</v>
      </c>
      <c r="B7503" t="s">
        <v>22</v>
      </c>
      <c r="C7503">
        <v>97114.05</v>
      </c>
      <c r="D7503">
        <v>107474.64</v>
      </c>
      <c r="E7503">
        <v>11905.86</v>
      </c>
      <c r="F7503" t="s">
        <v>23</v>
      </c>
      <c r="G7503" t="s">
        <v>24</v>
      </c>
      <c r="H7503" t="s">
        <v>1184</v>
      </c>
      <c r="I7503" t="s">
        <v>16</v>
      </c>
      <c r="J7503" t="s">
        <v>320</v>
      </c>
      <c r="L7503" s="1">
        <v>34652</v>
      </c>
      <c r="M7503">
        <v>20744</v>
      </c>
      <c r="N7503" t="s">
        <v>10630</v>
      </c>
    </row>
    <row r="7504" spans="1:14" x14ac:dyDescent="0.25">
      <c r="A7504" t="s">
        <v>8727</v>
      </c>
      <c r="B7504" t="s">
        <v>22</v>
      </c>
      <c r="C7504">
        <v>97686</v>
      </c>
      <c r="D7504">
        <v>33814.800000000003</v>
      </c>
      <c r="E7504">
        <v>0</v>
      </c>
      <c r="F7504" t="s">
        <v>18</v>
      </c>
      <c r="G7504" t="s">
        <v>19</v>
      </c>
      <c r="H7504" t="s">
        <v>542</v>
      </c>
      <c r="I7504" t="s">
        <v>16</v>
      </c>
      <c r="J7504" t="s">
        <v>152</v>
      </c>
      <c r="L7504" s="1">
        <v>42954</v>
      </c>
      <c r="M7504">
        <v>20720</v>
      </c>
      <c r="N7504" t="s">
        <v>10641</v>
      </c>
    </row>
    <row r="7505" spans="1:14" x14ac:dyDescent="0.25">
      <c r="A7505" t="s">
        <v>8728</v>
      </c>
      <c r="B7505" t="s">
        <v>12</v>
      </c>
      <c r="C7505">
        <v>83100</v>
      </c>
      <c r="D7505">
        <v>85667.67</v>
      </c>
      <c r="E7505">
        <v>1161.19</v>
      </c>
      <c r="F7505" t="s">
        <v>18</v>
      </c>
      <c r="G7505" t="s">
        <v>19</v>
      </c>
      <c r="H7505" t="s">
        <v>144</v>
      </c>
      <c r="I7505" t="s">
        <v>16</v>
      </c>
      <c r="J7505" t="s">
        <v>145</v>
      </c>
      <c r="L7505" s="1">
        <v>36724</v>
      </c>
      <c r="M7505">
        <v>20613</v>
      </c>
      <c r="N7505" t="s">
        <v>10640</v>
      </c>
    </row>
    <row r="7506" spans="1:14" x14ac:dyDescent="0.25">
      <c r="A7506" t="s">
        <v>8729</v>
      </c>
      <c r="B7506" t="s">
        <v>22</v>
      </c>
      <c r="C7506">
        <v>49471.4</v>
      </c>
      <c r="D7506">
        <v>55762.98</v>
      </c>
      <c r="E7506">
        <v>5869.44</v>
      </c>
      <c r="F7506" t="s">
        <v>56</v>
      </c>
      <c r="G7506" t="s">
        <v>57</v>
      </c>
      <c r="H7506" t="s">
        <v>84</v>
      </c>
      <c r="I7506" t="s">
        <v>16</v>
      </c>
      <c r="J7506" t="s">
        <v>59</v>
      </c>
      <c r="L7506" s="1">
        <v>39139</v>
      </c>
      <c r="M7506">
        <v>20710</v>
      </c>
      <c r="N7506" t="s">
        <v>10637</v>
      </c>
    </row>
    <row r="7507" spans="1:14" x14ac:dyDescent="0.25">
      <c r="A7507" t="s">
        <v>8730</v>
      </c>
      <c r="B7507" t="s">
        <v>22</v>
      </c>
      <c r="C7507">
        <v>67403</v>
      </c>
      <c r="D7507">
        <v>71216.94</v>
      </c>
      <c r="E7507">
        <v>4214.97</v>
      </c>
      <c r="F7507" t="s">
        <v>13</v>
      </c>
      <c r="G7507" t="s">
        <v>14</v>
      </c>
      <c r="H7507" t="s">
        <v>463</v>
      </c>
      <c r="I7507" t="s">
        <v>16</v>
      </c>
      <c r="J7507" t="s">
        <v>32</v>
      </c>
      <c r="L7507" s="1">
        <v>41106</v>
      </c>
      <c r="M7507">
        <v>20715</v>
      </c>
      <c r="N7507" t="s">
        <v>10641</v>
      </c>
    </row>
    <row r="7508" spans="1:14" x14ac:dyDescent="0.25">
      <c r="A7508" t="s">
        <v>8731</v>
      </c>
      <c r="B7508" t="s">
        <v>12</v>
      </c>
      <c r="C7508">
        <v>78669.710000000006</v>
      </c>
      <c r="D7508">
        <v>75315.22</v>
      </c>
      <c r="E7508">
        <v>0</v>
      </c>
      <c r="F7508" t="s">
        <v>18</v>
      </c>
      <c r="G7508" t="s">
        <v>19</v>
      </c>
      <c r="H7508" t="s">
        <v>111</v>
      </c>
      <c r="I7508" t="s">
        <v>16</v>
      </c>
      <c r="J7508" t="s">
        <v>145</v>
      </c>
      <c r="L7508" s="1">
        <v>37109</v>
      </c>
      <c r="M7508">
        <v>20608</v>
      </c>
      <c r="N7508" t="s">
        <v>10646</v>
      </c>
    </row>
    <row r="7509" spans="1:14" x14ac:dyDescent="0.25">
      <c r="A7509" t="s">
        <v>8732</v>
      </c>
      <c r="B7509" t="s">
        <v>22</v>
      </c>
      <c r="C7509">
        <v>78629.789999999994</v>
      </c>
      <c r="D7509">
        <v>76290.929999999993</v>
      </c>
      <c r="E7509">
        <v>0</v>
      </c>
      <c r="F7509" t="s">
        <v>52</v>
      </c>
      <c r="G7509" t="s">
        <v>53</v>
      </c>
      <c r="H7509" t="s">
        <v>995</v>
      </c>
      <c r="I7509" t="s">
        <v>16</v>
      </c>
      <c r="J7509" t="s">
        <v>414</v>
      </c>
      <c r="L7509" s="1">
        <v>37025</v>
      </c>
      <c r="M7509">
        <v>20781</v>
      </c>
      <c r="N7509" t="s">
        <v>10627</v>
      </c>
    </row>
    <row r="7510" spans="1:14" x14ac:dyDescent="0.25">
      <c r="A7510" t="s">
        <v>8733</v>
      </c>
      <c r="B7510" t="s">
        <v>22</v>
      </c>
      <c r="C7510">
        <v>96303</v>
      </c>
      <c r="D7510">
        <v>106154.29</v>
      </c>
      <c r="E7510">
        <v>9602.91</v>
      </c>
      <c r="F7510" t="s">
        <v>129</v>
      </c>
      <c r="G7510" t="s">
        <v>130</v>
      </c>
      <c r="H7510" t="s">
        <v>451</v>
      </c>
      <c r="I7510" t="s">
        <v>16</v>
      </c>
      <c r="J7510" t="s">
        <v>223</v>
      </c>
      <c r="L7510" s="1">
        <v>36962</v>
      </c>
      <c r="M7510">
        <v>20744</v>
      </c>
      <c r="N7510" t="s">
        <v>10630</v>
      </c>
    </row>
    <row r="7511" spans="1:14" x14ac:dyDescent="0.25">
      <c r="A7511" t="s">
        <v>8734</v>
      </c>
      <c r="B7511" t="s">
        <v>12</v>
      </c>
      <c r="C7511">
        <v>16451.5</v>
      </c>
      <c r="D7511">
        <v>3181.92</v>
      </c>
      <c r="E7511">
        <v>59.33</v>
      </c>
      <c r="F7511" t="s">
        <v>13</v>
      </c>
      <c r="G7511" t="s">
        <v>14</v>
      </c>
      <c r="H7511" t="s">
        <v>85</v>
      </c>
      <c r="I7511" t="s">
        <v>34</v>
      </c>
      <c r="J7511" t="s">
        <v>86</v>
      </c>
      <c r="L7511" s="1">
        <v>42968</v>
      </c>
      <c r="M7511">
        <v>20769</v>
      </c>
      <c r="N7511" t="s">
        <v>10636</v>
      </c>
    </row>
    <row r="7512" spans="1:14" x14ac:dyDescent="0.25">
      <c r="A7512" t="s">
        <v>8735</v>
      </c>
      <c r="B7512" t="s">
        <v>22</v>
      </c>
      <c r="C7512">
        <v>68828</v>
      </c>
      <c r="D7512">
        <v>65893.42</v>
      </c>
      <c r="E7512">
        <v>0</v>
      </c>
      <c r="F7512" t="s">
        <v>18</v>
      </c>
      <c r="G7512" t="s">
        <v>19</v>
      </c>
      <c r="H7512" t="s">
        <v>391</v>
      </c>
      <c r="I7512" t="s">
        <v>16</v>
      </c>
      <c r="J7512" t="s">
        <v>44</v>
      </c>
      <c r="L7512" s="1">
        <v>41218</v>
      </c>
      <c r="M7512">
        <v>20720</v>
      </c>
      <c r="N7512" t="s">
        <v>10641</v>
      </c>
    </row>
    <row r="7513" spans="1:14" x14ac:dyDescent="0.25">
      <c r="A7513" t="s">
        <v>8736</v>
      </c>
      <c r="B7513" t="s">
        <v>22</v>
      </c>
      <c r="C7513">
        <v>97512.08</v>
      </c>
      <c r="D7513">
        <v>83733.52</v>
      </c>
      <c r="E7513">
        <v>0</v>
      </c>
      <c r="F7513" t="s">
        <v>133</v>
      </c>
      <c r="G7513" t="s">
        <v>134</v>
      </c>
      <c r="H7513" t="s">
        <v>729</v>
      </c>
      <c r="I7513" t="s">
        <v>16</v>
      </c>
      <c r="J7513" t="s">
        <v>235</v>
      </c>
      <c r="L7513" s="1">
        <v>39118</v>
      </c>
      <c r="M7513">
        <v>20705</v>
      </c>
      <c r="N7513" t="s">
        <v>10626</v>
      </c>
    </row>
    <row r="7514" spans="1:14" x14ac:dyDescent="0.25">
      <c r="A7514" t="s">
        <v>8737</v>
      </c>
      <c r="B7514" t="s">
        <v>22</v>
      </c>
      <c r="C7514">
        <v>57216.67</v>
      </c>
      <c r="D7514">
        <v>65924.33</v>
      </c>
      <c r="E7514">
        <v>8839.51</v>
      </c>
      <c r="F7514" t="s">
        <v>99</v>
      </c>
      <c r="G7514" t="s">
        <v>100</v>
      </c>
      <c r="H7514" t="s">
        <v>219</v>
      </c>
      <c r="I7514" t="s">
        <v>16</v>
      </c>
      <c r="J7514" t="s">
        <v>198</v>
      </c>
      <c r="L7514" s="1">
        <v>34862</v>
      </c>
      <c r="M7514">
        <v>20783</v>
      </c>
      <c r="N7514" t="s">
        <v>10656</v>
      </c>
    </row>
    <row r="7515" spans="1:14" x14ac:dyDescent="0.25">
      <c r="A7515" t="s">
        <v>8738</v>
      </c>
      <c r="B7515" t="s">
        <v>22</v>
      </c>
      <c r="C7515">
        <v>62301</v>
      </c>
      <c r="D7515">
        <v>88515.97</v>
      </c>
      <c r="E7515">
        <v>26690.57</v>
      </c>
      <c r="F7515" t="s">
        <v>23</v>
      </c>
      <c r="G7515" t="s">
        <v>24</v>
      </c>
      <c r="H7515" t="s">
        <v>194</v>
      </c>
      <c r="I7515" t="s">
        <v>16</v>
      </c>
      <c r="J7515" t="s">
        <v>141</v>
      </c>
      <c r="L7515" s="1">
        <v>37585</v>
      </c>
      <c r="M7515">
        <v>20623</v>
      </c>
      <c r="N7515" t="s">
        <v>10651</v>
      </c>
    </row>
    <row r="7516" spans="1:14" x14ac:dyDescent="0.25">
      <c r="A7516" t="s">
        <v>8739</v>
      </c>
      <c r="B7516" t="s">
        <v>22</v>
      </c>
      <c r="C7516">
        <v>135479.79999999999</v>
      </c>
      <c r="D7516">
        <v>132192.31</v>
      </c>
      <c r="E7516">
        <v>0</v>
      </c>
      <c r="F7516" t="s">
        <v>18</v>
      </c>
      <c r="G7516" t="s">
        <v>19</v>
      </c>
      <c r="H7516" t="s">
        <v>418</v>
      </c>
      <c r="I7516" t="s">
        <v>16</v>
      </c>
      <c r="J7516" t="s">
        <v>139</v>
      </c>
      <c r="L7516" s="1">
        <v>36437</v>
      </c>
      <c r="M7516">
        <v>20785</v>
      </c>
      <c r="N7516" t="s">
        <v>10652</v>
      </c>
    </row>
    <row r="7517" spans="1:14" x14ac:dyDescent="0.25">
      <c r="A7517" t="s">
        <v>8740</v>
      </c>
      <c r="B7517" t="s">
        <v>12</v>
      </c>
      <c r="C7517">
        <v>115254.42</v>
      </c>
      <c r="D7517">
        <v>105975.91</v>
      </c>
      <c r="E7517">
        <v>0</v>
      </c>
      <c r="F7517" t="s">
        <v>370</v>
      </c>
      <c r="G7517" t="s">
        <v>371</v>
      </c>
      <c r="H7517" t="s">
        <v>797</v>
      </c>
      <c r="I7517" t="s">
        <v>16</v>
      </c>
      <c r="J7517" t="s">
        <v>373</v>
      </c>
      <c r="L7517" s="1">
        <v>40868</v>
      </c>
      <c r="M7517">
        <v>20762</v>
      </c>
      <c r="N7517" t="s">
        <v>10644</v>
      </c>
    </row>
    <row r="7518" spans="1:14" x14ac:dyDescent="0.25">
      <c r="A7518" t="s">
        <v>8741</v>
      </c>
      <c r="B7518" t="s">
        <v>12</v>
      </c>
      <c r="C7518">
        <v>52869.8</v>
      </c>
      <c r="D7518">
        <v>49442.86</v>
      </c>
      <c r="E7518">
        <v>0</v>
      </c>
      <c r="F7518" t="s">
        <v>18</v>
      </c>
      <c r="G7518" t="s">
        <v>19</v>
      </c>
      <c r="H7518" t="s">
        <v>183</v>
      </c>
      <c r="I7518" t="s">
        <v>34</v>
      </c>
      <c r="J7518" t="s">
        <v>174</v>
      </c>
      <c r="L7518" s="1">
        <v>36381</v>
      </c>
      <c r="M7518">
        <v>20722</v>
      </c>
      <c r="N7518" t="s">
        <v>10632</v>
      </c>
    </row>
    <row r="7519" spans="1:14" x14ac:dyDescent="0.25">
      <c r="A7519" t="s">
        <v>8742</v>
      </c>
      <c r="B7519" t="s">
        <v>12</v>
      </c>
      <c r="C7519">
        <v>43006.27</v>
      </c>
      <c r="D7519">
        <v>37651.81</v>
      </c>
      <c r="E7519">
        <v>0</v>
      </c>
      <c r="F7519" t="s">
        <v>18</v>
      </c>
      <c r="G7519" t="s">
        <v>19</v>
      </c>
      <c r="H7519" t="s">
        <v>183</v>
      </c>
      <c r="I7519" t="s">
        <v>34</v>
      </c>
      <c r="J7519" t="s">
        <v>174</v>
      </c>
      <c r="L7519" s="1">
        <v>39006</v>
      </c>
      <c r="M7519">
        <v>20715</v>
      </c>
      <c r="N7519" t="s">
        <v>10641</v>
      </c>
    </row>
    <row r="7520" spans="1:14" x14ac:dyDescent="0.25">
      <c r="A7520" t="s">
        <v>8743</v>
      </c>
      <c r="B7520" t="s">
        <v>12</v>
      </c>
      <c r="C7520">
        <v>111817.58</v>
      </c>
      <c r="D7520">
        <v>108073.69</v>
      </c>
      <c r="E7520">
        <v>0</v>
      </c>
      <c r="F7520" t="s">
        <v>56</v>
      </c>
      <c r="G7520" t="s">
        <v>57</v>
      </c>
      <c r="H7520" t="s">
        <v>564</v>
      </c>
      <c r="I7520" t="s">
        <v>16</v>
      </c>
      <c r="J7520" t="s">
        <v>139</v>
      </c>
      <c r="L7520" s="1">
        <v>39706</v>
      </c>
      <c r="M7520">
        <v>20782</v>
      </c>
      <c r="N7520" t="s">
        <v>10625</v>
      </c>
    </row>
    <row r="7521" spans="1:14" x14ac:dyDescent="0.25">
      <c r="A7521" t="s">
        <v>8744</v>
      </c>
      <c r="B7521" t="s">
        <v>12</v>
      </c>
      <c r="C7521">
        <v>121372</v>
      </c>
      <c r="D7521">
        <v>115086.98</v>
      </c>
      <c r="E7521">
        <v>0</v>
      </c>
      <c r="F7521" t="s">
        <v>370</v>
      </c>
      <c r="G7521" t="s">
        <v>371</v>
      </c>
      <c r="H7521" t="s">
        <v>1144</v>
      </c>
      <c r="I7521" t="s">
        <v>16</v>
      </c>
      <c r="J7521" t="s">
        <v>373</v>
      </c>
      <c r="L7521" s="1">
        <v>35821</v>
      </c>
      <c r="M7521">
        <v>20623</v>
      </c>
      <c r="N7521" t="s">
        <v>10651</v>
      </c>
    </row>
    <row r="7522" spans="1:14" x14ac:dyDescent="0.25">
      <c r="A7522" t="s">
        <v>8745</v>
      </c>
      <c r="B7522" t="s">
        <v>22</v>
      </c>
      <c r="C7522">
        <v>103381.1</v>
      </c>
      <c r="D7522">
        <v>119986.87</v>
      </c>
      <c r="E7522">
        <v>18110.849999999999</v>
      </c>
      <c r="F7522" t="s">
        <v>18</v>
      </c>
      <c r="G7522" t="s">
        <v>19</v>
      </c>
      <c r="H7522" t="s">
        <v>688</v>
      </c>
      <c r="I7522" t="s">
        <v>16</v>
      </c>
      <c r="J7522" t="s">
        <v>228</v>
      </c>
      <c r="L7522" s="1">
        <v>32419</v>
      </c>
      <c r="M7522">
        <v>20706</v>
      </c>
      <c r="N7522" t="s">
        <v>10645</v>
      </c>
    </row>
    <row r="7523" spans="1:14" x14ac:dyDescent="0.25">
      <c r="A7523" t="s">
        <v>8746</v>
      </c>
      <c r="B7523" t="s">
        <v>22</v>
      </c>
      <c r="C7523">
        <v>63240</v>
      </c>
      <c r="D7523">
        <v>55192.42</v>
      </c>
      <c r="E7523">
        <v>865.61</v>
      </c>
      <c r="F7523" t="s">
        <v>601</v>
      </c>
      <c r="G7523" t="s">
        <v>602</v>
      </c>
      <c r="H7523" t="s">
        <v>705</v>
      </c>
      <c r="I7523" t="s">
        <v>16</v>
      </c>
      <c r="J7523" t="s">
        <v>363</v>
      </c>
      <c r="K7523" t="s">
        <v>1094</v>
      </c>
      <c r="L7523" s="1">
        <v>42772</v>
      </c>
      <c r="M7523">
        <v>20623</v>
      </c>
      <c r="N7523" t="s">
        <v>10651</v>
      </c>
    </row>
    <row r="7524" spans="1:14" x14ac:dyDescent="0.25">
      <c r="A7524" t="s">
        <v>8747</v>
      </c>
      <c r="B7524" t="s">
        <v>22</v>
      </c>
      <c r="C7524">
        <v>82858</v>
      </c>
      <c r="D7524">
        <v>100653.08</v>
      </c>
      <c r="E7524">
        <v>11200.17</v>
      </c>
      <c r="F7524" t="s">
        <v>13</v>
      </c>
      <c r="G7524" t="s">
        <v>14</v>
      </c>
      <c r="H7524" t="s">
        <v>560</v>
      </c>
      <c r="I7524" t="s">
        <v>16</v>
      </c>
      <c r="J7524" t="s">
        <v>32</v>
      </c>
      <c r="L7524" s="1">
        <v>38012</v>
      </c>
      <c r="M7524">
        <v>20613</v>
      </c>
      <c r="N7524" t="s">
        <v>10640</v>
      </c>
    </row>
    <row r="7525" spans="1:14" x14ac:dyDescent="0.25">
      <c r="A7525" t="s">
        <v>8748</v>
      </c>
      <c r="B7525" t="s">
        <v>12</v>
      </c>
      <c r="C7525">
        <v>110670.38</v>
      </c>
      <c r="D7525">
        <v>109010.74</v>
      </c>
      <c r="E7525">
        <v>1209.5999999999999</v>
      </c>
      <c r="F7525" t="s">
        <v>621</v>
      </c>
      <c r="G7525" t="s">
        <v>622</v>
      </c>
      <c r="H7525" t="s">
        <v>1143</v>
      </c>
      <c r="I7525" t="s">
        <v>16</v>
      </c>
      <c r="J7525" t="s">
        <v>956</v>
      </c>
      <c r="L7525" s="1">
        <v>41764</v>
      </c>
      <c r="M7525">
        <v>20781</v>
      </c>
      <c r="N7525" t="s">
        <v>10627</v>
      </c>
    </row>
    <row r="7526" spans="1:14" x14ac:dyDescent="0.25">
      <c r="A7526" t="s">
        <v>8749</v>
      </c>
      <c r="B7526" t="s">
        <v>12</v>
      </c>
      <c r="C7526">
        <v>100370</v>
      </c>
      <c r="D7526">
        <v>99046.03</v>
      </c>
      <c r="E7526">
        <v>0</v>
      </c>
      <c r="F7526" t="s">
        <v>18</v>
      </c>
      <c r="G7526" t="s">
        <v>19</v>
      </c>
      <c r="H7526" t="s">
        <v>538</v>
      </c>
      <c r="I7526" t="s">
        <v>16</v>
      </c>
      <c r="J7526" t="s">
        <v>147</v>
      </c>
      <c r="L7526" s="1">
        <v>37116</v>
      </c>
      <c r="M7526">
        <v>20783</v>
      </c>
      <c r="N7526" t="s">
        <v>10656</v>
      </c>
    </row>
    <row r="7527" spans="1:14" x14ac:dyDescent="0.25">
      <c r="A7527" t="s">
        <v>8750</v>
      </c>
      <c r="B7527" t="s">
        <v>12</v>
      </c>
      <c r="C7527">
        <v>59825.47</v>
      </c>
      <c r="D7527">
        <v>58579.9</v>
      </c>
      <c r="E7527">
        <v>0</v>
      </c>
      <c r="F7527" t="s">
        <v>18</v>
      </c>
      <c r="G7527" t="s">
        <v>19</v>
      </c>
      <c r="H7527" t="s">
        <v>242</v>
      </c>
      <c r="I7527" t="s">
        <v>16</v>
      </c>
      <c r="J7527" t="s">
        <v>243</v>
      </c>
      <c r="K7527" t="s">
        <v>1132</v>
      </c>
      <c r="L7527" s="1">
        <v>42436</v>
      </c>
      <c r="M7527">
        <v>20747</v>
      </c>
      <c r="N7527" t="s">
        <v>10642</v>
      </c>
    </row>
    <row r="7528" spans="1:14" x14ac:dyDescent="0.25">
      <c r="A7528" t="s">
        <v>8751</v>
      </c>
      <c r="B7528" t="s">
        <v>12</v>
      </c>
      <c r="C7528">
        <v>53040</v>
      </c>
      <c r="D7528">
        <v>36360</v>
      </c>
      <c r="E7528">
        <v>0</v>
      </c>
      <c r="F7528" t="s">
        <v>36</v>
      </c>
      <c r="G7528" t="s">
        <v>37</v>
      </c>
      <c r="H7528" t="s">
        <v>522</v>
      </c>
      <c r="I7528" t="s">
        <v>16</v>
      </c>
      <c r="J7528" t="s">
        <v>204</v>
      </c>
      <c r="L7528" s="1">
        <v>42828</v>
      </c>
      <c r="M7528">
        <v>20782</v>
      </c>
      <c r="N7528" t="s">
        <v>10625</v>
      </c>
    </row>
    <row r="7529" spans="1:14" x14ac:dyDescent="0.25">
      <c r="A7529" t="s">
        <v>8752</v>
      </c>
      <c r="B7529" t="s">
        <v>22</v>
      </c>
      <c r="C7529">
        <v>91101</v>
      </c>
      <c r="D7529">
        <v>142474.96</v>
      </c>
      <c r="E7529">
        <v>51531.83</v>
      </c>
      <c r="F7529" t="s">
        <v>45</v>
      </c>
      <c r="G7529" t="s">
        <v>46</v>
      </c>
      <c r="H7529" t="s">
        <v>514</v>
      </c>
      <c r="I7529" t="s">
        <v>16</v>
      </c>
      <c r="J7529" t="s">
        <v>48</v>
      </c>
      <c r="L7529" s="1">
        <v>36780</v>
      </c>
      <c r="M7529">
        <v>20706</v>
      </c>
      <c r="N7529" t="s">
        <v>10645</v>
      </c>
    </row>
    <row r="7530" spans="1:14" x14ac:dyDescent="0.25">
      <c r="A7530" t="s">
        <v>8753</v>
      </c>
      <c r="B7530" t="s">
        <v>12</v>
      </c>
      <c r="C7530">
        <v>52060.1</v>
      </c>
      <c r="D7530">
        <v>54537.36</v>
      </c>
      <c r="E7530">
        <v>4764.46</v>
      </c>
      <c r="F7530" t="s">
        <v>18</v>
      </c>
      <c r="G7530" t="s">
        <v>19</v>
      </c>
      <c r="H7530" t="s">
        <v>111</v>
      </c>
      <c r="I7530" t="s">
        <v>16</v>
      </c>
      <c r="J7530" t="s">
        <v>145</v>
      </c>
      <c r="L7530" s="1">
        <v>42688</v>
      </c>
      <c r="M7530">
        <v>20781</v>
      </c>
      <c r="N7530" t="s">
        <v>10627</v>
      </c>
    </row>
    <row r="7531" spans="1:14" x14ac:dyDescent="0.25">
      <c r="A7531" t="s">
        <v>8754</v>
      </c>
      <c r="B7531" t="s">
        <v>22</v>
      </c>
      <c r="C7531">
        <v>64118.45</v>
      </c>
      <c r="D7531">
        <v>63100.39</v>
      </c>
      <c r="E7531">
        <v>44.1</v>
      </c>
      <c r="F7531" t="s">
        <v>89</v>
      </c>
      <c r="G7531" t="s">
        <v>90</v>
      </c>
      <c r="H7531" t="s">
        <v>1185</v>
      </c>
      <c r="I7531" t="s">
        <v>16</v>
      </c>
      <c r="J7531" t="s">
        <v>92</v>
      </c>
      <c r="L7531" s="1">
        <v>41414</v>
      </c>
      <c r="M7531">
        <v>20743</v>
      </c>
      <c r="N7531" t="s">
        <v>10654</v>
      </c>
    </row>
    <row r="7532" spans="1:14" x14ac:dyDescent="0.25">
      <c r="A7532" t="s">
        <v>8755</v>
      </c>
      <c r="B7532" t="s">
        <v>12</v>
      </c>
      <c r="C7532">
        <v>49143.85</v>
      </c>
      <c r="D7532">
        <v>39466.339999999997</v>
      </c>
      <c r="E7532">
        <v>0</v>
      </c>
      <c r="F7532" t="s">
        <v>76</v>
      </c>
      <c r="G7532" t="s">
        <v>77</v>
      </c>
      <c r="H7532" t="s">
        <v>768</v>
      </c>
      <c r="I7532" t="s">
        <v>16</v>
      </c>
      <c r="J7532" t="s">
        <v>254</v>
      </c>
      <c r="L7532" s="1">
        <v>41386</v>
      </c>
      <c r="M7532">
        <v>20613</v>
      </c>
      <c r="N7532" t="s">
        <v>10640</v>
      </c>
    </row>
    <row r="7533" spans="1:14" x14ac:dyDescent="0.25">
      <c r="A7533" t="s">
        <v>8756</v>
      </c>
      <c r="B7533" t="s">
        <v>22</v>
      </c>
      <c r="C7533">
        <v>138790</v>
      </c>
      <c r="D7533">
        <v>141042.29</v>
      </c>
      <c r="E7533">
        <v>0</v>
      </c>
      <c r="F7533" t="s">
        <v>56</v>
      </c>
      <c r="G7533" t="s">
        <v>57</v>
      </c>
      <c r="H7533" t="s">
        <v>1049</v>
      </c>
      <c r="I7533" t="s">
        <v>16</v>
      </c>
      <c r="J7533" t="s">
        <v>139</v>
      </c>
      <c r="L7533" s="1">
        <v>39608</v>
      </c>
      <c r="M7533">
        <v>20707</v>
      </c>
      <c r="N7533" t="s">
        <v>10628</v>
      </c>
    </row>
    <row r="7534" spans="1:14" x14ac:dyDescent="0.25">
      <c r="A7534" t="s">
        <v>8757</v>
      </c>
      <c r="B7534" t="s">
        <v>22</v>
      </c>
      <c r="C7534">
        <v>46179.23</v>
      </c>
      <c r="D7534">
        <v>71804.13</v>
      </c>
      <c r="E7534">
        <v>23933.39</v>
      </c>
      <c r="F7534" t="s">
        <v>56</v>
      </c>
      <c r="G7534" t="s">
        <v>57</v>
      </c>
      <c r="H7534" t="s">
        <v>84</v>
      </c>
      <c r="I7534" t="s">
        <v>16</v>
      </c>
      <c r="J7534" t="s">
        <v>59</v>
      </c>
      <c r="L7534" s="1">
        <v>41015</v>
      </c>
      <c r="M7534">
        <v>20781</v>
      </c>
      <c r="N7534" t="s">
        <v>10627</v>
      </c>
    </row>
    <row r="7535" spans="1:14" x14ac:dyDescent="0.25">
      <c r="A7535" t="s">
        <v>8758</v>
      </c>
      <c r="B7535" t="s">
        <v>12</v>
      </c>
      <c r="C7535">
        <v>75653</v>
      </c>
      <c r="D7535">
        <v>76661.710000000006</v>
      </c>
      <c r="E7535">
        <v>0</v>
      </c>
      <c r="F7535" t="s">
        <v>18</v>
      </c>
      <c r="G7535" t="s">
        <v>19</v>
      </c>
      <c r="H7535" t="s">
        <v>945</v>
      </c>
      <c r="I7535" t="s">
        <v>16</v>
      </c>
      <c r="J7535" t="s">
        <v>61</v>
      </c>
      <c r="L7535" s="1">
        <v>36052</v>
      </c>
      <c r="M7535">
        <v>20772</v>
      </c>
      <c r="N7535" t="s">
        <v>10648</v>
      </c>
    </row>
    <row r="7536" spans="1:14" x14ac:dyDescent="0.25">
      <c r="A7536" t="s">
        <v>8759</v>
      </c>
      <c r="B7536" t="s">
        <v>22</v>
      </c>
      <c r="C7536">
        <v>43108.959999999999</v>
      </c>
      <c r="D7536">
        <v>49783.47</v>
      </c>
      <c r="E7536">
        <v>7429.66</v>
      </c>
      <c r="F7536" t="s">
        <v>56</v>
      </c>
      <c r="G7536" t="s">
        <v>57</v>
      </c>
      <c r="H7536" t="s">
        <v>65</v>
      </c>
      <c r="I7536" t="s">
        <v>16</v>
      </c>
      <c r="J7536" t="s">
        <v>66</v>
      </c>
      <c r="K7536" t="s">
        <v>67</v>
      </c>
      <c r="L7536" s="1">
        <v>42030</v>
      </c>
      <c r="M7536">
        <v>20623</v>
      </c>
      <c r="N7536" t="s">
        <v>10651</v>
      </c>
    </row>
    <row r="7537" spans="1:14" x14ac:dyDescent="0.25">
      <c r="A7537" t="s">
        <v>8760</v>
      </c>
      <c r="B7537" t="s">
        <v>12</v>
      </c>
      <c r="C7537">
        <v>25605.98</v>
      </c>
      <c r="D7537">
        <v>13386.57</v>
      </c>
      <c r="E7537">
        <v>90.53</v>
      </c>
      <c r="F7537" t="s">
        <v>13</v>
      </c>
      <c r="G7537" t="s">
        <v>14</v>
      </c>
      <c r="H7537" t="s">
        <v>85</v>
      </c>
      <c r="I7537" t="s">
        <v>34</v>
      </c>
      <c r="J7537" t="s">
        <v>86</v>
      </c>
      <c r="L7537" s="1">
        <v>36983</v>
      </c>
      <c r="M7537">
        <v>20742</v>
      </c>
      <c r="N7537" t="s">
        <v>10638</v>
      </c>
    </row>
    <row r="7538" spans="1:14" x14ac:dyDescent="0.25">
      <c r="A7538" t="s">
        <v>8761</v>
      </c>
      <c r="B7538" t="s">
        <v>22</v>
      </c>
      <c r="C7538">
        <v>134267.10999999999</v>
      </c>
      <c r="D7538">
        <v>259724.11</v>
      </c>
      <c r="E7538">
        <v>125274.89</v>
      </c>
      <c r="F7538" t="s">
        <v>45</v>
      </c>
      <c r="G7538" t="s">
        <v>46</v>
      </c>
      <c r="H7538" t="s">
        <v>893</v>
      </c>
      <c r="I7538" t="s">
        <v>16</v>
      </c>
      <c r="J7538" t="s">
        <v>222</v>
      </c>
      <c r="L7538" s="1">
        <v>31444</v>
      </c>
      <c r="M7538">
        <v>20712</v>
      </c>
      <c r="N7538" t="s">
        <v>10639</v>
      </c>
    </row>
    <row r="7539" spans="1:14" x14ac:dyDescent="0.25">
      <c r="A7539" t="s">
        <v>8762</v>
      </c>
      <c r="B7539" t="s">
        <v>12</v>
      </c>
      <c r="C7539">
        <v>64352.27</v>
      </c>
      <c r="D7539">
        <v>64867.16</v>
      </c>
      <c r="E7539">
        <v>0</v>
      </c>
      <c r="F7539" t="s">
        <v>13</v>
      </c>
      <c r="G7539" t="s">
        <v>14</v>
      </c>
      <c r="H7539" t="s">
        <v>494</v>
      </c>
      <c r="I7539" t="s">
        <v>16</v>
      </c>
      <c r="J7539" t="s">
        <v>528</v>
      </c>
      <c r="L7539" s="1">
        <v>37040</v>
      </c>
      <c r="M7539">
        <v>20707</v>
      </c>
      <c r="N7539" t="s">
        <v>10628</v>
      </c>
    </row>
    <row r="7540" spans="1:14" x14ac:dyDescent="0.25">
      <c r="A7540" t="s">
        <v>8763</v>
      </c>
      <c r="B7540" t="s">
        <v>12</v>
      </c>
      <c r="C7540">
        <v>72189</v>
      </c>
      <c r="D7540">
        <v>73332.740000000005</v>
      </c>
      <c r="E7540">
        <v>156.13999999999999</v>
      </c>
      <c r="F7540" t="s">
        <v>18</v>
      </c>
      <c r="G7540" t="s">
        <v>19</v>
      </c>
      <c r="H7540" t="s">
        <v>111</v>
      </c>
      <c r="I7540" t="s">
        <v>16</v>
      </c>
      <c r="J7540" t="s">
        <v>145</v>
      </c>
      <c r="K7540" t="s">
        <v>535</v>
      </c>
      <c r="L7540" s="1">
        <v>36724</v>
      </c>
      <c r="M7540">
        <v>20735</v>
      </c>
      <c r="N7540" t="s">
        <v>10649</v>
      </c>
    </row>
    <row r="7541" spans="1:14" x14ac:dyDescent="0.25">
      <c r="A7541" t="s">
        <v>8764</v>
      </c>
      <c r="B7541" t="s">
        <v>12</v>
      </c>
      <c r="C7541">
        <v>100370</v>
      </c>
      <c r="D7541">
        <v>99046.38</v>
      </c>
      <c r="E7541">
        <v>0</v>
      </c>
      <c r="F7541" t="s">
        <v>18</v>
      </c>
      <c r="G7541" t="s">
        <v>19</v>
      </c>
      <c r="H7541" t="s">
        <v>146</v>
      </c>
      <c r="I7541" t="s">
        <v>16</v>
      </c>
      <c r="J7541" t="s">
        <v>147</v>
      </c>
      <c r="L7541" s="1">
        <v>36955</v>
      </c>
      <c r="M7541">
        <v>20706</v>
      </c>
      <c r="N7541" t="s">
        <v>10645</v>
      </c>
    </row>
    <row r="7542" spans="1:14" x14ac:dyDescent="0.25">
      <c r="A7542" t="s">
        <v>8765</v>
      </c>
      <c r="B7542" t="s">
        <v>22</v>
      </c>
      <c r="C7542">
        <v>69075</v>
      </c>
      <c r="D7542">
        <v>88777.15</v>
      </c>
      <c r="E7542">
        <v>18740.13</v>
      </c>
      <c r="F7542" t="s">
        <v>23</v>
      </c>
      <c r="G7542" t="s">
        <v>24</v>
      </c>
      <c r="H7542" t="s">
        <v>544</v>
      </c>
      <c r="I7542" t="s">
        <v>16</v>
      </c>
      <c r="J7542" t="s">
        <v>141</v>
      </c>
      <c r="L7542" s="1">
        <v>39034</v>
      </c>
      <c r="M7542">
        <v>20735</v>
      </c>
      <c r="N7542" t="s">
        <v>10649</v>
      </c>
    </row>
    <row r="7543" spans="1:14" x14ac:dyDescent="0.25">
      <c r="A7543" t="s">
        <v>8766</v>
      </c>
      <c r="B7543" t="s">
        <v>22</v>
      </c>
      <c r="C7543">
        <v>92626.29</v>
      </c>
      <c r="D7543">
        <v>91184.62</v>
      </c>
      <c r="E7543">
        <v>130.97999999999999</v>
      </c>
      <c r="F7543" t="s">
        <v>56</v>
      </c>
      <c r="G7543" t="s">
        <v>57</v>
      </c>
      <c r="H7543" t="s">
        <v>595</v>
      </c>
      <c r="I7543" t="s">
        <v>16</v>
      </c>
      <c r="J7543" t="s">
        <v>185</v>
      </c>
      <c r="L7543" s="1">
        <v>41666</v>
      </c>
      <c r="M7543">
        <v>20781</v>
      </c>
      <c r="N7543" t="s">
        <v>10627</v>
      </c>
    </row>
    <row r="7544" spans="1:14" x14ac:dyDescent="0.25">
      <c r="A7544" t="s">
        <v>8767</v>
      </c>
      <c r="B7544" t="s">
        <v>22</v>
      </c>
      <c r="C7544">
        <v>78300.86</v>
      </c>
      <c r="D7544">
        <v>80450.67</v>
      </c>
      <c r="E7544">
        <v>3236.5</v>
      </c>
      <c r="F7544" t="s">
        <v>52</v>
      </c>
      <c r="G7544" t="s">
        <v>53</v>
      </c>
      <c r="H7544" t="s">
        <v>205</v>
      </c>
      <c r="I7544" t="s">
        <v>16</v>
      </c>
      <c r="J7544" t="s">
        <v>94</v>
      </c>
      <c r="L7544" s="1">
        <v>36010</v>
      </c>
      <c r="M7544">
        <v>20722</v>
      </c>
      <c r="N7544" t="s">
        <v>10632</v>
      </c>
    </row>
    <row r="7545" spans="1:14" x14ac:dyDescent="0.25">
      <c r="A7545" t="s">
        <v>8768</v>
      </c>
      <c r="B7545" t="s">
        <v>12</v>
      </c>
      <c r="C7545">
        <v>88740</v>
      </c>
      <c r="D7545">
        <v>72170.64</v>
      </c>
      <c r="E7545">
        <v>0</v>
      </c>
      <c r="F7545" t="s">
        <v>99</v>
      </c>
      <c r="G7545" t="s">
        <v>100</v>
      </c>
      <c r="H7545" t="s">
        <v>569</v>
      </c>
      <c r="I7545" t="s">
        <v>16</v>
      </c>
      <c r="J7545" t="s">
        <v>126</v>
      </c>
      <c r="L7545" s="1">
        <v>42772</v>
      </c>
      <c r="M7545">
        <v>20747</v>
      </c>
      <c r="N7545" t="s">
        <v>10642</v>
      </c>
    </row>
    <row r="7546" spans="1:14" x14ac:dyDescent="0.25">
      <c r="A7546" t="s">
        <v>8769</v>
      </c>
      <c r="B7546" t="s">
        <v>22</v>
      </c>
      <c r="C7546">
        <v>53517.97</v>
      </c>
      <c r="D7546">
        <v>51235.23</v>
      </c>
      <c r="E7546">
        <v>0</v>
      </c>
      <c r="F7546" t="s">
        <v>56</v>
      </c>
      <c r="G7546" t="s">
        <v>57</v>
      </c>
      <c r="H7546" t="s">
        <v>581</v>
      </c>
      <c r="I7546" t="s">
        <v>16</v>
      </c>
      <c r="J7546" t="s">
        <v>582</v>
      </c>
      <c r="L7546" s="1">
        <v>38683</v>
      </c>
      <c r="M7546">
        <v>20708</v>
      </c>
      <c r="N7546" t="s">
        <v>10653</v>
      </c>
    </row>
    <row r="7547" spans="1:14" x14ac:dyDescent="0.25">
      <c r="A7547" t="s">
        <v>8770</v>
      </c>
      <c r="B7547" t="s">
        <v>12</v>
      </c>
      <c r="C7547">
        <v>59258.09</v>
      </c>
      <c r="D7547">
        <v>49750.79</v>
      </c>
      <c r="E7547">
        <v>0</v>
      </c>
      <c r="F7547" t="s">
        <v>18</v>
      </c>
      <c r="G7547" t="s">
        <v>19</v>
      </c>
      <c r="H7547" t="s">
        <v>183</v>
      </c>
      <c r="I7547" t="s">
        <v>34</v>
      </c>
      <c r="J7547" t="s">
        <v>174</v>
      </c>
      <c r="L7547" s="1">
        <v>34561</v>
      </c>
      <c r="M7547">
        <v>20737</v>
      </c>
      <c r="N7547" t="s">
        <v>10655</v>
      </c>
    </row>
    <row r="7548" spans="1:14" x14ac:dyDescent="0.25">
      <c r="A7548" t="s">
        <v>8771</v>
      </c>
      <c r="B7548" t="s">
        <v>22</v>
      </c>
      <c r="C7548">
        <v>85284</v>
      </c>
      <c r="D7548">
        <v>95348.68</v>
      </c>
      <c r="E7548">
        <v>8156.26</v>
      </c>
      <c r="F7548" t="s">
        <v>45</v>
      </c>
      <c r="G7548" t="s">
        <v>46</v>
      </c>
      <c r="H7548" t="s">
        <v>701</v>
      </c>
      <c r="I7548" t="s">
        <v>16</v>
      </c>
      <c r="J7548" t="s">
        <v>48</v>
      </c>
      <c r="L7548" s="1">
        <v>35751</v>
      </c>
      <c r="M7548">
        <v>20710</v>
      </c>
      <c r="N7548" t="s">
        <v>10637</v>
      </c>
    </row>
    <row r="7549" spans="1:14" x14ac:dyDescent="0.25">
      <c r="A7549" t="s">
        <v>8772</v>
      </c>
      <c r="B7549" t="s">
        <v>22</v>
      </c>
      <c r="C7549">
        <v>37570.620000000003</v>
      </c>
      <c r="D7549">
        <v>40674.61</v>
      </c>
      <c r="E7549">
        <v>4269.4799999999996</v>
      </c>
      <c r="F7549" t="s">
        <v>117</v>
      </c>
      <c r="G7549" t="s">
        <v>118</v>
      </c>
      <c r="H7549" t="s">
        <v>308</v>
      </c>
      <c r="I7549" t="s">
        <v>16</v>
      </c>
      <c r="J7549" t="s">
        <v>309</v>
      </c>
      <c r="L7549" s="1">
        <v>41037</v>
      </c>
      <c r="M7549">
        <v>20745</v>
      </c>
      <c r="N7549" t="s">
        <v>10643</v>
      </c>
    </row>
    <row r="7550" spans="1:14" x14ac:dyDescent="0.25">
      <c r="A7550" t="s">
        <v>8773</v>
      </c>
      <c r="B7550" t="s">
        <v>22</v>
      </c>
      <c r="C7550">
        <v>83950</v>
      </c>
      <c r="D7550">
        <v>121019.22</v>
      </c>
      <c r="E7550">
        <v>33005.379999999997</v>
      </c>
      <c r="F7550" t="s">
        <v>45</v>
      </c>
      <c r="G7550" t="s">
        <v>46</v>
      </c>
      <c r="H7550" t="s">
        <v>747</v>
      </c>
      <c r="I7550" t="s">
        <v>16</v>
      </c>
      <c r="J7550" t="s">
        <v>297</v>
      </c>
      <c r="L7550" s="1">
        <v>39160</v>
      </c>
      <c r="M7550">
        <v>20746</v>
      </c>
      <c r="N7550" t="s">
        <v>10647</v>
      </c>
    </row>
    <row r="7551" spans="1:14" x14ac:dyDescent="0.25">
      <c r="A7551" t="s">
        <v>8774</v>
      </c>
      <c r="B7551" t="s">
        <v>22</v>
      </c>
      <c r="C7551">
        <v>88761</v>
      </c>
      <c r="D7551">
        <v>113540.04</v>
      </c>
      <c r="E7551">
        <v>22460.04</v>
      </c>
      <c r="F7551" t="s">
        <v>13</v>
      </c>
      <c r="G7551" t="s">
        <v>14</v>
      </c>
      <c r="H7551" t="s">
        <v>463</v>
      </c>
      <c r="I7551" t="s">
        <v>16</v>
      </c>
      <c r="J7551" t="s">
        <v>32</v>
      </c>
      <c r="L7551" s="1">
        <v>37459</v>
      </c>
      <c r="M7551">
        <v>20716</v>
      </c>
      <c r="N7551" t="s">
        <v>10641</v>
      </c>
    </row>
    <row r="7552" spans="1:14" x14ac:dyDescent="0.25">
      <c r="A7552" t="s">
        <v>8775</v>
      </c>
      <c r="B7552" t="s">
        <v>12</v>
      </c>
      <c r="C7552">
        <v>133975.57999999999</v>
      </c>
      <c r="D7552">
        <v>146882.95000000001</v>
      </c>
      <c r="E7552">
        <v>8911.7000000000007</v>
      </c>
      <c r="F7552" t="s">
        <v>45</v>
      </c>
      <c r="G7552" t="s">
        <v>46</v>
      </c>
      <c r="H7552" t="s">
        <v>928</v>
      </c>
      <c r="I7552" t="s">
        <v>16</v>
      </c>
      <c r="J7552" t="s">
        <v>456</v>
      </c>
      <c r="L7552" s="1">
        <v>34722</v>
      </c>
      <c r="M7552">
        <v>20710</v>
      </c>
      <c r="N7552" t="s">
        <v>10637</v>
      </c>
    </row>
    <row r="7553" spans="1:14" x14ac:dyDescent="0.25">
      <c r="A7553" t="s">
        <v>8776</v>
      </c>
      <c r="B7553" t="s">
        <v>22</v>
      </c>
      <c r="C7553">
        <v>82043</v>
      </c>
      <c r="D7553">
        <v>93070.6</v>
      </c>
      <c r="E7553">
        <v>11300.45</v>
      </c>
      <c r="F7553" t="s">
        <v>23</v>
      </c>
      <c r="G7553" t="s">
        <v>24</v>
      </c>
      <c r="H7553" t="s">
        <v>140</v>
      </c>
      <c r="I7553" t="s">
        <v>16</v>
      </c>
      <c r="J7553" t="s">
        <v>141</v>
      </c>
      <c r="L7553" s="1">
        <v>37095</v>
      </c>
      <c r="M7553">
        <v>20770</v>
      </c>
      <c r="N7553" t="s">
        <v>10629</v>
      </c>
    </row>
    <row r="7554" spans="1:14" x14ac:dyDescent="0.25">
      <c r="A7554" t="s">
        <v>8777</v>
      </c>
      <c r="B7554" t="s">
        <v>22</v>
      </c>
      <c r="C7554">
        <v>109817.64</v>
      </c>
      <c r="D7554">
        <v>130145.94</v>
      </c>
      <c r="E7554">
        <v>14274.21</v>
      </c>
      <c r="F7554" t="s">
        <v>13</v>
      </c>
      <c r="G7554" t="s">
        <v>14</v>
      </c>
      <c r="H7554" t="s">
        <v>1032</v>
      </c>
      <c r="I7554" t="s">
        <v>16</v>
      </c>
      <c r="J7554" t="s">
        <v>361</v>
      </c>
      <c r="L7554" s="1">
        <v>34499</v>
      </c>
      <c r="M7554">
        <v>20737</v>
      </c>
      <c r="N7554" t="s">
        <v>10655</v>
      </c>
    </row>
    <row r="7555" spans="1:14" x14ac:dyDescent="0.25">
      <c r="A7555" t="s">
        <v>8778</v>
      </c>
      <c r="B7555" t="s">
        <v>12</v>
      </c>
      <c r="C7555">
        <v>94199.28</v>
      </c>
      <c r="D7555">
        <v>89582.75</v>
      </c>
      <c r="E7555">
        <v>0</v>
      </c>
      <c r="F7555" t="s">
        <v>36</v>
      </c>
      <c r="G7555" t="s">
        <v>37</v>
      </c>
      <c r="H7555" t="s">
        <v>38</v>
      </c>
      <c r="I7555" t="s">
        <v>16</v>
      </c>
      <c r="J7555" t="s">
        <v>39</v>
      </c>
      <c r="L7555" s="1">
        <v>38726</v>
      </c>
      <c r="M7555">
        <v>20747</v>
      </c>
      <c r="N7555" t="s">
        <v>10642</v>
      </c>
    </row>
    <row r="7556" spans="1:14" x14ac:dyDescent="0.25">
      <c r="A7556" t="s">
        <v>8779</v>
      </c>
      <c r="B7556" t="s">
        <v>22</v>
      </c>
      <c r="C7556">
        <v>35612.019999999997</v>
      </c>
      <c r="D7556">
        <v>35318.49</v>
      </c>
      <c r="E7556">
        <v>363.95</v>
      </c>
      <c r="F7556" t="s">
        <v>89</v>
      </c>
      <c r="G7556" t="s">
        <v>90</v>
      </c>
      <c r="H7556" t="s">
        <v>192</v>
      </c>
      <c r="I7556" t="s">
        <v>34</v>
      </c>
      <c r="J7556" t="s">
        <v>193</v>
      </c>
      <c r="L7556" s="1">
        <v>42049</v>
      </c>
      <c r="M7556">
        <v>20721</v>
      </c>
      <c r="N7556" t="s">
        <v>10634</v>
      </c>
    </row>
    <row r="7557" spans="1:14" x14ac:dyDescent="0.25">
      <c r="A7557" t="s">
        <v>8780</v>
      </c>
      <c r="B7557" t="s">
        <v>12</v>
      </c>
      <c r="C7557">
        <v>25125.14</v>
      </c>
      <c r="D7557">
        <v>25175.759999999998</v>
      </c>
      <c r="E7557">
        <v>144.96</v>
      </c>
      <c r="F7557" t="s">
        <v>76</v>
      </c>
      <c r="G7557" t="s">
        <v>77</v>
      </c>
      <c r="H7557" t="s">
        <v>521</v>
      </c>
      <c r="I7557" t="s">
        <v>34</v>
      </c>
      <c r="J7557" t="s">
        <v>351</v>
      </c>
      <c r="L7557" s="1">
        <v>36601</v>
      </c>
      <c r="M7557">
        <v>20722</v>
      </c>
      <c r="N7557" t="s">
        <v>10632</v>
      </c>
    </row>
    <row r="7558" spans="1:14" x14ac:dyDescent="0.25">
      <c r="A7558" t="s">
        <v>8781</v>
      </c>
      <c r="B7558" t="s">
        <v>22</v>
      </c>
      <c r="C7558">
        <v>55784</v>
      </c>
      <c r="D7558">
        <v>57534.8</v>
      </c>
      <c r="E7558">
        <v>2655.42</v>
      </c>
      <c r="F7558" t="s">
        <v>45</v>
      </c>
      <c r="G7558" t="s">
        <v>46</v>
      </c>
      <c r="H7558" t="s">
        <v>536</v>
      </c>
      <c r="I7558" t="s">
        <v>16</v>
      </c>
      <c r="J7558" t="s">
        <v>48</v>
      </c>
      <c r="K7558" t="s">
        <v>49</v>
      </c>
      <c r="L7558" s="1">
        <v>41708</v>
      </c>
      <c r="M7558">
        <v>20748</v>
      </c>
      <c r="N7558" t="s">
        <v>10635</v>
      </c>
    </row>
    <row r="7559" spans="1:14" x14ac:dyDescent="0.25">
      <c r="A7559" t="s">
        <v>8782</v>
      </c>
      <c r="B7559" t="s">
        <v>12</v>
      </c>
      <c r="C7559">
        <v>48107.09</v>
      </c>
      <c r="D7559">
        <v>65342.11</v>
      </c>
      <c r="E7559">
        <v>17078.400000000001</v>
      </c>
      <c r="F7559" t="s">
        <v>13</v>
      </c>
      <c r="G7559" t="s">
        <v>14</v>
      </c>
      <c r="H7559" t="s">
        <v>68</v>
      </c>
      <c r="I7559" t="s">
        <v>16</v>
      </c>
      <c r="J7559" t="s">
        <v>69</v>
      </c>
      <c r="K7559" t="s">
        <v>70</v>
      </c>
      <c r="L7559" s="1">
        <v>42422</v>
      </c>
      <c r="M7559">
        <v>20716</v>
      </c>
      <c r="N7559" t="s">
        <v>10641</v>
      </c>
    </row>
    <row r="7560" spans="1:14" x14ac:dyDescent="0.25">
      <c r="A7560" t="s">
        <v>8783</v>
      </c>
      <c r="B7560" t="s">
        <v>22</v>
      </c>
      <c r="C7560">
        <v>68526.58</v>
      </c>
      <c r="D7560">
        <v>67053.210000000006</v>
      </c>
      <c r="E7560">
        <v>215.23</v>
      </c>
      <c r="F7560" t="s">
        <v>23</v>
      </c>
      <c r="G7560" t="s">
        <v>24</v>
      </c>
      <c r="H7560" t="s">
        <v>666</v>
      </c>
      <c r="I7560" t="s">
        <v>16</v>
      </c>
      <c r="J7560" t="s">
        <v>667</v>
      </c>
      <c r="L7560" s="1">
        <v>39188</v>
      </c>
      <c r="M7560">
        <v>20770</v>
      </c>
      <c r="N7560" t="s">
        <v>10629</v>
      </c>
    </row>
    <row r="7561" spans="1:14" x14ac:dyDescent="0.25">
      <c r="A7561" t="s">
        <v>8784</v>
      </c>
      <c r="B7561" t="s">
        <v>12</v>
      </c>
      <c r="C7561">
        <v>67723.53</v>
      </c>
      <c r="D7561">
        <v>86413.45</v>
      </c>
      <c r="E7561">
        <v>19385.38</v>
      </c>
      <c r="F7561" t="s">
        <v>56</v>
      </c>
      <c r="G7561" t="s">
        <v>57</v>
      </c>
      <c r="H7561" t="s">
        <v>58</v>
      </c>
      <c r="I7561" t="s">
        <v>16</v>
      </c>
      <c r="J7561" t="s">
        <v>59</v>
      </c>
      <c r="L7561" s="1">
        <v>33917</v>
      </c>
      <c r="M7561">
        <v>20607</v>
      </c>
      <c r="N7561" t="s">
        <v>10631</v>
      </c>
    </row>
    <row r="7562" spans="1:14" x14ac:dyDescent="0.25">
      <c r="A7562" t="s">
        <v>8785</v>
      </c>
      <c r="B7562" t="s">
        <v>22</v>
      </c>
      <c r="C7562">
        <v>62020</v>
      </c>
      <c r="D7562">
        <v>65647.789999999994</v>
      </c>
      <c r="E7562">
        <v>3226.51</v>
      </c>
      <c r="F7562" t="s">
        <v>13</v>
      </c>
      <c r="G7562" t="s">
        <v>14</v>
      </c>
      <c r="H7562" t="s">
        <v>162</v>
      </c>
      <c r="I7562" t="s">
        <v>16</v>
      </c>
      <c r="J7562" t="s">
        <v>32</v>
      </c>
      <c r="K7562" t="s">
        <v>176</v>
      </c>
      <c r="L7562" s="1">
        <v>41498</v>
      </c>
      <c r="M7562">
        <v>20748</v>
      </c>
      <c r="N7562" t="s">
        <v>10635</v>
      </c>
    </row>
    <row r="7563" spans="1:14" x14ac:dyDescent="0.25">
      <c r="A7563" t="s">
        <v>8786</v>
      </c>
      <c r="B7563" t="s">
        <v>22</v>
      </c>
      <c r="C7563">
        <v>71228</v>
      </c>
      <c r="D7563">
        <v>73548.38</v>
      </c>
      <c r="E7563">
        <v>54.89</v>
      </c>
      <c r="F7563" t="s">
        <v>45</v>
      </c>
      <c r="G7563" t="s">
        <v>46</v>
      </c>
      <c r="H7563" t="s">
        <v>230</v>
      </c>
      <c r="I7563" t="s">
        <v>16</v>
      </c>
      <c r="J7563" t="s">
        <v>48</v>
      </c>
      <c r="K7563" t="s">
        <v>49</v>
      </c>
      <c r="L7563" s="1">
        <v>39693</v>
      </c>
      <c r="M7563">
        <v>20722</v>
      </c>
      <c r="N7563" t="s">
        <v>10632</v>
      </c>
    </row>
    <row r="7564" spans="1:14" x14ac:dyDescent="0.25">
      <c r="A7564" t="s">
        <v>8787</v>
      </c>
      <c r="B7564" t="s">
        <v>12</v>
      </c>
      <c r="C7564">
        <v>65808.009999999995</v>
      </c>
      <c r="D7564">
        <v>63100.91</v>
      </c>
      <c r="E7564">
        <v>0</v>
      </c>
      <c r="F7564" t="s">
        <v>18</v>
      </c>
      <c r="G7564" t="s">
        <v>19</v>
      </c>
      <c r="H7564" t="s">
        <v>274</v>
      </c>
      <c r="I7564" t="s">
        <v>16</v>
      </c>
      <c r="J7564" t="s">
        <v>228</v>
      </c>
      <c r="L7564" s="1">
        <v>40504</v>
      </c>
      <c r="M7564">
        <v>20747</v>
      </c>
      <c r="N7564" t="s">
        <v>10642</v>
      </c>
    </row>
    <row r="7565" spans="1:14" x14ac:dyDescent="0.25">
      <c r="A7565" t="s">
        <v>8788</v>
      </c>
      <c r="B7565" t="s">
        <v>22</v>
      </c>
      <c r="C7565">
        <v>84451.19</v>
      </c>
      <c r="D7565">
        <v>79411.570000000007</v>
      </c>
      <c r="E7565">
        <v>0</v>
      </c>
      <c r="F7565" t="s">
        <v>76</v>
      </c>
      <c r="G7565" t="s">
        <v>77</v>
      </c>
      <c r="H7565" t="s">
        <v>78</v>
      </c>
      <c r="I7565" t="s">
        <v>16</v>
      </c>
      <c r="J7565" t="s">
        <v>211</v>
      </c>
      <c r="L7565" s="1">
        <v>41624</v>
      </c>
      <c r="M7565">
        <v>20737</v>
      </c>
      <c r="N7565" t="s">
        <v>10655</v>
      </c>
    </row>
    <row r="7566" spans="1:14" x14ac:dyDescent="0.25">
      <c r="A7566" t="s">
        <v>8789</v>
      </c>
      <c r="B7566" t="s">
        <v>12</v>
      </c>
      <c r="C7566">
        <v>120960.27</v>
      </c>
      <c r="D7566">
        <v>124108.82</v>
      </c>
      <c r="E7566">
        <v>0</v>
      </c>
      <c r="F7566" t="s">
        <v>468</v>
      </c>
      <c r="G7566" t="s">
        <v>469</v>
      </c>
      <c r="H7566" t="s">
        <v>470</v>
      </c>
      <c r="I7566" t="s">
        <v>16</v>
      </c>
      <c r="J7566" t="s">
        <v>139</v>
      </c>
      <c r="L7566" s="1">
        <v>32103</v>
      </c>
      <c r="M7566">
        <v>20743</v>
      </c>
      <c r="N7566" t="s">
        <v>10654</v>
      </c>
    </row>
    <row r="7567" spans="1:14" x14ac:dyDescent="0.25">
      <c r="A7567" t="s">
        <v>8790</v>
      </c>
      <c r="B7567" t="s">
        <v>22</v>
      </c>
      <c r="C7567">
        <v>67030.12</v>
      </c>
      <c r="D7567">
        <v>65121.99</v>
      </c>
      <c r="E7567">
        <v>0</v>
      </c>
      <c r="F7567" t="s">
        <v>76</v>
      </c>
      <c r="G7567" t="s">
        <v>77</v>
      </c>
      <c r="H7567" t="s">
        <v>627</v>
      </c>
      <c r="I7567" t="s">
        <v>16</v>
      </c>
      <c r="J7567" t="s">
        <v>558</v>
      </c>
      <c r="L7567" s="1">
        <v>39231</v>
      </c>
      <c r="M7567">
        <v>20712</v>
      </c>
      <c r="N7567" t="s">
        <v>10639</v>
      </c>
    </row>
    <row r="7568" spans="1:14" x14ac:dyDescent="0.25">
      <c r="A7568" t="s">
        <v>8791</v>
      </c>
      <c r="B7568" t="s">
        <v>22</v>
      </c>
      <c r="C7568">
        <v>67403</v>
      </c>
      <c r="D7568">
        <v>96068.98</v>
      </c>
      <c r="E7568">
        <v>18977.93</v>
      </c>
      <c r="F7568" t="s">
        <v>13</v>
      </c>
      <c r="G7568" t="s">
        <v>14</v>
      </c>
      <c r="H7568" t="s">
        <v>162</v>
      </c>
      <c r="I7568" t="s">
        <v>16</v>
      </c>
      <c r="J7568" t="s">
        <v>32</v>
      </c>
      <c r="L7568" s="1">
        <v>41106</v>
      </c>
      <c r="M7568">
        <v>20710</v>
      </c>
      <c r="N7568" t="s">
        <v>10637</v>
      </c>
    </row>
    <row r="7569" spans="1:14" x14ac:dyDescent="0.25">
      <c r="A7569" t="s">
        <v>8792</v>
      </c>
      <c r="B7569" t="s">
        <v>12</v>
      </c>
      <c r="C7569">
        <v>68433.11</v>
      </c>
      <c r="D7569">
        <v>68604.36</v>
      </c>
      <c r="E7569">
        <v>0</v>
      </c>
      <c r="F7569" t="s">
        <v>18</v>
      </c>
      <c r="G7569" t="s">
        <v>19</v>
      </c>
      <c r="H7569" t="s">
        <v>482</v>
      </c>
      <c r="I7569" t="s">
        <v>16</v>
      </c>
      <c r="J7569" t="s">
        <v>235</v>
      </c>
      <c r="L7569" s="1">
        <v>42619</v>
      </c>
      <c r="M7569">
        <v>20762</v>
      </c>
      <c r="N7569" t="s">
        <v>10644</v>
      </c>
    </row>
    <row r="7570" spans="1:14" x14ac:dyDescent="0.25">
      <c r="A7570" t="s">
        <v>8793</v>
      </c>
      <c r="B7570" t="s">
        <v>12</v>
      </c>
      <c r="C7570">
        <v>105241</v>
      </c>
      <c r="D7570">
        <v>103853.65</v>
      </c>
      <c r="E7570">
        <v>0</v>
      </c>
      <c r="F7570" t="s">
        <v>13</v>
      </c>
      <c r="G7570" t="s">
        <v>14</v>
      </c>
      <c r="H7570" t="s">
        <v>650</v>
      </c>
      <c r="I7570" t="s">
        <v>16</v>
      </c>
      <c r="J7570" t="s">
        <v>782</v>
      </c>
      <c r="L7570" s="1">
        <v>35856</v>
      </c>
      <c r="M7570">
        <v>20740</v>
      </c>
      <c r="N7570" t="s">
        <v>10638</v>
      </c>
    </row>
    <row r="7571" spans="1:14" x14ac:dyDescent="0.25">
      <c r="A7571" t="s">
        <v>8794</v>
      </c>
      <c r="B7571" t="s">
        <v>22</v>
      </c>
      <c r="C7571">
        <v>46166</v>
      </c>
      <c r="D7571">
        <v>48700.55</v>
      </c>
      <c r="E7571">
        <v>181.34</v>
      </c>
      <c r="F7571" t="s">
        <v>45</v>
      </c>
      <c r="G7571" t="s">
        <v>46</v>
      </c>
      <c r="H7571" t="s">
        <v>47</v>
      </c>
      <c r="I7571" t="s">
        <v>16</v>
      </c>
      <c r="J7571" t="s">
        <v>48</v>
      </c>
      <c r="K7571" t="s">
        <v>96</v>
      </c>
      <c r="L7571" s="1">
        <v>42716</v>
      </c>
      <c r="M7571">
        <v>20782</v>
      </c>
      <c r="N7571" t="s">
        <v>10625</v>
      </c>
    </row>
    <row r="7572" spans="1:14" x14ac:dyDescent="0.25">
      <c r="A7572" t="s">
        <v>8795</v>
      </c>
      <c r="B7572" t="s">
        <v>22</v>
      </c>
      <c r="C7572">
        <v>109480.1</v>
      </c>
      <c r="D7572">
        <v>125693.04</v>
      </c>
      <c r="E7572">
        <v>24000.84</v>
      </c>
      <c r="F7572" t="s">
        <v>13</v>
      </c>
      <c r="G7572" t="s">
        <v>14</v>
      </c>
      <c r="H7572" t="s">
        <v>263</v>
      </c>
      <c r="I7572" t="s">
        <v>16</v>
      </c>
      <c r="J7572" t="s">
        <v>233</v>
      </c>
      <c r="L7572" s="1">
        <v>34736</v>
      </c>
      <c r="M7572">
        <v>20705</v>
      </c>
      <c r="N7572" t="s">
        <v>10626</v>
      </c>
    </row>
    <row r="7573" spans="1:14" x14ac:dyDescent="0.25">
      <c r="A7573" t="s">
        <v>8796</v>
      </c>
      <c r="B7573" t="s">
        <v>22</v>
      </c>
      <c r="C7573">
        <v>59922</v>
      </c>
      <c r="D7573">
        <v>60581.46</v>
      </c>
      <c r="E7573">
        <v>2998.12</v>
      </c>
      <c r="F7573" t="s">
        <v>13</v>
      </c>
      <c r="G7573" t="s">
        <v>14</v>
      </c>
      <c r="H7573" t="s">
        <v>175</v>
      </c>
      <c r="I7573" t="s">
        <v>16</v>
      </c>
      <c r="J7573" t="s">
        <v>32</v>
      </c>
      <c r="K7573" t="s">
        <v>176</v>
      </c>
      <c r="L7573" s="1">
        <v>41918</v>
      </c>
      <c r="M7573">
        <v>20784</v>
      </c>
      <c r="N7573" t="s">
        <v>10650</v>
      </c>
    </row>
    <row r="7574" spans="1:14" x14ac:dyDescent="0.25">
      <c r="A7574" t="s">
        <v>8797</v>
      </c>
      <c r="B7574" t="s">
        <v>22</v>
      </c>
      <c r="C7574">
        <v>69375</v>
      </c>
      <c r="D7574">
        <v>85316.43</v>
      </c>
      <c r="E7574">
        <v>13265.22</v>
      </c>
      <c r="F7574" t="s">
        <v>45</v>
      </c>
      <c r="G7574" t="s">
        <v>46</v>
      </c>
      <c r="H7574" t="s">
        <v>701</v>
      </c>
      <c r="I7574" t="s">
        <v>16</v>
      </c>
      <c r="J7574" t="s">
        <v>48</v>
      </c>
      <c r="L7574" s="1">
        <v>39160</v>
      </c>
      <c r="M7574">
        <v>20720</v>
      </c>
      <c r="N7574" t="s">
        <v>10641</v>
      </c>
    </row>
    <row r="7575" spans="1:14" x14ac:dyDescent="0.25">
      <c r="A7575" t="s">
        <v>8798</v>
      </c>
      <c r="B7575" t="s">
        <v>22</v>
      </c>
      <c r="C7575">
        <v>109817.64</v>
      </c>
      <c r="D7575">
        <v>123837.12</v>
      </c>
      <c r="E7575">
        <v>6530.07</v>
      </c>
      <c r="F7575" t="s">
        <v>13</v>
      </c>
      <c r="G7575" t="s">
        <v>14</v>
      </c>
      <c r="H7575" t="s">
        <v>263</v>
      </c>
      <c r="I7575" t="s">
        <v>16</v>
      </c>
      <c r="J7575" t="s">
        <v>361</v>
      </c>
      <c r="L7575" s="1">
        <v>35296</v>
      </c>
      <c r="M7575">
        <v>20748</v>
      </c>
      <c r="N7575" t="s">
        <v>10635</v>
      </c>
    </row>
    <row r="7576" spans="1:14" x14ac:dyDescent="0.25">
      <c r="A7576" t="s">
        <v>8799</v>
      </c>
      <c r="B7576" t="s">
        <v>12</v>
      </c>
      <c r="C7576">
        <v>97403.14</v>
      </c>
      <c r="D7576">
        <v>93418.69</v>
      </c>
      <c r="E7576">
        <v>169.67</v>
      </c>
      <c r="F7576" t="s">
        <v>18</v>
      </c>
      <c r="G7576" t="s">
        <v>19</v>
      </c>
      <c r="H7576" t="s">
        <v>571</v>
      </c>
      <c r="I7576" t="s">
        <v>16</v>
      </c>
      <c r="J7576" t="s">
        <v>147</v>
      </c>
      <c r="L7576" s="1">
        <v>39790</v>
      </c>
      <c r="M7576">
        <v>20746</v>
      </c>
      <c r="N7576" t="s">
        <v>10647</v>
      </c>
    </row>
    <row r="7577" spans="1:14" x14ac:dyDescent="0.25">
      <c r="A7577" t="s">
        <v>8800</v>
      </c>
      <c r="B7577" t="s">
        <v>12</v>
      </c>
      <c r="C7577">
        <v>32102.94</v>
      </c>
      <c r="D7577">
        <v>40183.79</v>
      </c>
      <c r="E7577">
        <v>185.22</v>
      </c>
      <c r="F7577" t="s">
        <v>76</v>
      </c>
      <c r="G7577" t="s">
        <v>77</v>
      </c>
      <c r="H7577" t="s">
        <v>768</v>
      </c>
      <c r="I7577" t="s">
        <v>34</v>
      </c>
      <c r="J7577" t="s">
        <v>257</v>
      </c>
      <c r="L7577" s="1">
        <v>39342</v>
      </c>
      <c r="M7577">
        <v>20712</v>
      </c>
      <c r="N7577" t="s">
        <v>10639</v>
      </c>
    </row>
    <row r="7578" spans="1:14" x14ac:dyDescent="0.25">
      <c r="A7578" t="s">
        <v>8801</v>
      </c>
      <c r="B7578" t="s">
        <v>22</v>
      </c>
      <c r="C7578">
        <v>38580.71</v>
      </c>
      <c r="D7578">
        <v>42838.33</v>
      </c>
      <c r="E7578">
        <v>4993.0600000000004</v>
      </c>
      <c r="F7578" t="s">
        <v>99</v>
      </c>
      <c r="G7578" t="s">
        <v>100</v>
      </c>
      <c r="H7578" t="s">
        <v>236</v>
      </c>
      <c r="I7578" t="s">
        <v>16</v>
      </c>
      <c r="J7578" t="s">
        <v>237</v>
      </c>
      <c r="L7578" s="1">
        <v>41386</v>
      </c>
      <c r="M7578">
        <v>20762</v>
      </c>
      <c r="N7578" t="s">
        <v>10644</v>
      </c>
    </row>
    <row r="7579" spans="1:14" x14ac:dyDescent="0.25">
      <c r="A7579" t="s">
        <v>8802</v>
      </c>
      <c r="B7579" t="s">
        <v>12</v>
      </c>
      <c r="C7579">
        <v>37710.120000000003</v>
      </c>
      <c r="D7579">
        <v>36102</v>
      </c>
      <c r="E7579">
        <v>0</v>
      </c>
      <c r="F7579" t="s">
        <v>76</v>
      </c>
      <c r="G7579" t="s">
        <v>77</v>
      </c>
      <c r="H7579" t="s">
        <v>760</v>
      </c>
      <c r="I7579" t="s">
        <v>34</v>
      </c>
      <c r="J7579" t="s">
        <v>211</v>
      </c>
      <c r="L7579" s="1">
        <v>42310</v>
      </c>
      <c r="M7579">
        <v>20781</v>
      </c>
      <c r="N7579" t="s">
        <v>10627</v>
      </c>
    </row>
    <row r="7580" spans="1:14" x14ac:dyDescent="0.25">
      <c r="A7580" t="s">
        <v>8803</v>
      </c>
      <c r="B7580" t="s">
        <v>22</v>
      </c>
      <c r="C7580">
        <v>56435</v>
      </c>
      <c r="D7580">
        <v>58447.93</v>
      </c>
      <c r="E7580">
        <v>3384.2</v>
      </c>
      <c r="F7580" t="s">
        <v>45</v>
      </c>
      <c r="G7580" t="s">
        <v>46</v>
      </c>
      <c r="H7580" t="s">
        <v>546</v>
      </c>
      <c r="I7580" t="s">
        <v>16</v>
      </c>
      <c r="J7580" t="s">
        <v>48</v>
      </c>
      <c r="L7580" s="1">
        <v>41708</v>
      </c>
      <c r="M7580">
        <v>20607</v>
      </c>
      <c r="N7580" t="s">
        <v>10631</v>
      </c>
    </row>
    <row r="7581" spans="1:14" x14ac:dyDescent="0.25">
      <c r="A7581" t="s">
        <v>8804</v>
      </c>
      <c r="B7581" t="s">
        <v>22</v>
      </c>
      <c r="C7581">
        <v>53274</v>
      </c>
      <c r="D7581">
        <v>62589.26</v>
      </c>
      <c r="E7581">
        <v>8501</v>
      </c>
      <c r="F7581" t="s">
        <v>13</v>
      </c>
      <c r="G7581" t="s">
        <v>14</v>
      </c>
      <c r="H7581" t="s">
        <v>463</v>
      </c>
      <c r="I7581" t="s">
        <v>16</v>
      </c>
      <c r="J7581" t="s">
        <v>32</v>
      </c>
      <c r="K7581" t="s">
        <v>42</v>
      </c>
      <c r="L7581" s="1">
        <v>42562</v>
      </c>
      <c r="M7581">
        <v>20781</v>
      </c>
      <c r="N7581" t="s">
        <v>10627</v>
      </c>
    </row>
    <row r="7582" spans="1:14" x14ac:dyDescent="0.25">
      <c r="A7582" t="s">
        <v>8805</v>
      </c>
      <c r="B7582" t="s">
        <v>22</v>
      </c>
      <c r="C7582">
        <v>60455</v>
      </c>
      <c r="D7582">
        <v>61311.94</v>
      </c>
      <c r="E7582">
        <v>4929.3100000000004</v>
      </c>
      <c r="F7582" t="s">
        <v>45</v>
      </c>
      <c r="G7582" t="s">
        <v>46</v>
      </c>
      <c r="H7582" t="s">
        <v>474</v>
      </c>
      <c r="I7582" t="s">
        <v>16</v>
      </c>
      <c r="J7582" t="s">
        <v>48</v>
      </c>
      <c r="L7582" s="1">
        <v>41288</v>
      </c>
      <c r="M7582">
        <v>20769</v>
      </c>
      <c r="N7582" t="s">
        <v>10636</v>
      </c>
    </row>
    <row r="7583" spans="1:14" x14ac:dyDescent="0.25">
      <c r="A7583" t="s">
        <v>8806</v>
      </c>
      <c r="B7583" t="s">
        <v>12</v>
      </c>
      <c r="C7583">
        <v>77922.59</v>
      </c>
      <c r="D7583">
        <v>77149.61</v>
      </c>
      <c r="E7583">
        <v>252.89</v>
      </c>
      <c r="F7583" t="s">
        <v>18</v>
      </c>
      <c r="G7583" t="s">
        <v>19</v>
      </c>
      <c r="H7583" t="s">
        <v>938</v>
      </c>
      <c r="I7583" t="s">
        <v>16</v>
      </c>
      <c r="J7583" t="s">
        <v>61</v>
      </c>
      <c r="L7583" s="1">
        <v>32041</v>
      </c>
      <c r="M7583">
        <v>20712</v>
      </c>
      <c r="N7583" t="s">
        <v>10639</v>
      </c>
    </row>
    <row r="7584" spans="1:14" x14ac:dyDescent="0.25">
      <c r="A7584" t="s">
        <v>8807</v>
      </c>
      <c r="B7584" t="s">
        <v>22</v>
      </c>
      <c r="C7584">
        <v>60032</v>
      </c>
      <c r="D7584">
        <v>58741.21</v>
      </c>
      <c r="E7584">
        <v>20.57</v>
      </c>
      <c r="F7584" t="s">
        <v>129</v>
      </c>
      <c r="G7584" t="s">
        <v>130</v>
      </c>
      <c r="H7584" t="s">
        <v>350</v>
      </c>
      <c r="I7584" t="s">
        <v>16</v>
      </c>
      <c r="J7584" t="s">
        <v>132</v>
      </c>
      <c r="K7584" t="s">
        <v>891</v>
      </c>
      <c r="L7584" s="1">
        <v>40994</v>
      </c>
      <c r="M7584">
        <v>20769</v>
      </c>
      <c r="N7584" t="s">
        <v>10636</v>
      </c>
    </row>
    <row r="7585" spans="1:14" x14ac:dyDescent="0.25">
      <c r="A7585" t="s">
        <v>8808</v>
      </c>
      <c r="B7585" t="s">
        <v>22</v>
      </c>
      <c r="C7585">
        <v>95084.42</v>
      </c>
      <c r="D7585">
        <v>98513.65</v>
      </c>
      <c r="E7585">
        <v>4039.74</v>
      </c>
      <c r="F7585" t="s">
        <v>13</v>
      </c>
      <c r="G7585" t="s">
        <v>14</v>
      </c>
      <c r="H7585" t="s">
        <v>232</v>
      </c>
      <c r="I7585" t="s">
        <v>16</v>
      </c>
      <c r="J7585" t="s">
        <v>32</v>
      </c>
      <c r="L7585" s="1">
        <v>32706</v>
      </c>
      <c r="M7585">
        <v>20774</v>
      </c>
      <c r="N7585" t="s">
        <v>10633</v>
      </c>
    </row>
    <row r="7586" spans="1:14" x14ac:dyDescent="0.25">
      <c r="A7586" t="s">
        <v>8809</v>
      </c>
      <c r="B7586" t="s">
        <v>12</v>
      </c>
      <c r="C7586">
        <v>132878.64000000001</v>
      </c>
      <c r="D7586">
        <v>135556.68</v>
      </c>
      <c r="E7586">
        <v>0</v>
      </c>
      <c r="F7586" t="s">
        <v>89</v>
      </c>
      <c r="G7586" t="s">
        <v>90</v>
      </c>
      <c r="H7586" t="s">
        <v>996</v>
      </c>
      <c r="I7586" t="s">
        <v>16</v>
      </c>
      <c r="J7586" t="s">
        <v>139</v>
      </c>
      <c r="L7586" s="1">
        <v>32924</v>
      </c>
      <c r="M7586">
        <v>20762</v>
      </c>
      <c r="N7586" t="s">
        <v>10644</v>
      </c>
    </row>
    <row r="7587" spans="1:14" x14ac:dyDescent="0.25">
      <c r="A7587" t="s">
        <v>8810</v>
      </c>
      <c r="B7587" t="s">
        <v>22</v>
      </c>
      <c r="C7587">
        <v>91869</v>
      </c>
      <c r="D7587">
        <v>108893.75999999999</v>
      </c>
      <c r="E7587">
        <v>16629.07</v>
      </c>
      <c r="F7587" t="s">
        <v>13</v>
      </c>
      <c r="G7587" t="s">
        <v>14</v>
      </c>
      <c r="H7587" t="s">
        <v>463</v>
      </c>
      <c r="I7587" t="s">
        <v>16</v>
      </c>
      <c r="J7587" t="s">
        <v>32</v>
      </c>
      <c r="L7587" s="1">
        <v>39098</v>
      </c>
      <c r="M7587">
        <v>20735</v>
      </c>
      <c r="N7587" t="s">
        <v>10649</v>
      </c>
    </row>
    <row r="7588" spans="1:14" x14ac:dyDescent="0.25">
      <c r="A7588" t="s">
        <v>8811</v>
      </c>
      <c r="B7588" t="s">
        <v>22</v>
      </c>
      <c r="C7588">
        <v>122718</v>
      </c>
      <c r="D7588">
        <v>124906.08</v>
      </c>
      <c r="E7588">
        <v>2962.64</v>
      </c>
      <c r="F7588" t="s">
        <v>13</v>
      </c>
      <c r="G7588" t="s">
        <v>14</v>
      </c>
      <c r="H7588" t="s">
        <v>429</v>
      </c>
      <c r="I7588" t="s">
        <v>16</v>
      </c>
      <c r="J7588" t="s">
        <v>402</v>
      </c>
      <c r="L7588" s="1">
        <v>37823</v>
      </c>
      <c r="M7588">
        <v>20742</v>
      </c>
      <c r="N7588" t="s">
        <v>10638</v>
      </c>
    </row>
    <row r="7589" spans="1:14" x14ac:dyDescent="0.25">
      <c r="A7589" t="s">
        <v>8812</v>
      </c>
      <c r="B7589" t="s">
        <v>12</v>
      </c>
      <c r="C7589">
        <v>54027.46</v>
      </c>
      <c r="D7589">
        <v>52203.85</v>
      </c>
      <c r="E7589">
        <v>479.84</v>
      </c>
      <c r="F7589" t="s">
        <v>18</v>
      </c>
      <c r="G7589" t="s">
        <v>19</v>
      </c>
      <c r="H7589" t="s">
        <v>172</v>
      </c>
      <c r="I7589" t="s">
        <v>16</v>
      </c>
      <c r="J7589" t="s">
        <v>61</v>
      </c>
      <c r="L7589" s="1">
        <v>41946</v>
      </c>
      <c r="M7589">
        <v>20747</v>
      </c>
      <c r="N7589" t="s">
        <v>10642</v>
      </c>
    </row>
    <row r="7590" spans="1:14" x14ac:dyDescent="0.25">
      <c r="A7590" t="s">
        <v>8813</v>
      </c>
      <c r="B7590" t="s">
        <v>22</v>
      </c>
      <c r="C7590">
        <v>88849.14</v>
      </c>
      <c r="D7590">
        <v>98470.75</v>
      </c>
      <c r="E7590">
        <v>10695.24</v>
      </c>
      <c r="F7590" t="s">
        <v>13</v>
      </c>
      <c r="G7590" t="s">
        <v>14</v>
      </c>
      <c r="H7590" t="s">
        <v>68</v>
      </c>
      <c r="I7590" t="s">
        <v>16</v>
      </c>
      <c r="J7590" t="s">
        <v>44</v>
      </c>
      <c r="L7590" s="1">
        <v>33147</v>
      </c>
      <c r="M7590">
        <v>20782</v>
      </c>
      <c r="N7590" t="s">
        <v>10625</v>
      </c>
    </row>
    <row r="7591" spans="1:14" x14ac:dyDescent="0.25">
      <c r="A7591" t="s">
        <v>8814</v>
      </c>
      <c r="B7591" t="s">
        <v>22</v>
      </c>
      <c r="C7591">
        <v>76920</v>
      </c>
      <c r="D7591">
        <v>76069.179999999993</v>
      </c>
      <c r="E7591">
        <v>2451.1999999999998</v>
      </c>
      <c r="F7591" t="s">
        <v>45</v>
      </c>
      <c r="G7591" t="s">
        <v>46</v>
      </c>
      <c r="H7591" t="s">
        <v>127</v>
      </c>
      <c r="I7591" t="s">
        <v>16</v>
      </c>
      <c r="J7591" t="s">
        <v>48</v>
      </c>
      <c r="L7591" s="1">
        <v>38334</v>
      </c>
      <c r="M7591">
        <v>20722</v>
      </c>
      <c r="N7591" t="s">
        <v>10632</v>
      </c>
    </row>
    <row r="7592" spans="1:14" x14ac:dyDescent="0.25">
      <c r="A7592" t="s">
        <v>8815</v>
      </c>
      <c r="B7592" t="s">
        <v>22</v>
      </c>
      <c r="C7592">
        <v>56190</v>
      </c>
      <c r="D7592">
        <v>59070</v>
      </c>
      <c r="E7592">
        <v>7093.8</v>
      </c>
      <c r="F7592" t="s">
        <v>23</v>
      </c>
      <c r="G7592" t="s">
        <v>24</v>
      </c>
      <c r="H7592" t="s">
        <v>140</v>
      </c>
      <c r="I7592" t="s">
        <v>16</v>
      </c>
      <c r="J7592" t="s">
        <v>141</v>
      </c>
      <c r="L7592" s="1">
        <v>42114</v>
      </c>
      <c r="M7592">
        <v>20742</v>
      </c>
      <c r="N7592" t="s">
        <v>10638</v>
      </c>
    </row>
    <row r="7593" spans="1:14" x14ac:dyDescent="0.25">
      <c r="A7593" t="s">
        <v>8816</v>
      </c>
      <c r="B7593" t="s">
        <v>22</v>
      </c>
      <c r="C7593">
        <v>87107</v>
      </c>
      <c r="D7593">
        <v>109272.64</v>
      </c>
      <c r="E7593">
        <v>23043.49</v>
      </c>
      <c r="F7593" t="s">
        <v>13</v>
      </c>
      <c r="G7593" t="s">
        <v>14</v>
      </c>
      <c r="H7593" t="s">
        <v>293</v>
      </c>
      <c r="I7593" t="s">
        <v>16</v>
      </c>
      <c r="J7593" t="s">
        <v>788</v>
      </c>
      <c r="L7593" s="1">
        <v>37466</v>
      </c>
      <c r="M7593">
        <v>20608</v>
      </c>
      <c r="N7593" t="s">
        <v>10646</v>
      </c>
    </row>
    <row r="7594" spans="1:14" x14ac:dyDescent="0.25">
      <c r="A7594" t="s">
        <v>8817</v>
      </c>
      <c r="B7594" t="s">
        <v>22</v>
      </c>
      <c r="C7594">
        <v>51607.45</v>
      </c>
      <c r="D7594">
        <v>46675.67</v>
      </c>
      <c r="E7594">
        <v>1607.61</v>
      </c>
      <c r="F7594" t="s">
        <v>56</v>
      </c>
      <c r="G7594" t="s">
        <v>57</v>
      </c>
      <c r="H7594" t="s">
        <v>523</v>
      </c>
      <c r="I7594" t="s">
        <v>16</v>
      </c>
      <c r="J7594" t="s">
        <v>445</v>
      </c>
      <c r="L7594" s="1">
        <v>37200</v>
      </c>
      <c r="M7594">
        <v>20774</v>
      </c>
      <c r="N7594" t="s">
        <v>10633</v>
      </c>
    </row>
    <row r="7595" spans="1:14" x14ac:dyDescent="0.25">
      <c r="A7595" t="s">
        <v>8818</v>
      </c>
      <c r="B7595" t="s">
        <v>12</v>
      </c>
      <c r="C7595">
        <v>108924.44</v>
      </c>
      <c r="D7595">
        <v>110980.89</v>
      </c>
      <c r="E7595">
        <v>3901.7</v>
      </c>
      <c r="F7595" t="s">
        <v>18</v>
      </c>
      <c r="G7595" t="s">
        <v>19</v>
      </c>
      <c r="H7595" t="s">
        <v>172</v>
      </c>
      <c r="I7595" t="s">
        <v>16</v>
      </c>
      <c r="J7595" t="s">
        <v>21</v>
      </c>
      <c r="L7595" s="1">
        <v>36745</v>
      </c>
      <c r="M7595">
        <v>20785</v>
      </c>
      <c r="N7595" t="s">
        <v>10652</v>
      </c>
    </row>
    <row r="7596" spans="1:14" x14ac:dyDescent="0.25">
      <c r="A7596" t="s">
        <v>8819</v>
      </c>
      <c r="B7596" t="s">
        <v>22</v>
      </c>
      <c r="C7596">
        <v>73663</v>
      </c>
      <c r="D7596">
        <v>84826.8</v>
      </c>
      <c r="E7596">
        <v>10575.34</v>
      </c>
      <c r="F7596" t="s">
        <v>13</v>
      </c>
      <c r="G7596" t="s">
        <v>14</v>
      </c>
      <c r="H7596" t="s">
        <v>162</v>
      </c>
      <c r="I7596" t="s">
        <v>16</v>
      </c>
      <c r="J7596" t="s">
        <v>32</v>
      </c>
      <c r="K7596" t="s">
        <v>176</v>
      </c>
      <c r="L7596" s="1">
        <v>41498</v>
      </c>
      <c r="M7596">
        <v>20774</v>
      </c>
      <c r="N7596" t="s">
        <v>10633</v>
      </c>
    </row>
    <row r="7597" spans="1:14" x14ac:dyDescent="0.25">
      <c r="A7597" t="s">
        <v>8820</v>
      </c>
      <c r="B7597" t="s">
        <v>22</v>
      </c>
      <c r="C7597">
        <v>74619.66</v>
      </c>
      <c r="D7597">
        <v>78716.350000000006</v>
      </c>
      <c r="E7597">
        <v>5496.44</v>
      </c>
      <c r="F7597" t="s">
        <v>52</v>
      </c>
      <c r="G7597" t="s">
        <v>53</v>
      </c>
      <c r="H7597" t="s">
        <v>205</v>
      </c>
      <c r="I7597" t="s">
        <v>16</v>
      </c>
      <c r="J7597" t="s">
        <v>94</v>
      </c>
      <c r="L7597" s="1">
        <v>37998</v>
      </c>
      <c r="M7597">
        <v>20716</v>
      </c>
      <c r="N7597" t="s">
        <v>10641</v>
      </c>
    </row>
    <row r="7598" spans="1:14" x14ac:dyDescent="0.25">
      <c r="A7598" t="s">
        <v>8821</v>
      </c>
      <c r="B7598" t="s">
        <v>12</v>
      </c>
      <c r="C7598">
        <v>91958.86</v>
      </c>
      <c r="D7598">
        <v>87679.03</v>
      </c>
      <c r="E7598">
        <v>0</v>
      </c>
      <c r="F7598" t="s">
        <v>27</v>
      </c>
      <c r="G7598" t="s">
        <v>28</v>
      </c>
      <c r="H7598" t="s">
        <v>980</v>
      </c>
      <c r="I7598" t="s">
        <v>16</v>
      </c>
      <c r="J7598" t="s">
        <v>126</v>
      </c>
      <c r="L7598" s="1">
        <v>32916</v>
      </c>
      <c r="M7598">
        <v>20707</v>
      </c>
      <c r="N7598" t="s">
        <v>10628</v>
      </c>
    </row>
    <row r="7599" spans="1:14" x14ac:dyDescent="0.25">
      <c r="A7599" t="s">
        <v>8822</v>
      </c>
      <c r="B7599" t="s">
        <v>22</v>
      </c>
      <c r="C7599">
        <v>50172</v>
      </c>
      <c r="D7599">
        <v>49381.81</v>
      </c>
      <c r="E7599">
        <v>261.77</v>
      </c>
      <c r="F7599" t="s">
        <v>45</v>
      </c>
      <c r="G7599" t="s">
        <v>46</v>
      </c>
      <c r="H7599" t="s">
        <v>47</v>
      </c>
      <c r="I7599" t="s">
        <v>16</v>
      </c>
      <c r="J7599" t="s">
        <v>48</v>
      </c>
      <c r="K7599" t="s">
        <v>49</v>
      </c>
      <c r="L7599" s="1">
        <v>42716</v>
      </c>
      <c r="M7599">
        <v>20774</v>
      </c>
      <c r="N7599" t="s">
        <v>10633</v>
      </c>
    </row>
    <row r="7600" spans="1:14" x14ac:dyDescent="0.25">
      <c r="A7600" t="s">
        <v>8823</v>
      </c>
      <c r="B7600" t="s">
        <v>12</v>
      </c>
      <c r="C7600">
        <v>60412.61</v>
      </c>
      <c r="D7600">
        <v>58461.83</v>
      </c>
      <c r="E7600">
        <v>0</v>
      </c>
      <c r="F7600" t="s">
        <v>18</v>
      </c>
      <c r="G7600" t="s">
        <v>19</v>
      </c>
      <c r="H7600" t="s">
        <v>155</v>
      </c>
      <c r="I7600" t="s">
        <v>16</v>
      </c>
      <c r="J7600" t="s">
        <v>61</v>
      </c>
      <c r="L7600" s="1">
        <v>39272</v>
      </c>
      <c r="M7600">
        <v>20748</v>
      </c>
      <c r="N7600" t="s">
        <v>10635</v>
      </c>
    </row>
    <row r="7601" spans="1:14" x14ac:dyDescent="0.25">
      <c r="A7601" t="s">
        <v>8824</v>
      </c>
      <c r="B7601" t="s">
        <v>12</v>
      </c>
      <c r="C7601">
        <v>98253.77</v>
      </c>
      <c r="D7601">
        <v>96436.55</v>
      </c>
      <c r="E7601">
        <v>354.29</v>
      </c>
      <c r="F7601" t="s">
        <v>18</v>
      </c>
      <c r="G7601" t="s">
        <v>19</v>
      </c>
      <c r="H7601" t="s">
        <v>20</v>
      </c>
      <c r="I7601" t="s">
        <v>16</v>
      </c>
      <c r="J7601" t="s">
        <v>71</v>
      </c>
      <c r="L7601" s="1">
        <v>36397</v>
      </c>
      <c r="M7601">
        <v>20735</v>
      </c>
      <c r="N7601" t="s">
        <v>10649</v>
      </c>
    </row>
    <row r="7602" spans="1:14" x14ac:dyDescent="0.25">
      <c r="A7602" t="s">
        <v>8825</v>
      </c>
      <c r="B7602" t="s">
        <v>22</v>
      </c>
      <c r="C7602">
        <v>85064.86</v>
      </c>
      <c r="D7602">
        <v>102577.68</v>
      </c>
      <c r="E7602">
        <v>20918.5</v>
      </c>
      <c r="F7602" t="s">
        <v>52</v>
      </c>
      <c r="G7602" t="s">
        <v>53</v>
      </c>
      <c r="H7602" t="s">
        <v>446</v>
      </c>
      <c r="I7602" t="s">
        <v>16</v>
      </c>
      <c r="J7602" t="s">
        <v>1186</v>
      </c>
      <c r="L7602" s="1">
        <v>38264</v>
      </c>
      <c r="M7602">
        <v>20712</v>
      </c>
      <c r="N7602" t="s">
        <v>10639</v>
      </c>
    </row>
    <row r="7603" spans="1:14" x14ac:dyDescent="0.25">
      <c r="A7603" t="s">
        <v>8826</v>
      </c>
      <c r="B7603" t="s">
        <v>12</v>
      </c>
      <c r="C7603">
        <v>95740</v>
      </c>
      <c r="D7603">
        <v>94465.85</v>
      </c>
      <c r="E7603">
        <v>0</v>
      </c>
      <c r="F7603" t="s">
        <v>36</v>
      </c>
      <c r="G7603" t="s">
        <v>37</v>
      </c>
      <c r="H7603" t="s">
        <v>1052</v>
      </c>
      <c r="I7603" t="s">
        <v>16</v>
      </c>
      <c r="J7603" t="s">
        <v>126</v>
      </c>
      <c r="L7603" s="1">
        <v>38348</v>
      </c>
      <c r="M7603">
        <v>20746</v>
      </c>
      <c r="N7603" t="s">
        <v>10647</v>
      </c>
    </row>
    <row r="7604" spans="1:14" x14ac:dyDescent="0.25">
      <c r="A7604" t="s">
        <v>8827</v>
      </c>
      <c r="B7604" t="s">
        <v>22</v>
      </c>
      <c r="C7604">
        <v>35431.4</v>
      </c>
      <c r="D7604">
        <v>42321.45</v>
      </c>
      <c r="E7604">
        <v>8538.64</v>
      </c>
      <c r="F7604" t="s">
        <v>56</v>
      </c>
      <c r="G7604" t="s">
        <v>57</v>
      </c>
      <c r="H7604" t="s">
        <v>158</v>
      </c>
      <c r="I7604" t="s">
        <v>16</v>
      </c>
      <c r="J7604" t="s">
        <v>159</v>
      </c>
      <c r="K7604" t="s">
        <v>677</v>
      </c>
      <c r="L7604" s="1">
        <v>42716</v>
      </c>
      <c r="M7604">
        <v>20735</v>
      </c>
      <c r="N7604" t="s">
        <v>10649</v>
      </c>
    </row>
    <row r="7605" spans="1:14" x14ac:dyDescent="0.25">
      <c r="A7605" t="s">
        <v>8828</v>
      </c>
      <c r="B7605" t="s">
        <v>22</v>
      </c>
      <c r="C7605">
        <v>57720.13</v>
      </c>
      <c r="D7605">
        <v>56882.34</v>
      </c>
      <c r="E7605">
        <v>0</v>
      </c>
      <c r="F7605" t="s">
        <v>13</v>
      </c>
      <c r="G7605" t="s">
        <v>14</v>
      </c>
      <c r="H7605" t="s">
        <v>710</v>
      </c>
      <c r="I7605" t="s">
        <v>16</v>
      </c>
      <c r="J7605" t="s">
        <v>711</v>
      </c>
      <c r="L7605" s="1">
        <v>41414</v>
      </c>
      <c r="M7605">
        <v>20774</v>
      </c>
      <c r="N7605" t="s">
        <v>10633</v>
      </c>
    </row>
    <row r="7606" spans="1:14" x14ac:dyDescent="0.25">
      <c r="A7606" t="s">
        <v>8829</v>
      </c>
      <c r="B7606" t="s">
        <v>12</v>
      </c>
      <c r="C7606">
        <v>66205.06</v>
      </c>
      <c r="D7606">
        <v>63691.61</v>
      </c>
      <c r="E7606">
        <v>138.38999999999999</v>
      </c>
      <c r="F7606" t="s">
        <v>18</v>
      </c>
      <c r="G7606" t="s">
        <v>19</v>
      </c>
      <c r="H7606" t="s">
        <v>144</v>
      </c>
      <c r="I7606" t="s">
        <v>16</v>
      </c>
      <c r="J7606" t="s">
        <v>145</v>
      </c>
      <c r="L7606" s="1">
        <v>42646</v>
      </c>
      <c r="M7606">
        <v>20745</v>
      </c>
      <c r="N7606" t="s">
        <v>10643</v>
      </c>
    </row>
    <row r="7607" spans="1:14" x14ac:dyDescent="0.25">
      <c r="A7607" t="s">
        <v>8830</v>
      </c>
      <c r="B7607" t="s">
        <v>22</v>
      </c>
      <c r="C7607">
        <v>79611.710000000006</v>
      </c>
      <c r="D7607">
        <v>78302.89</v>
      </c>
      <c r="E7607">
        <v>0</v>
      </c>
      <c r="F7607" t="s">
        <v>76</v>
      </c>
      <c r="G7607" t="s">
        <v>77</v>
      </c>
      <c r="H7607" t="s">
        <v>521</v>
      </c>
      <c r="I7607" t="s">
        <v>16</v>
      </c>
      <c r="J7607" t="s">
        <v>257</v>
      </c>
      <c r="L7607" s="1">
        <v>37214</v>
      </c>
      <c r="M7607">
        <v>20774</v>
      </c>
      <c r="N7607" t="s">
        <v>10633</v>
      </c>
    </row>
    <row r="7608" spans="1:14" x14ac:dyDescent="0.25">
      <c r="A7608" t="s">
        <v>8831</v>
      </c>
      <c r="B7608" t="s">
        <v>12</v>
      </c>
      <c r="C7608">
        <v>121372</v>
      </c>
      <c r="D7608">
        <v>119772.17</v>
      </c>
      <c r="E7608">
        <v>0</v>
      </c>
      <c r="F7608" t="s">
        <v>299</v>
      </c>
      <c r="G7608" t="s">
        <v>300</v>
      </c>
      <c r="H7608" t="s">
        <v>772</v>
      </c>
      <c r="I7608" t="s">
        <v>16</v>
      </c>
      <c r="J7608" t="s">
        <v>75</v>
      </c>
      <c r="L7608" s="1">
        <v>38628</v>
      </c>
      <c r="M7608">
        <v>20712</v>
      </c>
      <c r="N7608" t="s">
        <v>10639</v>
      </c>
    </row>
    <row r="7609" spans="1:14" x14ac:dyDescent="0.25">
      <c r="A7609" t="s">
        <v>8832</v>
      </c>
      <c r="B7609" t="s">
        <v>22</v>
      </c>
      <c r="C7609">
        <v>78300.86</v>
      </c>
      <c r="D7609">
        <v>94646.53</v>
      </c>
      <c r="E7609">
        <v>15715.42</v>
      </c>
      <c r="F7609" t="s">
        <v>52</v>
      </c>
      <c r="G7609" t="s">
        <v>53</v>
      </c>
      <c r="H7609" t="s">
        <v>205</v>
      </c>
      <c r="I7609" t="s">
        <v>16</v>
      </c>
      <c r="J7609" t="s">
        <v>94</v>
      </c>
      <c r="L7609" s="1">
        <v>37053</v>
      </c>
      <c r="M7609">
        <v>20772</v>
      </c>
      <c r="N7609" t="s">
        <v>10648</v>
      </c>
    </row>
    <row r="7610" spans="1:14" x14ac:dyDescent="0.25">
      <c r="A7610" t="s">
        <v>8833</v>
      </c>
      <c r="B7610" t="s">
        <v>22</v>
      </c>
      <c r="C7610">
        <v>50172</v>
      </c>
      <c r="D7610">
        <v>47287.45</v>
      </c>
      <c r="E7610">
        <v>400.31</v>
      </c>
      <c r="F7610" t="s">
        <v>45</v>
      </c>
      <c r="G7610" t="s">
        <v>46</v>
      </c>
      <c r="H7610" t="s">
        <v>47</v>
      </c>
      <c r="I7610" t="s">
        <v>16</v>
      </c>
      <c r="J7610" t="s">
        <v>48</v>
      </c>
      <c r="K7610" t="s">
        <v>49</v>
      </c>
      <c r="L7610" s="1">
        <v>42716</v>
      </c>
      <c r="M7610">
        <v>20770</v>
      </c>
      <c r="N7610" t="s">
        <v>10629</v>
      </c>
    </row>
    <row r="7611" spans="1:14" x14ac:dyDescent="0.25">
      <c r="A7611" t="s">
        <v>8834</v>
      </c>
      <c r="B7611" t="s">
        <v>22</v>
      </c>
      <c r="C7611">
        <v>67030</v>
      </c>
      <c r="D7611">
        <v>97020.15</v>
      </c>
      <c r="E7611">
        <v>26836.17</v>
      </c>
      <c r="F7611" t="s">
        <v>45</v>
      </c>
      <c r="G7611" t="s">
        <v>46</v>
      </c>
      <c r="H7611" t="s">
        <v>397</v>
      </c>
      <c r="I7611" t="s">
        <v>16</v>
      </c>
      <c r="J7611" t="s">
        <v>48</v>
      </c>
      <c r="L7611" s="1">
        <v>39524</v>
      </c>
      <c r="M7611">
        <v>20748</v>
      </c>
      <c r="N7611" t="s">
        <v>10635</v>
      </c>
    </row>
    <row r="7612" spans="1:14" x14ac:dyDescent="0.25">
      <c r="A7612" t="s">
        <v>8835</v>
      </c>
      <c r="B7612" t="s">
        <v>22</v>
      </c>
      <c r="C7612">
        <v>132878.07999999999</v>
      </c>
      <c r="D7612">
        <v>128937.92</v>
      </c>
      <c r="E7612">
        <v>0</v>
      </c>
      <c r="F7612" t="s">
        <v>18</v>
      </c>
      <c r="G7612" t="s">
        <v>19</v>
      </c>
      <c r="H7612" t="s">
        <v>62</v>
      </c>
      <c r="I7612" t="s">
        <v>16</v>
      </c>
      <c r="J7612" t="s">
        <v>139</v>
      </c>
      <c r="L7612" s="1">
        <v>33210</v>
      </c>
      <c r="M7612">
        <v>20737</v>
      </c>
      <c r="N7612" t="s">
        <v>10655</v>
      </c>
    </row>
    <row r="7613" spans="1:14" x14ac:dyDescent="0.25">
      <c r="A7613" t="s">
        <v>8836</v>
      </c>
      <c r="B7613" t="s">
        <v>22</v>
      </c>
      <c r="C7613">
        <v>98632</v>
      </c>
      <c r="D7613">
        <v>142121.37</v>
      </c>
      <c r="E7613">
        <v>38887.15</v>
      </c>
      <c r="F7613" t="s">
        <v>45</v>
      </c>
      <c r="G7613" t="s">
        <v>46</v>
      </c>
      <c r="H7613" t="s">
        <v>337</v>
      </c>
      <c r="I7613" t="s">
        <v>16</v>
      </c>
      <c r="J7613" t="s">
        <v>297</v>
      </c>
      <c r="L7613" s="1">
        <v>38488</v>
      </c>
      <c r="M7613">
        <v>20608</v>
      </c>
      <c r="N7613" t="s">
        <v>10646</v>
      </c>
    </row>
    <row r="7614" spans="1:14" x14ac:dyDescent="0.25">
      <c r="A7614" t="s">
        <v>8837</v>
      </c>
      <c r="B7614" t="s">
        <v>22</v>
      </c>
      <c r="C7614">
        <v>114872.83</v>
      </c>
      <c r="D7614">
        <v>106920.66</v>
      </c>
      <c r="E7614">
        <v>0</v>
      </c>
      <c r="F7614" t="s">
        <v>370</v>
      </c>
      <c r="G7614" t="s">
        <v>371</v>
      </c>
      <c r="H7614" t="s">
        <v>1144</v>
      </c>
      <c r="I7614" t="s">
        <v>16</v>
      </c>
      <c r="J7614" t="s">
        <v>373</v>
      </c>
      <c r="L7614" s="1">
        <v>41106</v>
      </c>
      <c r="M7614">
        <v>20607</v>
      </c>
      <c r="N7614" t="s">
        <v>10631</v>
      </c>
    </row>
    <row r="7615" spans="1:14" x14ac:dyDescent="0.25">
      <c r="A7615" t="s">
        <v>8838</v>
      </c>
      <c r="B7615" t="s">
        <v>12</v>
      </c>
      <c r="C7615">
        <v>61712.45</v>
      </c>
      <c r="D7615">
        <v>61680.15</v>
      </c>
      <c r="E7615">
        <v>436.35</v>
      </c>
      <c r="F7615" t="s">
        <v>215</v>
      </c>
      <c r="G7615" t="s">
        <v>216</v>
      </c>
      <c r="H7615" t="s">
        <v>769</v>
      </c>
      <c r="I7615" t="s">
        <v>16</v>
      </c>
      <c r="J7615" t="s">
        <v>279</v>
      </c>
      <c r="L7615" s="1">
        <v>32825</v>
      </c>
      <c r="M7615">
        <v>20769</v>
      </c>
      <c r="N7615" t="s">
        <v>10636</v>
      </c>
    </row>
    <row r="7616" spans="1:14" x14ac:dyDescent="0.25">
      <c r="A7616" t="s">
        <v>8839</v>
      </c>
      <c r="B7616" t="s">
        <v>22</v>
      </c>
      <c r="C7616">
        <v>80827.7</v>
      </c>
      <c r="D7616">
        <v>77219.8</v>
      </c>
      <c r="E7616">
        <v>552.15</v>
      </c>
      <c r="F7616" t="s">
        <v>13</v>
      </c>
      <c r="G7616" t="s">
        <v>14</v>
      </c>
      <c r="H7616" t="s">
        <v>653</v>
      </c>
      <c r="I7616" t="s">
        <v>16</v>
      </c>
      <c r="J7616" t="s">
        <v>654</v>
      </c>
      <c r="L7616" s="1">
        <v>40854</v>
      </c>
      <c r="M7616">
        <v>20710</v>
      </c>
      <c r="N7616" t="s">
        <v>10637</v>
      </c>
    </row>
    <row r="7617" spans="1:14" x14ac:dyDescent="0.25">
      <c r="A7617" t="s">
        <v>8840</v>
      </c>
      <c r="B7617" t="s">
        <v>12</v>
      </c>
      <c r="C7617">
        <v>57292.84</v>
      </c>
      <c r="D7617">
        <v>55104.6</v>
      </c>
      <c r="E7617">
        <v>179.65</v>
      </c>
      <c r="F7617" t="s">
        <v>18</v>
      </c>
      <c r="G7617" t="s">
        <v>19</v>
      </c>
      <c r="H7617" t="s">
        <v>577</v>
      </c>
      <c r="I7617" t="s">
        <v>16</v>
      </c>
      <c r="J7617" t="s">
        <v>218</v>
      </c>
      <c r="L7617" s="1">
        <v>42660</v>
      </c>
      <c r="M7617">
        <v>20716</v>
      </c>
      <c r="N7617" t="s">
        <v>10641</v>
      </c>
    </row>
    <row r="7618" spans="1:14" x14ac:dyDescent="0.25">
      <c r="A7618" t="s">
        <v>8841</v>
      </c>
      <c r="B7618" t="s">
        <v>22</v>
      </c>
      <c r="C7618">
        <v>70959.789999999994</v>
      </c>
      <c r="D7618">
        <v>72109.119999999995</v>
      </c>
      <c r="E7618">
        <v>34.06</v>
      </c>
      <c r="F7618" t="s">
        <v>13</v>
      </c>
      <c r="G7618" t="s">
        <v>14</v>
      </c>
      <c r="H7618" t="s">
        <v>293</v>
      </c>
      <c r="I7618" t="s">
        <v>16</v>
      </c>
      <c r="J7618" t="s">
        <v>1187</v>
      </c>
      <c r="L7618" s="1">
        <v>32846</v>
      </c>
      <c r="M7618">
        <v>20746</v>
      </c>
      <c r="N7618" t="s">
        <v>10647</v>
      </c>
    </row>
    <row r="7619" spans="1:14" x14ac:dyDescent="0.25">
      <c r="A7619" t="s">
        <v>8842</v>
      </c>
      <c r="B7619" t="s">
        <v>22</v>
      </c>
      <c r="C7619">
        <v>68572</v>
      </c>
      <c r="D7619">
        <v>89659.02</v>
      </c>
      <c r="E7619">
        <v>23753.65</v>
      </c>
      <c r="F7619" t="s">
        <v>45</v>
      </c>
      <c r="G7619" t="s">
        <v>46</v>
      </c>
      <c r="H7619" t="s">
        <v>314</v>
      </c>
      <c r="I7619" t="s">
        <v>16</v>
      </c>
      <c r="J7619" t="s">
        <v>48</v>
      </c>
      <c r="L7619" s="1">
        <v>41288</v>
      </c>
      <c r="M7619">
        <v>20715</v>
      </c>
      <c r="N7619" t="s">
        <v>10641</v>
      </c>
    </row>
    <row r="7620" spans="1:14" x14ac:dyDescent="0.25">
      <c r="A7620" t="s">
        <v>8843</v>
      </c>
      <c r="B7620" t="s">
        <v>22</v>
      </c>
      <c r="C7620">
        <v>59922</v>
      </c>
      <c r="D7620">
        <v>64570.2</v>
      </c>
      <c r="E7620">
        <v>4144.16</v>
      </c>
      <c r="F7620" t="s">
        <v>13</v>
      </c>
      <c r="G7620" t="s">
        <v>14</v>
      </c>
      <c r="H7620" t="s">
        <v>41</v>
      </c>
      <c r="I7620" t="s">
        <v>16</v>
      </c>
      <c r="J7620" t="s">
        <v>32</v>
      </c>
      <c r="K7620" t="s">
        <v>176</v>
      </c>
      <c r="L7620" s="1">
        <v>41694</v>
      </c>
      <c r="M7620">
        <v>20706</v>
      </c>
      <c r="N7620" t="s">
        <v>10645</v>
      </c>
    </row>
    <row r="7621" spans="1:14" x14ac:dyDescent="0.25">
      <c r="A7621" t="s">
        <v>8844</v>
      </c>
      <c r="B7621" t="s">
        <v>12</v>
      </c>
      <c r="C7621">
        <v>100370</v>
      </c>
      <c r="D7621">
        <v>81893.429999999993</v>
      </c>
      <c r="E7621">
        <v>0</v>
      </c>
      <c r="F7621" t="s">
        <v>18</v>
      </c>
      <c r="G7621" t="s">
        <v>19</v>
      </c>
      <c r="H7621" t="s">
        <v>183</v>
      </c>
      <c r="I7621" t="s">
        <v>16</v>
      </c>
      <c r="J7621" t="s">
        <v>147</v>
      </c>
      <c r="L7621" s="1">
        <v>39006</v>
      </c>
      <c r="M7621">
        <v>20762</v>
      </c>
      <c r="N7621" t="s">
        <v>10644</v>
      </c>
    </row>
    <row r="7622" spans="1:14" x14ac:dyDescent="0.25">
      <c r="A7622" t="s">
        <v>8845</v>
      </c>
      <c r="B7622" t="s">
        <v>22</v>
      </c>
      <c r="C7622">
        <v>70959.789999999994</v>
      </c>
      <c r="D7622">
        <v>91264.48</v>
      </c>
      <c r="E7622">
        <v>21238.52</v>
      </c>
      <c r="F7622" t="s">
        <v>56</v>
      </c>
      <c r="G7622" t="s">
        <v>57</v>
      </c>
      <c r="H7622" t="s">
        <v>158</v>
      </c>
      <c r="I7622" t="s">
        <v>16</v>
      </c>
      <c r="J7622" t="s">
        <v>947</v>
      </c>
      <c r="L7622" s="1">
        <v>31166</v>
      </c>
      <c r="M7622">
        <v>20772</v>
      </c>
      <c r="N7622" t="s">
        <v>10648</v>
      </c>
    </row>
    <row r="7623" spans="1:14" x14ac:dyDescent="0.25">
      <c r="A7623" t="s">
        <v>8846</v>
      </c>
      <c r="B7623" t="s">
        <v>22</v>
      </c>
      <c r="C7623">
        <v>88849.14</v>
      </c>
      <c r="D7623">
        <v>115125.22</v>
      </c>
      <c r="E7623">
        <v>25258.29</v>
      </c>
      <c r="F7623" t="s">
        <v>56</v>
      </c>
      <c r="G7623" t="s">
        <v>57</v>
      </c>
      <c r="H7623" t="s">
        <v>158</v>
      </c>
      <c r="I7623" t="s">
        <v>16</v>
      </c>
      <c r="J7623" t="s">
        <v>403</v>
      </c>
      <c r="L7623" s="1">
        <v>30088</v>
      </c>
      <c r="M7623">
        <v>20781</v>
      </c>
      <c r="N7623" t="s">
        <v>10627</v>
      </c>
    </row>
    <row r="7624" spans="1:14" x14ac:dyDescent="0.25">
      <c r="A7624" t="s">
        <v>8847</v>
      </c>
      <c r="B7624" t="s">
        <v>22</v>
      </c>
      <c r="C7624">
        <v>78300.86</v>
      </c>
      <c r="D7624">
        <v>73835.839999999997</v>
      </c>
      <c r="E7624">
        <v>606.24</v>
      </c>
      <c r="F7624" t="s">
        <v>52</v>
      </c>
      <c r="G7624" t="s">
        <v>53</v>
      </c>
      <c r="H7624" t="s">
        <v>93</v>
      </c>
      <c r="I7624" t="s">
        <v>16</v>
      </c>
      <c r="J7624" t="s">
        <v>94</v>
      </c>
      <c r="L7624" s="1">
        <v>37830</v>
      </c>
      <c r="M7624">
        <v>20721</v>
      </c>
      <c r="N7624" t="s">
        <v>10634</v>
      </c>
    </row>
    <row r="7625" spans="1:14" x14ac:dyDescent="0.25">
      <c r="A7625" t="s">
        <v>8848</v>
      </c>
      <c r="B7625" t="s">
        <v>12</v>
      </c>
      <c r="C7625">
        <v>17027.650000000001</v>
      </c>
      <c r="D7625">
        <v>12884.15</v>
      </c>
      <c r="E7625">
        <v>85.96</v>
      </c>
      <c r="F7625" t="s">
        <v>13</v>
      </c>
      <c r="G7625" t="s">
        <v>14</v>
      </c>
      <c r="H7625" t="s">
        <v>85</v>
      </c>
      <c r="I7625" t="s">
        <v>34</v>
      </c>
      <c r="J7625" t="s">
        <v>86</v>
      </c>
      <c r="L7625" s="1">
        <v>42492</v>
      </c>
      <c r="M7625">
        <v>20707</v>
      </c>
      <c r="N7625" t="s">
        <v>10628</v>
      </c>
    </row>
    <row r="7626" spans="1:14" x14ac:dyDescent="0.25">
      <c r="A7626" t="s">
        <v>8849</v>
      </c>
      <c r="B7626" t="s">
        <v>12</v>
      </c>
      <c r="C7626">
        <v>77347</v>
      </c>
      <c r="D7626">
        <v>84635.96</v>
      </c>
      <c r="E7626">
        <v>6561.81</v>
      </c>
      <c r="F7626" t="s">
        <v>13</v>
      </c>
      <c r="G7626" t="s">
        <v>14</v>
      </c>
      <c r="H7626" t="s">
        <v>412</v>
      </c>
      <c r="I7626" t="s">
        <v>16</v>
      </c>
      <c r="J7626" t="s">
        <v>32</v>
      </c>
      <c r="L7626" s="1">
        <v>38915</v>
      </c>
      <c r="M7626">
        <v>20747</v>
      </c>
      <c r="N7626" t="s">
        <v>10642</v>
      </c>
    </row>
    <row r="7627" spans="1:14" x14ac:dyDescent="0.25">
      <c r="A7627" t="s">
        <v>8850</v>
      </c>
      <c r="B7627" t="s">
        <v>12</v>
      </c>
      <c r="C7627">
        <v>23093.46</v>
      </c>
      <c r="D7627">
        <v>10668.11</v>
      </c>
      <c r="E7627">
        <v>83.28</v>
      </c>
      <c r="F7627" t="s">
        <v>13</v>
      </c>
      <c r="G7627" t="s">
        <v>14</v>
      </c>
      <c r="H7627" t="s">
        <v>85</v>
      </c>
      <c r="I7627" t="s">
        <v>34</v>
      </c>
      <c r="J7627" t="s">
        <v>86</v>
      </c>
      <c r="L7627" s="1">
        <v>37970</v>
      </c>
      <c r="M7627">
        <v>20784</v>
      </c>
      <c r="N7627" t="s">
        <v>10650</v>
      </c>
    </row>
    <row r="7628" spans="1:14" x14ac:dyDescent="0.25">
      <c r="A7628" t="s">
        <v>8851</v>
      </c>
      <c r="B7628" t="s">
        <v>22</v>
      </c>
      <c r="C7628">
        <v>80056</v>
      </c>
      <c r="D7628">
        <v>84168.85</v>
      </c>
      <c r="E7628">
        <v>4117.04</v>
      </c>
      <c r="F7628" t="s">
        <v>13</v>
      </c>
      <c r="G7628" t="s">
        <v>14</v>
      </c>
      <c r="H7628" t="s">
        <v>463</v>
      </c>
      <c r="I7628" t="s">
        <v>16</v>
      </c>
      <c r="J7628" t="s">
        <v>32</v>
      </c>
      <c r="L7628" s="1">
        <v>38551</v>
      </c>
      <c r="M7628">
        <v>20710</v>
      </c>
      <c r="N7628" t="s">
        <v>10637</v>
      </c>
    </row>
    <row r="7629" spans="1:14" x14ac:dyDescent="0.25">
      <c r="A7629" t="s">
        <v>8852</v>
      </c>
      <c r="B7629" t="s">
        <v>22</v>
      </c>
      <c r="C7629">
        <v>138790</v>
      </c>
      <c r="D7629">
        <v>141699.6</v>
      </c>
      <c r="E7629">
        <v>0</v>
      </c>
      <c r="F7629" t="s">
        <v>52</v>
      </c>
      <c r="G7629" t="s">
        <v>53</v>
      </c>
      <c r="H7629" t="s">
        <v>184</v>
      </c>
      <c r="I7629" t="s">
        <v>16</v>
      </c>
      <c r="J7629" t="s">
        <v>139</v>
      </c>
      <c r="L7629" s="1">
        <v>32195</v>
      </c>
      <c r="M7629">
        <v>20743</v>
      </c>
      <c r="N7629" t="s">
        <v>10654</v>
      </c>
    </row>
    <row r="7630" spans="1:14" x14ac:dyDescent="0.25">
      <c r="A7630" t="s">
        <v>8853</v>
      </c>
      <c r="B7630" t="s">
        <v>22</v>
      </c>
      <c r="C7630">
        <v>105241</v>
      </c>
      <c r="D7630">
        <v>103853.63</v>
      </c>
      <c r="E7630">
        <v>0</v>
      </c>
      <c r="F7630" t="s">
        <v>18</v>
      </c>
      <c r="G7630" t="s">
        <v>19</v>
      </c>
      <c r="H7630" t="s">
        <v>440</v>
      </c>
      <c r="I7630" t="s">
        <v>16</v>
      </c>
      <c r="J7630" t="s">
        <v>235</v>
      </c>
      <c r="L7630" s="1">
        <v>38348</v>
      </c>
      <c r="M7630">
        <v>20784</v>
      </c>
      <c r="N7630" t="s">
        <v>10650</v>
      </c>
    </row>
    <row r="7631" spans="1:14" x14ac:dyDescent="0.25">
      <c r="A7631" t="s">
        <v>8854</v>
      </c>
      <c r="B7631" t="s">
        <v>12</v>
      </c>
      <c r="C7631">
        <v>129817.78</v>
      </c>
      <c r="D7631">
        <v>126667</v>
      </c>
      <c r="E7631">
        <v>0</v>
      </c>
      <c r="F7631" t="s">
        <v>18</v>
      </c>
      <c r="G7631" t="s">
        <v>19</v>
      </c>
      <c r="H7631" t="s">
        <v>453</v>
      </c>
      <c r="I7631" t="s">
        <v>16</v>
      </c>
      <c r="J7631" t="s">
        <v>139</v>
      </c>
      <c r="L7631" s="1">
        <v>40925</v>
      </c>
      <c r="M7631">
        <v>20762</v>
      </c>
      <c r="N7631" t="s">
        <v>10644</v>
      </c>
    </row>
    <row r="7632" spans="1:14" x14ac:dyDescent="0.25">
      <c r="A7632" t="s">
        <v>8855</v>
      </c>
      <c r="B7632" t="s">
        <v>22</v>
      </c>
      <c r="C7632">
        <v>99836.1</v>
      </c>
      <c r="D7632">
        <v>117203.54</v>
      </c>
      <c r="E7632">
        <v>19471.68</v>
      </c>
      <c r="F7632" t="s">
        <v>13</v>
      </c>
      <c r="G7632" t="s">
        <v>14</v>
      </c>
      <c r="H7632" t="s">
        <v>232</v>
      </c>
      <c r="I7632" t="s">
        <v>16</v>
      </c>
      <c r="J7632" t="s">
        <v>233</v>
      </c>
      <c r="L7632" s="1">
        <v>35702</v>
      </c>
      <c r="M7632">
        <v>20608</v>
      </c>
      <c r="N7632" t="s">
        <v>10646</v>
      </c>
    </row>
    <row r="7633" spans="1:14" x14ac:dyDescent="0.25">
      <c r="A7633" t="s">
        <v>8856</v>
      </c>
      <c r="B7633" t="s">
        <v>22</v>
      </c>
      <c r="C7633">
        <v>125492.11</v>
      </c>
      <c r="D7633">
        <v>187300.23</v>
      </c>
      <c r="E7633">
        <v>62922.54</v>
      </c>
      <c r="F7633" t="s">
        <v>45</v>
      </c>
      <c r="G7633" t="s">
        <v>46</v>
      </c>
      <c r="H7633" t="s">
        <v>566</v>
      </c>
      <c r="I7633" t="s">
        <v>16</v>
      </c>
      <c r="J7633" t="s">
        <v>222</v>
      </c>
      <c r="L7633" s="1">
        <v>33924</v>
      </c>
      <c r="M7633">
        <v>20720</v>
      </c>
      <c r="N7633" t="s">
        <v>10641</v>
      </c>
    </row>
    <row r="7634" spans="1:14" x14ac:dyDescent="0.25">
      <c r="A7634" t="s">
        <v>8857</v>
      </c>
      <c r="B7634" t="s">
        <v>22</v>
      </c>
      <c r="C7634">
        <v>59922</v>
      </c>
      <c r="D7634">
        <v>63957.24</v>
      </c>
      <c r="E7634">
        <v>4359.8</v>
      </c>
      <c r="F7634" t="s">
        <v>13</v>
      </c>
      <c r="G7634" t="s">
        <v>14</v>
      </c>
      <c r="H7634" t="s">
        <v>41</v>
      </c>
      <c r="I7634" t="s">
        <v>16</v>
      </c>
      <c r="J7634" t="s">
        <v>32</v>
      </c>
      <c r="K7634" t="s">
        <v>176</v>
      </c>
      <c r="L7634" s="1">
        <v>41918</v>
      </c>
      <c r="M7634">
        <v>20743</v>
      </c>
      <c r="N7634" t="s">
        <v>10654</v>
      </c>
    </row>
    <row r="7635" spans="1:14" x14ac:dyDescent="0.25">
      <c r="A7635" t="s">
        <v>8858</v>
      </c>
      <c r="B7635" t="s">
        <v>22</v>
      </c>
      <c r="C7635">
        <v>90334</v>
      </c>
      <c r="D7635">
        <v>89831.19</v>
      </c>
      <c r="E7635">
        <v>350.16</v>
      </c>
      <c r="F7635" t="s">
        <v>45</v>
      </c>
      <c r="G7635" t="s">
        <v>46</v>
      </c>
      <c r="H7635" t="s">
        <v>566</v>
      </c>
      <c r="I7635" t="s">
        <v>16</v>
      </c>
      <c r="J7635" t="s">
        <v>48</v>
      </c>
      <c r="L7635" s="1">
        <v>34387</v>
      </c>
      <c r="M7635">
        <v>20783</v>
      </c>
      <c r="N7635" t="s">
        <v>10656</v>
      </c>
    </row>
    <row r="7636" spans="1:14" x14ac:dyDescent="0.25">
      <c r="A7636" t="s">
        <v>8859</v>
      </c>
      <c r="B7636" t="s">
        <v>12</v>
      </c>
      <c r="C7636">
        <v>40145.78</v>
      </c>
      <c r="D7636">
        <v>32256.52</v>
      </c>
      <c r="E7636">
        <v>0</v>
      </c>
      <c r="F7636" t="s">
        <v>18</v>
      </c>
      <c r="G7636" t="s">
        <v>19</v>
      </c>
      <c r="H7636" t="s">
        <v>183</v>
      </c>
      <c r="I7636" t="s">
        <v>34</v>
      </c>
      <c r="J7636" t="s">
        <v>174</v>
      </c>
      <c r="L7636" s="1">
        <v>41127</v>
      </c>
      <c r="M7636">
        <v>20608</v>
      </c>
      <c r="N7636" t="s">
        <v>10646</v>
      </c>
    </row>
    <row r="7637" spans="1:14" x14ac:dyDescent="0.25">
      <c r="A7637" t="s">
        <v>8860</v>
      </c>
      <c r="B7637" t="s">
        <v>22</v>
      </c>
      <c r="C7637">
        <v>86008.5</v>
      </c>
      <c r="D7637">
        <v>87249.36</v>
      </c>
      <c r="E7637">
        <v>0</v>
      </c>
      <c r="F7637" t="s">
        <v>52</v>
      </c>
      <c r="G7637" t="s">
        <v>53</v>
      </c>
      <c r="H7637" t="s">
        <v>551</v>
      </c>
      <c r="I7637" t="s">
        <v>16</v>
      </c>
      <c r="J7637" t="s">
        <v>1055</v>
      </c>
      <c r="L7637" s="1">
        <v>35870</v>
      </c>
      <c r="M7637">
        <v>20608</v>
      </c>
      <c r="N7637" t="s">
        <v>10646</v>
      </c>
    </row>
    <row r="7638" spans="1:14" x14ac:dyDescent="0.25">
      <c r="A7638" t="s">
        <v>8861</v>
      </c>
      <c r="B7638" t="s">
        <v>22</v>
      </c>
      <c r="C7638">
        <v>84608</v>
      </c>
      <c r="D7638">
        <v>101493.84</v>
      </c>
      <c r="E7638">
        <v>14797.91</v>
      </c>
      <c r="F7638" t="s">
        <v>45</v>
      </c>
      <c r="G7638" t="s">
        <v>46</v>
      </c>
      <c r="H7638" t="s">
        <v>352</v>
      </c>
      <c r="I7638" t="s">
        <v>16</v>
      </c>
      <c r="J7638" t="s">
        <v>250</v>
      </c>
      <c r="L7638" s="1">
        <v>38334</v>
      </c>
      <c r="M7638">
        <v>20769</v>
      </c>
      <c r="N7638" t="s">
        <v>10636</v>
      </c>
    </row>
    <row r="7639" spans="1:14" x14ac:dyDescent="0.25">
      <c r="A7639" t="s">
        <v>8862</v>
      </c>
      <c r="B7639" t="s">
        <v>22</v>
      </c>
      <c r="C7639">
        <v>63992.03</v>
      </c>
      <c r="D7639">
        <v>61267.33</v>
      </c>
      <c r="E7639">
        <v>87.43</v>
      </c>
      <c r="F7639" t="s">
        <v>52</v>
      </c>
      <c r="G7639" t="s">
        <v>53</v>
      </c>
      <c r="H7639" t="s">
        <v>114</v>
      </c>
      <c r="I7639" t="s">
        <v>16</v>
      </c>
      <c r="J7639" t="s">
        <v>874</v>
      </c>
      <c r="L7639" s="1">
        <v>41596</v>
      </c>
      <c r="M7639">
        <v>20708</v>
      </c>
      <c r="N7639" t="s">
        <v>10653</v>
      </c>
    </row>
    <row r="7640" spans="1:14" x14ac:dyDescent="0.25">
      <c r="A7640" t="s">
        <v>8863</v>
      </c>
      <c r="B7640" t="s">
        <v>22</v>
      </c>
      <c r="C7640">
        <v>71412</v>
      </c>
      <c r="D7640">
        <v>85511.24</v>
      </c>
      <c r="E7640">
        <v>14607.28</v>
      </c>
      <c r="F7640" t="s">
        <v>45</v>
      </c>
      <c r="G7640" t="s">
        <v>46</v>
      </c>
      <c r="H7640" t="s">
        <v>249</v>
      </c>
      <c r="I7640" t="s">
        <v>16</v>
      </c>
      <c r="J7640" t="s">
        <v>48</v>
      </c>
      <c r="L7640" s="1">
        <v>39329</v>
      </c>
      <c r="M7640">
        <v>20743</v>
      </c>
      <c r="N7640" t="s">
        <v>10654</v>
      </c>
    </row>
    <row r="7641" spans="1:14" x14ac:dyDescent="0.25">
      <c r="A7641" t="s">
        <v>8864</v>
      </c>
      <c r="B7641" t="s">
        <v>22</v>
      </c>
      <c r="C7641">
        <v>79269</v>
      </c>
      <c r="D7641">
        <v>91871.71</v>
      </c>
      <c r="E7641">
        <v>13134.53</v>
      </c>
      <c r="F7641" t="s">
        <v>23</v>
      </c>
      <c r="G7641" t="s">
        <v>24</v>
      </c>
      <c r="H7641" t="s">
        <v>194</v>
      </c>
      <c r="I7641" t="s">
        <v>16</v>
      </c>
      <c r="J7641" t="s">
        <v>141</v>
      </c>
      <c r="L7641" s="1">
        <v>35856</v>
      </c>
      <c r="M7641">
        <v>20743</v>
      </c>
      <c r="N7641" t="s">
        <v>10654</v>
      </c>
    </row>
    <row r="7642" spans="1:14" x14ac:dyDescent="0.25">
      <c r="A7642" t="s">
        <v>8865</v>
      </c>
      <c r="B7642" t="s">
        <v>22</v>
      </c>
      <c r="C7642">
        <v>91869</v>
      </c>
      <c r="D7642">
        <v>116172.89</v>
      </c>
      <c r="E7642">
        <v>23609.63</v>
      </c>
      <c r="F7642" t="s">
        <v>13</v>
      </c>
      <c r="G7642" t="s">
        <v>14</v>
      </c>
      <c r="H7642" t="s">
        <v>657</v>
      </c>
      <c r="I7642" t="s">
        <v>16</v>
      </c>
      <c r="J7642" t="s">
        <v>32</v>
      </c>
      <c r="L7642" s="1">
        <v>36220</v>
      </c>
      <c r="M7642">
        <v>20715</v>
      </c>
      <c r="N7642" t="s">
        <v>10641</v>
      </c>
    </row>
    <row r="7643" spans="1:14" x14ac:dyDescent="0.25">
      <c r="A7643" t="s">
        <v>8866</v>
      </c>
      <c r="B7643" t="s">
        <v>22</v>
      </c>
      <c r="C7643">
        <v>79195</v>
      </c>
      <c r="D7643">
        <v>114612.52</v>
      </c>
      <c r="E7643">
        <v>33570.230000000003</v>
      </c>
      <c r="F7643" t="s">
        <v>45</v>
      </c>
      <c r="G7643" t="s">
        <v>46</v>
      </c>
      <c r="H7643" t="s">
        <v>397</v>
      </c>
      <c r="I7643" t="s">
        <v>16</v>
      </c>
      <c r="J7643" t="s">
        <v>48</v>
      </c>
      <c r="L7643" s="1">
        <v>38999</v>
      </c>
      <c r="M7643">
        <v>20774</v>
      </c>
      <c r="N7643" t="s">
        <v>10633</v>
      </c>
    </row>
    <row r="7644" spans="1:14" x14ac:dyDescent="0.25">
      <c r="A7644" t="s">
        <v>8867</v>
      </c>
      <c r="B7644" t="s">
        <v>22</v>
      </c>
      <c r="C7644">
        <v>77347</v>
      </c>
      <c r="D7644">
        <v>110968.61</v>
      </c>
      <c r="E7644">
        <v>31881.95</v>
      </c>
      <c r="F7644" t="s">
        <v>13</v>
      </c>
      <c r="G7644" t="s">
        <v>14</v>
      </c>
      <c r="H7644" t="s">
        <v>690</v>
      </c>
      <c r="I7644" t="s">
        <v>16</v>
      </c>
      <c r="J7644" t="s">
        <v>32</v>
      </c>
      <c r="L7644" s="1">
        <v>38915</v>
      </c>
      <c r="M7644">
        <v>20744</v>
      </c>
      <c r="N7644" t="s">
        <v>10630</v>
      </c>
    </row>
    <row r="7645" spans="1:14" x14ac:dyDescent="0.25">
      <c r="A7645" t="s">
        <v>8868</v>
      </c>
      <c r="B7645" t="s">
        <v>12</v>
      </c>
      <c r="C7645">
        <v>75555.039999999994</v>
      </c>
      <c r="D7645">
        <v>80987.05</v>
      </c>
      <c r="E7645">
        <v>6105.47</v>
      </c>
      <c r="F7645" t="s">
        <v>18</v>
      </c>
      <c r="G7645" t="s">
        <v>19</v>
      </c>
      <c r="H7645" t="s">
        <v>20</v>
      </c>
      <c r="I7645" t="s">
        <v>16</v>
      </c>
      <c r="J7645" t="s">
        <v>71</v>
      </c>
      <c r="L7645" s="1">
        <v>41918</v>
      </c>
      <c r="M7645">
        <v>20712</v>
      </c>
      <c r="N7645" t="s">
        <v>10639</v>
      </c>
    </row>
    <row r="7646" spans="1:14" x14ac:dyDescent="0.25">
      <c r="A7646" t="s">
        <v>8869</v>
      </c>
      <c r="B7646" t="s">
        <v>12</v>
      </c>
      <c r="C7646">
        <v>77166.06</v>
      </c>
      <c r="D7646">
        <v>76150.289999999994</v>
      </c>
      <c r="E7646">
        <v>0</v>
      </c>
      <c r="F7646" t="s">
        <v>27</v>
      </c>
      <c r="G7646" t="s">
        <v>28</v>
      </c>
      <c r="H7646" t="s">
        <v>1188</v>
      </c>
      <c r="I7646" t="s">
        <v>16</v>
      </c>
      <c r="J7646" t="s">
        <v>407</v>
      </c>
      <c r="L7646" s="1">
        <v>28550</v>
      </c>
      <c r="M7646">
        <v>20707</v>
      </c>
      <c r="N7646" t="s">
        <v>10628</v>
      </c>
    </row>
    <row r="7647" spans="1:14" x14ac:dyDescent="0.25">
      <c r="A7647" t="s">
        <v>8870</v>
      </c>
      <c r="B7647" t="s">
        <v>12</v>
      </c>
      <c r="C7647">
        <v>98612.2</v>
      </c>
      <c r="D7647">
        <v>104025.21</v>
      </c>
      <c r="E7647">
        <v>6711.41</v>
      </c>
      <c r="F7647" t="s">
        <v>18</v>
      </c>
      <c r="G7647" t="s">
        <v>19</v>
      </c>
      <c r="H7647" t="s">
        <v>480</v>
      </c>
      <c r="I7647" t="s">
        <v>16</v>
      </c>
      <c r="J7647" t="s">
        <v>39</v>
      </c>
      <c r="L7647" s="1">
        <v>29131</v>
      </c>
      <c r="M7647">
        <v>20712</v>
      </c>
      <c r="N7647" t="s">
        <v>10639</v>
      </c>
    </row>
    <row r="7648" spans="1:14" x14ac:dyDescent="0.25">
      <c r="A7648" t="s">
        <v>8871</v>
      </c>
      <c r="B7648" t="s">
        <v>12</v>
      </c>
      <c r="C7648">
        <v>95061.45</v>
      </c>
      <c r="D7648">
        <v>94648.05</v>
      </c>
      <c r="E7648">
        <v>0</v>
      </c>
      <c r="F7648" t="s">
        <v>18</v>
      </c>
      <c r="G7648" t="s">
        <v>19</v>
      </c>
      <c r="H7648" t="s">
        <v>1124</v>
      </c>
      <c r="I7648" t="s">
        <v>16</v>
      </c>
      <c r="J7648" t="s">
        <v>1189</v>
      </c>
      <c r="L7648" s="1">
        <v>34554</v>
      </c>
      <c r="M7648">
        <v>20782</v>
      </c>
      <c r="N7648" t="s">
        <v>10625</v>
      </c>
    </row>
    <row r="7649" spans="1:14" x14ac:dyDescent="0.25">
      <c r="A7649" t="s">
        <v>8872</v>
      </c>
      <c r="B7649" t="s">
        <v>22</v>
      </c>
      <c r="C7649">
        <v>106104</v>
      </c>
      <c r="D7649">
        <v>110246.07</v>
      </c>
      <c r="E7649">
        <v>9393.4500000000007</v>
      </c>
      <c r="F7649" t="s">
        <v>13</v>
      </c>
      <c r="G7649" t="s">
        <v>14</v>
      </c>
      <c r="H7649" t="s">
        <v>162</v>
      </c>
      <c r="I7649" t="s">
        <v>16</v>
      </c>
      <c r="J7649" t="s">
        <v>233</v>
      </c>
      <c r="L7649" s="1">
        <v>35941</v>
      </c>
      <c r="M7649">
        <v>20712</v>
      </c>
      <c r="N7649" t="s">
        <v>10639</v>
      </c>
    </row>
    <row r="7650" spans="1:14" x14ac:dyDescent="0.25">
      <c r="A7650" t="s">
        <v>8873</v>
      </c>
      <c r="B7650" t="s">
        <v>22</v>
      </c>
      <c r="C7650">
        <v>90487.2</v>
      </c>
      <c r="D7650">
        <v>86980.78</v>
      </c>
      <c r="E7650">
        <v>0</v>
      </c>
      <c r="F7650" t="s">
        <v>18</v>
      </c>
      <c r="G7650" t="s">
        <v>19</v>
      </c>
      <c r="H7650" t="s">
        <v>20</v>
      </c>
      <c r="I7650" t="s">
        <v>16</v>
      </c>
      <c r="J7650" t="s">
        <v>71</v>
      </c>
      <c r="L7650" s="1">
        <v>37886</v>
      </c>
      <c r="M7650">
        <v>20706</v>
      </c>
      <c r="N7650" t="s">
        <v>10645</v>
      </c>
    </row>
    <row r="7651" spans="1:14" x14ac:dyDescent="0.25">
      <c r="A7651" t="s">
        <v>8874</v>
      </c>
      <c r="B7651" t="s">
        <v>22</v>
      </c>
      <c r="C7651">
        <v>123799.44</v>
      </c>
      <c r="D7651">
        <v>124671.2</v>
      </c>
      <c r="E7651">
        <v>2478.8200000000002</v>
      </c>
      <c r="F7651" t="s">
        <v>13</v>
      </c>
      <c r="G7651" t="s">
        <v>14</v>
      </c>
      <c r="H7651" t="s">
        <v>105</v>
      </c>
      <c r="I7651" t="s">
        <v>16</v>
      </c>
      <c r="J7651" t="s">
        <v>75</v>
      </c>
      <c r="L7651" s="1">
        <v>32244</v>
      </c>
      <c r="M7651">
        <v>20708</v>
      </c>
      <c r="N7651" t="s">
        <v>10653</v>
      </c>
    </row>
    <row r="7652" spans="1:14" x14ac:dyDescent="0.25">
      <c r="A7652" t="s">
        <v>8875</v>
      </c>
      <c r="B7652" t="s">
        <v>22</v>
      </c>
      <c r="C7652">
        <v>67403</v>
      </c>
      <c r="D7652">
        <v>76177.149999999994</v>
      </c>
      <c r="E7652">
        <v>8549.07</v>
      </c>
      <c r="F7652" t="s">
        <v>13</v>
      </c>
      <c r="G7652" t="s">
        <v>14</v>
      </c>
      <c r="H7652" t="s">
        <v>162</v>
      </c>
      <c r="I7652" t="s">
        <v>16</v>
      </c>
      <c r="J7652" t="s">
        <v>32</v>
      </c>
      <c r="L7652" s="1">
        <v>41106</v>
      </c>
      <c r="M7652">
        <v>20705</v>
      </c>
      <c r="N7652" t="s">
        <v>10626</v>
      </c>
    </row>
    <row r="7653" spans="1:14" x14ac:dyDescent="0.25">
      <c r="A7653" t="s">
        <v>8876</v>
      </c>
      <c r="B7653" t="s">
        <v>12</v>
      </c>
      <c r="C7653">
        <v>62020</v>
      </c>
      <c r="D7653">
        <v>69890.399999999994</v>
      </c>
      <c r="E7653">
        <v>5442.85</v>
      </c>
      <c r="F7653" t="s">
        <v>13</v>
      </c>
      <c r="G7653" t="s">
        <v>14</v>
      </c>
      <c r="H7653" t="s">
        <v>463</v>
      </c>
      <c r="I7653" t="s">
        <v>16</v>
      </c>
      <c r="J7653" t="s">
        <v>32</v>
      </c>
      <c r="K7653" t="s">
        <v>176</v>
      </c>
      <c r="L7653" s="1">
        <v>41498</v>
      </c>
      <c r="M7653">
        <v>20748</v>
      </c>
      <c r="N7653" t="s">
        <v>10635</v>
      </c>
    </row>
    <row r="7654" spans="1:14" x14ac:dyDescent="0.25">
      <c r="A7654" t="s">
        <v>8877</v>
      </c>
      <c r="B7654" t="s">
        <v>12</v>
      </c>
      <c r="C7654">
        <v>81663.55</v>
      </c>
      <c r="D7654">
        <v>87230.89</v>
      </c>
      <c r="E7654">
        <v>6446.39</v>
      </c>
      <c r="F7654" t="s">
        <v>13</v>
      </c>
      <c r="G7654" t="s">
        <v>14</v>
      </c>
      <c r="H7654" t="s">
        <v>68</v>
      </c>
      <c r="I7654" t="s">
        <v>16</v>
      </c>
      <c r="J7654" t="s">
        <v>69</v>
      </c>
      <c r="L7654" s="1">
        <v>32678</v>
      </c>
      <c r="M7654">
        <v>20721</v>
      </c>
      <c r="N7654" t="s">
        <v>10634</v>
      </c>
    </row>
    <row r="7655" spans="1:14" x14ac:dyDescent="0.25">
      <c r="A7655" t="s">
        <v>8878</v>
      </c>
      <c r="B7655" t="s">
        <v>12</v>
      </c>
      <c r="C7655">
        <v>29957.5</v>
      </c>
      <c r="D7655">
        <v>29577.86</v>
      </c>
      <c r="E7655">
        <v>43.21</v>
      </c>
      <c r="F7655" t="s">
        <v>76</v>
      </c>
      <c r="G7655" t="s">
        <v>77</v>
      </c>
      <c r="H7655" t="s">
        <v>760</v>
      </c>
      <c r="I7655" t="s">
        <v>34</v>
      </c>
      <c r="J7655" t="s">
        <v>83</v>
      </c>
      <c r="L7655" s="1">
        <v>37263</v>
      </c>
      <c r="M7655">
        <v>20742</v>
      </c>
      <c r="N7655" t="s">
        <v>10638</v>
      </c>
    </row>
    <row r="7656" spans="1:14" x14ac:dyDescent="0.25">
      <c r="A7656" t="s">
        <v>8879</v>
      </c>
      <c r="B7656" t="s">
        <v>22</v>
      </c>
      <c r="C7656">
        <v>90636</v>
      </c>
      <c r="D7656">
        <v>134324.79</v>
      </c>
      <c r="E7656">
        <v>44553.88</v>
      </c>
      <c r="F7656" t="s">
        <v>45</v>
      </c>
      <c r="G7656" t="s">
        <v>46</v>
      </c>
      <c r="H7656" t="s">
        <v>563</v>
      </c>
      <c r="I7656" t="s">
        <v>16</v>
      </c>
      <c r="J7656" t="s">
        <v>250</v>
      </c>
      <c r="L7656" s="1">
        <v>36493</v>
      </c>
      <c r="M7656">
        <v>20623</v>
      </c>
      <c r="N7656" t="s">
        <v>10651</v>
      </c>
    </row>
    <row r="7657" spans="1:14" x14ac:dyDescent="0.25">
      <c r="A7657" t="s">
        <v>8880</v>
      </c>
      <c r="B7657" t="s">
        <v>22</v>
      </c>
      <c r="C7657">
        <v>78160</v>
      </c>
      <c r="D7657">
        <v>79329.820000000007</v>
      </c>
      <c r="E7657">
        <v>6714.54</v>
      </c>
      <c r="F7657" t="s">
        <v>45</v>
      </c>
      <c r="G7657" t="s">
        <v>46</v>
      </c>
      <c r="H7657" t="s">
        <v>566</v>
      </c>
      <c r="I7657" t="s">
        <v>16</v>
      </c>
      <c r="J7657" t="s">
        <v>48</v>
      </c>
      <c r="L7657" s="1">
        <v>39693</v>
      </c>
      <c r="M7657">
        <v>20781</v>
      </c>
      <c r="N7657" t="s">
        <v>10627</v>
      </c>
    </row>
    <row r="7658" spans="1:14" x14ac:dyDescent="0.25">
      <c r="A7658" t="s">
        <v>8881</v>
      </c>
      <c r="B7658" t="s">
        <v>22</v>
      </c>
      <c r="C7658">
        <v>73696.3</v>
      </c>
      <c r="D7658">
        <v>87526.68</v>
      </c>
      <c r="E7658">
        <v>17260.05</v>
      </c>
      <c r="F7658" t="s">
        <v>56</v>
      </c>
      <c r="G7658" t="s">
        <v>57</v>
      </c>
      <c r="H7658" t="s">
        <v>149</v>
      </c>
      <c r="I7658" t="s">
        <v>16</v>
      </c>
      <c r="J7658" t="s">
        <v>150</v>
      </c>
      <c r="L7658" s="1">
        <v>36066</v>
      </c>
      <c r="M7658">
        <v>20747</v>
      </c>
      <c r="N7658" t="s">
        <v>10642</v>
      </c>
    </row>
    <row r="7659" spans="1:14" x14ac:dyDescent="0.25">
      <c r="A7659" t="s">
        <v>8882</v>
      </c>
      <c r="B7659" t="s">
        <v>12</v>
      </c>
      <c r="C7659">
        <v>138790</v>
      </c>
      <c r="D7659">
        <v>139681.72</v>
      </c>
      <c r="E7659">
        <v>0</v>
      </c>
      <c r="F7659" t="s">
        <v>18</v>
      </c>
      <c r="G7659" t="s">
        <v>19</v>
      </c>
      <c r="H7659" t="s">
        <v>940</v>
      </c>
      <c r="I7659" t="s">
        <v>16</v>
      </c>
      <c r="J7659" t="s">
        <v>139</v>
      </c>
      <c r="L7659" s="1">
        <v>32028</v>
      </c>
      <c r="M7659">
        <v>20712</v>
      </c>
      <c r="N7659" t="s">
        <v>10639</v>
      </c>
    </row>
    <row r="7660" spans="1:14" x14ac:dyDescent="0.25">
      <c r="A7660" t="s">
        <v>8883</v>
      </c>
      <c r="B7660" t="s">
        <v>12</v>
      </c>
      <c r="C7660">
        <v>56679.360000000001</v>
      </c>
      <c r="D7660">
        <v>56310.77</v>
      </c>
      <c r="E7660">
        <v>0</v>
      </c>
      <c r="F7660" t="s">
        <v>76</v>
      </c>
      <c r="G7660" t="s">
        <v>77</v>
      </c>
      <c r="H7660" t="s">
        <v>244</v>
      </c>
      <c r="I7660" t="s">
        <v>16</v>
      </c>
      <c r="J7660" t="s">
        <v>558</v>
      </c>
      <c r="L7660" s="1">
        <v>41708</v>
      </c>
      <c r="M7660">
        <v>20742</v>
      </c>
      <c r="N7660" t="s">
        <v>10638</v>
      </c>
    </row>
    <row r="7661" spans="1:14" x14ac:dyDescent="0.25">
      <c r="A7661" t="s">
        <v>8884</v>
      </c>
      <c r="B7661" t="s">
        <v>22</v>
      </c>
      <c r="C7661">
        <v>60455</v>
      </c>
      <c r="D7661">
        <v>71274.880000000005</v>
      </c>
      <c r="E7661">
        <v>9462.17</v>
      </c>
      <c r="F7661" t="s">
        <v>45</v>
      </c>
      <c r="G7661" t="s">
        <v>46</v>
      </c>
      <c r="H7661" t="s">
        <v>794</v>
      </c>
      <c r="I7661" t="s">
        <v>16</v>
      </c>
      <c r="J7661" t="s">
        <v>48</v>
      </c>
      <c r="L7661" s="1">
        <v>41288</v>
      </c>
      <c r="M7661">
        <v>20715</v>
      </c>
      <c r="N7661" t="s">
        <v>10641</v>
      </c>
    </row>
    <row r="7662" spans="1:14" x14ac:dyDescent="0.25">
      <c r="A7662" t="s">
        <v>8885</v>
      </c>
      <c r="B7662" t="s">
        <v>22</v>
      </c>
      <c r="C7662">
        <v>84786.16</v>
      </c>
      <c r="D7662">
        <v>90405.04</v>
      </c>
      <c r="E7662">
        <v>5586.79</v>
      </c>
      <c r="F7662" t="s">
        <v>133</v>
      </c>
      <c r="G7662" t="s">
        <v>134</v>
      </c>
      <c r="H7662" t="s">
        <v>344</v>
      </c>
      <c r="I7662" t="s">
        <v>16</v>
      </c>
      <c r="J7662" t="s">
        <v>252</v>
      </c>
      <c r="L7662" s="1">
        <v>41764</v>
      </c>
      <c r="M7662">
        <v>20708</v>
      </c>
      <c r="N7662" t="s">
        <v>10653</v>
      </c>
    </row>
    <row r="7663" spans="1:14" x14ac:dyDescent="0.25">
      <c r="A7663" t="s">
        <v>8886</v>
      </c>
      <c r="B7663" t="s">
        <v>22</v>
      </c>
      <c r="C7663">
        <v>59922</v>
      </c>
      <c r="D7663">
        <v>79316.13</v>
      </c>
      <c r="E7663">
        <v>12831.96</v>
      </c>
      <c r="F7663" t="s">
        <v>13</v>
      </c>
      <c r="G7663" t="s">
        <v>14</v>
      </c>
      <c r="H7663" t="s">
        <v>162</v>
      </c>
      <c r="I7663" t="s">
        <v>16</v>
      </c>
      <c r="J7663" t="s">
        <v>32</v>
      </c>
      <c r="K7663" t="s">
        <v>176</v>
      </c>
      <c r="L7663" s="1">
        <v>41694</v>
      </c>
      <c r="M7663">
        <v>20721</v>
      </c>
      <c r="N7663" t="s">
        <v>10634</v>
      </c>
    </row>
    <row r="7664" spans="1:14" x14ac:dyDescent="0.25">
      <c r="A7664" t="s">
        <v>8887</v>
      </c>
      <c r="B7664" t="s">
        <v>22</v>
      </c>
      <c r="C7664">
        <v>67723.53</v>
      </c>
      <c r="D7664">
        <v>75395.75</v>
      </c>
      <c r="E7664">
        <v>4843.91</v>
      </c>
      <c r="F7664" t="s">
        <v>56</v>
      </c>
      <c r="G7664" t="s">
        <v>57</v>
      </c>
      <c r="H7664" t="s">
        <v>84</v>
      </c>
      <c r="I7664" t="s">
        <v>16</v>
      </c>
      <c r="J7664" t="s">
        <v>59</v>
      </c>
      <c r="L7664" s="1">
        <v>32272</v>
      </c>
      <c r="M7664">
        <v>20740</v>
      </c>
      <c r="N7664" t="s">
        <v>10638</v>
      </c>
    </row>
    <row r="7665" spans="1:14" x14ac:dyDescent="0.25">
      <c r="A7665" t="s">
        <v>8888</v>
      </c>
      <c r="B7665" t="s">
        <v>22</v>
      </c>
      <c r="C7665">
        <v>23793.42</v>
      </c>
      <c r="D7665">
        <v>23962.93</v>
      </c>
      <c r="E7665">
        <v>137.28</v>
      </c>
      <c r="F7665" t="s">
        <v>76</v>
      </c>
      <c r="G7665" t="s">
        <v>77</v>
      </c>
      <c r="H7665" t="s">
        <v>533</v>
      </c>
      <c r="I7665" t="s">
        <v>34</v>
      </c>
      <c r="J7665" t="s">
        <v>83</v>
      </c>
      <c r="L7665" s="1">
        <v>38921</v>
      </c>
      <c r="M7665">
        <v>20770</v>
      </c>
      <c r="N7665" t="s">
        <v>10629</v>
      </c>
    </row>
    <row r="7666" spans="1:14" x14ac:dyDescent="0.25">
      <c r="A7666" t="s">
        <v>8889</v>
      </c>
      <c r="B7666" t="s">
        <v>12</v>
      </c>
      <c r="C7666">
        <v>160454</v>
      </c>
      <c r="D7666">
        <v>163036.29999999999</v>
      </c>
      <c r="E7666">
        <v>0</v>
      </c>
      <c r="F7666" t="s">
        <v>36</v>
      </c>
      <c r="G7666" t="s">
        <v>37</v>
      </c>
      <c r="H7666" t="s">
        <v>1190</v>
      </c>
      <c r="I7666" t="s">
        <v>16</v>
      </c>
      <c r="J7666" t="s">
        <v>98</v>
      </c>
      <c r="L7666" s="1">
        <v>41190</v>
      </c>
      <c r="M7666">
        <v>20774</v>
      </c>
      <c r="N7666" t="s">
        <v>10633</v>
      </c>
    </row>
    <row r="7667" spans="1:14" x14ac:dyDescent="0.25">
      <c r="A7667" t="s">
        <v>8890</v>
      </c>
      <c r="B7667" t="s">
        <v>22</v>
      </c>
      <c r="C7667">
        <v>63380.95</v>
      </c>
      <c r="D7667">
        <v>69212.740000000005</v>
      </c>
      <c r="E7667">
        <v>6291.37</v>
      </c>
      <c r="F7667" t="s">
        <v>56</v>
      </c>
      <c r="G7667" t="s">
        <v>57</v>
      </c>
      <c r="H7667" t="s">
        <v>58</v>
      </c>
      <c r="I7667" t="s">
        <v>16</v>
      </c>
      <c r="J7667" t="s">
        <v>420</v>
      </c>
      <c r="L7667" s="1">
        <v>37809</v>
      </c>
      <c r="M7667">
        <v>20708</v>
      </c>
      <c r="N7667" t="s">
        <v>10653</v>
      </c>
    </row>
    <row r="7668" spans="1:14" x14ac:dyDescent="0.25">
      <c r="A7668" t="s">
        <v>8891</v>
      </c>
      <c r="B7668" t="s">
        <v>22</v>
      </c>
      <c r="C7668">
        <v>73255</v>
      </c>
      <c r="D7668">
        <v>72354.210000000006</v>
      </c>
      <c r="E7668">
        <v>1260.07</v>
      </c>
      <c r="F7668" t="s">
        <v>45</v>
      </c>
      <c r="G7668" t="s">
        <v>46</v>
      </c>
      <c r="H7668" t="s">
        <v>536</v>
      </c>
      <c r="I7668" t="s">
        <v>16</v>
      </c>
      <c r="J7668" t="s">
        <v>48</v>
      </c>
      <c r="K7668" t="s">
        <v>49</v>
      </c>
      <c r="L7668" s="1">
        <v>41414</v>
      </c>
      <c r="M7668">
        <v>20742</v>
      </c>
      <c r="N7668" t="s">
        <v>10638</v>
      </c>
    </row>
    <row r="7669" spans="1:14" x14ac:dyDescent="0.25">
      <c r="A7669" t="s">
        <v>8892</v>
      </c>
      <c r="B7669" t="s">
        <v>22</v>
      </c>
      <c r="C7669">
        <v>60455</v>
      </c>
      <c r="D7669">
        <v>61702.04</v>
      </c>
      <c r="E7669">
        <v>472.32</v>
      </c>
      <c r="F7669" t="s">
        <v>45</v>
      </c>
      <c r="G7669" t="s">
        <v>46</v>
      </c>
      <c r="H7669" t="s">
        <v>590</v>
      </c>
      <c r="I7669" t="s">
        <v>16</v>
      </c>
      <c r="J7669" t="s">
        <v>48</v>
      </c>
      <c r="L7669" s="1">
        <v>41064</v>
      </c>
      <c r="M7669">
        <v>20715</v>
      </c>
      <c r="N7669" t="s">
        <v>10641</v>
      </c>
    </row>
    <row r="7670" spans="1:14" x14ac:dyDescent="0.25">
      <c r="A7670" t="s">
        <v>8893</v>
      </c>
      <c r="B7670" t="s">
        <v>12</v>
      </c>
      <c r="C7670">
        <v>93378.14</v>
      </c>
      <c r="D7670">
        <v>89796.94</v>
      </c>
      <c r="E7670">
        <v>0</v>
      </c>
      <c r="F7670" t="s">
        <v>13</v>
      </c>
      <c r="G7670" t="s">
        <v>14</v>
      </c>
      <c r="H7670" t="s">
        <v>894</v>
      </c>
      <c r="I7670" t="s">
        <v>16</v>
      </c>
      <c r="J7670" t="s">
        <v>235</v>
      </c>
      <c r="L7670" s="1">
        <v>41540</v>
      </c>
      <c r="M7670">
        <v>20769</v>
      </c>
      <c r="N7670" t="s">
        <v>10636</v>
      </c>
    </row>
    <row r="7671" spans="1:14" x14ac:dyDescent="0.25">
      <c r="A7671" t="s">
        <v>8894</v>
      </c>
      <c r="B7671" t="s">
        <v>22</v>
      </c>
      <c r="C7671">
        <v>41650.839999999997</v>
      </c>
      <c r="D7671">
        <v>42433.66</v>
      </c>
      <c r="E7671">
        <v>2750.99</v>
      </c>
      <c r="F7671" t="s">
        <v>56</v>
      </c>
      <c r="G7671" t="s">
        <v>57</v>
      </c>
      <c r="H7671" t="s">
        <v>58</v>
      </c>
      <c r="I7671" t="s">
        <v>16</v>
      </c>
      <c r="J7671" t="s">
        <v>59</v>
      </c>
      <c r="L7671" s="1">
        <v>42716</v>
      </c>
      <c r="M7671">
        <v>20705</v>
      </c>
      <c r="N7671" t="s">
        <v>10626</v>
      </c>
    </row>
    <row r="7672" spans="1:14" x14ac:dyDescent="0.25">
      <c r="A7672" t="s">
        <v>8895</v>
      </c>
      <c r="B7672" t="s">
        <v>22</v>
      </c>
      <c r="C7672">
        <v>119152.78</v>
      </c>
      <c r="D7672">
        <v>114653.19</v>
      </c>
      <c r="E7672">
        <v>1044.58</v>
      </c>
      <c r="F7672" t="s">
        <v>13</v>
      </c>
      <c r="G7672" t="s">
        <v>14</v>
      </c>
      <c r="H7672" t="s">
        <v>68</v>
      </c>
      <c r="I7672" t="s">
        <v>16</v>
      </c>
      <c r="J7672" t="s">
        <v>75</v>
      </c>
      <c r="L7672" s="1">
        <v>39433</v>
      </c>
      <c r="M7672">
        <v>20716</v>
      </c>
      <c r="N7672" t="s">
        <v>10641</v>
      </c>
    </row>
    <row r="7673" spans="1:14" x14ac:dyDescent="0.25">
      <c r="A7673" t="s">
        <v>8896</v>
      </c>
      <c r="B7673" t="s">
        <v>22</v>
      </c>
      <c r="C7673">
        <v>99337</v>
      </c>
      <c r="D7673">
        <v>157350.10999999999</v>
      </c>
      <c r="E7673">
        <v>55325.71</v>
      </c>
      <c r="F7673" t="s">
        <v>45</v>
      </c>
      <c r="G7673" t="s">
        <v>46</v>
      </c>
      <c r="H7673" t="s">
        <v>590</v>
      </c>
      <c r="I7673" t="s">
        <v>16</v>
      </c>
      <c r="J7673" t="s">
        <v>250</v>
      </c>
      <c r="L7673" s="1">
        <v>36780</v>
      </c>
      <c r="M7673">
        <v>20783</v>
      </c>
      <c r="N7673" t="s">
        <v>10656</v>
      </c>
    </row>
    <row r="7674" spans="1:14" x14ac:dyDescent="0.25">
      <c r="A7674" t="s">
        <v>8897</v>
      </c>
      <c r="B7674" t="s">
        <v>22</v>
      </c>
      <c r="C7674">
        <v>72203</v>
      </c>
      <c r="D7674">
        <v>87656.44</v>
      </c>
      <c r="E7674">
        <v>13139.81</v>
      </c>
      <c r="F7674" t="s">
        <v>13</v>
      </c>
      <c r="G7674" t="s">
        <v>14</v>
      </c>
      <c r="H7674" t="s">
        <v>175</v>
      </c>
      <c r="I7674" t="s">
        <v>16</v>
      </c>
      <c r="J7674" t="s">
        <v>32</v>
      </c>
      <c r="L7674" s="1">
        <v>40371</v>
      </c>
      <c r="M7674">
        <v>20607</v>
      </c>
      <c r="N7674" t="s">
        <v>10631</v>
      </c>
    </row>
    <row r="7675" spans="1:14" x14ac:dyDescent="0.25">
      <c r="A7675" t="s">
        <v>8898</v>
      </c>
      <c r="B7675" t="s">
        <v>12</v>
      </c>
      <c r="C7675">
        <v>105241</v>
      </c>
      <c r="D7675">
        <v>103853.98</v>
      </c>
      <c r="E7675">
        <v>0</v>
      </c>
      <c r="F7675" t="s">
        <v>27</v>
      </c>
      <c r="G7675" t="s">
        <v>28</v>
      </c>
      <c r="H7675" t="s">
        <v>29</v>
      </c>
      <c r="I7675" t="s">
        <v>16</v>
      </c>
      <c r="J7675" t="s">
        <v>271</v>
      </c>
      <c r="L7675" s="1">
        <v>39077</v>
      </c>
      <c r="M7675">
        <v>20740</v>
      </c>
      <c r="N7675" t="s">
        <v>10638</v>
      </c>
    </row>
    <row r="7676" spans="1:14" x14ac:dyDescent="0.25">
      <c r="A7676" t="s">
        <v>8899</v>
      </c>
      <c r="B7676" t="s">
        <v>22</v>
      </c>
      <c r="C7676">
        <v>106104</v>
      </c>
      <c r="D7676">
        <v>113028.59</v>
      </c>
      <c r="E7676">
        <v>2311.31</v>
      </c>
      <c r="F7676" t="s">
        <v>13</v>
      </c>
      <c r="G7676" t="s">
        <v>14</v>
      </c>
      <c r="H7676" t="s">
        <v>443</v>
      </c>
      <c r="I7676" t="s">
        <v>16</v>
      </c>
      <c r="J7676" t="s">
        <v>361</v>
      </c>
      <c r="L7676" s="1">
        <v>37270</v>
      </c>
      <c r="M7676">
        <v>20705</v>
      </c>
      <c r="N7676" t="s">
        <v>10626</v>
      </c>
    </row>
    <row r="7677" spans="1:14" x14ac:dyDescent="0.25">
      <c r="A7677" t="s">
        <v>8900</v>
      </c>
      <c r="B7677" t="s">
        <v>12</v>
      </c>
      <c r="C7677">
        <v>87333.36</v>
      </c>
      <c r="D7677">
        <v>84512.93</v>
      </c>
      <c r="E7677">
        <v>0</v>
      </c>
      <c r="F7677" t="s">
        <v>76</v>
      </c>
      <c r="G7677" t="s">
        <v>77</v>
      </c>
      <c r="H7677" t="s">
        <v>272</v>
      </c>
      <c r="I7677" t="s">
        <v>16</v>
      </c>
      <c r="J7677" t="s">
        <v>139</v>
      </c>
      <c r="L7677" s="1">
        <v>41694</v>
      </c>
      <c r="M7677">
        <v>20781</v>
      </c>
      <c r="N7677" t="s">
        <v>10627</v>
      </c>
    </row>
    <row r="7678" spans="1:14" x14ac:dyDescent="0.25">
      <c r="A7678" t="s">
        <v>8901</v>
      </c>
      <c r="B7678" t="s">
        <v>22</v>
      </c>
      <c r="C7678">
        <v>138776.03</v>
      </c>
      <c r="D7678">
        <v>141694.04</v>
      </c>
      <c r="E7678">
        <v>0</v>
      </c>
      <c r="F7678" t="s">
        <v>72</v>
      </c>
      <c r="G7678" t="s">
        <v>73</v>
      </c>
      <c r="H7678" t="s">
        <v>255</v>
      </c>
      <c r="I7678" t="s">
        <v>16</v>
      </c>
      <c r="J7678" t="s">
        <v>139</v>
      </c>
      <c r="L7678" s="1">
        <v>38152</v>
      </c>
      <c r="M7678">
        <v>20715</v>
      </c>
      <c r="N7678" t="s">
        <v>10641</v>
      </c>
    </row>
    <row r="7679" spans="1:14" x14ac:dyDescent="0.25">
      <c r="A7679" t="s">
        <v>8902</v>
      </c>
      <c r="B7679" t="s">
        <v>12</v>
      </c>
      <c r="C7679">
        <v>80870.7</v>
      </c>
      <c r="D7679">
        <v>100281.95</v>
      </c>
      <c r="E7679">
        <v>20984.02</v>
      </c>
      <c r="F7679" t="s">
        <v>13</v>
      </c>
      <c r="G7679" t="s">
        <v>14</v>
      </c>
      <c r="H7679" t="s">
        <v>670</v>
      </c>
      <c r="I7679" t="s">
        <v>16</v>
      </c>
      <c r="J7679" t="s">
        <v>1065</v>
      </c>
      <c r="L7679" s="1">
        <v>33526</v>
      </c>
      <c r="M7679">
        <v>20742</v>
      </c>
      <c r="N7679" t="s">
        <v>10638</v>
      </c>
    </row>
    <row r="7680" spans="1:14" x14ac:dyDescent="0.25">
      <c r="A7680" t="s">
        <v>8903</v>
      </c>
      <c r="B7680" t="s">
        <v>22</v>
      </c>
      <c r="C7680">
        <v>103682</v>
      </c>
      <c r="D7680">
        <v>158762.85999999999</v>
      </c>
      <c r="E7680">
        <v>54405.89</v>
      </c>
      <c r="F7680" t="s">
        <v>45</v>
      </c>
      <c r="G7680" t="s">
        <v>46</v>
      </c>
      <c r="H7680" t="s">
        <v>566</v>
      </c>
      <c r="I7680" t="s">
        <v>16</v>
      </c>
      <c r="J7680" t="s">
        <v>297</v>
      </c>
      <c r="L7680" s="1">
        <v>38488</v>
      </c>
      <c r="M7680">
        <v>20743</v>
      </c>
      <c r="N7680" t="s">
        <v>10654</v>
      </c>
    </row>
    <row r="7681" spans="1:14" x14ac:dyDescent="0.25">
      <c r="A7681" t="s">
        <v>8904</v>
      </c>
      <c r="B7681" t="s">
        <v>22</v>
      </c>
      <c r="C7681">
        <v>67723.53</v>
      </c>
      <c r="D7681">
        <v>73717.88</v>
      </c>
      <c r="E7681">
        <v>7966.82</v>
      </c>
      <c r="F7681" t="s">
        <v>56</v>
      </c>
      <c r="G7681" t="s">
        <v>57</v>
      </c>
      <c r="H7681" t="s">
        <v>58</v>
      </c>
      <c r="I7681" t="s">
        <v>16</v>
      </c>
      <c r="J7681" t="s">
        <v>59</v>
      </c>
      <c r="L7681" s="1">
        <v>35764</v>
      </c>
      <c r="M7681">
        <v>20747</v>
      </c>
      <c r="N7681" t="s">
        <v>10642</v>
      </c>
    </row>
    <row r="7682" spans="1:14" x14ac:dyDescent="0.25">
      <c r="A7682" t="s">
        <v>8905</v>
      </c>
      <c r="B7682" t="s">
        <v>22</v>
      </c>
      <c r="C7682">
        <v>43118.44</v>
      </c>
      <c r="D7682">
        <v>45665.51</v>
      </c>
      <c r="E7682">
        <v>3773.61</v>
      </c>
      <c r="F7682" t="s">
        <v>117</v>
      </c>
      <c r="G7682" t="s">
        <v>118</v>
      </c>
      <c r="H7682" t="s">
        <v>308</v>
      </c>
      <c r="I7682" t="s">
        <v>16</v>
      </c>
      <c r="J7682" t="s">
        <v>309</v>
      </c>
      <c r="L7682" s="1">
        <v>37871</v>
      </c>
      <c r="M7682">
        <v>20785</v>
      </c>
      <c r="N7682" t="s">
        <v>10652</v>
      </c>
    </row>
    <row r="7683" spans="1:14" x14ac:dyDescent="0.25">
      <c r="A7683" t="s">
        <v>8906</v>
      </c>
      <c r="B7683" t="s">
        <v>12</v>
      </c>
      <c r="C7683">
        <v>70959.789999999994</v>
      </c>
      <c r="D7683">
        <v>70025.89</v>
      </c>
      <c r="E7683">
        <v>0</v>
      </c>
      <c r="F7683" t="s">
        <v>18</v>
      </c>
      <c r="G7683" t="s">
        <v>19</v>
      </c>
      <c r="H7683" t="s">
        <v>60</v>
      </c>
      <c r="I7683" t="s">
        <v>16</v>
      </c>
      <c r="J7683" t="s">
        <v>17</v>
      </c>
      <c r="L7683" s="1">
        <v>32152</v>
      </c>
      <c r="M7683">
        <v>20720</v>
      </c>
      <c r="N7683" t="s">
        <v>10641</v>
      </c>
    </row>
    <row r="7684" spans="1:14" x14ac:dyDescent="0.25">
      <c r="A7684" t="s">
        <v>8907</v>
      </c>
      <c r="B7684" t="s">
        <v>12</v>
      </c>
      <c r="C7684">
        <v>83172.22</v>
      </c>
      <c r="D7684">
        <v>80698.62</v>
      </c>
      <c r="E7684">
        <v>0</v>
      </c>
      <c r="F7684" t="s">
        <v>18</v>
      </c>
      <c r="G7684" t="s">
        <v>19</v>
      </c>
      <c r="H7684" t="s">
        <v>172</v>
      </c>
      <c r="I7684" t="s">
        <v>16</v>
      </c>
      <c r="J7684" t="s">
        <v>71</v>
      </c>
      <c r="L7684" s="1">
        <v>41078</v>
      </c>
      <c r="M7684">
        <v>20762</v>
      </c>
      <c r="N7684" t="s">
        <v>10644</v>
      </c>
    </row>
    <row r="7685" spans="1:14" x14ac:dyDescent="0.25">
      <c r="A7685" t="s">
        <v>8908</v>
      </c>
      <c r="B7685" t="s">
        <v>12</v>
      </c>
      <c r="C7685">
        <v>67030.13</v>
      </c>
      <c r="D7685">
        <v>66684.460000000006</v>
      </c>
      <c r="E7685">
        <v>191.1</v>
      </c>
      <c r="F7685" t="s">
        <v>89</v>
      </c>
      <c r="G7685" t="s">
        <v>90</v>
      </c>
      <c r="H7685" t="s">
        <v>1191</v>
      </c>
      <c r="I7685" t="s">
        <v>16</v>
      </c>
      <c r="J7685" t="s">
        <v>92</v>
      </c>
      <c r="L7685" s="1">
        <v>38165</v>
      </c>
      <c r="M7685">
        <v>20707</v>
      </c>
      <c r="N7685" t="s">
        <v>10628</v>
      </c>
    </row>
    <row r="7686" spans="1:14" x14ac:dyDescent="0.25">
      <c r="A7686" t="s">
        <v>8909</v>
      </c>
      <c r="B7686" t="s">
        <v>22</v>
      </c>
      <c r="C7686">
        <v>64651.040000000001</v>
      </c>
      <c r="D7686">
        <v>77082.89</v>
      </c>
      <c r="E7686">
        <v>13282</v>
      </c>
      <c r="F7686" t="s">
        <v>56</v>
      </c>
      <c r="G7686" t="s">
        <v>57</v>
      </c>
      <c r="H7686" t="s">
        <v>158</v>
      </c>
      <c r="I7686" t="s">
        <v>16</v>
      </c>
      <c r="J7686" t="s">
        <v>159</v>
      </c>
      <c r="L7686" s="1">
        <v>35073</v>
      </c>
      <c r="M7686">
        <v>20748</v>
      </c>
      <c r="N7686" t="s">
        <v>10635</v>
      </c>
    </row>
    <row r="7687" spans="1:14" x14ac:dyDescent="0.25">
      <c r="A7687" t="s">
        <v>8910</v>
      </c>
      <c r="B7687" t="s">
        <v>22</v>
      </c>
      <c r="C7687">
        <v>49718.22</v>
      </c>
      <c r="D7687">
        <v>53469.58</v>
      </c>
      <c r="E7687">
        <v>3859.21</v>
      </c>
      <c r="F7687" t="s">
        <v>56</v>
      </c>
      <c r="G7687" t="s">
        <v>57</v>
      </c>
      <c r="H7687" t="s">
        <v>84</v>
      </c>
      <c r="I7687" t="s">
        <v>16</v>
      </c>
      <c r="J7687" t="s">
        <v>59</v>
      </c>
      <c r="L7687" s="1">
        <v>39523</v>
      </c>
      <c r="M7687">
        <v>20735</v>
      </c>
      <c r="N7687" t="s">
        <v>10649</v>
      </c>
    </row>
    <row r="7688" spans="1:14" x14ac:dyDescent="0.25">
      <c r="A7688" t="s">
        <v>8911</v>
      </c>
      <c r="B7688" t="s">
        <v>22</v>
      </c>
      <c r="C7688">
        <v>99337</v>
      </c>
      <c r="D7688">
        <v>103423.35</v>
      </c>
      <c r="E7688">
        <v>0</v>
      </c>
      <c r="F7688" t="s">
        <v>45</v>
      </c>
      <c r="G7688" t="s">
        <v>46</v>
      </c>
      <c r="H7688" t="s">
        <v>230</v>
      </c>
      <c r="I7688" t="s">
        <v>16</v>
      </c>
      <c r="J7688" t="s">
        <v>250</v>
      </c>
      <c r="L7688" s="1">
        <v>36388</v>
      </c>
      <c r="M7688">
        <v>20762</v>
      </c>
      <c r="N7688" t="s">
        <v>10644</v>
      </c>
    </row>
    <row r="7689" spans="1:14" x14ac:dyDescent="0.25">
      <c r="A7689" t="s">
        <v>8912</v>
      </c>
      <c r="B7689" t="s">
        <v>12</v>
      </c>
      <c r="C7689">
        <v>95084.42</v>
      </c>
      <c r="D7689">
        <v>106065.60000000001</v>
      </c>
      <c r="E7689">
        <v>8113.9</v>
      </c>
      <c r="F7689" t="s">
        <v>13</v>
      </c>
      <c r="G7689" t="s">
        <v>14</v>
      </c>
      <c r="H7689" t="s">
        <v>735</v>
      </c>
      <c r="I7689" t="s">
        <v>16</v>
      </c>
      <c r="J7689" t="s">
        <v>32</v>
      </c>
      <c r="L7689" s="1">
        <v>34498</v>
      </c>
      <c r="M7689">
        <v>20783</v>
      </c>
      <c r="N7689" t="s">
        <v>10656</v>
      </c>
    </row>
    <row r="7690" spans="1:14" x14ac:dyDescent="0.25">
      <c r="A7690" t="s">
        <v>8913</v>
      </c>
      <c r="B7690" t="s">
        <v>22</v>
      </c>
      <c r="C7690">
        <v>90613</v>
      </c>
      <c r="D7690">
        <v>100080.11</v>
      </c>
      <c r="E7690">
        <v>8819.2999999999993</v>
      </c>
      <c r="F7690" t="s">
        <v>129</v>
      </c>
      <c r="G7690" t="s">
        <v>130</v>
      </c>
      <c r="H7690" t="s">
        <v>451</v>
      </c>
      <c r="I7690" t="s">
        <v>16</v>
      </c>
      <c r="J7690" t="s">
        <v>132</v>
      </c>
      <c r="L7690" s="1">
        <v>36724</v>
      </c>
      <c r="M7690">
        <v>20743</v>
      </c>
      <c r="N7690" t="s">
        <v>10654</v>
      </c>
    </row>
    <row r="7691" spans="1:14" x14ac:dyDescent="0.25">
      <c r="A7691" t="s">
        <v>8914</v>
      </c>
      <c r="B7691" t="s">
        <v>12</v>
      </c>
      <c r="C7691">
        <v>49306.1</v>
      </c>
      <c r="D7691">
        <v>48656.92</v>
      </c>
      <c r="E7691">
        <v>0</v>
      </c>
      <c r="F7691" t="s">
        <v>18</v>
      </c>
      <c r="G7691" t="s">
        <v>19</v>
      </c>
      <c r="H7691" t="s">
        <v>172</v>
      </c>
      <c r="I7691" t="s">
        <v>34</v>
      </c>
      <c r="J7691" t="s">
        <v>154</v>
      </c>
      <c r="L7691" s="1">
        <v>35220</v>
      </c>
      <c r="M7691">
        <v>20781</v>
      </c>
      <c r="N7691" t="s">
        <v>10627</v>
      </c>
    </row>
    <row r="7692" spans="1:14" x14ac:dyDescent="0.25">
      <c r="A7692" t="s">
        <v>8915</v>
      </c>
      <c r="B7692" t="s">
        <v>22</v>
      </c>
      <c r="C7692">
        <v>57211.43</v>
      </c>
      <c r="D7692">
        <v>54623.32</v>
      </c>
      <c r="E7692">
        <v>0</v>
      </c>
      <c r="F7692" t="s">
        <v>608</v>
      </c>
      <c r="G7692" t="s">
        <v>609</v>
      </c>
      <c r="H7692" t="s">
        <v>610</v>
      </c>
      <c r="I7692" t="s">
        <v>16</v>
      </c>
      <c r="J7692" t="s">
        <v>520</v>
      </c>
      <c r="L7692" s="1">
        <v>41246</v>
      </c>
      <c r="M7692">
        <v>20740</v>
      </c>
      <c r="N7692" t="s">
        <v>10638</v>
      </c>
    </row>
    <row r="7693" spans="1:14" x14ac:dyDescent="0.25">
      <c r="A7693" t="s">
        <v>8916</v>
      </c>
      <c r="B7693" t="s">
        <v>12</v>
      </c>
      <c r="C7693">
        <v>53761.64</v>
      </c>
      <c r="D7693">
        <v>55676.91</v>
      </c>
      <c r="E7693">
        <v>4137.91</v>
      </c>
      <c r="F7693" t="s">
        <v>13</v>
      </c>
      <c r="G7693" t="s">
        <v>14</v>
      </c>
      <c r="H7693" t="s">
        <v>162</v>
      </c>
      <c r="I7693" t="s">
        <v>16</v>
      </c>
      <c r="J7693" t="s">
        <v>502</v>
      </c>
      <c r="L7693" s="1">
        <v>39370</v>
      </c>
      <c r="M7693">
        <v>20608</v>
      </c>
      <c r="N7693" t="s">
        <v>10646</v>
      </c>
    </row>
    <row r="7694" spans="1:14" x14ac:dyDescent="0.25">
      <c r="A7694" t="s">
        <v>8917</v>
      </c>
      <c r="B7694" t="s">
        <v>22</v>
      </c>
      <c r="C7694">
        <v>50603</v>
      </c>
      <c r="D7694">
        <v>53136.22</v>
      </c>
      <c r="E7694">
        <v>3914.54</v>
      </c>
      <c r="F7694" t="s">
        <v>129</v>
      </c>
      <c r="G7694" t="s">
        <v>130</v>
      </c>
      <c r="H7694" t="s">
        <v>131</v>
      </c>
      <c r="I7694" t="s">
        <v>16</v>
      </c>
      <c r="J7694" t="s">
        <v>132</v>
      </c>
      <c r="K7694" t="s">
        <v>636</v>
      </c>
      <c r="L7694" s="1">
        <v>42562</v>
      </c>
      <c r="M7694">
        <v>20706</v>
      </c>
      <c r="N7694" t="s">
        <v>10645</v>
      </c>
    </row>
    <row r="7695" spans="1:14" x14ac:dyDescent="0.25">
      <c r="A7695" t="s">
        <v>8918</v>
      </c>
      <c r="B7695" t="s">
        <v>22</v>
      </c>
      <c r="C7695">
        <v>47795.49</v>
      </c>
      <c r="D7695">
        <v>53051.23</v>
      </c>
      <c r="E7695">
        <v>4747.34</v>
      </c>
      <c r="F7695" t="s">
        <v>56</v>
      </c>
      <c r="G7695" t="s">
        <v>57</v>
      </c>
      <c r="H7695" t="s">
        <v>58</v>
      </c>
      <c r="I7695" t="s">
        <v>16</v>
      </c>
      <c r="J7695" t="s">
        <v>59</v>
      </c>
      <c r="L7695" s="1">
        <v>40749</v>
      </c>
      <c r="M7695">
        <v>20743</v>
      </c>
      <c r="N7695" t="s">
        <v>10654</v>
      </c>
    </row>
    <row r="7696" spans="1:14" x14ac:dyDescent="0.25">
      <c r="A7696" t="s">
        <v>8919</v>
      </c>
      <c r="B7696" t="s">
        <v>22</v>
      </c>
      <c r="C7696">
        <v>57895</v>
      </c>
      <c r="D7696">
        <v>71299.31</v>
      </c>
      <c r="E7696">
        <v>10535.7</v>
      </c>
      <c r="F7696" t="s">
        <v>13</v>
      </c>
      <c r="G7696" t="s">
        <v>14</v>
      </c>
      <c r="H7696" t="s">
        <v>509</v>
      </c>
      <c r="I7696" t="s">
        <v>16</v>
      </c>
      <c r="J7696" t="s">
        <v>32</v>
      </c>
      <c r="K7696" t="s">
        <v>176</v>
      </c>
      <c r="L7696" s="1">
        <v>41694</v>
      </c>
      <c r="M7696">
        <v>20783</v>
      </c>
      <c r="N7696" t="s">
        <v>10656</v>
      </c>
    </row>
    <row r="7697" spans="1:14" x14ac:dyDescent="0.25">
      <c r="A7697" t="s">
        <v>8920</v>
      </c>
      <c r="B7697" t="s">
        <v>12</v>
      </c>
      <c r="C7697">
        <v>104418.3</v>
      </c>
      <c r="D7697">
        <v>97293.39</v>
      </c>
      <c r="E7697">
        <v>4289.6899999999996</v>
      </c>
      <c r="F7697" t="s">
        <v>18</v>
      </c>
      <c r="G7697" t="s">
        <v>19</v>
      </c>
      <c r="H7697" t="s">
        <v>172</v>
      </c>
      <c r="I7697" t="s">
        <v>16</v>
      </c>
      <c r="J7697" t="s">
        <v>21</v>
      </c>
      <c r="L7697" s="1">
        <v>37312</v>
      </c>
      <c r="M7697">
        <v>20785</v>
      </c>
      <c r="N7697" t="s">
        <v>10652</v>
      </c>
    </row>
    <row r="7698" spans="1:14" x14ac:dyDescent="0.25">
      <c r="A7698" t="s">
        <v>8921</v>
      </c>
      <c r="B7698" t="s">
        <v>22</v>
      </c>
      <c r="C7698">
        <v>63309.97</v>
      </c>
      <c r="D7698">
        <v>82539.97</v>
      </c>
      <c r="E7698">
        <v>17033.89</v>
      </c>
      <c r="F7698" t="s">
        <v>56</v>
      </c>
      <c r="G7698" t="s">
        <v>57</v>
      </c>
      <c r="H7698" t="s">
        <v>84</v>
      </c>
      <c r="I7698" t="s">
        <v>16</v>
      </c>
      <c r="J7698" t="s">
        <v>59</v>
      </c>
      <c r="L7698" s="1">
        <v>36023</v>
      </c>
      <c r="M7698">
        <v>20721</v>
      </c>
      <c r="N7698" t="s">
        <v>10634</v>
      </c>
    </row>
    <row r="7699" spans="1:14" x14ac:dyDescent="0.25">
      <c r="A7699" t="s">
        <v>8922</v>
      </c>
      <c r="B7699" t="s">
        <v>12</v>
      </c>
      <c r="C7699">
        <v>48152.06</v>
      </c>
      <c r="D7699">
        <v>46038.94</v>
      </c>
      <c r="E7699">
        <v>65.83</v>
      </c>
      <c r="F7699" t="s">
        <v>18</v>
      </c>
      <c r="G7699" t="s">
        <v>19</v>
      </c>
      <c r="H7699" t="s">
        <v>973</v>
      </c>
      <c r="I7699" t="s">
        <v>16</v>
      </c>
      <c r="J7699" t="s">
        <v>17</v>
      </c>
      <c r="L7699" s="1">
        <v>41610</v>
      </c>
      <c r="M7699">
        <v>20613</v>
      </c>
      <c r="N7699" t="s">
        <v>10640</v>
      </c>
    </row>
    <row r="7700" spans="1:14" x14ac:dyDescent="0.25">
      <c r="A7700" t="s">
        <v>8923</v>
      </c>
      <c r="B7700" t="s">
        <v>22</v>
      </c>
      <c r="C7700">
        <v>215120</v>
      </c>
      <c r="D7700">
        <v>223726.47</v>
      </c>
      <c r="E7700">
        <v>0</v>
      </c>
      <c r="F7700" t="s">
        <v>72</v>
      </c>
      <c r="G7700" t="s">
        <v>73</v>
      </c>
      <c r="H7700" t="s">
        <v>1192</v>
      </c>
      <c r="I7700" t="s">
        <v>16</v>
      </c>
      <c r="J7700" t="s">
        <v>1193</v>
      </c>
      <c r="L7700" s="1">
        <v>31335</v>
      </c>
      <c r="M7700">
        <v>20737</v>
      </c>
      <c r="N7700" t="s">
        <v>10655</v>
      </c>
    </row>
    <row r="7701" spans="1:14" x14ac:dyDescent="0.25">
      <c r="A7701" t="s">
        <v>8924</v>
      </c>
      <c r="B7701" t="s">
        <v>22</v>
      </c>
      <c r="C7701">
        <v>88761</v>
      </c>
      <c r="D7701">
        <v>95884.58</v>
      </c>
      <c r="E7701">
        <v>4193.04</v>
      </c>
      <c r="F7701" t="s">
        <v>13</v>
      </c>
      <c r="G7701" t="s">
        <v>14</v>
      </c>
      <c r="H7701" t="s">
        <v>162</v>
      </c>
      <c r="I7701" t="s">
        <v>16</v>
      </c>
      <c r="J7701" t="s">
        <v>32</v>
      </c>
      <c r="L7701" s="1">
        <v>37459</v>
      </c>
      <c r="M7701">
        <v>20623</v>
      </c>
      <c r="N7701" t="s">
        <v>10651</v>
      </c>
    </row>
    <row r="7702" spans="1:14" x14ac:dyDescent="0.25">
      <c r="A7702" t="s">
        <v>8925</v>
      </c>
      <c r="B7702" t="s">
        <v>22</v>
      </c>
      <c r="C7702">
        <v>86731.77</v>
      </c>
      <c r="D7702">
        <v>87806.9</v>
      </c>
      <c r="E7702">
        <v>0</v>
      </c>
      <c r="F7702" t="s">
        <v>18</v>
      </c>
      <c r="G7702" t="s">
        <v>19</v>
      </c>
      <c r="H7702" t="s">
        <v>241</v>
      </c>
      <c r="I7702" t="s">
        <v>16</v>
      </c>
      <c r="J7702" t="s">
        <v>178</v>
      </c>
      <c r="L7702" s="1">
        <v>38427</v>
      </c>
      <c r="M7702">
        <v>20715</v>
      </c>
      <c r="N7702" t="s">
        <v>10641</v>
      </c>
    </row>
    <row r="7703" spans="1:14" x14ac:dyDescent="0.25">
      <c r="A7703" t="s">
        <v>8926</v>
      </c>
      <c r="B7703" t="s">
        <v>12</v>
      </c>
      <c r="C7703">
        <v>29205.66</v>
      </c>
      <c r="D7703">
        <v>28590.46</v>
      </c>
      <c r="E7703">
        <v>162.80000000000001</v>
      </c>
      <c r="F7703" t="s">
        <v>76</v>
      </c>
      <c r="G7703" t="s">
        <v>77</v>
      </c>
      <c r="H7703" t="s">
        <v>272</v>
      </c>
      <c r="I7703" t="s">
        <v>34</v>
      </c>
      <c r="J7703" t="s">
        <v>558</v>
      </c>
      <c r="L7703" s="1">
        <v>41960</v>
      </c>
      <c r="M7703">
        <v>20781</v>
      </c>
      <c r="N7703" t="s">
        <v>10627</v>
      </c>
    </row>
    <row r="7704" spans="1:14" x14ac:dyDescent="0.25">
      <c r="A7704" t="s">
        <v>8927</v>
      </c>
      <c r="B7704" t="s">
        <v>22</v>
      </c>
      <c r="C7704">
        <v>49718.22</v>
      </c>
      <c r="D7704">
        <v>68970.8</v>
      </c>
      <c r="E7704">
        <v>17722.560000000001</v>
      </c>
      <c r="F7704" t="s">
        <v>56</v>
      </c>
      <c r="G7704" t="s">
        <v>57</v>
      </c>
      <c r="H7704" t="s">
        <v>64</v>
      </c>
      <c r="I7704" t="s">
        <v>16</v>
      </c>
      <c r="J7704" t="s">
        <v>59</v>
      </c>
      <c r="L7704" s="1">
        <v>39509</v>
      </c>
      <c r="M7704">
        <v>20720</v>
      </c>
      <c r="N7704" t="s">
        <v>10641</v>
      </c>
    </row>
    <row r="7705" spans="1:14" x14ac:dyDescent="0.25">
      <c r="A7705" t="s">
        <v>8928</v>
      </c>
      <c r="B7705" t="s">
        <v>22</v>
      </c>
      <c r="C7705">
        <v>108848.84</v>
      </c>
      <c r="D7705">
        <v>155144.01</v>
      </c>
      <c r="E7705">
        <v>37255.42</v>
      </c>
      <c r="F7705" t="s">
        <v>45</v>
      </c>
      <c r="G7705" t="s">
        <v>46</v>
      </c>
      <c r="H7705" t="s">
        <v>444</v>
      </c>
      <c r="I7705" t="s">
        <v>16</v>
      </c>
      <c r="J7705" t="s">
        <v>297</v>
      </c>
      <c r="L7705" s="1">
        <v>30921</v>
      </c>
      <c r="M7705">
        <v>20745</v>
      </c>
      <c r="N7705" t="s">
        <v>10643</v>
      </c>
    </row>
    <row r="7706" spans="1:14" x14ac:dyDescent="0.25">
      <c r="A7706" t="s">
        <v>8929</v>
      </c>
      <c r="B7706" t="s">
        <v>12</v>
      </c>
      <c r="C7706">
        <v>160454</v>
      </c>
      <c r="D7706">
        <v>160679.26999999999</v>
      </c>
      <c r="E7706">
        <v>0</v>
      </c>
      <c r="F7706" t="s">
        <v>56</v>
      </c>
      <c r="G7706" t="s">
        <v>57</v>
      </c>
      <c r="H7706" t="s">
        <v>356</v>
      </c>
      <c r="I7706" t="s">
        <v>16</v>
      </c>
      <c r="J7706" t="s">
        <v>98</v>
      </c>
      <c r="L7706" s="1">
        <v>35534</v>
      </c>
      <c r="M7706">
        <v>20708</v>
      </c>
      <c r="N7706" t="s">
        <v>10653</v>
      </c>
    </row>
    <row r="7707" spans="1:14" x14ac:dyDescent="0.25">
      <c r="A7707" t="s">
        <v>8930</v>
      </c>
      <c r="B7707" t="s">
        <v>22</v>
      </c>
      <c r="C7707">
        <v>91869</v>
      </c>
      <c r="D7707">
        <v>100639.42</v>
      </c>
      <c r="E7707">
        <v>10778.89</v>
      </c>
      <c r="F7707" t="s">
        <v>13</v>
      </c>
      <c r="G7707" t="s">
        <v>14</v>
      </c>
      <c r="H7707" t="s">
        <v>702</v>
      </c>
      <c r="I7707" t="s">
        <v>16</v>
      </c>
      <c r="J7707" t="s">
        <v>32</v>
      </c>
      <c r="L7707" s="1">
        <v>37270</v>
      </c>
      <c r="M7707">
        <v>20783</v>
      </c>
      <c r="N7707" t="s">
        <v>10656</v>
      </c>
    </row>
    <row r="7708" spans="1:14" x14ac:dyDescent="0.25">
      <c r="A7708" t="s">
        <v>8931</v>
      </c>
      <c r="B7708" t="s">
        <v>12</v>
      </c>
      <c r="C7708">
        <v>95740</v>
      </c>
      <c r="D7708">
        <v>94479.03</v>
      </c>
      <c r="E7708">
        <v>0</v>
      </c>
      <c r="F7708" t="s">
        <v>18</v>
      </c>
      <c r="G7708" t="s">
        <v>19</v>
      </c>
      <c r="H7708" t="s">
        <v>311</v>
      </c>
      <c r="I7708" t="s">
        <v>16</v>
      </c>
      <c r="J7708" t="s">
        <v>414</v>
      </c>
      <c r="L7708" s="1">
        <v>39314</v>
      </c>
      <c r="M7708">
        <v>20743</v>
      </c>
      <c r="N7708" t="s">
        <v>10654</v>
      </c>
    </row>
    <row r="7709" spans="1:14" x14ac:dyDescent="0.25">
      <c r="A7709" t="s">
        <v>8932</v>
      </c>
      <c r="B7709" t="s">
        <v>22</v>
      </c>
      <c r="C7709">
        <v>15974.85</v>
      </c>
      <c r="D7709">
        <v>14454.81</v>
      </c>
      <c r="E7709">
        <v>0</v>
      </c>
      <c r="F7709" t="s">
        <v>56</v>
      </c>
      <c r="G7709" t="s">
        <v>57</v>
      </c>
      <c r="H7709" t="s">
        <v>149</v>
      </c>
      <c r="I7709" t="s">
        <v>34</v>
      </c>
      <c r="J7709" t="s">
        <v>88</v>
      </c>
      <c r="L7709" s="1">
        <v>42619</v>
      </c>
      <c r="M7709">
        <v>20715</v>
      </c>
      <c r="N7709" t="s">
        <v>10641</v>
      </c>
    </row>
    <row r="7710" spans="1:14" x14ac:dyDescent="0.25">
      <c r="A7710" t="s">
        <v>8933</v>
      </c>
      <c r="B7710" t="s">
        <v>12</v>
      </c>
      <c r="C7710">
        <v>92849.58</v>
      </c>
      <c r="D7710">
        <v>95198.080000000002</v>
      </c>
      <c r="E7710">
        <v>0</v>
      </c>
      <c r="F7710" t="s">
        <v>72</v>
      </c>
      <c r="G7710" t="s">
        <v>73</v>
      </c>
      <c r="H7710" t="s">
        <v>550</v>
      </c>
      <c r="I7710" t="s">
        <v>34</v>
      </c>
      <c r="J7710" t="s">
        <v>75</v>
      </c>
      <c r="L7710" s="1">
        <v>32846</v>
      </c>
      <c r="M7710">
        <v>20784</v>
      </c>
      <c r="N7710" t="s">
        <v>10650</v>
      </c>
    </row>
    <row r="7711" spans="1:14" x14ac:dyDescent="0.25">
      <c r="A7711" t="s">
        <v>8934</v>
      </c>
      <c r="B7711" t="s">
        <v>22</v>
      </c>
      <c r="C7711">
        <v>62301</v>
      </c>
      <c r="D7711">
        <v>67456.639999999999</v>
      </c>
      <c r="E7711">
        <v>8294.44</v>
      </c>
      <c r="F7711" t="s">
        <v>23</v>
      </c>
      <c r="G7711" t="s">
        <v>24</v>
      </c>
      <c r="H7711" t="s">
        <v>194</v>
      </c>
      <c r="I7711" t="s">
        <v>16</v>
      </c>
      <c r="J7711" t="s">
        <v>141</v>
      </c>
      <c r="L7711" s="1">
        <v>40756</v>
      </c>
      <c r="M7711">
        <v>20772</v>
      </c>
      <c r="N7711" t="s">
        <v>10648</v>
      </c>
    </row>
    <row r="7712" spans="1:14" x14ac:dyDescent="0.25">
      <c r="A7712" t="s">
        <v>8935</v>
      </c>
      <c r="B7712" t="s">
        <v>22</v>
      </c>
      <c r="C7712">
        <v>81663.55</v>
      </c>
      <c r="D7712">
        <v>88670.58</v>
      </c>
      <c r="E7712">
        <v>9316.2099999999991</v>
      </c>
      <c r="F7712" t="s">
        <v>52</v>
      </c>
      <c r="G7712" t="s">
        <v>53</v>
      </c>
      <c r="H7712" t="s">
        <v>93</v>
      </c>
      <c r="I7712" t="s">
        <v>16</v>
      </c>
      <c r="J7712" t="s">
        <v>94</v>
      </c>
      <c r="L7712" s="1">
        <v>31159</v>
      </c>
      <c r="M7712">
        <v>20715</v>
      </c>
      <c r="N7712" t="s">
        <v>10641</v>
      </c>
    </row>
    <row r="7713" spans="1:14" x14ac:dyDescent="0.25">
      <c r="A7713" t="s">
        <v>8936</v>
      </c>
      <c r="B7713" t="s">
        <v>22</v>
      </c>
      <c r="C7713">
        <v>75844.820000000007</v>
      </c>
      <c r="D7713">
        <v>75148.600000000006</v>
      </c>
      <c r="E7713">
        <v>58.8</v>
      </c>
      <c r="F7713" t="s">
        <v>89</v>
      </c>
      <c r="G7713" t="s">
        <v>90</v>
      </c>
      <c r="H7713" t="s">
        <v>1194</v>
      </c>
      <c r="I7713" t="s">
        <v>16</v>
      </c>
      <c r="J7713" t="s">
        <v>92</v>
      </c>
      <c r="L7713" s="1">
        <v>41344</v>
      </c>
      <c r="M7713">
        <v>20743</v>
      </c>
      <c r="N7713" t="s">
        <v>10654</v>
      </c>
    </row>
    <row r="7714" spans="1:14" x14ac:dyDescent="0.25">
      <c r="A7714" t="s">
        <v>8937</v>
      </c>
      <c r="B7714" t="s">
        <v>12</v>
      </c>
      <c r="C7714">
        <v>160454</v>
      </c>
      <c r="D7714">
        <v>163058.23999999999</v>
      </c>
      <c r="E7714">
        <v>0</v>
      </c>
      <c r="F7714" t="s">
        <v>18</v>
      </c>
      <c r="G7714" t="s">
        <v>19</v>
      </c>
      <c r="H7714" t="s">
        <v>179</v>
      </c>
      <c r="I7714" t="s">
        <v>16</v>
      </c>
      <c r="J7714" t="s">
        <v>98</v>
      </c>
      <c r="L7714" s="1">
        <v>37928</v>
      </c>
      <c r="M7714">
        <v>20744</v>
      </c>
      <c r="N7714" t="s">
        <v>10630</v>
      </c>
    </row>
    <row r="7715" spans="1:14" x14ac:dyDescent="0.25">
      <c r="A7715" t="s">
        <v>8938</v>
      </c>
      <c r="B7715" t="s">
        <v>12</v>
      </c>
      <c r="C7715">
        <v>46073.67</v>
      </c>
      <c r="D7715">
        <v>35451.43</v>
      </c>
      <c r="E7715">
        <v>0</v>
      </c>
      <c r="F7715" t="s">
        <v>18</v>
      </c>
      <c r="G7715" t="s">
        <v>19</v>
      </c>
      <c r="H7715" t="s">
        <v>183</v>
      </c>
      <c r="I7715" t="s">
        <v>34</v>
      </c>
      <c r="J7715" t="s">
        <v>174</v>
      </c>
      <c r="L7715" s="1">
        <v>38320</v>
      </c>
      <c r="M7715">
        <v>20743</v>
      </c>
      <c r="N7715" t="s">
        <v>10654</v>
      </c>
    </row>
    <row r="7716" spans="1:14" x14ac:dyDescent="0.25">
      <c r="A7716" t="s">
        <v>8939</v>
      </c>
      <c r="B7716" t="s">
        <v>22</v>
      </c>
      <c r="C7716">
        <v>60455</v>
      </c>
      <c r="D7716">
        <v>94699.67</v>
      </c>
      <c r="E7716">
        <v>35616.44</v>
      </c>
      <c r="F7716" t="s">
        <v>45</v>
      </c>
      <c r="G7716" t="s">
        <v>46</v>
      </c>
      <c r="H7716" t="s">
        <v>315</v>
      </c>
      <c r="I7716" t="s">
        <v>16</v>
      </c>
      <c r="J7716" t="s">
        <v>48</v>
      </c>
      <c r="L7716" s="1">
        <v>41288</v>
      </c>
      <c r="M7716">
        <v>20720</v>
      </c>
      <c r="N7716" t="s">
        <v>10641</v>
      </c>
    </row>
    <row r="7717" spans="1:14" x14ac:dyDescent="0.25">
      <c r="A7717" t="s">
        <v>8940</v>
      </c>
      <c r="B7717" t="s">
        <v>12</v>
      </c>
      <c r="C7717">
        <v>115732</v>
      </c>
      <c r="D7717">
        <v>104660.62</v>
      </c>
      <c r="E7717">
        <v>0</v>
      </c>
      <c r="F7717" t="s">
        <v>36</v>
      </c>
      <c r="G7717" t="s">
        <v>37</v>
      </c>
      <c r="H7717" t="s">
        <v>750</v>
      </c>
      <c r="I7717" t="s">
        <v>16</v>
      </c>
      <c r="J7717" t="s">
        <v>755</v>
      </c>
      <c r="L7717" s="1">
        <v>36492</v>
      </c>
      <c r="M7717">
        <v>20742</v>
      </c>
      <c r="N7717" t="s">
        <v>10638</v>
      </c>
    </row>
    <row r="7718" spans="1:14" x14ac:dyDescent="0.25">
      <c r="A7718" t="s">
        <v>8941</v>
      </c>
      <c r="B7718" t="s">
        <v>22</v>
      </c>
      <c r="C7718">
        <v>16527.560000000001</v>
      </c>
      <c r="D7718">
        <v>15793.12</v>
      </c>
      <c r="E7718">
        <v>0</v>
      </c>
      <c r="F7718" t="s">
        <v>129</v>
      </c>
      <c r="G7718" t="s">
        <v>130</v>
      </c>
      <c r="H7718" t="s">
        <v>350</v>
      </c>
      <c r="I7718" t="s">
        <v>34</v>
      </c>
      <c r="J7718" t="s">
        <v>88</v>
      </c>
      <c r="L7718" s="1">
        <v>42310</v>
      </c>
      <c r="M7718">
        <v>20608</v>
      </c>
      <c r="N7718" t="s">
        <v>10646</v>
      </c>
    </row>
    <row r="7719" spans="1:14" x14ac:dyDescent="0.25">
      <c r="A7719" t="s">
        <v>8942</v>
      </c>
      <c r="B7719" t="s">
        <v>12</v>
      </c>
      <c r="C7719">
        <v>76195.83</v>
      </c>
      <c r="D7719">
        <v>72648.800000000003</v>
      </c>
      <c r="E7719">
        <v>0</v>
      </c>
      <c r="F7719" t="s">
        <v>18</v>
      </c>
      <c r="G7719" t="s">
        <v>19</v>
      </c>
      <c r="H7719" t="s">
        <v>20</v>
      </c>
      <c r="I7719" t="s">
        <v>16</v>
      </c>
      <c r="J7719" t="s">
        <v>71</v>
      </c>
      <c r="L7719" s="1">
        <v>41988</v>
      </c>
      <c r="M7719">
        <v>20708</v>
      </c>
      <c r="N7719" t="s">
        <v>10653</v>
      </c>
    </row>
    <row r="7720" spans="1:14" x14ac:dyDescent="0.25">
      <c r="A7720" t="s">
        <v>8943</v>
      </c>
      <c r="B7720" t="s">
        <v>22</v>
      </c>
      <c r="C7720">
        <v>59922</v>
      </c>
      <c r="D7720">
        <v>75019.149999999994</v>
      </c>
      <c r="E7720">
        <v>15613.87</v>
      </c>
      <c r="F7720" t="s">
        <v>13</v>
      </c>
      <c r="G7720" t="s">
        <v>14</v>
      </c>
      <c r="H7720" t="s">
        <v>543</v>
      </c>
      <c r="I7720" t="s">
        <v>16</v>
      </c>
      <c r="J7720" t="s">
        <v>32</v>
      </c>
      <c r="K7720" t="s">
        <v>176</v>
      </c>
      <c r="L7720" s="1">
        <v>41694</v>
      </c>
      <c r="M7720">
        <v>20705</v>
      </c>
      <c r="N7720" t="s">
        <v>10626</v>
      </c>
    </row>
    <row r="7721" spans="1:14" x14ac:dyDescent="0.25">
      <c r="A7721" t="s">
        <v>8944</v>
      </c>
      <c r="B7721" t="s">
        <v>22</v>
      </c>
      <c r="C7721">
        <v>32700.28</v>
      </c>
      <c r="D7721">
        <v>41945.42</v>
      </c>
      <c r="E7721">
        <v>2066.75</v>
      </c>
      <c r="F7721" t="s">
        <v>99</v>
      </c>
      <c r="G7721" t="s">
        <v>100</v>
      </c>
      <c r="H7721" t="s">
        <v>219</v>
      </c>
      <c r="I7721" t="s">
        <v>34</v>
      </c>
      <c r="J7721" t="s">
        <v>102</v>
      </c>
      <c r="L7721" s="1">
        <v>39722</v>
      </c>
      <c r="M7721">
        <v>20745</v>
      </c>
      <c r="N7721" t="s">
        <v>10643</v>
      </c>
    </row>
    <row r="7722" spans="1:14" x14ac:dyDescent="0.25">
      <c r="A7722" t="s">
        <v>8945</v>
      </c>
      <c r="B7722" t="s">
        <v>12</v>
      </c>
      <c r="C7722">
        <v>44421.15</v>
      </c>
      <c r="D7722">
        <v>45523.67</v>
      </c>
      <c r="E7722">
        <v>0</v>
      </c>
      <c r="F7722" t="s">
        <v>18</v>
      </c>
      <c r="G7722" t="s">
        <v>19</v>
      </c>
      <c r="H7722" t="s">
        <v>247</v>
      </c>
      <c r="I7722" t="s">
        <v>16</v>
      </c>
      <c r="J7722" t="s">
        <v>279</v>
      </c>
      <c r="L7722" s="1">
        <v>41120</v>
      </c>
      <c r="M7722">
        <v>20720</v>
      </c>
      <c r="N7722" t="s">
        <v>10641</v>
      </c>
    </row>
    <row r="7723" spans="1:14" x14ac:dyDescent="0.25">
      <c r="A7723" t="s">
        <v>8946</v>
      </c>
      <c r="B7723" t="s">
        <v>12</v>
      </c>
      <c r="C7723">
        <v>72284.649999999994</v>
      </c>
      <c r="D7723">
        <v>80915.58</v>
      </c>
      <c r="E7723">
        <v>10693.19</v>
      </c>
      <c r="F7723" t="s">
        <v>18</v>
      </c>
      <c r="G7723" t="s">
        <v>19</v>
      </c>
      <c r="H7723" t="s">
        <v>111</v>
      </c>
      <c r="I7723" t="s">
        <v>16</v>
      </c>
      <c r="J7723" t="s">
        <v>112</v>
      </c>
      <c r="L7723" s="1">
        <v>40784</v>
      </c>
      <c r="M7723">
        <v>20782</v>
      </c>
      <c r="N7723" t="s">
        <v>10625</v>
      </c>
    </row>
    <row r="7724" spans="1:14" x14ac:dyDescent="0.25">
      <c r="A7724" t="s">
        <v>8947</v>
      </c>
      <c r="B7724" t="s">
        <v>22</v>
      </c>
      <c r="C7724">
        <v>68963.600000000006</v>
      </c>
      <c r="D7724">
        <v>71225.399999999994</v>
      </c>
      <c r="E7724">
        <v>4932.76</v>
      </c>
      <c r="F7724" t="s">
        <v>56</v>
      </c>
      <c r="G7724" t="s">
        <v>57</v>
      </c>
      <c r="H7724" t="s">
        <v>149</v>
      </c>
      <c r="I7724" t="s">
        <v>16</v>
      </c>
      <c r="J7724" t="s">
        <v>528</v>
      </c>
      <c r="L7724" s="1">
        <v>39293</v>
      </c>
      <c r="M7724">
        <v>20716</v>
      </c>
      <c r="N7724" t="s">
        <v>10641</v>
      </c>
    </row>
    <row r="7725" spans="1:14" x14ac:dyDescent="0.25">
      <c r="A7725" t="s">
        <v>8948</v>
      </c>
      <c r="B7725" t="s">
        <v>22</v>
      </c>
      <c r="C7725">
        <v>82400</v>
      </c>
      <c r="D7725">
        <v>106981.89</v>
      </c>
      <c r="E7725">
        <v>21650.53</v>
      </c>
      <c r="F7725" t="s">
        <v>45</v>
      </c>
      <c r="G7725" t="s">
        <v>46</v>
      </c>
      <c r="H7725" t="s">
        <v>317</v>
      </c>
      <c r="I7725" t="s">
        <v>16</v>
      </c>
      <c r="J7725" t="s">
        <v>48</v>
      </c>
      <c r="L7725" s="1">
        <v>37298</v>
      </c>
      <c r="M7725">
        <v>20710</v>
      </c>
      <c r="N7725" t="s">
        <v>10637</v>
      </c>
    </row>
    <row r="7726" spans="1:14" x14ac:dyDescent="0.25">
      <c r="A7726" t="s">
        <v>8949</v>
      </c>
      <c r="B7726" t="s">
        <v>22</v>
      </c>
      <c r="C7726">
        <v>151678.64000000001</v>
      </c>
      <c r="D7726">
        <v>107728.96000000001</v>
      </c>
      <c r="E7726">
        <v>0</v>
      </c>
      <c r="F7726" t="s">
        <v>326</v>
      </c>
      <c r="G7726" t="s">
        <v>327</v>
      </c>
      <c r="H7726" t="s">
        <v>364</v>
      </c>
      <c r="I7726" t="s">
        <v>16</v>
      </c>
      <c r="J7726" t="s">
        <v>98</v>
      </c>
      <c r="L7726" s="1">
        <v>40840</v>
      </c>
      <c r="M7726">
        <v>20716</v>
      </c>
      <c r="N7726" t="s">
        <v>10641</v>
      </c>
    </row>
    <row r="7727" spans="1:14" x14ac:dyDescent="0.25">
      <c r="A7727" t="s">
        <v>8950</v>
      </c>
      <c r="B7727" t="s">
        <v>12</v>
      </c>
      <c r="C7727">
        <v>105241</v>
      </c>
      <c r="D7727">
        <v>102417.28</v>
      </c>
      <c r="E7727">
        <v>0</v>
      </c>
      <c r="F7727" t="s">
        <v>36</v>
      </c>
      <c r="G7727" t="s">
        <v>37</v>
      </c>
      <c r="H7727" t="s">
        <v>38</v>
      </c>
      <c r="I7727" t="s">
        <v>16</v>
      </c>
      <c r="J7727" t="s">
        <v>484</v>
      </c>
      <c r="L7727" s="1">
        <v>41372</v>
      </c>
      <c r="M7727">
        <v>20607</v>
      </c>
      <c r="N7727" t="s">
        <v>10631</v>
      </c>
    </row>
    <row r="7728" spans="1:14" x14ac:dyDescent="0.25">
      <c r="A7728" t="s">
        <v>8951</v>
      </c>
      <c r="B7728" t="s">
        <v>22</v>
      </c>
      <c r="C7728">
        <v>57895</v>
      </c>
      <c r="D7728">
        <v>72239.259999999995</v>
      </c>
      <c r="E7728">
        <v>15552.42</v>
      </c>
      <c r="F7728" t="s">
        <v>13</v>
      </c>
      <c r="G7728" t="s">
        <v>14</v>
      </c>
      <c r="H7728" t="s">
        <v>175</v>
      </c>
      <c r="I7728" t="s">
        <v>16</v>
      </c>
      <c r="J7728" t="s">
        <v>32</v>
      </c>
      <c r="K7728" t="s">
        <v>176</v>
      </c>
      <c r="L7728" s="1">
        <v>42044</v>
      </c>
      <c r="M7728">
        <v>20740</v>
      </c>
      <c r="N7728" t="s">
        <v>10638</v>
      </c>
    </row>
    <row r="7729" spans="1:14" x14ac:dyDescent="0.25">
      <c r="A7729" t="s">
        <v>8952</v>
      </c>
      <c r="B7729" t="s">
        <v>12</v>
      </c>
      <c r="C7729">
        <v>93985</v>
      </c>
      <c r="D7729">
        <v>116998.89</v>
      </c>
      <c r="E7729">
        <v>20861.97</v>
      </c>
      <c r="F7729" t="s">
        <v>45</v>
      </c>
      <c r="G7729" t="s">
        <v>46</v>
      </c>
      <c r="H7729" t="s">
        <v>474</v>
      </c>
      <c r="I7729" t="s">
        <v>16</v>
      </c>
      <c r="J7729" t="s">
        <v>48</v>
      </c>
      <c r="L7729" s="1">
        <v>35807</v>
      </c>
      <c r="M7729">
        <v>20708</v>
      </c>
      <c r="N7729" t="s">
        <v>10653</v>
      </c>
    </row>
    <row r="7730" spans="1:14" x14ac:dyDescent="0.25">
      <c r="A7730" t="s">
        <v>8953</v>
      </c>
      <c r="B7730" t="s">
        <v>12</v>
      </c>
      <c r="C7730">
        <v>43733.38</v>
      </c>
      <c r="D7730">
        <v>49993.599999999999</v>
      </c>
      <c r="E7730">
        <v>7722.98</v>
      </c>
      <c r="F7730" t="s">
        <v>13</v>
      </c>
      <c r="G7730" t="s">
        <v>14</v>
      </c>
      <c r="H7730" t="s">
        <v>68</v>
      </c>
      <c r="I7730" t="s">
        <v>16</v>
      </c>
      <c r="J7730" t="s">
        <v>69</v>
      </c>
      <c r="K7730" t="s">
        <v>579</v>
      </c>
      <c r="L7730" s="1">
        <v>42632</v>
      </c>
      <c r="M7730">
        <v>20781</v>
      </c>
      <c r="N7730" t="s">
        <v>10627</v>
      </c>
    </row>
    <row r="7731" spans="1:14" x14ac:dyDescent="0.25">
      <c r="A7731" t="s">
        <v>8954</v>
      </c>
      <c r="B7731" t="s">
        <v>22</v>
      </c>
      <c r="C7731">
        <v>77168.899999999994</v>
      </c>
      <c r="D7731">
        <v>74099.34</v>
      </c>
      <c r="E7731">
        <v>421.72</v>
      </c>
      <c r="F7731" t="s">
        <v>89</v>
      </c>
      <c r="G7731" t="s">
        <v>90</v>
      </c>
      <c r="H7731" t="s">
        <v>931</v>
      </c>
      <c r="I7731" t="s">
        <v>16</v>
      </c>
      <c r="J7731" t="s">
        <v>92</v>
      </c>
      <c r="L7731" s="1">
        <v>41246</v>
      </c>
      <c r="M7731">
        <v>20740</v>
      </c>
      <c r="N7731" t="s">
        <v>10638</v>
      </c>
    </row>
    <row r="7732" spans="1:14" x14ac:dyDescent="0.25">
      <c r="A7732" t="s">
        <v>8955</v>
      </c>
      <c r="B7732" t="s">
        <v>22</v>
      </c>
      <c r="C7732">
        <v>45077.29</v>
      </c>
      <c r="D7732">
        <v>52288.05</v>
      </c>
      <c r="E7732">
        <v>8898.27</v>
      </c>
      <c r="F7732" t="s">
        <v>99</v>
      </c>
      <c r="G7732" t="s">
        <v>100</v>
      </c>
      <c r="H7732" t="s">
        <v>236</v>
      </c>
      <c r="I7732" t="s">
        <v>16</v>
      </c>
      <c r="J7732" t="s">
        <v>237</v>
      </c>
      <c r="L7732" s="1">
        <v>38250</v>
      </c>
      <c r="M7732">
        <v>20720</v>
      </c>
      <c r="N7732" t="s">
        <v>10641</v>
      </c>
    </row>
    <row r="7733" spans="1:14" x14ac:dyDescent="0.25">
      <c r="A7733" t="s">
        <v>8956</v>
      </c>
      <c r="B7733" t="s">
        <v>12</v>
      </c>
      <c r="C7733">
        <v>53039</v>
      </c>
      <c r="D7733">
        <v>0</v>
      </c>
      <c r="E7733">
        <v>0</v>
      </c>
      <c r="F7733" t="s">
        <v>89</v>
      </c>
      <c r="G7733" t="s">
        <v>90</v>
      </c>
      <c r="H7733" t="s">
        <v>704</v>
      </c>
      <c r="I7733" t="s">
        <v>16</v>
      </c>
      <c r="J7733" t="s">
        <v>193</v>
      </c>
      <c r="L7733" s="1">
        <v>43080</v>
      </c>
      <c r="M7733">
        <v>20747</v>
      </c>
      <c r="N7733" t="s">
        <v>10642</v>
      </c>
    </row>
    <row r="7734" spans="1:14" x14ac:dyDescent="0.25">
      <c r="A7734" t="s">
        <v>8957</v>
      </c>
      <c r="B7734" t="s">
        <v>12</v>
      </c>
      <c r="C7734">
        <v>53274</v>
      </c>
      <c r="D7734">
        <v>52106.94</v>
      </c>
      <c r="E7734">
        <v>2974.85</v>
      </c>
      <c r="F7734" t="s">
        <v>13</v>
      </c>
      <c r="G7734" t="s">
        <v>14</v>
      </c>
      <c r="H7734" t="s">
        <v>463</v>
      </c>
      <c r="I7734" t="s">
        <v>16</v>
      </c>
      <c r="J7734" t="s">
        <v>32</v>
      </c>
      <c r="K7734" t="s">
        <v>42</v>
      </c>
      <c r="L7734" s="1">
        <v>41624</v>
      </c>
      <c r="M7734">
        <v>20783</v>
      </c>
      <c r="N7734" t="s">
        <v>10656</v>
      </c>
    </row>
    <row r="7735" spans="1:14" x14ac:dyDescent="0.25">
      <c r="A7735" t="s">
        <v>8958</v>
      </c>
      <c r="B7735" t="s">
        <v>12</v>
      </c>
      <c r="C7735">
        <v>87903.67</v>
      </c>
      <c r="D7735">
        <v>85588.9</v>
      </c>
      <c r="E7735">
        <v>75.069999999999993</v>
      </c>
      <c r="F7735" t="s">
        <v>322</v>
      </c>
      <c r="G7735" t="s">
        <v>323</v>
      </c>
      <c r="H7735" t="s">
        <v>1013</v>
      </c>
      <c r="I7735" t="s">
        <v>16</v>
      </c>
      <c r="J7735" t="s">
        <v>703</v>
      </c>
      <c r="L7735" s="1">
        <v>32370</v>
      </c>
      <c r="M7735">
        <v>20623</v>
      </c>
      <c r="N7735" t="s">
        <v>10651</v>
      </c>
    </row>
    <row r="7736" spans="1:14" x14ac:dyDescent="0.25">
      <c r="A7736" t="s">
        <v>8959</v>
      </c>
      <c r="B7736" t="s">
        <v>22</v>
      </c>
      <c r="C7736">
        <v>83100</v>
      </c>
      <c r="D7736">
        <v>85211.12</v>
      </c>
      <c r="E7736">
        <v>479.43</v>
      </c>
      <c r="F7736" t="s">
        <v>76</v>
      </c>
      <c r="G7736" t="s">
        <v>77</v>
      </c>
      <c r="H7736" t="s">
        <v>768</v>
      </c>
      <c r="I7736" t="s">
        <v>16</v>
      </c>
      <c r="J7736" t="s">
        <v>207</v>
      </c>
      <c r="L7736" s="1">
        <v>35553</v>
      </c>
      <c r="M7736">
        <v>20710</v>
      </c>
      <c r="N7736" t="s">
        <v>10637</v>
      </c>
    </row>
    <row r="7737" spans="1:14" x14ac:dyDescent="0.25">
      <c r="A7737" t="s">
        <v>8960</v>
      </c>
      <c r="B7737" t="s">
        <v>22</v>
      </c>
      <c r="C7737">
        <v>138790</v>
      </c>
      <c r="D7737">
        <v>141723.18</v>
      </c>
      <c r="E7737">
        <v>0</v>
      </c>
      <c r="F7737" t="s">
        <v>52</v>
      </c>
      <c r="G7737" t="s">
        <v>53</v>
      </c>
      <c r="H7737" t="s">
        <v>184</v>
      </c>
      <c r="I7737" t="s">
        <v>16</v>
      </c>
      <c r="J7737" t="s">
        <v>139</v>
      </c>
      <c r="L7737" s="1">
        <v>32860</v>
      </c>
      <c r="M7737">
        <v>20721</v>
      </c>
      <c r="N7737" t="s">
        <v>10634</v>
      </c>
    </row>
    <row r="7738" spans="1:14" x14ac:dyDescent="0.25">
      <c r="A7738" t="s">
        <v>8961</v>
      </c>
      <c r="B7738" t="s">
        <v>12</v>
      </c>
      <c r="C7738">
        <v>71988.31</v>
      </c>
      <c r="D7738">
        <v>62877.77</v>
      </c>
      <c r="E7738">
        <v>30.45</v>
      </c>
      <c r="F7738" t="s">
        <v>18</v>
      </c>
      <c r="G7738" t="s">
        <v>19</v>
      </c>
      <c r="H7738" t="s">
        <v>613</v>
      </c>
      <c r="I7738" t="s">
        <v>16</v>
      </c>
      <c r="J7738" t="s">
        <v>228</v>
      </c>
      <c r="L7738" s="1">
        <v>40280</v>
      </c>
      <c r="M7738">
        <v>20742</v>
      </c>
      <c r="N7738" t="s">
        <v>10638</v>
      </c>
    </row>
    <row r="7739" spans="1:14" x14ac:dyDescent="0.25">
      <c r="A7739" t="s">
        <v>8962</v>
      </c>
      <c r="B7739" t="s">
        <v>12</v>
      </c>
      <c r="C7739">
        <v>58502.01</v>
      </c>
      <c r="D7739">
        <v>59281.1</v>
      </c>
      <c r="E7739">
        <v>0</v>
      </c>
      <c r="F7739" t="s">
        <v>76</v>
      </c>
      <c r="G7739" t="s">
        <v>77</v>
      </c>
      <c r="H7739" t="s">
        <v>574</v>
      </c>
      <c r="I7739" t="s">
        <v>16</v>
      </c>
      <c r="J7739" t="s">
        <v>83</v>
      </c>
      <c r="L7739" s="1">
        <v>35101</v>
      </c>
      <c r="M7739">
        <v>20770</v>
      </c>
      <c r="N7739" t="s">
        <v>10629</v>
      </c>
    </row>
    <row r="7740" spans="1:14" x14ac:dyDescent="0.25">
      <c r="A7740" t="s">
        <v>8963</v>
      </c>
      <c r="B7740" t="s">
        <v>12</v>
      </c>
      <c r="C7740">
        <v>138790</v>
      </c>
      <c r="D7740">
        <v>138127.71</v>
      </c>
      <c r="E7740">
        <v>0</v>
      </c>
      <c r="F7740" t="s">
        <v>36</v>
      </c>
      <c r="G7740" t="s">
        <v>37</v>
      </c>
      <c r="H7740" t="s">
        <v>522</v>
      </c>
      <c r="I7740" t="s">
        <v>16</v>
      </c>
      <c r="J7740" t="s">
        <v>139</v>
      </c>
      <c r="L7740" s="1">
        <v>39286</v>
      </c>
      <c r="M7740">
        <v>20623</v>
      </c>
      <c r="N7740" t="s">
        <v>10651</v>
      </c>
    </row>
    <row r="7741" spans="1:14" x14ac:dyDescent="0.25">
      <c r="A7741" t="s">
        <v>8964</v>
      </c>
      <c r="B7741" t="s">
        <v>22</v>
      </c>
      <c r="C7741">
        <v>71495</v>
      </c>
      <c r="D7741">
        <v>79334.509999999995</v>
      </c>
      <c r="E7741">
        <v>9693.09</v>
      </c>
      <c r="F7741" t="s">
        <v>23</v>
      </c>
      <c r="G7741" t="s">
        <v>24</v>
      </c>
      <c r="H7741" t="s">
        <v>194</v>
      </c>
      <c r="I7741" t="s">
        <v>16</v>
      </c>
      <c r="J7741" t="s">
        <v>141</v>
      </c>
      <c r="L7741" s="1">
        <v>38474</v>
      </c>
      <c r="M7741">
        <v>20710</v>
      </c>
      <c r="N7741" t="s">
        <v>10637</v>
      </c>
    </row>
    <row r="7742" spans="1:14" x14ac:dyDescent="0.25">
      <c r="A7742" t="s">
        <v>8965</v>
      </c>
      <c r="B7742" t="s">
        <v>22</v>
      </c>
      <c r="C7742">
        <v>122479.11</v>
      </c>
      <c r="D7742">
        <v>167354.34</v>
      </c>
      <c r="E7742">
        <v>38528.14</v>
      </c>
      <c r="F7742" t="s">
        <v>45</v>
      </c>
      <c r="G7742" t="s">
        <v>46</v>
      </c>
      <c r="H7742" t="s">
        <v>444</v>
      </c>
      <c r="I7742" t="s">
        <v>16</v>
      </c>
      <c r="J7742" t="s">
        <v>222</v>
      </c>
      <c r="L7742" s="1">
        <v>33112</v>
      </c>
      <c r="M7742">
        <v>20743</v>
      </c>
      <c r="N7742" t="s">
        <v>10654</v>
      </c>
    </row>
    <row r="7743" spans="1:14" x14ac:dyDescent="0.25">
      <c r="A7743" t="s">
        <v>8966</v>
      </c>
      <c r="B7743" t="s">
        <v>22</v>
      </c>
      <c r="C7743">
        <v>99337</v>
      </c>
      <c r="D7743">
        <v>159439.44</v>
      </c>
      <c r="E7743">
        <v>57125.120000000003</v>
      </c>
      <c r="F7743" t="s">
        <v>45</v>
      </c>
      <c r="G7743" t="s">
        <v>46</v>
      </c>
      <c r="H7743" t="s">
        <v>546</v>
      </c>
      <c r="I7743" t="s">
        <v>16</v>
      </c>
      <c r="J7743" t="s">
        <v>250</v>
      </c>
      <c r="L7743" s="1">
        <v>36780</v>
      </c>
      <c r="M7743">
        <v>20707</v>
      </c>
      <c r="N7743" t="s">
        <v>10628</v>
      </c>
    </row>
    <row r="7744" spans="1:14" x14ac:dyDescent="0.25">
      <c r="A7744" t="s">
        <v>8967</v>
      </c>
      <c r="B7744" t="s">
        <v>22</v>
      </c>
      <c r="C7744">
        <v>62492</v>
      </c>
      <c r="D7744">
        <v>60801.25</v>
      </c>
      <c r="E7744">
        <v>1416.35</v>
      </c>
      <c r="F7744" t="s">
        <v>45</v>
      </c>
      <c r="G7744" t="s">
        <v>46</v>
      </c>
      <c r="H7744" t="s">
        <v>383</v>
      </c>
      <c r="I7744" t="s">
        <v>16</v>
      </c>
      <c r="J7744" t="s">
        <v>48</v>
      </c>
      <c r="L7744" s="1">
        <v>41288</v>
      </c>
      <c r="M7744">
        <v>20748</v>
      </c>
      <c r="N7744" t="s">
        <v>10635</v>
      </c>
    </row>
    <row r="7745" spans="1:14" x14ac:dyDescent="0.25">
      <c r="A7745" t="s">
        <v>8968</v>
      </c>
      <c r="B7745" t="s">
        <v>22</v>
      </c>
      <c r="C7745">
        <v>69375</v>
      </c>
      <c r="D7745">
        <v>66695.8</v>
      </c>
      <c r="E7745">
        <v>98.75</v>
      </c>
      <c r="F7745" t="s">
        <v>45</v>
      </c>
      <c r="G7745" t="s">
        <v>46</v>
      </c>
      <c r="H7745" t="s">
        <v>795</v>
      </c>
      <c r="I7745" t="s">
        <v>16</v>
      </c>
      <c r="J7745" t="s">
        <v>48</v>
      </c>
      <c r="L7745" s="1">
        <v>39329</v>
      </c>
      <c r="M7745">
        <v>20710</v>
      </c>
      <c r="N7745" t="s">
        <v>10637</v>
      </c>
    </row>
    <row r="7746" spans="1:14" x14ac:dyDescent="0.25">
      <c r="A7746" t="s">
        <v>8969</v>
      </c>
      <c r="B7746" t="s">
        <v>22</v>
      </c>
      <c r="C7746">
        <v>88926</v>
      </c>
      <c r="D7746">
        <v>101564.99</v>
      </c>
      <c r="E7746">
        <v>14347.12</v>
      </c>
      <c r="F7746" t="s">
        <v>45</v>
      </c>
      <c r="G7746" t="s">
        <v>46</v>
      </c>
      <c r="H7746" t="s">
        <v>709</v>
      </c>
      <c r="I7746" t="s">
        <v>16</v>
      </c>
      <c r="J7746" t="s">
        <v>297</v>
      </c>
      <c r="L7746" s="1">
        <v>38747</v>
      </c>
      <c r="M7746">
        <v>20720</v>
      </c>
      <c r="N7746" t="s">
        <v>10641</v>
      </c>
    </row>
    <row r="7747" spans="1:14" x14ac:dyDescent="0.25">
      <c r="A7747" t="s">
        <v>8970</v>
      </c>
      <c r="B7747" t="s">
        <v>12</v>
      </c>
      <c r="C7747">
        <v>121372</v>
      </c>
      <c r="D7747">
        <v>119772.06</v>
      </c>
      <c r="E7747">
        <v>0</v>
      </c>
      <c r="F7747" t="s">
        <v>72</v>
      </c>
      <c r="G7747" t="s">
        <v>73</v>
      </c>
      <c r="H7747" t="s">
        <v>107</v>
      </c>
      <c r="I7747" t="s">
        <v>16</v>
      </c>
      <c r="J7747" t="s">
        <v>75</v>
      </c>
      <c r="L7747" s="1">
        <v>38950</v>
      </c>
      <c r="M7747">
        <v>20737</v>
      </c>
      <c r="N7747" t="s">
        <v>10655</v>
      </c>
    </row>
    <row r="7748" spans="1:14" x14ac:dyDescent="0.25">
      <c r="A7748" t="s">
        <v>8971</v>
      </c>
      <c r="B7748" t="s">
        <v>22</v>
      </c>
      <c r="C7748">
        <v>121982.82</v>
      </c>
      <c r="D7748">
        <v>118043.35</v>
      </c>
      <c r="E7748">
        <v>0</v>
      </c>
      <c r="F7748" t="s">
        <v>133</v>
      </c>
      <c r="G7748" t="s">
        <v>134</v>
      </c>
      <c r="H7748" t="s">
        <v>284</v>
      </c>
      <c r="I7748" t="s">
        <v>16</v>
      </c>
      <c r="J7748" t="s">
        <v>139</v>
      </c>
      <c r="L7748" s="1">
        <v>41386</v>
      </c>
      <c r="M7748">
        <v>20744</v>
      </c>
      <c r="N7748" t="s">
        <v>10630</v>
      </c>
    </row>
    <row r="7749" spans="1:14" x14ac:dyDescent="0.25">
      <c r="A7749" t="s">
        <v>8972</v>
      </c>
      <c r="B7749" t="s">
        <v>12</v>
      </c>
      <c r="C7749">
        <v>44860.11</v>
      </c>
      <c r="D7749">
        <v>44496.24</v>
      </c>
      <c r="E7749">
        <v>0</v>
      </c>
      <c r="F7749" t="s">
        <v>76</v>
      </c>
      <c r="G7749" t="s">
        <v>77</v>
      </c>
      <c r="H7749" t="s">
        <v>272</v>
      </c>
      <c r="I7749" t="s">
        <v>34</v>
      </c>
      <c r="J7749" t="s">
        <v>257</v>
      </c>
      <c r="L7749" s="1">
        <v>28205</v>
      </c>
      <c r="M7749">
        <v>20623</v>
      </c>
      <c r="N7749" t="s">
        <v>10651</v>
      </c>
    </row>
    <row r="7750" spans="1:14" x14ac:dyDescent="0.25">
      <c r="A7750" t="s">
        <v>8973</v>
      </c>
      <c r="B7750" t="s">
        <v>12</v>
      </c>
      <c r="C7750">
        <v>103374.13</v>
      </c>
      <c r="D7750">
        <v>101588.38</v>
      </c>
      <c r="E7750">
        <v>0</v>
      </c>
      <c r="F7750" t="s">
        <v>18</v>
      </c>
      <c r="G7750" t="s">
        <v>19</v>
      </c>
      <c r="H7750" t="s">
        <v>1195</v>
      </c>
      <c r="I7750" t="s">
        <v>16</v>
      </c>
      <c r="J7750" t="s">
        <v>572</v>
      </c>
      <c r="L7750" s="1">
        <v>39482</v>
      </c>
      <c r="M7750">
        <v>20744</v>
      </c>
      <c r="N7750" t="s">
        <v>10630</v>
      </c>
    </row>
    <row r="7751" spans="1:14" x14ac:dyDescent="0.25">
      <c r="A7751" t="s">
        <v>8974</v>
      </c>
      <c r="B7751" t="s">
        <v>12</v>
      </c>
      <c r="C7751">
        <v>147214.56</v>
      </c>
      <c r="D7751">
        <v>145275.06</v>
      </c>
      <c r="E7751">
        <v>0</v>
      </c>
      <c r="F7751" t="s">
        <v>322</v>
      </c>
      <c r="G7751" t="s">
        <v>323</v>
      </c>
      <c r="H7751" t="s">
        <v>884</v>
      </c>
      <c r="I7751" t="s">
        <v>16</v>
      </c>
      <c r="J7751" t="s">
        <v>325</v>
      </c>
      <c r="L7751" s="1">
        <v>34379</v>
      </c>
      <c r="M7751">
        <v>20743</v>
      </c>
      <c r="N7751" t="s">
        <v>10654</v>
      </c>
    </row>
    <row r="7752" spans="1:14" x14ac:dyDescent="0.25">
      <c r="A7752" t="s">
        <v>8975</v>
      </c>
      <c r="B7752" t="s">
        <v>12</v>
      </c>
      <c r="C7752">
        <v>39805.839999999997</v>
      </c>
      <c r="D7752">
        <v>38730.94</v>
      </c>
      <c r="E7752">
        <v>229.65</v>
      </c>
      <c r="F7752" t="s">
        <v>76</v>
      </c>
      <c r="G7752" t="s">
        <v>77</v>
      </c>
      <c r="H7752" t="s">
        <v>428</v>
      </c>
      <c r="I7752" t="s">
        <v>34</v>
      </c>
      <c r="J7752" t="s">
        <v>558</v>
      </c>
      <c r="L7752" s="1">
        <v>35506</v>
      </c>
      <c r="M7752">
        <v>20781</v>
      </c>
      <c r="N7752" t="s">
        <v>10627</v>
      </c>
    </row>
    <row r="7753" spans="1:14" x14ac:dyDescent="0.25">
      <c r="A7753" t="s">
        <v>8976</v>
      </c>
      <c r="B7753" t="s">
        <v>22</v>
      </c>
      <c r="C7753">
        <v>60455</v>
      </c>
      <c r="D7753">
        <v>64390.69</v>
      </c>
      <c r="E7753">
        <v>7042.77</v>
      </c>
      <c r="F7753" t="s">
        <v>45</v>
      </c>
      <c r="G7753" t="s">
        <v>46</v>
      </c>
      <c r="H7753" t="s">
        <v>258</v>
      </c>
      <c r="I7753" t="s">
        <v>16</v>
      </c>
      <c r="J7753" t="s">
        <v>48</v>
      </c>
      <c r="L7753" s="1">
        <v>41288</v>
      </c>
      <c r="M7753">
        <v>20785</v>
      </c>
      <c r="N7753" t="s">
        <v>10652</v>
      </c>
    </row>
    <row r="7754" spans="1:14" x14ac:dyDescent="0.25">
      <c r="A7754" t="s">
        <v>8977</v>
      </c>
      <c r="B7754" t="s">
        <v>12</v>
      </c>
      <c r="C7754">
        <v>73632.78</v>
      </c>
      <c r="D7754">
        <v>71846.77</v>
      </c>
      <c r="E7754">
        <v>0</v>
      </c>
      <c r="F7754" t="s">
        <v>18</v>
      </c>
      <c r="G7754" t="s">
        <v>19</v>
      </c>
      <c r="H7754" t="s">
        <v>973</v>
      </c>
      <c r="I7754" t="s">
        <v>16</v>
      </c>
      <c r="J7754" t="s">
        <v>528</v>
      </c>
      <c r="L7754" s="1">
        <v>35443</v>
      </c>
      <c r="M7754">
        <v>20772</v>
      </c>
      <c r="N7754" t="s">
        <v>10648</v>
      </c>
    </row>
    <row r="7755" spans="1:14" x14ac:dyDescent="0.25">
      <c r="A7755" t="s">
        <v>8978</v>
      </c>
      <c r="B7755" t="s">
        <v>22</v>
      </c>
      <c r="C7755">
        <v>59922</v>
      </c>
      <c r="D7755">
        <v>64880.99</v>
      </c>
      <c r="E7755">
        <v>4567.1000000000004</v>
      </c>
      <c r="F7755" t="s">
        <v>13</v>
      </c>
      <c r="G7755" t="s">
        <v>14</v>
      </c>
      <c r="H7755" t="s">
        <v>175</v>
      </c>
      <c r="I7755" t="s">
        <v>16</v>
      </c>
      <c r="J7755" t="s">
        <v>32</v>
      </c>
      <c r="K7755" t="s">
        <v>176</v>
      </c>
      <c r="L7755" s="1">
        <v>41694</v>
      </c>
      <c r="M7755">
        <v>20781</v>
      </c>
      <c r="N7755" t="s">
        <v>10627</v>
      </c>
    </row>
    <row r="7756" spans="1:14" x14ac:dyDescent="0.25">
      <c r="A7756" t="s">
        <v>8979</v>
      </c>
      <c r="B7756" t="s">
        <v>22</v>
      </c>
      <c r="C7756">
        <v>73264.77</v>
      </c>
      <c r="D7756">
        <v>75307.179999999993</v>
      </c>
      <c r="E7756">
        <v>2782.52</v>
      </c>
      <c r="F7756" t="s">
        <v>99</v>
      </c>
      <c r="G7756" t="s">
        <v>100</v>
      </c>
      <c r="H7756" t="s">
        <v>143</v>
      </c>
      <c r="I7756" t="s">
        <v>16</v>
      </c>
      <c r="J7756" t="s">
        <v>209</v>
      </c>
      <c r="L7756" s="1">
        <v>35304</v>
      </c>
      <c r="M7756">
        <v>20712</v>
      </c>
      <c r="N7756" t="s">
        <v>10639</v>
      </c>
    </row>
    <row r="7757" spans="1:14" x14ac:dyDescent="0.25">
      <c r="A7757" t="s">
        <v>8980</v>
      </c>
      <c r="B7757" t="s">
        <v>12</v>
      </c>
      <c r="C7757">
        <v>103381.1</v>
      </c>
      <c r="D7757">
        <v>103629.15</v>
      </c>
      <c r="E7757">
        <v>0</v>
      </c>
      <c r="F7757" t="s">
        <v>18</v>
      </c>
      <c r="G7757" t="s">
        <v>19</v>
      </c>
      <c r="H7757" t="s">
        <v>153</v>
      </c>
      <c r="I7757" t="s">
        <v>16</v>
      </c>
      <c r="J7757" t="s">
        <v>71</v>
      </c>
      <c r="L7757" s="1">
        <v>33288</v>
      </c>
      <c r="M7757">
        <v>20743</v>
      </c>
      <c r="N7757" t="s">
        <v>10654</v>
      </c>
    </row>
    <row r="7758" spans="1:14" x14ac:dyDescent="0.25">
      <c r="A7758" t="s">
        <v>8981</v>
      </c>
      <c r="B7758" t="s">
        <v>22</v>
      </c>
      <c r="C7758">
        <v>41650.839999999997</v>
      </c>
      <c r="D7758">
        <v>48342.59</v>
      </c>
      <c r="E7758">
        <v>7355.95</v>
      </c>
      <c r="F7758" t="s">
        <v>56</v>
      </c>
      <c r="G7758" t="s">
        <v>57</v>
      </c>
      <c r="H7758" t="s">
        <v>65</v>
      </c>
      <c r="I7758" t="s">
        <v>16</v>
      </c>
      <c r="J7758" t="s">
        <v>66</v>
      </c>
      <c r="K7758" t="s">
        <v>67</v>
      </c>
      <c r="L7758" s="1">
        <v>42562</v>
      </c>
      <c r="M7758">
        <v>20745</v>
      </c>
      <c r="N7758" t="s">
        <v>10643</v>
      </c>
    </row>
    <row r="7759" spans="1:14" x14ac:dyDescent="0.25">
      <c r="A7759" t="s">
        <v>8982</v>
      </c>
      <c r="B7759" t="s">
        <v>12</v>
      </c>
      <c r="C7759">
        <v>36136.22</v>
      </c>
      <c r="D7759">
        <v>0</v>
      </c>
      <c r="E7759">
        <v>0</v>
      </c>
      <c r="F7759" t="s">
        <v>18</v>
      </c>
      <c r="G7759" t="s">
        <v>19</v>
      </c>
      <c r="H7759" t="s">
        <v>172</v>
      </c>
      <c r="I7759" t="s">
        <v>34</v>
      </c>
      <c r="J7759" t="s">
        <v>71</v>
      </c>
      <c r="L7759" s="1">
        <v>38807</v>
      </c>
      <c r="M7759">
        <v>20706</v>
      </c>
      <c r="N7759" t="s">
        <v>10645</v>
      </c>
    </row>
    <row r="7760" spans="1:14" x14ac:dyDescent="0.25">
      <c r="A7760" t="s">
        <v>8983</v>
      </c>
      <c r="B7760" t="s">
        <v>22</v>
      </c>
      <c r="C7760">
        <v>74421</v>
      </c>
      <c r="D7760">
        <v>101213.11</v>
      </c>
      <c r="E7760">
        <v>23256.85</v>
      </c>
      <c r="F7760" t="s">
        <v>45</v>
      </c>
      <c r="G7760" t="s">
        <v>46</v>
      </c>
      <c r="H7760" t="s">
        <v>317</v>
      </c>
      <c r="I7760" t="s">
        <v>16</v>
      </c>
      <c r="J7760" t="s">
        <v>48</v>
      </c>
      <c r="L7760" s="1">
        <v>39524</v>
      </c>
      <c r="M7760">
        <v>20743</v>
      </c>
      <c r="N7760" t="s">
        <v>10654</v>
      </c>
    </row>
    <row r="7761" spans="1:14" x14ac:dyDescent="0.25">
      <c r="A7761" t="s">
        <v>8984</v>
      </c>
      <c r="B7761" t="s">
        <v>22</v>
      </c>
      <c r="C7761">
        <v>63275</v>
      </c>
      <c r="D7761">
        <v>61650.720000000001</v>
      </c>
      <c r="E7761">
        <v>3194.6</v>
      </c>
      <c r="F7761" t="s">
        <v>13</v>
      </c>
      <c r="G7761" t="s">
        <v>14</v>
      </c>
      <c r="H7761" t="s">
        <v>41</v>
      </c>
      <c r="I7761" t="s">
        <v>16</v>
      </c>
      <c r="J7761" t="s">
        <v>32</v>
      </c>
      <c r="K7761" t="s">
        <v>42</v>
      </c>
      <c r="L7761" s="1">
        <v>42744</v>
      </c>
      <c r="M7761">
        <v>20744</v>
      </c>
      <c r="N7761" t="s">
        <v>10630</v>
      </c>
    </row>
    <row r="7762" spans="1:14" x14ac:dyDescent="0.25">
      <c r="A7762" t="s">
        <v>8985</v>
      </c>
      <c r="B7762" t="s">
        <v>12</v>
      </c>
      <c r="C7762">
        <v>70959.789999999994</v>
      </c>
      <c r="D7762">
        <v>70026.13</v>
      </c>
      <c r="E7762">
        <v>0</v>
      </c>
      <c r="F7762" t="s">
        <v>18</v>
      </c>
      <c r="G7762" t="s">
        <v>19</v>
      </c>
      <c r="H7762" t="s">
        <v>480</v>
      </c>
      <c r="I7762" t="s">
        <v>16</v>
      </c>
      <c r="J7762" t="s">
        <v>204</v>
      </c>
      <c r="L7762" s="1">
        <v>31019</v>
      </c>
      <c r="M7762">
        <v>20721</v>
      </c>
      <c r="N7762" t="s">
        <v>10634</v>
      </c>
    </row>
    <row r="7763" spans="1:14" x14ac:dyDescent="0.25">
      <c r="A7763" t="s">
        <v>8986</v>
      </c>
      <c r="B7763" t="s">
        <v>22</v>
      </c>
      <c r="C7763">
        <v>17810.73</v>
      </c>
      <c r="D7763">
        <v>20723.68</v>
      </c>
      <c r="E7763">
        <v>0</v>
      </c>
      <c r="F7763" t="s">
        <v>76</v>
      </c>
      <c r="G7763" t="s">
        <v>77</v>
      </c>
      <c r="H7763" t="s">
        <v>272</v>
      </c>
      <c r="I7763" t="s">
        <v>34</v>
      </c>
      <c r="J7763" t="s">
        <v>351</v>
      </c>
      <c r="L7763" s="1">
        <v>42376</v>
      </c>
      <c r="M7763">
        <v>20782</v>
      </c>
      <c r="N7763" t="s">
        <v>10625</v>
      </c>
    </row>
    <row r="7764" spans="1:14" x14ac:dyDescent="0.25">
      <c r="A7764" t="s">
        <v>8987</v>
      </c>
      <c r="B7764" t="s">
        <v>12</v>
      </c>
      <c r="C7764">
        <v>43006.21</v>
      </c>
      <c r="D7764">
        <v>35861.35</v>
      </c>
      <c r="E7764">
        <v>88.63</v>
      </c>
      <c r="F7764" t="s">
        <v>18</v>
      </c>
      <c r="G7764" t="s">
        <v>19</v>
      </c>
      <c r="H7764" t="s">
        <v>183</v>
      </c>
      <c r="I7764" t="s">
        <v>34</v>
      </c>
      <c r="J7764" t="s">
        <v>174</v>
      </c>
      <c r="L7764" s="1">
        <v>39006</v>
      </c>
      <c r="M7764">
        <v>20747</v>
      </c>
      <c r="N7764" t="s">
        <v>10642</v>
      </c>
    </row>
    <row r="7765" spans="1:14" x14ac:dyDescent="0.25">
      <c r="A7765" t="s">
        <v>8988</v>
      </c>
      <c r="B7765" t="s">
        <v>12</v>
      </c>
      <c r="C7765">
        <v>77108.77</v>
      </c>
      <c r="D7765">
        <v>61144.46</v>
      </c>
      <c r="E7765">
        <v>0</v>
      </c>
      <c r="F7765" t="s">
        <v>167</v>
      </c>
      <c r="G7765" t="s">
        <v>168</v>
      </c>
      <c r="H7765" t="s">
        <v>1024</v>
      </c>
      <c r="I7765" t="s">
        <v>16</v>
      </c>
      <c r="J7765" t="s">
        <v>414</v>
      </c>
      <c r="L7765" s="1">
        <v>42156</v>
      </c>
      <c r="M7765">
        <v>20706</v>
      </c>
      <c r="N7765" t="s">
        <v>10645</v>
      </c>
    </row>
    <row r="7766" spans="1:14" x14ac:dyDescent="0.25">
      <c r="A7766" t="s">
        <v>8989</v>
      </c>
      <c r="B7766" t="s">
        <v>12</v>
      </c>
      <c r="C7766">
        <v>40028</v>
      </c>
      <c r="D7766">
        <v>39144.74</v>
      </c>
      <c r="E7766">
        <v>546.86</v>
      </c>
      <c r="F7766" t="s">
        <v>13</v>
      </c>
      <c r="G7766" t="s">
        <v>14</v>
      </c>
      <c r="H7766" t="s">
        <v>175</v>
      </c>
      <c r="I7766" t="s">
        <v>34</v>
      </c>
      <c r="J7766" t="s">
        <v>32</v>
      </c>
      <c r="L7766" s="1">
        <v>38734</v>
      </c>
      <c r="M7766">
        <v>20737</v>
      </c>
      <c r="N7766" t="s">
        <v>10655</v>
      </c>
    </row>
    <row r="7767" spans="1:14" x14ac:dyDescent="0.25">
      <c r="A7767" t="s">
        <v>8990</v>
      </c>
      <c r="B7767" t="s">
        <v>22</v>
      </c>
      <c r="C7767">
        <v>55784</v>
      </c>
      <c r="D7767">
        <v>64847.45</v>
      </c>
      <c r="E7767">
        <v>7182.08</v>
      </c>
      <c r="F7767" t="s">
        <v>45</v>
      </c>
      <c r="G7767" t="s">
        <v>46</v>
      </c>
      <c r="H7767" t="s">
        <v>536</v>
      </c>
      <c r="I7767" t="s">
        <v>16</v>
      </c>
      <c r="J7767" t="s">
        <v>48</v>
      </c>
      <c r="K7767" t="s">
        <v>49</v>
      </c>
      <c r="L7767" s="1">
        <v>41708</v>
      </c>
      <c r="M7767">
        <v>20782</v>
      </c>
      <c r="N7767" t="s">
        <v>10625</v>
      </c>
    </row>
    <row r="7768" spans="1:14" x14ac:dyDescent="0.25">
      <c r="A7768" t="s">
        <v>8991</v>
      </c>
      <c r="B7768" t="s">
        <v>12</v>
      </c>
      <c r="C7768">
        <v>50871.33</v>
      </c>
      <c r="D7768">
        <v>49922.55</v>
      </c>
      <c r="E7768">
        <v>0</v>
      </c>
      <c r="F7768" t="s">
        <v>89</v>
      </c>
      <c r="G7768" t="s">
        <v>90</v>
      </c>
      <c r="H7768" t="s">
        <v>1035</v>
      </c>
      <c r="I7768" t="s">
        <v>16</v>
      </c>
      <c r="J7768" t="s">
        <v>674</v>
      </c>
      <c r="L7768" s="1">
        <v>37339</v>
      </c>
      <c r="M7768">
        <v>20721</v>
      </c>
      <c r="N7768" t="s">
        <v>10634</v>
      </c>
    </row>
    <row r="7769" spans="1:14" x14ac:dyDescent="0.25">
      <c r="A7769" t="s">
        <v>8992</v>
      </c>
      <c r="B7769" t="s">
        <v>22</v>
      </c>
      <c r="C7769">
        <v>67846</v>
      </c>
      <c r="D7769">
        <v>73645.789999999994</v>
      </c>
      <c r="E7769">
        <v>8499.14</v>
      </c>
      <c r="F7769" t="s">
        <v>45</v>
      </c>
      <c r="G7769" t="s">
        <v>46</v>
      </c>
      <c r="H7769" t="s">
        <v>292</v>
      </c>
      <c r="I7769" t="s">
        <v>16</v>
      </c>
      <c r="J7769" t="s">
        <v>48</v>
      </c>
      <c r="L7769" s="1">
        <v>41288</v>
      </c>
      <c r="M7769">
        <v>20774</v>
      </c>
      <c r="N7769" t="s">
        <v>10633</v>
      </c>
    </row>
    <row r="7770" spans="1:14" x14ac:dyDescent="0.25">
      <c r="A7770" t="s">
        <v>8993</v>
      </c>
      <c r="B7770" t="s">
        <v>22</v>
      </c>
      <c r="C7770">
        <v>110359</v>
      </c>
      <c r="D7770">
        <v>105715.64</v>
      </c>
      <c r="E7770">
        <v>0</v>
      </c>
      <c r="F7770" t="s">
        <v>133</v>
      </c>
      <c r="G7770" t="s">
        <v>134</v>
      </c>
      <c r="H7770" t="s">
        <v>919</v>
      </c>
      <c r="I7770" t="s">
        <v>16</v>
      </c>
      <c r="J7770" t="s">
        <v>161</v>
      </c>
      <c r="L7770" s="1">
        <v>38936</v>
      </c>
      <c r="M7770">
        <v>20613</v>
      </c>
      <c r="N7770" t="s">
        <v>10640</v>
      </c>
    </row>
    <row r="7771" spans="1:14" x14ac:dyDescent="0.25">
      <c r="A7771" t="s">
        <v>8994</v>
      </c>
      <c r="B7771" t="s">
        <v>12</v>
      </c>
      <c r="C7771">
        <v>85593</v>
      </c>
      <c r="D7771">
        <v>84466.1</v>
      </c>
      <c r="E7771">
        <v>0</v>
      </c>
      <c r="F7771" t="s">
        <v>18</v>
      </c>
      <c r="G7771" t="s">
        <v>19</v>
      </c>
      <c r="H7771" t="s">
        <v>144</v>
      </c>
      <c r="I7771" t="s">
        <v>16</v>
      </c>
      <c r="J7771" t="s">
        <v>145</v>
      </c>
      <c r="L7771" s="1">
        <v>34990</v>
      </c>
      <c r="M7771">
        <v>20720</v>
      </c>
      <c r="N7771" t="s">
        <v>10641</v>
      </c>
    </row>
    <row r="7772" spans="1:14" x14ac:dyDescent="0.25">
      <c r="A7772" t="s">
        <v>8995</v>
      </c>
      <c r="B7772" t="s">
        <v>12</v>
      </c>
      <c r="C7772">
        <v>105241</v>
      </c>
      <c r="D7772">
        <v>103853.67</v>
      </c>
      <c r="E7772">
        <v>0</v>
      </c>
      <c r="F7772" t="s">
        <v>18</v>
      </c>
      <c r="G7772" t="s">
        <v>19</v>
      </c>
      <c r="H7772" t="s">
        <v>311</v>
      </c>
      <c r="I7772" t="s">
        <v>16</v>
      </c>
      <c r="J7772" t="s">
        <v>235</v>
      </c>
      <c r="L7772" s="1">
        <v>38418</v>
      </c>
      <c r="M7772">
        <v>20740</v>
      </c>
      <c r="N7772" t="s">
        <v>10638</v>
      </c>
    </row>
    <row r="7773" spans="1:14" x14ac:dyDescent="0.25">
      <c r="A7773" t="s">
        <v>8996</v>
      </c>
      <c r="B7773" t="s">
        <v>12</v>
      </c>
      <c r="C7773">
        <v>121372</v>
      </c>
      <c r="D7773">
        <v>119773.25</v>
      </c>
      <c r="E7773">
        <v>0</v>
      </c>
      <c r="F7773" t="s">
        <v>52</v>
      </c>
      <c r="G7773" t="s">
        <v>53</v>
      </c>
      <c r="H7773" t="s">
        <v>184</v>
      </c>
      <c r="I7773" t="s">
        <v>16</v>
      </c>
      <c r="J7773" t="s">
        <v>231</v>
      </c>
      <c r="L7773" s="1">
        <v>38474</v>
      </c>
      <c r="M7773">
        <v>20743</v>
      </c>
      <c r="N7773" t="s">
        <v>10654</v>
      </c>
    </row>
    <row r="7774" spans="1:14" x14ac:dyDescent="0.25">
      <c r="A7774" t="s">
        <v>8997</v>
      </c>
      <c r="B7774" t="s">
        <v>22</v>
      </c>
      <c r="C7774">
        <v>99049</v>
      </c>
      <c r="D7774">
        <v>122103.1</v>
      </c>
      <c r="E7774">
        <v>20050.29</v>
      </c>
      <c r="F7774" t="s">
        <v>13</v>
      </c>
      <c r="G7774" t="s">
        <v>14</v>
      </c>
      <c r="H7774" t="s">
        <v>175</v>
      </c>
      <c r="I7774" t="s">
        <v>16</v>
      </c>
      <c r="J7774" t="s">
        <v>361</v>
      </c>
      <c r="L7774" s="1">
        <v>37655</v>
      </c>
      <c r="M7774">
        <v>20722</v>
      </c>
      <c r="N7774" t="s">
        <v>10632</v>
      </c>
    </row>
    <row r="7775" spans="1:14" x14ac:dyDescent="0.25">
      <c r="A7775" t="s">
        <v>8998</v>
      </c>
      <c r="B7775" t="s">
        <v>22</v>
      </c>
      <c r="C7775">
        <v>68378.42</v>
      </c>
      <c r="D7775">
        <v>74102.12</v>
      </c>
      <c r="E7775">
        <v>5259.4</v>
      </c>
      <c r="F7775" t="s">
        <v>52</v>
      </c>
      <c r="G7775" t="s">
        <v>53</v>
      </c>
      <c r="H7775" t="s">
        <v>205</v>
      </c>
      <c r="I7775" t="s">
        <v>16</v>
      </c>
      <c r="J7775" t="s">
        <v>94</v>
      </c>
      <c r="L7775" s="1">
        <v>41330</v>
      </c>
      <c r="M7775">
        <v>20770</v>
      </c>
      <c r="N7775" t="s">
        <v>10629</v>
      </c>
    </row>
    <row r="7776" spans="1:14" x14ac:dyDescent="0.25">
      <c r="A7776" t="s">
        <v>8999</v>
      </c>
      <c r="B7776" t="s">
        <v>22</v>
      </c>
      <c r="C7776">
        <v>127013.13</v>
      </c>
      <c r="D7776">
        <v>127512.39</v>
      </c>
      <c r="E7776">
        <v>1517.05</v>
      </c>
      <c r="F7776" t="s">
        <v>13</v>
      </c>
      <c r="G7776" t="s">
        <v>14</v>
      </c>
      <c r="H7776" t="s">
        <v>942</v>
      </c>
      <c r="I7776" t="s">
        <v>16</v>
      </c>
      <c r="J7776" t="s">
        <v>402</v>
      </c>
      <c r="L7776" s="1">
        <v>34176</v>
      </c>
      <c r="M7776">
        <v>20737</v>
      </c>
      <c r="N7776" t="s">
        <v>10655</v>
      </c>
    </row>
    <row r="7777" spans="1:14" x14ac:dyDescent="0.25">
      <c r="A7777" t="s">
        <v>9000</v>
      </c>
      <c r="B7777" t="s">
        <v>22</v>
      </c>
      <c r="C7777">
        <v>71804</v>
      </c>
      <c r="D7777">
        <v>73960.070000000007</v>
      </c>
      <c r="E7777">
        <v>4755.1400000000003</v>
      </c>
      <c r="F7777" t="s">
        <v>45</v>
      </c>
      <c r="G7777" t="s">
        <v>46</v>
      </c>
      <c r="H7777" t="s">
        <v>258</v>
      </c>
      <c r="I7777" t="s">
        <v>16</v>
      </c>
      <c r="J7777" t="s">
        <v>48</v>
      </c>
      <c r="L7777" s="1">
        <v>38999</v>
      </c>
      <c r="M7777">
        <v>20747</v>
      </c>
      <c r="N7777" t="s">
        <v>10642</v>
      </c>
    </row>
    <row r="7778" spans="1:14" x14ac:dyDescent="0.25">
      <c r="A7778" t="s">
        <v>9001</v>
      </c>
      <c r="B7778" t="s">
        <v>22</v>
      </c>
      <c r="C7778">
        <v>60700.67</v>
      </c>
      <c r="D7778">
        <v>58655.64</v>
      </c>
      <c r="E7778">
        <v>622.83000000000004</v>
      </c>
      <c r="F7778" t="s">
        <v>52</v>
      </c>
      <c r="G7778" t="s">
        <v>53</v>
      </c>
      <c r="H7778" t="s">
        <v>114</v>
      </c>
      <c r="I7778" t="s">
        <v>16</v>
      </c>
      <c r="J7778" t="s">
        <v>874</v>
      </c>
      <c r="L7778" s="1">
        <v>41232</v>
      </c>
      <c r="M7778">
        <v>20613</v>
      </c>
      <c r="N7778" t="s">
        <v>10640</v>
      </c>
    </row>
    <row r="7779" spans="1:14" x14ac:dyDescent="0.25">
      <c r="A7779" t="s">
        <v>9002</v>
      </c>
      <c r="B7779" t="s">
        <v>22</v>
      </c>
      <c r="C7779">
        <v>28497.17</v>
      </c>
      <c r="D7779">
        <v>23729.439999999999</v>
      </c>
      <c r="E7779">
        <v>3187.96</v>
      </c>
      <c r="F7779" t="s">
        <v>99</v>
      </c>
      <c r="G7779" t="s">
        <v>100</v>
      </c>
      <c r="H7779" t="s">
        <v>607</v>
      </c>
      <c r="I7779" t="s">
        <v>34</v>
      </c>
      <c r="J7779" t="s">
        <v>102</v>
      </c>
      <c r="L7779" s="1">
        <v>42870</v>
      </c>
      <c r="M7779">
        <v>20783</v>
      </c>
      <c r="N7779" t="s">
        <v>10656</v>
      </c>
    </row>
    <row r="7780" spans="1:14" x14ac:dyDescent="0.25">
      <c r="A7780" t="s">
        <v>9003</v>
      </c>
      <c r="B7780" t="s">
        <v>22</v>
      </c>
      <c r="C7780">
        <v>61135</v>
      </c>
      <c r="D7780">
        <v>23528.09</v>
      </c>
      <c r="E7780">
        <v>0</v>
      </c>
      <c r="F7780" t="s">
        <v>13</v>
      </c>
      <c r="G7780" t="s">
        <v>14</v>
      </c>
      <c r="H7780" t="s">
        <v>103</v>
      </c>
      <c r="I7780" t="s">
        <v>16</v>
      </c>
      <c r="J7780" t="s">
        <v>104</v>
      </c>
      <c r="L7780" s="1">
        <v>42940</v>
      </c>
      <c r="M7780">
        <v>20607</v>
      </c>
      <c r="N7780" t="s">
        <v>10631</v>
      </c>
    </row>
    <row r="7781" spans="1:14" x14ac:dyDescent="0.25">
      <c r="A7781" t="s">
        <v>9004</v>
      </c>
      <c r="B7781" t="s">
        <v>22</v>
      </c>
      <c r="C7781">
        <v>81663.55</v>
      </c>
      <c r="D7781">
        <v>88807.039999999994</v>
      </c>
      <c r="E7781">
        <v>9307.02</v>
      </c>
      <c r="F7781" t="s">
        <v>52</v>
      </c>
      <c r="G7781" t="s">
        <v>53</v>
      </c>
      <c r="H7781" t="s">
        <v>93</v>
      </c>
      <c r="I7781" t="s">
        <v>16</v>
      </c>
      <c r="J7781" t="s">
        <v>94</v>
      </c>
      <c r="L7781" s="1">
        <v>31159</v>
      </c>
      <c r="M7781">
        <v>20743</v>
      </c>
      <c r="N7781" t="s">
        <v>10654</v>
      </c>
    </row>
    <row r="7782" spans="1:14" x14ac:dyDescent="0.25">
      <c r="A7782" t="s">
        <v>9005</v>
      </c>
      <c r="B7782" t="s">
        <v>22</v>
      </c>
      <c r="C7782">
        <v>41651.17</v>
      </c>
      <c r="D7782">
        <v>51881.79</v>
      </c>
      <c r="E7782">
        <v>9400.99</v>
      </c>
      <c r="F7782" t="s">
        <v>56</v>
      </c>
      <c r="G7782" t="s">
        <v>57</v>
      </c>
      <c r="H7782" t="s">
        <v>58</v>
      </c>
      <c r="I7782" t="s">
        <v>16</v>
      </c>
      <c r="J7782" t="s">
        <v>59</v>
      </c>
      <c r="L7782" s="1">
        <v>42548</v>
      </c>
      <c r="M7782">
        <v>20735</v>
      </c>
      <c r="N7782" t="s">
        <v>10649</v>
      </c>
    </row>
    <row r="7783" spans="1:14" x14ac:dyDescent="0.25">
      <c r="A7783" t="s">
        <v>9006</v>
      </c>
      <c r="B7783" t="s">
        <v>12</v>
      </c>
      <c r="C7783">
        <v>53790.71</v>
      </c>
      <c r="D7783">
        <v>52932.59</v>
      </c>
      <c r="E7783">
        <v>3337.28</v>
      </c>
      <c r="F7783" t="s">
        <v>56</v>
      </c>
      <c r="G7783" t="s">
        <v>57</v>
      </c>
      <c r="H7783" t="s">
        <v>58</v>
      </c>
      <c r="I7783" t="s">
        <v>16</v>
      </c>
      <c r="J7783" t="s">
        <v>59</v>
      </c>
      <c r="L7783" s="1">
        <v>37514</v>
      </c>
      <c r="M7783">
        <v>20735</v>
      </c>
      <c r="N7783" t="s">
        <v>10649</v>
      </c>
    </row>
    <row r="7784" spans="1:14" x14ac:dyDescent="0.25">
      <c r="A7784" t="s">
        <v>9007</v>
      </c>
      <c r="B7784" t="s">
        <v>22</v>
      </c>
      <c r="C7784">
        <v>81663.55</v>
      </c>
      <c r="D7784">
        <v>87605.32</v>
      </c>
      <c r="E7784">
        <v>6509.47</v>
      </c>
      <c r="F7784" t="s">
        <v>52</v>
      </c>
      <c r="G7784" t="s">
        <v>53</v>
      </c>
      <c r="H7784" t="s">
        <v>54</v>
      </c>
      <c r="I7784" t="s">
        <v>16</v>
      </c>
      <c r="J7784" t="s">
        <v>617</v>
      </c>
      <c r="L7784" s="1">
        <v>34589</v>
      </c>
      <c r="M7784">
        <v>20707</v>
      </c>
      <c r="N7784" t="s">
        <v>10628</v>
      </c>
    </row>
    <row r="7785" spans="1:14" x14ac:dyDescent="0.25">
      <c r="A7785" t="s">
        <v>9008</v>
      </c>
      <c r="B7785" t="s">
        <v>22</v>
      </c>
      <c r="C7785">
        <v>81730</v>
      </c>
      <c r="D7785">
        <v>79876.14</v>
      </c>
      <c r="E7785">
        <v>720.69</v>
      </c>
      <c r="F7785" t="s">
        <v>129</v>
      </c>
      <c r="G7785" t="s">
        <v>130</v>
      </c>
      <c r="H7785" t="s">
        <v>131</v>
      </c>
      <c r="I7785" t="s">
        <v>16</v>
      </c>
      <c r="J7785" t="s">
        <v>132</v>
      </c>
      <c r="L7785" s="1">
        <v>37823</v>
      </c>
      <c r="M7785">
        <v>20774</v>
      </c>
      <c r="N7785" t="s">
        <v>10633</v>
      </c>
    </row>
    <row r="7786" spans="1:14" x14ac:dyDescent="0.25">
      <c r="A7786" t="s">
        <v>9009</v>
      </c>
      <c r="B7786" t="s">
        <v>22</v>
      </c>
      <c r="C7786">
        <v>56100</v>
      </c>
      <c r="D7786">
        <v>40573.31</v>
      </c>
      <c r="E7786">
        <v>0</v>
      </c>
      <c r="F7786" t="s">
        <v>326</v>
      </c>
      <c r="G7786" t="s">
        <v>327</v>
      </c>
      <c r="H7786" t="s">
        <v>328</v>
      </c>
      <c r="I7786" t="s">
        <v>16</v>
      </c>
      <c r="J7786" t="s">
        <v>329</v>
      </c>
      <c r="K7786" t="s">
        <v>330</v>
      </c>
      <c r="L7786" s="1">
        <v>42814</v>
      </c>
      <c r="M7786">
        <v>20769</v>
      </c>
      <c r="N7786" t="s">
        <v>10636</v>
      </c>
    </row>
    <row r="7787" spans="1:14" x14ac:dyDescent="0.25">
      <c r="A7787" t="s">
        <v>9010</v>
      </c>
      <c r="B7787" t="s">
        <v>22</v>
      </c>
      <c r="C7787">
        <v>91869</v>
      </c>
      <c r="D7787">
        <v>101830.43</v>
      </c>
      <c r="E7787">
        <v>5481.91</v>
      </c>
      <c r="F7787" t="s">
        <v>13</v>
      </c>
      <c r="G7787" t="s">
        <v>14</v>
      </c>
      <c r="H7787" t="s">
        <v>103</v>
      </c>
      <c r="I7787" t="s">
        <v>16</v>
      </c>
      <c r="J7787" t="s">
        <v>32</v>
      </c>
      <c r="L7787" s="1">
        <v>35870</v>
      </c>
      <c r="M7787">
        <v>20742</v>
      </c>
      <c r="N7787" t="s">
        <v>10638</v>
      </c>
    </row>
    <row r="7788" spans="1:14" x14ac:dyDescent="0.25">
      <c r="A7788" t="s">
        <v>9011</v>
      </c>
      <c r="B7788" t="s">
        <v>22</v>
      </c>
      <c r="C7788">
        <v>64651.040000000001</v>
      </c>
      <c r="D7788">
        <v>79240.13</v>
      </c>
      <c r="E7788">
        <v>15439.27</v>
      </c>
      <c r="F7788" t="s">
        <v>56</v>
      </c>
      <c r="G7788" t="s">
        <v>57</v>
      </c>
      <c r="H7788" t="s">
        <v>158</v>
      </c>
      <c r="I7788" t="s">
        <v>16</v>
      </c>
      <c r="J7788" t="s">
        <v>159</v>
      </c>
      <c r="L7788" s="1">
        <v>32314</v>
      </c>
      <c r="M7788">
        <v>20740</v>
      </c>
      <c r="N7788" t="s">
        <v>10638</v>
      </c>
    </row>
    <row r="7789" spans="1:14" x14ac:dyDescent="0.25">
      <c r="A7789" t="s">
        <v>9012</v>
      </c>
      <c r="B7789" t="s">
        <v>12</v>
      </c>
      <c r="C7789">
        <v>125013.16</v>
      </c>
      <c r="D7789">
        <v>123366.54</v>
      </c>
      <c r="E7789">
        <v>0</v>
      </c>
      <c r="F7789" t="s">
        <v>56</v>
      </c>
      <c r="G7789" t="s">
        <v>57</v>
      </c>
      <c r="H7789" t="s">
        <v>629</v>
      </c>
      <c r="I7789" t="s">
        <v>16</v>
      </c>
      <c r="J7789" t="s">
        <v>814</v>
      </c>
      <c r="L7789" s="1">
        <v>32573</v>
      </c>
      <c r="M7789">
        <v>20782</v>
      </c>
      <c r="N7789" t="s">
        <v>10625</v>
      </c>
    </row>
    <row r="7790" spans="1:14" x14ac:dyDescent="0.25">
      <c r="A7790" t="s">
        <v>9013</v>
      </c>
      <c r="B7790" t="s">
        <v>22</v>
      </c>
      <c r="C7790">
        <v>64651.040000000001</v>
      </c>
      <c r="D7790">
        <v>79211.34</v>
      </c>
      <c r="E7790">
        <v>15410.48</v>
      </c>
      <c r="F7790" t="s">
        <v>56</v>
      </c>
      <c r="G7790" t="s">
        <v>57</v>
      </c>
      <c r="H7790" t="s">
        <v>158</v>
      </c>
      <c r="I7790" t="s">
        <v>16</v>
      </c>
      <c r="J7790" t="s">
        <v>159</v>
      </c>
      <c r="L7790" s="1">
        <v>32314</v>
      </c>
      <c r="M7790">
        <v>20710</v>
      </c>
      <c r="N7790" t="s">
        <v>10637</v>
      </c>
    </row>
    <row r="7791" spans="1:14" x14ac:dyDescent="0.25">
      <c r="A7791" t="s">
        <v>9014</v>
      </c>
      <c r="B7791" t="s">
        <v>22</v>
      </c>
      <c r="C7791">
        <v>43108.959999999999</v>
      </c>
      <c r="D7791">
        <v>49385.96</v>
      </c>
      <c r="E7791">
        <v>5475.07</v>
      </c>
      <c r="F7791" t="s">
        <v>56</v>
      </c>
      <c r="G7791" t="s">
        <v>57</v>
      </c>
      <c r="H7791" t="s">
        <v>58</v>
      </c>
      <c r="I7791" t="s">
        <v>16</v>
      </c>
      <c r="J7791" t="s">
        <v>59</v>
      </c>
      <c r="L7791" s="1">
        <v>42009</v>
      </c>
      <c r="M7791">
        <v>20707</v>
      </c>
      <c r="N7791" t="s">
        <v>10628</v>
      </c>
    </row>
    <row r="7792" spans="1:14" x14ac:dyDescent="0.25">
      <c r="A7792" t="s">
        <v>9015</v>
      </c>
      <c r="B7792" t="s">
        <v>22</v>
      </c>
      <c r="C7792">
        <v>138790</v>
      </c>
      <c r="D7792">
        <v>141044.01</v>
      </c>
      <c r="E7792">
        <v>0</v>
      </c>
      <c r="F7792" t="s">
        <v>56</v>
      </c>
      <c r="G7792" t="s">
        <v>57</v>
      </c>
      <c r="H7792" t="s">
        <v>629</v>
      </c>
      <c r="I7792" t="s">
        <v>16</v>
      </c>
      <c r="J7792" t="s">
        <v>139</v>
      </c>
      <c r="L7792" s="1">
        <v>36905</v>
      </c>
      <c r="M7792">
        <v>20722</v>
      </c>
      <c r="N7792" t="s">
        <v>10632</v>
      </c>
    </row>
    <row r="7793" spans="1:14" x14ac:dyDescent="0.25">
      <c r="A7793" t="s">
        <v>9016</v>
      </c>
      <c r="B7793" t="s">
        <v>22</v>
      </c>
      <c r="C7793">
        <v>56048.59</v>
      </c>
      <c r="D7793">
        <v>56680.01</v>
      </c>
      <c r="E7793">
        <v>635.80999999999995</v>
      </c>
      <c r="F7793" t="s">
        <v>13</v>
      </c>
      <c r="G7793" t="s">
        <v>14</v>
      </c>
      <c r="H7793" t="s">
        <v>116</v>
      </c>
      <c r="I7793" t="s">
        <v>16</v>
      </c>
      <c r="J7793" t="s">
        <v>279</v>
      </c>
      <c r="L7793" s="1">
        <v>37081</v>
      </c>
      <c r="M7793">
        <v>20722</v>
      </c>
      <c r="N7793" t="s">
        <v>10632</v>
      </c>
    </row>
    <row r="7794" spans="1:14" x14ac:dyDescent="0.25">
      <c r="A7794" t="s">
        <v>9017</v>
      </c>
      <c r="B7794" t="s">
        <v>12</v>
      </c>
      <c r="C7794">
        <v>62674.12</v>
      </c>
      <c r="D7794">
        <v>62156.74</v>
      </c>
      <c r="E7794">
        <v>228.34</v>
      </c>
      <c r="F7794" t="s">
        <v>23</v>
      </c>
      <c r="G7794" t="s">
        <v>24</v>
      </c>
      <c r="H7794" t="s">
        <v>486</v>
      </c>
      <c r="I7794" t="s">
        <v>16</v>
      </c>
      <c r="J7794" t="s">
        <v>487</v>
      </c>
      <c r="L7794" s="1">
        <v>42646</v>
      </c>
      <c r="M7794">
        <v>20737</v>
      </c>
      <c r="N7794" t="s">
        <v>10655</v>
      </c>
    </row>
    <row r="7795" spans="1:14" x14ac:dyDescent="0.25">
      <c r="A7795" t="s">
        <v>9018</v>
      </c>
      <c r="B7795" t="s">
        <v>22</v>
      </c>
      <c r="C7795">
        <v>143239</v>
      </c>
      <c r="D7795">
        <v>138611.96</v>
      </c>
      <c r="E7795">
        <v>389.45</v>
      </c>
      <c r="F7795" t="s">
        <v>129</v>
      </c>
      <c r="G7795" t="s">
        <v>130</v>
      </c>
      <c r="H7795" t="s">
        <v>340</v>
      </c>
      <c r="I7795" t="s">
        <v>16</v>
      </c>
      <c r="J7795" t="s">
        <v>726</v>
      </c>
      <c r="L7795" s="1">
        <v>29388</v>
      </c>
      <c r="M7795">
        <v>20608</v>
      </c>
      <c r="N7795" t="s">
        <v>10646</v>
      </c>
    </row>
    <row r="7796" spans="1:14" x14ac:dyDescent="0.25">
      <c r="A7796" t="s">
        <v>9019</v>
      </c>
      <c r="B7796" t="s">
        <v>22</v>
      </c>
      <c r="C7796">
        <v>76174.559999999998</v>
      </c>
      <c r="D7796">
        <v>78901.789999999994</v>
      </c>
      <c r="E7796">
        <v>4068.38</v>
      </c>
      <c r="F7796" t="s">
        <v>56</v>
      </c>
      <c r="G7796" t="s">
        <v>57</v>
      </c>
      <c r="H7796" t="s">
        <v>58</v>
      </c>
      <c r="I7796" t="s">
        <v>16</v>
      </c>
      <c r="J7796" t="s">
        <v>349</v>
      </c>
      <c r="L7796" s="1">
        <v>37683</v>
      </c>
      <c r="M7796">
        <v>20770</v>
      </c>
      <c r="N7796" t="s">
        <v>10629</v>
      </c>
    </row>
    <row r="7797" spans="1:14" x14ac:dyDescent="0.25">
      <c r="A7797" t="s">
        <v>9020</v>
      </c>
      <c r="B7797" t="s">
        <v>12</v>
      </c>
      <c r="C7797">
        <v>67311.649999999994</v>
      </c>
      <c r="D7797">
        <v>66064.2</v>
      </c>
      <c r="E7797">
        <v>324.58999999999997</v>
      </c>
      <c r="F7797" t="s">
        <v>380</v>
      </c>
      <c r="G7797" t="s">
        <v>381</v>
      </c>
      <c r="H7797" t="s">
        <v>628</v>
      </c>
      <c r="I7797" t="s">
        <v>16</v>
      </c>
      <c r="J7797" t="s">
        <v>331</v>
      </c>
      <c r="L7797" s="1">
        <v>37522</v>
      </c>
      <c r="M7797">
        <v>20735</v>
      </c>
      <c r="N7797" t="s">
        <v>10649</v>
      </c>
    </row>
    <row r="7798" spans="1:14" x14ac:dyDescent="0.25">
      <c r="A7798" t="s">
        <v>9021</v>
      </c>
      <c r="B7798" t="s">
        <v>12</v>
      </c>
      <c r="C7798">
        <v>56635.33</v>
      </c>
      <c r="D7798">
        <v>46953.29</v>
      </c>
      <c r="E7798">
        <v>93.36</v>
      </c>
      <c r="F7798" t="s">
        <v>18</v>
      </c>
      <c r="G7798" t="s">
        <v>19</v>
      </c>
      <c r="H7798" t="s">
        <v>183</v>
      </c>
      <c r="I7798" t="s">
        <v>34</v>
      </c>
      <c r="J7798" t="s">
        <v>174</v>
      </c>
      <c r="L7798" s="1">
        <v>36276</v>
      </c>
      <c r="M7798">
        <v>20710</v>
      </c>
      <c r="N7798" t="s">
        <v>10637</v>
      </c>
    </row>
    <row r="7799" spans="1:14" x14ac:dyDescent="0.25">
      <c r="A7799" t="s">
        <v>9022</v>
      </c>
      <c r="B7799" t="s">
        <v>12</v>
      </c>
      <c r="C7799">
        <v>54721.26</v>
      </c>
      <c r="D7799">
        <v>50115.12</v>
      </c>
      <c r="E7799">
        <v>0</v>
      </c>
      <c r="F7799" t="s">
        <v>18</v>
      </c>
      <c r="G7799" t="s">
        <v>19</v>
      </c>
      <c r="H7799" t="s">
        <v>183</v>
      </c>
      <c r="I7799" t="s">
        <v>34</v>
      </c>
      <c r="J7799" t="s">
        <v>174</v>
      </c>
      <c r="L7799" s="1">
        <v>36276</v>
      </c>
      <c r="M7799">
        <v>20774</v>
      </c>
      <c r="N7799" t="s">
        <v>10633</v>
      </c>
    </row>
    <row r="7800" spans="1:14" x14ac:dyDescent="0.25">
      <c r="A7800" t="s">
        <v>9023</v>
      </c>
      <c r="B7800" t="s">
        <v>22</v>
      </c>
      <c r="C7800">
        <v>58621</v>
      </c>
      <c r="D7800">
        <v>63213.52</v>
      </c>
      <c r="E7800">
        <v>7304.47</v>
      </c>
      <c r="F7800" t="s">
        <v>23</v>
      </c>
      <c r="G7800" t="s">
        <v>24</v>
      </c>
      <c r="H7800" t="s">
        <v>664</v>
      </c>
      <c r="I7800" t="s">
        <v>16</v>
      </c>
      <c r="J7800" t="s">
        <v>141</v>
      </c>
      <c r="K7800" t="s">
        <v>196</v>
      </c>
      <c r="L7800" s="1">
        <v>39538</v>
      </c>
      <c r="M7800">
        <v>20740</v>
      </c>
      <c r="N7800" t="s">
        <v>10638</v>
      </c>
    </row>
    <row r="7801" spans="1:14" x14ac:dyDescent="0.25">
      <c r="A7801" t="s">
        <v>9024</v>
      </c>
      <c r="B7801" t="s">
        <v>12</v>
      </c>
      <c r="C7801">
        <v>31997.81</v>
      </c>
      <c r="D7801">
        <v>51705.25</v>
      </c>
      <c r="E7801">
        <v>0</v>
      </c>
      <c r="F7801" t="s">
        <v>18</v>
      </c>
      <c r="G7801" t="s">
        <v>19</v>
      </c>
      <c r="H7801" t="s">
        <v>413</v>
      </c>
      <c r="I7801" t="s">
        <v>34</v>
      </c>
      <c r="J7801" t="s">
        <v>347</v>
      </c>
      <c r="L7801" s="1">
        <v>39090</v>
      </c>
      <c r="M7801">
        <v>20608</v>
      </c>
      <c r="N7801" t="s">
        <v>10646</v>
      </c>
    </row>
    <row r="7802" spans="1:14" x14ac:dyDescent="0.25">
      <c r="A7802" t="s">
        <v>9025</v>
      </c>
      <c r="B7802" t="s">
        <v>12</v>
      </c>
      <c r="C7802">
        <v>100370</v>
      </c>
      <c r="D7802">
        <v>101644.67</v>
      </c>
      <c r="E7802">
        <v>15.75</v>
      </c>
      <c r="F7802" t="s">
        <v>18</v>
      </c>
      <c r="G7802" t="s">
        <v>19</v>
      </c>
      <c r="H7802" t="s">
        <v>917</v>
      </c>
      <c r="I7802" t="s">
        <v>16</v>
      </c>
      <c r="J7802" t="s">
        <v>71</v>
      </c>
      <c r="L7802" s="1">
        <v>36682</v>
      </c>
      <c r="M7802">
        <v>20710</v>
      </c>
      <c r="N7802" t="s">
        <v>10637</v>
      </c>
    </row>
    <row r="7803" spans="1:14" x14ac:dyDescent="0.25">
      <c r="A7803" t="s">
        <v>9026</v>
      </c>
      <c r="B7803" t="s">
        <v>12</v>
      </c>
      <c r="C7803">
        <v>70959.789999999994</v>
      </c>
      <c r="D7803">
        <v>68685.69</v>
      </c>
      <c r="E7803">
        <v>0</v>
      </c>
      <c r="F7803" t="s">
        <v>18</v>
      </c>
      <c r="G7803" t="s">
        <v>19</v>
      </c>
      <c r="H7803" t="s">
        <v>334</v>
      </c>
      <c r="I7803" t="s">
        <v>16</v>
      </c>
      <c r="J7803" t="s">
        <v>17</v>
      </c>
      <c r="L7803" s="1">
        <v>32355</v>
      </c>
      <c r="M7803">
        <v>20705</v>
      </c>
      <c r="N7803" t="s">
        <v>10626</v>
      </c>
    </row>
    <row r="7804" spans="1:14" x14ac:dyDescent="0.25">
      <c r="A7804" t="s">
        <v>9027</v>
      </c>
      <c r="B7804" t="s">
        <v>12</v>
      </c>
      <c r="C7804">
        <v>30856.23</v>
      </c>
      <c r="D7804">
        <v>31576.12</v>
      </c>
      <c r="E7804">
        <v>0</v>
      </c>
      <c r="F7804" t="s">
        <v>76</v>
      </c>
      <c r="G7804" t="s">
        <v>77</v>
      </c>
      <c r="H7804" t="s">
        <v>272</v>
      </c>
      <c r="I7804" t="s">
        <v>34</v>
      </c>
      <c r="J7804" t="s">
        <v>83</v>
      </c>
      <c r="L7804" s="1">
        <v>32153</v>
      </c>
      <c r="M7804">
        <v>20782</v>
      </c>
      <c r="N7804" t="s">
        <v>10625</v>
      </c>
    </row>
    <row r="7805" spans="1:14" x14ac:dyDescent="0.25">
      <c r="A7805" t="s">
        <v>9028</v>
      </c>
      <c r="B7805" t="s">
        <v>12</v>
      </c>
      <c r="C7805">
        <v>110359</v>
      </c>
      <c r="D7805">
        <v>109027.94</v>
      </c>
      <c r="E7805">
        <v>705.23</v>
      </c>
      <c r="F7805" t="s">
        <v>18</v>
      </c>
      <c r="G7805" t="s">
        <v>19</v>
      </c>
      <c r="H7805" t="s">
        <v>172</v>
      </c>
      <c r="I7805" t="s">
        <v>16</v>
      </c>
      <c r="J7805" t="s">
        <v>21</v>
      </c>
      <c r="L7805" s="1">
        <v>34702</v>
      </c>
      <c r="M7805">
        <v>20710</v>
      </c>
      <c r="N7805" t="s">
        <v>10637</v>
      </c>
    </row>
    <row r="7806" spans="1:14" x14ac:dyDescent="0.25">
      <c r="A7806" t="s">
        <v>9029</v>
      </c>
      <c r="B7806" t="s">
        <v>22</v>
      </c>
      <c r="C7806">
        <v>87107</v>
      </c>
      <c r="D7806">
        <v>96612.3</v>
      </c>
      <c r="E7806">
        <v>10654</v>
      </c>
      <c r="F7806" t="s">
        <v>167</v>
      </c>
      <c r="G7806" t="s">
        <v>168</v>
      </c>
      <c r="H7806" t="s">
        <v>638</v>
      </c>
      <c r="I7806" t="s">
        <v>16</v>
      </c>
      <c r="J7806" t="s">
        <v>178</v>
      </c>
      <c r="L7806" s="1">
        <v>38319</v>
      </c>
      <c r="M7806">
        <v>20735</v>
      </c>
      <c r="N7806" t="s">
        <v>10649</v>
      </c>
    </row>
    <row r="7807" spans="1:14" x14ac:dyDescent="0.25">
      <c r="A7807" t="s">
        <v>9030</v>
      </c>
      <c r="B7807" t="s">
        <v>22</v>
      </c>
      <c r="C7807">
        <v>81122</v>
      </c>
      <c r="D7807">
        <v>105609.51</v>
      </c>
      <c r="E7807">
        <v>21750.41</v>
      </c>
      <c r="F7807" t="s">
        <v>45</v>
      </c>
      <c r="G7807" t="s">
        <v>46</v>
      </c>
      <c r="H7807" t="s">
        <v>258</v>
      </c>
      <c r="I7807" t="s">
        <v>16</v>
      </c>
      <c r="J7807" t="s">
        <v>250</v>
      </c>
      <c r="L7807" s="1">
        <v>39693</v>
      </c>
      <c r="M7807">
        <v>20770</v>
      </c>
      <c r="N7807" t="s">
        <v>10629</v>
      </c>
    </row>
    <row r="7808" spans="1:14" x14ac:dyDescent="0.25">
      <c r="A7808" t="s">
        <v>9031</v>
      </c>
      <c r="B7808" t="s">
        <v>22</v>
      </c>
      <c r="C7808">
        <v>153414.79</v>
      </c>
      <c r="D7808">
        <v>151391.24</v>
      </c>
      <c r="E7808">
        <v>0</v>
      </c>
      <c r="F7808" t="s">
        <v>167</v>
      </c>
      <c r="G7808" t="s">
        <v>168</v>
      </c>
      <c r="H7808" t="s">
        <v>1196</v>
      </c>
      <c r="I7808" t="s">
        <v>16</v>
      </c>
      <c r="J7808" t="s">
        <v>98</v>
      </c>
      <c r="L7808" s="1">
        <v>39077</v>
      </c>
      <c r="M7808">
        <v>20783</v>
      </c>
      <c r="N7808" t="s">
        <v>10656</v>
      </c>
    </row>
    <row r="7809" spans="1:14" x14ac:dyDescent="0.25">
      <c r="A7809" t="s">
        <v>9032</v>
      </c>
      <c r="B7809" t="s">
        <v>12</v>
      </c>
      <c r="C7809">
        <v>79760.73</v>
      </c>
      <c r="D7809">
        <v>69916.570000000007</v>
      </c>
      <c r="E7809">
        <v>0</v>
      </c>
      <c r="F7809" t="s">
        <v>18</v>
      </c>
      <c r="G7809" t="s">
        <v>19</v>
      </c>
      <c r="H7809" t="s">
        <v>172</v>
      </c>
      <c r="I7809" t="s">
        <v>16</v>
      </c>
      <c r="J7809" t="s">
        <v>154</v>
      </c>
      <c r="L7809" s="1">
        <v>34106</v>
      </c>
      <c r="M7809">
        <v>20607</v>
      </c>
      <c r="N7809" t="s">
        <v>10631</v>
      </c>
    </row>
    <row r="7810" spans="1:14" x14ac:dyDescent="0.25">
      <c r="A7810" t="s">
        <v>9033</v>
      </c>
      <c r="B7810" t="s">
        <v>22</v>
      </c>
      <c r="C7810">
        <v>67723.53</v>
      </c>
      <c r="D7810">
        <v>73606.92</v>
      </c>
      <c r="E7810">
        <v>6774.33</v>
      </c>
      <c r="F7810" t="s">
        <v>99</v>
      </c>
      <c r="G7810" t="s">
        <v>100</v>
      </c>
      <c r="H7810" t="s">
        <v>236</v>
      </c>
      <c r="I7810" t="s">
        <v>16</v>
      </c>
      <c r="J7810" t="s">
        <v>316</v>
      </c>
      <c r="L7810" s="1">
        <v>32804</v>
      </c>
      <c r="M7810">
        <v>20720</v>
      </c>
      <c r="N7810" t="s">
        <v>10641</v>
      </c>
    </row>
    <row r="7811" spans="1:14" x14ac:dyDescent="0.25">
      <c r="A7811" t="s">
        <v>9034</v>
      </c>
      <c r="B7811" t="s">
        <v>22</v>
      </c>
      <c r="C7811">
        <v>160454</v>
      </c>
      <c r="D7811">
        <v>164631.32</v>
      </c>
      <c r="E7811">
        <v>0</v>
      </c>
      <c r="F7811" t="s">
        <v>13</v>
      </c>
      <c r="G7811" t="s">
        <v>14</v>
      </c>
      <c r="H7811" t="s">
        <v>125</v>
      </c>
      <c r="I7811" t="s">
        <v>16</v>
      </c>
      <c r="J7811" t="s">
        <v>98</v>
      </c>
      <c r="L7811" s="1">
        <v>28932</v>
      </c>
      <c r="M7811">
        <v>20772</v>
      </c>
      <c r="N7811" t="s">
        <v>10648</v>
      </c>
    </row>
    <row r="7812" spans="1:14" x14ac:dyDescent="0.25">
      <c r="A7812" t="s">
        <v>9035</v>
      </c>
      <c r="B7812" t="s">
        <v>12</v>
      </c>
      <c r="C7812">
        <v>25605.98</v>
      </c>
      <c r="D7812">
        <v>12893.16</v>
      </c>
      <c r="E7812">
        <v>92.34</v>
      </c>
      <c r="F7812" t="s">
        <v>13</v>
      </c>
      <c r="G7812" t="s">
        <v>14</v>
      </c>
      <c r="H7812" t="s">
        <v>85</v>
      </c>
      <c r="I7812" t="s">
        <v>34</v>
      </c>
      <c r="J7812" t="s">
        <v>86</v>
      </c>
      <c r="L7812" s="1">
        <v>36801</v>
      </c>
      <c r="M7812">
        <v>20781</v>
      </c>
      <c r="N7812" t="s">
        <v>10627</v>
      </c>
    </row>
    <row r="7813" spans="1:14" x14ac:dyDescent="0.25">
      <c r="A7813" t="s">
        <v>9036</v>
      </c>
      <c r="B7813" t="s">
        <v>22</v>
      </c>
      <c r="C7813">
        <v>122300</v>
      </c>
      <c r="D7813">
        <v>127193.83</v>
      </c>
      <c r="E7813">
        <v>0</v>
      </c>
      <c r="F7813" t="s">
        <v>404</v>
      </c>
      <c r="G7813" t="s">
        <v>405</v>
      </c>
      <c r="H7813" t="s">
        <v>733</v>
      </c>
      <c r="I7813" t="s">
        <v>34</v>
      </c>
      <c r="J7813" t="s">
        <v>1101</v>
      </c>
      <c r="L7813" s="1">
        <v>26847</v>
      </c>
      <c r="M7813">
        <v>20745</v>
      </c>
      <c r="N7813" t="s">
        <v>10643</v>
      </c>
    </row>
    <row r="7814" spans="1:14" x14ac:dyDescent="0.25">
      <c r="A7814" t="s">
        <v>9037</v>
      </c>
      <c r="B7814" t="s">
        <v>22</v>
      </c>
      <c r="C7814">
        <v>54608.24</v>
      </c>
      <c r="D7814">
        <v>51973.35</v>
      </c>
      <c r="E7814">
        <v>0</v>
      </c>
      <c r="F7814" t="s">
        <v>18</v>
      </c>
      <c r="G7814" t="s">
        <v>19</v>
      </c>
      <c r="H7814" t="s">
        <v>357</v>
      </c>
      <c r="I7814" t="s">
        <v>16</v>
      </c>
      <c r="J7814" t="s">
        <v>279</v>
      </c>
      <c r="L7814" s="1">
        <v>36850</v>
      </c>
      <c r="M7814">
        <v>20716</v>
      </c>
      <c r="N7814" t="s">
        <v>10641</v>
      </c>
    </row>
    <row r="7815" spans="1:14" x14ac:dyDescent="0.25">
      <c r="A7815" t="s">
        <v>9038</v>
      </c>
      <c r="B7815" t="s">
        <v>12</v>
      </c>
      <c r="C7815">
        <v>70959.789999999994</v>
      </c>
      <c r="D7815">
        <v>70026.17</v>
      </c>
      <c r="E7815">
        <v>0</v>
      </c>
      <c r="F7815" t="s">
        <v>89</v>
      </c>
      <c r="G7815" t="s">
        <v>90</v>
      </c>
      <c r="H7815" t="s">
        <v>931</v>
      </c>
      <c r="I7815" t="s">
        <v>16</v>
      </c>
      <c r="J7815" t="s">
        <v>17</v>
      </c>
      <c r="L7815" s="1">
        <v>31439</v>
      </c>
      <c r="M7815">
        <v>20782</v>
      </c>
      <c r="N7815" t="s">
        <v>10625</v>
      </c>
    </row>
    <row r="7816" spans="1:14" x14ac:dyDescent="0.25">
      <c r="A7816" t="s">
        <v>9039</v>
      </c>
      <c r="B7816" t="s">
        <v>22</v>
      </c>
      <c r="C7816">
        <v>81663.55</v>
      </c>
      <c r="D7816">
        <v>85381.57</v>
      </c>
      <c r="E7816">
        <v>8563.2199999999993</v>
      </c>
      <c r="F7816" t="s">
        <v>52</v>
      </c>
      <c r="G7816" t="s">
        <v>53</v>
      </c>
      <c r="H7816" t="s">
        <v>205</v>
      </c>
      <c r="I7816" t="s">
        <v>16</v>
      </c>
      <c r="J7816" t="s">
        <v>94</v>
      </c>
      <c r="L7816" s="1">
        <v>34947</v>
      </c>
      <c r="M7816">
        <v>20613</v>
      </c>
      <c r="N7816" t="s">
        <v>10640</v>
      </c>
    </row>
    <row r="7817" spans="1:14" x14ac:dyDescent="0.25">
      <c r="A7817" t="s">
        <v>9040</v>
      </c>
      <c r="B7817" t="s">
        <v>22</v>
      </c>
      <c r="C7817">
        <v>74732</v>
      </c>
      <c r="D7817">
        <v>76819.56</v>
      </c>
      <c r="E7817">
        <v>1521.61</v>
      </c>
      <c r="F7817" t="s">
        <v>13</v>
      </c>
      <c r="G7817" t="s">
        <v>14</v>
      </c>
      <c r="H7817" t="s">
        <v>463</v>
      </c>
      <c r="I7817" t="s">
        <v>16</v>
      </c>
      <c r="J7817" t="s">
        <v>32</v>
      </c>
      <c r="L7817" s="1">
        <v>39279</v>
      </c>
      <c r="M7817">
        <v>20737</v>
      </c>
      <c r="N7817" t="s">
        <v>10655</v>
      </c>
    </row>
    <row r="7818" spans="1:14" x14ac:dyDescent="0.25">
      <c r="A7818" t="s">
        <v>9041</v>
      </c>
      <c r="B7818" t="s">
        <v>12</v>
      </c>
      <c r="C7818">
        <v>91869</v>
      </c>
      <c r="D7818">
        <v>93534.19</v>
      </c>
      <c r="E7818">
        <v>2296.4699999999998</v>
      </c>
      <c r="F7818" t="s">
        <v>13</v>
      </c>
      <c r="G7818" t="s">
        <v>14</v>
      </c>
      <c r="H7818" t="s">
        <v>1059</v>
      </c>
      <c r="I7818" t="s">
        <v>16</v>
      </c>
      <c r="J7818" t="s">
        <v>32</v>
      </c>
      <c r="L7818" s="1">
        <v>36179</v>
      </c>
      <c r="M7818">
        <v>20607</v>
      </c>
      <c r="N7818" t="s">
        <v>10631</v>
      </c>
    </row>
    <row r="7819" spans="1:14" x14ac:dyDescent="0.25">
      <c r="A7819" t="s">
        <v>9042</v>
      </c>
      <c r="B7819" t="s">
        <v>12</v>
      </c>
      <c r="C7819">
        <v>131149.25</v>
      </c>
      <c r="D7819">
        <v>129041.27</v>
      </c>
      <c r="E7819">
        <v>0</v>
      </c>
      <c r="F7819" t="s">
        <v>299</v>
      </c>
      <c r="G7819" t="s">
        <v>300</v>
      </c>
      <c r="H7819" t="s">
        <v>778</v>
      </c>
      <c r="I7819" t="s">
        <v>16</v>
      </c>
      <c r="J7819" t="s">
        <v>139</v>
      </c>
      <c r="L7819" s="1">
        <v>37074</v>
      </c>
      <c r="M7819">
        <v>20785</v>
      </c>
      <c r="N7819" t="s">
        <v>10652</v>
      </c>
    </row>
    <row r="7820" spans="1:14" x14ac:dyDescent="0.25">
      <c r="A7820" t="s">
        <v>9043</v>
      </c>
      <c r="B7820" t="s">
        <v>22</v>
      </c>
      <c r="C7820">
        <v>75653</v>
      </c>
      <c r="D7820">
        <v>93806.29</v>
      </c>
      <c r="E7820">
        <v>19150.560000000001</v>
      </c>
      <c r="F7820" t="s">
        <v>99</v>
      </c>
      <c r="G7820" t="s">
        <v>100</v>
      </c>
      <c r="H7820" t="s">
        <v>236</v>
      </c>
      <c r="I7820" t="s">
        <v>16</v>
      </c>
      <c r="J7820" t="s">
        <v>473</v>
      </c>
      <c r="L7820" s="1">
        <v>36997</v>
      </c>
      <c r="M7820">
        <v>20748</v>
      </c>
      <c r="N7820" t="s">
        <v>10635</v>
      </c>
    </row>
    <row r="7821" spans="1:14" x14ac:dyDescent="0.25">
      <c r="A7821" t="s">
        <v>9044</v>
      </c>
      <c r="B7821" t="s">
        <v>22</v>
      </c>
      <c r="C7821">
        <v>109817.64</v>
      </c>
      <c r="D7821">
        <v>140441.89000000001</v>
      </c>
      <c r="E7821">
        <v>17102.98</v>
      </c>
      <c r="F7821" t="s">
        <v>13</v>
      </c>
      <c r="G7821" t="s">
        <v>14</v>
      </c>
      <c r="H7821" t="s">
        <v>232</v>
      </c>
      <c r="I7821" t="s">
        <v>16</v>
      </c>
      <c r="J7821" t="s">
        <v>361</v>
      </c>
      <c r="L7821" s="1">
        <v>31754</v>
      </c>
      <c r="M7821">
        <v>20745</v>
      </c>
      <c r="N7821" t="s">
        <v>10643</v>
      </c>
    </row>
    <row r="7822" spans="1:14" x14ac:dyDescent="0.25">
      <c r="A7822" t="s">
        <v>9045</v>
      </c>
      <c r="B7822" t="s">
        <v>12</v>
      </c>
      <c r="C7822">
        <v>84058.240000000005</v>
      </c>
      <c r="D7822">
        <v>80801.710000000006</v>
      </c>
      <c r="E7822">
        <v>0</v>
      </c>
      <c r="F7822" t="s">
        <v>89</v>
      </c>
      <c r="G7822" t="s">
        <v>90</v>
      </c>
      <c r="H7822" t="s">
        <v>1129</v>
      </c>
      <c r="I7822" t="s">
        <v>16</v>
      </c>
      <c r="J7822" t="s">
        <v>92</v>
      </c>
      <c r="L7822" s="1">
        <v>37886</v>
      </c>
      <c r="M7822">
        <v>20722</v>
      </c>
      <c r="N7822" t="s">
        <v>10632</v>
      </c>
    </row>
    <row r="7823" spans="1:14" x14ac:dyDescent="0.25">
      <c r="A7823" t="s">
        <v>9046</v>
      </c>
      <c r="B7823" t="s">
        <v>22</v>
      </c>
      <c r="C7823">
        <v>84437</v>
      </c>
      <c r="D7823">
        <v>111218.54</v>
      </c>
      <c r="E7823">
        <v>22215.38</v>
      </c>
      <c r="F7823" t="s">
        <v>45</v>
      </c>
      <c r="G7823" t="s">
        <v>46</v>
      </c>
      <c r="H7823" t="s">
        <v>314</v>
      </c>
      <c r="I7823" t="s">
        <v>16</v>
      </c>
      <c r="J7823" t="s">
        <v>48</v>
      </c>
      <c r="L7823" s="1">
        <v>37138</v>
      </c>
      <c r="M7823">
        <v>20623</v>
      </c>
      <c r="N7823" t="s">
        <v>10651</v>
      </c>
    </row>
    <row r="7824" spans="1:14" x14ac:dyDescent="0.25">
      <c r="A7824" t="s">
        <v>9047</v>
      </c>
      <c r="B7824" t="s">
        <v>22</v>
      </c>
      <c r="C7824">
        <v>74294.570000000007</v>
      </c>
      <c r="D7824">
        <v>69713.16</v>
      </c>
      <c r="E7824">
        <v>53.58</v>
      </c>
      <c r="F7824" t="s">
        <v>133</v>
      </c>
      <c r="G7824" t="s">
        <v>134</v>
      </c>
      <c r="H7824" t="s">
        <v>430</v>
      </c>
      <c r="I7824" t="s">
        <v>16</v>
      </c>
      <c r="J7824" t="s">
        <v>252</v>
      </c>
      <c r="L7824" s="1">
        <v>42086</v>
      </c>
      <c r="M7824">
        <v>20710</v>
      </c>
      <c r="N7824" t="s">
        <v>10637</v>
      </c>
    </row>
    <row r="7825" spans="1:14" x14ac:dyDescent="0.25">
      <c r="A7825" t="s">
        <v>9048</v>
      </c>
      <c r="B7825" t="s">
        <v>12</v>
      </c>
      <c r="C7825">
        <v>59825.46</v>
      </c>
      <c r="D7825">
        <v>57351.67</v>
      </c>
      <c r="E7825">
        <v>0</v>
      </c>
      <c r="F7825" t="s">
        <v>18</v>
      </c>
      <c r="G7825" t="s">
        <v>19</v>
      </c>
      <c r="H7825" t="s">
        <v>172</v>
      </c>
      <c r="I7825" t="s">
        <v>16</v>
      </c>
      <c r="J7825" t="s">
        <v>154</v>
      </c>
      <c r="L7825" s="1">
        <v>42660</v>
      </c>
      <c r="M7825">
        <v>20716</v>
      </c>
      <c r="N7825" t="s">
        <v>10641</v>
      </c>
    </row>
    <row r="7826" spans="1:14" x14ac:dyDescent="0.25">
      <c r="A7826" t="s">
        <v>9049</v>
      </c>
      <c r="B7826" t="s">
        <v>12</v>
      </c>
      <c r="C7826">
        <v>94623.17</v>
      </c>
      <c r="D7826">
        <v>90710.61</v>
      </c>
      <c r="E7826">
        <v>0</v>
      </c>
      <c r="F7826" t="s">
        <v>18</v>
      </c>
      <c r="G7826" t="s">
        <v>19</v>
      </c>
      <c r="H7826" t="s">
        <v>172</v>
      </c>
      <c r="I7826" t="s">
        <v>16</v>
      </c>
      <c r="J7826" t="s">
        <v>71</v>
      </c>
      <c r="L7826" s="1">
        <v>41568</v>
      </c>
      <c r="M7826">
        <v>20782</v>
      </c>
      <c r="N7826" t="s">
        <v>10625</v>
      </c>
    </row>
    <row r="7827" spans="1:14" x14ac:dyDescent="0.25">
      <c r="A7827" t="s">
        <v>9050</v>
      </c>
      <c r="B7827" t="s">
        <v>12</v>
      </c>
      <c r="C7827">
        <v>67631.88</v>
      </c>
      <c r="D7827">
        <v>65099.3</v>
      </c>
      <c r="E7827">
        <v>0</v>
      </c>
      <c r="F7827" t="s">
        <v>18</v>
      </c>
      <c r="G7827" t="s">
        <v>19</v>
      </c>
      <c r="H7827" t="s">
        <v>387</v>
      </c>
      <c r="I7827" t="s">
        <v>16</v>
      </c>
      <c r="J7827" t="s">
        <v>178</v>
      </c>
      <c r="L7827" s="1">
        <v>40798</v>
      </c>
      <c r="M7827">
        <v>20712</v>
      </c>
      <c r="N7827" t="s">
        <v>10639</v>
      </c>
    </row>
    <row r="7828" spans="1:14" x14ac:dyDescent="0.25">
      <c r="A7828" t="s">
        <v>9051</v>
      </c>
      <c r="B7828" t="s">
        <v>22</v>
      </c>
      <c r="C7828">
        <v>54721</v>
      </c>
      <c r="D7828">
        <v>73074.320000000007</v>
      </c>
      <c r="E7828">
        <v>18227.75</v>
      </c>
      <c r="F7828" t="s">
        <v>23</v>
      </c>
      <c r="G7828" t="s">
        <v>24</v>
      </c>
      <c r="H7828" t="s">
        <v>194</v>
      </c>
      <c r="I7828" t="s">
        <v>16</v>
      </c>
      <c r="J7828" t="s">
        <v>141</v>
      </c>
      <c r="K7828" t="s">
        <v>196</v>
      </c>
      <c r="L7828" s="1">
        <v>41610</v>
      </c>
      <c r="M7828">
        <v>20747</v>
      </c>
      <c r="N7828" t="s">
        <v>10642</v>
      </c>
    </row>
    <row r="7829" spans="1:14" x14ac:dyDescent="0.25">
      <c r="A7829" t="s">
        <v>9052</v>
      </c>
      <c r="B7829" t="s">
        <v>12</v>
      </c>
      <c r="C7829">
        <v>95084.42</v>
      </c>
      <c r="D7829">
        <v>94214.86</v>
      </c>
      <c r="E7829">
        <v>240</v>
      </c>
      <c r="F7829" t="s">
        <v>13</v>
      </c>
      <c r="G7829" t="s">
        <v>14</v>
      </c>
      <c r="H7829" t="s">
        <v>263</v>
      </c>
      <c r="I7829" t="s">
        <v>16</v>
      </c>
      <c r="J7829" t="s">
        <v>32</v>
      </c>
      <c r="L7829" s="1">
        <v>32706</v>
      </c>
      <c r="M7829">
        <v>20715</v>
      </c>
      <c r="N7829" t="s">
        <v>10641</v>
      </c>
    </row>
    <row r="7830" spans="1:14" x14ac:dyDescent="0.25">
      <c r="A7830" t="s">
        <v>9053</v>
      </c>
      <c r="B7830" t="s">
        <v>12</v>
      </c>
      <c r="C7830">
        <v>68893</v>
      </c>
      <c r="D7830">
        <v>67985.11</v>
      </c>
      <c r="E7830">
        <v>0</v>
      </c>
      <c r="F7830" t="s">
        <v>72</v>
      </c>
      <c r="G7830" t="s">
        <v>73</v>
      </c>
      <c r="H7830" t="s">
        <v>976</v>
      </c>
      <c r="I7830" t="s">
        <v>16</v>
      </c>
      <c r="J7830" t="s">
        <v>204</v>
      </c>
      <c r="L7830" s="1">
        <v>38628</v>
      </c>
      <c r="M7830">
        <v>20745</v>
      </c>
      <c r="N7830" t="s">
        <v>10643</v>
      </c>
    </row>
    <row r="7831" spans="1:14" x14ac:dyDescent="0.25">
      <c r="A7831" t="s">
        <v>9054</v>
      </c>
      <c r="B7831" t="s">
        <v>12</v>
      </c>
      <c r="C7831">
        <v>100370</v>
      </c>
      <c r="D7831">
        <v>99046.11</v>
      </c>
      <c r="E7831">
        <v>0</v>
      </c>
      <c r="F7831" t="s">
        <v>18</v>
      </c>
      <c r="G7831" t="s">
        <v>19</v>
      </c>
      <c r="H7831" t="s">
        <v>153</v>
      </c>
      <c r="I7831" t="s">
        <v>16</v>
      </c>
      <c r="J7831" t="s">
        <v>71</v>
      </c>
      <c r="L7831" s="1">
        <v>38460</v>
      </c>
      <c r="M7831">
        <v>20745</v>
      </c>
      <c r="N7831" t="s">
        <v>10643</v>
      </c>
    </row>
    <row r="7832" spans="1:14" x14ac:dyDescent="0.25">
      <c r="A7832" t="s">
        <v>9055</v>
      </c>
      <c r="B7832" t="s">
        <v>12</v>
      </c>
      <c r="C7832">
        <v>79393.97</v>
      </c>
      <c r="D7832">
        <v>73437.05</v>
      </c>
      <c r="E7832">
        <v>0</v>
      </c>
      <c r="F7832" t="s">
        <v>89</v>
      </c>
      <c r="G7832" t="s">
        <v>90</v>
      </c>
      <c r="H7832" t="s">
        <v>1197</v>
      </c>
      <c r="I7832" t="s">
        <v>16</v>
      </c>
      <c r="J7832" t="s">
        <v>281</v>
      </c>
      <c r="L7832" s="1">
        <v>41792</v>
      </c>
      <c r="M7832">
        <v>20715</v>
      </c>
      <c r="N7832" t="s">
        <v>10641</v>
      </c>
    </row>
    <row r="7833" spans="1:14" x14ac:dyDescent="0.25">
      <c r="A7833" t="s">
        <v>9056</v>
      </c>
      <c r="B7833" t="s">
        <v>22</v>
      </c>
      <c r="C7833">
        <v>67023.86</v>
      </c>
      <c r="D7833">
        <v>75165.67</v>
      </c>
      <c r="E7833">
        <v>9595.0300000000007</v>
      </c>
      <c r="F7833" t="s">
        <v>52</v>
      </c>
      <c r="G7833" t="s">
        <v>53</v>
      </c>
      <c r="H7833" t="s">
        <v>205</v>
      </c>
      <c r="I7833" t="s">
        <v>16</v>
      </c>
      <c r="J7833" t="s">
        <v>94</v>
      </c>
      <c r="L7833" s="1">
        <v>39482</v>
      </c>
      <c r="M7833">
        <v>20762</v>
      </c>
      <c r="N7833" t="s">
        <v>10644</v>
      </c>
    </row>
    <row r="7834" spans="1:14" x14ac:dyDescent="0.25">
      <c r="A7834" t="s">
        <v>9057</v>
      </c>
      <c r="B7834" t="s">
        <v>22</v>
      </c>
      <c r="C7834">
        <v>64552</v>
      </c>
      <c r="D7834">
        <v>110576.41</v>
      </c>
      <c r="E7834">
        <v>43009.919999999998</v>
      </c>
      <c r="F7834" t="s">
        <v>45</v>
      </c>
      <c r="G7834" t="s">
        <v>46</v>
      </c>
      <c r="H7834" t="s">
        <v>249</v>
      </c>
      <c r="I7834" t="s">
        <v>16</v>
      </c>
      <c r="J7834" t="s">
        <v>48</v>
      </c>
      <c r="L7834" s="1">
        <v>41708</v>
      </c>
      <c r="M7834">
        <v>20720</v>
      </c>
      <c r="N7834" t="s">
        <v>10641</v>
      </c>
    </row>
    <row r="7835" spans="1:14" x14ac:dyDescent="0.25">
      <c r="A7835" t="s">
        <v>9058</v>
      </c>
      <c r="B7835" t="s">
        <v>12</v>
      </c>
      <c r="C7835">
        <v>51082</v>
      </c>
      <c r="D7835">
        <v>22409.63</v>
      </c>
      <c r="E7835">
        <v>0</v>
      </c>
      <c r="F7835" t="s">
        <v>23</v>
      </c>
      <c r="G7835" t="s">
        <v>24</v>
      </c>
      <c r="H7835" t="s">
        <v>319</v>
      </c>
      <c r="I7835" t="s">
        <v>16</v>
      </c>
      <c r="J7835" t="s">
        <v>141</v>
      </c>
      <c r="K7835" t="s">
        <v>196</v>
      </c>
      <c r="L7835" s="1">
        <v>42212</v>
      </c>
      <c r="M7835">
        <v>20743</v>
      </c>
      <c r="N7835" t="s">
        <v>10654</v>
      </c>
    </row>
    <row r="7836" spans="1:14" x14ac:dyDescent="0.25">
      <c r="A7836" t="s">
        <v>9059</v>
      </c>
      <c r="B7836" t="s">
        <v>22</v>
      </c>
      <c r="C7836">
        <v>56435</v>
      </c>
      <c r="D7836">
        <v>66086.61</v>
      </c>
      <c r="E7836">
        <v>11739.36</v>
      </c>
      <c r="F7836" t="s">
        <v>45</v>
      </c>
      <c r="G7836" t="s">
        <v>46</v>
      </c>
      <c r="H7836" t="s">
        <v>546</v>
      </c>
      <c r="I7836" t="s">
        <v>16</v>
      </c>
      <c r="J7836" t="s">
        <v>48</v>
      </c>
      <c r="L7836" s="1">
        <v>41708</v>
      </c>
      <c r="M7836">
        <v>20742</v>
      </c>
      <c r="N7836" t="s">
        <v>10638</v>
      </c>
    </row>
    <row r="7837" spans="1:14" x14ac:dyDescent="0.25">
      <c r="A7837" t="s">
        <v>9060</v>
      </c>
      <c r="B7837" t="s">
        <v>12</v>
      </c>
      <c r="C7837">
        <v>106054</v>
      </c>
      <c r="D7837">
        <v>23648.32</v>
      </c>
      <c r="E7837">
        <v>0</v>
      </c>
      <c r="F7837" t="s">
        <v>370</v>
      </c>
      <c r="G7837" t="s">
        <v>371</v>
      </c>
      <c r="H7837" t="s">
        <v>797</v>
      </c>
      <c r="I7837" t="s">
        <v>16</v>
      </c>
      <c r="J7837" t="s">
        <v>755</v>
      </c>
      <c r="L7837" s="1">
        <v>41442</v>
      </c>
      <c r="M7837">
        <v>20737</v>
      </c>
      <c r="N7837" t="s">
        <v>10655</v>
      </c>
    </row>
    <row r="7838" spans="1:14" x14ac:dyDescent="0.25">
      <c r="A7838" t="s">
        <v>9061</v>
      </c>
      <c r="B7838" t="s">
        <v>22</v>
      </c>
      <c r="C7838">
        <v>67270</v>
      </c>
      <c r="D7838">
        <v>78343.539999999994</v>
      </c>
      <c r="E7838">
        <v>12750.66</v>
      </c>
      <c r="F7838" t="s">
        <v>23</v>
      </c>
      <c r="G7838" t="s">
        <v>24</v>
      </c>
      <c r="H7838" t="s">
        <v>544</v>
      </c>
      <c r="I7838" t="s">
        <v>16</v>
      </c>
      <c r="J7838" t="s">
        <v>141</v>
      </c>
      <c r="K7838" t="s">
        <v>196</v>
      </c>
      <c r="L7838" s="1">
        <v>38180</v>
      </c>
      <c r="M7838">
        <v>20623</v>
      </c>
      <c r="N7838" t="s">
        <v>10651</v>
      </c>
    </row>
    <row r="7839" spans="1:14" x14ac:dyDescent="0.25">
      <c r="A7839" t="s">
        <v>9062</v>
      </c>
      <c r="B7839" t="s">
        <v>12</v>
      </c>
      <c r="C7839">
        <v>78985.33</v>
      </c>
      <c r="D7839">
        <v>77591.83</v>
      </c>
      <c r="E7839">
        <v>0</v>
      </c>
      <c r="F7839" t="s">
        <v>76</v>
      </c>
      <c r="G7839" t="s">
        <v>77</v>
      </c>
      <c r="H7839" t="s">
        <v>574</v>
      </c>
      <c r="I7839" t="s">
        <v>16</v>
      </c>
      <c r="J7839" t="s">
        <v>211</v>
      </c>
      <c r="L7839" s="1">
        <v>37411</v>
      </c>
      <c r="M7839">
        <v>20721</v>
      </c>
      <c r="N7839" t="s">
        <v>10634</v>
      </c>
    </row>
    <row r="7840" spans="1:14" x14ac:dyDescent="0.25">
      <c r="A7840" t="s">
        <v>9063</v>
      </c>
      <c r="B7840" t="s">
        <v>22</v>
      </c>
      <c r="C7840">
        <v>61712.45</v>
      </c>
      <c r="D7840">
        <v>63183.33</v>
      </c>
      <c r="E7840">
        <v>2281.88</v>
      </c>
      <c r="F7840" t="s">
        <v>99</v>
      </c>
      <c r="G7840" t="s">
        <v>100</v>
      </c>
      <c r="H7840" t="s">
        <v>108</v>
      </c>
      <c r="I7840" t="s">
        <v>16</v>
      </c>
      <c r="J7840" t="s">
        <v>633</v>
      </c>
      <c r="L7840" s="1">
        <v>32363</v>
      </c>
      <c r="M7840">
        <v>20721</v>
      </c>
      <c r="N7840" t="s">
        <v>10634</v>
      </c>
    </row>
    <row r="7841" spans="1:14" x14ac:dyDescent="0.25">
      <c r="A7841" t="s">
        <v>9064</v>
      </c>
      <c r="B7841" t="s">
        <v>12</v>
      </c>
      <c r="C7841">
        <v>59796.36</v>
      </c>
      <c r="D7841">
        <v>55986.59</v>
      </c>
      <c r="E7841">
        <v>88.5</v>
      </c>
      <c r="F7841" t="s">
        <v>18</v>
      </c>
      <c r="G7841" t="s">
        <v>19</v>
      </c>
      <c r="H7841" t="s">
        <v>172</v>
      </c>
      <c r="I7841" t="s">
        <v>16</v>
      </c>
      <c r="J7841" t="s">
        <v>154</v>
      </c>
      <c r="L7841" s="1">
        <v>42604</v>
      </c>
      <c r="M7841">
        <v>20782</v>
      </c>
      <c r="N7841" t="s">
        <v>10625</v>
      </c>
    </row>
    <row r="7842" spans="1:14" x14ac:dyDescent="0.25">
      <c r="A7842" t="s">
        <v>9065</v>
      </c>
      <c r="B7842" t="s">
        <v>22</v>
      </c>
      <c r="C7842">
        <v>51471</v>
      </c>
      <c r="D7842">
        <v>20306.060000000001</v>
      </c>
      <c r="E7842">
        <v>0</v>
      </c>
      <c r="F7842" t="s">
        <v>13</v>
      </c>
      <c r="G7842" t="s">
        <v>14</v>
      </c>
      <c r="H7842" t="s">
        <v>103</v>
      </c>
      <c r="I7842" t="s">
        <v>16</v>
      </c>
      <c r="J7842" t="s">
        <v>104</v>
      </c>
      <c r="L7842" s="1">
        <v>42940</v>
      </c>
      <c r="M7842">
        <v>20608</v>
      </c>
      <c r="N7842" t="s">
        <v>10646</v>
      </c>
    </row>
    <row r="7843" spans="1:14" x14ac:dyDescent="0.25">
      <c r="A7843" t="s">
        <v>9066</v>
      </c>
      <c r="B7843" t="s">
        <v>12</v>
      </c>
      <c r="C7843">
        <v>85837.09</v>
      </c>
      <c r="D7843">
        <v>81998.429999999993</v>
      </c>
      <c r="E7843">
        <v>0</v>
      </c>
      <c r="F7843" t="s">
        <v>18</v>
      </c>
      <c r="G7843" t="s">
        <v>19</v>
      </c>
      <c r="H7843" t="s">
        <v>274</v>
      </c>
      <c r="I7843" t="s">
        <v>16</v>
      </c>
      <c r="J7843" t="s">
        <v>228</v>
      </c>
      <c r="L7843" s="1">
        <v>38180</v>
      </c>
      <c r="M7843">
        <v>20705</v>
      </c>
      <c r="N7843" t="s">
        <v>10626</v>
      </c>
    </row>
    <row r="7844" spans="1:14" x14ac:dyDescent="0.25">
      <c r="A7844" t="s">
        <v>9067</v>
      </c>
      <c r="B7844" t="s">
        <v>22</v>
      </c>
      <c r="C7844">
        <v>114177.26</v>
      </c>
      <c r="D7844">
        <v>109901.7</v>
      </c>
      <c r="E7844">
        <v>0</v>
      </c>
      <c r="F7844" t="s">
        <v>326</v>
      </c>
      <c r="G7844" t="s">
        <v>327</v>
      </c>
      <c r="H7844" t="s">
        <v>328</v>
      </c>
      <c r="I7844" t="s">
        <v>16</v>
      </c>
      <c r="J7844" t="s">
        <v>978</v>
      </c>
      <c r="L7844" s="1">
        <v>41162</v>
      </c>
      <c r="M7844">
        <v>20623</v>
      </c>
      <c r="N7844" t="s">
        <v>10651</v>
      </c>
    </row>
    <row r="7845" spans="1:14" x14ac:dyDescent="0.25">
      <c r="A7845" t="s">
        <v>9068</v>
      </c>
      <c r="B7845" t="s">
        <v>22</v>
      </c>
      <c r="C7845">
        <v>129143.11</v>
      </c>
      <c r="D7845">
        <v>194455.08</v>
      </c>
      <c r="E7845">
        <v>63095.86</v>
      </c>
      <c r="F7845" t="s">
        <v>45</v>
      </c>
      <c r="G7845" t="s">
        <v>46</v>
      </c>
      <c r="H7845" t="s">
        <v>337</v>
      </c>
      <c r="I7845" t="s">
        <v>16</v>
      </c>
      <c r="J7845" t="s">
        <v>222</v>
      </c>
      <c r="L7845" s="1">
        <v>30729</v>
      </c>
      <c r="M7845">
        <v>20770</v>
      </c>
      <c r="N7845" t="s">
        <v>10629</v>
      </c>
    </row>
    <row r="7846" spans="1:14" x14ac:dyDescent="0.25">
      <c r="A7846" t="s">
        <v>9069</v>
      </c>
      <c r="B7846" t="s">
        <v>12</v>
      </c>
      <c r="C7846">
        <v>70959.789999999994</v>
      </c>
      <c r="D7846">
        <v>71657.33</v>
      </c>
      <c r="E7846">
        <v>103.36</v>
      </c>
      <c r="F7846" t="s">
        <v>23</v>
      </c>
      <c r="G7846" t="s">
        <v>24</v>
      </c>
      <c r="H7846" t="s">
        <v>441</v>
      </c>
      <c r="I7846" t="s">
        <v>16</v>
      </c>
      <c r="J7846" t="s">
        <v>17</v>
      </c>
      <c r="L7846" s="1">
        <v>33097</v>
      </c>
      <c r="M7846">
        <v>20745</v>
      </c>
      <c r="N7846" t="s">
        <v>10643</v>
      </c>
    </row>
    <row r="7847" spans="1:14" x14ac:dyDescent="0.25">
      <c r="A7847" t="s">
        <v>9070</v>
      </c>
      <c r="B7847" t="s">
        <v>22</v>
      </c>
      <c r="C7847">
        <v>49470.1</v>
      </c>
      <c r="D7847">
        <v>67273.72</v>
      </c>
      <c r="E7847">
        <v>12205.97</v>
      </c>
      <c r="F7847" t="s">
        <v>56</v>
      </c>
      <c r="G7847" t="s">
        <v>57</v>
      </c>
      <c r="H7847" t="s">
        <v>84</v>
      </c>
      <c r="I7847" t="s">
        <v>16</v>
      </c>
      <c r="J7847" t="s">
        <v>59</v>
      </c>
      <c r="L7847" s="1">
        <v>39412</v>
      </c>
      <c r="M7847">
        <v>20748</v>
      </c>
      <c r="N7847" t="s">
        <v>10635</v>
      </c>
    </row>
    <row r="7848" spans="1:14" x14ac:dyDescent="0.25">
      <c r="A7848" t="s">
        <v>9071</v>
      </c>
      <c r="B7848" t="s">
        <v>12</v>
      </c>
      <c r="C7848">
        <v>60455.5</v>
      </c>
      <c r="D7848">
        <v>58889.69</v>
      </c>
      <c r="E7848">
        <v>0</v>
      </c>
      <c r="F7848" t="s">
        <v>23</v>
      </c>
      <c r="G7848" t="s">
        <v>24</v>
      </c>
      <c r="H7848" t="s">
        <v>199</v>
      </c>
      <c r="I7848" t="s">
        <v>16</v>
      </c>
      <c r="J7848" t="s">
        <v>44</v>
      </c>
      <c r="L7848" s="1">
        <v>41036</v>
      </c>
      <c r="M7848">
        <v>20721</v>
      </c>
      <c r="N7848" t="s">
        <v>10634</v>
      </c>
    </row>
    <row r="7849" spans="1:14" x14ac:dyDescent="0.25">
      <c r="A7849" t="s">
        <v>9072</v>
      </c>
      <c r="B7849" t="s">
        <v>22</v>
      </c>
      <c r="C7849">
        <v>62257.89</v>
      </c>
      <c r="D7849">
        <v>61919.14</v>
      </c>
      <c r="E7849">
        <v>1635.25</v>
      </c>
      <c r="F7849" t="s">
        <v>52</v>
      </c>
      <c r="G7849" t="s">
        <v>53</v>
      </c>
      <c r="H7849" t="s">
        <v>93</v>
      </c>
      <c r="I7849" t="s">
        <v>16</v>
      </c>
      <c r="J7849" t="s">
        <v>94</v>
      </c>
      <c r="L7849" s="1">
        <v>39510</v>
      </c>
      <c r="M7849">
        <v>20712</v>
      </c>
      <c r="N7849" t="s">
        <v>10639</v>
      </c>
    </row>
    <row r="7850" spans="1:14" x14ac:dyDescent="0.25">
      <c r="A7850" t="s">
        <v>9073</v>
      </c>
      <c r="B7850" t="s">
        <v>22</v>
      </c>
      <c r="C7850">
        <v>99128.55</v>
      </c>
      <c r="D7850">
        <v>147713.45000000001</v>
      </c>
      <c r="E7850">
        <v>44474.8</v>
      </c>
      <c r="F7850" t="s">
        <v>45</v>
      </c>
      <c r="G7850" t="s">
        <v>46</v>
      </c>
      <c r="H7850" t="s">
        <v>524</v>
      </c>
      <c r="I7850" t="s">
        <v>16</v>
      </c>
      <c r="J7850" t="s">
        <v>250</v>
      </c>
      <c r="L7850" s="1">
        <v>29541</v>
      </c>
      <c r="M7850">
        <v>20774</v>
      </c>
      <c r="N7850" t="s">
        <v>10633</v>
      </c>
    </row>
    <row r="7851" spans="1:14" x14ac:dyDescent="0.25">
      <c r="A7851" t="s">
        <v>9074</v>
      </c>
      <c r="B7851" t="s">
        <v>12</v>
      </c>
      <c r="C7851">
        <v>95740</v>
      </c>
      <c r="D7851">
        <v>94479.01</v>
      </c>
      <c r="E7851">
        <v>0</v>
      </c>
      <c r="F7851" t="s">
        <v>18</v>
      </c>
      <c r="G7851" t="s">
        <v>19</v>
      </c>
      <c r="H7851" t="s">
        <v>676</v>
      </c>
      <c r="I7851" t="s">
        <v>16</v>
      </c>
      <c r="J7851" t="s">
        <v>126</v>
      </c>
      <c r="L7851" s="1">
        <v>36942</v>
      </c>
      <c r="M7851">
        <v>20608</v>
      </c>
      <c r="N7851" t="s">
        <v>10646</v>
      </c>
    </row>
    <row r="7852" spans="1:14" x14ac:dyDescent="0.25">
      <c r="A7852" t="s">
        <v>9075</v>
      </c>
      <c r="B7852" t="s">
        <v>22</v>
      </c>
      <c r="C7852">
        <v>87107</v>
      </c>
      <c r="D7852">
        <v>101527.32</v>
      </c>
      <c r="E7852">
        <v>24315.599999999999</v>
      </c>
      <c r="F7852" t="s">
        <v>56</v>
      </c>
      <c r="G7852" t="s">
        <v>57</v>
      </c>
      <c r="H7852" t="s">
        <v>158</v>
      </c>
      <c r="I7852" t="s">
        <v>16</v>
      </c>
      <c r="J7852" t="s">
        <v>403</v>
      </c>
      <c r="L7852" s="1">
        <v>32085</v>
      </c>
      <c r="M7852">
        <v>20613</v>
      </c>
      <c r="N7852" t="s">
        <v>10640</v>
      </c>
    </row>
    <row r="7853" spans="1:14" x14ac:dyDescent="0.25">
      <c r="A7853" t="s">
        <v>9076</v>
      </c>
      <c r="B7853" t="s">
        <v>22</v>
      </c>
      <c r="C7853">
        <v>74354.67</v>
      </c>
      <c r="D7853">
        <v>91505.4</v>
      </c>
      <c r="E7853">
        <v>15371.33</v>
      </c>
      <c r="F7853" t="s">
        <v>56</v>
      </c>
      <c r="G7853" t="s">
        <v>57</v>
      </c>
      <c r="H7853" t="s">
        <v>58</v>
      </c>
      <c r="I7853" t="s">
        <v>16</v>
      </c>
      <c r="J7853" t="s">
        <v>420</v>
      </c>
      <c r="L7853" s="1">
        <v>34358</v>
      </c>
      <c r="M7853">
        <v>20706</v>
      </c>
      <c r="N7853" t="s">
        <v>10645</v>
      </c>
    </row>
    <row r="7854" spans="1:14" x14ac:dyDescent="0.25">
      <c r="A7854" t="s">
        <v>9077</v>
      </c>
      <c r="B7854" t="s">
        <v>22</v>
      </c>
      <c r="C7854">
        <v>60143.86</v>
      </c>
      <c r="D7854">
        <v>72204.98</v>
      </c>
      <c r="E7854">
        <v>13280.96</v>
      </c>
      <c r="F7854" t="s">
        <v>56</v>
      </c>
      <c r="G7854" t="s">
        <v>57</v>
      </c>
      <c r="H7854" t="s">
        <v>84</v>
      </c>
      <c r="I7854" t="s">
        <v>16</v>
      </c>
      <c r="J7854" t="s">
        <v>59</v>
      </c>
      <c r="L7854" s="1">
        <v>37514</v>
      </c>
      <c r="M7854">
        <v>20770</v>
      </c>
      <c r="N7854" t="s">
        <v>10629</v>
      </c>
    </row>
    <row r="7855" spans="1:14" x14ac:dyDescent="0.25">
      <c r="A7855" t="s">
        <v>9078</v>
      </c>
      <c r="B7855" t="s">
        <v>22</v>
      </c>
      <c r="C7855">
        <v>67723.53</v>
      </c>
      <c r="D7855">
        <v>90926.37</v>
      </c>
      <c r="E7855">
        <v>24093.67</v>
      </c>
      <c r="F7855" t="s">
        <v>56</v>
      </c>
      <c r="G7855" t="s">
        <v>57</v>
      </c>
      <c r="H7855" t="s">
        <v>158</v>
      </c>
      <c r="I7855" t="s">
        <v>16</v>
      </c>
      <c r="J7855" t="s">
        <v>313</v>
      </c>
      <c r="L7855" s="1">
        <v>31138</v>
      </c>
      <c r="M7855">
        <v>20735</v>
      </c>
      <c r="N7855" t="s">
        <v>10649</v>
      </c>
    </row>
    <row r="7856" spans="1:14" x14ac:dyDescent="0.25">
      <c r="A7856" t="s">
        <v>9079</v>
      </c>
      <c r="B7856" t="s">
        <v>12</v>
      </c>
      <c r="C7856">
        <v>26866.01</v>
      </c>
      <c r="D7856">
        <v>20433.63</v>
      </c>
      <c r="E7856">
        <v>135.63</v>
      </c>
      <c r="F7856" t="s">
        <v>13</v>
      </c>
      <c r="G7856" t="s">
        <v>14</v>
      </c>
      <c r="H7856" t="s">
        <v>85</v>
      </c>
      <c r="I7856" t="s">
        <v>34</v>
      </c>
      <c r="J7856" t="s">
        <v>86</v>
      </c>
      <c r="L7856" s="1">
        <v>34393</v>
      </c>
      <c r="M7856">
        <v>20785</v>
      </c>
      <c r="N7856" t="s">
        <v>10652</v>
      </c>
    </row>
    <row r="7857" spans="1:14" x14ac:dyDescent="0.25">
      <c r="A7857" t="s">
        <v>9080</v>
      </c>
      <c r="B7857" t="s">
        <v>22</v>
      </c>
      <c r="C7857">
        <v>55672.67</v>
      </c>
      <c r="D7857">
        <v>72724.509999999995</v>
      </c>
      <c r="E7857">
        <v>16774.98</v>
      </c>
      <c r="F7857" t="s">
        <v>56</v>
      </c>
      <c r="G7857" t="s">
        <v>57</v>
      </c>
      <c r="H7857" t="s">
        <v>58</v>
      </c>
      <c r="I7857" t="s">
        <v>16</v>
      </c>
      <c r="J7857" t="s">
        <v>59</v>
      </c>
      <c r="L7857" s="1">
        <v>38397</v>
      </c>
      <c r="M7857">
        <v>20744</v>
      </c>
      <c r="N7857" t="s">
        <v>10630</v>
      </c>
    </row>
    <row r="7858" spans="1:14" x14ac:dyDescent="0.25">
      <c r="A7858" t="s">
        <v>9081</v>
      </c>
      <c r="B7858" t="s">
        <v>22</v>
      </c>
      <c r="C7858">
        <v>77347</v>
      </c>
      <c r="D7858">
        <v>78754.52</v>
      </c>
      <c r="E7858">
        <v>3185.53</v>
      </c>
      <c r="F7858" t="s">
        <v>13</v>
      </c>
      <c r="G7858" t="s">
        <v>14</v>
      </c>
      <c r="H7858" t="s">
        <v>263</v>
      </c>
      <c r="I7858" t="s">
        <v>16</v>
      </c>
      <c r="J7858" t="s">
        <v>32</v>
      </c>
      <c r="L7858" s="1">
        <v>41302</v>
      </c>
      <c r="M7858">
        <v>20607</v>
      </c>
      <c r="N7858" t="s">
        <v>10631</v>
      </c>
    </row>
    <row r="7859" spans="1:14" x14ac:dyDescent="0.25">
      <c r="A7859" t="s">
        <v>9082</v>
      </c>
      <c r="B7859" t="s">
        <v>12</v>
      </c>
      <c r="C7859">
        <v>58039.92</v>
      </c>
      <c r="D7859">
        <v>51589.8</v>
      </c>
      <c r="E7859">
        <v>0</v>
      </c>
      <c r="F7859" t="s">
        <v>76</v>
      </c>
      <c r="G7859" t="s">
        <v>77</v>
      </c>
      <c r="H7859" t="s">
        <v>760</v>
      </c>
      <c r="I7859" t="s">
        <v>16</v>
      </c>
      <c r="J7859" t="s">
        <v>17</v>
      </c>
      <c r="L7859" s="1">
        <v>35245</v>
      </c>
      <c r="M7859">
        <v>20608</v>
      </c>
      <c r="N7859" t="s">
        <v>10646</v>
      </c>
    </row>
    <row r="7860" spans="1:14" x14ac:dyDescent="0.25">
      <c r="A7860" t="s">
        <v>9083</v>
      </c>
      <c r="B7860" t="s">
        <v>22</v>
      </c>
      <c r="C7860">
        <v>28532.53</v>
      </c>
      <c r="D7860">
        <v>30508.400000000001</v>
      </c>
      <c r="E7860">
        <v>164.62</v>
      </c>
      <c r="F7860" t="s">
        <v>76</v>
      </c>
      <c r="G7860" t="s">
        <v>77</v>
      </c>
      <c r="H7860" t="s">
        <v>823</v>
      </c>
      <c r="I7860" t="s">
        <v>34</v>
      </c>
      <c r="J7860" t="s">
        <v>351</v>
      </c>
      <c r="L7860" s="1">
        <v>36137</v>
      </c>
      <c r="M7860">
        <v>20705</v>
      </c>
      <c r="N7860" t="s">
        <v>10626</v>
      </c>
    </row>
    <row r="7861" spans="1:14" x14ac:dyDescent="0.25">
      <c r="A7861" t="s">
        <v>9084</v>
      </c>
      <c r="B7861" t="s">
        <v>12</v>
      </c>
      <c r="C7861">
        <v>69762</v>
      </c>
      <c r="D7861">
        <v>73867.97</v>
      </c>
      <c r="E7861">
        <v>4526.45</v>
      </c>
      <c r="F7861" t="s">
        <v>13</v>
      </c>
      <c r="G7861" t="s">
        <v>14</v>
      </c>
      <c r="H7861" t="s">
        <v>463</v>
      </c>
      <c r="I7861" t="s">
        <v>16</v>
      </c>
      <c r="J7861" t="s">
        <v>32</v>
      </c>
      <c r="L7861" s="1">
        <v>40371</v>
      </c>
      <c r="M7861">
        <v>20781</v>
      </c>
      <c r="N7861" t="s">
        <v>10627</v>
      </c>
    </row>
    <row r="7862" spans="1:14" x14ac:dyDescent="0.25">
      <c r="A7862" t="s">
        <v>9085</v>
      </c>
      <c r="B7862" t="s">
        <v>12</v>
      </c>
      <c r="C7862">
        <v>18878.580000000002</v>
      </c>
      <c r="D7862">
        <v>12079.36</v>
      </c>
      <c r="E7862">
        <v>95.31</v>
      </c>
      <c r="F7862" t="s">
        <v>13</v>
      </c>
      <c r="G7862" t="s">
        <v>14</v>
      </c>
      <c r="H7862" t="s">
        <v>85</v>
      </c>
      <c r="I7862" t="s">
        <v>34</v>
      </c>
      <c r="J7862" t="s">
        <v>86</v>
      </c>
      <c r="L7862" s="1">
        <v>40112</v>
      </c>
      <c r="M7862">
        <v>20747</v>
      </c>
      <c r="N7862" t="s">
        <v>10642</v>
      </c>
    </row>
    <row r="7863" spans="1:14" x14ac:dyDescent="0.25">
      <c r="A7863" t="s">
        <v>9086</v>
      </c>
      <c r="B7863" t="s">
        <v>22</v>
      </c>
      <c r="C7863">
        <v>75395.360000000001</v>
      </c>
      <c r="D7863">
        <v>75247.91</v>
      </c>
      <c r="E7863">
        <v>499.8</v>
      </c>
      <c r="F7863" t="s">
        <v>89</v>
      </c>
      <c r="G7863" t="s">
        <v>90</v>
      </c>
      <c r="H7863" t="s">
        <v>1198</v>
      </c>
      <c r="I7863" t="s">
        <v>16</v>
      </c>
      <c r="J7863" t="s">
        <v>92</v>
      </c>
      <c r="L7863" s="1">
        <v>38039</v>
      </c>
      <c r="M7863">
        <v>20744</v>
      </c>
      <c r="N7863" t="s">
        <v>10630</v>
      </c>
    </row>
    <row r="7864" spans="1:14" x14ac:dyDescent="0.25">
      <c r="A7864" t="s">
        <v>9087</v>
      </c>
      <c r="B7864" t="s">
        <v>22</v>
      </c>
      <c r="C7864">
        <v>50603</v>
      </c>
      <c r="D7864">
        <v>46346.99</v>
      </c>
      <c r="E7864">
        <v>1448.72</v>
      </c>
      <c r="F7864" t="s">
        <v>129</v>
      </c>
      <c r="G7864" t="s">
        <v>130</v>
      </c>
      <c r="H7864" t="s">
        <v>131</v>
      </c>
      <c r="I7864" t="s">
        <v>16</v>
      </c>
      <c r="J7864" t="s">
        <v>132</v>
      </c>
      <c r="K7864" t="s">
        <v>636</v>
      </c>
      <c r="L7864" s="1">
        <v>42744</v>
      </c>
      <c r="M7864">
        <v>20705</v>
      </c>
      <c r="N7864" t="s">
        <v>10626</v>
      </c>
    </row>
    <row r="7865" spans="1:14" x14ac:dyDescent="0.25">
      <c r="A7865" t="s">
        <v>9088</v>
      </c>
      <c r="B7865" t="s">
        <v>22</v>
      </c>
      <c r="C7865">
        <v>101374</v>
      </c>
      <c r="D7865">
        <v>155442.73000000001</v>
      </c>
      <c r="E7865">
        <v>49717.440000000002</v>
      </c>
      <c r="F7865" t="s">
        <v>45</v>
      </c>
      <c r="G7865" t="s">
        <v>46</v>
      </c>
      <c r="H7865" t="s">
        <v>314</v>
      </c>
      <c r="I7865" t="s">
        <v>16</v>
      </c>
      <c r="J7865" t="s">
        <v>250</v>
      </c>
      <c r="L7865" s="1">
        <v>36199</v>
      </c>
      <c r="M7865">
        <v>20706</v>
      </c>
      <c r="N7865" t="s">
        <v>10645</v>
      </c>
    </row>
    <row r="7866" spans="1:14" x14ac:dyDescent="0.25">
      <c r="A7866" t="s">
        <v>9089</v>
      </c>
      <c r="B7866" t="s">
        <v>22</v>
      </c>
      <c r="C7866">
        <v>95084.42</v>
      </c>
      <c r="D7866">
        <v>98933.39</v>
      </c>
      <c r="E7866">
        <v>420.2</v>
      </c>
      <c r="F7866" t="s">
        <v>13</v>
      </c>
      <c r="G7866" t="s">
        <v>14</v>
      </c>
      <c r="H7866" t="s">
        <v>463</v>
      </c>
      <c r="I7866" t="s">
        <v>16</v>
      </c>
      <c r="J7866" t="s">
        <v>32</v>
      </c>
      <c r="L7866" s="1">
        <v>34498</v>
      </c>
      <c r="M7866">
        <v>20720</v>
      </c>
      <c r="N7866" t="s">
        <v>10641</v>
      </c>
    </row>
    <row r="7867" spans="1:14" x14ac:dyDescent="0.25">
      <c r="A7867" t="s">
        <v>9090</v>
      </c>
      <c r="B7867" t="s">
        <v>22</v>
      </c>
      <c r="C7867">
        <v>93468.35</v>
      </c>
      <c r="D7867">
        <v>91045.7</v>
      </c>
      <c r="E7867">
        <v>0</v>
      </c>
      <c r="F7867" t="s">
        <v>27</v>
      </c>
      <c r="G7867" t="s">
        <v>28</v>
      </c>
      <c r="H7867" t="s">
        <v>515</v>
      </c>
      <c r="I7867" t="s">
        <v>16</v>
      </c>
      <c r="J7867" t="s">
        <v>271</v>
      </c>
      <c r="L7867" s="1">
        <v>41764</v>
      </c>
      <c r="M7867">
        <v>20608</v>
      </c>
      <c r="N7867" t="s">
        <v>10646</v>
      </c>
    </row>
    <row r="7868" spans="1:14" x14ac:dyDescent="0.25">
      <c r="A7868" t="s">
        <v>9091</v>
      </c>
      <c r="B7868" t="s">
        <v>12</v>
      </c>
      <c r="C7868">
        <v>138790</v>
      </c>
      <c r="D7868">
        <v>142769.38</v>
      </c>
      <c r="E7868">
        <v>0</v>
      </c>
      <c r="F7868" t="s">
        <v>23</v>
      </c>
      <c r="G7868" t="s">
        <v>24</v>
      </c>
      <c r="H7868" t="s">
        <v>385</v>
      </c>
      <c r="I7868" t="s">
        <v>16</v>
      </c>
      <c r="J7868" t="s">
        <v>139</v>
      </c>
      <c r="L7868" s="1">
        <v>31943</v>
      </c>
      <c r="M7868">
        <v>20746</v>
      </c>
      <c r="N7868" t="s">
        <v>10647</v>
      </c>
    </row>
    <row r="7869" spans="1:14" x14ac:dyDescent="0.25">
      <c r="A7869" t="s">
        <v>9092</v>
      </c>
      <c r="B7869" t="s">
        <v>22</v>
      </c>
      <c r="C7869">
        <v>94049.16</v>
      </c>
      <c r="D7869">
        <v>91260.800000000003</v>
      </c>
      <c r="E7869">
        <v>0</v>
      </c>
      <c r="F7869" t="s">
        <v>56</v>
      </c>
      <c r="G7869" t="s">
        <v>57</v>
      </c>
      <c r="H7869" t="s">
        <v>58</v>
      </c>
      <c r="I7869" t="s">
        <v>16</v>
      </c>
      <c r="J7869" t="s">
        <v>139</v>
      </c>
      <c r="L7869" s="1">
        <v>38033</v>
      </c>
      <c r="M7869">
        <v>20722</v>
      </c>
      <c r="N7869" t="s">
        <v>10632</v>
      </c>
    </row>
    <row r="7870" spans="1:14" x14ac:dyDescent="0.25">
      <c r="A7870" t="s">
        <v>9093</v>
      </c>
      <c r="B7870" t="s">
        <v>22</v>
      </c>
      <c r="C7870">
        <v>51202.98</v>
      </c>
      <c r="D7870">
        <v>66249.27</v>
      </c>
      <c r="E7870">
        <v>12810.6</v>
      </c>
      <c r="F7870" t="s">
        <v>56</v>
      </c>
      <c r="G7870" t="s">
        <v>57</v>
      </c>
      <c r="H7870" t="s">
        <v>58</v>
      </c>
      <c r="I7870" t="s">
        <v>16</v>
      </c>
      <c r="J7870" t="s">
        <v>59</v>
      </c>
      <c r="L7870" s="1">
        <v>39020</v>
      </c>
      <c r="M7870">
        <v>20772</v>
      </c>
      <c r="N7870" t="s">
        <v>10648</v>
      </c>
    </row>
    <row r="7871" spans="1:14" x14ac:dyDescent="0.25">
      <c r="A7871" t="s">
        <v>9094</v>
      </c>
      <c r="B7871" t="s">
        <v>12</v>
      </c>
      <c r="C7871">
        <v>41651.17</v>
      </c>
      <c r="D7871">
        <v>49825.42</v>
      </c>
      <c r="E7871">
        <v>8587.33</v>
      </c>
      <c r="F7871" t="s">
        <v>56</v>
      </c>
      <c r="G7871" t="s">
        <v>57</v>
      </c>
      <c r="H7871" t="s">
        <v>64</v>
      </c>
      <c r="I7871" t="s">
        <v>16</v>
      </c>
      <c r="J7871" t="s">
        <v>59</v>
      </c>
      <c r="L7871" s="1">
        <v>42548</v>
      </c>
      <c r="M7871">
        <v>20785</v>
      </c>
      <c r="N7871" t="s">
        <v>10652</v>
      </c>
    </row>
    <row r="7872" spans="1:14" x14ac:dyDescent="0.25">
      <c r="A7872" t="s">
        <v>9095</v>
      </c>
      <c r="B7872" t="s">
        <v>22</v>
      </c>
      <c r="C7872">
        <v>43108.959999999999</v>
      </c>
      <c r="D7872">
        <v>53191.18</v>
      </c>
      <c r="E7872">
        <v>9910.9599999999991</v>
      </c>
      <c r="F7872" t="s">
        <v>56</v>
      </c>
      <c r="G7872" t="s">
        <v>57</v>
      </c>
      <c r="H7872" t="s">
        <v>84</v>
      </c>
      <c r="I7872" t="s">
        <v>16</v>
      </c>
      <c r="J7872" t="s">
        <v>59</v>
      </c>
      <c r="L7872" s="1">
        <v>42150</v>
      </c>
      <c r="M7872">
        <v>20746</v>
      </c>
      <c r="N7872" t="s">
        <v>10647</v>
      </c>
    </row>
    <row r="7873" spans="1:14" x14ac:dyDescent="0.25">
      <c r="A7873" t="s">
        <v>9096</v>
      </c>
      <c r="B7873" t="s">
        <v>12</v>
      </c>
      <c r="C7873">
        <v>82011.520000000004</v>
      </c>
      <c r="D7873">
        <v>78620.240000000005</v>
      </c>
      <c r="E7873">
        <v>0</v>
      </c>
      <c r="F7873" t="s">
        <v>18</v>
      </c>
      <c r="G7873" t="s">
        <v>19</v>
      </c>
      <c r="H7873" t="s">
        <v>146</v>
      </c>
      <c r="I7873" t="s">
        <v>16</v>
      </c>
      <c r="J7873" t="s">
        <v>147</v>
      </c>
      <c r="L7873" s="1">
        <v>42660</v>
      </c>
      <c r="M7873">
        <v>20707</v>
      </c>
      <c r="N7873" t="s">
        <v>10628</v>
      </c>
    </row>
    <row r="7874" spans="1:14" x14ac:dyDescent="0.25">
      <c r="A7874" t="s">
        <v>9097</v>
      </c>
      <c r="B7874" t="s">
        <v>12</v>
      </c>
      <c r="C7874">
        <v>62000</v>
      </c>
      <c r="D7874">
        <v>19085.84</v>
      </c>
      <c r="E7874">
        <v>0</v>
      </c>
      <c r="F7874" t="s">
        <v>13</v>
      </c>
      <c r="G7874" t="s">
        <v>14</v>
      </c>
      <c r="H7874" t="s">
        <v>1039</v>
      </c>
      <c r="I7874" t="s">
        <v>16</v>
      </c>
      <c r="J7874" t="s">
        <v>1064</v>
      </c>
      <c r="L7874" s="1">
        <v>42968</v>
      </c>
      <c r="M7874">
        <v>20784</v>
      </c>
      <c r="N7874" t="s">
        <v>10650</v>
      </c>
    </row>
    <row r="7875" spans="1:14" x14ac:dyDescent="0.25">
      <c r="A7875" t="s">
        <v>9098</v>
      </c>
      <c r="B7875" t="s">
        <v>22</v>
      </c>
      <c r="C7875">
        <v>62515</v>
      </c>
      <c r="D7875">
        <v>91318.39</v>
      </c>
      <c r="E7875">
        <v>27074.36</v>
      </c>
      <c r="F7875" t="s">
        <v>45</v>
      </c>
      <c r="G7875" t="s">
        <v>46</v>
      </c>
      <c r="H7875" t="s">
        <v>701</v>
      </c>
      <c r="I7875" t="s">
        <v>16</v>
      </c>
      <c r="J7875" t="s">
        <v>48</v>
      </c>
      <c r="L7875" s="1">
        <v>40330</v>
      </c>
      <c r="M7875">
        <v>20607</v>
      </c>
      <c r="N7875" t="s">
        <v>10631</v>
      </c>
    </row>
    <row r="7876" spans="1:14" x14ac:dyDescent="0.25">
      <c r="A7876" t="s">
        <v>9099</v>
      </c>
      <c r="B7876" t="s">
        <v>12</v>
      </c>
      <c r="C7876">
        <v>55272.65</v>
      </c>
      <c r="D7876">
        <v>57833.73</v>
      </c>
      <c r="E7876">
        <v>3022.22</v>
      </c>
      <c r="F7876" t="s">
        <v>99</v>
      </c>
      <c r="G7876" t="s">
        <v>100</v>
      </c>
      <c r="H7876" t="s">
        <v>101</v>
      </c>
      <c r="I7876" t="s">
        <v>16</v>
      </c>
      <c r="J7876" t="s">
        <v>198</v>
      </c>
      <c r="L7876" s="1">
        <v>37315</v>
      </c>
      <c r="M7876">
        <v>20740</v>
      </c>
      <c r="N7876" t="s">
        <v>10638</v>
      </c>
    </row>
    <row r="7877" spans="1:14" x14ac:dyDescent="0.25">
      <c r="A7877" t="s">
        <v>9100</v>
      </c>
      <c r="B7877" t="s">
        <v>22</v>
      </c>
      <c r="C7877">
        <v>49470.1</v>
      </c>
      <c r="D7877">
        <v>62253.96</v>
      </c>
      <c r="E7877">
        <v>12754.36</v>
      </c>
      <c r="F7877" t="s">
        <v>56</v>
      </c>
      <c r="G7877" t="s">
        <v>57</v>
      </c>
      <c r="H7877" t="s">
        <v>64</v>
      </c>
      <c r="I7877" t="s">
        <v>16</v>
      </c>
      <c r="J7877" t="s">
        <v>59</v>
      </c>
      <c r="L7877" s="1">
        <v>39509</v>
      </c>
      <c r="M7877">
        <v>20708</v>
      </c>
      <c r="N7877" t="s">
        <v>10653</v>
      </c>
    </row>
    <row r="7878" spans="1:14" x14ac:dyDescent="0.25">
      <c r="A7878" t="s">
        <v>9101</v>
      </c>
      <c r="B7878" t="s">
        <v>22</v>
      </c>
      <c r="C7878">
        <v>44617.77</v>
      </c>
      <c r="D7878">
        <v>56608.91</v>
      </c>
      <c r="E7878">
        <v>12028.76</v>
      </c>
      <c r="F7878" t="s">
        <v>56</v>
      </c>
      <c r="G7878" t="s">
        <v>57</v>
      </c>
      <c r="H7878" t="s">
        <v>58</v>
      </c>
      <c r="I7878" t="s">
        <v>16</v>
      </c>
      <c r="J7878" t="s">
        <v>59</v>
      </c>
      <c r="L7878" s="1">
        <v>41953</v>
      </c>
      <c r="M7878">
        <v>20781</v>
      </c>
      <c r="N7878" t="s">
        <v>10627</v>
      </c>
    </row>
    <row r="7879" spans="1:14" x14ac:dyDescent="0.25">
      <c r="A7879" t="s">
        <v>9102</v>
      </c>
      <c r="B7879" t="s">
        <v>22</v>
      </c>
      <c r="C7879">
        <v>99883.8</v>
      </c>
      <c r="D7879">
        <v>97172.37</v>
      </c>
      <c r="E7879">
        <v>0</v>
      </c>
      <c r="F7879" t="s">
        <v>18</v>
      </c>
      <c r="G7879" t="s">
        <v>19</v>
      </c>
      <c r="H7879" t="s">
        <v>242</v>
      </c>
      <c r="I7879" t="s">
        <v>16</v>
      </c>
      <c r="J7879" t="s">
        <v>243</v>
      </c>
      <c r="L7879" s="1">
        <v>40280</v>
      </c>
      <c r="M7879">
        <v>20745</v>
      </c>
      <c r="N7879" t="s">
        <v>10643</v>
      </c>
    </row>
    <row r="7880" spans="1:14" x14ac:dyDescent="0.25">
      <c r="A7880" t="s">
        <v>9103</v>
      </c>
      <c r="B7880" t="s">
        <v>22</v>
      </c>
      <c r="C7880">
        <v>68651.149999999994</v>
      </c>
      <c r="D7880">
        <v>66843.28</v>
      </c>
      <c r="E7880">
        <v>1029.8800000000001</v>
      </c>
      <c r="F7880" t="s">
        <v>468</v>
      </c>
      <c r="G7880" t="s">
        <v>469</v>
      </c>
      <c r="H7880" t="s">
        <v>470</v>
      </c>
      <c r="I7880" t="s">
        <v>16</v>
      </c>
      <c r="J7880" t="s">
        <v>414</v>
      </c>
      <c r="L7880" s="1">
        <v>40840</v>
      </c>
      <c r="M7880">
        <v>20781</v>
      </c>
      <c r="N7880" t="s">
        <v>10627</v>
      </c>
    </row>
    <row r="7881" spans="1:14" x14ac:dyDescent="0.25">
      <c r="A7881" t="s">
        <v>9104</v>
      </c>
      <c r="B7881" t="s">
        <v>22</v>
      </c>
      <c r="C7881">
        <v>96977.38</v>
      </c>
      <c r="D7881">
        <v>94587.17</v>
      </c>
      <c r="E7881">
        <v>0</v>
      </c>
      <c r="F7881" t="s">
        <v>299</v>
      </c>
      <c r="G7881" t="s">
        <v>300</v>
      </c>
      <c r="H7881" t="s">
        <v>301</v>
      </c>
      <c r="I7881" t="s">
        <v>16</v>
      </c>
      <c r="J7881" t="s">
        <v>302</v>
      </c>
      <c r="L7881" s="1">
        <v>37018</v>
      </c>
      <c r="M7881">
        <v>20735</v>
      </c>
      <c r="N7881" t="s">
        <v>10649</v>
      </c>
    </row>
    <row r="7882" spans="1:14" x14ac:dyDescent="0.25">
      <c r="A7882" t="s">
        <v>9105</v>
      </c>
      <c r="B7882" t="s">
        <v>12</v>
      </c>
      <c r="C7882">
        <v>49470.1</v>
      </c>
      <c r="D7882">
        <v>56704.12</v>
      </c>
      <c r="E7882">
        <v>7689.37</v>
      </c>
      <c r="F7882" t="s">
        <v>56</v>
      </c>
      <c r="G7882" t="s">
        <v>57</v>
      </c>
      <c r="H7882" t="s">
        <v>58</v>
      </c>
      <c r="I7882" t="s">
        <v>16</v>
      </c>
      <c r="J7882" t="s">
        <v>59</v>
      </c>
      <c r="L7882" s="1">
        <v>39509</v>
      </c>
      <c r="M7882">
        <v>20705</v>
      </c>
      <c r="N7882" t="s">
        <v>10626</v>
      </c>
    </row>
    <row r="7883" spans="1:14" x14ac:dyDescent="0.25">
      <c r="A7883" t="s">
        <v>9106</v>
      </c>
      <c r="B7883" t="s">
        <v>22</v>
      </c>
      <c r="C7883">
        <v>103381.1</v>
      </c>
      <c r="D7883">
        <v>111362.66</v>
      </c>
      <c r="E7883">
        <v>4810.43</v>
      </c>
      <c r="F7883" t="s">
        <v>18</v>
      </c>
      <c r="G7883" t="s">
        <v>19</v>
      </c>
      <c r="H7883" t="s">
        <v>20</v>
      </c>
      <c r="I7883" t="s">
        <v>16</v>
      </c>
      <c r="J7883" t="s">
        <v>71</v>
      </c>
      <c r="L7883" s="1">
        <v>33653</v>
      </c>
      <c r="M7883">
        <v>20747</v>
      </c>
      <c r="N7883" t="s">
        <v>10642</v>
      </c>
    </row>
    <row r="7884" spans="1:14" x14ac:dyDescent="0.25">
      <c r="A7884" t="s">
        <v>9107</v>
      </c>
      <c r="B7884" t="s">
        <v>12</v>
      </c>
      <c r="C7884">
        <v>23903.33</v>
      </c>
      <c r="D7884">
        <v>22470.29</v>
      </c>
      <c r="E7884">
        <v>174.49</v>
      </c>
      <c r="F7884" t="s">
        <v>13</v>
      </c>
      <c r="G7884" t="s">
        <v>14</v>
      </c>
      <c r="H7884" t="s">
        <v>85</v>
      </c>
      <c r="I7884" t="s">
        <v>34</v>
      </c>
      <c r="J7884" t="s">
        <v>86</v>
      </c>
      <c r="L7884" s="1">
        <v>37502</v>
      </c>
      <c r="M7884">
        <v>20785</v>
      </c>
      <c r="N7884" t="s">
        <v>10652</v>
      </c>
    </row>
    <row r="7885" spans="1:14" x14ac:dyDescent="0.25">
      <c r="A7885" t="s">
        <v>9108</v>
      </c>
      <c r="B7885" t="s">
        <v>22</v>
      </c>
      <c r="C7885">
        <v>59827</v>
      </c>
      <c r="D7885">
        <v>87051.04</v>
      </c>
      <c r="E7885">
        <v>30397.91</v>
      </c>
      <c r="F7885" t="s">
        <v>45</v>
      </c>
      <c r="G7885" t="s">
        <v>46</v>
      </c>
      <c r="H7885" t="s">
        <v>333</v>
      </c>
      <c r="I7885" t="s">
        <v>16</v>
      </c>
      <c r="J7885" t="s">
        <v>48</v>
      </c>
      <c r="K7885" t="s">
        <v>49</v>
      </c>
      <c r="L7885" s="1">
        <v>41708</v>
      </c>
      <c r="M7885">
        <v>20716</v>
      </c>
      <c r="N7885" t="s">
        <v>10641</v>
      </c>
    </row>
    <row r="7886" spans="1:14" x14ac:dyDescent="0.25">
      <c r="A7886" t="s">
        <v>9109</v>
      </c>
      <c r="B7886" t="s">
        <v>22</v>
      </c>
      <c r="C7886">
        <v>102377.4</v>
      </c>
      <c r="D7886">
        <v>105668.34</v>
      </c>
      <c r="E7886">
        <v>2007.4</v>
      </c>
      <c r="F7886" t="s">
        <v>56</v>
      </c>
      <c r="G7886" t="s">
        <v>57</v>
      </c>
      <c r="H7886" t="s">
        <v>355</v>
      </c>
      <c r="I7886" t="s">
        <v>16</v>
      </c>
      <c r="J7886" t="s">
        <v>567</v>
      </c>
      <c r="L7886" s="1">
        <v>33364</v>
      </c>
      <c r="M7886">
        <v>20708</v>
      </c>
      <c r="N7886" t="s">
        <v>10653</v>
      </c>
    </row>
    <row r="7887" spans="1:14" x14ac:dyDescent="0.25">
      <c r="A7887" t="s">
        <v>9110</v>
      </c>
      <c r="B7887" t="s">
        <v>22</v>
      </c>
      <c r="C7887">
        <v>91869</v>
      </c>
      <c r="D7887">
        <v>133149.62</v>
      </c>
      <c r="E7887">
        <v>36472.300000000003</v>
      </c>
      <c r="F7887" t="s">
        <v>13</v>
      </c>
      <c r="G7887" t="s">
        <v>14</v>
      </c>
      <c r="H7887" t="s">
        <v>463</v>
      </c>
      <c r="I7887" t="s">
        <v>16</v>
      </c>
      <c r="J7887" t="s">
        <v>32</v>
      </c>
      <c r="L7887" s="1">
        <v>36934</v>
      </c>
      <c r="M7887">
        <v>20742</v>
      </c>
      <c r="N7887" t="s">
        <v>10638</v>
      </c>
    </row>
    <row r="7888" spans="1:14" x14ac:dyDescent="0.25">
      <c r="A7888" t="s">
        <v>9111</v>
      </c>
      <c r="B7888" t="s">
        <v>22</v>
      </c>
      <c r="C7888">
        <v>74732</v>
      </c>
      <c r="D7888">
        <v>84565.61</v>
      </c>
      <c r="E7888">
        <v>7828.8</v>
      </c>
      <c r="F7888" t="s">
        <v>13</v>
      </c>
      <c r="G7888" t="s">
        <v>14</v>
      </c>
      <c r="H7888" t="s">
        <v>263</v>
      </c>
      <c r="I7888" t="s">
        <v>16</v>
      </c>
      <c r="J7888" t="s">
        <v>32</v>
      </c>
      <c r="L7888" s="1">
        <v>39279</v>
      </c>
      <c r="M7888">
        <v>20716</v>
      </c>
      <c r="N7888" t="s">
        <v>10641</v>
      </c>
    </row>
    <row r="7889" spans="1:14" x14ac:dyDescent="0.25">
      <c r="A7889" t="s">
        <v>9112</v>
      </c>
      <c r="B7889" t="s">
        <v>22</v>
      </c>
      <c r="C7889">
        <v>63275</v>
      </c>
      <c r="D7889">
        <v>66089.649999999994</v>
      </c>
      <c r="E7889">
        <v>2671.13</v>
      </c>
      <c r="F7889" t="s">
        <v>13</v>
      </c>
      <c r="G7889" t="s">
        <v>14</v>
      </c>
      <c r="H7889" t="s">
        <v>175</v>
      </c>
      <c r="I7889" t="s">
        <v>16</v>
      </c>
      <c r="J7889" t="s">
        <v>32</v>
      </c>
      <c r="K7889" t="s">
        <v>42</v>
      </c>
      <c r="L7889" s="1">
        <v>42562</v>
      </c>
      <c r="M7889">
        <v>20735</v>
      </c>
      <c r="N7889" t="s">
        <v>10649</v>
      </c>
    </row>
    <row r="7890" spans="1:14" x14ac:dyDescent="0.25">
      <c r="A7890" t="s">
        <v>9113</v>
      </c>
      <c r="B7890" t="s">
        <v>22</v>
      </c>
      <c r="C7890">
        <v>99337</v>
      </c>
      <c r="D7890">
        <v>119193.04</v>
      </c>
      <c r="E7890">
        <v>14377.21</v>
      </c>
      <c r="F7890" t="s">
        <v>45</v>
      </c>
      <c r="G7890" t="s">
        <v>46</v>
      </c>
      <c r="H7890" t="s">
        <v>367</v>
      </c>
      <c r="I7890" t="s">
        <v>16</v>
      </c>
      <c r="J7890" t="s">
        <v>250</v>
      </c>
      <c r="L7890" s="1">
        <v>36570</v>
      </c>
      <c r="M7890">
        <v>20715</v>
      </c>
      <c r="N7890" t="s">
        <v>10641</v>
      </c>
    </row>
    <row r="7891" spans="1:14" x14ac:dyDescent="0.25">
      <c r="A7891" t="s">
        <v>9114</v>
      </c>
      <c r="B7891" t="s">
        <v>22</v>
      </c>
      <c r="C7891">
        <v>138790</v>
      </c>
      <c r="D7891">
        <v>140361.99</v>
      </c>
      <c r="E7891">
        <v>0</v>
      </c>
      <c r="F7891" t="s">
        <v>167</v>
      </c>
      <c r="G7891" t="s">
        <v>168</v>
      </c>
      <c r="H7891" t="s">
        <v>369</v>
      </c>
      <c r="I7891" t="s">
        <v>16</v>
      </c>
      <c r="J7891" t="s">
        <v>139</v>
      </c>
      <c r="L7891" s="1">
        <v>35793</v>
      </c>
      <c r="M7891">
        <v>20748</v>
      </c>
      <c r="N7891" t="s">
        <v>10635</v>
      </c>
    </row>
    <row r="7892" spans="1:14" x14ac:dyDescent="0.25">
      <c r="A7892" t="s">
        <v>9115</v>
      </c>
      <c r="B7892" t="s">
        <v>22</v>
      </c>
      <c r="C7892">
        <v>84608</v>
      </c>
      <c r="D7892">
        <v>89210.48</v>
      </c>
      <c r="E7892">
        <v>5213.8999999999996</v>
      </c>
      <c r="F7892" t="s">
        <v>45</v>
      </c>
      <c r="G7892" t="s">
        <v>46</v>
      </c>
      <c r="H7892" t="s">
        <v>352</v>
      </c>
      <c r="I7892" t="s">
        <v>16</v>
      </c>
      <c r="J7892" t="s">
        <v>250</v>
      </c>
      <c r="L7892" s="1">
        <v>38145</v>
      </c>
      <c r="M7892">
        <v>20748</v>
      </c>
      <c r="N7892" t="s">
        <v>10635</v>
      </c>
    </row>
    <row r="7893" spans="1:14" x14ac:dyDescent="0.25">
      <c r="A7893" t="s">
        <v>9116</v>
      </c>
      <c r="B7893" t="s">
        <v>12</v>
      </c>
      <c r="C7893">
        <v>59915</v>
      </c>
      <c r="D7893">
        <v>48783.38</v>
      </c>
      <c r="E7893">
        <v>1496.38</v>
      </c>
      <c r="F7893" t="s">
        <v>56</v>
      </c>
      <c r="G7893" t="s">
        <v>57</v>
      </c>
      <c r="H7893" t="s">
        <v>158</v>
      </c>
      <c r="I7893" t="s">
        <v>16</v>
      </c>
      <c r="J7893" t="s">
        <v>279</v>
      </c>
      <c r="L7893" s="1">
        <v>36605</v>
      </c>
      <c r="M7893">
        <v>20710</v>
      </c>
      <c r="N7893" t="s">
        <v>10637</v>
      </c>
    </row>
    <row r="7894" spans="1:14" x14ac:dyDescent="0.25">
      <c r="A7894" t="s">
        <v>9117</v>
      </c>
      <c r="B7894" t="s">
        <v>12</v>
      </c>
      <c r="C7894">
        <v>107345.82</v>
      </c>
      <c r="D7894">
        <v>104741.23</v>
      </c>
      <c r="E7894">
        <v>0</v>
      </c>
      <c r="F7894" t="s">
        <v>18</v>
      </c>
      <c r="G7894" t="s">
        <v>19</v>
      </c>
      <c r="H7894" t="s">
        <v>613</v>
      </c>
      <c r="I7894" t="s">
        <v>16</v>
      </c>
      <c r="J7894" t="s">
        <v>246</v>
      </c>
      <c r="L7894" s="1">
        <v>33063</v>
      </c>
      <c r="M7894">
        <v>20721</v>
      </c>
      <c r="N7894" t="s">
        <v>10634</v>
      </c>
    </row>
    <row r="7895" spans="1:14" x14ac:dyDescent="0.25">
      <c r="A7895" t="s">
        <v>9118</v>
      </c>
      <c r="B7895" t="s">
        <v>22</v>
      </c>
      <c r="C7895">
        <v>47003</v>
      </c>
      <c r="D7895">
        <v>46475.01</v>
      </c>
      <c r="E7895">
        <v>5023.87</v>
      </c>
      <c r="F7895" t="s">
        <v>23</v>
      </c>
      <c r="G7895" t="s">
        <v>24</v>
      </c>
      <c r="H7895" t="s">
        <v>544</v>
      </c>
      <c r="I7895" t="s">
        <v>16</v>
      </c>
      <c r="J7895" t="s">
        <v>141</v>
      </c>
      <c r="K7895" t="s">
        <v>282</v>
      </c>
      <c r="L7895" s="1">
        <v>42744</v>
      </c>
      <c r="M7895">
        <v>20772</v>
      </c>
      <c r="N7895" t="s">
        <v>10648</v>
      </c>
    </row>
    <row r="7896" spans="1:14" x14ac:dyDescent="0.25">
      <c r="A7896" t="s">
        <v>9119</v>
      </c>
      <c r="B7896" t="s">
        <v>12</v>
      </c>
      <c r="C7896">
        <v>103381.1</v>
      </c>
      <c r="D7896">
        <v>102019.06</v>
      </c>
      <c r="E7896">
        <v>0</v>
      </c>
      <c r="F7896" t="s">
        <v>18</v>
      </c>
      <c r="G7896" t="s">
        <v>19</v>
      </c>
      <c r="H7896" t="s">
        <v>915</v>
      </c>
      <c r="I7896" t="s">
        <v>16</v>
      </c>
      <c r="J7896" t="s">
        <v>147</v>
      </c>
      <c r="L7896" s="1">
        <v>34211</v>
      </c>
      <c r="M7896">
        <v>20740</v>
      </c>
      <c r="N7896" t="s">
        <v>10638</v>
      </c>
    </row>
    <row r="7897" spans="1:14" x14ac:dyDescent="0.25">
      <c r="A7897" t="s">
        <v>9120</v>
      </c>
      <c r="B7897" t="s">
        <v>22</v>
      </c>
      <c r="C7897">
        <v>60455</v>
      </c>
      <c r="D7897">
        <v>61716.27</v>
      </c>
      <c r="E7897">
        <v>2460.94</v>
      </c>
      <c r="F7897" t="s">
        <v>45</v>
      </c>
      <c r="G7897" t="s">
        <v>46</v>
      </c>
      <c r="H7897" t="s">
        <v>563</v>
      </c>
      <c r="I7897" t="s">
        <v>16</v>
      </c>
      <c r="J7897" t="s">
        <v>48</v>
      </c>
      <c r="L7897" s="1">
        <v>40966</v>
      </c>
      <c r="M7897">
        <v>20762</v>
      </c>
      <c r="N7897" t="s">
        <v>10644</v>
      </c>
    </row>
    <row r="7898" spans="1:14" x14ac:dyDescent="0.25">
      <c r="A7898" t="s">
        <v>9121</v>
      </c>
      <c r="B7898" t="s">
        <v>22</v>
      </c>
      <c r="C7898">
        <v>77166.06</v>
      </c>
      <c r="D7898">
        <v>103429.01</v>
      </c>
      <c r="E7898">
        <v>27278.639999999999</v>
      </c>
      <c r="F7898" t="s">
        <v>56</v>
      </c>
      <c r="G7898" t="s">
        <v>57</v>
      </c>
      <c r="H7898" t="s">
        <v>158</v>
      </c>
      <c r="I7898" t="s">
        <v>16</v>
      </c>
      <c r="J7898" t="s">
        <v>473</v>
      </c>
      <c r="L7898" s="1">
        <v>32937</v>
      </c>
      <c r="M7898">
        <v>20722</v>
      </c>
      <c r="N7898" t="s">
        <v>10632</v>
      </c>
    </row>
    <row r="7899" spans="1:14" x14ac:dyDescent="0.25">
      <c r="A7899" t="s">
        <v>9122</v>
      </c>
      <c r="B7899" t="s">
        <v>22</v>
      </c>
      <c r="C7899">
        <v>105241</v>
      </c>
      <c r="D7899">
        <v>102611.18</v>
      </c>
      <c r="E7899">
        <v>0</v>
      </c>
      <c r="F7899" t="s">
        <v>56</v>
      </c>
      <c r="G7899" t="s">
        <v>57</v>
      </c>
      <c r="H7899" t="s">
        <v>672</v>
      </c>
      <c r="I7899" t="s">
        <v>16</v>
      </c>
      <c r="J7899" t="s">
        <v>171</v>
      </c>
      <c r="L7899" s="1">
        <v>38769</v>
      </c>
      <c r="M7899">
        <v>20716</v>
      </c>
      <c r="N7899" t="s">
        <v>10641</v>
      </c>
    </row>
    <row r="7900" spans="1:14" x14ac:dyDescent="0.25">
      <c r="A7900" t="s">
        <v>9123</v>
      </c>
      <c r="B7900" t="s">
        <v>22</v>
      </c>
      <c r="C7900">
        <v>46166</v>
      </c>
      <c r="D7900">
        <v>0</v>
      </c>
      <c r="E7900">
        <v>0</v>
      </c>
      <c r="F7900" t="s">
        <v>45</v>
      </c>
      <c r="G7900" t="s">
        <v>46</v>
      </c>
      <c r="H7900" t="s">
        <v>95</v>
      </c>
      <c r="I7900" t="s">
        <v>16</v>
      </c>
      <c r="J7900" t="s">
        <v>48</v>
      </c>
      <c r="K7900" t="s">
        <v>96</v>
      </c>
      <c r="L7900" s="1">
        <v>43080</v>
      </c>
      <c r="M7900">
        <v>20608</v>
      </c>
      <c r="N7900" t="s">
        <v>10646</v>
      </c>
    </row>
    <row r="7901" spans="1:14" x14ac:dyDescent="0.25">
      <c r="A7901" t="s">
        <v>9124</v>
      </c>
      <c r="B7901" t="s">
        <v>22</v>
      </c>
      <c r="C7901">
        <v>96867.09</v>
      </c>
      <c r="D7901">
        <v>97733.16</v>
      </c>
      <c r="E7901">
        <v>3871.24</v>
      </c>
      <c r="F7901" t="s">
        <v>133</v>
      </c>
      <c r="G7901" t="s">
        <v>134</v>
      </c>
      <c r="H7901" t="s">
        <v>500</v>
      </c>
      <c r="I7901" t="s">
        <v>16</v>
      </c>
      <c r="J7901" t="s">
        <v>243</v>
      </c>
      <c r="L7901" s="1">
        <v>38166</v>
      </c>
      <c r="M7901">
        <v>20772</v>
      </c>
      <c r="N7901" t="s">
        <v>10648</v>
      </c>
    </row>
    <row r="7902" spans="1:14" x14ac:dyDescent="0.25">
      <c r="A7902" t="s">
        <v>9125</v>
      </c>
      <c r="B7902" t="s">
        <v>22</v>
      </c>
      <c r="C7902">
        <v>113951.52</v>
      </c>
      <c r="D7902">
        <v>116359.86</v>
      </c>
      <c r="E7902">
        <v>0</v>
      </c>
      <c r="F7902" t="s">
        <v>89</v>
      </c>
      <c r="G7902" t="s">
        <v>90</v>
      </c>
      <c r="H7902" t="s">
        <v>91</v>
      </c>
      <c r="I7902" t="s">
        <v>16</v>
      </c>
      <c r="J7902" t="s">
        <v>139</v>
      </c>
      <c r="L7902" s="1">
        <v>30242</v>
      </c>
      <c r="M7902">
        <v>20783</v>
      </c>
      <c r="N7902" t="s">
        <v>10656</v>
      </c>
    </row>
    <row r="7903" spans="1:14" x14ac:dyDescent="0.25">
      <c r="A7903" t="s">
        <v>9126</v>
      </c>
      <c r="B7903" t="s">
        <v>22</v>
      </c>
      <c r="C7903">
        <v>81748</v>
      </c>
      <c r="D7903">
        <v>107611.28</v>
      </c>
      <c r="E7903">
        <v>27268.31</v>
      </c>
      <c r="F7903" t="s">
        <v>45</v>
      </c>
      <c r="G7903" t="s">
        <v>46</v>
      </c>
      <c r="H7903" t="s">
        <v>700</v>
      </c>
      <c r="I7903" t="s">
        <v>16</v>
      </c>
      <c r="J7903" t="s">
        <v>250</v>
      </c>
      <c r="L7903" s="1">
        <v>38488</v>
      </c>
      <c r="M7903">
        <v>20748</v>
      </c>
      <c r="N7903" t="s">
        <v>10635</v>
      </c>
    </row>
    <row r="7904" spans="1:14" x14ac:dyDescent="0.25">
      <c r="A7904" t="s">
        <v>9127</v>
      </c>
      <c r="B7904" t="s">
        <v>22</v>
      </c>
      <c r="C7904">
        <v>99128.55</v>
      </c>
      <c r="D7904">
        <v>109664</v>
      </c>
      <c r="E7904">
        <v>6193.18</v>
      </c>
      <c r="F7904" t="s">
        <v>45</v>
      </c>
      <c r="G7904" t="s">
        <v>46</v>
      </c>
      <c r="H7904" t="s">
        <v>953</v>
      </c>
      <c r="I7904" t="s">
        <v>16</v>
      </c>
      <c r="J7904" t="s">
        <v>250</v>
      </c>
      <c r="L7904" s="1">
        <v>32174</v>
      </c>
      <c r="M7904">
        <v>20720</v>
      </c>
      <c r="N7904" t="s">
        <v>10641</v>
      </c>
    </row>
    <row r="7905" spans="1:14" x14ac:dyDescent="0.25">
      <c r="A7905" t="s">
        <v>9128</v>
      </c>
      <c r="B7905" t="s">
        <v>12</v>
      </c>
      <c r="C7905">
        <v>70959.789999999994</v>
      </c>
      <c r="D7905">
        <v>70026.149999999994</v>
      </c>
      <c r="E7905">
        <v>0</v>
      </c>
      <c r="F7905" t="s">
        <v>45</v>
      </c>
      <c r="G7905" t="s">
        <v>46</v>
      </c>
      <c r="H7905" t="s">
        <v>641</v>
      </c>
      <c r="I7905" t="s">
        <v>16</v>
      </c>
      <c r="J7905" t="s">
        <v>17</v>
      </c>
      <c r="L7905" s="1">
        <v>34743</v>
      </c>
      <c r="M7905">
        <v>20710</v>
      </c>
      <c r="N7905" t="s">
        <v>10637</v>
      </c>
    </row>
    <row r="7906" spans="1:14" x14ac:dyDescent="0.25">
      <c r="A7906" t="s">
        <v>9129</v>
      </c>
      <c r="B7906" t="s">
        <v>22</v>
      </c>
      <c r="C7906">
        <v>88761</v>
      </c>
      <c r="D7906">
        <v>126548.04</v>
      </c>
      <c r="E7906">
        <v>33680.69</v>
      </c>
      <c r="F7906" t="s">
        <v>13</v>
      </c>
      <c r="G7906" t="s">
        <v>14</v>
      </c>
      <c r="H7906" t="s">
        <v>824</v>
      </c>
      <c r="I7906" t="s">
        <v>16</v>
      </c>
      <c r="J7906" t="s">
        <v>32</v>
      </c>
      <c r="L7906" s="1">
        <v>37410</v>
      </c>
      <c r="M7906">
        <v>20745</v>
      </c>
      <c r="N7906" t="s">
        <v>10643</v>
      </c>
    </row>
    <row r="7907" spans="1:14" x14ac:dyDescent="0.25">
      <c r="A7907" t="s">
        <v>9130</v>
      </c>
      <c r="B7907" t="s">
        <v>12</v>
      </c>
      <c r="C7907">
        <v>107345.82</v>
      </c>
      <c r="D7907">
        <v>105931.98</v>
      </c>
      <c r="E7907">
        <v>0</v>
      </c>
      <c r="F7907" t="s">
        <v>18</v>
      </c>
      <c r="G7907" t="s">
        <v>19</v>
      </c>
      <c r="H7907" t="s">
        <v>242</v>
      </c>
      <c r="I7907" t="s">
        <v>16</v>
      </c>
      <c r="J7907" t="s">
        <v>235</v>
      </c>
      <c r="L7907" s="1">
        <v>34680</v>
      </c>
      <c r="M7907">
        <v>20784</v>
      </c>
      <c r="N7907" t="s">
        <v>10650</v>
      </c>
    </row>
    <row r="7908" spans="1:14" x14ac:dyDescent="0.25">
      <c r="A7908" t="s">
        <v>9131</v>
      </c>
      <c r="B7908" t="s">
        <v>22</v>
      </c>
      <c r="C7908">
        <v>60455</v>
      </c>
      <c r="D7908">
        <v>65200.45</v>
      </c>
      <c r="E7908">
        <v>0</v>
      </c>
      <c r="F7908" t="s">
        <v>45</v>
      </c>
      <c r="G7908" t="s">
        <v>46</v>
      </c>
      <c r="H7908" t="s">
        <v>317</v>
      </c>
      <c r="I7908" t="s">
        <v>16</v>
      </c>
      <c r="J7908" t="s">
        <v>48</v>
      </c>
      <c r="L7908" s="1">
        <v>40330</v>
      </c>
      <c r="M7908">
        <v>20613</v>
      </c>
      <c r="N7908" t="s">
        <v>10640</v>
      </c>
    </row>
    <row r="7909" spans="1:14" x14ac:dyDescent="0.25">
      <c r="A7909" t="s">
        <v>9132</v>
      </c>
      <c r="B7909" t="s">
        <v>12</v>
      </c>
      <c r="C7909">
        <v>78930.75</v>
      </c>
      <c r="D7909">
        <v>77939.990000000005</v>
      </c>
      <c r="E7909">
        <v>0</v>
      </c>
      <c r="F7909" t="s">
        <v>299</v>
      </c>
      <c r="G7909" t="s">
        <v>300</v>
      </c>
      <c r="H7909" t="s">
        <v>442</v>
      </c>
      <c r="I7909" t="s">
        <v>34</v>
      </c>
      <c r="J7909" t="s">
        <v>302</v>
      </c>
      <c r="L7909" s="1">
        <v>38841</v>
      </c>
      <c r="M7909">
        <v>20607</v>
      </c>
      <c r="N7909" t="s">
        <v>10631</v>
      </c>
    </row>
    <row r="7910" spans="1:14" x14ac:dyDescent="0.25">
      <c r="A7910" t="s">
        <v>9133</v>
      </c>
      <c r="B7910" t="s">
        <v>22</v>
      </c>
      <c r="C7910">
        <v>74316.33</v>
      </c>
      <c r="D7910">
        <v>75094.91</v>
      </c>
      <c r="E7910">
        <v>3275.78</v>
      </c>
      <c r="F7910" t="s">
        <v>89</v>
      </c>
      <c r="G7910" t="s">
        <v>90</v>
      </c>
      <c r="H7910" t="s">
        <v>1138</v>
      </c>
      <c r="I7910" t="s">
        <v>16</v>
      </c>
      <c r="J7910" t="s">
        <v>92</v>
      </c>
      <c r="L7910" s="1">
        <v>35715</v>
      </c>
      <c r="M7910">
        <v>20608</v>
      </c>
      <c r="N7910" t="s">
        <v>10646</v>
      </c>
    </row>
    <row r="7911" spans="1:14" x14ac:dyDescent="0.25">
      <c r="A7911" t="s">
        <v>9134</v>
      </c>
      <c r="B7911" t="s">
        <v>22</v>
      </c>
      <c r="C7911">
        <v>86010.13</v>
      </c>
      <c r="D7911">
        <v>84494.94</v>
      </c>
      <c r="E7911">
        <v>165.41</v>
      </c>
      <c r="F7911" t="s">
        <v>133</v>
      </c>
      <c r="G7911" t="s">
        <v>134</v>
      </c>
      <c r="H7911" t="s">
        <v>864</v>
      </c>
      <c r="I7911" t="s">
        <v>16</v>
      </c>
      <c r="J7911" t="s">
        <v>161</v>
      </c>
      <c r="L7911" s="1">
        <v>41694</v>
      </c>
      <c r="M7911">
        <v>20715</v>
      </c>
      <c r="N7911" t="s">
        <v>10641</v>
      </c>
    </row>
    <row r="7912" spans="1:14" x14ac:dyDescent="0.25">
      <c r="A7912" t="s">
        <v>9135</v>
      </c>
      <c r="B7912" t="s">
        <v>22</v>
      </c>
      <c r="C7912">
        <v>53274</v>
      </c>
      <c r="D7912">
        <v>51747.51</v>
      </c>
      <c r="E7912">
        <v>2668.48</v>
      </c>
      <c r="F7912" t="s">
        <v>13</v>
      </c>
      <c r="G7912" t="s">
        <v>14</v>
      </c>
      <c r="H7912" t="s">
        <v>263</v>
      </c>
      <c r="I7912" t="s">
        <v>16</v>
      </c>
      <c r="J7912" t="s">
        <v>32</v>
      </c>
      <c r="K7912" t="s">
        <v>42</v>
      </c>
      <c r="L7912" s="1">
        <v>42744</v>
      </c>
      <c r="M7912">
        <v>20707</v>
      </c>
      <c r="N7912" t="s">
        <v>10628</v>
      </c>
    </row>
    <row r="7913" spans="1:14" x14ac:dyDescent="0.25">
      <c r="A7913" t="s">
        <v>9136</v>
      </c>
      <c r="B7913" t="s">
        <v>22</v>
      </c>
      <c r="C7913">
        <v>105455.03</v>
      </c>
      <c r="D7913">
        <v>101231.48</v>
      </c>
      <c r="E7913">
        <v>0</v>
      </c>
      <c r="F7913" t="s">
        <v>326</v>
      </c>
      <c r="G7913" t="s">
        <v>327</v>
      </c>
      <c r="H7913" t="s">
        <v>364</v>
      </c>
      <c r="I7913" t="s">
        <v>16</v>
      </c>
      <c r="J7913" t="s">
        <v>696</v>
      </c>
      <c r="K7913" t="s">
        <v>365</v>
      </c>
      <c r="L7913" s="1">
        <v>41554</v>
      </c>
      <c r="M7913">
        <v>20720</v>
      </c>
      <c r="N7913" t="s">
        <v>10641</v>
      </c>
    </row>
    <row r="7914" spans="1:14" x14ac:dyDescent="0.25">
      <c r="A7914" t="s">
        <v>9137</v>
      </c>
      <c r="B7914" t="s">
        <v>12</v>
      </c>
      <c r="C7914">
        <v>75653</v>
      </c>
      <c r="D7914">
        <v>75302.009999999995</v>
      </c>
      <c r="E7914">
        <v>654.70000000000005</v>
      </c>
      <c r="F7914" t="s">
        <v>18</v>
      </c>
      <c r="G7914" t="s">
        <v>19</v>
      </c>
      <c r="H7914" t="s">
        <v>593</v>
      </c>
      <c r="I7914" t="s">
        <v>16</v>
      </c>
      <c r="J7914" t="s">
        <v>61</v>
      </c>
      <c r="L7914" s="1">
        <v>38838</v>
      </c>
      <c r="M7914">
        <v>20740</v>
      </c>
      <c r="N7914" t="s">
        <v>10638</v>
      </c>
    </row>
    <row r="7915" spans="1:14" x14ac:dyDescent="0.25">
      <c r="A7915" t="s">
        <v>9138</v>
      </c>
      <c r="B7915" t="s">
        <v>12</v>
      </c>
      <c r="C7915">
        <v>59915</v>
      </c>
      <c r="D7915">
        <v>59556.68</v>
      </c>
      <c r="E7915">
        <v>0</v>
      </c>
      <c r="F7915" t="s">
        <v>76</v>
      </c>
      <c r="G7915" t="s">
        <v>77</v>
      </c>
      <c r="H7915" t="s">
        <v>163</v>
      </c>
      <c r="I7915" t="s">
        <v>16</v>
      </c>
      <c r="J7915" t="s">
        <v>83</v>
      </c>
      <c r="L7915" s="1">
        <v>36234</v>
      </c>
      <c r="M7915">
        <v>20607</v>
      </c>
      <c r="N7915" t="s">
        <v>10631</v>
      </c>
    </row>
    <row r="7916" spans="1:14" x14ac:dyDescent="0.25">
      <c r="A7916" t="s">
        <v>9139</v>
      </c>
      <c r="B7916" t="s">
        <v>12</v>
      </c>
      <c r="C7916">
        <v>52929.32</v>
      </c>
      <c r="D7916">
        <v>52819.66</v>
      </c>
      <c r="E7916">
        <v>0</v>
      </c>
      <c r="F7916" t="s">
        <v>322</v>
      </c>
      <c r="G7916" t="s">
        <v>323</v>
      </c>
      <c r="H7916" t="s">
        <v>376</v>
      </c>
      <c r="I7916" t="s">
        <v>16</v>
      </c>
      <c r="J7916" t="s">
        <v>17</v>
      </c>
      <c r="L7916" s="1">
        <v>41680</v>
      </c>
      <c r="M7916">
        <v>20785</v>
      </c>
      <c r="N7916" t="s">
        <v>10652</v>
      </c>
    </row>
    <row r="7917" spans="1:14" x14ac:dyDescent="0.25">
      <c r="A7917" t="s">
        <v>9140</v>
      </c>
      <c r="B7917" t="s">
        <v>22</v>
      </c>
      <c r="C7917">
        <v>67723.53</v>
      </c>
      <c r="D7917">
        <v>85044.14</v>
      </c>
      <c r="E7917">
        <v>18211.59</v>
      </c>
      <c r="F7917" t="s">
        <v>56</v>
      </c>
      <c r="G7917" t="s">
        <v>57</v>
      </c>
      <c r="H7917" t="s">
        <v>158</v>
      </c>
      <c r="I7917" t="s">
        <v>16</v>
      </c>
      <c r="J7917" t="s">
        <v>313</v>
      </c>
      <c r="L7917" s="1">
        <v>34687</v>
      </c>
      <c r="M7917">
        <v>20613</v>
      </c>
      <c r="N7917" t="s">
        <v>10640</v>
      </c>
    </row>
    <row r="7918" spans="1:14" x14ac:dyDescent="0.25">
      <c r="A7918" t="s">
        <v>9141</v>
      </c>
      <c r="B7918" t="s">
        <v>22</v>
      </c>
      <c r="C7918">
        <v>51187</v>
      </c>
      <c r="D7918">
        <v>67962.06</v>
      </c>
      <c r="E7918">
        <v>14813.84</v>
      </c>
      <c r="F7918" t="s">
        <v>45</v>
      </c>
      <c r="G7918" t="s">
        <v>46</v>
      </c>
      <c r="H7918" t="s">
        <v>95</v>
      </c>
      <c r="I7918" t="s">
        <v>16</v>
      </c>
      <c r="J7918" t="s">
        <v>48</v>
      </c>
      <c r="K7918" t="s">
        <v>96</v>
      </c>
      <c r="L7918" s="1">
        <v>42114</v>
      </c>
      <c r="M7918">
        <v>20715</v>
      </c>
      <c r="N7918" t="s">
        <v>10641</v>
      </c>
    </row>
    <row r="7919" spans="1:14" x14ac:dyDescent="0.25">
      <c r="A7919" t="s">
        <v>9142</v>
      </c>
      <c r="B7919" t="s">
        <v>12</v>
      </c>
      <c r="C7919">
        <v>85593</v>
      </c>
      <c r="D7919">
        <v>84466.06</v>
      </c>
      <c r="E7919">
        <v>0</v>
      </c>
      <c r="F7919" t="s">
        <v>18</v>
      </c>
      <c r="G7919" t="s">
        <v>19</v>
      </c>
      <c r="H7919" t="s">
        <v>346</v>
      </c>
      <c r="I7919" t="s">
        <v>16</v>
      </c>
      <c r="J7919" t="s">
        <v>347</v>
      </c>
      <c r="L7919" s="1">
        <v>29662</v>
      </c>
      <c r="M7919">
        <v>20707</v>
      </c>
      <c r="N7919" t="s">
        <v>10628</v>
      </c>
    </row>
    <row r="7920" spans="1:14" x14ac:dyDescent="0.25">
      <c r="A7920" t="s">
        <v>9143</v>
      </c>
      <c r="B7920" t="s">
        <v>22</v>
      </c>
      <c r="C7920">
        <v>43108.959999999999</v>
      </c>
      <c r="D7920">
        <v>50636.06</v>
      </c>
      <c r="E7920">
        <v>8178.89</v>
      </c>
      <c r="F7920" t="s">
        <v>56</v>
      </c>
      <c r="G7920" t="s">
        <v>57</v>
      </c>
      <c r="H7920" t="s">
        <v>58</v>
      </c>
      <c r="I7920" t="s">
        <v>16</v>
      </c>
      <c r="J7920" t="s">
        <v>59</v>
      </c>
      <c r="L7920" s="1">
        <v>39090</v>
      </c>
      <c r="M7920">
        <v>20705</v>
      </c>
      <c r="N7920" t="s">
        <v>10626</v>
      </c>
    </row>
    <row r="7921" spans="1:14" x14ac:dyDescent="0.25">
      <c r="A7921" t="s">
        <v>9144</v>
      </c>
      <c r="B7921" t="s">
        <v>22</v>
      </c>
      <c r="C7921">
        <v>60455</v>
      </c>
      <c r="D7921">
        <v>63220.19</v>
      </c>
      <c r="E7921">
        <v>445.96</v>
      </c>
      <c r="F7921" t="s">
        <v>45</v>
      </c>
      <c r="G7921" t="s">
        <v>46</v>
      </c>
      <c r="H7921" t="s">
        <v>626</v>
      </c>
      <c r="I7921" t="s">
        <v>16</v>
      </c>
      <c r="J7921" t="s">
        <v>48</v>
      </c>
      <c r="L7921" s="1">
        <v>40330</v>
      </c>
      <c r="M7921">
        <v>20607</v>
      </c>
      <c r="N7921" t="s">
        <v>10631</v>
      </c>
    </row>
    <row r="7922" spans="1:14" x14ac:dyDescent="0.25">
      <c r="A7922" t="s">
        <v>9145</v>
      </c>
      <c r="B7922" t="s">
        <v>22</v>
      </c>
      <c r="C7922">
        <v>98612.2</v>
      </c>
      <c r="D7922">
        <v>104492.45</v>
      </c>
      <c r="E7922">
        <v>7178.64</v>
      </c>
      <c r="F7922" t="s">
        <v>133</v>
      </c>
      <c r="G7922" t="s">
        <v>134</v>
      </c>
      <c r="H7922" t="s">
        <v>754</v>
      </c>
      <c r="I7922" t="s">
        <v>16</v>
      </c>
      <c r="J7922" t="s">
        <v>252</v>
      </c>
      <c r="L7922" s="1">
        <v>33014</v>
      </c>
      <c r="M7922">
        <v>20607</v>
      </c>
      <c r="N7922" t="s">
        <v>10631</v>
      </c>
    </row>
    <row r="7923" spans="1:14" x14ac:dyDescent="0.25">
      <c r="A7923" t="s">
        <v>9146</v>
      </c>
      <c r="B7923" t="s">
        <v>22</v>
      </c>
      <c r="C7923">
        <v>82059.56</v>
      </c>
      <c r="D7923">
        <v>105219.34</v>
      </c>
      <c r="E7923">
        <v>22542.93</v>
      </c>
      <c r="F7923" t="s">
        <v>56</v>
      </c>
      <c r="G7923" t="s">
        <v>57</v>
      </c>
      <c r="H7923" t="s">
        <v>58</v>
      </c>
      <c r="I7923" t="s">
        <v>16</v>
      </c>
      <c r="J7923" t="s">
        <v>349</v>
      </c>
      <c r="L7923" s="1">
        <v>33126</v>
      </c>
      <c r="M7923">
        <v>20774</v>
      </c>
      <c r="N7923" t="s">
        <v>10633</v>
      </c>
    </row>
    <row r="7924" spans="1:14" x14ac:dyDescent="0.25">
      <c r="A7924" t="s">
        <v>9147</v>
      </c>
      <c r="B7924" t="s">
        <v>22</v>
      </c>
      <c r="C7924">
        <v>64651.040000000001</v>
      </c>
      <c r="D7924">
        <v>79609.3</v>
      </c>
      <c r="E7924">
        <v>15808.4</v>
      </c>
      <c r="F7924" t="s">
        <v>56</v>
      </c>
      <c r="G7924" t="s">
        <v>57</v>
      </c>
      <c r="H7924" t="s">
        <v>158</v>
      </c>
      <c r="I7924" t="s">
        <v>16</v>
      </c>
      <c r="J7924" t="s">
        <v>159</v>
      </c>
      <c r="L7924" s="1">
        <v>34716</v>
      </c>
      <c r="M7924">
        <v>20744</v>
      </c>
      <c r="N7924" t="s">
        <v>10630</v>
      </c>
    </row>
    <row r="7925" spans="1:14" x14ac:dyDescent="0.25">
      <c r="A7925" t="s">
        <v>9148</v>
      </c>
      <c r="B7925" t="s">
        <v>22</v>
      </c>
      <c r="C7925">
        <v>102516</v>
      </c>
      <c r="D7925">
        <v>129884.24</v>
      </c>
      <c r="E7925">
        <v>17965.18</v>
      </c>
      <c r="F7925" t="s">
        <v>13</v>
      </c>
      <c r="G7925" t="s">
        <v>14</v>
      </c>
      <c r="H7925" t="s">
        <v>162</v>
      </c>
      <c r="I7925" t="s">
        <v>16</v>
      </c>
      <c r="J7925" t="s">
        <v>361</v>
      </c>
      <c r="L7925" s="1">
        <v>37592</v>
      </c>
      <c r="M7925">
        <v>20705</v>
      </c>
      <c r="N7925" t="s">
        <v>10626</v>
      </c>
    </row>
    <row r="7926" spans="1:14" x14ac:dyDescent="0.25">
      <c r="A7926" t="s">
        <v>9149</v>
      </c>
      <c r="B7926" t="s">
        <v>12</v>
      </c>
      <c r="C7926">
        <v>95084.42</v>
      </c>
      <c r="D7926">
        <v>106356.38</v>
      </c>
      <c r="E7926">
        <v>11049.37</v>
      </c>
      <c r="F7926" t="s">
        <v>13</v>
      </c>
      <c r="G7926" t="s">
        <v>14</v>
      </c>
      <c r="H7926" t="s">
        <v>740</v>
      </c>
      <c r="I7926" t="s">
        <v>16</v>
      </c>
      <c r="J7926" t="s">
        <v>32</v>
      </c>
      <c r="L7926" s="1">
        <v>35702</v>
      </c>
      <c r="M7926">
        <v>20781</v>
      </c>
      <c r="N7926" t="s">
        <v>10627</v>
      </c>
    </row>
    <row r="7927" spans="1:14" x14ac:dyDescent="0.25">
      <c r="A7927" t="s">
        <v>9150</v>
      </c>
      <c r="B7927" t="s">
        <v>12</v>
      </c>
      <c r="C7927">
        <v>82043</v>
      </c>
      <c r="D7927">
        <v>94741.42</v>
      </c>
      <c r="E7927">
        <v>9259.57</v>
      </c>
      <c r="F7927" t="s">
        <v>23</v>
      </c>
      <c r="G7927" t="s">
        <v>24</v>
      </c>
      <c r="H7927" t="s">
        <v>140</v>
      </c>
      <c r="I7927" t="s">
        <v>16</v>
      </c>
      <c r="J7927" t="s">
        <v>141</v>
      </c>
      <c r="L7927" s="1">
        <v>36493</v>
      </c>
      <c r="M7927">
        <v>20746</v>
      </c>
      <c r="N7927" t="s">
        <v>10647</v>
      </c>
    </row>
    <row r="7928" spans="1:14" x14ac:dyDescent="0.25">
      <c r="A7928" t="s">
        <v>9151</v>
      </c>
      <c r="B7928" t="s">
        <v>22</v>
      </c>
      <c r="C7928">
        <v>93808.26</v>
      </c>
      <c r="D7928">
        <v>114570.82</v>
      </c>
      <c r="E7928">
        <v>18163.080000000002</v>
      </c>
      <c r="F7928" t="s">
        <v>45</v>
      </c>
      <c r="G7928" t="s">
        <v>46</v>
      </c>
      <c r="H7928" t="s">
        <v>367</v>
      </c>
      <c r="I7928" t="s">
        <v>16</v>
      </c>
      <c r="J7928" t="s">
        <v>250</v>
      </c>
      <c r="L7928" s="1">
        <v>35751</v>
      </c>
      <c r="M7928">
        <v>20784</v>
      </c>
      <c r="N7928" t="s">
        <v>10650</v>
      </c>
    </row>
    <row r="7929" spans="1:14" x14ac:dyDescent="0.25">
      <c r="A7929" t="s">
        <v>9152</v>
      </c>
      <c r="B7929" t="s">
        <v>12</v>
      </c>
      <c r="C7929">
        <v>82239.42</v>
      </c>
      <c r="D7929">
        <v>78624.800000000003</v>
      </c>
      <c r="E7929">
        <v>0</v>
      </c>
      <c r="F7929" t="s">
        <v>18</v>
      </c>
      <c r="G7929" t="s">
        <v>19</v>
      </c>
      <c r="H7929" t="s">
        <v>418</v>
      </c>
      <c r="I7929" t="s">
        <v>16</v>
      </c>
      <c r="J7929" t="s">
        <v>414</v>
      </c>
      <c r="L7929" s="1">
        <v>42324</v>
      </c>
      <c r="M7929">
        <v>20740</v>
      </c>
      <c r="N7929" t="s">
        <v>10638</v>
      </c>
    </row>
    <row r="7930" spans="1:14" x14ac:dyDescent="0.25">
      <c r="A7930" t="s">
        <v>9153</v>
      </c>
      <c r="B7930" t="s">
        <v>22</v>
      </c>
      <c r="C7930">
        <v>97114.05</v>
      </c>
      <c r="D7930">
        <v>102212.89</v>
      </c>
      <c r="E7930">
        <v>8475.81</v>
      </c>
      <c r="F7930" t="s">
        <v>23</v>
      </c>
      <c r="G7930" t="s">
        <v>24</v>
      </c>
      <c r="H7930" t="s">
        <v>664</v>
      </c>
      <c r="I7930" t="s">
        <v>16</v>
      </c>
      <c r="J7930" t="s">
        <v>320</v>
      </c>
      <c r="L7930" s="1">
        <v>35815</v>
      </c>
      <c r="M7930">
        <v>20781</v>
      </c>
      <c r="N7930" t="s">
        <v>10627</v>
      </c>
    </row>
    <row r="7931" spans="1:14" x14ac:dyDescent="0.25">
      <c r="A7931" t="s">
        <v>9154</v>
      </c>
      <c r="B7931" t="s">
        <v>12</v>
      </c>
      <c r="C7931">
        <v>43733.38</v>
      </c>
      <c r="D7931">
        <v>43719.05</v>
      </c>
      <c r="E7931">
        <v>3547.72</v>
      </c>
      <c r="F7931" t="s">
        <v>13</v>
      </c>
      <c r="G7931" t="s">
        <v>14</v>
      </c>
      <c r="H7931" t="s">
        <v>68</v>
      </c>
      <c r="I7931" t="s">
        <v>16</v>
      </c>
      <c r="J7931" t="s">
        <v>69</v>
      </c>
      <c r="K7931" t="s">
        <v>579</v>
      </c>
      <c r="L7931" s="1">
        <v>42731</v>
      </c>
      <c r="M7931">
        <v>20744</v>
      </c>
      <c r="N7931" t="s">
        <v>10630</v>
      </c>
    </row>
    <row r="7932" spans="1:14" x14ac:dyDescent="0.25">
      <c r="A7932" t="s">
        <v>9155</v>
      </c>
      <c r="B7932" t="s">
        <v>22</v>
      </c>
      <c r="C7932">
        <v>43108.959999999999</v>
      </c>
      <c r="D7932">
        <v>47342.879999999997</v>
      </c>
      <c r="E7932">
        <v>3759.28</v>
      </c>
      <c r="F7932" t="s">
        <v>56</v>
      </c>
      <c r="G7932" t="s">
        <v>57</v>
      </c>
      <c r="H7932" t="s">
        <v>64</v>
      </c>
      <c r="I7932" t="s">
        <v>16</v>
      </c>
      <c r="J7932" t="s">
        <v>59</v>
      </c>
      <c r="L7932" s="1">
        <v>39671</v>
      </c>
      <c r="M7932">
        <v>20784</v>
      </c>
      <c r="N7932" t="s">
        <v>10650</v>
      </c>
    </row>
    <row r="7933" spans="1:14" x14ac:dyDescent="0.25">
      <c r="A7933" t="s">
        <v>9156</v>
      </c>
      <c r="B7933" t="s">
        <v>22</v>
      </c>
      <c r="C7933">
        <v>79285</v>
      </c>
      <c r="D7933">
        <v>88048.69</v>
      </c>
      <c r="E7933">
        <v>9794.76</v>
      </c>
      <c r="F7933" t="s">
        <v>13</v>
      </c>
      <c r="G7933" t="s">
        <v>14</v>
      </c>
      <c r="H7933" t="s">
        <v>942</v>
      </c>
      <c r="I7933" t="s">
        <v>16</v>
      </c>
      <c r="J7933" t="s">
        <v>1065</v>
      </c>
      <c r="L7933" s="1">
        <v>35688</v>
      </c>
      <c r="M7933">
        <v>20722</v>
      </c>
      <c r="N7933" t="s">
        <v>10632</v>
      </c>
    </row>
    <row r="7934" spans="1:14" x14ac:dyDescent="0.25">
      <c r="A7934" t="s">
        <v>9157</v>
      </c>
      <c r="B7934" t="s">
        <v>22</v>
      </c>
      <c r="C7934">
        <v>93080</v>
      </c>
      <c r="D7934">
        <v>175960.81</v>
      </c>
      <c r="E7934">
        <v>83561.95</v>
      </c>
      <c r="F7934" t="s">
        <v>45</v>
      </c>
      <c r="G7934" t="s">
        <v>46</v>
      </c>
      <c r="H7934" t="s">
        <v>454</v>
      </c>
      <c r="I7934" t="s">
        <v>16</v>
      </c>
      <c r="J7934" t="s">
        <v>297</v>
      </c>
      <c r="L7934" s="1">
        <v>38334</v>
      </c>
      <c r="M7934">
        <v>20607</v>
      </c>
      <c r="N7934" t="s">
        <v>10631</v>
      </c>
    </row>
    <row r="7935" spans="1:14" x14ac:dyDescent="0.25">
      <c r="A7935" t="s">
        <v>9158</v>
      </c>
      <c r="B7935" t="s">
        <v>22</v>
      </c>
      <c r="C7935">
        <v>76920</v>
      </c>
      <c r="D7935">
        <v>107524.14</v>
      </c>
      <c r="E7935">
        <v>32495.56</v>
      </c>
      <c r="F7935" t="s">
        <v>45</v>
      </c>
      <c r="G7935" t="s">
        <v>46</v>
      </c>
      <c r="H7935" t="s">
        <v>439</v>
      </c>
      <c r="I7935" t="s">
        <v>16</v>
      </c>
      <c r="J7935" t="s">
        <v>48</v>
      </c>
      <c r="L7935" s="1">
        <v>38334</v>
      </c>
      <c r="M7935">
        <v>20745</v>
      </c>
      <c r="N7935" t="s">
        <v>10643</v>
      </c>
    </row>
    <row r="7936" spans="1:14" x14ac:dyDescent="0.25">
      <c r="A7936" t="s">
        <v>9159</v>
      </c>
      <c r="B7936" t="s">
        <v>22</v>
      </c>
      <c r="C7936">
        <v>85593</v>
      </c>
      <c r="D7936">
        <v>140101.32999999999</v>
      </c>
      <c r="E7936">
        <v>55635.21</v>
      </c>
      <c r="F7936" t="s">
        <v>72</v>
      </c>
      <c r="G7936" t="s">
        <v>73</v>
      </c>
      <c r="H7936" t="s">
        <v>121</v>
      </c>
      <c r="I7936" t="s">
        <v>16</v>
      </c>
      <c r="J7936" t="s">
        <v>321</v>
      </c>
      <c r="L7936" s="1">
        <v>32560</v>
      </c>
      <c r="M7936">
        <v>20712</v>
      </c>
      <c r="N7936" t="s">
        <v>10639</v>
      </c>
    </row>
    <row r="7937" spans="1:14" x14ac:dyDescent="0.25">
      <c r="A7937" t="s">
        <v>9160</v>
      </c>
      <c r="B7937" t="s">
        <v>12</v>
      </c>
      <c r="C7937">
        <v>85758</v>
      </c>
      <c r="D7937">
        <v>90201.95</v>
      </c>
      <c r="E7937">
        <v>3069.24</v>
      </c>
      <c r="F7937" t="s">
        <v>13</v>
      </c>
      <c r="G7937" t="s">
        <v>14</v>
      </c>
      <c r="H7937" t="s">
        <v>263</v>
      </c>
      <c r="I7937" t="s">
        <v>16</v>
      </c>
      <c r="J7937" t="s">
        <v>32</v>
      </c>
      <c r="L7937" s="1">
        <v>37823</v>
      </c>
      <c r="M7937">
        <v>20742</v>
      </c>
      <c r="N7937" t="s">
        <v>10638</v>
      </c>
    </row>
    <row r="7938" spans="1:14" x14ac:dyDescent="0.25">
      <c r="A7938" t="s">
        <v>9161</v>
      </c>
      <c r="B7938" t="s">
        <v>22</v>
      </c>
      <c r="C7938">
        <v>89931</v>
      </c>
      <c r="D7938">
        <v>117640.99</v>
      </c>
      <c r="E7938">
        <v>31403.57</v>
      </c>
      <c r="F7938" t="s">
        <v>45</v>
      </c>
      <c r="G7938" t="s">
        <v>46</v>
      </c>
      <c r="H7938" t="s">
        <v>747</v>
      </c>
      <c r="I7938" t="s">
        <v>16</v>
      </c>
      <c r="J7938" t="s">
        <v>297</v>
      </c>
      <c r="L7938" s="1">
        <v>38642</v>
      </c>
      <c r="M7938">
        <v>20742</v>
      </c>
      <c r="N7938" t="s">
        <v>10638</v>
      </c>
    </row>
    <row r="7939" spans="1:14" x14ac:dyDescent="0.25">
      <c r="A7939" t="s">
        <v>9162</v>
      </c>
      <c r="B7939" t="s">
        <v>22</v>
      </c>
      <c r="C7939">
        <v>57068</v>
      </c>
      <c r="D7939">
        <v>66349.19</v>
      </c>
      <c r="E7939">
        <v>7785.65</v>
      </c>
      <c r="F7939" t="s">
        <v>13</v>
      </c>
      <c r="G7939" t="s">
        <v>14</v>
      </c>
      <c r="H7939" t="s">
        <v>162</v>
      </c>
      <c r="I7939" t="s">
        <v>16</v>
      </c>
      <c r="J7939" t="s">
        <v>32</v>
      </c>
      <c r="K7939" t="s">
        <v>42</v>
      </c>
      <c r="L7939" s="1">
        <v>42562</v>
      </c>
      <c r="M7939">
        <v>20743</v>
      </c>
      <c r="N7939" t="s">
        <v>10654</v>
      </c>
    </row>
    <row r="7940" spans="1:14" x14ac:dyDescent="0.25">
      <c r="A7940" t="s">
        <v>9163</v>
      </c>
      <c r="B7940" t="s">
        <v>22</v>
      </c>
      <c r="C7940">
        <v>36827.050000000003</v>
      </c>
      <c r="D7940">
        <v>42278</v>
      </c>
      <c r="E7940">
        <v>6545.67</v>
      </c>
      <c r="F7940" t="s">
        <v>99</v>
      </c>
      <c r="G7940" t="s">
        <v>100</v>
      </c>
      <c r="H7940" t="s">
        <v>400</v>
      </c>
      <c r="I7940" t="s">
        <v>16</v>
      </c>
      <c r="J7940" t="s">
        <v>237</v>
      </c>
      <c r="L7940" s="1">
        <v>41547</v>
      </c>
      <c r="M7940">
        <v>20781</v>
      </c>
      <c r="N7940" t="s">
        <v>10627</v>
      </c>
    </row>
    <row r="7941" spans="1:14" x14ac:dyDescent="0.25">
      <c r="A7941" t="s">
        <v>9164</v>
      </c>
      <c r="B7941" t="s">
        <v>22</v>
      </c>
      <c r="C7941">
        <v>94710</v>
      </c>
      <c r="D7941">
        <v>149928.21</v>
      </c>
      <c r="E7941">
        <v>51268.37</v>
      </c>
      <c r="F7941" t="s">
        <v>45</v>
      </c>
      <c r="G7941" t="s">
        <v>46</v>
      </c>
      <c r="H7941" t="s">
        <v>536</v>
      </c>
      <c r="I7941" t="s">
        <v>16</v>
      </c>
      <c r="J7941" t="s">
        <v>250</v>
      </c>
      <c r="L7941" s="1">
        <v>37138</v>
      </c>
      <c r="M7941">
        <v>20748</v>
      </c>
      <c r="N7941" t="s">
        <v>10635</v>
      </c>
    </row>
    <row r="7942" spans="1:14" x14ac:dyDescent="0.25">
      <c r="A7942" t="s">
        <v>9165</v>
      </c>
      <c r="B7942" t="s">
        <v>22</v>
      </c>
      <c r="C7942">
        <v>67723.53</v>
      </c>
      <c r="D7942">
        <v>89441.42</v>
      </c>
      <c r="E7942">
        <v>19496.509999999998</v>
      </c>
      <c r="F7942" t="s">
        <v>56</v>
      </c>
      <c r="G7942" t="s">
        <v>57</v>
      </c>
      <c r="H7942" t="s">
        <v>58</v>
      </c>
      <c r="I7942" t="s">
        <v>16</v>
      </c>
      <c r="J7942" t="s">
        <v>59</v>
      </c>
      <c r="L7942" s="1">
        <v>33098</v>
      </c>
      <c r="M7942">
        <v>20785</v>
      </c>
      <c r="N7942" t="s">
        <v>10652</v>
      </c>
    </row>
    <row r="7943" spans="1:14" x14ac:dyDescent="0.25">
      <c r="A7943" t="s">
        <v>9166</v>
      </c>
      <c r="B7943" t="s">
        <v>22</v>
      </c>
      <c r="C7943">
        <v>72066</v>
      </c>
      <c r="D7943">
        <v>92126.57</v>
      </c>
      <c r="E7943">
        <v>19826.23</v>
      </c>
      <c r="F7943" t="s">
        <v>23</v>
      </c>
      <c r="G7943" t="s">
        <v>24</v>
      </c>
      <c r="H7943" t="s">
        <v>1184</v>
      </c>
      <c r="I7943" t="s">
        <v>16</v>
      </c>
      <c r="J7943" t="s">
        <v>141</v>
      </c>
      <c r="K7943" t="s">
        <v>196</v>
      </c>
      <c r="L7943" s="1">
        <v>37053</v>
      </c>
      <c r="M7943">
        <v>20742</v>
      </c>
      <c r="N7943" t="s">
        <v>10638</v>
      </c>
    </row>
    <row r="7944" spans="1:14" x14ac:dyDescent="0.25">
      <c r="A7944" t="s">
        <v>9167</v>
      </c>
      <c r="B7944" t="s">
        <v>22</v>
      </c>
      <c r="C7944">
        <v>70982.09</v>
      </c>
      <c r="D7944">
        <v>78140.66</v>
      </c>
      <c r="E7944">
        <v>3143.05</v>
      </c>
      <c r="F7944" t="s">
        <v>52</v>
      </c>
      <c r="G7944" t="s">
        <v>53</v>
      </c>
      <c r="H7944" t="s">
        <v>205</v>
      </c>
      <c r="I7944" t="s">
        <v>16</v>
      </c>
      <c r="J7944" t="s">
        <v>94</v>
      </c>
      <c r="L7944" s="1">
        <v>40561</v>
      </c>
      <c r="M7944">
        <v>20715</v>
      </c>
      <c r="N7944" t="s">
        <v>10641</v>
      </c>
    </row>
    <row r="7945" spans="1:14" x14ac:dyDescent="0.25">
      <c r="A7945" t="s">
        <v>9168</v>
      </c>
      <c r="B7945" t="s">
        <v>12</v>
      </c>
      <c r="C7945">
        <v>68893</v>
      </c>
      <c r="D7945">
        <v>76588.44</v>
      </c>
      <c r="E7945">
        <v>5854.8</v>
      </c>
      <c r="F7945" t="s">
        <v>13</v>
      </c>
      <c r="G7945" t="s">
        <v>14</v>
      </c>
      <c r="H7945" t="s">
        <v>175</v>
      </c>
      <c r="I7945" t="s">
        <v>16</v>
      </c>
      <c r="J7945" t="s">
        <v>502</v>
      </c>
      <c r="L7945" s="1">
        <v>36843</v>
      </c>
      <c r="M7945">
        <v>20769</v>
      </c>
      <c r="N7945" t="s">
        <v>10636</v>
      </c>
    </row>
    <row r="7946" spans="1:14" x14ac:dyDescent="0.25">
      <c r="A7946" t="s">
        <v>9169</v>
      </c>
      <c r="B7946" t="s">
        <v>12</v>
      </c>
      <c r="C7946">
        <v>125000</v>
      </c>
      <c r="D7946">
        <v>28846.26</v>
      </c>
      <c r="E7946">
        <v>0</v>
      </c>
      <c r="F7946" t="s">
        <v>303</v>
      </c>
      <c r="G7946" t="s">
        <v>304</v>
      </c>
      <c r="H7946" t="s">
        <v>305</v>
      </c>
      <c r="I7946" t="s">
        <v>16</v>
      </c>
      <c r="J7946" t="s">
        <v>338</v>
      </c>
      <c r="K7946" t="s">
        <v>339</v>
      </c>
      <c r="L7946" s="1">
        <v>42996</v>
      </c>
      <c r="M7946">
        <v>20762</v>
      </c>
      <c r="N7946" t="s">
        <v>10644</v>
      </c>
    </row>
    <row r="7947" spans="1:14" x14ac:dyDescent="0.25">
      <c r="A7947" t="s">
        <v>9170</v>
      </c>
      <c r="B7947" t="s">
        <v>12</v>
      </c>
      <c r="C7947">
        <v>88288.26</v>
      </c>
      <c r="D7947">
        <v>84637.95</v>
      </c>
      <c r="E7947">
        <v>0</v>
      </c>
      <c r="F7947" t="s">
        <v>36</v>
      </c>
      <c r="G7947" t="s">
        <v>37</v>
      </c>
      <c r="H7947" t="s">
        <v>522</v>
      </c>
      <c r="I7947" t="s">
        <v>16</v>
      </c>
      <c r="J7947" t="s">
        <v>484</v>
      </c>
      <c r="L7947" s="1">
        <v>42296</v>
      </c>
      <c r="M7947">
        <v>20710</v>
      </c>
      <c r="N7947" t="s">
        <v>10637</v>
      </c>
    </row>
    <row r="7948" spans="1:14" x14ac:dyDescent="0.25">
      <c r="A7948" t="s">
        <v>9171</v>
      </c>
      <c r="B7948" t="s">
        <v>12</v>
      </c>
      <c r="C7948">
        <v>36921.339999999997</v>
      </c>
      <c r="D7948">
        <v>39551.449999999997</v>
      </c>
      <c r="E7948">
        <v>1084.21</v>
      </c>
      <c r="F7948" t="s">
        <v>18</v>
      </c>
      <c r="G7948" t="s">
        <v>19</v>
      </c>
      <c r="H7948" t="s">
        <v>245</v>
      </c>
      <c r="I7948" t="s">
        <v>34</v>
      </c>
      <c r="J7948" t="s">
        <v>228</v>
      </c>
      <c r="L7948" s="1">
        <v>40365</v>
      </c>
      <c r="M7948">
        <v>20737</v>
      </c>
      <c r="N7948" t="s">
        <v>10655</v>
      </c>
    </row>
    <row r="7949" spans="1:14" x14ac:dyDescent="0.25">
      <c r="A7949" t="s">
        <v>9172</v>
      </c>
      <c r="B7949" t="s">
        <v>12</v>
      </c>
      <c r="C7949">
        <v>60146.38</v>
      </c>
      <c r="D7949">
        <v>56771.21</v>
      </c>
      <c r="E7949">
        <v>328.7</v>
      </c>
      <c r="F7949" t="s">
        <v>18</v>
      </c>
      <c r="G7949" t="s">
        <v>19</v>
      </c>
      <c r="H7949" t="s">
        <v>549</v>
      </c>
      <c r="I7949" t="s">
        <v>16</v>
      </c>
      <c r="J7949" t="s">
        <v>331</v>
      </c>
      <c r="L7949" s="1">
        <v>42352</v>
      </c>
      <c r="M7949">
        <v>20705</v>
      </c>
      <c r="N7949" t="s">
        <v>10626</v>
      </c>
    </row>
    <row r="7950" spans="1:14" x14ac:dyDescent="0.25">
      <c r="A7950" t="s">
        <v>9173</v>
      </c>
      <c r="B7950" t="s">
        <v>22</v>
      </c>
      <c r="C7950">
        <v>68563.740000000005</v>
      </c>
      <c r="D7950">
        <v>66728.36</v>
      </c>
      <c r="E7950">
        <v>291.02</v>
      </c>
      <c r="F7950" t="s">
        <v>56</v>
      </c>
      <c r="G7950" t="s">
        <v>57</v>
      </c>
      <c r="H7950" t="s">
        <v>564</v>
      </c>
      <c r="I7950" t="s">
        <v>16</v>
      </c>
      <c r="J7950" t="s">
        <v>708</v>
      </c>
      <c r="L7950" s="1">
        <v>37801</v>
      </c>
      <c r="M7950">
        <v>20735</v>
      </c>
      <c r="N7950" t="s">
        <v>10649</v>
      </c>
    </row>
    <row r="7951" spans="1:14" x14ac:dyDescent="0.25">
      <c r="A7951" t="s">
        <v>9174</v>
      </c>
      <c r="B7951" t="s">
        <v>22</v>
      </c>
      <c r="C7951">
        <v>58919.09</v>
      </c>
      <c r="D7951">
        <v>68447.070000000007</v>
      </c>
      <c r="E7951">
        <v>7997.35</v>
      </c>
      <c r="F7951" t="s">
        <v>99</v>
      </c>
      <c r="G7951" t="s">
        <v>100</v>
      </c>
      <c r="H7951" t="s">
        <v>259</v>
      </c>
      <c r="I7951" t="s">
        <v>16</v>
      </c>
      <c r="J7951" t="s">
        <v>109</v>
      </c>
      <c r="K7951" t="s">
        <v>110</v>
      </c>
      <c r="L7951" s="1">
        <v>34393</v>
      </c>
      <c r="M7951">
        <v>20712</v>
      </c>
      <c r="N7951" t="s">
        <v>10639</v>
      </c>
    </row>
    <row r="7952" spans="1:14" x14ac:dyDescent="0.25">
      <c r="A7952" t="s">
        <v>9175</v>
      </c>
      <c r="B7952" t="s">
        <v>22</v>
      </c>
      <c r="C7952">
        <v>41651.17</v>
      </c>
      <c r="D7952">
        <v>47575.42</v>
      </c>
      <c r="E7952">
        <v>5795.93</v>
      </c>
      <c r="F7952" t="s">
        <v>56</v>
      </c>
      <c r="G7952" t="s">
        <v>57</v>
      </c>
      <c r="H7952" t="s">
        <v>58</v>
      </c>
      <c r="I7952" t="s">
        <v>16</v>
      </c>
      <c r="J7952" t="s">
        <v>59</v>
      </c>
      <c r="L7952" s="1">
        <v>42548</v>
      </c>
      <c r="M7952">
        <v>20737</v>
      </c>
      <c r="N7952" t="s">
        <v>10655</v>
      </c>
    </row>
    <row r="7953" spans="1:14" x14ac:dyDescent="0.25">
      <c r="A7953" t="s">
        <v>9176</v>
      </c>
      <c r="B7953" t="s">
        <v>12</v>
      </c>
      <c r="C7953">
        <v>87107</v>
      </c>
      <c r="D7953">
        <v>89012.44</v>
      </c>
      <c r="E7953">
        <v>2678.06</v>
      </c>
      <c r="F7953" t="s">
        <v>13</v>
      </c>
      <c r="G7953" t="s">
        <v>14</v>
      </c>
      <c r="H7953" t="s">
        <v>15</v>
      </c>
      <c r="I7953" t="s">
        <v>16</v>
      </c>
      <c r="J7953" t="s">
        <v>44</v>
      </c>
      <c r="L7953" s="1">
        <v>33147</v>
      </c>
      <c r="M7953">
        <v>20607</v>
      </c>
      <c r="N7953" t="s">
        <v>10631</v>
      </c>
    </row>
    <row r="7954" spans="1:14" x14ac:dyDescent="0.25">
      <c r="A7954" t="s">
        <v>9177</v>
      </c>
      <c r="B7954" t="s">
        <v>12</v>
      </c>
      <c r="C7954">
        <v>76819.08</v>
      </c>
      <c r="D7954">
        <v>74214.429999999993</v>
      </c>
      <c r="E7954">
        <v>0</v>
      </c>
      <c r="F7954" t="s">
        <v>76</v>
      </c>
      <c r="G7954" t="s">
        <v>77</v>
      </c>
      <c r="H7954" t="s">
        <v>335</v>
      </c>
      <c r="I7954" t="s">
        <v>16</v>
      </c>
      <c r="J7954" t="s">
        <v>211</v>
      </c>
      <c r="L7954" s="1">
        <v>41596</v>
      </c>
      <c r="M7954">
        <v>20769</v>
      </c>
      <c r="N7954" t="s">
        <v>10636</v>
      </c>
    </row>
    <row r="7955" spans="1:14" x14ac:dyDescent="0.25">
      <c r="A7955" t="s">
        <v>9178</v>
      </c>
      <c r="B7955" t="s">
        <v>12</v>
      </c>
      <c r="C7955">
        <v>75653</v>
      </c>
      <c r="D7955">
        <v>75874.95</v>
      </c>
      <c r="E7955">
        <v>1219.01</v>
      </c>
      <c r="F7955" t="s">
        <v>13</v>
      </c>
      <c r="G7955" t="s">
        <v>14</v>
      </c>
      <c r="H7955" t="s">
        <v>103</v>
      </c>
      <c r="I7955" t="s">
        <v>16</v>
      </c>
      <c r="J7955" t="s">
        <v>422</v>
      </c>
      <c r="L7955" s="1">
        <v>38838</v>
      </c>
      <c r="M7955">
        <v>20746</v>
      </c>
      <c r="N7955" t="s">
        <v>10647</v>
      </c>
    </row>
    <row r="7956" spans="1:14" x14ac:dyDescent="0.25">
      <c r="A7956" t="s">
        <v>9179</v>
      </c>
      <c r="B7956" t="s">
        <v>12</v>
      </c>
      <c r="C7956">
        <v>89720.21</v>
      </c>
      <c r="D7956">
        <v>89524.34</v>
      </c>
      <c r="E7956">
        <v>0</v>
      </c>
      <c r="F7956" t="s">
        <v>76</v>
      </c>
      <c r="G7956" t="s">
        <v>77</v>
      </c>
      <c r="H7956" t="s">
        <v>335</v>
      </c>
      <c r="I7956" t="s">
        <v>16</v>
      </c>
      <c r="J7956" t="s">
        <v>558</v>
      </c>
      <c r="L7956" s="1">
        <v>28530</v>
      </c>
      <c r="M7956">
        <v>20743</v>
      </c>
      <c r="N7956" t="s">
        <v>10654</v>
      </c>
    </row>
    <row r="7957" spans="1:14" x14ac:dyDescent="0.25">
      <c r="A7957" t="s">
        <v>9180</v>
      </c>
      <c r="B7957" t="s">
        <v>22</v>
      </c>
      <c r="C7957">
        <v>170000</v>
      </c>
      <c r="D7957">
        <v>161059.51</v>
      </c>
      <c r="E7957">
        <v>0</v>
      </c>
      <c r="F7957" t="s">
        <v>404</v>
      </c>
      <c r="G7957" t="s">
        <v>405</v>
      </c>
      <c r="H7957" t="s">
        <v>406</v>
      </c>
      <c r="I7957" t="s">
        <v>16</v>
      </c>
      <c r="J7957" t="s">
        <v>1199</v>
      </c>
      <c r="L7957" s="1">
        <v>42177</v>
      </c>
      <c r="M7957">
        <v>20613</v>
      </c>
      <c r="N7957" t="s">
        <v>10640</v>
      </c>
    </row>
    <row r="7958" spans="1:14" x14ac:dyDescent="0.25">
      <c r="A7958" t="s">
        <v>9181</v>
      </c>
      <c r="B7958" t="s">
        <v>22</v>
      </c>
      <c r="C7958">
        <v>70959.789999999994</v>
      </c>
      <c r="D7958">
        <v>89802.14</v>
      </c>
      <c r="E7958">
        <v>17401.349999999999</v>
      </c>
      <c r="F7958" t="s">
        <v>56</v>
      </c>
      <c r="G7958" t="s">
        <v>57</v>
      </c>
      <c r="H7958" t="s">
        <v>158</v>
      </c>
      <c r="I7958" t="s">
        <v>16</v>
      </c>
      <c r="J7958" t="s">
        <v>947</v>
      </c>
      <c r="L7958" s="1">
        <v>31131</v>
      </c>
      <c r="M7958">
        <v>20715</v>
      </c>
      <c r="N7958" t="s">
        <v>10641</v>
      </c>
    </row>
    <row r="7959" spans="1:14" x14ac:dyDescent="0.25">
      <c r="A7959" t="s">
        <v>9182</v>
      </c>
      <c r="B7959" t="s">
        <v>22</v>
      </c>
      <c r="C7959">
        <v>66971.960000000006</v>
      </c>
      <c r="D7959">
        <v>81731.27</v>
      </c>
      <c r="E7959">
        <v>17266.54</v>
      </c>
      <c r="F7959" t="s">
        <v>56</v>
      </c>
      <c r="G7959" t="s">
        <v>57</v>
      </c>
      <c r="H7959" t="s">
        <v>149</v>
      </c>
      <c r="I7959" t="s">
        <v>16</v>
      </c>
      <c r="J7959" t="s">
        <v>150</v>
      </c>
      <c r="L7959" s="1">
        <v>39048</v>
      </c>
      <c r="M7959">
        <v>20623</v>
      </c>
      <c r="N7959" t="s">
        <v>10651</v>
      </c>
    </row>
    <row r="7960" spans="1:14" x14ac:dyDescent="0.25">
      <c r="A7960" t="s">
        <v>9183</v>
      </c>
      <c r="B7960" t="s">
        <v>22</v>
      </c>
      <c r="C7960">
        <v>113472.06</v>
      </c>
      <c r="D7960">
        <v>109509.2</v>
      </c>
      <c r="E7960">
        <v>0</v>
      </c>
      <c r="F7960" t="s">
        <v>99</v>
      </c>
      <c r="G7960" t="s">
        <v>100</v>
      </c>
      <c r="H7960" t="s">
        <v>569</v>
      </c>
      <c r="I7960" t="s">
        <v>16</v>
      </c>
      <c r="J7960" t="s">
        <v>139</v>
      </c>
      <c r="L7960" s="1">
        <v>41512</v>
      </c>
      <c r="M7960">
        <v>20722</v>
      </c>
      <c r="N7960" t="s">
        <v>10632</v>
      </c>
    </row>
    <row r="7961" spans="1:14" x14ac:dyDescent="0.25">
      <c r="A7961" t="s">
        <v>9184</v>
      </c>
      <c r="B7961" t="s">
        <v>22</v>
      </c>
      <c r="C7961">
        <v>58410</v>
      </c>
      <c r="D7961">
        <v>65509.919999999998</v>
      </c>
      <c r="E7961">
        <v>6036.64</v>
      </c>
      <c r="F7961" t="s">
        <v>45</v>
      </c>
      <c r="G7961" t="s">
        <v>46</v>
      </c>
      <c r="H7961" t="s">
        <v>795</v>
      </c>
      <c r="I7961" t="s">
        <v>16</v>
      </c>
      <c r="J7961" t="s">
        <v>48</v>
      </c>
      <c r="L7961" s="1">
        <v>41484</v>
      </c>
      <c r="M7961">
        <v>20740</v>
      </c>
      <c r="N7961" t="s">
        <v>10638</v>
      </c>
    </row>
    <row r="7962" spans="1:14" x14ac:dyDescent="0.25">
      <c r="A7962" t="s">
        <v>9185</v>
      </c>
      <c r="B7962" t="s">
        <v>22</v>
      </c>
      <c r="C7962">
        <v>47482.7</v>
      </c>
      <c r="D7962">
        <v>47566.22</v>
      </c>
      <c r="E7962">
        <v>1896.81</v>
      </c>
      <c r="F7962" t="s">
        <v>89</v>
      </c>
      <c r="G7962" t="s">
        <v>90</v>
      </c>
      <c r="H7962" t="s">
        <v>996</v>
      </c>
      <c r="I7962" t="s">
        <v>16</v>
      </c>
      <c r="J7962" t="s">
        <v>1118</v>
      </c>
      <c r="L7962" s="1">
        <v>40657</v>
      </c>
      <c r="M7962">
        <v>20706</v>
      </c>
      <c r="N7962" t="s">
        <v>10645</v>
      </c>
    </row>
    <row r="7963" spans="1:14" x14ac:dyDescent="0.25">
      <c r="A7963" t="s">
        <v>9186</v>
      </c>
      <c r="B7963" t="s">
        <v>12</v>
      </c>
      <c r="C7963">
        <v>131228.48000000001</v>
      </c>
      <c r="D7963">
        <v>129024.62</v>
      </c>
      <c r="E7963">
        <v>0</v>
      </c>
      <c r="F7963" t="s">
        <v>18</v>
      </c>
      <c r="G7963" t="s">
        <v>19</v>
      </c>
      <c r="H7963" t="s">
        <v>60</v>
      </c>
      <c r="I7963" t="s">
        <v>16</v>
      </c>
      <c r="J7963" t="s">
        <v>139</v>
      </c>
      <c r="L7963" s="1">
        <v>36927</v>
      </c>
      <c r="M7963">
        <v>20742</v>
      </c>
      <c r="N7963" t="s">
        <v>10638</v>
      </c>
    </row>
    <row r="7964" spans="1:14" x14ac:dyDescent="0.25">
      <c r="A7964" t="s">
        <v>9187</v>
      </c>
      <c r="B7964" t="s">
        <v>12</v>
      </c>
      <c r="C7964">
        <v>44618.21</v>
      </c>
      <c r="D7964">
        <v>43538.239999999998</v>
      </c>
      <c r="E7964">
        <v>4009.57</v>
      </c>
      <c r="F7964" t="s">
        <v>56</v>
      </c>
      <c r="G7964" t="s">
        <v>57</v>
      </c>
      <c r="H7964" t="s">
        <v>84</v>
      </c>
      <c r="I7964" t="s">
        <v>16</v>
      </c>
      <c r="J7964" t="s">
        <v>59</v>
      </c>
      <c r="L7964" s="1">
        <v>41666</v>
      </c>
      <c r="M7964">
        <v>20722</v>
      </c>
      <c r="N7964" t="s">
        <v>10632</v>
      </c>
    </row>
    <row r="7965" spans="1:14" x14ac:dyDescent="0.25">
      <c r="A7965" t="s">
        <v>9188</v>
      </c>
      <c r="B7965" t="s">
        <v>22</v>
      </c>
      <c r="C7965">
        <v>35694.589999999997</v>
      </c>
      <c r="D7965">
        <v>48191.16</v>
      </c>
      <c r="E7965">
        <v>4231.68</v>
      </c>
      <c r="F7965" t="s">
        <v>99</v>
      </c>
      <c r="G7965" t="s">
        <v>100</v>
      </c>
      <c r="H7965" t="s">
        <v>606</v>
      </c>
      <c r="I7965" t="s">
        <v>34</v>
      </c>
      <c r="J7965" t="s">
        <v>102</v>
      </c>
      <c r="L7965" s="1">
        <v>41743</v>
      </c>
      <c r="M7965">
        <v>20744</v>
      </c>
      <c r="N7965" t="s">
        <v>10630</v>
      </c>
    </row>
    <row r="7966" spans="1:14" x14ac:dyDescent="0.25">
      <c r="A7966" t="s">
        <v>9189</v>
      </c>
      <c r="B7966" t="s">
        <v>22</v>
      </c>
      <c r="C7966">
        <v>100370</v>
      </c>
      <c r="D7966">
        <v>118293.1</v>
      </c>
      <c r="E7966">
        <v>19726.759999999998</v>
      </c>
      <c r="F7966" t="s">
        <v>52</v>
      </c>
      <c r="G7966" t="s">
        <v>53</v>
      </c>
      <c r="H7966" t="s">
        <v>205</v>
      </c>
      <c r="I7966" t="s">
        <v>16</v>
      </c>
      <c r="J7966" t="s">
        <v>929</v>
      </c>
      <c r="L7966" s="1">
        <v>39174</v>
      </c>
      <c r="M7966">
        <v>20772</v>
      </c>
      <c r="N7966" t="s">
        <v>10648</v>
      </c>
    </row>
    <row r="7967" spans="1:14" x14ac:dyDescent="0.25">
      <c r="A7967" t="s">
        <v>9190</v>
      </c>
      <c r="B7967" t="s">
        <v>12</v>
      </c>
      <c r="C7967">
        <v>40658.5</v>
      </c>
      <c r="D7967">
        <v>38648.300000000003</v>
      </c>
      <c r="E7967">
        <v>0</v>
      </c>
      <c r="F7967" t="s">
        <v>56</v>
      </c>
      <c r="G7967" t="s">
        <v>57</v>
      </c>
      <c r="H7967" t="s">
        <v>581</v>
      </c>
      <c r="I7967" t="s">
        <v>16</v>
      </c>
      <c r="J7967" t="s">
        <v>959</v>
      </c>
      <c r="L7967" s="1">
        <v>40925</v>
      </c>
      <c r="M7967">
        <v>20715</v>
      </c>
      <c r="N7967" t="s">
        <v>10641</v>
      </c>
    </row>
    <row r="7968" spans="1:14" x14ac:dyDescent="0.25">
      <c r="A7968" t="s">
        <v>9191</v>
      </c>
      <c r="B7968" t="s">
        <v>22</v>
      </c>
      <c r="C7968">
        <v>55122.53</v>
      </c>
      <c r="D7968">
        <v>55561.15</v>
      </c>
      <c r="E7968">
        <v>2431.0700000000002</v>
      </c>
      <c r="F7968" t="s">
        <v>45</v>
      </c>
      <c r="G7968" t="s">
        <v>46</v>
      </c>
      <c r="H7968" t="s">
        <v>1051</v>
      </c>
      <c r="I7968" t="s">
        <v>16</v>
      </c>
      <c r="J7968" t="s">
        <v>110</v>
      </c>
      <c r="L7968" s="1">
        <v>41148</v>
      </c>
      <c r="M7968">
        <v>20744</v>
      </c>
      <c r="N7968" t="s">
        <v>10630</v>
      </c>
    </row>
    <row r="7969" spans="1:14" x14ac:dyDescent="0.25">
      <c r="A7969" t="s">
        <v>9192</v>
      </c>
      <c r="B7969" t="s">
        <v>22</v>
      </c>
      <c r="C7969">
        <v>18322.04</v>
      </c>
      <c r="D7969">
        <v>17733.46</v>
      </c>
      <c r="E7969">
        <v>0</v>
      </c>
      <c r="F7969" t="s">
        <v>18</v>
      </c>
      <c r="G7969" t="s">
        <v>19</v>
      </c>
      <c r="H7969" t="s">
        <v>20</v>
      </c>
      <c r="I7969" t="s">
        <v>34</v>
      </c>
      <c r="J7969" t="s">
        <v>88</v>
      </c>
      <c r="L7969" s="1">
        <v>40295</v>
      </c>
      <c r="M7969">
        <v>20748</v>
      </c>
      <c r="N7969" t="s">
        <v>10635</v>
      </c>
    </row>
    <row r="7970" spans="1:14" x14ac:dyDescent="0.25">
      <c r="A7970" t="s">
        <v>9193</v>
      </c>
      <c r="B7970" t="s">
        <v>22</v>
      </c>
      <c r="C7970">
        <v>84059</v>
      </c>
      <c r="D7970">
        <v>124175.54</v>
      </c>
      <c r="E7970">
        <v>31955.88</v>
      </c>
      <c r="F7970" t="s">
        <v>13</v>
      </c>
      <c r="G7970" t="s">
        <v>14</v>
      </c>
      <c r="H7970" t="s">
        <v>777</v>
      </c>
      <c r="I7970" t="s">
        <v>16</v>
      </c>
      <c r="J7970" t="s">
        <v>233</v>
      </c>
      <c r="L7970" s="1">
        <v>38551</v>
      </c>
      <c r="M7970">
        <v>20608</v>
      </c>
      <c r="N7970" t="s">
        <v>10646</v>
      </c>
    </row>
    <row r="7971" spans="1:14" x14ac:dyDescent="0.25">
      <c r="A7971" t="s">
        <v>9194</v>
      </c>
      <c r="B7971" t="s">
        <v>12</v>
      </c>
      <c r="C7971">
        <v>44329.72</v>
      </c>
      <c r="D7971">
        <v>42454.3</v>
      </c>
      <c r="E7971">
        <v>0</v>
      </c>
      <c r="F7971" t="s">
        <v>13</v>
      </c>
      <c r="G7971" t="s">
        <v>14</v>
      </c>
      <c r="H7971" t="s">
        <v>190</v>
      </c>
      <c r="I7971" t="s">
        <v>16</v>
      </c>
      <c r="J7971" t="s">
        <v>591</v>
      </c>
      <c r="L7971" s="1">
        <v>41638</v>
      </c>
      <c r="M7971">
        <v>20740</v>
      </c>
      <c r="N7971" t="s">
        <v>10638</v>
      </c>
    </row>
    <row r="7972" spans="1:14" x14ac:dyDescent="0.25">
      <c r="A7972" t="s">
        <v>9195</v>
      </c>
      <c r="B7972" t="s">
        <v>12</v>
      </c>
      <c r="C7972">
        <v>95740</v>
      </c>
      <c r="D7972">
        <v>94479.01</v>
      </c>
      <c r="E7972">
        <v>0</v>
      </c>
      <c r="F7972" t="s">
        <v>13</v>
      </c>
      <c r="G7972" t="s">
        <v>14</v>
      </c>
      <c r="H7972" t="s">
        <v>1200</v>
      </c>
      <c r="I7972" t="s">
        <v>16</v>
      </c>
      <c r="J7972" t="s">
        <v>126</v>
      </c>
      <c r="L7972" s="1">
        <v>41582</v>
      </c>
      <c r="M7972">
        <v>20781</v>
      </c>
      <c r="N7972" t="s">
        <v>10627</v>
      </c>
    </row>
    <row r="7973" spans="1:14" x14ac:dyDescent="0.25">
      <c r="A7973" t="s">
        <v>9196</v>
      </c>
      <c r="B7973" t="s">
        <v>22</v>
      </c>
      <c r="C7973">
        <v>44618.2</v>
      </c>
      <c r="D7973">
        <v>45020.9</v>
      </c>
      <c r="E7973">
        <v>2242.96</v>
      </c>
      <c r="F7973" t="s">
        <v>56</v>
      </c>
      <c r="G7973" t="s">
        <v>57</v>
      </c>
      <c r="H7973" t="s">
        <v>58</v>
      </c>
      <c r="I7973" t="s">
        <v>16</v>
      </c>
      <c r="J7973" t="s">
        <v>59</v>
      </c>
      <c r="L7973" s="1">
        <v>40749</v>
      </c>
      <c r="M7973">
        <v>20607</v>
      </c>
      <c r="N7973" t="s">
        <v>10631</v>
      </c>
    </row>
    <row r="7974" spans="1:14" x14ac:dyDescent="0.25">
      <c r="A7974" t="s">
        <v>9197</v>
      </c>
      <c r="B7974" t="s">
        <v>22</v>
      </c>
      <c r="C7974">
        <v>65590.84</v>
      </c>
      <c r="D7974">
        <v>64763.12</v>
      </c>
      <c r="E7974">
        <v>0</v>
      </c>
      <c r="F7974" t="s">
        <v>56</v>
      </c>
      <c r="G7974" t="s">
        <v>57</v>
      </c>
      <c r="H7974" t="s">
        <v>865</v>
      </c>
      <c r="I7974" t="s">
        <v>16</v>
      </c>
      <c r="J7974" t="s">
        <v>279</v>
      </c>
      <c r="L7974" s="1">
        <v>33875</v>
      </c>
      <c r="M7974">
        <v>20743</v>
      </c>
      <c r="N7974" t="s">
        <v>10654</v>
      </c>
    </row>
    <row r="7975" spans="1:14" x14ac:dyDescent="0.25">
      <c r="A7975" t="s">
        <v>9198</v>
      </c>
      <c r="B7975" t="s">
        <v>22</v>
      </c>
      <c r="C7975">
        <v>76311</v>
      </c>
      <c r="D7975">
        <v>133889.32</v>
      </c>
      <c r="E7975">
        <v>53818.59</v>
      </c>
      <c r="F7975" t="s">
        <v>45</v>
      </c>
      <c r="G7975" t="s">
        <v>46</v>
      </c>
      <c r="H7975" t="s">
        <v>700</v>
      </c>
      <c r="I7975" t="s">
        <v>16</v>
      </c>
      <c r="J7975" t="s">
        <v>250</v>
      </c>
      <c r="L7975" s="1">
        <v>39329</v>
      </c>
      <c r="M7975">
        <v>20762</v>
      </c>
      <c r="N7975" t="s">
        <v>10644</v>
      </c>
    </row>
    <row r="7976" spans="1:14" x14ac:dyDescent="0.25">
      <c r="A7976" t="s">
        <v>9199</v>
      </c>
      <c r="B7976" t="s">
        <v>12</v>
      </c>
      <c r="C7976">
        <v>43712.31</v>
      </c>
      <c r="D7976">
        <v>37792.04</v>
      </c>
      <c r="E7976">
        <v>0</v>
      </c>
      <c r="F7976" t="s">
        <v>18</v>
      </c>
      <c r="G7976" t="s">
        <v>19</v>
      </c>
      <c r="H7976" t="s">
        <v>423</v>
      </c>
      <c r="I7976" t="s">
        <v>16</v>
      </c>
      <c r="J7976" t="s">
        <v>674</v>
      </c>
      <c r="L7976" s="1">
        <v>42744</v>
      </c>
      <c r="M7976">
        <v>20770</v>
      </c>
      <c r="N7976" t="s">
        <v>10629</v>
      </c>
    </row>
    <row r="7977" spans="1:14" x14ac:dyDescent="0.25">
      <c r="A7977" t="s">
        <v>9200</v>
      </c>
      <c r="B7977" t="s">
        <v>12</v>
      </c>
      <c r="C7977">
        <v>78904.97</v>
      </c>
      <c r="D7977">
        <v>78550.36</v>
      </c>
      <c r="E7977">
        <v>1891.33</v>
      </c>
      <c r="F7977" t="s">
        <v>45</v>
      </c>
      <c r="G7977" t="s">
        <v>46</v>
      </c>
      <c r="H7977" t="s">
        <v>928</v>
      </c>
      <c r="I7977" t="s">
        <v>16</v>
      </c>
      <c r="J7977" t="s">
        <v>126</v>
      </c>
      <c r="L7977" s="1">
        <v>42521</v>
      </c>
      <c r="M7977">
        <v>20608</v>
      </c>
      <c r="N7977" t="s">
        <v>10646</v>
      </c>
    </row>
    <row r="7978" spans="1:14" x14ac:dyDescent="0.25">
      <c r="A7978" t="s">
        <v>9201</v>
      </c>
      <c r="B7978" t="s">
        <v>22</v>
      </c>
      <c r="C7978">
        <v>60146.51</v>
      </c>
      <c r="D7978">
        <v>63203.19</v>
      </c>
      <c r="E7978">
        <v>3292.33</v>
      </c>
      <c r="F7978" t="s">
        <v>56</v>
      </c>
      <c r="G7978" t="s">
        <v>57</v>
      </c>
      <c r="H7978" t="s">
        <v>58</v>
      </c>
      <c r="I7978" t="s">
        <v>16</v>
      </c>
      <c r="J7978" t="s">
        <v>59</v>
      </c>
      <c r="L7978" s="1">
        <v>37655</v>
      </c>
      <c r="M7978">
        <v>20783</v>
      </c>
      <c r="N7978" t="s">
        <v>10656</v>
      </c>
    </row>
    <row r="7979" spans="1:14" x14ac:dyDescent="0.25">
      <c r="A7979" t="s">
        <v>9202</v>
      </c>
      <c r="B7979" t="s">
        <v>22</v>
      </c>
      <c r="C7979">
        <v>78300.86</v>
      </c>
      <c r="D7979">
        <v>80566.63</v>
      </c>
      <c r="E7979">
        <v>4210.6099999999997</v>
      </c>
      <c r="F7979" t="s">
        <v>52</v>
      </c>
      <c r="G7979" t="s">
        <v>53</v>
      </c>
      <c r="H7979" t="s">
        <v>93</v>
      </c>
      <c r="I7979" t="s">
        <v>16</v>
      </c>
      <c r="J7979" t="s">
        <v>94</v>
      </c>
      <c r="L7979" s="1">
        <v>35856</v>
      </c>
      <c r="M7979">
        <v>20715</v>
      </c>
      <c r="N7979" t="s">
        <v>10641</v>
      </c>
    </row>
    <row r="7980" spans="1:14" x14ac:dyDescent="0.25">
      <c r="A7980" t="s">
        <v>9203</v>
      </c>
      <c r="B7980" t="s">
        <v>22</v>
      </c>
      <c r="C7980">
        <v>78983</v>
      </c>
      <c r="D7980">
        <v>92223.69</v>
      </c>
      <c r="E7980">
        <v>14262.05</v>
      </c>
      <c r="F7980" t="s">
        <v>45</v>
      </c>
      <c r="G7980" t="s">
        <v>46</v>
      </c>
      <c r="H7980" t="s">
        <v>626</v>
      </c>
      <c r="I7980" t="s">
        <v>16</v>
      </c>
      <c r="J7980" t="s">
        <v>250</v>
      </c>
      <c r="L7980" s="1">
        <v>38747</v>
      </c>
      <c r="M7980">
        <v>20747</v>
      </c>
      <c r="N7980" t="s">
        <v>10642</v>
      </c>
    </row>
    <row r="7981" spans="1:14" x14ac:dyDescent="0.25">
      <c r="A7981" t="s">
        <v>9204</v>
      </c>
      <c r="B7981" t="s">
        <v>22</v>
      </c>
      <c r="C7981">
        <v>78475</v>
      </c>
      <c r="D7981">
        <v>95034.47</v>
      </c>
      <c r="E7981">
        <v>12825.96</v>
      </c>
      <c r="F7981" t="s">
        <v>45</v>
      </c>
      <c r="G7981" t="s">
        <v>46</v>
      </c>
      <c r="H7981" t="s">
        <v>427</v>
      </c>
      <c r="I7981" t="s">
        <v>16</v>
      </c>
      <c r="J7981" t="s">
        <v>48</v>
      </c>
      <c r="K7981" t="s">
        <v>49</v>
      </c>
      <c r="L7981" s="1">
        <v>37004</v>
      </c>
      <c r="M7981">
        <v>20744</v>
      </c>
      <c r="N7981" t="s">
        <v>10630</v>
      </c>
    </row>
    <row r="7982" spans="1:14" x14ac:dyDescent="0.25">
      <c r="A7982" t="s">
        <v>9205</v>
      </c>
      <c r="B7982" t="s">
        <v>22</v>
      </c>
      <c r="C7982">
        <v>91869</v>
      </c>
      <c r="D7982">
        <v>103840.91</v>
      </c>
      <c r="E7982">
        <v>11038.17</v>
      </c>
      <c r="F7982" t="s">
        <v>13</v>
      </c>
      <c r="G7982" t="s">
        <v>14</v>
      </c>
      <c r="H7982" t="s">
        <v>175</v>
      </c>
      <c r="I7982" t="s">
        <v>16</v>
      </c>
      <c r="J7982" t="s">
        <v>32</v>
      </c>
      <c r="L7982" s="1">
        <v>37270</v>
      </c>
      <c r="M7982">
        <v>20747</v>
      </c>
      <c r="N7982" t="s">
        <v>10642</v>
      </c>
    </row>
    <row r="7983" spans="1:14" x14ac:dyDescent="0.25">
      <c r="A7983" t="s">
        <v>9206</v>
      </c>
      <c r="B7983" t="s">
        <v>22</v>
      </c>
      <c r="C7983">
        <v>65490</v>
      </c>
      <c r="D7983">
        <v>75593.89</v>
      </c>
      <c r="E7983">
        <v>7973.12</v>
      </c>
      <c r="F7983" t="s">
        <v>13</v>
      </c>
      <c r="G7983" t="s">
        <v>14</v>
      </c>
      <c r="H7983" t="s">
        <v>162</v>
      </c>
      <c r="I7983" t="s">
        <v>16</v>
      </c>
      <c r="J7983" t="s">
        <v>32</v>
      </c>
      <c r="K7983" t="s">
        <v>42</v>
      </c>
      <c r="L7983" s="1">
        <v>42156</v>
      </c>
      <c r="M7983">
        <v>20782</v>
      </c>
      <c r="N7983" t="s">
        <v>10625</v>
      </c>
    </row>
    <row r="7984" spans="1:14" x14ac:dyDescent="0.25">
      <c r="A7984" t="s">
        <v>9207</v>
      </c>
      <c r="B7984" t="s">
        <v>22</v>
      </c>
      <c r="C7984">
        <v>60724.19</v>
      </c>
      <c r="D7984">
        <v>91062.9</v>
      </c>
      <c r="E7984">
        <v>27617.919999999998</v>
      </c>
      <c r="F7984" t="s">
        <v>13</v>
      </c>
      <c r="G7984" t="s">
        <v>14</v>
      </c>
      <c r="H7984" t="s">
        <v>68</v>
      </c>
      <c r="I7984" t="s">
        <v>16</v>
      </c>
      <c r="J7984" t="s">
        <v>69</v>
      </c>
      <c r="L7984" s="1">
        <v>40365</v>
      </c>
      <c r="M7984">
        <v>20608</v>
      </c>
      <c r="N7984" t="s">
        <v>10646</v>
      </c>
    </row>
    <row r="7985" spans="1:14" x14ac:dyDescent="0.25">
      <c r="A7985" t="s">
        <v>9208</v>
      </c>
      <c r="B7985" t="s">
        <v>22</v>
      </c>
      <c r="C7985">
        <v>73255</v>
      </c>
      <c r="D7985">
        <v>73433.440000000002</v>
      </c>
      <c r="E7985">
        <v>3753.15</v>
      </c>
      <c r="F7985" t="s">
        <v>45</v>
      </c>
      <c r="G7985" t="s">
        <v>46</v>
      </c>
      <c r="H7985" t="s">
        <v>230</v>
      </c>
      <c r="I7985" t="s">
        <v>16</v>
      </c>
      <c r="J7985" t="s">
        <v>48</v>
      </c>
      <c r="K7985" t="s">
        <v>49</v>
      </c>
      <c r="L7985" s="1">
        <v>38334</v>
      </c>
      <c r="M7985">
        <v>20781</v>
      </c>
      <c r="N7985" t="s">
        <v>10627</v>
      </c>
    </row>
    <row r="7986" spans="1:14" x14ac:dyDescent="0.25">
      <c r="A7986" t="s">
        <v>9209</v>
      </c>
      <c r="B7986" t="s">
        <v>12</v>
      </c>
      <c r="C7986">
        <v>68893</v>
      </c>
      <c r="D7986">
        <v>67985.31</v>
      </c>
      <c r="E7986">
        <v>0</v>
      </c>
      <c r="F7986" t="s">
        <v>27</v>
      </c>
      <c r="G7986" t="s">
        <v>28</v>
      </c>
      <c r="H7986" t="s">
        <v>717</v>
      </c>
      <c r="I7986" t="s">
        <v>16</v>
      </c>
      <c r="J7986" t="s">
        <v>17</v>
      </c>
      <c r="L7986" s="1">
        <v>36934</v>
      </c>
      <c r="M7986">
        <v>20772</v>
      </c>
      <c r="N7986" t="s">
        <v>10648</v>
      </c>
    </row>
    <row r="7987" spans="1:14" x14ac:dyDescent="0.25">
      <c r="A7987" t="s">
        <v>9210</v>
      </c>
      <c r="B7987" t="s">
        <v>22</v>
      </c>
      <c r="C7987">
        <v>57576</v>
      </c>
      <c r="D7987">
        <v>58233.59</v>
      </c>
      <c r="E7987">
        <v>2450.13</v>
      </c>
      <c r="F7987" t="s">
        <v>45</v>
      </c>
      <c r="G7987" t="s">
        <v>46</v>
      </c>
      <c r="H7987" t="s">
        <v>700</v>
      </c>
      <c r="I7987" t="s">
        <v>16</v>
      </c>
      <c r="J7987" t="s">
        <v>48</v>
      </c>
      <c r="K7987" t="s">
        <v>49</v>
      </c>
      <c r="L7987" s="1">
        <v>41064</v>
      </c>
      <c r="M7987">
        <v>20769</v>
      </c>
      <c r="N7987" t="s">
        <v>10636</v>
      </c>
    </row>
    <row r="7988" spans="1:14" x14ac:dyDescent="0.25">
      <c r="A7988" t="s">
        <v>9211</v>
      </c>
      <c r="B7988" t="s">
        <v>12</v>
      </c>
      <c r="C7988">
        <v>26866.01</v>
      </c>
      <c r="D7988">
        <v>21384.67</v>
      </c>
      <c r="E7988">
        <v>155</v>
      </c>
      <c r="F7988" t="s">
        <v>13</v>
      </c>
      <c r="G7988" t="s">
        <v>14</v>
      </c>
      <c r="H7988" t="s">
        <v>85</v>
      </c>
      <c r="I7988" t="s">
        <v>34</v>
      </c>
      <c r="J7988" t="s">
        <v>86</v>
      </c>
      <c r="L7988" s="1">
        <v>34729</v>
      </c>
      <c r="M7988">
        <v>20746</v>
      </c>
      <c r="N7988" t="s">
        <v>10647</v>
      </c>
    </row>
    <row r="7989" spans="1:14" x14ac:dyDescent="0.25">
      <c r="A7989" t="s">
        <v>9212</v>
      </c>
      <c r="B7989" t="s">
        <v>12</v>
      </c>
      <c r="C7989">
        <v>62003.8</v>
      </c>
      <c r="D7989">
        <v>60317.94</v>
      </c>
      <c r="E7989">
        <v>0</v>
      </c>
      <c r="F7989" t="s">
        <v>36</v>
      </c>
      <c r="G7989" t="s">
        <v>37</v>
      </c>
      <c r="H7989" t="s">
        <v>522</v>
      </c>
      <c r="I7989" t="s">
        <v>16</v>
      </c>
      <c r="J7989" t="s">
        <v>204</v>
      </c>
      <c r="L7989" s="1">
        <v>39482</v>
      </c>
      <c r="M7989">
        <v>20742</v>
      </c>
      <c r="N7989" t="s">
        <v>10638</v>
      </c>
    </row>
    <row r="7990" spans="1:14" x14ac:dyDescent="0.25">
      <c r="A7990" t="s">
        <v>9213</v>
      </c>
      <c r="B7990" t="s">
        <v>12</v>
      </c>
      <c r="C7990">
        <v>60194</v>
      </c>
      <c r="D7990">
        <v>79274.55</v>
      </c>
      <c r="E7990">
        <v>18962.48</v>
      </c>
      <c r="F7990" t="s">
        <v>23</v>
      </c>
      <c r="G7990" t="s">
        <v>24</v>
      </c>
      <c r="H7990" t="s">
        <v>194</v>
      </c>
      <c r="I7990" t="s">
        <v>16</v>
      </c>
      <c r="J7990" t="s">
        <v>141</v>
      </c>
      <c r="L7990" s="1">
        <v>41596</v>
      </c>
      <c r="M7990">
        <v>20740</v>
      </c>
      <c r="N7990" t="s">
        <v>10638</v>
      </c>
    </row>
    <row r="7991" spans="1:14" x14ac:dyDescent="0.25">
      <c r="A7991" t="s">
        <v>9214</v>
      </c>
      <c r="B7991" t="s">
        <v>12</v>
      </c>
      <c r="C7991">
        <v>58139.28</v>
      </c>
      <c r="D7991">
        <v>58949.02</v>
      </c>
      <c r="E7991">
        <v>1702.69</v>
      </c>
      <c r="F7991" t="s">
        <v>13</v>
      </c>
      <c r="G7991" t="s">
        <v>14</v>
      </c>
      <c r="H7991" t="s">
        <v>190</v>
      </c>
      <c r="I7991" t="s">
        <v>16</v>
      </c>
      <c r="J7991" t="s">
        <v>718</v>
      </c>
      <c r="L7991" s="1">
        <v>41414</v>
      </c>
      <c r="M7991">
        <v>20737</v>
      </c>
      <c r="N7991" t="s">
        <v>10655</v>
      </c>
    </row>
    <row r="7992" spans="1:14" x14ac:dyDescent="0.25">
      <c r="A7992" t="s">
        <v>9215</v>
      </c>
      <c r="B7992" t="s">
        <v>12</v>
      </c>
      <c r="C7992">
        <v>77922.59</v>
      </c>
      <c r="D7992">
        <v>86874.83</v>
      </c>
      <c r="E7992">
        <v>7618.05</v>
      </c>
      <c r="F7992" t="s">
        <v>13</v>
      </c>
      <c r="G7992" t="s">
        <v>14</v>
      </c>
      <c r="H7992" t="s">
        <v>899</v>
      </c>
      <c r="I7992" t="s">
        <v>16</v>
      </c>
      <c r="J7992" t="s">
        <v>900</v>
      </c>
      <c r="L7992" s="1">
        <v>33238</v>
      </c>
      <c r="M7992">
        <v>20785</v>
      </c>
      <c r="N7992" t="s">
        <v>10652</v>
      </c>
    </row>
    <row r="7993" spans="1:14" x14ac:dyDescent="0.25">
      <c r="A7993" t="s">
        <v>9216</v>
      </c>
      <c r="B7993" t="s">
        <v>22</v>
      </c>
      <c r="C7993">
        <v>54498.53</v>
      </c>
      <c r="D7993">
        <v>65442.29</v>
      </c>
      <c r="E7993">
        <v>13408.37</v>
      </c>
      <c r="F7993" t="s">
        <v>56</v>
      </c>
      <c r="G7993" t="s">
        <v>57</v>
      </c>
      <c r="H7993" t="s">
        <v>158</v>
      </c>
      <c r="I7993" t="s">
        <v>16</v>
      </c>
      <c r="J7993" t="s">
        <v>159</v>
      </c>
      <c r="L7993" s="1">
        <v>38320</v>
      </c>
      <c r="M7993">
        <v>20608</v>
      </c>
      <c r="N7993" t="s">
        <v>10646</v>
      </c>
    </row>
    <row r="7994" spans="1:14" x14ac:dyDescent="0.25">
      <c r="A7994" t="s">
        <v>9217</v>
      </c>
      <c r="B7994" t="s">
        <v>12</v>
      </c>
      <c r="C7994">
        <v>92643.77</v>
      </c>
      <c r="D7994">
        <v>91718.91</v>
      </c>
      <c r="E7994">
        <v>0</v>
      </c>
      <c r="F7994" t="s">
        <v>45</v>
      </c>
      <c r="G7994" t="s">
        <v>46</v>
      </c>
      <c r="H7994" t="s">
        <v>687</v>
      </c>
      <c r="I7994" t="s">
        <v>16</v>
      </c>
      <c r="J7994" t="s">
        <v>17</v>
      </c>
      <c r="L7994" s="1">
        <v>36556</v>
      </c>
      <c r="M7994">
        <v>20742</v>
      </c>
      <c r="N7994" t="s">
        <v>10638</v>
      </c>
    </row>
    <row r="7995" spans="1:14" x14ac:dyDescent="0.25">
      <c r="A7995" t="s">
        <v>9218</v>
      </c>
      <c r="B7995" t="s">
        <v>22</v>
      </c>
      <c r="C7995">
        <v>206000</v>
      </c>
      <c r="D7995">
        <v>214240.65</v>
      </c>
      <c r="E7995">
        <v>0</v>
      </c>
      <c r="F7995" t="s">
        <v>27</v>
      </c>
      <c r="G7995" t="s">
        <v>28</v>
      </c>
      <c r="H7995" t="s">
        <v>587</v>
      </c>
      <c r="I7995" t="s">
        <v>16</v>
      </c>
      <c r="J7995" t="s">
        <v>1201</v>
      </c>
      <c r="L7995" s="1">
        <v>42009</v>
      </c>
      <c r="M7995">
        <v>20623</v>
      </c>
      <c r="N7995" t="s">
        <v>10651</v>
      </c>
    </row>
    <row r="7996" spans="1:14" x14ac:dyDescent="0.25">
      <c r="A7996" t="s">
        <v>9219</v>
      </c>
      <c r="B7996" t="s">
        <v>22</v>
      </c>
      <c r="C7996">
        <v>40242</v>
      </c>
      <c r="D7996">
        <v>13117.73</v>
      </c>
      <c r="E7996">
        <v>528.99</v>
      </c>
      <c r="F7996" t="s">
        <v>13</v>
      </c>
      <c r="G7996" t="s">
        <v>14</v>
      </c>
      <c r="H7996" t="s">
        <v>68</v>
      </c>
      <c r="I7996" t="s">
        <v>16</v>
      </c>
      <c r="J7996" t="s">
        <v>268</v>
      </c>
      <c r="K7996" t="s">
        <v>269</v>
      </c>
      <c r="L7996" s="1">
        <v>42968</v>
      </c>
      <c r="M7996">
        <v>20770</v>
      </c>
      <c r="N7996" t="s">
        <v>10629</v>
      </c>
    </row>
    <row r="7997" spans="1:14" x14ac:dyDescent="0.25">
      <c r="A7997" t="s">
        <v>9220</v>
      </c>
      <c r="B7997" t="s">
        <v>22</v>
      </c>
      <c r="C7997">
        <v>101747</v>
      </c>
      <c r="D7997">
        <v>137312.95999999999</v>
      </c>
      <c r="E7997">
        <v>31074.36</v>
      </c>
      <c r="F7997" t="s">
        <v>45</v>
      </c>
      <c r="G7997" t="s">
        <v>46</v>
      </c>
      <c r="H7997" t="s">
        <v>709</v>
      </c>
      <c r="I7997" t="s">
        <v>16</v>
      </c>
      <c r="J7997" t="s">
        <v>297</v>
      </c>
      <c r="L7997" s="1">
        <v>37298</v>
      </c>
      <c r="M7997">
        <v>20737</v>
      </c>
      <c r="N7997" t="s">
        <v>10655</v>
      </c>
    </row>
    <row r="7998" spans="1:14" x14ac:dyDescent="0.25">
      <c r="A7998" t="s">
        <v>9221</v>
      </c>
      <c r="B7998" t="s">
        <v>12</v>
      </c>
      <c r="C7998">
        <v>16451.5</v>
      </c>
      <c r="D7998">
        <v>3261.02</v>
      </c>
      <c r="E7998">
        <v>59.33</v>
      </c>
      <c r="F7998" t="s">
        <v>13</v>
      </c>
      <c r="G7998" t="s">
        <v>14</v>
      </c>
      <c r="H7998" t="s">
        <v>85</v>
      </c>
      <c r="I7998" t="s">
        <v>34</v>
      </c>
      <c r="J7998" t="s">
        <v>86</v>
      </c>
      <c r="L7998" s="1">
        <v>42968</v>
      </c>
      <c r="M7998">
        <v>20774</v>
      </c>
      <c r="N7998" t="s">
        <v>10633</v>
      </c>
    </row>
    <row r="7999" spans="1:14" x14ac:dyDescent="0.25">
      <c r="A7999" t="s">
        <v>9222</v>
      </c>
      <c r="B7999" t="s">
        <v>22</v>
      </c>
      <c r="C7999">
        <v>123529.11</v>
      </c>
      <c r="D7999">
        <v>176066.22</v>
      </c>
      <c r="E7999">
        <v>48135.3</v>
      </c>
      <c r="F7999" t="s">
        <v>45</v>
      </c>
      <c r="G7999" t="s">
        <v>46</v>
      </c>
      <c r="H7999" t="s">
        <v>439</v>
      </c>
      <c r="I7999" t="s">
        <v>16</v>
      </c>
      <c r="J7999" t="s">
        <v>222</v>
      </c>
      <c r="L7999" s="1">
        <v>32713</v>
      </c>
      <c r="M7999">
        <v>20715</v>
      </c>
      <c r="N7999" t="s">
        <v>10641</v>
      </c>
    </row>
    <row r="8000" spans="1:14" x14ac:dyDescent="0.25">
      <c r="A8000" t="s">
        <v>9223</v>
      </c>
      <c r="B8000" t="s">
        <v>22</v>
      </c>
      <c r="C8000">
        <v>46166</v>
      </c>
      <c r="D8000">
        <v>50062.28</v>
      </c>
      <c r="E8000">
        <v>254.03</v>
      </c>
      <c r="F8000" t="s">
        <v>45</v>
      </c>
      <c r="G8000" t="s">
        <v>46</v>
      </c>
      <c r="H8000" t="s">
        <v>47</v>
      </c>
      <c r="I8000" t="s">
        <v>16</v>
      </c>
      <c r="J8000" t="s">
        <v>48</v>
      </c>
      <c r="K8000" t="s">
        <v>96</v>
      </c>
      <c r="L8000" s="1">
        <v>42716</v>
      </c>
      <c r="M8000">
        <v>20770</v>
      </c>
      <c r="N8000" t="s">
        <v>10629</v>
      </c>
    </row>
    <row r="8001" spans="1:14" x14ac:dyDescent="0.25">
      <c r="A8001" t="s">
        <v>9224</v>
      </c>
      <c r="B8001" t="s">
        <v>22</v>
      </c>
      <c r="C8001">
        <v>46179.85</v>
      </c>
      <c r="D8001">
        <v>57510.37</v>
      </c>
      <c r="E8001">
        <v>9636.91</v>
      </c>
      <c r="F8001" t="s">
        <v>56</v>
      </c>
      <c r="G8001" t="s">
        <v>57</v>
      </c>
      <c r="H8001" t="s">
        <v>84</v>
      </c>
      <c r="I8001" t="s">
        <v>16</v>
      </c>
      <c r="J8001" t="s">
        <v>59</v>
      </c>
      <c r="L8001" s="1">
        <v>40609</v>
      </c>
      <c r="M8001">
        <v>20720</v>
      </c>
      <c r="N8001" t="s">
        <v>10641</v>
      </c>
    </row>
    <row r="8002" spans="1:14" x14ac:dyDescent="0.25">
      <c r="A8002" t="s">
        <v>9225</v>
      </c>
      <c r="B8002" t="s">
        <v>22</v>
      </c>
      <c r="C8002">
        <v>103381.1</v>
      </c>
      <c r="D8002">
        <v>102018.74</v>
      </c>
      <c r="E8002">
        <v>0</v>
      </c>
      <c r="F8002" t="s">
        <v>18</v>
      </c>
      <c r="G8002" t="s">
        <v>19</v>
      </c>
      <c r="H8002" t="s">
        <v>594</v>
      </c>
      <c r="I8002" t="s">
        <v>16</v>
      </c>
      <c r="J8002" t="s">
        <v>228</v>
      </c>
      <c r="L8002" s="1">
        <v>34295</v>
      </c>
      <c r="M8002">
        <v>20735</v>
      </c>
      <c r="N8002" t="s">
        <v>10649</v>
      </c>
    </row>
    <row r="8003" spans="1:14" x14ac:dyDescent="0.25">
      <c r="A8003" t="s">
        <v>9226</v>
      </c>
      <c r="B8003" t="s">
        <v>22</v>
      </c>
      <c r="C8003">
        <v>46166</v>
      </c>
      <c r="D8003">
        <v>0</v>
      </c>
      <c r="E8003">
        <v>0</v>
      </c>
      <c r="F8003" t="s">
        <v>45</v>
      </c>
      <c r="G8003" t="s">
        <v>46</v>
      </c>
      <c r="H8003" t="s">
        <v>95</v>
      </c>
      <c r="I8003" t="s">
        <v>16</v>
      </c>
      <c r="J8003" t="s">
        <v>48</v>
      </c>
      <c r="K8003" t="s">
        <v>96</v>
      </c>
      <c r="L8003" s="1">
        <v>43080</v>
      </c>
      <c r="M8003">
        <v>20740</v>
      </c>
      <c r="N8003" t="s">
        <v>10638</v>
      </c>
    </row>
    <row r="8004" spans="1:14" x14ac:dyDescent="0.25">
      <c r="A8004" t="s">
        <v>9227</v>
      </c>
      <c r="B8004" t="s">
        <v>22</v>
      </c>
      <c r="C8004">
        <v>95084.42</v>
      </c>
      <c r="D8004">
        <v>106022.6</v>
      </c>
      <c r="E8004">
        <v>8003.64</v>
      </c>
      <c r="F8004" t="s">
        <v>13</v>
      </c>
      <c r="G8004" t="s">
        <v>14</v>
      </c>
      <c r="H8004" t="s">
        <v>573</v>
      </c>
      <c r="I8004" t="s">
        <v>16</v>
      </c>
      <c r="J8004" t="s">
        <v>32</v>
      </c>
      <c r="L8004" s="1">
        <v>32398</v>
      </c>
      <c r="M8004">
        <v>20770</v>
      </c>
      <c r="N8004" t="s">
        <v>10629</v>
      </c>
    </row>
    <row r="8005" spans="1:14" x14ac:dyDescent="0.25">
      <c r="A8005" t="s">
        <v>9228</v>
      </c>
      <c r="B8005" t="s">
        <v>22</v>
      </c>
      <c r="C8005">
        <v>87107</v>
      </c>
      <c r="D8005">
        <v>85958.36</v>
      </c>
      <c r="E8005">
        <v>0</v>
      </c>
      <c r="F8005" t="s">
        <v>56</v>
      </c>
      <c r="G8005" t="s">
        <v>57</v>
      </c>
      <c r="H8005" t="s">
        <v>652</v>
      </c>
      <c r="I8005" t="s">
        <v>16</v>
      </c>
      <c r="J8005" t="s">
        <v>178</v>
      </c>
      <c r="L8005" s="1">
        <v>38614</v>
      </c>
      <c r="M8005">
        <v>20705</v>
      </c>
      <c r="N8005" t="s">
        <v>10626</v>
      </c>
    </row>
    <row r="8006" spans="1:14" x14ac:dyDescent="0.25">
      <c r="A8006" t="s">
        <v>9229</v>
      </c>
      <c r="B8006" t="s">
        <v>22</v>
      </c>
      <c r="C8006">
        <v>46179.85</v>
      </c>
      <c r="D8006">
        <v>45685.99</v>
      </c>
      <c r="E8006">
        <v>882.43</v>
      </c>
      <c r="F8006" t="s">
        <v>52</v>
      </c>
      <c r="G8006" t="s">
        <v>53</v>
      </c>
      <c r="H8006" t="s">
        <v>54</v>
      </c>
      <c r="I8006" t="s">
        <v>16</v>
      </c>
      <c r="J8006" t="s">
        <v>752</v>
      </c>
      <c r="L8006" s="1">
        <v>41540</v>
      </c>
      <c r="M8006">
        <v>20762</v>
      </c>
      <c r="N8006" t="s">
        <v>10644</v>
      </c>
    </row>
    <row r="8007" spans="1:14" x14ac:dyDescent="0.25">
      <c r="A8007" t="s">
        <v>9230</v>
      </c>
      <c r="B8007" t="s">
        <v>12</v>
      </c>
      <c r="C8007">
        <v>31594.95</v>
      </c>
      <c r="D8007">
        <v>40183.01</v>
      </c>
      <c r="E8007">
        <v>3009.94</v>
      </c>
      <c r="F8007" t="s">
        <v>99</v>
      </c>
      <c r="G8007" t="s">
        <v>100</v>
      </c>
      <c r="H8007" t="s">
        <v>862</v>
      </c>
      <c r="I8007" t="s">
        <v>34</v>
      </c>
      <c r="J8007" t="s">
        <v>102</v>
      </c>
      <c r="L8007" s="1">
        <v>41260</v>
      </c>
      <c r="M8007">
        <v>20782</v>
      </c>
      <c r="N8007" t="s">
        <v>10625</v>
      </c>
    </row>
    <row r="8008" spans="1:14" x14ac:dyDescent="0.25">
      <c r="A8008" t="s">
        <v>9231</v>
      </c>
      <c r="B8008" t="s">
        <v>12</v>
      </c>
      <c r="C8008">
        <v>74357.039999999994</v>
      </c>
      <c r="D8008">
        <v>73895.34</v>
      </c>
      <c r="E8008">
        <v>0</v>
      </c>
      <c r="F8008" t="s">
        <v>18</v>
      </c>
      <c r="G8008" t="s">
        <v>19</v>
      </c>
      <c r="H8008" t="s">
        <v>549</v>
      </c>
      <c r="I8008" t="s">
        <v>16</v>
      </c>
      <c r="J8008" t="s">
        <v>61</v>
      </c>
      <c r="L8008" s="1">
        <v>37186</v>
      </c>
      <c r="M8008">
        <v>20721</v>
      </c>
      <c r="N8008" t="s">
        <v>10634</v>
      </c>
    </row>
    <row r="8009" spans="1:14" x14ac:dyDescent="0.25">
      <c r="A8009" t="s">
        <v>9232</v>
      </c>
      <c r="B8009" t="s">
        <v>12</v>
      </c>
      <c r="C8009">
        <v>68121.509999999995</v>
      </c>
      <c r="D8009">
        <v>65570.820000000007</v>
      </c>
      <c r="E8009">
        <v>0</v>
      </c>
      <c r="F8009" t="s">
        <v>18</v>
      </c>
      <c r="G8009" t="s">
        <v>19</v>
      </c>
      <c r="H8009" t="s">
        <v>924</v>
      </c>
      <c r="I8009" t="s">
        <v>16</v>
      </c>
      <c r="J8009" t="s">
        <v>178</v>
      </c>
      <c r="L8009" s="1">
        <v>40798</v>
      </c>
      <c r="M8009">
        <v>20613</v>
      </c>
      <c r="N8009" t="s">
        <v>10640</v>
      </c>
    </row>
    <row r="8010" spans="1:14" x14ac:dyDescent="0.25">
      <c r="A8010" t="s">
        <v>9233</v>
      </c>
      <c r="B8010" t="s">
        <v>22</v>
      </c>
      <c r="C8010">
        <v>74732</v>
      </c>
      <c r="D8010">
        <v>77118.53</v>
      </c>
      <c r="E8010">
        <v>510.5</v>
      </c>
      <c r="F8010" t="s">
        <v>13</v>
      </c>
      <c r="G8010" t="s">
        <v>14</v>
      </c>
      <c r="H8010" t="s">
        <v>463</v>
      </c>
      <c r="I8010" t="s">
        <v>16</v>
      </c>
      <c r="J8010" t="s">
        <v>32</v>
      </c>
      <c r="L8010" s="1">
        <v>39216</v>
      </c>
      <c r="M8010">
        <v>20715</v>
      </c>
      <c r="N8010" t="s">
        <v>10641</v>
      </c>
    </row>
    <row r="8011" spans="1:14" x14ac:dyDescent="0.25">
      <c r="A8011" t="s">
        <v>9234</v>
      </c>
      <c r="B8011" t="s">
        <v>12</v>
      </c>
      <c r="C8011">
        <v>96757.62</v>
      </c>
      <c r="D8011">
        <v>96864.69</v>
      </c>
      <c r="E8011">
        <v>1076.28</v>
      </c>
      <c r="F8011" t="s">
        <v>23</v>
      </c>
      <c r="G8011" t="s">
        <v>24</v>
      </c>
      <c r="H8011" t="s">
        <v>736</v>
      </c>
      <c r="I8011" t="s">
        <v>16</v>
      </c>
      <c r="J8011" t="s">
        <v>487</v>
      </c>
      <c r="L8011" s="1">
        <v>37319</v>
      </c>
      <c r="M8011">
        <v>20744</v>
      </c>
      <c r="N8011" t="s">
        <v>10630</v>
      </c>
    </row>
    <row r="8012" spans="1:14" x14ac:dyDescent="0.25">
      <c r="A8012" t="s">
        <v>9235</v>
      </c>
      <c r="B8012" t="s">
        <v>22</v>
      </c>
      <c r="C8012">
        <v>90346.49</v>
      </c>
      <c r="D8012">
        <v>87039.4</v>
      </c>
      <c r="E8012">
        <v>193.39</v>
      </c>
      <c r="F8012" t="s">
        <v>52</v>
      </c>
      <c r="G8012" t="s">
        <v>53</v>
      </c>
      <c r="H8012" t="s">
        <v>832</v>
      </c>
      <c r="I8012" t="s">
        <v>16</v>
      </c>
      <c r="J8012" t="s">
        <v>171</v>
      </c>
      <c r="L8012" s="1">
        <v>42268</v>
      </c>
      <c r="M8012">
        <v>20716</v>
      </c>
      <c r="N8012" t="s">
        <v>10641</v>
      </c>
    </row>
    <row r="8013" spans="1:14" x14ac:dyDescent="0.25">
      <c r="A8013" t="s">
        <v>9236</v>
      </c>
      <c r="B8013" t="s">
        <v>12</v>
      </c>
      <c r="C8013">
        <v>44266.27</v>
      </c>
      <c r="D8013">
        <v>23661.11</v>
      </c>
      <c r="E8013">
        <v>1883.73</v>
      </c>
      <c r="F8013" t="s">
        <v>13</v>
      </c>
      <c r="G8013" t="s">
        <v>14</v>
      </c>
      <c r="H8013" t="s">
        <v>68</v>
      </c>
      <c r="I8013" t="s">
        <v>16</v>
      </c>
      <c r="J8013" t="s">
        <v>268</v>
      </c>
      <c r="K8013" t="s">
        <v>1077</v>
      </c>
      <c r="L8013" s="1">
        <v>42885</v>
      </c>
      <c r="M8013">
        <v>20784</v>
      </c>
      <c r="N8013" t="s">
        <v>10650</v>
      </c>
    </row>
    <row r="8014" spans="1:14" x14ac:dyDescent="0.25">
      <c r="A8014" t="s">
        <v>9237</v>
      </c>
      <c r="B8014" t="s">
        <v>12</v>
      </c>
      <c r="C8014">
        <v>72966.12</v>
      </c>
      <c r="D8014">
        <v>66152.25</v>
      </c>
      <c r="E8014">
        <v>0</v>
      </c>
      <c r="F8014" t="s">
        <v>23</v>
      </c>
      <c r="G8014" t="s">
        <v>24</v>
      </c>
      <c r="H8014" t="s">
        <v>486</v>
      </c>
      <c r="I8014" t="s">
        <v>16</v>
      </c>
      <c r="J8014" t="s">
        <v>487</v>
      </c>
      <c r="L8014" s="1">
        <v>39622</v>
      </c>
      <c r="M8014">
        <v>20613</v>
      </c>
      <c r="N8014" t="s">
        <v>10640</v>
      </c>
    </row>
    <row r="8015" spans="1:14" x14ac:dyDescent="0.25">
      <c r="A8015" t="s">
        <v>9238</v>
      </c>
      <c r="B8015" t="s">
        <v>22</v>
      </c>
      <c r="C8015">
        <v>103452.75</v>
      </c>
      <c r="D8015">
        <v>100903.34</v>
      </c>
      <c r="E8015">
        <v>0</v>
      </c>
      <c r="F8015" t="s">
        <v>56</v>
      </c>
      <c r="G8015" t="s">
        <v>57</v>
      </c>
      <c r="H8015" t="s">
        <v>1202</v>
      </c>
      <c r="I8015" t="s">
        <v>16</v>
      </c>
      <c r="J8015" t="s">
        <v>565</v>
      </c>
      <c r="L8015" s="1">
        <v>41750</v>
      </c>
      <c r="M8015">
        <v>20747</v>
      </c>
      <c r="N8015" t="s">
        <v>10642</v>
      </c>
    </row>
    <row r="8016" spans="1:14" x14ac:dyDescent="0.25">
      <c r="A8016" t="s">
        <v>9239</v>
      </c>
      <c r="B8016" t="s">
        <v>22</v>
      </c>
      <c r="C8016">
        <v>75653</v>
      </c>
      <c r="D8016">
        <v>88446.82</v>
      </c>
      <c r="E8016">
        <v>11575.48</v>
      </c>
      <c r="F8016" t="s">
        <v>52</v>
      </c>
      <c r="G8016" t="s">
        <v>53</v>
      </c>
      <c r="H8016" t="s">
        <v>54</v>
      </c>
      <c r="I8016" t="s">
        <v>16</v>
      </c>
      <c r="J8016" t="s">
        <v>1116</v>
      </c>
      <c r="L8016" s="1">
        <v>37340</v>
      </c>
      <c r="M8016">
        <v>20623</v>
      </c>
      <c r="N8016" t="s">
        <v>10651</v>
      </c>
    </row>
    <row r="8017" spans="1:14" x14ac:dyDescent="0.25">
      <c r="A8017" t="s">
        <v>9240</v>
      </c>
      <c r="B8017" t="s">
        <v>22</v>
      </c>
      <c r="C8017">
        <v>49787.25</v>
      </c>
      <c r="D8017">
        <v>50034.51</v>
      </c>
      <c r="E8017">
        <v>0</v>
      </c>
      <c r="F8017" t="s">
        <v>18</v>
      </c>
      <c r="G8017" t="s">
        <v>19</v>
      </c>
      <c r="H8017" t="s">
        <v>227</v>
      </c>
      <c r="I8017" t="s">
        <v>16</v>
      </c>
      <c r="J8017" t="s">
        <v>17</v>
      </c>
      <c r="L8017" s="1">
        <v>39034</v>
      </c>
      <c r="M8017">
        <v>20716</v>
      </c>
      <c r="N8017" t="s">
        <v>10641</v>
      </c>
    </row>
    <row r="8018" spans="1:14" x14ac:dyDescent="0.25">
      <c r="A8018" t="s">
        <v>9241</v>
      </c>
      <c r="B8018" t="s">
        <v>12</v>
      </c>
      <c r="C8018">
        <v>51000</v>
      </c>
      <c r="D8018">
        <v>43094.21</v>
      </c>
      <c r="E8018">
        <v>0</v>
      </c>
      <c r="F8018" t="s">
        <v>380</v>
      </c>
      <c r="G8018" t="s">
        <v>381</v>
      </c>
      <c r="H8018" t="s">
        <v>673</v>
      </c>
      <c r="I8018" t="s">
        <v>16</v>
      </c>
      <c r="J8018" t="s">
        <v>674</v>
      </c>
      <c r="L8018" s="1">
        <v>42772</v>
      </c>
      <c r="M8018">
        <v>20720</v>
      </c>
      <c r="N8018" t="s">
        <v>10641</v>
      </c>
    </row>
    <row r="8019" spans="1:14" x14ac:dyDescent="0.25">
      <c r="A8019" t="s">
        <v>9242</v>
      </c>
      <c r="B8019" t="s">
        <v>22</v>
      </c>
      <c r="C8019">
        <v>89325.93</v>
      </c>
      <c r="D8019">
        <v>87352.9</v>
      </c>
      <c r="E8019">
        <v>0</v>
      </c>
      <c r="F8019" t="s">
        <v>167</v>
      </c>
      <c r="G8019" t="s">
        <v>168</v>
      </c>
      <c r="H8019" t="s">
        <v>359</v>
      </c>
      <c r="I8019" t="s">
        <v>16</v>
      </c>
      <c r="J8019" t="s">
        <v>994</v>
      </c>
      <c r="L8019" s="1">
        <v>36500</v>
      </c>
      <c r="M8019">
        <v>20744</v>
      </c>
      <c r="N8019" t="s">
        <v>10630</v>
      </c>
    </row>
    <row r="8020" spans="1:14" x14ac:dyDescent="0.25">
      <c r="A8020" t="s">
        <v>9243</v>
      </c>
      <c r="B8020" t="s">
        <v>12</v>
      </c>
      <c r="C8020">
        <v>44511.48</v>
      </c>
      <c r="D8020">
        <v>36269.74</v>
      </c>
      <c r="E8020">
        <v>0</v>
      </c>
      <c r="F8020" t="s">
        <v>18</v>
      </c>
      <c r="G8020" t="s">
        <v>19</v>
      </c>
      <c r="H8020" t="s">
        <v>183</v>
      </c>
      <c r="I8020" t="s">
        <v>34</v>
      </c>
      <c r="J8020" t="s">
        <v>174</v>
      </c>
      <c r="L8020" s="1">
        <v>38726</v>
      </c>
      <c r="M8020">
        <v>20712</v>
      </c>
      <c r="N8020" t="s">
        <v>10639</v>
      </c>
    </row>
    <row r="8021" spans="1:14" x14ac:dyDescent="0.25">
      <c r="A8021" t="s">
        <v>9244</v>
      </c>
      <c r="B8021" t="s">
        <v>12</v>
      </c>
      <c r="C8021">
        <v>103575.3</v>
      </c>
      <c r="D8021">
        <v>119856.47</v>
      </c>
      <c r="E8021">
        <v>2756.89</v>
      </c>
      <c r="F8021" t="s">
        <v>45</v>
      </c>
      <c r="G8021" t="s">
        <v>46</v>
      </c>
      <c r="H8021" t="s">
        <v>97</v>
      </c>
      <c r="I8021" t="s">
        <v>16</v>
      </c>
      <c r="J8021" t="s">
        <v>75</v>
      </c>
      <c r="L8021" s="1">
        <v>38796</v>
      </c>
      <c r="M8021">
        <v>20705</v>
      </c>
      <c r="N8021" t="s">
        <v>10626</v>
      </c>
    </row>
    <row r="8022" spans="1:14" x14ac:dyDescent="0.25">
      <c r="A8022" t="s">
        <v>9245</v>
      </c>
      <c r="B8022" t="s">
        <v>22</v>
      </c>
      <c r="C8022">
        <v>76704</v>
      </c>
      <c r="D8022">
        <v>26551.82</v>
      </c>
      <c r="E8022">
        <v>0</v>
      </c>
      <c r="F8022" t="s">
        <v>18</v>
      </c>
      <c r="G8022" t="s">
        <v>19</v>
      </c>
      <c r="H8022" t="s">
        <v>480</v>
      </c>
      <c r="I8022" t="s">
        <v>16</v>
      </c>
      <c r="J8022" t="s">
        <v>39</v>
      </c>
      <c r="K8022" t="s">
        <v>40</v>
      </c>
      <c r="L8022" s="1">
        <v>42954</v>
      </c>
      <c r="M8022">
        <v>20720</v>
      </c>
      <c r="N8022" t="s">
        <v>10641</v>
      </c>
    </row>
    <row r="8023" spans="1:14" x14ac:dyDescent="0.25">
      <c r="A8023" t="s">
        <v>9246</v>
      </c>
      <c r="B8023" t="s">
        <v>22</v>
      </c>
      <c r="C8023">
        <v>71233.11</v>
      </c>
      <c r="D8023">
        <v>96358.720000000001</v>
      </c>
      <c r="E8023">
        <v>23532.73</v>
      </c>
      <c r="F8023" t="s">
        <v>52</v>
      </c>
      <c r="G8023" t="s">
        <v>53</v>
      </c>
      <c r="H8023" t="s">
        <v>205</v>
      </c>
      <c r="I8023" t="s">
        <v>16</v>
      </c>
      <c r="J8023" t="s">
        <v>424</v>
      </c>
      <c r="L8023" s="1">
        <v>39510</v>
      </c>
      <c r="M8023">
        <v>20747</v>
      </c>
      <c r="N8023" t="s">
        <v>10642</v>
      </c>
    </row>
    <row r="8024" spans="1:14" x14ac:dyDescent="0.25">
      <c r="A8024" t="s">
        <v>9247</v>
      </c>
      <c r="B8024" t="s">
        <v>22</v>
      </c>
      <c r="C8024">
        <v>113487.75</v>
      </c>
      <c r="D8024">
        <v>112088.31</v>
      </c>
      <c r="E8024">
        <v>61.39</v>
      </c>
      <c r="F8024" t="s">
        <v>129</v>
      </c>
      <c r="G8024" t="s">
        <v>130</v>
      </c>
      <c r="H8024" t="s">
        <v>675</v>
      </c>
      <c r="I8024" t="s">
        <v>16</v>
      </c>
      <c r="J8024" t="s">
        <v>605</v>
      </c>
      <c r="L8024" s="1">
        <v>33049</v>
      </c>
      <c r="M8024">
        <v>20712</v>
      </c>
      <c r="N8024" t="s">
        <v>10639</v>
      </c>
    </row>
    <row r="8025" spans="1:14" x14ac:dyDescent="0.25">
      <c r="A8025" t="s">
        <v>9248</v>
      </c>
      <c r="B8025" t="s">
        <v>12</v>
      </c>
      <c r="C8025">
        <v>99673.61</v>
      </c>
      <c r="D8025">
        <v>98565.97</v>
      </c>
      <c r="E8025">
        <v>313.8</v>
      </c>
      <c r="F8025" t="s">
        <v>129</v>
      </c>
      <c r="G8025" t="s">
        <v>130</v>
      </c>
      <c r="H8025" t="s">
        <v>969</v>
      </c>
      <c r="I8025" t="s">
        <v>16</v>
      </c>
      <c r="J8025" t="s">
        <v>223</v>
      </c>
      <c r="L8025" s="1">
        <v>34947</v>
      </c>
      <c r="M8025">
        <v>20783</v>
      </c>
      <c r="N8025" t="s">
        <v>10656</v>
      </c>
    </row>
    <row r="8026" spans="1:14" x14ac:dyDescent="0.25">
      <c r="A8026" t="s">
        <v>9249</v>
      </c>
      <c r="B8026" t="s">
        <v>12</v>
      </c>
      <c r="C8026">
        <v>93322.43</v>
      </c>
      <c r="D8026">
        <v>91504.9</v>
      </c>
      <c r="E8026">
        <v>0</v>
      </c>
      <c r="F8026" t="s">
        <v>18</v>
      </c>
      <c r="G8026" t="s">
        <v>19</v>
      </c>
      <c r="H8026" t="s">
        <v>1023</v>
      </c>
      <c r="I8026" t="s">
        <v>16</v>
      </c>
      <c r="J8026" t="s">
        <v>235</v>
      </c>
      <c r="L8026" s="1">
        <v>38894</v>
      </c>
      <c r="M8026">
        <v>20745</v>
      </c>
      <c r="N8026" t="s">
        <v>10643</v>
      </c>
    </row>
    <row r="8027" spans="1:14" x14ac:dyDescent="0.25">
      <c r="A8027" t="s">
        <v>9250</v>
      </c>
      <c r="B8027" t="s">
        <v>22</v>
      </c>
      <c r="C8027">
        <v>152755.87</v>
      </c>
      <c r="D8027">
        <v>148226.84</v>
      </c>
      <c r="E8027">
        <v>0</v>
      </c>
      <c r="F8027" t="s">
        <v>18</v>
      </c>
      <c r="G8027" t="s">
        <v>19</v>
      </c>
      <c r="H8027" t="s">
        <v>542</v>
      </c>
      <c r="I8027" t="s">
        <v>16</v>
      </c>
      <c r="J8027" t="s">
        <v>98</v>
      </c>
      <c r="L8027" s="1">
        <v>41456</v>
      </c>
      <c r="M8027">
        <v>20745</v>
      </c>
      <c r="N8027" t="s">
        <v>10643</v>
      </c>
    </row>
    <row r="8028" spans="1:14" x14ac:dyDescent="0.25">
      <c r="A8028" t="s">
        <v>9251</v>
      </c>
      <c r="B8028" t="s">
        <v>22</v>
      </c>
      <c r="C8028">
        <v>45412</v>
      </c>
      <c r="D8028">
        <v>37581.58</v>
      </c>
      <c r="E8028">
        <v>5842.67</v>
      </c>
      <c r="F8028" t="s">
        <v>23</v>
      </c>
      <c r="G8028" t="s">
        <v>24</v>
      </c>
      <c r="H8028" t="s">
        <v>140</v>
      </c>
      <c r="I8028" t="s">
        <v>16</v>
      </c>
      <c r="J8028" t="s">
        <v>141</v>
      </c>
      <c r="K8028" t="s">
        <v>282</v>
      </c>
      <c r="L8028" s="1">
        <v>42828</v>
      </c>
      <c r="M8028">
        <v>20708</v>
      </c>
      <c r="N8028" t="s">
        <v>10653</v>
      </c>
    </row>
    <row r="8029" spans="1:14" x14ac:dyDescent="0.25">
      <c r="A8029" t="s">
        <v>9252</v>
      </c>
      <c r="B8029" t="s">
        <v>22</v>
      </c>
      <c r="C8029">
        <v>60031.75</v>
      </c>
      <c r="D8029">
        <v>71142.34</v>
      </c>
      <c r="E8029">
        <v>13049.02</v>
      </c>
      <c r="F8029" t="s">
        <v>133</v>
      </c>
      <c r="G8029" t="s">
        <v>134</v>
      </c>
      <c r="H8029" t="s">
        <v>754</v>
      </c>
      <c r="I8029" t="s">
        <v>16</v>
      </c>
      <c r="J8029" t="s">
        <v>252</v>
      </c>
      <c r="K8029" t="s">
        <v>431</v>
      </c>
      <c r="L8029" s="1">
        <v>42478</v>
      </c>
      <c r="M8029">
        <v>20721</v>
      </c>
      <c r="N8029" t="s">
        <v>10634</v>
      </c>
    </row>
    <row r="8030" spans="1:14" x14ac:dyDescent="0.25">
      <c r="A8030" t="s">
        <v>9253</v>
      </c>
      <c r="B8030" t="s">
        <v>12</v>
      </c>
      <c r="C8030">
        <v>98247.98</v>
      </c>
      <c r="D8030">
        <v>97255.039999999994</v>
      </c>
      <c r="E8030">
        <v>0</v>
      </c>
      <c r="F8030" t="s">
        <v>18</v>
      </c>
      <c r="G8030" t="s">
        <v>19</v>
      </c>
      <c r="H8030" t="s">
        <v>366</v>
      </c>
      <c r="I8030" t="s">
        <v>16</v>
      </c>
      <c r="J8030" t="s">
        <v>228</v>
      </c>
      <c r="L8030" s="1">
        <v>36002</v>
      </c>
      <c r="M8030">
        <v>20781</v>
      </c>
      <c r="N8030" t="s">
        <v>10627</v>
      </c>
    </row>
    <row r="8031" spans="1:14" x14ac:dyDescent="0.25">
      <c r="A8031" t="s">
        <v>9254</v>
      </c>
      <c r="B8031" t="s">
        <v>22</v>
      </c>
      <c r="C8031">
        <v>28503.360000000001</v>
      </c>
      <c r="D8031">
        <v>39035.5</v>
      </c>
      <c r="E8031">
        <v>1732.96</v>
      </c>
      <c r="F8031" t="s">
        <v>99</v>
      </c>
      <c r="G8031" t="s">
        <v>100</v>
      </c>
      <c r="H8031" t="s">
        <v>278</v>
      </c>
      <c r="I8031" t="s">
        <v>34</v>
      </c>
      <c r="J8031" t="s">
        <v>102</v>
      </c>
      <c r="L8031" s="1">
        <v>42478</v>
      </c>
      <c r="M8031">
        <v>20782</v>
      </c>
      <c r="N8031" t="s">
        <v>10625</v>
      </c>
    </row>
    <row r="8032" spans="1:14" x14ac:dyDescent="0.25">
      <c r="A8032" t="s">
        <v>9255</v>
      </c>
      <c r="B8032" t="s">
        <v>12</v>
      </c>
      <c r="C8032">
        <v>107345.82</v>
      </c>
      <c r="D8032">
        <v>105931.86</v>
      </c>
      <c r="E8032">
        <v>0.01</v>
      </c>
      <c r="F8032" t="s">
        <v>18</v>
      </c>
      <c r="G8032" t="s">
        <v>19</v>
      </c>
      <c r="H8032" t="s">
        <v>464</v>
      </c>
      <c r="I8032" t="s">
        <v>16</v>
      </c>
      <c r="J8032" t="s">
        <v>235</v>
      </c>
      <c r="L8032" s="1">
        <v>28171</v>
      </c>
      <c r="M8032">
        <v>20782</v>
      </c>
      <c r="N8032" t="s">
        <v>10625</v>
      </c>
    </row>
    <row r="8033" spans="1:14" x14ac:dyDescent="0.25">
      <c r="A8033" t="s">
        <v>9256</v>
      </c>
      <c r="B8033" t="s">
        <v>22</v>
      </c>
      <c r="C8033">
        <v>117582.69</v>
      </c>
      <c r="D8033">
        <v>111068.34</v>
      </c>
      <c r="E8033">
        <v>0</v>
      </c>
      <c r="F8033" t="s">
        <v>56</v>
      </c>
      <c r="G8033" t="s">
        <v>57</v>
      </c>
      <c r="H8033" t="s">
        <v>871</v>
      </c>
      <c r="I8033" t="s">
        <v>16</v>
      </c>
      <c r="J8033" t="s">
        <v>139</v>
      </c>
      <c r="L8033" s="1">
        <v>37452</v>
      </c>
      <c r="M8033">
        <v>20716</v>
      </c>
      <c r="N8033" t="s">
        <v>10641</v>
      </c>
    </row>
    <row r="8034" spans="1:14" x14ac:dyDescent="0.25">
      <c r="A8034" t="s">
        <v>9257</v>
      </c>
      <c r="B8034" t="s">
        <v>12</v>
      </c>
      <c r="C8034">
        <v>111948.69</v>
      </c>
      <c r="D8034">
        <v>108039.44</v>
      </c>
      <c r="E8034">
        <v>0</v>
      </c>
      <c r="F8034" t="s">
        <v>601</v>
      </c>
      <c r="G8034" t="s">
        <v>602</v>
      </c>
      <c r="H8034" t="s">
        <v>603</v>
      </c>
      <c r="I8034" t="s">
        <v>16</v>
      </c>
      <c r="J8034" t="s">
        <v>139</v>
      </c>
      <c r="L8034" s="1">
        <v>41512</v>
      </c>
      <c r="M8034">
        <v>20705</v>
      </c>
      <c r="N8034" t="s">
        <v>10626</v>
      </c>
    </row>
    <row r="8035" spans="1:14" x14ac:dyDescent="0.25">
      <c r="A8035" t="s">
        <v>9258</v>
      </c>
      <c r="B8035" t="s">
        <v>12</v>
      </c>
      <c r="C8035">
        <v>101653</v>
      </c>
      <c r="D8035">
        <v>88798.080000000002</v>
      </c>
      <c r="E8035">
        <v>0</v>
      </c>
      <c r="F8035" t="s">
        <v>167</v>
      </c>
      <c r="G8035" t="s">
        <v>168</v>
      </c>
      <c r="H8035" t="s">
        <v>488</v>
      </c>
      <c r="I8035" t="s">
        <v>16</v>
      </c>
      <c r="J8035" t="s">
        <v>235</v>
      </c>
      <c r="L8035" s="1">
        <v>35667</v>
      </c>
      <c r="M8035">
        <v>20613</v>
      </c>
      <c r="N8035" t="s">
        <v>10640</v>
      </c>
    </row>
    <row r="8036" spans="1:14" x14ac:dyDescent="0.25">
      <c r="A8036" t="s">
        <v>9259</v>
      </c>
      <c r="B8036" t="s">
        <v>22</v>
      </c>
      <c r="C8036">
        <v>108398.23</v>
      </c>
      <c r="D8036">
        <v>106970.41</v>
      </c>
      <c r="E8036">
        <v>0</v>
      </c>
      <c r="F8036" t="s">
        <v>167</v>
      </c>
      <c r="G8036" t="s">
        <v>168</v>
      </c>
      <c r="H8036" t="s">
        <v>889</v>
      </c>
      <c r="I8036" t="s">
        <v>16</v>
      </c>
      <c r="J8036" t="s">
        <v>271</v>
      </c>
      <c r="L8036" s="1">
        <v>31950</v>
      </c>
      <c r="M8036">
        <v>20747</v>
      </c>
      <c r="N8036" t="s">
        <v>10642</v>
      </c>
    </row>
    <row r="8037" spans="1:14" x14ac:dyDescent="0.25">
      <c r="A8037" t="s">
        <v>9260</v>
      </c>
      <c r="B8037" t="s">
        <v>12</v>
      </c>
      <c r="C8037">
        <v>59915</v>
      </c>
      <c r="D8037">
        <v>55372.67</v>
      </c>
      <c r="E8037">
        <v>0</v>
      </c>
      <c r="F8037" t="s">
        <v>76</v>
      </c>
      <c r="G8037" t="s">
        <v>77</v>
      </c>
      <c r="H8037" t="s">
        <v>768</v>
      </c>
      <c r="I8037" t="s">
        <v>16</v>
      </c>
      <c r="J8037" t="s">
        <v>83</v>
      </c>
      <c r="L8037" s="1">
        <v>34557</v>
      </c>
      <c r="M8037">
        <v>20720</v>
      </c>
      <c r="N8037" t="s">
        <v>10641</v>
      </c>
    </row>
    <row r="8038" spans="1:14" x14ac:dyDescent="0.25">
      <c r="A8038" t="s">
        <v>9261</v>
      </c>
      <c r="B8038" t="s">
        <v>12</v>
      </c>
      <c r="C8038">
        <v>25544.28</v>
      </c>
      <c r="D8038">
        <v>20140.599999999999</v>
      </c>
      <c r="E8038">
        <v>147.38</v>
      </c>
      <c r="F8038" t="s">
        <v>13</v>
      </c>
      <c r="G8038" t="s">
        <v>14</v>
      </c>
      <c r="H8038" t="s">
        <v>85</v>
      </c>
      <c r="I8038" t="s">
        <v>34</v>
      </c>
      <c r="J8038" t="s">
        <v>86</v>
      </c>
      <c r="L8038" s="1">
        <v>36808</v>
      </c>
      <c r="M8038">
        <v>20613</v>
      </c>
      <c r="N8038" t="s">
        <v>10640</v>
      </c>
    </row>
    <row r="8039" spans="1:14" x14ac:dyDescent="0.25">
      <c r="A8039" t="s">
        <v>9262</v>
      </c>
      <c r="B8039" t="s">
        <v>22</v>
      </c>
      <c r="C8039">
        <v>115732</v>
      </c>
      <c r="D8039">
        <v>114206.48</v>
      </c>
      <c r="E8039">
        <v>0</v>
      </c>
      <c r="F8039" t="s">
        <v>52</v>
      </c>
      <c r="G8039" t="s">
        <v>53</v>
      </c>
      <c r="H8039" t="s">
        <v>184</v>
      </c>
      <c r="I8039" t="s">
        <v>16</v>
      </c>
      <c r="J8039" t="s">
        <v>374</v>
      </c>
      <c r="L8039" s="1">
        <v>37011</v>
      </c>
      <c r="M8039">
        <v>20613</v>
      </c>
      <c r="N8039" t="s">
        <v>10640</v>
      </c>
    </row>
    <row r="8040" spans="1:14" x14ac:dyDescent="0.25">
      <c r="A8040" t="s">
        <v>9263</v>
      </c>
      <c r="B8040" t="s">
        <v>12</v>
      </c>
      <c r="C8040">
        <v>43866.12</v>
      </c>
      <c r="D8040">
        <v>43416.06</v>
      </c>
      <c r="E8040">
        <v>6364.46</v>
      </c>
      <c r="F8040" t="s">
        <v>23</v>
      </c>
      <c r="G8040" t="s">
        <v>24</v>
      </c>
      <c r="H8040" t="s">
        <v>195</v>
      </c>
      <c r="I8040" t="s">
        <v>16</v>
      </c>
      <c r="J8040" t="s">
        <v>660</v>
      </c>
      <c r="L8040" s="1">
        <v>33126</v>
      </c>
      <c r="M8040">
        <v>20744</v>
      </c>
      <c r="N8040" t="s">
        <v>10630</v>
      </c>
    </row>
    <row r="8041" spans="1:14" x14ac:dyDescent="0.25">
      <c r="A8041" t="s">
        <v>9264</v>
      </c>
      <c r="B8041" t="s">
        <v>12</v>
      </c>
      <c r="C8041">
        <v>80357</v>
      </c>
      <c r="D8041">
        <v>77034.009999999995</v>
      </c>
      <c r="E8041">
        <v>0</v>
      </c>
      <c r="F8041" t="s">
        <v>18</v>
      </c>
      <c r="G8041" t="s">
        <v>19</v>
      </c>
      <c r="H8041" t="s">
        <v>183</v>
      </c>
      <c r="I8041" t="s">
        <v>16</v>
      </c>
      <c r="J8041" t="s">
        <v>147</v>
      </c>
      <c r="L8041" s="1">
        <v>41975</v>
      </c>
      <c r="M8041">
        <v>20748</v>
      </c>
      <c r="N8041" t="s">
        <v>10635</v>
      </c>
    </row>
    <row r="8042" spans="1:14" x14ac:dyDescent="0.25">
      <c r="A8042" t="s">
        <v>9265</v>
      </c>
      <c r="B8042" t="s">
        <v>22</v>
      </c>
      <c r="C8042">
        <v>62297.9</v>
      </c>
      <c r="D8042">
        <v>70638.240000000005</v>
      </c>
      <c r="E8042">
        <v>11503.81</v>
      </c>
      <c r="F8042" t="s">
        <v>23</v>
      </c>
      <c r="G8042" t="s">
        <v>24</v>
      </c>
      <c r="H8042" t="s">
        <v>25</v>
      </c>
      <c r="I8042" t="s">
        <v>16</v>
      </c>
      <c r="J8042" t="s">
        <v>26</v>
      </c>
      <c r="L8042" s="1">
        <v>41288</v>
      </c>
      <c r="M8042">
        <v>20710</v>
      </c>
      <c r="N8042" t="s">
        <v>10637</v>
      </c>
    </row>
    <row r="8043" spans="1:14" x14ac:dyDescent="0.25">
      <c r="A8043" t="s">
        <v>9266</v>
      </c>
      <c r="B8043" t="s">
        <v>22</v>
      </c>
      <c r="C8043">
        <v>41651.17</v>
      </c>
      <c r="D8043">
        <v>56543.98</v>
      </c>
      <c r="E8043">
        <v>13893.86</v>
      </c>
      <c r="F8043" t="s">
        <v>56</v>
      </c>
      <c r="G8043" t="s">
        <v>57</v>
      </c>
      <c r="H8043" t="s">
        <v>84</v>
      </c>
      <c r="I8043" t="s">
        <v>16</v>
      </c>
      <c r="J8043" t="s">
        <v>59</v>
      </c>
      <c r="L8043" s="1">
        <v>42373</v>
      </c>
      <c r="M8043">
        <v>20712</v>
      </c>
      <c r="N8043" t="s">
        <v>10639</v>
      </c>
    </row>
    <row r="8044" spans="1:14" x14ac:dyDescent="0.25">
      <c r="A8044" t="s">
        <v>9267</v>
      </c>
      <c r="B8044" t="s">
        <v>12</v>
      </c>
      <c r="C8044">
        <v>138790</v>
      </c>
      <c r="D8044">
        <v>139681.75</v>
      </c>
      <c r="E8044">
        <v>0</v>
      </c>
      <c r="F8044" t="s">
        <v>18</v>
      </c>
      <c r="G8044" t="s">
        <v>19</v>
      </c>
      <c r="H8044" t="s">
        <v>172</v>
      </c>
      <c r="I8044" t="s">
        <v>16</v>
      </c>
      <c r="J8044" t="s">
        <v>139</v>
      </c>
      <c r="L8044" s="1">
        <v>30487</v>
      </c>
      <c r="M8044">
        <v>20705</v>
      </c>
      <c r="N8044" t="s">
        <v>10626</v>
      </c>
    </row>
    <row r="8045" spans="1:14" x14ac:dyDescent="0.25">
      <c r="A8045" t="s">
        <v>9268</v>
      </c>
      <c r="B8045" t="s">
        <v>22</v>
      </c>
      <c r="C8045">
        <v>79458.38</v>
      </c>
      <c r="D8045">
        <v>80973.070000000007</v>
      </c>
      <c r="E8045">
        <v>2842.55</v>
      </c>
      <c r="F8045" t="s">
        <v>56</v>
      </c>
      <c r="G8045" t="s">
        <v>57</v>
      </c>
      <c r="H8045" t="s">
        <v>158</v>
      </c>
      <c r="I8045" t="s">
        <v>16</v>
      </c>
      <c r="J8045" t="s">
        <v>507</v>
      </c>
      <c r="L8045" s="1">
        <v>42450</v>
      </c>
      <c r="M8045">
        <v>20743</v>
      </c>
      <c r="N8045" t="s">
        <v>10654</v>
      </c>
    </row>
    <row r="8046" spans="1:14" x14ac:dyDescent="0.25">
      <c r="A8046" t="s">
        <v>9269</v>
      </c>
      <c r="B8046" t="s">
        <v>22</v>
      </c>
      <c r="C8046">
        <v>31594.95</v>
      </c>
      <c r="D8046">
        <v>46866.559999999998</v>
      </c>
      <c r="E8046">
        <v>7365.44</v>
      </c>
      <c r="F8046" t="s">
        <v>99</v>
      </c>
      <c r="G8046" t="s">
        <v>100</v>
      </c>
      <c r="H8046" t="s">
        <v>142</v>
      </c>
      <c r="I8046" t="s">
        <v>34</v>
      </c>
      <c r="J8046" t="s">
        <v>102</v>
      </c>
      <c r="L8046" s="1">
        <v>41511</v>
      </c>
      <c r="M8046">
        <v>20770</v>
      </c>
      <c r="N8046" t="s">
        <v>10629</v>
      </c>
    </row>
    <row r="8047" spans="1:14" x14ac:dyDescent="0.25">
      <c r="A8047" t="s">
        <v>9270</v>
      </c>
      <c r="B8047" t="s">
        <v>22</v>
      </c>
      <c r="C8047">
        <v>40242.06</v>
      </c>
      <c r="D8047">
        <v>38822.949999999997</v>
      </c>
      <c r="E8047">
        <v>5438.98</v>
      </c>
      <c r="F8047" t="s">
        <v>56</v>
      </c>
      <c r="G8047" t="s">
        <v>57</v>
      </c>
      <c r="H8047" t="s">
        <v>58</v>
      </c>
      <c r="I8047" t="s">
        <v>16</v>
      </c>
      <c r="J8047" t="s">
        <v>59</v>
      </c>
      <c r="L8047" s="1">
        <v>42758</v>
      </c>
      <c r="M8047">
        <v>20721</v>
      </c>
      <c r="N8047" t="s">
        <v>10634</v>
      </c>
    </row>
    <row r="8048" spans="1:14" x14ac:dyDescent="0.25">
      <c r="A8048" t="s">
        <v>9271</v>
      </c>
      <c r="B8048" t="s">
        <v>12</v>
      </c>
      <c r="C8048">
        <v>83313.149999999994</v>
      </c>
      <c r="D8048">
        <v>80318.22</v>
      </c>
      <c r="E8048">
        <v>464.4</v>
      </c>
      <c r="F8048" t="s">
        <v>76</v>
      </c>
      <c r="G8048" t="s">
        <v>77</v>
      </c>
      <c r="H8048" t="s">
        <v>533</v>
      </c>
      <c r="I8048" t="s">
        <v>16</v>
      </c>
      <c r="J8048" t="s">
        <v>211</v>
      </c>
      <c r="L8048" s="1">
        <v>39790</v>
      </c>
      <c r="M8048">
        <v>20746</v>
      </c>
      <c r="N8048" t="s">
        <v>10647</v>
      </c>
    </row>
    <row r="8049" spans="1:14" x14ac:dyDescent="0.25">
      <c r="A8049" t="s">
        <v>9272</v>
      </c>
      <c r="B8049" t="s">
        <v>12</v>
      </c>
      <c r="C8049">
        <v>59258.09</v>
      </c>
      <c r="D8049">
        <v>55737.32</v>
      </c>
      <c r="E8049">
        <v>0</v>
      </c>
      <c r="F8049" t="s">
        <v>18</v>
      </c>
      <c r="G8049" t="s">
        <v>19</v>
      </c>
      <c r="H8049" t="s">
        <v>183</v>
      </c>
      <c r="I8049" t="s">
        <v>34</v>
      </c>
      <c r="J8049" t="s">
        <v>174</v>
      </c>
      <c r="L8049" s="1">
        <v>30138</v>
      </c>
      <c r="M8049">
        <v>20748</v>
      </c>
      <c r="N8049" t="s">
        <v>10635</v>
      </c>
    </row>
    <row r="8050" spans="1:14" x14ac:dyDescent="0.25">
      <c r="A8050" t="s">
        <v>9273</v>
      </c>
      <c r="B8050" t="s">
        <v>22</v>
      </c>
      <c r="C8050">
        <v>77347</v>
      </c>
      <c r="D8050">
        <v>79529.05</v>
      </c>
      <c r="E8050">
        <v>3574.82</v>
      </c>
      <c r="F8050" t="s">
        <v>13</v>
      </c>
      <c r="G8050" t="s">
        <v>14</v>
      </c>
      <c r="H8050" t="s">
        <v>175</v>
      </c>
      <c r="I8050" t="s">
        <v>16</v>
      </c>
      <c r="J8050" t="s">
        <v>32</v>
      </c>
      <c r="L8050" s="1">
        <v>39098</v>
      </c>
      <c r="M8050">
        <v>20735</v>
      </c>
      <c r="N8050" t="s">
        <v>10649</v>
      </c>
    </row>
    <row r="8051" spans="1:14" x14ac:dyDescent="0.25">
      <c r="A8051" t="s">
        <v>9274</v>
      </c>
      <c r="B8051" t="s">
        <v>12</v>
      </c>
      <c r="C8051">
        <v>57908.5</v>
      </c>
      <c r="D8051">
        <v>65708.649999999994</v>
      </c>
      <c r="E8051">
        <v>10269.15</v>
      </c>
      <c r="F8051" t="s">
        <v>23</v>
      </c>
      <c r="G8051" t="s">
        <v>24</v>
      </c>
      <c r="H8051" t="s">
        <v>25</v>
      </c>
      <c r="I8051" t="s">
        <v>16</v>
      </c>
      <c r="J8051" t="s">
        <v>26</v>
      </c>
      <c r="L8051" s="1">
        <v>41582</v>
      </c>
      <c r="M8051">
        <v>20707</v>
      </c>
      <c r="N8051" t="s">
        <v>10628</v>
      </c>
    </row>
    <row r="8052" spans="1:14" x14ac:dyDescent="0.25">
      <c r="A8052" t="s">
        <v>9275</v>
      </c>
      <c r="B8052" t="s">
        <v>22</v>
      </c>
      <c r="C8052">
        <v>82400</v>
      </c>
      <c r="D8052">
        <v>91252.53</v>
      </c>
      <c r="E8052">
        <v>4430.12</v>
      </c>
      <c r="F8052" t="s">
        <v>45</v>
      </c>
      <c r="G8052" t="s">
        <v>46</v>
      </c>
      <c r="H8052" t="s">
        <v>546</v>
      </c>
      <c r="I8052" t="s">
        <v>16</v>
      </c>
      <c r="J8052" t="s">
        <v>48</v>
      </c>
      <c r="L8052" s="1">
        <v>38432</v>
      </c>
      <c r="M8052">
        <v>20774</v>
      </c>
      <c r="N8052" t="s">
        <v>10633</v>
      </c>
    </row>
    <row r="8053" spans="1:14" x14ac:dyDescent="0.25">
      <c r="A8053" t="s">
        <v>9276</v>
      </c>
      <c r="B8053" t="s">
        <v>12</v>
      </c>
      <c r="C8053">
        <v>69729.7</v>
      </c>
      <c r="D8053">
        <v>68277.88</v>
      </c>
      <c r="E8053">
        <v>0</v>
      </c>
      <c r="F8053" t="s">
        <v>45</v>
      </c>
      <c r="G8053" t="s">
        <v>46</v>
      </c>
      <c r="H8053" t="s">
        <v>719</v>
      </c>
      <c r="I8053" t="s">
        <v>16</v>
      </c>
      <c r="J8053" t="s">
        <v>422</v>
      </c>
      <c r="L8053" s="1">
        <v>39853</v>
      </c>
      <c r="M8053">
        <v>20748</v>
      </c>
      <c r="N8053" t="s">
        <v>10635</v>
      </c>
    </row>
    <row r="8054" spans="1:14" x14ac:dyDescent="0.25">
      <c r="A8054" t="s">
        <v>9277</v>
      </c>
      <c r="B8054" t="s">
        <v>22</v>
      </c>
      <c r="C8054">
        <v>97654.8</v>
      </c>
      <c r="D8054">
        <v>96369.56</v>
      </c>
      <c r="E8054">
        <v>0</v>
      </c>
      <c r="F8054" t="s">
        <v>18</v>
      </c>
      <c r="G8054" t="s">
        <v>19</v>
      </c>
      <c r="H8054" t="s">
        <v>144</v>
      </c>
      <c r="I8054" t="s">
        <v>16</v>
      </c>
      <c r="J8054" t="s">
        <v>414</v>
      </c>
      <c r="L8054" s="1">
        <v>32209</v>
      </c>
      <c r="M8054">
        <v>20705</v>
      </c>
      <c r="N8054" t="s">
        <v>10626</v>
      </c>
    </row>
    <row r="8055" spans="1:14" x14ac:dyDescent="0.25">
      <c r="A8055" t="s">
        <v>9278</v>
      </c>
      <c r="B8055" t="s">
        <v>22</v>
      </c>
      <c r="C8055">
        <v>82400</v>
      </c>
      <c r="D8055">
        <v>87520.89</v>
      </c>
      <c r="E8055">
        <v>5897.75</v>
      </c>
      <c r="F8055" t="s">
        <v>45</v>
      </c>
      <c r="G8055" t="s">
        <v>46</v>
      </c>
      <c r="H8055" t="s">
        <v>333</v>
      </c>
      <c r="I8055" t="s">
        <v>16</v>
      </c>
      <c r="J8055" t="s">
        <v>48</v>
      </c>
      <c r="L8055" s="1">
        <v>36570</v>
      </c>
      <c r="M8055">
        <v>20774</v>
      </c>
      <c r="N8055" t="s">
        <v>10633</v>
      </c>
    </row>
    <row r="8056" spans="1:14" x14ac:dyDescent="0.25">
      <c r="A8056" t="s">
        <v>9279</v>
      </c>
      <c r="B8056" t="s">
        <v>12</v>
      </c>
      <c r="C8056">
        <v>68893</v>
      </c>
      <c r="D8056">
        <v>69495.23</v>
      </c>
      <c r="E8056">
        <v>1510.05</v>
      </c>
      <c r="F8056" t="s">
        <v>18</v>
      </c>
      <c r="G8056" t="s">
        <v>19</v>
      </c>
      <c r="H8056" t="s">
        <v>144</v>
      </c>
      <c r="I8056" t="s">
        <v>16</v>
      </c>
      <c r="J8056" t="s">
        <v>17</v>
      </c>
      <c r="L8056" s="1">
        <v>37011</v>
      </c>
      <c r="M8056">
        <v>20747</v>
      </c>
      <c r="N8056" t="s">
        <v>10642</v>
      </c>
    </row>
    <row r="8057" spans="1:14" x14ac:dyDescent="0.25">
      <c r="A8057" t="s">
        <v>9280</v>
      </c>
      <c r="B8057" t="s">
        <v>22</v>
      </c>
      <c r="C8057">
        <v>88268.94</v>
      </c>
      <c r="D8057">
        <v>109696.19</v>
      </c>
      <c r="E8057">
        <v>23381.040000000001</v>
      </c>
      <c r="F8057" t="s">
        <v>45</v>
      </c>
      <c r="G8057" t="s">
        <v>46</v>
      </c>
      <c r="H8057" t="s">
        <v>546</v>
      </c>
      <c r="I8057" t="s">
        <v>16</v>
      </c>
      <c r="J8057" t="s">
        <v>48</v>
      </c>
      <c r="L8057" s="1">
        <v>32930</v>
      </c>
      <c r="M8057">
        <v>20784</v>
      </c>
      <c r="N8057" t="s">
        <v>10650</v>
      </c>
    </row>
    <row r="8058" spans="1:14" x14ac:dyDescent="0.25">
      <c r="A8058" t="s">
        <v>9281</v>
      </c>
      <c r="B8058" t="s">
        <v>22</v>
      </c>
      <c r="C8058">
        <v>47003</v>
      </c>
      <c r="D8058">
        <v>49770.16</v>
      </c>
      <c r="E8058">
        <v>6594.25</v>
      </c>
      <c r="F8058" t="s">
        <v>23</v>
      </c>
      <c r="G8058" t="s">
        <v>24</v>
      </c>
      <c r="H8058" t="s">
        <v>544</v>
      </c>
      <c r="I8058" t="s">
        <v>16</v>
      </c>
      <c r="J8058" t="s">
        <v>141</v>
      </c>
      <c r="K8058" t="s">
        <v>282</v>
      </c>
      <c r="L8058" s="1">
        <v>42744</v>
      </c>
      <c r="M8058">
        <v>20785</v>
      </c>
      <c r="N8058" t="s">
        <v>10652</v>
      </c>
    </row>
    <row r="8059" spans="1:14" x14ac:dyDescent="0.25">
      <c r="A8059" t="s">
        <v>9282</v>
      </c>
      <c r="B8059" t="s">
        <v>22</v>
      </c>
      <c r="C8059">
        <v>55170.879999999997</v>
      </c>
      <c r="D8059">
        <v>54696.93</v>
      </c>
      <c r="E8059">
        <v>1308.08</v>
      </c>
      <c r="F8059" t="s">
        <v>45</v>
      </c>
      <c r="G8059" t="s">
        <v>46</v>
      </c>
      <c r="H8059" t="s">
        <v>1174</v>
      </c>
      <c r="I8059" t="s">
        <v>16</v>
      </c>
      <c r="J8059" t="s">
        <v>1203</v>
      </c>
      <c r="L8059" s="1">
        <v>42562</v>
      </c>
      <c r="M8059">
        <v>20785</v>
      </c>
      <c r="N8059" t="s">
        <v>10652</v>
      </c>
    </row>
    <row r="8060" spans="1:14" x14ac:dyDescent="0.25">
      <c r="A8060" t="s">
        <v>9283</v>
      </c>
      <c r="B8060" t="s">
        <v>22</v>
      </c>
      <c r="C8060">
        <v>73738.990000000005</v>
      </c>
      <c r="D8060">
        <v>79332.36</v>
      </c>
      <c r="E8060">
        <v>7393.74</v>
      </c>
      <c r="F8060" t="s">
        <v>99</v>
      </c>
      <c r="G8060" t="s">
        <v>100</v>
      </c>
      <c r="H8060" t="s">
        <v>101</v>
      </c>
      <c r="I8060" t="s">
        <v>16</v>
      </c>
      <c r="J8060" t="s">
        <v>388</v>
      </c>
      <c r="L8060" s="1">
        <v>37876</v>
      </c>
      <c r="M8060">
        <v>20783</v>
      </c>
      <c r="N8060" t="s">
        <v>10656</v>
      </c>
    </row>
    <row r="8061" spans="1:14" x14ac:dyDescent="0.25">
      <c r="A8061" t="s">
        <v>9284</v>
      </c>
      <c r="B8061" t="s">
        <v>12</v>
      </c>
      <c r="C8061">
        <v>57268.01</v>
      </c>
      <c r="D8061">
        <v>56240.93</v>
      </c>
      <c r="E8061">
        <v>0</v>
      </c>
      <c r="F8061" t="s">
        <v>326</v>
      </c>
      <c r="G8061" t="s">
        <v>327</v>
      </c>
      <c r="H8061" t="s">
        <v>328</v>
      </c>
      <c r="I8061" t="s">
        <v>34</v>
      </c>
      <c r="J8061" t="s">
        <v>329</v>
      </c>
      <c r="L8061" s="1">
        <v>39930</v>
      </c>
      <c r="M8061">
        <v>20746</v>
      </c>
      <c r="N8061" t="s">
        <v>10647</v>
      </c>
    </row>
    <row r="8062" spans="1:14" x14ac:dyDescent="0.25">
      <c r="A8062" t="s">
        <v>9285</v>
      </c>
      <c r="B8062" t="s">
        <v>12</v>
      </c>
      <c r="C8062">
        <v>19359.72</v>
      </c>
      <c r="D8062">
        <v>19059.09</v>
      </c>
      <c r="E8062">
        <v>0</v>
      </c>
      <c r="F8062" t="s">
        <v>76</v>
      </c>
      <c r="G8062" t="s">
        <v>77</v>
      </c>
      <c r="H8062" t="s">
        <v>163</v>
      </c>
      <c r="I8062" t="s">
        <v>34</v>
      </c>
      <c r="J8062" t="s">
        <v>81</v>
      </c>
      <c r="L8062" s="1">
        <v>37067</v>
      </c>
      <c r="M8062">
        <v>20740</v>
      </c>
      <c r="N8062" t="s">
        <v>10638</v>
      </c>
    </row>
    <row r="8063" spans="1:14" x14ac:dyDescent="0.25">
      <c r="A8063" t="s">
        <v>9286</v>
      </c>
      <c r="B8063" t="s">
        <v>22</v>
      </c>
      <c r="C8063">
        <v>55629</v>
      </c>
      <c r="D8063">
        <v>54776.43</v>
      </c>
      <c r="E8063">
        <v>1604.74</v>
      </c>
      <c r="F8063" t="s">
        <v>45</v>
      </c>
      <c r="G8063" t="s">
        <v>46</v>
      </c>
      <c r="H8063" t="s">
        <v>700</v>
      </c>
      <c r="I8063" t="s">
        <v>16</v>
      </c>
      <c r="J8063" t="s">
        <v>48</v>
      </c>
      <c r="K8063" t="s">
        <v>49</v>
      </c>
      <c r="L8063" s="1">
        <v>41484</v>
      </c>
      <c r="M8063">
        <v>20708</v>
      </c>
      <c r="N8063" t="s">
        <v>10653</v>
      </c>
    </row>
    <row r="8064" spans="1:14" x14ac:dyDescent="0.25">
      <c r="A8064" t="s">
        <v>9287</v>
      </c>
      <c r="B8064" t="s">
        <v>12</v>
      </c>
      <c r="C8064">
        <v>71405</v>
      </c>
      <c r="D8064">
        <v>58871.72</v>
      </c>
      <c r="E8064">
        <v>0</v>
      </c>
      <c r="F8064" t="s">
        <v>18</v>
      </c>
      <c r="G8064" t="s">
        <v>19</v>
      </c>
      <c r="H8064" t="s">
        <v>571</v>
      </c>
      <c r="I8064" t="s">
        <v>16</v>
      </c>
      <c r="J8064" t="s">
        <v>147</v>
      </c>
      <c r="L8064" s="1">
        <v>42213</v>
      </c>
      <c r="M8064">
        <v>20747</v>
      </c>
      <c r="N8064" t="s">
        <v>10642</v>
      </c>
    </row>
    <row r="8065" spans="1:14" x14ac:dyDescent="0.25">
      <c r="A8065" t="s">
        <v>9288</v>
      </c>
      <c r="B8065" t="s">
        <v>12</v>
      </c>
      <c r="C8065">
        <v>94329.67</v>
      </c>
      <c r="D8065">
        <v>115568.15</v>
      </c>
      <c r="E8065">
        <v>19862.400000000001</v>
      </c>
      <c r="F8065" t="s">
        <v>18</v>
      </c>
      <c r="G8065" t="s">
        <v>19</v>
      </c>
      <c r="H8065" t="s">
        <v>245</v>
      </c>
      <c r="I8065" t="s">
        <v>16</v>
      </c>
      <c r="J8065" t="s">
        <v>228</v>
      </c>
      <c r="L8065" s="1">
        <v>39636</v>
      </c>
      <c r="M8065">
        <v>20781</v>
      </c>
      <c r="N8065" t="s">
        <v>10627</v>
      </c>
    </row>
    <row r="8066" spans="1:14" x14ac:dyDescent="0.25">
      <c r="A8066" t="s">
        <v>9289</v>
      </c>
      <c r="B8066" t="s">
        <v>22</v>
      </c>
      <c r="C8066">
        <v>95084.42</v>
      </c>
      <c r="D8066">
        <v>130019.53</v>
      </c>
      <c r="E8066">
        <v>24543.91</v>
      </c>
      <c r="F8066" t="s">
        <v>13</v>
      </c>
      <c r="G8066" t="s">
        <v>14</v>
      </c>
      <c r="H8066" t="s">
        <v>740</v>
      </c>
      <c r="I8066" t="s">
        <v>16</v>
      </c>
      <c r="J8066" t="s">
        <v>32</v>
      </c>
      <c r="L8066" s="1">
        <v>35296</v>
      </c>
      <c r="M8066">
        <v>20710</v>
      </c>
      <c r="N8066" t="s">
        <v>10637</v>
      </c>
    </row>
    <row r="8067" spans="1:14" x14ac:dyDescent="0.25">
      <c r="A8067" t="s">
        <v>9290</v>
      </c>
      <c r="B8067" t="s">
        <v>22</v>
      </c>
      <c r="C8067">
        <v>83009.8</v>
      </c>
      <c r="D8067">
        <v>80140.89</v>
      </c>
      <c r="E8067">
        <v>239.46</v>
      </c>
      <c r="F8067" t="s">
        <v>326</v>
      </c>
      <c r="G8067" t="s">
        <v>327</v>
      </c>
      <c r="H8067" t="s">
        <v>364</v>
      </c>
      <c r="I8067" t="s">
        <v>16</v>
      </c>
      <c r="J8067" t="s">
        <v>790</v>
      </c>
      <c r="L8067" s="1">
        <v>40434</v>
      </c>
      <c r="M8067">
        <v>20623</v>
      </c>
      <c r="N8067" t="s">
        <v>10651</v>
      </c>
    </row>
    <row r="8068" spans="1:14" x14ac:dyDescent="0.25">
      <c r="A8068" t="s">
        <v>9291</v>
      </c>
      <c r="B8068" t="s">
        <v>22</v>
      </c>
      <c r="C8068">
        <v>51690.55</v>
      </c>
      <c r="D8068">
        <v>53935.040000000001</v>
      </c>
      <c r="E8068">
        <v>1649.96</v>
      </c>
      <c r="F8068" t="s">
        <v>18</v>
      </c>
      <c r="G8068" t="s">
        <v>19</v>
      </c>
      <c r="H8068" t="s">
        <v>245</v>
      </c>
      <c r="I8068" t="s">
        <v>34</v>
      </c>
      <c r="J8068" t="s">
        <v>228</v>
      </c>
      <c r="L8068" s="1">
        <v>34413</v>
      </c>
      <c r="M8068">
        <v>20721</v>
      </c>
      <c r="N8068" t="s">
        <v>10634</v>
      </c>
    </row>
    <row r="8069" spans="1:14" x14ac:dyDescent="0.25">
      <c r="A8069" t="s">
        <v>9292</v>
      </c>
      <c r="B8069" t="s">
        <v>22</v>
      </c>
      <c r="C8069">
        <v>96412.92</v>
      </c>
      <c r="D8069">
        <v>94650.74</v>
      </c>
      <c r="E8069">
        <v>0</v>
      </c>
      <c r="F8069" t="s">
        <v>52</v>
      </c>
      <c r="G8069" t="s">
        <v>53</v>
      </c>
      <c r="H8069" t="s">
        <v>551</v>
      </c>
      <c r="I8069" t="s">
        <v>16</v>
      </c>
      <c r="J8069" t="s">
        <v>235</v>
      </c>
      <c r="L8069" s="1">
        <v>40952</v>
      </c>
      <c r="M8069">
        <v>20712</v>
      </c>
      <c r="N8069" t="s">
        <v>10639</v>
      </c>
    </row>
    <row r="8070" spans="1:14" x14ac:dyDescent="0.25">
      <c r="A8070" t="s">
        <v>9293</v>
      </c>
      <c r="B8070" t="s">
        <v>12</v>
      </c>
      <c r="C8070">
        <v>85051.66</v>
      </c>
      <c r="D8070">
        <v>83100.460000000006</v>
      </c>
      <c r="E8070">
        <v>0</v>
      </c>
      <c r="F8070" t="s">
        <v>167</v>
      </c>
      <c r="G8070" t="s">
        <v>168</v>
      </c>
      <c r="H8070" t="s">
        <v>359</v>
      </c>
      <c r="I8070" t="s">
        <v>16</v>
      </c>
      <c r="J8070" t="s">
        <v>1204</v>
      </c>
      <c r="L8070" s="1">
        <v>38865</v>
      </c>
      <c r="M8070">
        <v>20770</v>
      </c>
      <c r="N8070" t="s">
        <v>10629</v>
      </c>
    </row>
    <row r="8071" spans="1:14" x14ac:dyDescent="0.25">
      <c r="A8071" t="s">
        <v>9294</v>
      </c>
      <c r="B8071" t="s">
        <v>22</v>
      </c>
      <c r="C8071">
        <v>85593</v>
      </c>
      <c r="D8071">
        <v>109219.6</v>
      </c>
      <c r="E8071">
        <v>19998.830000000002</v>
      </c>
      <c r="F8071" t="s">
        <v>56</v>
      </c>
      <c r="G8071" t="s">
        <v>57</v>
      </c>
      <c r="H8071" t="s">
        <v>156</v>
      </c>
      <c r="I8071" t="s">
        <v>16</v>
      </c>
      <c r="J8071" t="s">
        <v>1022</v>
      </c>
      <c r="L8071" s="1">
        <v>32803</v>
      </c>
      <c r="M8071">
        <v>20607</v>
      </c>
      <c r="N8071" t="s">
        <v>10631</v>
      </c>
    </row>
    <row r="8072" spans="1:14" x14ac:dyDescent="0.25">
      <c r="A8072" t="s">
        <v>9295</v>
      </c>
      <c r="B8072" t="s">
        <v>12</v>
      </c>
      <c r="C8072">
        <v>100370</v>
      </c>
      <c r="D8072">
        <v>99046.48</v>
      </c>
      <c r="E8072">
        <v>0</v>
      </c>
      <c r="F8072" t="s">
        <v>18</v>
      </c>
      <c r="G8072" t="s">
        <v>19</v>
      </c>
      <c r="H8072" t="s">
        <v>62</v>
      </c>
      <c r="I8072" t="s">
        <v>16</v>
      </c>
      <c r="J8072" t="s">
        <v>147</v>
      </c>
      <c r="L8072" s="1">
        <v>36886</v>
      </c>
      <c r="M8072">
        <v>20784</v>
      </c>
      <c r="N8072" t="s">
        <v>10650</v>
      </c>
    </row>
    <row r="8073" spans="1:14" x14ac:dyDescent="0.25">
      <c r="A8073" t="s">
        <v>9296</v>
      </c>
      <c r="B8073" t="s">
        <v>22</v>
      </c>
      <c r="C8073">
        <v>65751</v>
      </c>
      <c r="D8073">
        <v>74645.399999999994</v>
      </c>
      <c r="E8073">
        <v>8787.35</v>
      </c>
      <c r="F8073" t="s">
        <v>56</v>
      </c>
      <c r="G8073" t="s">
        <v>57</v>
      </c>
      <c r="H8073" t="s">
        <v>84</v>
      </c>
      <c r="I8073" t="s">
        <v>16</v>
      </c>
      <c r="J8073" t="s">
        <v>59</v>
      </c>
      <c r="L8073" s="1">
        <v>36184</v>
      </c>
      <c r="M8073">
        <v>20781</v>
      </c>
      <c r="N8073" t="s">
        <v>10627</v>
      </c>
    </row>
    <row r="8074" spans="1:14" x14ac:dyDescent="0.25">
      <c r="A8074" t="s">
        <v>9297</v>
      </c>
      <c r="B8074" t="s">
        <v>22</v>
      </c>
      <c r="C8074">
        <v>79285</v>
      </c>
      <c r="D8074">
        <v>119548.09</v>
      </c>
      <c r="E8074">
        <v>37178.559999999998</v>
      </c>
      <c r="F8074" t="s">
        <v>13</v>
      </c>
      <c r="G8074" t="s">
        <v>14</v>
      </c>
      <c r="H8074" t="s">
        <v>68</v>
      </c>
      <c r="I8074" t="s">
        <v>16</v>
      </c>
      <c r="J8074" t="s">
        <v>69</v>
      </c>
      <c r="L8074" s="1">
        <v>36543</v>
      </c>
      <c r="M8074">
        <v>20705</v>
      </c>
      <c r="N8074" t="s">
        <v>10626</v>
      </c>
    </row>
    <row r="8075" spans="1:14" x14ac:dyDescent="0.25">
      <c r="A8075" t="s">
        <v>9298</v>
      </c>
      <c r="B8075" t="s">
        <v>22</v>
      </c>
      <c r="C8075">
        <v>87107</v>
      </c>
      <c r="D8075">
        <v>76107.78</v>
      </c>
      <c r="E8075">
        <v>502.55</v>
      </c>
      <c r="F8075" t="s">
        <v>45</v>
      </c>
      <c r="G8075" t="s">
        <v>46</v>
      </c>
      <c r="H8075" t="s">
        <v>1205</v>
      </c>
      <c r="I8075" t="s">
        <v>16</v>
      </c>
      <c r="J8075" t="s">
        <v>44</v>
      </c>
      <c r="L8075" s="1">
        <v>39258</v>
      </c>
      <c r="M8075">
        <v>20745</v>
      </c>
      <c r="N8075" t="s">
        <v>10643</v>
      </c>
    </row>
    <row r="8076" spans="1:14" x14ac:dyDescent="0.25">
      <c r="A8076" t="s">
        <v>9299</v>
      </c>
      <c r="B8076" t="s">
        <v>22</v>
      </c>
      <c r="C8076">
        <v>104387</v>
      </c>
      <c r="D8076">
        <v>218250.3</v>
      </c>
      <c r="E8076">
        <v>115795.38</v>
      </c>
      <c r="F8076" t="s">
        <v>45</v>
      </c>
      <c r="G8076" t="s">
        <v>46</v>
      </c>
      <c r="H8076" t="s">
        <v>566</v>
      </c>
      <c r="I8076" t="s">
        <v>16</v>
      </c>
      <c r="J8076" t="s">
        <v>250</v>
      </c>
      <c r="L8076" s="1">
        <v>36388</v>
      </c>
      <c r="M8076">
        <v>20710</v>
      </c>
      <c r="N8076" t="s">
        <v>10637</v>
      </c>
    </row>
    <row r="8077" spans="1:14" x14ac:dyDescent="0.25">
      <c r="A8077" t="s">
        <v>9300</v>
      </c>
      <c r="B8077" t="s">
        <v>12</v>
      </c>
      <c r="C8077">
        <v>57720.51</v>
      </c>
      <c r="D8077">
        <v>55803.03</v>
      </c>
      <c r="E8077">
        <v>767.39</v>
      </c>
      <c r="F8077" t="s">
        <v>13</v>
      </c>
      <c r="G8077" t="s">
        <v>14</v>
      </c>
      <c r="H8077" t="s">
        <v>190</v>
      </c>
      <c r="I8077" t="s">
        <v>16</v>
      </c>
      <c r="J8077" t="s">
        <v>347</v>
      </c>
      <c r="L8077" s="1">
        <v>41624</v>
      </c>
      <c r="M8077">
        <v>20782</v>
      </c>
      <c r="N8077" t="s">
        <v>10625</v>
      </c>
    </row>
    <row r="8078" spans="1:14" x14ac:dyDescent="0.25">
      <c r="A8078" t="s">
        <v>9301</v>
      </c>
      <c r="B8078" t="s">
        <v>22</v>
      </c>
      <c r="C8078">
        <v>91869</v>
      </c>
      <c r="D8078">
        <v>92890.49</v>
      </c>
      <c r="E8078">
        <v>5270.37</v>
      </c>
      <c r="F8078" t="s">
        <v>13</v>
      </c>
      <c r="G8078" t="s">
        <v>14</v>
      </c>
      <c r="H8078" t="s">
        <v>463</v>
      </c>
      <c r="I8078" t="s">
        <v>16</v>
      </c>
      <c r="J8078" t="s">
        <v>32</v>
      </c>
      <c r="L8078" s="1">
        <v>37270</v>
      </c>
      <c r="M8078">
        <v>20769</v>
      </c>
      <c r="N8078" t="s">
        <v>10636</v>
      </c>
    </row>
    <row r="8079" spans="1:14" x14ac:dyDescent="0.25">
      <c r="A8079" t="s">
        <v>9302</v>
      </c>
      <c r="B8079" t="s">
        <v>22</v>
      </c>
      <c r="C8079">
        <v>85758</v>
      </c>
      <c r="D8079">
        <v>94440.08</v>
      </c>
      <c r="E8079">
        <v>7512.77</v>
      </c>
      <c r="F8079" t="s">
        <v>13</v>
      </c>
      <c r="G8079" t="s">
        <v>14</v>
      </c>
      <c r="H8079" t="s">
        <v>41</v>
      </c>
      <c r="I8079" t="s">
        <v>16</v>
      </c>
      <c r="J8079" t="s">
        <v>32</v>
      </c>
      <c r="L8079" s="1">
        <v>37655</v>
      </c>
      <c r="M8079">
        <v>20745</v>
      </c>
      <c r="N8079" t="s">
        <v>10643</v>
      </c>
    </row>
    <row r="8080" spans="1:14" x14ac:dyDescent="0.25">
      <c r="A8080" t="s">
        <v>9303</v>
      </c>
      <c r="B8080" t="s">
        <v>22</v>
      </c>
      <c r="C8080">
        <v>108398.23</v>
      </c>
      <c r="D8080">
        <v>106969.87</v>
      </c>
      <c r="E8080">
        <v>0</v>
      </c>
      <c r="F8080" t="s">
        <v>36</v>
      </c>
      <c r="G8080" t="s">
        <v>37</v>
      </c>
      <c r="H8080" t="s">
        <v>826</v>
      </c>
      <c r="I8080" t="s">
        <v>16</v>
      </c>
      <c r="J8080" t="s">
        <v>1167</v>
      </c>
      <c r="L8080" s="1">
        <v>34260</v>
      </c>
      <c r="M8080">
        <v>20784</v>
      </c>
      <c r="N8080" t="s">
        <v>10650</v>
      </c>
    </row>
    <row r="8081" spans="1:14" x14ac:dyDescent="0.25">
      <c r="A8081" t="s">
        <v>9304</v>
      </c>
      <c r="B8081" t="s">
        <v>12</v>
      </c>
      <c r="C8081">
        <v>105241</v>
      </c>
      <c r="D8081">
        <v>103853.45</v>
      </c>
      <c r="E8081">
        <v>0</v>
      </c>
      <c r="F8081" t="s">
        <v>18</v>
      </c>
      <c r="G8081" t="s">
        <v>19</v>
      </c>
      <c r="H8081" t="s">
        <v>170</v>
      </c>
      <c r="I8081" t="s">
        <v>16</v>
      </c>
      <c r="J8081" t="s">
        <v>171</v>
      </c>
      <c r="L8081" s="1">
        <v>37572</v>
      </c>
      <c r="M8081">
        <v>20722</v>
      </c>
      <c r="N8081" t="s">
        <v>10632</v>
      </c>
    </row>
    <row r="8082" spans="1:14" x14ac:dyDescent="0.25">
      <c r="A8082" t="s">
        <v>9305</v>
      </c>
      <c r="B8082" t="s">
        <v>12</v>
      </c>
      <c r="C8082">
        <v>94053.42</v>
      </c>
      <c r="D8082">
        <v>106199.5</v>
      </c>
      <c r="E8082">
        <v>12530.39</v>
      </c>
      <c r="F8082" t="s">
        <v>23</v>
      </c>
      <c r="G8082" t="s">
        <v>24</v>
      </c>
      <c r="H8082" t="s">
        <v>793</v>
      </c>
      <c r="I8082" t="s">
        <v>16</v>
      </c>
      <c r="J8082" t="s">
        <v>667</v>
      </c>
      <c r="L8082" s="1">
        <v>33973</v>
      </c>
      <c r="M8082">
        <v>20782</v>
      </c>
      <c r="N8082" t="s">
        <v>10625</v>
      </c>
    </row>
    <row r="8083" spans="1:14" x14ac:dyDescent="0.25">
      <c r="A8083" t="s">
        <v>9306</v>
      </c>
      <c r="B8083" t="s">
        <v>22</v>
      </c>
      <c r="C8083">
        <v>43431.71</v>
      </c>
      <c r="D8083">
        <v>43135.92</v>
      </c>
      <c r="E8083">
        <v>940.93</v>
      </c>
      <c r="F8083" t="s">
        <v>13</v>
      </c>
      <c r="G8083" t="s">
        <v>14</v>
      </c>
      <c r="H8083" t="s">
        <v>15</v>
      </c>
      <c r="I8083" t="s">
        <v>16</v>
      </c>
      <c r="J8083" t="s">
        <v>17</v>
      </c>
      <c r="L8083" s="1">
        <v>41330</v>
      </c>
      <c r="M8083">
        <v>20781</v>
      </c>
      <c r="N8083" t="s">
        <v>10627</v>
      </c>
    </row>
    <row r="8084" spans="1:14" x14ac:dyDescent="0.25">
      <c r="A8084" t="s">
        <v>9307</v>
      </c>
      <c r="B8084" t="s">
        <v>12</v>
      </c>
      <c r="C8084">
        <v>74354.67</v>
      </c>
      <c r="D8084">
        <v>86984.69</v>
      </c>
      <c r="E8084">
        <v>10545.73</v>
      </c>
      <c r="F8084" t="s">
        <v>56</v>
      </c>
      <c r="G8084" t="s">
        <v>57</v>
      </c>
      <c r="H8084" t="s">
        <v>58</v>
      </c>
      <c r="I8084" t="s">
        <v>16</v>
      </c>
      <c r="J8084" t="s">
        <v>420</v>
      </c>
      <c r="L8084" s="1">
        <v>32713</v>
      </c>
      <c r="M8084">
        <v>20710</v>
      </c>
      <c r="N8084" t="s">
        <v>10637</v>
      </c>
    </row>
    <row r="8085" spans="1:14" x14ac:dyDescent="0.25">
      <c r="A8085" t="s">
        <v>9308</v>
      </c>
      <c r="B8085" t="s">
        <v>22</v>
      </c>
      <c r="C8085">
        <v>60509</v>
      </c>
      <c r="D8085">
        <v>95349.63</v>
      </c>
      <c r="E8085">
        <v>33590.160000000003</v>
      </c>
      <c r="F8085" t="s">
        <v>45</v>
      </c>
      <c r="G8085" t="s">
        <v>46</v>
      </c>
      <c r="H8085" t="s">
        <v>536</v>
      </c>
      <c r="I8085" t="s">
        <v>16</v>
      </c>
      <c r="J8085" t="s">
        <v>48</v>
      </c>
      <c r="L8085" s="1">
        <v>40330</v>
      </c>
      <c r="M8085">
        <v>20716</v>
      </c>
      <c r="N8085" t="s">
        <v>10641</v>
      </c>
    </row>
    <row r="8086" spans="1:14" x14ac:dyDescent="0.25">
      <c r="A8086" t="s">
        <v>9309</v>
      </c>
      <c r="B8086" t="s">
        <v>12</v>
      </c>
      <c r="C8086">
        <v>66329.600000000006</v>
      </c>
      <c r="D8086">
        <v>65823.28</v>
      </c>
      <c r="E8086">
        <v>0</v>
      </c>
      <c r="F8086" t="s">
        <v>18</v>
      </c>
      <c r="G8086" t="s">
        <v>19</v>
      </c>
      <c r="H8086" t="s">
        <v>482</v>
      </c>
      <c r="I8086" t="s">
        <v>16</v>
      </c>
      <c r="J8086" t="s">
        <v>126</v>
      </c>
      <c r="L8086" s="1">
        <v>41260</v>
      </c>
      <c r="M8086">
        <v>20705</v>
      </c>
      <c r="N8086" t="s">
        <v>10626</v>
      </c>
    </row>
    <row r="8087" spans="1:14" x14ac:dyDescent="0.25">
      <c r="A8087" t="s">
        <v>9310</v>
      </c>
      <c r="B8087" t="s">
        <v>22</v>
      </c>
      <c r="C8087">
        <v>118406.19</v>
      </c>
      <c r="D8087">
        <v>207010.23</v>
      </c>
      <c r="E8087">
        <v>85856.06</v>
      </c>
      <c r="F8087" t="s">
        <v>45</v>
      </c>
      <c r="G8087" t="s">
        <v>46</v>
      </c>
      <c r="H8087" t="s">
        <v>826</v>
      </c>
      <c r="I8087" t="s">
        <v>16</v>
      </c>
      <c r="J8087" t="s">
        <v>222</v>
      </c>
      <c r="L8087" s="1">
        <v>35751</v>
      </c>
      <c r="M8087">
        <v>20705</v>
      </c>
      <c r="N8087" t="s">
        <v>10626</v>
      </c>
    </row>
    <row r="8088" spans="1:14" x14ac:dyDescent="0.25">
      <c r="A8088" t="s">
        <v>9311</v>
      </c>
      <c r="B8088" t="s">
        <v>22</v>
      </c>
      <c r="C8088">
        <v>76355</v>
      </c>
      <c r="D8088">
        <v>94795.51</v>
      </c>
      <c r="E8088">
        <v>15405.57</v>
      </c>
      <c r="F8088" t="s">
        <v>45</v>
      </c>
      <c r="G8088" t="s">
        <v>46</v>
      </c>
      <c r="H8088" t="s">
        <v>383</v>
      </c>
      <c r="I8088" t="s">
        <v>16</v>
      </c>
      <c r="J8088" t="s">
        <v>48</v>
      </c>
      <c r="L8088" s="1">
        <v>38488</v>
      </c>
      <c r="M8088">
        <v>20607</v>
      </c>
      <c r="N8088" t="s">
        <v>10631</v>
      </c>
    </row>
    <row r="8089" spans="1:14" x14ac:dyDescent="0.25">
      <c r="A8089" t="s">
        <v>9312</v>
      </c>
      <c r="B8089" t="s">
        <v>22</v>
      </c>
      <c r="C8089">
        <v>91869</v>
      </c>
      <c r="D8089">
        <v>108078.71</v>
      </c>
      <c r="E8089">
        <v>15761.87</v>
      </c>
      <c r="F8089" t="s">
        <v>13</v>
      </c>
      <c r="G8089" t="s">
        <v>14</v>
      </c>
      <c r="H8089" t="s">
        <v>263</v>
      </c>
      <c r="I8089" t="s">
        <v>16</v>
      </c>
      <c r="J8089" t="s">
        <v>32</v>
      </c>
      <c r="L8089" s="1">
        <v>37270</v>
      </c>
      <c r="M8089">
        <v>20613</v>
      </c>
      <c r="N8089" t="s">
        <v>10640</v>
      </c>
    </row>
    <row r="8090" spans="1:14" x14ac:dyDescent="0.25">
      <c r="A8090" t="s">
        <v>9313</v>
      </c>
      <c r="B8090" t="s">
        <v>12</v>
      </c>
      <c r="C8090">
        <v>67403</v>
      </c>
      <c r="D8090">
        <v>86006.43</v>
      </c>
      <c r="E8090">
        <v>16469.32</v>
      </c>
      <c r="F8090" t="s">
        <v>13</v>
      </c>
      <c r="G8090" t="s">
        <v>14</v>
      </c>
      <c r="H8090" t="s">
        <v>463</v>
      </c>
      <c r="I8090" t="s">
        <v>16</v>
      </c>
      <c r="J8090" t="s">
        <v>32</v>
      </c>
      <c r="L8090" s="1">
        <v>41106</v>
      </c>
      <c r="M8090">
        <v>20708</v>
      </c>
      <c r="N8090" t="s">
        <v>10653</v>
      </c>
    </row>
    <row r="8091" spans="1:14" x14ac:dyDescent="0.25">
      <c r="A8091" t="s">
        <v>9314</v>
      </c>
      <c r="B8091" t="s">
        <v>22</v>
      </c>
      <c r="C8091">
        <v>120442.11</v>
      </c>
      <c r="D8091">
        <v>121114.48</v>
      </c>
      <c r="E8091">
        <v>804.24</v>
      </c>
      <c r="F8091" t="s">
        <v>45</v>
      </c>
      <c r="G8091" t="s">
        <v>46</v>
      </c>
      <c r="H8091" t="s">
        <v>352</v>
      </c>
      <c r="I8091" t="s">
        <v>16</v>
      </c>
      <c r="J8091" t="s">
        <v>222</v>
      </c>
      <c r="L8091" s="1">
        <v>32475</v>
      </c>
      <c r="M8091">
        <v>20784</v>
      </c>
      <c r="N8091" t="s">
        <v>10650</v>
      </c>
    </row>
    <row r="8092" spans="1:14" x14ac:dyDescent="0.25">
      <c r="A8092" t="s">
        <v>9315</v>
      </c>
      <c r="B8092" t="s">
        <v>22</v>
      </c>
      <c r="C8092">
        <v>80827.7</v>
      </c>
      <c r="D8092">
        <v>78105.23</v>
      </c>
      <c r="E8092">
        <v>724.43</v>
      </c>
      <c r="F8092" t="s">
        <v>13</v>
      </c>
      <c r="G8092" t="s">
        <v>14</v>
      </c>
      <c r="H8092" t="s">
        <v>653</v>
      </c>
      <c r="I8092" t="s">
        <v>16</v>
      </c>
      <c r="J8092" t="s">
        <v>654</v>
      </c>
      <c r="L8092" s="1">
        <v>40854</v>
      </c>
      <c r="M8092">
        <v>20613</v>
      </c>
      <c r="N8092" t="s">
        <v>10640</v>
      </c>
    </row>
    <row r="8093" spans="1:14" x14ac:dyDescent="0.25">
      <c r="A8093" t="s">
        <v>9316</v>
      </c>
      <c r="B8093" t="s">
        <v>22</v>
      </c>
      <c r="C8093">
        <v>71804</v>
      </c>
      <c r="D8093">
        <v>72741.039999999994</v>
      </c>
      <c r="E8093">
        <v>2348.0300000000002</v>
      </c>
      <c r="F8093" t="s">
        <v>45</v>
      </c>
      <c r="G8093" t="s">
        <v>46</v>
      </c>
      <c r="H8093" t="s">
        <v>626</v>
      </c>
      <c r="I8093" t="s">
        <v>16</v>
      </c>
      <c r="J8093" t="s">
        <v>48</v>
      </c>
      <c r="L8093" s="1">
        <v>38747</v>
      </c>
      <c r="M8093">
        <v>20706</v>
      </c>
      <c r="N8093" t="s">
        <v>10645</v>
      </c>
    </row>
    <row r="8094" spans="1:14" x14ac:dyDescent="0.25">
      <c r="A8094" t="s">
        <v>9317</v>
      </c>
      <c r="B8094" t="s">
        <v>22</v>
      </c>
      <c r="C8094">
        <v>45881.25</v>
      </c>
      <c r="D8094">
        <v>56917.04</v>
      </c>
      <c r="E8094">
        <v>12932.6</v>
      </c>
      <c r="F8094" t="s">
        <v>56</v>
      </c>
      <c r="G8094" t="s">
        <v>57</v>
      </c>
      <c r="H8094" t="s">
        <v>158</v>
      </c>
      <c r="I8094" t="s">
        <v>16</v>
      </c>
      <c r="J8094" t="s">
        <v>159</v>
      </c>
      <c r="L8094" s="1">
        <v>41204</v>
      </c>
      <c r="M8094">
        <v>20608</v>
      </c>
      <c r="N8094" t="s">
        <v>10646</v>
      </c>
    </row>
    <row r="8095" spans="1:14" x14ac:dyDescent="0.25">
      <c r="A8095" t="s">
        <v>9318</v>
      </c>
      <c r="B8095" t="s">
        <v>22</v>
      </c>
      <c r="C8095">
        <v>56403.81</v>
      </c>
      <c r="D8095">
        <v>62879.68</v>
      </c>
      <c r="E8095">
        <v>11544.18</v>
      </c>
      <c r="F8095" t="s">
        <v>56</v>
      </c>
      <c r="G8095" t="s">
        <v>57</v>
      </c>
      <c r="H8095" t="s">
        <v>158</v>
      </c>
      <c r="I8095" t="s">
        <v>16</v>
      </c>
      <c r="J8095" t="s">
        <v>159</v>
      </c>
      <c r="L8095" s="1">
        <v>37578</v>
      </c>
      <c r="M8095">
        <v>20762</v>
      </c>
      <c r="N8095" t="s">
        <v>10644</v>
      </c>
    </row>
    <row r="8096" spans="1:14" x14ac:dyDescent="0.25">
      <c r="A8096" t="s">
        <v>9319</v>
      </c>
      <c r="B8096" t="s">
        <v>22</v>
      </c>
      <c r="C8096">
        <v>127013.13</v>
      </c>
      <c r="D8096">
        <v>138073.10999999999</v>
      </c>
      <c r="E8096">
        <v>5085.01</v>
      </c>
      <c r="F8096" t="s">
        <v>13</v>
      </c>
      <c r="G8096" t="s">
        <v>14</v>
      </c>
      <c r="H8096" t="s">
        <v>1021</v>
      </c>
      <c r="I8096" t="s">
        <v>16</v>
      </c>
      <c r="J8096" t="s">
        <v>402</v>
      </c>
      <c r="L8096" s="1">
        <v>34176</v>
      </c>
      <c r="M8096">
        <v>20774</v>
      </c>
      <c r="N8096" t="s">
        <v>10633</v>
      </c>
    </row>
    <row r="8097" spans="1:14" x14ac:dyDescent="0.25">
      <c r="A8097" t="s">
        <v>9320</v>
      </c>
      <c r="B8097" t="s">
        <v>22</v>
      </c>
      <c r="C8097">
        <v>81730</v>
      </c>
      <c r="D8097">
        <v>81077.64</v>
      </c>
      <c r="E8097">
        <v>882.02</v>
      </c>
      <c r="F8097" t="s">
        <v>129</v>
      </c>
      <c r="G8097" t="s">
        <v>130</v>
      </c>
      <c r="H8097" t="s">
        <v>131</v>
      </c>
      <c r="I8097" t="s">
        <v>16</v>
      </c>
      <c r="J8097" t="s">
        <v>132</v>
      </c>
      <c r="L8097" s="1">
        <v>37823</v>
      </c>
      <c r="M8097">
        <v>20782</v>
      </c>
      <c r="N8097" t="s">
        <v>10625</v>
      </c>
    </row>
    <row r="8098" spans="1:14" x14ac:dyDescent="0.25">
      <c r="A8098" t="s">
        <v>9321</v>
      </c>
      <c r="B8098" t="s">
        <v>12</v>
      </c>
      <c r="C8098">
        <v>17810.5</v>
      </c>
      <c r="D8098">
        <v>11164.67</v>
      </c>
      <c r="E8098">
        <v>0</v>
      </c>
      <c r="F8098" t="s">
        <v>18</v>
      </c>
      <c r="G8098" t="s">
        <v>19</v>
      </c>
      <c r="H8098" t="s">
        <v>144</v>
      </c>
      <c r="I8098" t="s">
        <v>34</v>
      </c>
      <c r="J8098" t="s">
        <v>277</v>
      </c>
      <c r="L8098" s="1">
        <v>42604</v>
      </c>
      <c r="M8098">
        <v>20772</v>
      </c>
      <c r="N8098" t="s">
        <v>10648</v>
      </c>
    </row>
    <row r="8099" spans="1:14" x14ac:dyDescent="0.25">
      <c r="A8099" t="s">
        <v>9322</v>
      </c>
      <c r="B8099" t="s">
        <v>22</v>
      </c>
      <c r="C8099">
        <v>59922</v>
      </c>
      <c r="D8099">
        <v>64220.72</v>
      </c>
      <c r="E8099">
        <v>2159.71</v>
      </c>
      <c r="F8099" t="s">
        <v>13</v>
      </c>
      <c r="G8099" t="s">
        <v>14</v>
      </c>
      <c r="H8099" t="s">
        <v>41</v>
      </c>
      <c r="I8099" t="s">
        <v>16</v>
      </c>
      <c r="J8099" t="s">
        <v>32</v>
      </c>
      <c r="K8099" t="s">
        <v>176</v>
      </c>
      <c r="L8099" s="1">
        <v>41694</v>
      </c>
      <c r="M8099">
        <v>20708</v>
      </c>
      <c r="N8099" t="s">
        <v>10653</v>
      </c>
    </row>
    <row r="8100" spans="1:14" x14ac:dyDescent="0.25">
      <c r="A8100" t="s">
        <v>9323</v>
      </c>
      <c r="B8100" t="s">
        <v>22</v>
      </c>
      <c r="C8100">
        <v>124007.42</v>
      </c>
      <c r="D8100">
        <v>118863.03999999999</v>
      </c>
      <c r="E8100">
        <v>0</v>
      </c>
      <c r="F8100" t="s">
        <v>27</v>
      </c>
      <c r="G8100" t="s">
        <v>28</v>
      </c>
      <c r="H8100" t="s">
        <v>717</v>
      </c>
      <c r="I8100" t="s">
        <v>16</v>
      </c>
      <c r="J8100" t="s">
        <v>139</v>
      </c>
      <c r="L8100" s="1">
        <v>32573</v>
      </c>
      <c r="M8100">
        <v>20745</v>
      </c>
      <c r="N8100" t="s">
        <v>10643</v>
      </c>
    </row>
    <row r="8101" spans="1:14" x14ac:dyDescent="0.25">
      <c r="A8101" t="s">
        <v>9324</v>
      </c>
      <c r="B8101" t="s">
        <v>22</v>
      </c>
      <c r="C8101">
        <v>103162.59</v>
      </c>
      <c r="D8101">
        <v>111900.11</v>
      </c>
      <c r="E8101">
        <v>11317.83</v>
      </c>
      <c r="F8101" t="s">
        <v>129</v>
      </c>
      <c r="G8101" t="s">
        <v>130</v>
      </c>
      <c r="H8101" t="s">
        <v>390</v>
      </c>
      <c r="I8101" t="s">
        <v>16</v>
      </c>
      <c r="J8101" t="s">
        <v>223</v>
      </c>
      <c r="L8101" s="1">
        <v>34498</v>
      </c>
      <c r="M8101">
        <v>20740</v>
      </c>
      <c r="N8101" t="s">
        <v>10638</v>
      </c>
    </row>
    <row r="8102" spans="1:14" x14ac:dyDescent="0.25">
      <c r="A8102" t="s">
        <v>9325</v>
      </c>
      <c r="B8102" t="s">
        <v>22</v>
      </c>
      <c r="C8102">
        <v>123529.11</v>
      </c>
      <c r="D8102">
        <v>274187.56</v>
      </c>
      <c r="E8102">
        <v>117899.61</v>
      </c>
      <c r="F8102" t="s">
        <v>45</v>
      </c>
      <c r="G8102" t="s">
        <v>46</v>
      </c>
      <c r="H8102" t="s">
        <v>265</v>
      </c>
      <c r="I8102" t="s">
        <v>16</v>
      </c>
      <c r="J8102" t="s">
        <v>222</v>
      </c>
      <c r="L8102" s="1">
        <v>32930</v>
      </c>
      <c r="M8102">
        <v>20781</v>
      </c>
      <c r="N8102" t="s">
        <v>10627</v>
      </c>
    </row>
    <row r="8103" spans="1:14" x14ac:dyDescent="0.25">
      <c r="A8103" t="s">
        <v>9326</v>
      </c>
      <c r="B8103" t="s">
        <v>12</v>
      </c>
      <c r="C8103">
        <v>95437.98</v>
      </c>
      <c r="D8103">
        <v>75296.710000000006</v>
      </c>
      <c r="E8103">
        <v>0</v>
      </c>
      <c r="F8103" t="s">
        <v>18</v>
      </c>
      <c r="G8103" t="s">
        <v>19</v>
      </c>
      <c r="H8103" t="s">
        <v>183</v>
      </c>
      <c r="I8103" t="s">
        <v>16</v>
      </c>
      <c r="J8103" t="s">
        <v>147</v>
      </c>
      <c r="L8103" s="1">
        <v>38208</v>
      </c>
      <c r="M8103">
        <v>20781</v>
      </c>
      <c r="N8103" t="s">
        <v>10627</v>
      </c>
    </row>
    <row r="8104" spans="1:14" x14ac:dyDescent="0.25">
      <c r="A8104" t="s">
        <v>9327</v>
      </c>
      <c r="B8104" t="s">
        <v>22</v>
      </c>
      <c r="C8104">
        <v>46166</v>
      </c>
      <c r="D8104">
        <v>10416.02</v>
      </c>
      <c r="E8104">
        <v>0</v>
      </c>
      <c r="F8104" t="s">
        <v>45</v>
      </c>
      <c r="G8104" t="s">
        <v>46</v>
      </c>
      <c r="H8104" t="s">
        <v>95</v>
      </c>
      <c r="I8104" t="s">
        <v>16</v>
      </c>
      <c r="J8104" t="s">
        <v>48</v>
      </c>
      <c r="K8104" t="s">
        <v>96</v>
      </c>
      <c r="L8104" s="1">
        <v>40330</v>
      </c>
      <c r="M8104">
        <v>20623</v>
      </c>
      <c r="N8104" t="s">
        <v>10651</v>
      </c>
    </row>
    <row r="8105" spans="1:14" x14ac:dyDescent="0.25">
      <c r="A8105" t="s">
        <v>9328</v>
      </c>
      <c r="B8105" t="s">
        <v>12</v>
      </c>
      <c r="C8105">
        <v>100370</v>
      </c>
      <c r="D8105">
        <v>97007.48</v>
      </c>
      <c r="E8105">
        <v>0</v>
      </c>
      <c r="F8105" t="s">
        <v>18</v>
      </c>
      <c r="G8105" t="s">
        <v>19</v>
      </c>
      <c r="H8105" t="s">
        <v>146</v>
      </c>
      <c r="I8105" t="s">
        <v>16</v>
      </c>
      <c r="J8105" t="s">
        <v>147</v>
      </c>
      <c r="L8105" s="1">
        <v>38271</v>
      </c>
      <c r="M8105">
        <v>20623</v>
      </c>
      <c r="N8105" t="s">
        <v>10651</v>
      </c>
    </row>
    <row r="8106" spans="1:14" x14ac:dyDescent="0.25">
      <c r="A8106" t="s">
        <v>9329</v>
      </c>
      <c r="B8106" t="s">
        <v>22</v>
      </c>
      <c r="C8106">
        <v>97114.05</v>
      </c>
      <c r="D8106">
        <v>115451.08</v>
      </c>
      <c r="E8106">
        <v>14342.01</v>
      </c>
      <c r="F8106" t="s">
        <v>23</v>
      </c>
      <c r="G8106" t="s">
        <v>24</v>
      </c>
      <c r="H8106" t="s">
        <v>544</v>
      </c>
      <c r="I8106" t="s">
        <v>16</v>
      </c>
      <c r="J8106" t="s">
        <v>320</v>
      </c>
      <c r="L8106" s="1">
        <v>32496</v>
      </c>
      <c r="M8106">
        <v>20712</v>
      </c>
      <c r="N8106" t="s">
        <v>10639</v>
      </c>
    </row>
    <row r="8107" spans="1:14" x14ac:dyDescent="0.25">
      <c r="A8107" t="s">
        <v>9330</v>
      </c>
      <c r="B8107" t="s">
        <v>12</v>
      </c>
      <c r="C8107">
        <v>138790</v>
      </c>
      <c r="D8107">
        <v>142402.82</v>
      </c>
      <c r="E8107">
        <v>0</v>
      </c>
      <c r="F8107" t="s">
        <v>23</v>
      </c>
      <c r="G8107" t="s">
        <v>24</v>
      </c>
      <c r="H8107" t="s">
        <v>1206</v>
      </c>
      <c r="I8107" t="s">
        <v>16</v>
      </c>
      <c r="J8107" t="s">
        <v>139</v>
      </c>
      <c r="L8107" s="1">
        <v>32384</v>
      </c>
      <c r="M8107">
        <v>20743</v>
      </c>
      <c r="N8107" t="s">
        <v>10654</v>
      </c>
    </row>
    <row r="8108" spans="1:14" x14ac:dyDescent="0.25">
      <c r="A8108" t="s">
        <v>9331</v>
      </c>
      <c r="B8108" t="s">
        <v>22</v>
      </c>
      <c r="C8108">
        <v>145092.51</v>
      </c>
      <c r="D8108">
        <v>160267.12</v>
      </c>
      <c r="E8108">
        <v>16868.650000000001</v>
      </c>
      <c r="F8108" t="s">
        <v>13</v>
      </c>
      <c r="G8108" t="s">
        <v>14</v>
      </c>
      <c r="H8108" t="s">
        <v>495</v>
      </c>
      <c r="I8108" t="s">
        <v>16</v>
      </c>
      <c r="J8108" t="s">
        <v>296</v>
      </c>
      <c r="L8108" s="1">
        <v>31103</v>
      </c>
      <c r="M8108">
        <v>20708</v>
      </c>
      <c r="N8108" t="s">
        <v>10653</v>
      </c>
    </row>
    <row r="8109" spans="1:14" x14ac:dyDescent="0.25">
      <c r="A8109" t="s">
        <v>9332</v>
      </c>
      <c r="B8109" t="s">
        <v>22</v>
      </c>
      <c r="C8109">
        <v>91869</v>
      </c>
      <c r="D8109">
        <v>101377.58</v>
      </c>
      <c r="E8109">
        <v>6269.67</v>
      </c>
      <c r="F8109" t="s">
        <v>13</v>
      </c>
      <c r="G8109" t="s">
        <v>14</v>
      </c>
      <c r="H8109" t="s">
        <v>360</v>
      </c>
      <c r="I8109" t="s">
        <v>16</v>
      </c>
      <c r="J8109" t="s">
        <v>32</v>
      </c>
      <c r="L8109" s="1">
        <v>38551</v>
      </c>
      <c r="M8109">
        <v>20716</v>
      </c>
      <c r="N8109" t="s">
        <v>10641</v>
      </c>
    </row>
    <row r="8110" spans="1:14" x14ac:dyDescent="0.25">
      <c r="A8110" t="s">
        <v>9333</v>
      </c>
      <c r="B8110" t="s">
        <v>22</v>
      </c>
      <c r="C8110">
        <v>42830.45</v>
      </c>
      <c r="D8110">
        <v>50082.14</v>
      </c>
      <c r="E8110">
        <v>9076.7999999999993</v>
      </c>
      <c r="F8110" t="s">
        <v>56</v>
      </c>
      <c r="G8110" t="s">
        <v>57</v>
      </c>
      <c r="H8110" t="s">
        <v>158</v>
      </c>
      <c r="I8110" t="s">
        <v>16</v>
      </c>
      <c r="J8110" t="s">
        <v>159</v>
      </c>
      <c r="L8110" s="1">
        <v>41946</v>
      </c>
      <c r="M8110">
        <v>20744</v>
      </c>
      <c r="N8110" t="s">
        <v>10630</v>
      </c>
    </row>
    <row r="8111" spans="1:14" x14ac:dyDescent="0.25">
      <c r="A8111" t="s">
        <v>9334</v>
      </c>
      <c r="B8111" t="s">
        <v>22</v>
      </c>
      <c r="C8111">
        <v>84608</v>
      </c>
      <c r="D8111">
        <v>97877.6</v>
      </c>
      <c r="E8111">
        <v>15403.21</v>
      </c>
      <c r="F8111" t="s">
        <v>45</v>
      </c>
      <c r="G8111" t="s">
        <v>46</v>
      </c>
      <c r="H8111" t="s">
        <v>439</v>
      </c>
      <c r="I8111" t="s">
        <v>16</v>
      </c>
      <c r="J8111" t="s">
        <v>250</v>
      </c>
      <c r="L8111" s="1">
        <v>38145</v>
      </c>
      <c r="M8111">
        <v>20720</v>
      </c>
      <c r="N8111" t="s">
        <v>10641</v>
      </c>
    </row>
    <row r="8112" spans="1:14" x14ac:dyDescent="0.25">
      <c r="A8112" t="s">
        <v>9335</v>
      </c>
      <c r="B8112" t="s">
        <v>22</v>
      </c>
      <c r="C8112">
        <v>172934.28</v>
      </c>
      <c r="D8112">
        <v>177614.98</v>
      </c>
      <c r="E8112">
        <v>0</v>
      </c>
      <c r="F8112" t="s">
        <v>45</v>
      </c>
      <c r="G8112" t="s">
        <v>46</v>
      </c>
      <c r="H8112" t="s">
        <v>1179</v>
      </c>
      <c r="I8112" t="s">
        <v>16</v>
      </c>
      <c r="J8112" t="s">
        <v>1089</v>
      </c>
      <c r="L8112" s="1">
        <v>31921</v>
      </c>
      <c r="M8112">
        <v>20608</v>
      </c>
      <c r="N8112" t="s">
        <v>10646</v>
      </c>
    </row>
    <row r="8113" spans="1:14" x14ac:dyDescent="0.25">
      <c r="A8113" t="s">
        <v>9336</v>
      </c>
      <c r="B8113" t="s">
        <v>22</v>
      </c>
      <c r="C8113">
        <v>103718.74</v>
      </c>
      <c r="D8113">
        <v>100026.79</v>
      </c>
      <c r="E8113">
        <v>0</v>
      </c>
      <c r="F8113" t="s">
        <v>215</v>
      </c>
      <c r="G8113" t="s">
        <v>216</v>
      </c>
      <c r="H8113" t="s">
        <v>769</v>
      </c>
      <c r="I8113" t="s">
        <v>16</v>
      </c>
      <c r="J8113" t="s">
        <v>679</v>
      </c>
      <c r="K8113" t="s">
        <v>810</v>
      </c>
      <c r="L8113" s="1">
        <v>38250</v>
      </c>
      <c r="M8113">
        <v>20783</v>
      </c>
      <c r="N8113" t="s">
        <v>10656</v>
      </c>
    </row>
    <row r="8114" spans="1:14" x14ac:dyDescent="0.25">
      <c r="A8114" t="s">
        <v>9337</v>
      </c>
      <c r="B8114" t="s">
        <v>12</v>
      </c>
      <c r="C8114">
        <v>30856.23</v>
      </c>
      <c r="D8114">
        <v>30450.93</v>
      </c>
      <c r="E8114">
        <v>0</v>
      </c>
      <c r="F8114" t="s">
        <v>353</v>
      </c>
      <c r="G8114" t="s">
        <v>354</v>
      </c>
      <c r="H8114" t="s">
        <v>1207</v>
      </c>
      <c r="I8114" t="s">
        <v>34</v>
      </c>
      <c r="J8114" t="s">
        <v>279</v>
      </c>
      <c r="L8114" s="1">
        <v>32902</v>
      </c>
      <c r="M8114">
        <v>20735</v>
      </c>
      <c r="N8114" t="s">
        <v>10649</v>
      </c>
    </row>
    <row r="8115" spans="1:14" x14ac:dyDescent="0.25">
      <c r="A8115" t="s">
        <v>9338</v>
      </c>
      <c r="B8115" t="s">
        <v>22</v>
      </c>
      <c r="C8115">
        <v>97091.55</v>
      </c>
      <c r="D8115">
        <v>121594.43</v>
      </c>
      <c r="E8115">
        <v>22892.42</v>
      </c>
      <c r="F8115" t="s">
        <v>45</v>
      </c>
      <c r="G8115" t="s">
        <v>46</v>
      </c>
      <c r="H8115" t="s">
        <v>514</v>
      </c>
      <c r="I8115" t="s">
        <v>16</v>
      </c>
      <c r="J8115" t="s">
        <v>250</v>
      </c>
      <c r="L8115" s="1">
        <v>34232</v>
      </c>
      <c r="M8115">
        <v>20722</v>
      </c>
      <c r="N8115" t="s">
        <v>10632</v>
      </c>
    </row>
    <row r="8116" spans="1:14" x14ac:dyDescent="0.25">
      <c r="A8116" t="s">
        <v>9339</v>
      </c>
      <c r="B8116" t="s">
        <v>12</v>
      </c>
      <c r="C8116">
        <v>45877</v>
      </c>
      <c r="D8116">
        <v>28664.43</v>
      </c>
      <c r="E8116">
        <v>558.78</v>
      </c>
      <c r="F8116" t="s">
        <v>89</v>
      </c>
      <c r="G8116" t="s">
        <v>90</v>
      </c>
      <c r="H8116" t="s">
        <v>192</v>
      </c>
      <c r="I8116" t="s">
        <v>16</v>
      </c>
      <c r="J8116" t="s">
        <v>193</v>
      </c>
      <c r="L8116" s="1">
        <v>38891</v>
      </c>
      <c r="M8116">
        <v>20708</v>
      </c>
      <c r="N8116" t="s">
        <v>10653</v>
      </c>
    </row>
    <row r="8117" spans="1:14" x14ac:dyDescent="0.25">
      <c r="A8117" t="s">
        <v>9340</v>
      </c>
      <c r="B8117" t="s">
        <v>12</v>
      </c>
      <c r="C8117">
        <v>68893</v>
      </c>
      <c r="D8117">
        <v>68034.95</v>
      </c>
      <c r="E8117">
        <v>49.69</v>
      </c>
      <c r="F8117" t="s">
        <v>18</v>
      </c>
      <c r="G8117" t="s">
        <v>19</v>
      </c>
      <c r="H8117" t="s">
        <v>594</v>
      </c>
      <c r="I8117" t="s">
        <v>16</v>
      </c>
      <c r="J8117" t="s">
        <v>17</v>
      </c>
      <c r="L8117" s="1">
        <v>36821</v>
      </c>
      <c r="M8117">
        <v>20721</v>
      </c>
      <c r="N8117" t="s">
        <v>10634</v>
      </c>
    </row>
    <row r="8118" spans="1:14" x14ac:dyDescent="0.25">
      <c r="A8118" t="s">
        <v>9341</v>
      </c>
      <c r="B8118" t="s">
        <v>22</v>
      </c>
      <c r="C8118">
        <v>84608</v>
      </c>
      <c r="D8118">
        <v>87318.62</v>
      </c>
      <c r="E8118">
        <v>5441.69</v>
      </c>
      <c r="F8118" t="s">
        <v>45</v>
      </c>
      <c r="G8118" t="s">
        <v>46</v>
      </c>
      <c r="H8118" t="s">
        <v>563</v>
      </c>
      <c r="I8118" t="s">
        <v>16</v>
      </c>
      <c r="J8118" t="s">
        <v>250</v>
      </c>
      <c r="L8118" s="1">
        <v>38334</v>
      </c>
      <c r="M8118">
        <v>20769</v>
      </c>
      <c r="N8118" t="s">
        <v>10636</v>
      </c>
    </row>
    <row r="8119" spans="1:14" x14ac:dyDescent="0.25">
      <c r="A8119" t="s">
        <v>9342</v>
      </c>
      <c r="B8119" t="s">
        <v>12</v>
      </c>
      <c r="C8119">
        <v>41551.879999999997</v>
      </c>
      <c r="D8119">
        <v>33096.89</v>
      </c>
      <c r="E8119">
        <v>0</v>
      </c>
      <c r="F8119" t="s">
        <v>18</v>
      </c>
      <c r="G8119" t="s">
        <v>19</v>
      </c>
      <c r="H8119" t="s">
        <v>183</v>
      </c>
      <c r="I8119" t="s">
        <v>34</v>
      </c>
      <c r="J8119" t="s">
        <v>174</v>
      </c>
      <c r="L8119" s="1">
        <v>39300</v>
      </c>
      <c r="M8119">
        <v>20721</v>
      </c>
      <c r="N8119" t="s">
        <v>10634</v>
      </c>
    </row>
    <row r="8120" spans="1:14" x14ac:dyDescent="0.25">
      <c r="A8120" t="s">
        <v>9343</v>
      </c>
      <c r="B8120" t="s">
        <v>12</v>
      </c>
      <c r="C8120">
        <v>77922.59</v>
      </c>
      <c r="D8120">
        <v>76896.460000000006</v>
      </c>
      <c r="E8120">
        <v>0</v>
      </c>
      <c r="F8120" t="s">
        <v>13</v>
      </c>
      <c r="G8120" t="s">
        <v>14</v>
      </c>
      <c r="H8120" t="s">
        <v>799</v>
      </c>
      <c r="I8120" t="s">
        <v>16</v>
      </c>
      <c r="J8120" t="s">
        <v>331</v>
      </c>
      <c r="L8120" s="1">
        <v>33049</v>
      </c>
      <c r="M8120">
        <v>20774</v>
      </c>
      <c r="N8120" t="s">
        <v>10633</v>
      </c>
    </row>
    <row r="8121" spans="1:14" x14ac:dyDescent="0.25">
      <c r="A8121" t="s">
        <v>9344</v>
      </c>
      <c r="B8121" t="s">
        <v>22</v>
      </c>
      <c r="C8121">
        <v>95084.42</v>
      </c>
      <c r="D8121">
        <v>106282.02</v>
      </c>
      <c r="E8121">
        <v>8725.44</v>
      </c>
      <c r="F8121" t="s">
        <v>13</v>
      </c>
      <c r="G8121" t="s">
        <v>14</v>
      </c>
      <c r="H8121" t="s">
        <v>263</v>
      </c>
      <c r="I8121" t="s">
        <v>16</v>
      </c>
      <c r="J8121" t="s">
        <v>32</v>
      </c>
      <c r="L8121" s="1">
        <v>34498</v>
      </c>
      <c r="M8121">
        <v>20710</v>
      </c>
      <c r="N8121" t="s">
        <v>10637</v>
      </c>
    </row>
    <row r="8122" spans="1:14" x14ac:dyDescent="0.25">
      <c r="A8122" t="s">
        <v>9345</v>
      </c>
      <c r="B8122" t="s">
        <v>12</v>
      </c>
      <c r="C8122">
        <v>103381.1</v>
      </c>
      <c r="D8122">
        <v>138753.81</v>
      </c>
      <c r="E8122">
        <v>38720.93</v>
      </c>
      <c r="F8122" t="s">
        <v>18</v>
      </c>
      <c r="G8122" t="s">
        <v>19</v>
      </c>
      <c r="H8122" t="s">
        <v>245</v>
      </c>
      <c r="I8122" t="s">
        <v>16</v>
      </c>
      <c r="J8122" t="s">
        <v>228</v>
      </c>
      <c r="L8122" s="1">
        <v>34651</v>
      </c>
      <c r="M8122">
        <v>20781</v>
      </c>
      <c r="N8122" t="s">
        <v>10627</v>
      </c>
    </row>
    <row r="8123" spans="1:14" x14ac:dyDescent="0.25">
      <c r="A8123" t="s">
        <v>9346</v>
      </c>
      <c r="B8123" t="s">
        <v>22</v>
      </c>
      <c r="C8123">
        <v>65718.27</v>
      </c>
      <c r="D8123">
        <v>80083.69</v>
      </c>
      <c r="E8123">
        <v>9905.39</v>
      </c>
      <c r="F8123" t="s">
        <v>45</v>
      </c>
      <c r="G8123" t="s">
        <v>46</v>
      </c>
      <c r="H8123" t="s">
        <v>395</v>
      </c>
      <c r="I8123" t="s">
        <v>16</v>
      </c>
      <c r="J8123" t="s">
        <v>396</v>
      </c>
      <c r="K8123" t="s">
        <v>396</v>
      </c>
      <c r="L8123" s="1">
        <v>41484</v>
      </c>
      <c r="M8123">
        <v>20772</v>
      </c>
      <c r="N8123" t="s">
        <v>10648</v>
      </c>
    </row>
    <row r="8124" spans="1:14" x14ac:dyDescent="0.25">
      <c r="A8124" t="s">
        <v>9347</v>
      </c>
      <c r="B8124" t="s">
        <v>22</v>
      </c>
      <c r="C8124">
        <v>95084.42</v>
      </c>
      <c r="D8124">
        <v>97790.65</v>
      </c>
      <c r="E8124">
        <v>2730.83</v>
      </c>
      <c r="F8124" t="s">
        <v>13</v>
      </c>
      <c r="G8124" t="s">
        <v>14</v>
      </c>
      <c r="H8124" t="s">
        <v>103</v>
      </c>
      <c r="I8124" t="s">
        <v>16</v>
      </c>
      <c r="J8124" t="s">
        <v>32</v>
      </c>
      <c r="L8124" s="1">
        <v>33301</v>
      </c>
      <c r="M8124">
        <v>20708</v>
      </c>
      <c r="N8124" t="s">
        <v>10653</v>
      </c>
    </row>
    <row r="8125" spans="1:14" x14ac:dyDescent="0.25">
      <c r="A8125" t="s">
        <v>9348</v>
      </c>
      <c r="B8125" t="s">
        <v>22</v>
      </c>
      <c r="C8125">
        <v>40214.800000000003</v>
      </c>
      <c r="D8125">
        <v>39479.410000000003</v>
      </c>
      <c r="E8125">
        <v>978.19</v>
      </c>
      <c r="F8125" t="s">
        <v>468</v>
      </c>
      <c r="G8125" t="s">
        <v>469</v>
      </c>
      <c r="H8125" t="s">
        <v>470</v>
      </c>
      <c r="I8125" t="s">
        <v>16</v>
      </c>
      <c r="J8125" t="s">
        <v>858</v>
      </c>
      <c r="L8125" s="1">
        <v>42310</v>
      </c>
      <c r="M8125">
        <v>20784</v>
      </c>
      <c r="N8125" t="s">
        <v>10650</v>
      </c>
    </row>
    <row r="8126" spans="1:14" x14ac:dyDescent="0.25">
      <c r="A8126" t="s">
        <v>9349</v>
      </c>
      <c r="B8126" t="s">
        <v>22</v>
      </c>
      <c r="C8126">
        <v>67723.53</v>
      </c>
      <c r="D8126">
        <v>83860.289999999994</v>
      </c>
      <c r="E8126">
        <v>14543.31</v>
      </c>
      <c r="F8126" t="s">
        <v>56</v>
      </c>
      <c r="G8126" t="s">
        <v>57</v>
      </c>
      <c r="H8126" t="s">
        <v>58</v>
      </c>
      <c r="I8126" t="s">
        <v>16</v>
      </c>
      <c r="J8126" t="s">
        <v>59</v>
      </c>
      <c r="L8126" s="1">
        <v>34309</v>
      </c>
      <c r="M8126">
        <v>20720</v>
      </c>
      <c r="N8126" t="s">
        <v>10641</v>
      </c>
    </row>
    <row r="8127" spans="1:14" x14ac:dyDescent="0.25">
      <c r="A8127" t="s">
        <v>9350</v>
      </c>
      <c r="B8127" t="s">
        <v>12</v>
      </c>
      <c r="C8127">
        <v>70959.789999999994</v>
      </c>
      <c r="D8127">
        <v>80027.259999999995</v>
      </c>
      <c r="E8127">
        <v>7473.45</v>
      </c>
      <c r="F8127" t="s">
        <v>13</v>
      </c>
      <c r="G8127" t="s">
        <v>14</v>
      </c>
      <c r="H8127" t="s">
        <v>899</v>
      </c>
      <c r="I8127" t="s">
        <v>16</v>
      </c>
      <c r="J8127" t="s">
        <v>17</v>
      </c>
      <c r="L8127" s="1">
        <v>33161</v>
      </c>
      <c r="M8127">
        <v>20784</v>
      </c>
      <c r="N8127" t="s">
        <v>10650</v>
      </c>
    </row>
    <row r="8128" spans="1:14" x14ac:dyDescent="0.25">
      <c r="A8128" t="s">
        <v>9351</v>
      </c>
      <c r="B8128" t="s">
        <v>22</v>
      </c>
      <c r="C8128">
        <v>72269.11</v>
      </c>
      <c r="D8128">
        <v>70393.279999999999</v>
      </c>
      <c r="E8128">
        <v>0</v>
      </c>
      <c r="F8128" t="s">
        <v>18</v>
      </c>
      <c r="G8128" t="s">
        <v>19</v>
      </c>
      <c r="H8128" t="s">
        <v>227</v>
      </c>
      <c r="I8128" t="s">
        <v>16</v>
      </c>
      <c r="J8128" t="s">
        <v>228</v>
      </c>
      <c r="L8128" s="1">
        <v>40700</v>
      </c>
      <c r="M8128">
        <v>20784</v>
      </c>
      <c r="N8128" t="s">
        <v>10650</v>
      </c>
    </row>
    <row r="8129" spans="1:14" x14ac:dyDescent="0.25">
      <c r="A8129" t="s">
        <v>9352</v>
      </c>
      <c r="B8129" t="s">
        <v>22</v>
      </c>
      <c r="C8129">
        <v>32903</v>
      </c>
      <c r="D8129">
        <v>17464.830000000002</v>
      </c>
      <c r="E8129">
        <v>2063.2199999999998</v>
      </c>
      <c r="F8129" t="s">
        <v>99</v>
      </c>
      <c r="G8129" t="s">
        <v>100</v>
      </c>
      <c r="H8129" t="s">
        <v>236</v>
      </c>
      <c r="I8129" t="s">
        <v>16</v>
      </c>
      <c r="J8129" t="s">
        <v>237</v>
      </c>
      <c r="L8129" s="1">
        <v>41743</v>
      </c>
      <c r="M8129">
        <v>20774</v>
      </c>
      <c r="N8129" t="s">
        <v>10633</v>
      </c>
    </row>
    <row r="8130" spans="1:14" x14ac:dyDescent="0.25">
      <c r="A8130" t="s">
        <v>9353</v>
      </c>
      <c r="B8130" t="s">
        <v>22</v>
      </c>
      <c r="C8130">
        <v>38945.39</v>
      </c>
      <c r="D8130">
        <v>49171.64</v>
      </c>
      <c r="E8130">
        <v>11583.23</v>
      </c>
      <c r="F8130" t="s">
        <v>99</v>
      </c>
      <c r="G8130" t="s">
        <v>100</v>
      </c>
      <c r="H8130" t="s">
        <v>108</v>
      </c>
      <c r="I8130" t="s">
        <v>16</v>
      </c>
      <c r="J8130" t="s">
        <v>109</v>
      </c>
      <c r="K8130" t="s">
        <v>110</v>
      </c>
      <c r="L8130" s="1">
        <v>41862</v>
      </c>
      <c r="M8130">
        <v>20744</v>
      </c>
      <c r="N8130" t="s">
        <v>10630</v>
      </c>
    </row>
    <row r="8131" spans="1:14" x14ac:dyDescent="0.25">
      <c r="A8131" t="s">
        <v>9354</v>
      </c>
      <c r="B8131" t="s">
        <v>12</v>
      </c>
      <c r="C8131">
        <v>102840.46</v>
      </c>
      <c r="D8131">
        <v>100568.73</v>
      </c>
      <c r="E8131">
        <v>0</v>
      </c>
      <c r="F8131" t="s">
        <v>404</v>
      </c>
      <c r="G8131" t="s">
        <v>405</v>
      </c>
      <c r="H8131" t="s">
        <v>406</v>
      </c>
      <c r="I8131" t="s">
        <v>16</v>
      </c>
      <c r="J8131" t="s">
        <v>235</v>
      </c>
      <c r="L8131" s="1">
        <v>41358</v>
      </c>
      <c r="M8131">
        <v>20710</v>
      </c>
      <c r="N8131" t="s">
        <v>10637</v>
      </c>
    </row>
    <row r="8132" spans="1:14" x14ac:dyDescent="0.25">
      <c r="A8132" t="s">
        <v>9355</v>
      </c>
      <c r="B8132" t="s">
        <v>12</v>
      </c>
      <c r="C8132">
        <v>74354.67</v>
      </c>
      <c r="D8132">
        <v>73376.03</v>
      </c>
      <c r="E8132">
        <v>0.5</v>
      </c>
      <c r="F8132" t="s">
        <v>133</v>
      </c>
      <c r="G8132" t="s">
        <v>134</v>
      </c>
      <c r="H8132" t="s">
        <v>965</v>
      </c>
      <c r="I8132" t="s">
        <v>16</v>
      </c>
      <c r="J8132" t="s">
        <v>378</v>
      </c>
      <c r="K8132" t="s">
        <v>379</v>
      </c>
      <c r="L8132" s="1">
        <v>33497</v>
      </c>
      <c r="M8132">
        <v>20706</v>
      </c>
      <c r="N8132" t="s">
        <v>10645</v>
      </c>
    </row>
    <row r="8133" spans="1:14" x14ac:dyDescent="0.25">
      <c r="A8133" t="s">
        <v>9356</v>
      </c>
      <c r="B8133" t="s">
        <v>12</v>
      </c>
      <c r="C8133">
        <v>67137.39</v>
      </c>
      <c r="D8133">
        <v>64071.47</v>
      </c>
      <c r="E8133">
        <v>0</v>
      </c>
      <c r="F8133" t="s">
        <v>18</v>
      </c>
      <c r="G8133" t="s">
        <v>19</v>
      </c>
      <c r="H8133" t="s">
        <v>613</v>
      </c>
      <c r="I8133" t="s">
        <v>16</v>
      </c>
      <c r="J8133" t="s">
        <v>228</v>
      </c>
      <c r="L8133" s="1">
        <v>41778</v>
      </c>
      <c r="M8133">
        <v>20613</v>
      </c>
      <c r="N8133" t="s">
        <v>10640</v>
      </c>
    </row>
    <row r="8134" spans="1:14" x14ac:dyDescent="0.25">
      <c r="A8134" t="s">
        <v>9357</v>
      </c>
      <c r="B8134" t="s">
        <v>12</v>
      </c>
      <c r="C8134">
        <v>81231.100000000006</v>
      </c>
      <c r="D8134">
        <v>78815.23</v>
      </c>
      <c r="E8134">
        <v>0</v>
      </c>
      <c r="F8134" t="s">
        <v>52</v>
      </c>
      <c r="G8134" t="s">
        <v>53</v>
      </c>
      <c r="H8134" t="s">
        <v>93</v>
      </c>
      <c r="I8134" t="s">
        <v>16</v>
      </c>
      <c r="J8134" t="s">
        <v>178</v>
      </c>
      <c r="L8134" s="1">
        <v>35625</v>
      </c>
      <c r="M8134">
        <v>20715</v>
      </c>
      <c r="N8134" t="s">
        <v>10641</v>
      </c>
    </row>
    <row r="8135" spans="1:14" x14ac:dyDescent="0.25">
      <c r="A8135" t="s">
        <v>9358</v>
      </c>
      <c r="B8135" t="s">
        <v>22</v>
      </c>
      <c r="C8135">
        <v>89323.35</v>
      </c>
      <c r="D8135">
        <v>106848.69</v>
      </c>
      <c r="E8135">
        <v>16012.47</v>
      </c>
      <c r="F8135" t="s">
        <v>23</v>
      </c>
      <c r="G8135" t="s">
        <v>24</v>
      </c>
      <c r="H8135" t="s">
        <v>25</v>
      </c>
      <c r="I8135" t="s">
        <v>16</v>
      </c>
      <c r="J8135" t="s">
        <v>927</v>
      </c>
      <c r="L8135" s="1">
        <v>36024</v>
      </c>
      <c r="M8135">
        <v>20722</v>
      </c>
      <c r="N8135" t="s">
        <v>10632</v>
      </c>
    </row>
    <row r="8136" spans="1:14" x14ac:dyDescent="0.25">
      <c r="A8136" t="s">
        <v>9359</v>
      </c>
      <c r="B8136" t="s">
        <v>12</v>
      </c>
      <c r="C8136">
        <v>131987.56</v>
      </c>
      <c r="D8136">
        <v>119200.1</v>
      </c>
      <c r="E8136">
        <v>0</v>
      </c>
      <c r="F8136" t="s">
        <v>167</v>
      </c>
      <c r="G8136" t="s">
        <v>168</v>
      </c>
      <c r="H8136" t="s">
        <v>359</v>
      </c>
      <c r="I8136" t="s">
        <v>16</v>
      </c>
      <c r="J8136" t="s">
        <v>139</v>
      </c>
      <c r="L8136" s="1">
        <v>37829</v>
      </c>
      <c r="M8136">
        <v>20706</v>
      </c>
      <c r="N8136" t="s">
        <v>10645</v>
      </c>
    </row>
    <row r="8137" spans="1:14" x14ac:dyDescent="0.25">
      <c r="A8137" t="s">
        <v>9360</v>
      </c>
      <c r="B8137" t="s">
        <v>12</v>
      </c>
      <c r="C8137">
        <v>59915</v>
      </c>
      <c r="D8137">
        <v>64975.839999999997</v>
      </c>
      <c r="E8137">
        <v>7771.61</v>
      </c>
      <c r="F8137" t="s">
        <v>167</v>
      </c>
      <c r="G8137" t="s">
        <v>168</v>
      </c>
      <c r="H8137" t="s">
        <v>488</v>
      </c>
      <c r="I8137" t="s">
        <v>16</v>
      </c>
      <c r="J8137" t="s">
        <v>934</v>
      </c>
      <c r="L8137" s="1">
        <v>39048</v>
      </c>
      <c r="M8137">
        <v>20784</v>
      </c>
      <c r="N8137" t="s">
        <v>10650</v>
      </c>
    </row>
    <row r="8138" spans="1:14" x14ac:dyDescent="0.25">
      <c r="A8138" t="s">
        <v>9361</v>
      </c>
      <c r="B8138" t="s">
        <v>22</v>
      </c>
      <c r="C8138">
        <v>93808.26</v>
      </c>
      <c r="D8138">
        <v>133928.01999999999</v>
      </c>
      <c r="E8138">
        <v>43805.06</v>
      </c>
      <c r="F8138" t="s">
        <v>45</v>
      </c>
      <c r="G8138" t="s">
        <v>46</v>
      </c>
      <c r="H8138" t="s">
        <v>337</v>
      </c>
      <c r="I8138" t="s">
        <v>16</v>
      </c>
      <c r="J8138" t="s">
        <v>250</v>
      </c>
      <c r="L8138" s="1">
        <v>35751</v>
      </c>
      <c r="M8138">
        <v>20742</v>
      </c>
      <c r="N8138" t="s">
        <v>10638</v>
      </c>
    </row>
    <row r="8139" spans="1:14" x14ac:dyDescent="0.25">
      <c r="A8139" t="s">
        <v>9362</v>
      </c>
      <c r="B8139" t="s">
        <v>22</v>
      </c>
      <c r="C8139">
        <v>97091.55</v>
      </c>
      <c r="D8139">
        <v>118347.84</v>
      </c>
      <c r="E8139">
        <v>18415.099999999999</v>
      </c>
      <c r="F8139" t="s">
        <v>45</v>
      </c>
      <c r="G8139" t="s">
        <v>46</v>
      </c>
      <c r="H8139" t="s">
        <v>794</v>
      </c>
      <c r="I8139" t="s">
        <v>16</v>
      </c>
      <c r="J8139" t="s">
        <v>250</v>
      </c>
      <c r="L8139" s="1">
        <v>34232</v>
      </c>
      <c r="M8139">
        <v>20708</v>
      </c>
      <c r="N8139" t="s">
        <v>10653</v>
      </c>
    </row>
    <row r="8140" spans="1:14" x14ac:dyDescent="0.25">
      <c r="A8140" t="s">
        <v>9363</v>
      </c>
      <c r="B8140" t="s">
        <v>22</v>
      </c>
      <c r="C8140">
        <v>78300.86</v>
      </c>
      <c r="D8140">
        <v>82146.009999999995</v>
      </c>
      <c r="E8140">
        <v>1201.96</v>
      </c>
      <c r="F8140" t="s">
        <v>52</v>
      </c>
      <c r="G8140" t="s">
        <v>53</v>
      </c>
      <c r="H8140" t="s">
        <v>205</v>
      </c>
      <c r="I8140" t="s">
        <v>16</v>
      </c>
      <c r="J8140" t="s">
        <v>94</v>
      </c>
      <c r="L8140" s="1">
        <v>37774</v>
      </c>
      <c r="M8140">
        <v>20745</v>
      </c>
      <c r="N8140" t="s">
        <v>10643</v>
      </c>
    </row>
    <row r="8141" spans="1:14" x14ac:dyDescent="0.25">
      <c r="A8141" t="s">
        <v>9364</v>
      </c>
      <c r="B8141" t="s">
        <v>12</v>
      </c>
      <c r="C8141">
        <v>37403.4</v>
      </c>
      <c r="D8141">
        <v>18306.939999999999</v>
      </c>
      <c r="E8141">
        <v>0</v>
      </c>
      <c r="F8141" t="s">
        <v>18</v>
      </c>
      <c r="G8141" t="s">
        <v>19</v>
      </c>
      <c r="H8141" t="s">
        <v>144</v>
      </c>
      <c r="I8141" t="s">
        <v>16</v>
      </c>
      <c r="J8141" t="s">
        <v>279</v>
      </c>
      <c r="L8141" s="1">
        <v>41511</v>
      </c>
      <c r="M8141">
        <v>20712</v>
      </c>
      <c r="N8141" t="s">
        <v>10639</v>
      </c>
    </row>
    <row r="8142" spans="1:14" x14ac:dyDescent="0.25">
      <c r="A8142" t="s">
        <v>9365</v>
      </c>
      <c r="B8142" t="s">
        <v>12</v>
      </c>
      <c r="C8142">
        <v>59922</v>
      </c>
      <c r="D8142">
        <v>73076.320000000007</v>
      </c>
      <c r="E8142">
        <v>11232.12</v>
      </c>
      <c r="F8142" t="s">
        <v>13</v>
      </c>
      <c r="G8142" t="s">
        <v>14</v>
      </c>
      <c r="H8142" t="s">
        <v>175</v>
      </c>
      <c r="I8142" t="s">
        <v>16</v>
      </c>
      <c r="J8142" t="s">
        <v>32</v>
      </c>
      <c r="K8142" t="s">
        <v>176</v>
      </c>
      <c r="L8142" s="1">
        <v>41918</v>
      </c>
      <c r="M8142">
        <v>20784</v>
      </c>
      <c r="N8142" t="s">
        <v>10650</v>
      </c>
    </row>
    <row r="8143" spans="1:14" x14ac:dyDescent="0.25">
      <c r="A8143" t="s">
        <v>9366</v>
      </c>
      <c r="B8143" t="s">
        <v>22</v>
      </c>
      <c r="C8143">
        <v>76920</v>
      </c>
      <c r="D8143">
        <v>83282.880000000005</v>
      </c>
      <c r="E8143">
        <v>5991.7</v>
      </c>
      <c r="F8143" t="s">
        <v>45</v>
      </c>
      <c r="G8143" t="s">
        <v>46</v>
      </c>
      <c r="H8143" t="s">
        <v>563</v>
      </c>
      <c r="I8143" t="s">
        <v>16</v>
      </c>
      <c r="J8143" t="s">
        <v>48</v>
      </c>
      <c r="L8143" s="1">
        <v>38334</v>
      </c>
      <c r="M8143">
        <v>20762</v>
      </c>
      <c r="N8143" t="s">
        <v>10644</v>
      </c>
    </row>
    <row r="8144" spans="1:14" x14ac:dyDescent="0.25">
      <c r="A8144" t="s">
        <v>9367</v>
      </c>
      <c r="B8144" t="s">
        <v>22</v>
      </c>
      <c r="C8144">
        <v>82858</v>
      </c>
      <c r="D8144">
        <v>98022.24</v>
      </c>
      <c r="E8144">
        <v>17712.93</v>
      </c>
      <c r="F8144" t="s">
        <v>13</v>
      </c>
      <c r="G8144" t="s">
        <v>14</v>
      </c>
      <c r="H8144" t="s">
        <v>175</v>
      </c>
      <c r="I8144" t="s">
        <v>16</v>
      </c>
      <c r="J8144" t="s">
        <v>32</v>
      </c>
      <c r="L8144" s="1">
        <v>38370</v>
      </c>
      <c r="M8144">
        <v>20608</v>
      </c>
      <c r="N8144" t="s">
        <v>10646</v>
      </c>
    </row>
    <row r="8145" spans="1:14" x14ac:dyDescent="0.25">
      <c r="A8145" t="s">
        <v>9368</v>
      </c>
      <c r="B8145" t="s">
        <v>22</v>
      </c>
      <c r="C8145">
        <v>103199.85</v>
      </c>
      <c r="D8145">
        <v>162380.49</v>
      </c>
      <c r="E8145">
        <v>53620.24</v>
      </c>
      <c r="F8145" t="s">
        <v>45</v>
      </c>
      <c r="G8145" t="s">
        <v>46</v>
      </c>
      <c r="H8145" t="s">
        <v>317</v>
      </c>
      <c r="I8145" t="s">
        <v>16</v>
      </c>
      <c r="J8145" t="s">
        <v>297</v>
      </c>
      <c r="L8145" s="1">
        <v>34387</v>
      </c>
      <c r="M8145">
        <v>20782</v>
      </c>
      <c r="N8145" t="s">
        <v>10625</v>
      </c>
    </row>
    <row r="8146" spans="1:14" x14ac:dyDescent="0.25">
      <c r="A8146" t="s">
        <v>9369</v>
      </c>
      <c r="B8146" t="s">
        <v>22</v>
      </c>
      <c r="C8146">
        <v>136574.07</v>
      </c>
      <c r="D8146">
        <v>132163.04</v>
      </c>
      <c r="E8146">
        <v>0</v>
      </c>
      <c r="F8146" t="s">
        <v>23</v>
      </c>
      <c r="G8146" t="s">
        <v>24</v>
      </c>
      <c r="H8146" t="s">
        <v>486</v>
      </c>
      <c r="I8146" t="s">
        <v>16</v>
      </c>
      <c r="J8146" t="s">
        <v>139</v>
      </c>
      <c r="L8146" s="1">
        <v>35107</v>
      </c>
      <c r="M8146">
        <v>20785</v>
      </c>
      <c r="N8146" t="s">
        <v>10652</v>
      </c>
    </row>
    <row r="8147" spans="1:14" x14ac:dyDescent="0.25">
      <c r="A8147" t="s">
        <v>9370</v>
      </c>
      <c r="B8147" t="s">
        <v>12</v>
      </c>
      <c r="C8147">
        <v>61087.76</v>
      </c>
      <c r="D8147">
        <v>58224.33</v>
      </c>
      <c r="E8147">
        <v>83.46</v>
      </c>
      <c r="F8147" t="s">
        <v>468</v>
      </c>
      <c r="G8147" t="s">
        <v>469</v>
      </c>
      <c r="H8147" t="s">
        <v>470</v>
      </c>
      <c r="I8147" t="s">
        <v>16</v>
      </c>
      <c r="J8147" t="s">
        <v>471</v>
      </c>
      <c r="L8147" s="1">
        <v>40826</v>
      </c>
      <c r="M8147">
        <v>20770</v>
      </c>
      <c r="N8147" t="s">
        <v>10629</v>
      </c>
    </row>
    <row r="8148" spans="1:14" x14ac:dyDescent="0.25">
      <c r="A8148" t="s">
        <v>9371</v>
      </c>
      <c r="B8148" t="s">
        <v>22</v>
      </c>
      <c r="C8148">
        <v>75653</v>
      </c>
      <c r="D8148">
        <v>95572.52</v>
      </c>
      <c r="E8148">
        <v>18723.330000000002</v>
      </c>
      <c r="F8148" t="s">
        <v>56</v>
      </c>
      <c r="G8148" t="s">
        <v>57</v>
      </c>
      <c r="H8148" t="s">
        <v>156</v>
      </c>
      <c r="I8148" t="s">
        <v>16</v>
      </c>
      <c r="J8148" t="s">
        <v>1022</v>
      </c>
      <c r="K8148" t="s">
        <v>907</v>
      </c>
      <c r="L8148" s="1">
        <v>40490</v>
      </c>
      <c r="M8148">
        <v>20781</v>
      </c>
      <c r="N8148" t="s">
        <v>10627</v>
      </c>
    </row>
    <row r="8149" spans="1:14" x14ac:dyDescent="0.25">
      <c r="A8149" t="s">
        <v>9372</v>
      </c>
      <c r="B8149" t="s">
        <v>12</v>
      </c>
      <c r="C8149">
        <v>38690.639999999999</v>
      </c>
      <c r="D8149">
        <v>26375.25</v>
      </c>
      <c r="E8149">
        <v>0</v>
      </c>
      <c r="F8149" t="s">
        <v>18</v>
      </c>
      <c r="G8149" t="s">
        <v>19</v>
      </c>
      <c r="H8149" t="s">
        <v>179</v>
      </c>
      <c r="I8149" t="s">
        <v>34</v>
      </c>
      <c r="J8149" t="s">
        <v>147</v>
      </c>
      <c r="L8149" s="1">
        <v>42828</v>
      </c>
      <c r="M8149">
        <v>20782</v>
      </c>
      <c r="N8149" t="s">
        <v>10625</v>
      </c>
    </row>
    <row r="8150" spans="1:14" x14ac:dyDescent="0.25">
      <c r="A8150" t="s">
        <v>9373</v>
      </c>
      <c r="B8150" t="s">
        <v>22</v>
      </c>
      <c r="C8150">
        <v>102717.05</v>
      </c>
      <c r="D8150">
        <v>101074.35</v>
      </c>
      <c r="E8150">
        <v>0</v>
      </c>
      <c r="F8150" t="s">
        <v>76</v>
      </c>
      <c r="G8150" t="s">
        <v>77</v>
      </c>
      <c r="H8150" t="s">
        <v>574</v>
      </c>
      <c r="I8150" t="s">
        <v>16</v>
      </c>
      <c r="J8150" t="s">
        <v>139</v>
      </c>
      <c r="L8150" s="1">
        <v>36396</v>
      </c>
      <c r="M8150">
        <v>20623</v>
      </c>
      <c r="N8150" t="s">
        <v>10651</v>
      </c>
    </row>
    <row r="8151" spans="1:14" x14ac:dyDescent="0.25">
      <c r="A8151" t="s">
        <v>9374</v>
      </c>
      <c r="B8151" t="s">
        <v>22</v>
      </c>
      <c r="C8151">
        <v>105241</v>
      </c>
      <c r="D8151">
        <v>110245.69</v>
      </c>
      <c r="E8151">
        <v>2732.28</v>
      </c>
      <c r="F8151" t="s">
        <v>18</v>
      </c>
      <c r="G8151" t="s">
        <v>19</v>
      </c>
      <c r="H8151" t="s">
        <v>245</v>
      </c>
      <c r="I8151" t="s">
        <v>16</v>
      </c>
      <c r="J8151" t="s">
        <v>246</v>
      </c>
      <c r="L8151" s="1">
        <v>34665</v>
      </c>
      <c r="M8151">
        <v>20782</v>
      </c>
      <c r="N8151" t="s">
        <v>10625</v>
      </c>
    </row>
    <row r="8152" spans="1:14" x14ac:dyDescent="0.25">
      <c r="A8152" t="s">
        <v>9375</v>
      </c>
      <c r="B8152" t="s">
        <v>12</v>
      </c>
      <c r="C8152">
        <v>17623.57</v>
      </c>
      <c r="D8152">
        <v>12751.19</v>
      </c>
      <c r="E8152">
        <v>241.49</v>
      </c>
      <c r="F8152" t="s">
        <v>13</v>
      </c>
      <c r="G8152" t="s">
        <v>14</v>
      </c>
      <c r="H8152" t="s">
        <v>85</v>
      </c>
      <c r="I8152" t="s">
        <v>34</v>
      </c>
      <c r="J8152" t="s">
        <v>86</v>
      </c>
      <c r="L8152" s="1">
        <v>42128</v>
      </c>
      <c r="M8152">
        <v>20715</v>
      </c>
      <c r="N8152" t="s">
        <v>10641</v>
      </c>
    </row>
    <row r="8153" spans="1:14" x14ac:dyDescent="0.25">
      <c r="A8153" t="s">
        <v>9376</v>
      </c>
      <c r="B8153" t="s">
        <v>22</v>
      </c>
      <c r="C8153">
        <v>62343.16</v>
      </c>
      <c r="D8153">
        <v>59930.87</v>
      </c>
      <c r="E8153">
        <v>0</v>
      </c>
      <c r="F8153" t="s">
        <v>133</v>
      </c>
      <c r="G8153" t="s">
        <v>134</v>
      </c>
      <c r="H8153" t="s">
        <v>776</v>
      </c>
      <c r="I8153" t="s">
        <v>16</v>
      </c>
      <c r="J8153" t="s">
        <v>378</v>
      </c>
      <c r="K8153" t="s">
        <v>379</v>
      </c>
      <c r="L8153" s="1">
        <v>38965</v>
      </c>
      <c r="M8153">
        <v>20742</v>
      </c>
      <c r="N8153" t="s">
        <v>10638</v>
      </c>
    </row>
    <row r="8154" spans="1:14" x14ac:dyDescent="0.25">
      <c r="A8154" t="s">
        <v>9377</v>
      </c>
      <c r="B8154" t="s">
        <v>12</v>
      </c>
      <c r="C8154">
        <v>97147.86</v>
      </c>
      <c r="D8154">
        <v>46136.21</v>
      </c>
      <c r="E8154">
        <v>0</v>
      </c>
      <c r="F8154" t="s">
        <v>18</v>
      </c>
      <c r="G8154" t="s">
        <v>19</v>
      </c>
      <c r="H8154" t="s">
        <v>60</v>
      </c>
      <c r="I8154" t="s">
        <v>16</v>
      </c>
      <c r="J8154" t="s">
        <v>139</v>
      </c>
      <c r="L8154" s="1">
        <v>42800</v>
      </c>
      <c r="M8154">
        <v>20608</v>
      </c>
      <c r="N8154" t="s">
        <v>10646</v>
      </c>
    </row>
    <row r="8155" spans="1:14" x14ac:dyDescent="0.25">
      <c r="A8155" t="s">
        <v>9378</v>
      </c>
      <c r="B8155" t="s">
        <v>12</v>
      </c>
      <c r="C8155">
        <v>84881.44</v>
      </c>
      <c r="D8155">
        <v>72593.070000000007</v>
      </c>
      <c r="E8155">
        <v>122.43</v>
      </c>
      <c r="F8155" t="s">
        <v>18</v>
      </c>
      <c r="G8155" t="s">
        <v>19</v>
      </c>
      <c r="H8155" t="s">
        <v>183</v>
      </c>
      <c r="I8155" t="s">
        <v>16</v>
      </c>
      <c r="J8155" t="s">
        <v>147</v>
      </c>
      <c r="L8155" s="1">
        <v>42213</v>
      </c>
      <c r="M8155">
        <v>20782</v>
      </c>
      <c r="N8155" t="s">
        <v>10625</v>
      </c>
    </row>
    <row r="8156" spans="1:14" x14ac:dyDescent="0.25">
      <c r="A8156" t="s">
        <v>9379</v>
      </c>
      <c r="B8156" t="s">
        <v>22</v>
      </c>
      <c r="C8156">
        <v>117286.55</v>
      </c>
      <c r="D8156">
        <v>114097</v>
      </c>
      <c r="E8156">
        <v>0</v>
      </c>
      <c r="F8156" t="s">
        <v>322</v>
      </c>
      <c r="G8156" t="s">
        <v>323</v>
      </c>
      <c r="H8156" t="s">
        <v>775</v>
      </c>
      <c r="I8156" t="s">
        <v>16</v>
      </c>
      <c r="J8156" t="s">
        <v>325</v>
      </c>
      <c r="L8156" s="1">
        <v>41778</v>
      </c>
      <c r="M8156">
        <v>20772</v>
      </c>
      <c r="N8156" t="s">
        <v>10648</v>
      </c>
    </row>
    <row r="8157" spans="1:14" x14ac:dyDescent="0.25">
      <c r="A8157" t="s">
        <v>9380</v>
      </c>
      <c r="B8157" t="s">
        <v>22</v>
      </c>
      <c r="C8157">
        <v>123422.47</v>
      </c>
      <c r="D8157">
        <v>119112.56</v>
      </c>
      <c r="E8157">
        <v>0</v>
      </c>
      <c r="F8157" t="s">
        <v>52</v>
      </c>
      <c r="G8157" t="s">
        <v>53</v>
      </c>
      <c r="H8157" t="s">
        <v>93</v>
      </c>
      <c r="I8157" t="s">
        <v>16</v>
      </c>
      <c r="J8157" t="s">
        <v>139</v>
      </c>
      <c r="L8157" s="1">
        <v>39020</v>
      </c>
      <c r="M8157">
        <v>20748</v>
      </c>
      <c r="N8157" t="s">
        <v>10635</v>
      </c>
    </row>
    <row r="8158" spans="1:14" x14ac:dyDescent="0.25">
      <c r="A8158" t="s">
        <v>9381</v>
      </c>
      <c r="B8158" t="s">
        <v>22</v>
      </c>
      <c r="C8158">
        <v>50172</v>
      </c>
      <c r="D8158">
        <v>47467.29</v>
      </c>
      <c r="E8158">
        <v>278.45</v>
      </c>
      <c r="F8158" t="s">
        <v>45</v>
      </c>
      <c r="G8158" t="s">
        <v>46</v>
      </c>
      <c r="H8158" t="s">
        <v>47</v>
      </c>
      <c r="I8158" t="s">
        <v>16</v>
      </c>
      <c r="J8158" t="s">
        <v>48</v>
      </c>
      <c r="K8158" t="s">
        <v>49</v>
      </c>
      <c r="L8158" s="1">
        <v>42716</v>
      </c>
      <c r="M8158">
        <v>20781</v>
      </c>
      <c r="N8158" t="s">
        <v>10627</v>
      </c>
    </row>
    <row r="8159" spans="1:14" x14ac:dyDescent="0.25">
      <c r="A8159" t="s">
        <v>9382</v>
      </c>
      <c r="B8159" t="s">
        <v>12</v>
      </c>
      <c r="C8159">
        <v>47695.57</v>
      </c>
      <c r="D8159">
        <v>34730.800000000003</v>
      </c>
      <c r="E8159">
        <v>0</v>
      </c>
      <c r="F8159" t="s">
        <v>56</v>
      </c>
      <c r="G8159" t="s">
        <v>57</v>
      </c>
      <c r="H8159" t="s">
        <v>58</v>
      </c>
      <c r="I8159" t="s">
        <v>16</v>
      </c>
      <c r="J8159" t="s">
        <v>968</v>
      </c>
      <c r="L8159" s="1">
        <v>39090</v>
      </c>
      <c r="M8159">
        <v>20744</v>
      </c>
      <c r="N8159" t="s">
        <v>10630</v>
      </c>
    </row>
    <row r="8160" spans="1:14" x14ac:dyDescent="0.25">
      <c r="A8160" t="s">
        <v>9383</v>
      </c>
      <c r="B8160" t="s">
        <v>12</v>
      </c>
      <c r="C8160">
        <v>68893</v>
      </c>
      <c r="D8160">
        <v>67707.63</v>
      </c>
      <c r="E8160">
        <v>496.83</v>
      </c>
      <c r="F8160" t="s">
        <v>13</v>
      </c>
      <c r="G8160" t="s">
        <v>14</v>
      </c>
      <c r="H8160" t="s">
        <v>942</v>
      </c>
      <c r="I8160" t="s">
        <v>16</v>
      </c>
      <c r="J8160" t="s">
        <v>17</v>
      </c>
      <c r="L8160" s="1">
        <v>35912</v>
      </c>
      <c r="M8160">
        <v>20769</v>
      </c>
      <c r="N8160" t="s">
        <v>10636</v>
      </c>
    </row>
    <row r="8161" spans="1:14" x14ac:dyDescent="0.25">
      <c r="A8161" t="s">
        <v>9384</v>
      </c>
      <c r="B8161" t="s">
        <v>22</v>
      </c>
      <c r="C8161">
        <v>138790</v>
      </c>
      <c r="D8161">
        <v>140362.01</v>
      </c>
      <c r="E8161">
        <v>0</v>
      </c>
      <c r="F8161" t="s">
        <v>167</v>
      </c>
      <c r="G8161" t="s">
        <v>168</v>
      </c>
      <c r="H8161" t="s">
        <v>286</v>
      </c>
      <c r="I8161" t="s">
        <v>16</v>
      </c>
      <c r="J8161" t="s">
        <v>139</v>
      </c>
      <c r="L8161" s="1">
        <v>37256</v>
      </c>
      <c r="M8161">
        <v>20708</v>
      </c>
      <c r="N8161" t="s">
        <v>10653</v>
      </c>
    </row>
    <row r="8162" spans="1:14" x14ac:dyDescent="0.25">
      <c r="A8162" t="s">
        <v>9385</v>
      </c>
      <c r="B8162" t="s">
        <v>12</v>
      </c>
      <c r="C8162">
        <v>105241</v>
      </c>
      <c r="D8162">
        <v>102770.98</v>
      </c>
      <c r="E8162">
        <v>387.04</v>
      </c>
      <c r="F8162" t="s">
        <v>468</v>
      </c>
      <c r="G8162" t="s">
        <v>469</v>
      </c>
      <c r="H8162" t="s">
        <v>706</v>
      </c>
      <c r="I8162" t="s">
        <v>16</v>
      </c>
      <c r="J8162" t="s">
        <v>312</v>
      </c>
      <c r="L8162" s="1">
        <v>36969</v>
      </c>
      <c r="M8162">
        <v>20613</v>
      </c>
      <c r="N8162" t="s">
        <v>10640</v>
      </c>
    </row>
    <row r="8163" spans="1:14" x14ac:dyDescent="0.25">
      <c r="A8163" t="s">
        <v>9386</v>
      </c>
      <c r="B8163" t="s">
        <v>12</v>
      </c>
      <c r="C8163">
        <v>113811.01</v>
      </c>
      <c r="D8163">
        <v>111049.14</v>
      </c>
      <c r="E8163">
        <v>0</v>
      </c>
      <c r="F8163" t="s">
        <v>76</v>
      </c>
      <c r="G8163" t="s">
        <v>77</v>
      </c>
      <c r="H8163" t="s">
        <v>768</v>
      </c>
      <c r="I8163" t="s">
        <v>16</v>
      </c>
      <c r="J8163" t="s">
        <v>139</v>
      </c>
      <c r="L8163" s="1">
        <v>35324</v>
      </c>
      <c r="M8163">
        <v>20747</v>
      </c>
      <c r="N8163" t="s">
        <v>10642</v>
      </c>
    </row>
    <row r="8164" spans="1:14" x14ac:dyDescent="0.25">
      <c r="A8164" t="s">
        <v>9387</v>
      </c>
      <c r="B8164" t="s">
        <v>12</v>
      </c>
      <c r="C8164">
        <v>40287.5</v>
      </c>
      <c r="D8164">
        <v>38747.67</v>
      </c>
      <c r="E8164">
        <v>0</v>
      </c>
      <c r="F8164" t="s">
        <v>18</v>
      </c>
      <c r="G8164" t="s">
        <v>19</v>
      </c>
      <c r="H8164" t="s">
        <v>247</v>
      </c>
      <c r="I8164" t="s">
        <v>34</v>
      </c>
      <c r="J8164" t="s">
        <v>414</v>
      </c>
      <c r="L8164" s="1">
        <v>36332</v>
      </c>
      <c r="M8164">
        <v>20706</v>
      </c>
      <c r="N8164" t="s">
        <v>10645</v>
      </c>
    </row>
    <row r="8165" spans="1:14" x14ac:dyDescent="0.25">
      <c r="A8165" t="s">
        <v>9388</v>
      </c>
      <c r="B8165" t="s">
        <v>12</v>
      </c>
      <c r="C8165">
        <v>19539.03</v>
      </c>
      <c r="D8165">
        <v>14304.27</v>
      </c>
      <c r="E8165">
        <v>112.73</v>
      </c>
      <c r="F8165" t="s">
        <v>13</v>
      </c>
      <c r="G8165" t="s">
        <v>14</v>
      </c>
      <c r="H8165" t="s">
        <v>85</v>
      </c>
      <c r="I8165" t="s">
        <v>34</v>
      </c>
      <c r="J8165" t="s">
        <v>86</v>
      </c>
      <c r="L8165" s="1">
        <v>40784</v>
      </c>
      <c r="M8165">
        <v>20770</v>
      </c>
      <c r="N8165" t="s">
        <v>10629</v>
      </c>
    </row>
    <row r="8166" spans="1:14" x14ac:dyDescent="0.25">
      <c r="A8166" t="s">
        <v>9389</v>
      </c>
      <c r="B8166" t="s">
        <v>22</v>
      </c>
      <c r="C8166">
        <v>60686</v>
      </c>
      <c r="D8166">
        <v>59885.51</v>
      </c>
      <c r="E8166">
        <v>0</v>
      </c>
      <c r="F8166" t="s">
        <v>72</v>
      </c>
      <c r="G8166" t="s">
        <v>73</v>
      </c>
      <c r="H8166" t="s">
        <v>74</v>
      </c>
      <c r="I8166" t="s">
        <v>34</v>
      </c>
      <c r="J8166" t="s">
        <v>75</v>
      </c>
      <c r="L8166" s="1">
        <v>37872</v>
      </c>
      <c r="M8166">
        <v>20705</v>
      </c>
      <c r="N8166" t="s">
        <v>10626</v>
      </c>
    </row>
    <row r="8167" spans="1:14" x14ac:dyDescent="0.25">
      <c r="A8167" t="s">
        <v>9390</v>
      </c>
      <c r="B8167" t="s">
        <v>22</v>
      </c>
      <c r="C8167">
        <v>47135.27</v>
      </c>
      <c r="D8167">
        <v>50634.13</v>
      </c>
      <c r="E8167">
        <v>1592.6</v>
      </c>
      <c r="F8167" t="s">
        <v>99</v>
      </c>
      <c r="G8167" t="s">
        <v>100</v>
      </c>
      <c r="H8167" t="s">
        <v>1034</v>
      </c>
      <c r="I8167" t="s">
        <v>34</v>
      </c>
      <c r="J8167" t="s">
        <v>102</v>
      </c>
      <c r="L8167" s="1">
        <v>35607</v>
      </c>
      <c r="M8167">
        <v>20608</v>
      </c>
      <c r="N8167" t="s">
        <v>10646</v>
      </c>
    </row>
    <row r="8168" spans="1:14" x14ac:dyDescent="0.25">
      <c r="A8168" t="s">
        <v>9391</v>
      </c>
      <c r="B8168" t="s">
        <v>12</v>
      </c>
      <c r="C8168">
        <v>44511.48</v>
      </c>
      <c r="D8168">
        <v>29936.21</v>
      </c>
      <c r="E8168">
        <v>0</v>
      </c>
      <c r="F8168" t="s">
        <v>18</v>
      </c>
      <c r="G8168" t="s">
        <v>19</v>
      </c>
      <c r="H8168" t="s">
        <v>183</v>
      </c>
      <c r="I8168" t="s">
        <v>34</v>
      </c>
      <c r="J8168" t="s">
        <v>174</v>
      </c>
      <c r="L8168" s="1">
        <v>38726</v>
      </c>
      <c r="M8168">
        <v>20781</v>
      </c>
      <c r="N8168" t="s">
        <v>10627</v>
      </c>
    </row>
    <row r="8169" spans="1:14" x14ac:dyDescent="0.25">
      <c r="A8169" t="s">
        <v>9392</v>
      </c>
      <c r="B8169" t="s">
        <v>12</v>
      </c>
      <c r="C8169">
        <v>54719.07</v>
      </c>
      <c r="D8169">
        <v>47925.23</v>
      </c>
      <c r="E8169">
        <v>0</v>
      </c>
      <c r="F8169" t="s">
        <v>18</v>
      </c>
      <c r="G8169" t="s">
        <v>19</v>
      </c>
      <c r="H8169" t="s">
        <v>183</v>
      </c>
      <c r="I8169" t="s">
        <v>34</v>
      </c>
      <c r="J8169" t="s">
        <v>174</v>
      </c>
      <c r="L8169" s="1">
        <v>36641</v>
      </c>
      <c r="M8169">
        <v>20722</v>
      </c>
      <c r="N8169" t="s">
        <v>10632</v>
      </c>
    </row>
    <row r="8170" spans="1:14" x14ac:dyDescent="0.25">
      <c r="A8170" t="s">
        <v>9393</v>
      </c>
      <c r="B8170" t="s">
        <v>12</v>
      </c>
      <c r="C8170">
        <v>86471.75</v>
      </c>
      <c r="D8170">
        <v>83700.55</v>
      </c>
      <c r="E8170">
        <v>354.42</v>
      </c>
      <c r="F8170" t="s">
        <v>117</v>
      </c>
      <c r="G8170" t="s">
        <v>118</v>
      </c>
      <c r="H8170" t="s">
        <v>119</v>
      </c>
      <c r="I8170" t="s">
        <v>16</v>
      </c>
      <c r="J8170" t="s">
        <v>414</v>
      </c>
      <c r="L8170" s="1">
        <v>38950</v>
      </c>
      <c r="M8170">
        <v>20784</v>
      </c>
      <c r="N8170" t="s">
        <v>10650</v>
      </c>
    </row>
    <row r="8171" spans="1:14" x14ac:dyDescent="0.25">
      <c r="A8171" t="s">
        <v>9394</v>
      </c>
      <c r="B8171" t="s">
        <v>22</v>
      </c>
      <c r="C8171">
        <v>135000.75</v>
      </c>
      <c r="D8171">
        <v>130286.01</v>
      </c>
      <c r="E8171">
        <v>0</v>
      </c>
      <c r="F8171" t="s">
        <v>601</v>
      </c>
      <c r="G8171" t="s">
        <v>602</v>
      </c>
      <c r="H8171" t="s">
        <v>179</v>
      </c>
      <c r="I8171" t="s">
        <v>16</v>
      </c>
      <c r="J8171" t="s">
        <v>623</v>
      </c>
      <c r="L8171" s="1">
        <v>41820</v>
      </c>
      <c r="M8171">
        <v>20782</v>
      </c>
      <c r="N8171" t="s">
        <v>10625</v>
      </c>
    </row>
    <row r="8172" spans="1:14" x14ac:dyDescent="0.25">
      <c r="A8172" t="s">
        <v>9395</v>
      </c>
      <c r="B8172" t="s">
        <v>22</v>
      </c>
      <c r="C8172">
        <v>56435</v>
      </c>
      <c r="D8172">
        <v>55914.83</v>
      </c>
      <c r="E8172">
        <v>1735.87</v>
      </c>
      <c r="F8172" t="s">
        <v>45</v>
      </c>
      <c r="G8172" t="s">
        <v>46</v>
      </c>
      <c r="H8172" t="s">
        <v>578</v>
      </c>
      <c r="I8172" t="s">
        <v>16</v>
      </c>
      <c r="J8172" t="s">
        <v>48</v>
      </c>
      <c r="L8172" s="1">
        <v>41708</v>
      </c>
      <c r="M8172">
        <v>20762</v>
      </c>
      <c r="N8172" t="s">
        <v>10644</v>
      </c>
    </row>
    <row r="8173" spans="1:14" x14ac:dyDescent="0.25">
      <c r="A8173" t="s">
        <v>9396</v>
      </c>
      <c r="B8173" t="s">
        <v>22</v>
      </c>
      <c r="C8173">
        <v>62020</v>
      </c>
      <c r="D8173">
        <v>69717.100000000006</v>
      </c>
      <c r="E8173">
        <v>6884.55</v>
      </c>
      <c r="F8173" t="s">
        <v>13</v>
      </c>
      <c r="G8173" t="s">
        <v>14</v>
      </c>
      <c r="H8173" t="s">
        <v>175</v>
      </c>
      <c r="I8173" t="s">
        <v>16</v>
      </c>
      <c r="J8173" t="s">
        <v>32</v>
      </c>
      <c r="K8173" t="s">
        <v>176</v>
      </c>
      <c r="L8173" s="1">
        <v>41694</v>
      </c>
      <c r="M8173">
        <v>20613</v>
      </c>
      <c r="N8173" t="s">
        <v>10640</v>
      </c>
    </row>
    <row r="8174" spans="1:14" x14ac:dyDescent="0.25">
      <c r="A8174" t="s">
        <v>9397</v>
      </c>
      <c r="B8174" t="s">
        <v>22</v>
      </c>
      <c r="C8174">
        <v>97091.55</v>
      </c>
      <c r="D8174">
        <v>149152.66</v>
      </c>
      <c r="E8174">
        <v>51235.88</v>
      </c>
      <c r="F8174" t="s">
        <v>45</v>
      </c>
      <c r="G8174" t="s">
        <v>46</v>
      </c>
      <c r="H8174" t="s">
        <v>221</v>
      </c>
      <c r="I8174" t="s">
        <v>16</v>
      </c>
      <c r="J8174" t="s">
        <v>250</v>
      </c>
      <c r="L8174" s="1">
        <v>31683</v>
      </c>
      <c r="M8174">
        <v>20785</v>
      </c>
      <c r="N8174" t="s">
        <v>10652</v>
      </c>
    </row>
    <row r="8175" spans="1:14" x14ac:dyDescent="0.25">
      <c r="A8175" t="s">
        <v>9398</v>
      </c>
      <c r="B8175" t="s">
        <v>12</v>
      </c>
      <c r="C8175">
        <v>210120</v>
      </c>
      <c r="D8175">
        <v>218526.6</v>
      </c>
      <c r="E8175">
        <v>0</v>
      </c>
      <c r="F8175" t="s">
        <v>299</v>
      </c>
      <c r="G8175" t="s">
        <v>300</v>
      </c>
      <c r="H8175" t="s">
        <v>587</v>
      </c>
      <c r="I8175" t="s">
        <v>16</v>
      </c>
      <c r="J8175" t="s">
        <v>1208</v>
      </c>
      <c r="L8175" s="1">
        <v>42072</v>
      </c>
      <c r="M8175">
        <v>20708</v>
      </c>
      <c r="N8175" t="s">
        <v>10653</v>
      </c>
    </row>
    <row r="8176" spans="1:14" x14ac:dyDescent="0.25">
      <c r="A8176" t="s">
        <v>9399</v>
      </c>
      <c r="B8176" t="s">
        <v>12</v>
      </c>
      <c r="C8176">
        <v>40146.080000000002</v>
      </c>
      <c r="D8176">
        <v>32265.27</v>
      </c>
      <c r="E8176">
        <v>0</v>
      </c>
      <c r="F8176" t="s">
        <v>18</v>
      </c>
      <c r="G8176" t="s">
        <v>19</v>
      </c>
      <c r="H8176" t="s">
        <v>183</v>
      </c>
      <c r="I8176" t="s">
        <v>34</v>
      </c>
      <c r="J8176" t="s">
        <v>174</v>
      </c>
      <c r="L8176" s="1">
        <v>40574</v>
      </c>
      <c r="M8176">
        <v>20721</v>
      </c>
      <c r="N8176" t="s">
        <v>10634</v>
      </c>
    </row>
    <row r="8177" spans="1:14" x14ac:dyDescent="0.25">
      <c r="A8177" t="s">
        <v>9400</v>
      </c>
      <c r="B8177" t="s">
        <v>22</v>
      </c>
      <c r="C8177">
        <v>73110</v>
      </c>
      <c r="D8177">
        <v>98670.74</v>
      </c>
      <c r="E8177">
        <v>28160.75</v>
      </c>
      <c r="F8177" t="s">
        <v>45</v>
      </c>
      <c r="G8177" t="s">
        <v>46</v>
      </c>
      <c r="H8177" t="s">
        <v>563</v>
      </c>
      <c r="I8177" t="s">
        <v>16</v>
      </c>
      <c r="J8177" t="s">
        <v>48</v>
      </c>
      <c r="L8177" s="1">
        <v>39693</v>
      </c>
      <c r="M8177">
        <v>20607</v>
      </c>
      <c r="N8177" t="s">
        <v>10631</v>
      </c>
    </row>
    <row r="8178" spans="1:14" x14ac:dyDescent="0.25">
      <c r="A8178" t="s">
        <v>9401</v>
      </c>
      <c r="B8178" t="s">
        <v>22</v>
      </c>
      <c r="C8178">
        <v>109817.64</v>
      </c>
      <c r="D8178">
        <v>124170.73</v>
      </c>
      <c r="E8178">
        <v>7151.57</v>
      </c>
      <c r="F8178" t="s">
        <v>13</v>
      </c>
      <c r="G8178" t="s">
        <v>14</v>
      </c>
      <c r="H8178" t="s">
        <v>263</v>
      </c>
      <c r="I8178" t="s">
        <v>16</v>
      </c>
      <c r="J8178" t="s">
        <v>361</v>
      </c>
      <c r="L8178" s="1">
        <v>31978</v>
      </c>
      <c r="M8178">
        <v>20781</v>
      </c>
      <c r="N8178" t="s">
        <v>10627</v>
      </c>
    </row>
    <row r="8179" spans="1:14" x14ac:dyDescent="0.25">
      <c r="A8179" t="s">
        <v>9402</v>
      </c>
      <c r="B8179" t="s">
        <v>22</v>
      </c>
      <c r="C8179">
        <v>127013.13</v>
      </c>
      <c r="D8179">
        <v>134946.70000000001</v>
      </c>
      <c r="E8179">
        <v>3465.75</v>
      </c>
      <c r="F8179" t="s">
        <v>13</v>
      </c>
      <c r="G8179" t="s">
        <v>14</v>
      </c>
      <c r="H8179" t="s">
        <v>942</v>
      </c>
      <c r="I8179" t="s">
        <v>16</v>
      </c>
      <c r="J8179" t="s">
        <v>402</v>
      </c>
      <c r="L8179" s="1">
        <v>33049</v>
      </c>
      <c r="M8179">
        <v>20707</v>
      </c>
      <c r="N8179" t="s">
        <v>10628</v>
      </c>
    </row>
    <row r="8180" spans="1:14" x14ac:dyDescent="0.25">
      <c r="A8180" t="s">
        <v>9403</v>
      </c>
      <c r="B8180" t="s">
        <v>22</v>
      </c>
      <c r="C8180">
        <v>82858</v>
      </c>
      <c r="D8180">
        <v>106580.8</v>
      </c>
      <c r="E8180">
        <v>21173.39</v>
      </c>
      <c r="F8180" t="s">
        <v>13</v>
      </c>
      <c r="G8180" t="s">
        <v>14</v>
      </c>
      <c r="H8180" t="s">
        <v>263</v>
      </c>
      <c r="I8180" t="s">
        <v>16</v>
      </c>
      <c r="J8180" t="s">
        <v>32</v>
      </c>
      <c r="L8180" s="1">
        <v>38012</v>
      </c>
      <c r="M8180">
        <v>20623</v>
      </c>
      <c r="N8180" t="s">
        <v>10651</v>
      </c>
    </row>
    <row r="8181" spans="1:14" x14ac:dyDescent="0.25">
      <c r="A8181" t="s">
        <v>9404</v>
      </c>
      <c r="B8181" t="s">
        <v>22</v>
      </c>
      <c r="C8181">
        <v>71559.72</v>
      </c>
      <c r="D8181">
        <v>74765.850000000006</v>
      </c>
      <c r="E8181">
        <v>0</v>
      </c>
      <c r="F8181" t="s">
        <v>76</v>
      </c>
      <c r="G8181" t="s">
        <v>77</v>
      </c>
      <c r="H8181" t="s">
        <v>435</v>
      </c>
      <c r="I8181" t="s">
        <v>16</v>
      </c>
      <c r="J8181" t="s">
        <v>44</v>
      </c>
      <c r="L8181" s="1">
        <v>39146</v>
      </c>
      <c r="M8181">
        <v>20742</v>
      </c>
      <c r="N8181" t="s">
        <v>10638</v>
      </c>
    </row>
    <row r="8182" spans="1:14" x14ac:dyDescent="0.25">
      <c r="A8182" t="s">
        <v>9405</v>
      </c>
      <c r="B8182" t="s">
        <v>22</v>
      </c>
      <c r="C8182">
        <v>125501.56</v>
      </c>
      <c r="D8182">
        <v>115230.26</v>
      </c>
      <c r="E8182">
        <v>0</v>
      </c>
      <c r="F8182" t="s">
        <v>299</v>
      </c>
      <c r="G8182" t="s">
        <v>300</v>
      </c>
      <c r="H8182" t="s">
        <v>1209</v>
      </c>
      <c r="I8182" t="s">
        <v>16</v>
      </c>
      <c r="J8182" t="s">
        <v>511</v>
      </c>
      <c r="L8182" s="1">
        <v>42478</v>
      </c>
      <c r="M8182">
        <v>20608</v>
      </c>
      <c r="N8182" t="s">
        <v>10646</v>
      </c>
    </row>
    <row r="8183" spans="1:14" x14ac:dyDescent="0.25">
      <c r="A8183" t="s">
        <v>9406</v>
      </c>
      <c r="B8183" t="s">
        <v>22</v>
      </c>
      <c r="C8183">
        <v>79829.899999999994</v>
      </c>
      <c r="D8183">
        <v>77629.86</v>
      </c>
      <c r="E8183">
        <v>1243.72</v>
      </c>
      <c r="F8183" t="s">
        <v>52</v>
      </c>
      <c r="G8183" t="s">
        <v>53</v>
      </c>
      <c r="H8183" t="s">
        <v>551</v>
      </c>
      <c r="I8183" t="s">
        <v>16</v>
      </c>
      <c r="J8183" t="s">
        <v>414</v>
      </c>
      <c r="L8183" s="1">
        <v>40868</v>
      </c>
      <c r="M8183">
        <v>20707</v>
      </c>
      <c r="N8183" t="s">
        <v>10628</v>
      </c>
    </row>
    <row r="8184" spans="1:14" x14ac:dyDescent="0.25">
      <c r="A8184" t="s">
        <v>9407</v>
      </c>
      <c r="B8184" t="s">
        <v>12</v>
      </c>
      <c r="C8184">
        <v>122318.43</v>
      </c>
      <c r="D8184">
        <v>119147.68</v>
      </c>
      <c r="E8184">
        <v>0</v>
      </c>
      <c r="F8184" t="s">
        <v>322</v>
      </c>
      <c r="G8184" t="s">
        <v>323</v>
      </c>
      <c r="H8184" t="s">
        <v>376</v>
      </c>
      <c r="I8184" t="s">
        <v>16</v>
      </c>
      <c r="J8184" t="s">
        <v>325</v>
      </c>
      <c r="L8184" s="1">
        <v>39580</v>
      </c>
      <c r="M8184">
        <v>20712</v>
      </c>
      <c r="N8184" t="s">
        <v>10639</v>
      </c>
    </row>
    <row r="8185" spans="1:14" x14ac:dyDescent="0.25">
      <c r="A8185" t="s">
        <v>9408</v>
      </c>
      <c r="B8185" t="s">
        <v>12</v>
      </c>
      <c r="C8185">
        <v>49469.26</v>
      </c>
      <c r="D8185">
        <v>48132.75</v>
      </c>
      <c r="E8185">
        <v>134.51</v>
      </c>
      <c r="F8185" t="s">
        <v>13</v>
      </c>
      <c r="G8185" t="s">
        <v>14</v>
      </c>
      <c r="H8185" t="s">
        <v>1021</v>
      </c>
      <c r="I8185" t="s">
        <v>16</v>
      </c>
      <c r="J8185" t="s">
        <v>17</v>
      </c>
      <c r="L8185" s="1">
        <v>37059</v>
      </c>
      <c r="M8185">
        <v>20716</v>
      </c>
      <c r="N8185" t="s">
        <v>10641</v>
      </c>
    </row>
    <row r="8186" spans="1:14" x14ac:dyDescent="0.25">
      <c r="A8186" t="s">
        <v>9409</v>
      </c>
      <c r="B8186" t="s">
        <v>22</v>
      </c>
      <c r="C8186">
        <v>62492</v>
      </c>
      <c r="D8186">
        <v>59392.53</v>
      </c>
      <c r="E8186">
        <v>0</v>
      </c>
      <c r="F8186" t="s">
        <v>45</v>
      </c>
      <c r="G8186" t="s">
        <v>46</v>
      </c>
      <c r="H8186" t="s">
        <v>314</v>
      </c>
      <c r="I8186" t="s">
        <v>16</v>
      </c>
      <c r="J8186" t="s">
        <v>48</v>
      </c>
      <c r="L8186" s="1">
        <v>41288</v>
      </c>
      <c r="M8186">
        <v>20737</v>
      </c>
      <c r="N8186" t="s">
        <v>10655</v>
      </c>
    </row>
    <row r="8187" spans="1:14" x14ac:dyDescent="0.25">
      <c r="A8187" t="s">
        <v>9410</v>
      </c>
      <c r="B8187" t="s">
        <v>22</v>
      </c>
      <c r="C8187">
        <v>95084.42</v>
      </c>
      <c r="D8187">
        <v>91852.62</v>
      </c>
      <c r="E8187">
        <v>66.260000000000005</v>
      </c>
      <c r="F8187" t="s">
        <v>13</v>
      </c>
      <c r="G8187" t="s">
        <v>14</v>
      </c>
      <c r="H8187" t="s">
        <v>232</v>
      </c>
      <c r="I8187" t="s">
        <v>16</v>
      </c>
      <c r="J8187" t="s">
        <v>32</v>
      </c>
      <c r="L8187" s="1">
        <v>35702</v>
      </c>
      <c r="M8187">
        <v>20716</v>
      </c>
      <c r="N8187" t="s">
        <v>10641</v>
      </c>
    </row>
    <row r="8188" spans="1:14" x14ac:dyDescent="0.25">
      <c r="A8188" t="s">
        <v>9411</v>
      </c>
      <c r="B8188" t="s">
        <v>12</v>
      </c>
      <c r="C8188">
        <v>94053.42</v>
      </c>
      <c r="D8188">
        <v>93889.52</v>
      </c>
      <c r="E8188">
        <v>1073.96</v>
      </c>
      <c r="F8188" t="s">
        <v>18</v>
      </c>
      <c r="G8188" t="s">
        <v>19</v>
      </c>
      <c r="H8188" t="s">
        <v>144</v>
      </c>
      <c r="I8188" t="s">
        <v>16</v>
      </c>
      <c r="J8188" t="s">
        <v>218</v>
      </c>
      <c r="L8188" s="1">
        <v>35030</v>
      </c>
      <c r="M8188">
        <v>20720</v>
      </c>
      <c r="N8188" t="s">
        <v>10641</v>
      </c>
    </row>
    <row r="8189" spans="1:14" x14ac:dyDescent="0.25">
      <c r="A8189" t="s">
        <v>9412</v>
      </c>
      <c r="B8189" t="s">
        <v>22</v>
      </c>
      <c r="C8189">
        <v>77166.06</v>
      </c>
      <c r="D8189">
        <v>96025.73</v>
      </c>
      <c r="E8189">
        <v>20731.61</v>
      </c>
      <c r="F8189" t="s">
        <v>56</v>
      </c>
      <c r="G8189" t="s">
        <v>57</v>
      </c>
      <c r="H8189" t="s">
        <v>158</v>
      </c>
      <c r="I8189" t="s">
        <v>16</v>
      </c>
      <c r="J8189" t="s">
        <v>473</v>
      </c>
      <c r="L8189" s="1">
        <v>34421</v>
      </c>
      <c r="M8189">
        <v>20706</v>
      </c>
      <c r="N8189" t="s">
        <v>10645</v>
      </c>
    </row>
    <row r="8190" spans="1:14" x14ac:dyDescent="0.25">
      <c r="A8190" t="s">
        <v>9413</v>
      </c>
      <c r="B8190" t="s">
        <v>22</v>
      </c>
      <c r="C8190">
        <v>108411</v>
      </c>
      <c r="D8190">
        <v>143635.38</v>
      </c>
      <c r="E8190">
        <v>34683.410000000003</v>
      </c>
      <c r="F8190" t="s">
        <v>45</v>
      </c>
      <c r="G8190" t="s">
        <v>46</v>
      </c>
      <c r="H8190" t="s">
        <v>827</v>
      </c>
      <c r="I8190" t="s">
        <v>16</v>
      </c>
      <c r="J8190" t="s">
        <v>297</v>
      </c>
      <c r="L8190" s="1">
        <v>37502</v>
      </c>
      <c r="M8190">
        <v>20716</v>
      </c>
      <c r="N8190" t="s">
        <v>10641</v>
      </c>
    </row>
    <row r="8191" spans="1:14" x14ac:dyDescent="0.25">
      <c r="A8191" t="s">
        <v>9414</v>
      </c>
      <c r="B8191" t="s">
        <v>12</v>
      </c>
      <c r="C8191">
        <v>87176</v>
      </c>
      <c r="D8191">
        <v>99842.44</v>
      </c>
      <c r="E8191">
        <v>7895.84</v>
      </c>
      <c r="F8191" t="s">
        <v>45</v>
      </c>
      <c r="G8191" t="s">
        <v>46</v>
      </c>
      <c r="H8191" t="s">
        <v>514</v>
      </c>
      <c r="I8191" t="s">
        <v>16</v>
      </c>
      <c r="J8191" t="s">
        <v>48</v>
      </c>
      <c r="K8191" t="s">
        <v>49</v>
      </c>
      <c r="L8191" s="1">
        <v>36024</v>
      </c>
      <c r="M8191">
        <v>20607</v>
      </c>
      <c r="N8191" t="s">
        <v>10631</v>
      </c>
    </row>
    <row r="8192" spans="1:14" x14ac:dyDescent="0.25">
      <c r="A8192" t="s">
        <v>9415</v>
      </c>
      <c r="B8192" t="s">
        <v>22</v>
      </c>
      <c r="C8192">
        <v>129143.11</v>
      </c>
      <c r="D8192">
        <v>216997.28</v>
      </c>
      <c r="E8192">
        <v>84237.71</v>
      </c>
      <c r="F8192" t="s">
        <v>45</v>
      </c>
      <c r="G8192" t="s">
        <v>46</v>
      </c>
      <c r="H8192" t="s">
        <v>546</v>
      </c>
      <c r="I8192" t="s">
        <v>16</v>
      </c>
      <c r="J8192" t="s">
        <v>222</v>
      </c>
      <c r="L8192" s="1">
        <v>31487</v>
      </c>
      <c r="M8192">
        <v>20735</v>
      </c>
      <c r="N8192" t="s">
        <v>10649</v>
      </c>
    </row>
    <row r="8193" spans="1:14" x14ac:dyDescent="0.25">
      <c r="A8193" t="s">
        <v>9416</v>
      </c>
      <c r="B8193" t="s">
        <v>12</v>
      </c>
      <c r="C8193">
        <v>95084.42</v>
      </c>
      <c r="D8193">
        <v>96950.67</v>
      </c>
      <c r="E8193">
        <v>4938.08</v>
      </c>
      <c r="F8193" t="s">
        <v>13</v>
      </c>
      <c r="G8193" t="s">
        <v>14</v>
      </c>
      <c r="H8193" t="s">
        <v>463</v>
      </c>
      <c r="I8193" t="s">
        <v>16</v>
      </c>
      <c r="J8193" t="s">
        <v>32</v>
      </c>
      <c r="L8193" s="1">
        <v>35702</v>
      </c>
      <c r="M8193">
        <v>20722</v>
      </c>
      <c r="N8193" t="s">
        <v>10632</v>
      </c>
    </row>
    <row r="8194" spans="1:14" x14ac:dyDescent="0.25">
      <c r="A8194" t="s">
        <v>9417</v>
      </c>
      <c r="B8194" t="s">
        <v>12</v>
      </c>
      <c r="C8194">
        <v>23093.46</v>
      </c>
      <c r="D8194">
        <v>11372.37</v>
      </c>
      <c r="E8194">
        <v>166.56</v>
      </c>
      <c r="F8194" t="s">
        <v>13</v>
      </c>
      <c r="G8194" t="s">
        <v>14</v>
      </c>
      <c r="H8194" t="s">
        <v>85</v>
      </c>
      <c r="I8194" t="s">
        <v>34</v>
      </c>
      <c r="J8194" t="s">
        <v>86</v>
      </c>
      <c r="L8194" s="1">
        <v>37928</v>
      </c>
      <c r="M8194">
        <v>20715</v>
      </c>
      <c r="N8194" t="s">
        <v>10641</v>
      </c>
    </row>
    <row r="8195" spans="1:14" x14ac:dyDescent="0.25">
      <c r="A8195" t="s">
        <v>9418</v>
      </c>
      <c r="B8195" t="s">
        <v>22</v>
      </c>
      <c r="C8195">
        <v>37275.97</v>
      </c>
      <c r="D8195">
        <v>43591.360000000001</v>
      </c>
      <c r="E8195">
        <v>6867.43</v>
      </c>
      <c r="F8195" t="s">
        <v>99</v>
      </c>
      <c r="G8195" t="s">
        <v>100</v>
      </c>
      <c r="H8195" t="s">
        <v>259</v>
      </c>
      <c r="I8195" t="s">
        <v>16</v>
      </c>
      <c r="J8195" t="s">
        <v>109</v>
      </c>
      <c r="K8195" t="s">
        <v>110</v>
      </c>
      <c r="L8195" s="1">
        <v>42128</v>
      </c>
      <c r="M8195">
        <v>20712</v>
      </c>
      <c r="N8195" t="s">
        <v>10639</v>
      </c>
    </row>
    <row r="8196" spans="1:14" x14ac:dyDescent="0.25">
      <c r="A8196" t="s">
        <v>9419</v>
      </c>
      <c r="B8196" t="s">
        <v>22</v>
      </c>
      <c r="C8196">
        <v>78300.86</v>
      </c>
      <c r="D8196">
        <v>66914</v>
      </c>
      <c r="E8196">
        <v>2490.83</v>
      </c>
      <c r="F8196" t="s">
        <v>52</v>
      </c>
      <c r="G8196" t="s">
        <v>53</v>
      </c>
      <c r="H8196" t="s">
        <v>205</v>
      </c>
      <c r="I8196" t="s">
        <v>16</v>
      </c>
      <c r="J8196" t="s">
        <v>94</v>
      </c>
      <c r="L8196" s="1">
        <v>38713</v>
      </c>
      <c r="M8196">
        <v>20707</v>
      </c>
      <c r="N8196" t="s">
        <v>10628</v>
      </c>
    </row>
    <row r="8197" spans="1:14" x14ac:dyDescent="0.25">
      <c r="A8197" t="s">
        <v>9420</v>
      </c>
      <c r="B8197" t="s">
        <v>22</v>
      </c>
      <c r="C8197">
        <v>173652.29</v>
      </c>
      <c r="D8197">
        <v>169437.2</v>
      </c>
      <c r="E8197">
        <v>0</v>
      </c>
      <c r="F8197" t="s">
        <v>181</v>
      </c>
      <c r="G8197" t="s">
        <v>182</v>
      </c>
      <c r="H8197" t="s">
        <v>587</v>
      </c>
      <c r="I8197" t="s">
        <v>16</v>
      </c>
      <c r="J8197" t="s">
        <v>623</v>
      </c>
      <c r="L8197" s="1">
        <v>39713</v>
      </c>
      <c r="M8197">
        <v>20770</v>
      </c>
      <c r="N8197" t="s">
        <v>10629</v>
      </c>
    </row>
    <row r="8198" spans="1:14" x14ac:dyDescent="0.25">
      <c r="A8198" t="s">
        <v>9421</v>
      </c>
      <c r="B8198" t="s">
        <v>22</v>
      </c>
      <c r="C8198">
        <v>55272.63</v>
      </c>
      <c r="D8198">
        <v>58020.14</v>
      </c>
      <c r="E8198">
        <v>3076.66</v>
      </c>
      <c r="F8198" t="s">
        <v>99</v>
      </c>
      <c r="G8198" t="s">
        <v>100</v>
      </c>
      <c r="H8198" t="s">
        <v>148</v>
      </c>
      <c r="I8198" t="s">
        <v>16</v>
      </c>
      <c r="J8198" t="s">
        <v>198</v>
      </c>
      <c r="L8198" s="1">
        <v>38058</v>
      </c>
      <c r="M8198">
        <v>20781</v>
      </c>
      <c r="N8198" t="s">
        <v>10627</v>
      </c>
    </row>
    <row r="8199" spans="1:14" x14ac:dyDescent="0.25">
      <c r="A8199" t="s">
        <v>9422</v>
      </c>
      <c r="B8199" t="s">
        <v>22</v>
      </c>
      <c r="C8199">
        <v>89931</v>
      </c>
      <c r="D8199">
        <v>87959.41</v>
      </c>
      <c r="E8199">
        <v>1715.04</v>
      </c>
      <c r="F8199" t="s">
        <v>45</v>
      </c>
      <c r="G8199" t="s">
        <v>46</v>
      </c>
      <c r="H8199" t="s">
        <v>643</v>
      </c>
      <c r="I8199" t="s">
        <v>16</v>
      </c>
      <c r="J8199" t="s">
        <v>297</v>
      </c>
      <c r="L8199" s="1">
        <v>38642</v>
      </c>
      <c r="M8199">
        <v>20740</v>
      </c>
      <c r="N8199" t="s">
        <v>10638</v>
      </c>
    </row>
    <row r="8200" spans="1:14" x14ac:dyDescent="0.25">
      <c r="A8200" t="s">
        <v>9423</v>
      </c>
      <c r="B8200" t="s">
        <v>12</v>
      </c>
      <c r="C8200">
        <v>66810</v>
      </c>
      <c r="D8200">
        <v>40505.480000000003</v>
      </c>
      <c r="E8200">
        <v>0</v>
      </c>
      <c r="F8200" t="s">
        <v>322</v>
      </c>
      <c r="G8200" t="s">
        <v>323</v>
      </c>
      <c r="H8200" t="s">
        <v>775</v>
      </c>
      <c r="I8200" t="s">
        <v>16</v>
      </c>
      <c r="J8200" t="s">
        <v>703</v>
      </c>
      <c r="L8200" s="1">
        <v>42856</v>
      </c>
      <c r="M8200">
        <v>20613</v>
      </c>
      <c r="N8200" t="s">
        <v>10640</v>
      </c>
    </row>
    <row r="8201" spans="1:14" x14ac:dyDescent="0.25">
      <c r="A8201" t="s">
        <v>9424</v>
      </c>
      <c r="B8201" t="s">
        <v>22</v>
      </c>
      <c r="C8201">
        <v>106104</v>
      </c>
      <c r="D8201">
        <v>146507.75</v>
      </c>
      <c r="E8201">
        <v>29771.05</v>
      </c>
      <c r="F8201" t="s">
        <v>13</v>
      </c>
      <c r="G8201" t="s">
        <v>14</v>
      </c>
      <c r="H8201" t="s">
        <v>332</v>
      </c>
      <c r="I8201" t="s">
        <v>16</v>
      </c>
      <c r="J8201" t="s">
        <v>361</v>
      </c>
      <c r="L8201" s="1">
        <v>35443</v>
      </c>
      <c r="M8201">
        <v>20613</v>
      </c>
      <c r="N8201" t="s">
        <v>10640</v>
      </c>
    </row>
    <row r="8202" spans="1:14" x14ac:dyDescent="0.25">
      <c r="A8202" t="s">
        <v>9425</v>
      </c>
      <c r="B8202" t="s">
        <v>22</v>
      </c>
      <c r="C8202">
        <v>110359</v>
      </c>
      <c r="D8202">
        <v>111262.91</v>
      </c>
      <c r="E8202">
        <v>2359.06</v>
      </c>
      <c r="F8202" t="s">
        <v>45</v>
      </c>
      <c r="G8202" t="s">
        <v>46</v>
      </c>
      <c r="H8202" t="s">
        <v>566</v>
      </c>
      <c r="I8202" t="s">
        <v>16</v>
      </c>
      <c r="J8202" t="s">
        <v>152</v>
      </c>
      <c r="L8202" s="1">
        <v>38124</v>
      </c>
      <c r="M8202">
        <v>20784</v>
      </c>
      <c r="N8202" t="s">
        <v>10650</v>
      </c>
    </row>
    <row r="8203" spans="1:14" x14ac:dyDescent="0.25">
      <c r="A8203" t="s">
        <v>9426</v>
      </c>
      <c r="B8203" t="s">
        <v>12</v>
      </c>
      <c r="C8203">
        <v>120878.93</v>
      </c>
      <c r="D8203">
        <v>117945.22</v>
      </c>
      <c r="E8203">
        <v>0</v>
      </c>
      <c r="F8203" t="s">
        <v>18</v>
      </c>
      <c r="G8203" t="s">
        <v>19</v>
      </c>
      <c r="H8203" t="s">
        <v>389</v>
      </c>
      <c r="I8203" t="s">
        <v>16</v>
      </c>
      <c r="J8203" t="s">
        <v>139</v>
      </c>
      <c r="L8203" s="1">
        <v>32881</v>
      </c>
      <c r="M8203">
        <v>20783</v>
      </c>
      <c r="N8203" t="s">
        <v>10656</v>
      </c>
    </row>
    <row r="8204" spans="1:14" x14ac:dyDescent="0.25">
      <c r="A8204" t="s">
        <v>9427</v>
      </c>
      <c r="B8204" t="s">
        <v>22</v>
      </c>
      <c r="C8204">
        <v>103162.59</v>
      </c>
      <c r="D8204">
        <v>101167.52</v>
      </c>
      <c r="E8204">
        <v>1265.6600000000001</v>
      </c>
      <c r="F8204" t="s">
        <v>129</v>
      </c>
      <c r="G8204" t="s">
        <v>130</v>
      </c>
      <c r="H8204" t="s">
        <v>675</v>
      </c>
      <c r="I8204" t="s">
        <v>16</v>
      </c>
      <c r="J8204" t="s">
        <v>223</v>
      </c>
      <c r="L8204" s="1">
        <v>35702</v>
      </c>
      <c r="M8204">
        <v>20712</v>
      </c>
      <c r="N8204" t="s">
        <v>10639</v>
      </c>
    </row>
    <row r="8205" spans="1:14" x14ac:dyDescent="0.25">
      <c r="A8205" t="s">
        <v>9428</v>
      </c>
      <c r="B8205" t="s">
        <v>22</v>
      </c>
      <c r="C8205">
        <v>114471</v>
      </c>
      <c r="D8205">
        <v>152117.44</v>
      </c>
      <c r="E8205">
        <v>31023.08</v>
      </c>
      <c r="F8205" t="s">
        <v>45</v>
      </c>
      <c r="G8205" t="s">
        <v>46</v>
      </c>
      <c r="H8205" t="s">
        <v>292</v>
      </c>
      <c r="I8205" t="s">
        <v>16</v>
      </c>
      <c r="J8205" t="s">
        <v>222</v>
      </c>
      <c r="L8205" s="1">
        <v>37298</v>
      </c>
      <c r="M8205">
        <v>20745</v>
      </c>
      <c r="N8205" t="s">
        <v>10643</v>
      </c>
    </row>
    <row r="8206" spans="1:14" x14ac:dyDescent="0.25">
      <c r="A8206" t="s">
        <v>9429</v>
      </c>
      <c r="B8206" t="s">
        <v>22</v>
      </c>
      <c r="C8206">
        <v>59226.79</v>
      </c>
      <c r="D8206">
        <v>76897.38</v>
      </c>
      <c r="E8206">
        <v>19747.150000000001</v>
      </c>
      <c r="F8206" t="s">
        <v>56</v>
      </c>
      <c r="G8206" t="s">
        <v>57</v>
      </c>
      <c r="H8206" t="s">
        <v>158</v>
      </c>
      <c r="I8206" t="s">
        <v>16</v>
      </c>
      <c r="J8206" t="s">
        <v>313</v>
      </c>
      <c r="L8206" s="1">
        <v>37955</v>
      </c>
      <c r="M8206">
        <v>20722</v>
      </c>
      <c r="N8206" t="s">
        <v>10632</v>
      </c>
    </row>
    <row r="8207" spans="1:14" x14ac:dyDescent="0.25">
      <c r="A8207" t="s">
        <v>9430</v>
      </c>
      <c r="B8207" t="s">
        <v>22</v>
      </c>
      <c r="C8207">
        <v>67723.53</v>
      </c>
      <c r="D8207">
        <v>86238.61</v>
      </c>
      <c r="E8207">
        <v>17519.38</v>
      </c>
      <c r="F8207" t="s">
        <v>56</v>
      </c>
      <c r="G8207" t="s">
        <v>57</v>
      </c>
      <c r="H8207" t="s">
        <v>84</v>
      </c>
      <c r="I8207" t="s">
        <v>16</v>
      </c>
      <c r="J8207" t="s">
        <v>59</v>
      </c>
      <c r="L8207" s="1">
        <v>33630</v>
      </c>
      <c r="M8207">
        <v>20705</v>
      </c>
      <c r="N8207" t="s">
        <v>10626</v>
      </c>
    </row>
    <row r="8208" spans="1:14" x14ac:dyDescent="0.25">
      <c r="A8208" t="s">
        <v>9431</v>
      </c>
      <c r="B8208" t="s">
        <v>22</v>
      </c>
      <c r="C8208">
        <v>59922</v>
      </c>
      <c r="D8208">
        <v>66033.86</v>
      </c>
      <c r="E8208">
        <v>5981.36</v>
      </c>
      <c r="F8208" t="s">
        <v>13</v>
      </c>
      <c r="G8208" t="s">
        <v>14</v>
      </c>
      <c r="H8208" t="s">
        <v>162</v>
      </c>
      <c r="I8208" t="s">
        <v>16</v>
      </c>
      <c r="J8208" t="s">
        <v>32</v>
      </c>
      <c r="K8208" t="s">
        <v>176</v>
      </c>
      <c r="L8208" s="1">
        <v>41918</v>
      </c>
      <c r="M8208">
        <v>20772</v>
      </c>
      <c r="N8208" t="s">
        <v>10648</v>
      </c>
    </row>
    <row r="8209" spans="1:14" x14ac:dyDescent="0.25">
      <c r="A8209" t="s">
        <v>9432</v>
      </c>
      <c r="B8209" t="s">
        <v>12</v>
      </c>
      <c r="C8209">
        <v>55138</v>
      </c>
      <c r="D8209">
        <v>62964.22</v>
      </c>
      <c r="E8209">
        <v>5766.81</v>
      </c>
      <c r="F8209" t="s">
        <v>13</v>
      </c>
      <c r="G8209" t="s">
        <v>14</v>
      </c>
      <c r="H8209" t="s">
        <v>162</v>
      </c>
      <c r="I8209" t="s">
        <v>16</v>
      </c>
      <c r="J8209" t="s">
        <v>32</v>
      </c>
      <c r="K8209" t="s">
        <v>42</v>
      </c>
      <c r="L8209" s="1">
        <v>42156</v>
      </c>
      <c r="M8209">
        <v>20707</v>
      </c>
      <c r="N8209" t="s">
        <v>10628</v>
      </c>
    </row>
    <row r="8210" spans="1:14" x14ac:dyDescent="0.25">
      <c r="A8210" t="s">
        <v>9433</v>
      </c>
      <c r="B8210" t="s">
        <v>12</v>
      </c>
      <c r="C8210">
        <v>95084.42</v>
      </c>
      <c r="D8210">
        <v>104037.85</v>
      </c>
      <c r="E8210">
        <v>9547.41</v>
      </c>
      <c r="F8210" t="s">
        <v>13</v>
      </c>
      <c r="G8210" t="s">
        <v>14</v>
      </c>
      <c r="H8210" t="s">
        <v>845</v>
      </c>
      <c r="I8210" t="s">
        <v>16</v>
      </c>
      <c r="J8210" t="s">
        <v>32</v>
      </c>
      <c r="L8210" s="1">
        <v>33791</v>
      </c>
      <c r="M8210">
        <v>20742</v>
      </c>
      <c r="N8210" t="s">
        <v>10638</v>
      </c>
    </row>
    <row r="8211" spans="1:14" x14ac:dyDescent="0.25">
      <c r="A8211" t="s">
        <v>9434</v>
      </c>
      <c r="B8211" t="s">
        <v>22</v>
      </c>
      <c r="C8211">
        <v>80056</v>
      </c>
      <c r="D8211">
        <v>89747.18</v>
      </c>
      <c r="E8211">
        <v>9712.68</v>
      </c>
      <c r="F8211" t="s">
        <v>13</v>
      </c>
      <c r="G8211" t="s">
        <v>14</v>
      </c>
      <c r="H8211" t="s">
        <v>162</v>
      </c>
      <c r="I8211" t="s">
        <v>16</v>
      </c>
      <c r="J8211" t="s">
        <v>32</v>
      </c>
      <c r="L8211" s="1">
        <v>41106</v>
      </c>
      <c r="M8211">
        <v>20623</v>
      </c>
      <c r="N8211" t="s">
        <v>10651</v>
      </c>
    </row>
    <row r="8212" spans="1:14" x14ac:dyDescent="0.25">
      <c r="A8212" t="s">
        <v>9435</v>
      </c>
      <c r="B8212" t="s">
        <v>22</v>
      </c>
      <c r="C8212">
        <v>138664.72</v>
      </c>
      <c r="D8212">
        <v>166760.85999999999</v>
      </c>
      <c r="E8212">
        <v>31833.599999999999</v>
      </c>
      <c r="F8212" t="s">
        <v>45</v>
      </c>
      <c r="G8212" t="s">
        <v>46</v>
      </c>
      <c r="H8212" t="s">
        <v>827</v>
      </c>
      <c r="I8212" t="s">
        <v>16</v>
      </c>
      <c r="J8212" t="s">
        <v>456</v>
      </c>
      <c r="L8212" s="1">
        <v>34232</v>
      </c>
      <c r="M8212">
        <v>20607</v>
      </c>
      <c r="N8212" t="s">
        <v>10631</v>
      </c>
    </row>
    <row r="8213" spans="1:14" x14ac:dyDescent="0.25">
      <c r="A8213" t="s">
        <v>9436</v>
      </c>
      <c r="B8213" t="s">
        <v>22</v>
      </c>
      <c r="C8213">
        <v>68477.31</v>
      </c>
      <c r="D8213">
        <v>65556.429999999993</v>
      </c>
      <c r="E8213">
        <v>0</v>
      </c>
      <c r="F8213" t="s">
        <v>133</v>
      </c>
      <c r="G8213" t="s">
        <v>134</v>
      </c>
      <c r="H8213" t="s">
        <v>262</v>
      </c>
      <c r="I8213" t="s">
        <v>16</v>
      </c>
      <c r="J8213" t="s">
        <v>378</v>
      </c>
      <c r="K8213" t="s">
        <v>379</v>
      </c>
      <c r="L8213" s="1">
        <v>41582</v>
      </c>
      <c r="M8213">
        <v>20716</v>
      </c>
      <c r="N8213" t="s">
        <v>10641</v>
      </c>
    </row>
    <row r="8214" spans="1:14" x14ac:dyDescent="0.25">
      <c r="A8214" t="s">
        <v>9437</v>
      </c>
      <c r="B8214" t="s">
        <v>22</v>
      </c>
      <c r="C8214">
        <v>61855.05</v>
      </c>
      <c r="D8214">
        <v>57303.92</v>
      </c>
      <c r="E8214">
        <v>382.01</v>
      </c>
      <c r="F8214" t="s">
        <v>133</v>
      </c>
      <c r="G8214" t="s">
        <v>134</v>
      </c>
      <c r="H8214" t="s">
        <v>430</v>
      </c>
      <c r="I8214" t="s">
        <v>16</v>
      </c>
      <c r="J8214" t="s">
        <v>252</v>
      </c>
      <c r="K8214" t="s">
        <v>431</v>
      </c>
      <c r="L8214" s="1">
        <v>42646</v>
      </c>
      <c r="M8214">
        <v>20742</v>
      </c>
      <c r="N8214" t="s">
        <v>10638</v>
      </c>
    </row>
    <row r="8215" spans="1:14" x14ac:dyDescent="0.25">
      <c r="A8215" t="s">
        <v>9438</v>
      </c>
      <c r="B8215" t="s">
        <v>12</v>
      </c>
      <c r="C8215">
        <v>62515</v>
      </c>
      <c r="D8215">
        <v>92490.55</v>
      </c>
      <c r="E8215">
        <v>29435.67</v>
      </c>
      <c r="F8215" t="s">
        <v>45</v>
      </c>
      <c r="G8215" t="s">
        <v>46</v>
      </c>
      <c r="H8215" t="s">
        <v>397</v>
      </c>
      <c r="I8215" t="s">
        <v>16</v>
      </c>
      <c r="J8215" t="s">
        <v>48</v>
      </c>
      <c r="L8215" s="1">
        <v>41708</v>
      </c>
      <c r="M8215">
        <v>20769</v>
      </c>
      <c r="N8215" t="s">
        <v>10636</v>
      </c>
    </row>
    <row r="8216" spans="1:14" x14ac:dyDescent="0.25">
      <c r="A8216" t="s">
        <v>9439</v>
      </c>
      <c r="B8216" t="s">
        <v>22</v>
      </c>
      <c r="C8216">
        <v>79458.38</v>
      </c>
      <c r="D8216">
        <v>79152.47</v>
      </c>
      <c r="E8216">
        <v>2521.0300000000002</v>
      </c>
      <c r="F8216" t="s">
        <v>56</v>
      </c>
      <c r="G8216" t="s">
        <v>57</v>
      </c>
      <c r="H8216" t="s">
        <v>158</v>
      </c>
      <c r="I8216" t="s">
        <v>16</v>
      </c>
      <c r="J8216" t="s">
        <v>507</v>
      </c>
      <c r="L8216" s="1">
        <v>42478</v>
      </c>
      <c r="M8216">
        <v>20772</v>
      </c>
      <c r="N8216" t="s">
        <v>10648</v>
      </c>
    </row>
    <row r="8217" spans="1:14" x14ac:dyDescent="0.25">
      <c r="A8217" t="s">
        <v>9440</v>
      </c>
      <c r="B8217" t="s">
        <v>12</v>
      </c>
      <c r="C8217">
        <v>83100</v>
      </c>
      <c r="D8217">
        <v>82004.36</v>
      </c>
      <c r="E8217">
        <v>0</v>
      </c>
      <c r="F8217" t="s">
        <v>18</v>
      </c>
      <c r="G8217" t="s">
        <v>19</v>
      </c>
      <c r="H8217" t="s">
        <v>144</v>
      </c>
      <c r="I8217" t="s">
        <v>16</v>
      </c>
      <c r="J8217" t="s">
        <v>145</v>
      </c>
      <c r="L8217" s="1">
        <v>36248</v>
      </c>
      <c r="M8217">
        <v>20706</v>
      </c>
      <c r="N8217" t="s">
        <v>10645</v>
      </c>
    </row>
    <row r="8218" spans="1:14" x14ac:dyDescent="0.25">
      <c r="A8218" t="s">
        <v>9441</v>
      </c>
      <c r="B8218" t="s">
        <v>12</v>
      </c>
      <c r="C8218">
        <v>18878.580000000002</v>
      </c>
      <c r="D8218">
        <v>8787.61</v>
      </c>
      <c r="E8218">
        <v>68.08</v>
      </c>
      <c r="F8218" t="s">
        <v>13</v>
      </c>
      <c r="G8218" t="s">
        <v>14</v>
      </c>
      <c r="H8218" t="s">
        <v>85</v>
      </c>
      <c r="I8218" t="s">
        <v>34</v>
      </c>
      <c r="J8218" t="s">
        <v>86</v>
      </c>
      <c r="L8218" s="1">
        <v>40112</v>
      </c>
      <c r="M8218">
        <v>20715</v>
      </c>
      <c r="N8218" t="s">
        <v>10641</v>
      </c>
    </row>
    <row r="8219" spans="1:14" x14ac:dyDescent="0.25">
      <c r="A8219" t="s">
        <v>9442</v>
      </c>
      <c r="B8219" t="s">
        <v>12</v>
      </c>
      <c r="C8219">
        <v>73713</v>
      </c>
      <c r="D8219">
        <v>80117.45</v>
      </c>
      <c r="E8219">
        <v>5236.9799999999996</v>
      </c>
      <c r="F8219" t="s">
        <v>129</v>
      </c>
      <c r="G8219" t="s">
        <v>130</v>
      </c>
      <c r="H8219" t="s">
        <v>131</v>
      </c>
      <c r="I8219" t="s">
        <v>16</v>
      </c>
      <c r="J8219" t="s">
        <v>132</v>
      </c>
      <c r="L8219" s="1">
        <v>38782</v>
      </c>
      <c r="M8219">
        <v>20707</v>
      </c>
      <c r="N8219" t="s">
        <v>10628</v>
      </c>
    </row>
    <row r="8220" spans="1:14" x14ac:dyDescent="0.25">
      <c r="A8220" t="s">
        <v>9443</v>
      </c>
      <c r="B8220" t="s">
        <v>22</v>
      </c>
      <c r="C8220">
        <v>68764</v>
      </c>
      <c r="D8220">
        <v>82053.259999999995</v>
      </c>
      <c r="E8220">
        <v>12061.08</v>
      </c>
      <c r="F8220" t="s">
        <v>13</v>
      </c>
      <c r="G8220" t="s">
        <v>14</v>
      </c>
      <c r="H8220" t="s">
        <v>175</v>
      </c>
      <c r="I8220" t="s">
        <v>16</v>
      </c>
      <c r="J8220" t="s">
        <v>32</v>
      </c>
      <c r="K8220" t="s">
        <v>176</v>
      </c>
      <c r="L8220" s="1">
        <v>41498</v>
      </c>
      <c r="M8220">
        <v>20735</v>
      </c>
      <c r="N8220" t="s">
        <v>10649</v>
      </c>
    </row>
    <row r="8221" spans="1:14" x14ac:dyDescent="0.25">
      <c r="A8221" t="s">
        <v>9444</v>
      </c>
      <c r="B8221" t="s">
        <v>22</v>
      </c>
      <c r="C8221">
        <v>160320.82</v>
      </c>
      <c r="D8221">
        <v>163691.4</v>
      </c>
      <c r="E8221">
        <v>0</v>
      </c>
      <c r="F8221" t="s">
        <v>72</v>
      </c>
      <c r="G8221" t="s">
        <v>73</v>
      </c>
      <c r="H8221" t="s">
        <v>283</v>
      </c>
      <c r="I8221" t="s">
        <v>16</v>
      </c>
      <c r="J8221" t="s">
        <v>98</v>
      </c>
      <c r="L8221" s="1">
        <v>36696</v>
      </c>
      <c r="M8221">
        <v>20746</v>
      </c>
      <c r="N8221" t="s">
        <v>10647</v>
      </c>
    </row>
    <row r="8222" spans="1:14" x14ac:dyDescent="0.25">
      <c r="A8222" t="s">
        <v>9445</v>
      </c>
      <c r="B8222" t="s">
        <v>22</v>
      </c>
      <c r="C8222">
        <v>103162.59</v>
      </c>
      <c r="D8222">
        <v>126932.92</v>
      </c>
      <c r="E8222">
        <v>15355.61</v>
      </c>
      <c r="F8222" t="s">
        <v>129</v>
      </c>
      <c r="G8222" t="s">
        <v>130</v>
      </c>
      <c r="H8222" t="s">
        <v>340</v>
      </c>
      <c r="I8222" t="s">
        <v>16</v>
      </c>
      <c r="J8222" t="s">
        <v>223</v>
      </c>
      <c r="L8222" s="1">
        <v>34176</v>
      </c>
      <c r="M8222">
        <v>20721</v>
      </c>
      <c r="N8222" t="s">
        <v>10634</v>
      </c>
    </row>
    <row r="8223" spans="1:14" x14ac:dyDescent="0.25">
      <c r="A8223" t="s">
        <v>9446</v>
      </c>
      <c r="B8223" t="s">
        <v>22</v>
      </c>
      <c r="C8223">
        <v>96303</v>
      </c>
      <c r="D8223">
        <v>97155.47</v>
      </c>
      <c r="E8223">
        <v>935.69</v>
      </c>
      <c r="F8223" t="s">
        <v>129</v>
      </c>
      <c r="G8223" t="s">
        <v>130</v>
      </c>
      <c r="H8223" t="s">
        <v>451</v>
      </c>
      <c r="I8223" t="s">
        <v>16</v>
      </c>
      <c r="J8223" t="s">
        <v>223</v>
      </c>
      <c r="L8223" s="1">
        <v>36262</v>
      </c>
      <c r="M8223">
        <v>20762</v>
      </c>
      <c r="N8223" t="s">
        <v>10644</v>
      </c>
    </row>
    <row r="8224" spans="1:14" x14ac:dyDescent="0.25">
      <c r="A8224" t="s">
        <v>9447</v>
      </c>
      <c r="B8224" t="s">
        <v>22</v>
      </c>
      <c r="C8224">
        <v>64340.08</v>
      </c>
      <c r="D8224">
        <v>59081.29</v>
      </c>
      <c r="E8224">
        <v>39.86</v>
      </c>
      <c r="F8224" t="s">
        <v>133</v>
      </c>
      <c r="G8224" t="s">
        <v>134</v>
      </c>
      <c r="H8224" t="s">
        <v>430</v>
      </c>
      <c r="I8224" t="s">
        <v>16</v>
      </c>
      <c r="J8224" t="s">
        <v>252</v>
      </c>
      <c r="K8224" t="s">
        <v>431</v>
      </c>
      <c r="L8224" s="1">
        <v>42310</v>
      </c>
      <c r="M8224">
        <v>20744</v>
      </c>
      <c r="N8224" t="s">
        <v>10630</v>
      </c>
    </row>
    <row r="8225" spans="1:14" x14ac:dyDescent="0.25">
      <c r="A8225" t="s">
        <v>9448</v>
      </c>
      <c r="B8225" t="s">
        <v>12</v>
      </c>
      <c r="C8225">
        <v>20734.22</v>
      </c>
      <c r="D8225">
        <v>20627.650000000001</v>
      </c>
      <c r="E8225">
        <v>0</v>
      </c>
      <c r="F8225" t="s">
        <v>76</v>
      </c>
      <c r="G8225" t="s">
        <v>77</v>
      </c>
      <c r="H8225" t="s">
        <v>570</v>
      </c>
      <c r="I8225" t="s">
        <v>34</v>
      </c>
      <c r="J8225" t="s">
        <v>83</v>
      </c>
      <c r="L8225" s="1">
        <v>41289</v>
      </c>
      <c r="M8225">
        <v>20715</v>
      </c>
      <c r="N8225" t="s">
        <v>10641</v>
      </c>
    </row>
    <row r="8226" spans="1:14" x14ac:dyDescent="0.25">
      <c r="A8226" t="s">
        <v>9449</v>
      </c>
      <c r="B8226" t="s">
        <v>22</v>
      </c>
      <c r="C8226">
        <v>160454</v>
      </c>
      <c r="D8226">
        <v>164631.29</v>
      </c>
      <c r="E8226">
        <v>0</v>
      </c>
      <c r="F8226" t="s">
        <v>23</v>
      </c>
      <c r="G8226" t="s">
        <v>24</v>
      </c>
      <c r="H8226" t="s">
        <v>165</v>
      </c>
      <c r="I8226" t="s">
        <v>16</v>
      </c>
      <c r="J8226" t="s">
        <v>98</v>
      </c>
      <c r="L8226" s="1">
        <v>35709</v>
      </c>
      <c r="M8226">
        <v>20716</v>
      </c>
      <c r="N8226" t="s">
        <v>10641</v>
      </c>
    </row>
    <row r="8227" spans="1:14" x14ac:dyDescent="0.25">
      <c r="A8227" t="s">
        <v>9450</v>
      </c>
      <c r="B8227" t="s">
        <v>22</v>
      </c>
      <c r="C8227">
        <v>73449</v>
      </c>
      <c r="D8227">
        <v>99636.11</v>
      </c>
      <c r="E8227">
        <v>26211.62</v>
      </c>
      <c r="F8227" t="s">
        <v>45</v>
      </c>
      <c r="G8227" t="s">
        <v>46</v>
      </c>
      <c r="H8227" t="s">
        <v>292</v>
      </c>
      <c r="I8227" t="s">
        <v>16</v>
      </c>
      <c r="J8227" t="s">
        <v>48</v>
      </c>
      <c r="L8227" s="1">
        <v>39329</v>
      </c>
      <c r="M8227">
        <v>20706</v>
      </c>
      <c r="N8227" t="s">
        <v>10645</v>
      </c>
    </row>
    <row r="8228" spans="1:14" x14ac:dyDescent="0.25">
      <c r="A8228" t="s">
        <v>9451</v>
      </c>
      <c r="B8228" t="s">
        <v>22</v>
      </c>
      <c r="C8228">
        <v>77000</v>
      </c>
      <c r="D8228">
        <v>2961.6</v>
      </c>
      <c r="E8228">
        <v>0</v>
      </c>
      <c r="F8228" t="s">
        <v>133</v>
      </c>
      <c r="G8228" t="s">
        <v>134</v>
      </c>
      <c r="H8228" t="s">
        <v>251</v>
      </c>
      <c r="I8228" t="s">
        <v>16</v>
      </c>
      <c r="J8228" t="s">
        <v>252</v>
      </c>
      <c r="K8228" t="s">
        <v>431</v>
      </c>
      <c r="L8228" s="1">
        <v>43066</v>
      </c>
      <c r="M8228">
        <v>20721</v>
      </c>
      <c r="N8228" t="s">
        <v>10634</v>
      </c>
    </row>
    <row r="8229" spans="1:14" x14ac:dyDescent="0.25">
      <c r="A8229" t="s">
        <v>9452</v>
      </c>
      <c r="B8229" t="s">
        <v>22</v>
      </c>
      <c r="C8229">
        <v>122979.11</v>
      </c>
      <c r="D8229">
        <v>169669.39</v>
      </c>
      <c r="E8229">
        <v>43941.52</v>
      </c>
      <c r="F8229" t="s">
        <v>45</v>
      </c>
      <c r="G8229" t="s">
        <v>46</v>
      </c>
      <c r="H8229" t="s">
        <v>314</v>
      </c>
      <c r="I8229" t="s">
        <v>16</v>
      </c>
      <c r="J8229" t="s">
        <v>222</v>
      </c>
      <c r="L8229" s="1">
        <v>31382</v>
      </c>
      <c r="M8229">
        <v>20740</v>
      </c>
      <c r="N8229" t="s">
        <v>10638</v>
      </c>
    </row>
    <row r="8230" spans="1:14" x14ac:dyDescent="0.25">
      <c r="A8230" t="s">
        <v>9453</v>
      </c>
      <c r="B8230" t="s">
        <v>22</v>
      </c>
      <c r="C8230">
        <v>91869</v>
      </c>
      <c r="D8230">
        <v>109131.59</v>
      </c>
      <c r="E8230">
        <v>13946.79</v>
      </c>
      <c r="F8230" t="s">
        <v>13</v>
      </c>
      <c r="G8230" t="s">
        <v>14</v>
      </c>
      <c r="H8230" t="s">
        <v>987</v>
      </c>
      <c r="I8230" t="s">
        <v>16</v>
      </c>
      <c r="J8230" t="s">
        <v>32</v>
      </c>
      <c r="L8230" s="1">
        <v>37459</v>
      </c>
      <c r="M8230">
        <v>20744</v>
      </c>
      <c r="N8230" t="s">
        <v>10630</v>
      </c>
    </row>
    <row r="8231" spans="1:14" x14ac:dyDescent="0.25">
      <c r="A8231" t="s">
        <v>9454</v>
      </c>
      <c r="B8231" t="s">
        <v>12</v>
      </c>
      <c r="C8231">
        <v>49150.02</v>
      </c>
      <c r="D8231">
        <v>50141.58</v>
      </c>
      <c r="E8231">
        <v>221.67</v>
      </c>
      <c r="F8231" t="s">
        <v>18</v>
      </c>
      <c r="G8231" t="s">
        <v>19</v>
      </c>
      <c r="H8231" t="s">
        <v>549</v>
      </c>
      <c r="I8231" t="s">
        <v>16</v>
      </c>
      <c r="J8231" t="s">
        <v>61</v>
      </c>
      <c r="K8231" t="s">
        <v>986</v>
      </c>
      <c r="L8231" s="1">
        <v>38936</v>
      </c>
      <c r="M8231">
        <v>20748</v>
      </c>
      <c r="N8231" t="s">
        <v>10635</v>
      </c>
    </row>
    <row r="8232" spans="1:14" x14ac:dyDescent="0.25">
      <c r="A8232" t="s">
        <v>9455</v>
      </c>
      <c r="B8232" t="s">
        <v>12</v>
      </c>
      <c r="C8232">
        <v>42919.18</v>
      </c>
      <c r="D8232">
        <v>44116.71</v>
      </c>
      <c r="E8232">
        <v>82.64</v>
      </c>
      <c r="F8232" t="s">
        <v>18</v>
      </c>
      <c r="G8232" t="s">
        <v>19</v>
      </c>
      <c r="H8232" t="s">
        <v>144</v>
      </c>
      <c r="I8232" t="s">
        <v>16</v>
      </c>
      <c r="J8232" t="s">
        <v>279</v>
      </c>
      <c r="L8232" s="1">
        <v>40168</v>
      </c>
      <c r="M8232">
        <v>20710</v>
      </c>
      <c r="N8232" t="s">
        <v>10637</v>
      </c>
    </row>
    <row r="8233" spans="1:14" x14ac:dyDescent="0.25">
      <c r="A8233" t="s">
        <v>9456</v>
      </c>
      <c r="B8233" t="s">
        <v>22</v>
      </c>
      <c r="C8233">
        <v>68893</v>
      </c>
      <c r="D8233">
        <v>67985.039999999994</v>
      </c>
      <c r="E8233">
        <v>0</v>
      </c>
      <c r="F8233" t="s">
        <v>52</v>
      </c>
      <c r="G8233" t="s">
        <v>53</v>
      </c>
      <c r="H8233" t="s">
        <v>1053</v>
      </c>
      <c r="I8233" t="s">
        <v>16</v>
      </c>
      <c r="J8233" t="s">
        <v>17</v>
      </c>
      <c r="L8233" s="1">
        <v>36639</v>
      </c>
      <c r="M8233">
        <v>20722</v>
      </c>
      <c r="N8233" t="s">
        <v>10632</v>
      </c>
    </row>
    <row r="8234" spans="1:14" x14ac:dyDescent="0.25">
      <c r="A8234" t="s">
        <v>9457</v>
      </c>
      <c r="B8234" t="s">
        <v>12</v>
      </c>
      <c r="C8234">
        <v>108380.03</v>
      </c>
      <c r="D8234">
        <v>105708.92</v>
      </c>
      <c r="E8234">
        <v>0</v>
      </c>
      <c r="F8234" t="s">
        <v>72</v>
      </c>
      <c r="G8234" t="s">
        <v>73</v>
      </c>
      <c r="H8234" t="s">
        <v>448</v>
      </c>
      <c r="I8234" t="s">
        <v>16</v>
      </c>
      <c r="J8234" t="s">
        <v>75</v>
      </c>
      <c r="L8234" s="1">
        <v>42114</v>
      </c>
      <c r="M8234">
        <v>20769</v>
      </c>
      <c r="N8234" t="s">
        <v>10636</v>
      </c>
    </row>
    <row r="8235" spans="1:14" x14ac:dyDescent="0.25">
      <c r="A8235" t="s">
        <v>9458</v>
      </c>
      <c r="B8235" t="s">
        <v>22</v>
      </c>
      <c r="C8235">
        <v>53790.720000000001</v>
      </c>
      <c r="D8235">
        <v>69953.66</v>
      </c>
      <c r="E8235">
        <v>14301.16</v>
      </c>
      <c r="F8235" t="s">
        <v>56</v>
      </c>
      <c r="G8235" t="s">
        <v>57</v>
      </c>
      <c r="H8235" t="s">
        <v>58</v>
      </c>
      <c r="I8235" t="s">
        <v>16</v>
      </c>
      <c r="J8235" t="s">
        <v>59</v>
      </c>
      <c r="L8235" s="1">
        <v>38943</v>
      </c>
      <c r="M8235">
        <v>20607</v>
      </c>
      <c r="N8235" t="s">
        <v>10631</v>
      </c>
    </row>
    <row r="8236" spans="1:14" x14ac:dyDescent="0.25">
      <c r="A8236" t="s">
        <v>9459</v>
      </c>
      <c r="B8236" t="s">
        <v>22</v>
      </c>
      <c r="C8236">
        <v>159432</v>
      </c>
      <c r="D8236">
        <v>165809</v>
      </c>
      <c r="E8236">
        <v>0</v>
      </c>
      <c r="F8236" t="s">
        <v>404</v>
      </c>
      <c r="G8236" t="s">
        <v>405</v>
      </c>
      <c r="H8236" t="s">
        <v>406</v>
      </c>
      <c r="I8236" t="s">
        <v>16</v>
      </c>
      <c r="J8236" t="s">
        <v>1210</v>
      </c>
      <c r="L8236" s="1">
        <v>31747</v>
      </c>
      <c r="M8236">
        <v>20708</v>
      </c>
      <c r="N8236" t="s">
        <v>10653</v>
      </c>
    </row>
    <row r="8237" spans="1:14" x14ac:dyDescent="0.25">
      <c r="A8237" t="s">
        <v>9460</v>
      </c>
      <c r="B8237" t="s">
        <v>22</v>
      </c>
      <c r="C8237">
        <v>79979.990000000005</v>
      </c>
      <c r="D8237">
        <v>73804.100000000006</v>
      </c>
      <c r="E8237">
        <v>810.6</v>
      </c>
      <c r="F8237" t="s">
        <v>56</v>
      </c>
      <c r="G8237" t="s">
        <v>57</v>
      </c>
      <c r="H8237" t="s">
        <v>564</v>
      </c>
      <c r="I8237" t="s">
        <v>16</v>
      </c>
      <c r="J8237" t="s">
        <v>271</v>
      </c>
      <c r="L8237" s="1">
        <v>36289</v>
      </c>
      <c r="M8237">
        <v>20744</v>
      </c>
      <c r="N8237" t="s">
        <v>10630</v>
      </c>
    </row>
    <row r="8238" spans="1:14" x14ac:dyDescent="0.25">
      <c r="A8238" t="s">
        <v>9461</v>
      </c>
      <c r="B8238" t="s">
        <v>12</v>
      </c>
      <c r="C8238">
        <v>57921.5</v>
      </c>
      <c r="D8238">
        <v>55365.87</v>
      </c>
      <c r="E8238">
        <v>343.06</v>
      </c>
      <c r="F8238" t="s">
        <v>322</v>
      </c>
      <c r="G8238" t="s">
        <v>323</v>
      </c>
      <c r="H8238" t="s">
        <v>1013</v>
      </c>
      <c r="I8238" t="s">
        <v>16</v>
      </c>
      <c r="J8238" t="s">
        <v>1014</v>
      </c>
      <c r="L8238" s="1">
        <v>41820</v>
      </c>
      <c r="M8238">
        <v>20737</v>
      </c>
      <c r="N8238" t="s">
        <v>10655</v>
      </c>
    </row>
    <row r="8239" spans="1:14" x14ac:dyDescent="0.25">
      <c r="A8239" t="s">
        <v>9462</v>
      </c>
      <c r="B8239" t="s">
        <v>12</v>
      </c>
      <c r="C8239">
        <v>67051.8</v>
      </c>
      <c r="D8239">
        <v>71709.58</v>
      </c>
      <c r="E8239">
        <v>4657.49</v>
      </c>
      <c r="F8239" t="s">
        <v>13</v>
      </c>
      <c r="G8239" t="s">
        <v>14</v>
      </c>
      <c r="H8239" t="s">
        <v>162</v>
      </c>
      <c r="I8239" t="s">
        <v>16</v>
      </c>
      <c r="J8239" t="s">
        <v>502</v>
      </c>
      <c r="L8239" s="1">
        <v>32230</v>
      </c>
      <c r="M8239">
        <v>20783</v>
      </c>
      <c r="N8239" t="s">
        <v>10656</v>
      </c>
    </row>
    <row r="8240" spans="1:14" x14ac:dyDescent="0.25">
      <c r="A8240" t="s">
        <v>9463</v>
      </c>
      <c r="B8240" t="s">
        <v>22</v>
      </c>
      <c r="C8240">
        <v>82517.240000000005</v>
      </c>
      <c r="D8240">
        <v>80944.94</v>
      </c>
      <c r="E8240">
        <v>0.09</v>
      </c>
      <c r="F8240" t="s">
        <v>133</v>
      </c>
      <c r="G8240" t="s">
        <v>134</v>
      </c>
      <c r="H8240" t="s">
        <v>344</v>
      </c>
      <c r="I8240" t="s">
        <v>16</v>
      </c>
      <c r="J8240" t="s">
        <v>252</v>
      </c>
      <c r="L8240" s="1">
        <v>42268</v>
      </c>
      <c r="M8240">
        <v>20722</v>
      </c>
      <c r="N8240" t="s">
        <v>10632</v>
      </c>
    </row>
    <row r="8241" spans="1:14" x14ac:dyDescent="0.25">
      <c r="A8241" t="s">
        <v>9464</v>
      </c>
      <c r="B8241" t="s">
        <v>12</v>
      </c>
      <c r="C8241">
        <v>87684</v>
      </c>
      <c r="D8241">
        <v>113291.89</v>
      </c>
      <c r="E8241">
        <v>26840.31</v>
      </c>
      <c r="F8241" t="s">
        <v>45</v>
      </c>
      <c r="G8241" t="s">
        <v>46</v>
      </c>
      <c r="H8241" t="s">
        <v>590</v>
      </c>
      <c r="I8241" t="s">
        <v>16</v>
      </c>
      <c r="J8241" t="s">
        <v>250</v>
      </c>
      <c r="L8241" s="1">
        <v>38803</v>
      </c>
      <c r="M8241">
        <v>20744</v>
      </c>
      <c r="N8241" t="s">
        <v>10630</v>
      </c>
    </row>
    <row r="8242" spans="1:14" x14ac:dyDescent="0.25">
      <c r="A8242" t="s">
        <v>9465</v>
      </c>
      <c r="B8242" t="s">
        <v>12</v>
      </c>
      <c r="C8242">
        <v>60412.34</v>
      </c>
      <c r="D8242">
        <v>60607.63</v>
      </c>
      <c r="E8242">
        <v>0</v>
      </c>
      <c r="F8242" t="s">
        <v>18</v>
      </c>
      <c r="G8242" t="s">
        <v>19</v>
      </c>
      <c r="H8242" t="s">
        <v>538</v>
      </c>
      <c r="I8242" t="s">
        <v>16</v>
      </c>
      <c r="J8242" t="s">
        <v>61</v>
      </c>
      <c r="L8242" s="1">
        <v>38838</v>
      </c>
      <c r="M8242">
        <v>20784</v>
      </c>
      <c r="N8242" t="s">
        <v>10650</v>
      </c>
    </row>
    <row r="8243" spans="1:14" x14ac:dyDescent="0.25">
      <c r="A8243" t="s">
        <v>9466</v>
      </c>
      <c r="B8243" t="s">
        <v>22</v>
      </c>
      <c r="C8243">
        <v>95084.42</v>
      </c>
      <c r="D8243">
        <v>102798.88</v>
      </c>
      <c r="E8243">
        <v>7060.65</v>
      </c>
      <c r="F8243" t="s">
        <v>13</v>
      </c>
      <c r="G8243" t="s">
        <v>14</v>
      </c>
      <c r="H8243" t="s">
        <v>162</v>
      </c>
      <c r="I8243" t="s">
        <v>16</v>
      </c>
      <c r="J8243" t="s">
        <v>32</v>
      </c>
      <c r="L8243" s="1">
        <v>32216</v>
      </c>
      <c r="M8243">
        <v>20748</v>
      </c>
      <c r="N8243" t="s">
        <v>10635</v>
      </c>
    </row>
    <row r="8244" spans="1:14" x14ac:dyDescent="0.25">
      <c r="A8244" t="s">
        <v>9467</v>
      </c>
      <c r="B8244" t="s">
        <v>22</v>
      </c>
      <c r="C8244">
        <v>109817.64</v>
      </c>
      <c r="D8244">
        <v>132871.46</v>
      </c>
      <c r="E8244">
        <v>12614.05</v>
      </c>
      <c r="F8244" t="s">
        <v>13</v>
      </c>
      <c r="G8244" t="s">
        <v>14</v>
      </c>
      <c r="H8244" t="s">
        <v>799</v>
      </c>
      <c r="I8244" t="s">
        <v>16</v>
      </c>
      <c r="J8244" t="s">
        <v>361</v>
      </c>
      <c r="L8244" s="1">
        <v>32028</v>
      </c>
      <c r="M8244">
        <v>20735</v>
      </c>
      <c r="N8244" t="s">
        <v>10649</v>
      </c>
    </row>
    <row r="8245" spans="1:14" x14ac:dyDescent="0.25">
      <c r="A8245" t="s">
        <v>9468</v>
      </c>
      <c r="B8245" t="s">
        <v>22</v>
      </c>
      <c r="C8245">
        <v>65122</v>
      </c>
      <c r="D8245">
        <v>83334.3</v>
      </c>
      <c r="E8245">
        <v>16492.71</v>
      </c>
      <c r="F8245" t="s">
        <v>13</v>
      </c>
      <c r="G8245" t="s">
        <v>14</v>
      </c>
      <c r="H8245" t="s">
        <v>162</v>
      </c>
      <c r="I8245" t="s">
        <v>16</v>
      </c>
      <c r="J8245" t="s">
        <v>32</v>
      </c>
      <c r="L8245" s="1">
        <v>41303</v>
      </c>
      <c r="M8245">
        <v>20715</v>
      </c>
      <c r="N8245" t="s">
        <v>10641</v>
      </c>
    </row>
    <row r="8246" spans="1:14" x14ac:dyDescent="0.25">
      <c r="A8246" t="s">
        <v>9469</v>
      </c>
      <c r="B8246" t="s">
        <v>12</v>
      </c>
      <c r="C8246">
        <v>146065.1</v>
      </c>
      <c r="D8246">
        <v>133243.54999999999</v>
      </c>
      <c r="E8246">
        <v>4303.55</v>
      </c>
      <c r="F8246" t="s">
        <v>13</v>
      </c>
      <c r="G8246" t="s">
        <v>14</v>
      </c>
      <c r="H8246" t="s">
        <v>494</v>
      </c>
      <c r="I8246" t="s">
        <v>16</v>
      </c>
      <c r="J8246" t="s">
        <v>402</v>
      </c>
      <c r="L8246" s="1">
        <v>34736</v>
      </c>
      <c r="M8246">
        <v>20743</v>
      </c>
      <c r="N8246" t="s">
        <v>10654</v>
      </c>
    </row>
    <row r="8247" spans="1:14" x14ac:dyDescent="0.25">
      <c r="A8247" t="s">
        <v>9470</v>
      </c>
      <c r="B8247" t="s">
        <v>22</v>
      </c>
      <c r="C8247">
        <v>69762</v>
      </c>
      <c r="D8247">
        <v>87601.279999999999</v>
      </c>
      <c r="E8247">
        <v>13705.49</v>
      </c>
      <c r="F8247" t="s">
        <v>13</v>
      </c>
      <c r="G8247" t="s">
        <v>14</v>
      </c>
      <c r="H8247" t="s">
        <v>825</v>
      </c>
      <c r="I8247" t="s">
        <v>16</v>
      </c>
      <c r="J8247" t="s">
        <v>32</v>
      </c>
      <c r="L8247" s="1">
        <v>40371</v>
      </c>
      <c r="M8247">
        <v>20770</v>
      </c>
      <c r="N8247" t="s">
        <v>10629</v>
      </c>
    </row>
    <row r="8248" spans="1:14" x14ac:dyDescent="0.25">
      <c r="A8248" t="s">
        <v>9471</v>
      </c>
      <c r="B8248" t="s">
        <v>22</v>
      </c>
      <c r="C8248">
        <v>82858</v>
      </c>
      <c r="D8248">
        <v>86672.97</v>
      </c>
      <c r="E8248">
        <v>3124.85</v>
      </c>
      <c r="F8248" t="s">
        <v>13</v>
      </c>
      <c r="G8248" t="s">
        <v>14</v>
      </c>
      <c r="H8248" t="s">
        <v>232</v>
      </c>
      <c r="I8248" t="s">
        <v>16</v>
      </c>
      <c r="J8248" t="s">
        <v>32</v>
      </c>
      <c r="L8248" s="1">
        <v>38370</v>
      </c>
      <c r="M8248">
        <v>20715</v>
      </c>
      <c r="N8248" t="s">
        <v>10641</v>
      </c>
    </row>
    <row r="8249" spans="1:14" x14ac:dyDescent="0.25">
      <c r="A8249" t="s">
        <v>9472</v>
      </c>
      <c r="B8249" t="s">
        <v>22</v>
      </c>
      <c r="C8249">
        <v>72232.179999999993</v>
      </c>
      <c r="D8249">
        <v>81573.39</v>
      </c>
      <c r="E8249">
        <v>11004.89</v>
      </c>
      <c r="F8249" t="s">
        <v>99</v>
      </c>
      <c r="G8249" t="s">
        <v>100</v>
      </c>
      <c r="H8249" t="s">
        <v>966</v>
      </c>
      <c r="I8249" t="s">
        <v>16</v>
      </c>
      <c r="J8249" t="s">
        <v>209</v>
      </c>
      <c r="L8249" s="1">
        <v>36327</v>
      </c>
      <c r="M8249">
        <v>20721</v>
      </c>
      <c r="N8249" t="s">
        <v>10634</v>
      </c>
    </row>
    <row r="8250" spans="1:14" x14ac:dyDescent="0.25">
      <c r="A8250" t="s">
        <v>9473</v>
      </c>
      <c r="B8250" t="s">
        <v>22</v>
      </c>
      <c r="C8250">
        <v>66740</v>
      </c>
      <c r="D8250">
        <v>113790.86</v>
      </c>
      <c r="E8250">
        <v>46666.61</v>
      </c>
      <c r="F8250" t="s">
        <v>23</v>
      </c>
      <c r="G8250" t="s">
        <v>24</v>
      </c>
      <c r="H8250" t="s">
        <v>194</v>
      </c>
      <c r="I8250" t="s">
        <v>16</v>
      </c>
      <c r="J8250" t="s">
        <v>141</v>
      </c>
      <c r="L8250" s="1">
        <v>39370</v>
      </c>
      <c r="M8250">
        <v>20715</v>
      </c>
      <c r="N8250" t="s">
        <v>10641</v>
      </c>
    </row>
    <row r="8251" spans="1:14" x14ac:dyDescent="0.25">
      <c r="A8251" t="s">
        <v>9474</v>
      </c>
      <c r="B8251" t="s">
        <v>22</v>
      </c>
      <c r="C8251">
        <v>49469.27</v>
      </c>
      <c r="D8251">
        <v>65934.98</v>
      </c>
      <c r="E8251">
        <v>14269.35</v>
      </c>
      <c r="F8251" t="s">
        <v>56</v>
      </c>
      <c r="G8251" t="s">
        <v>57</v>
      </c>
      <c r="H8251" t="s">
        <v>84</v>
      </c>
      <c r="I8251" t="s">
        <v>16</v>
      </c>
      <c r="J8251" t="s">
        <v>59</v>
      </c>
      <c r="L8251" s="1">
        <v>39643</v>
      </c>
      <c r="M8251">
        <v>20706</v>
      </c>
      <c r="N8251" t="s">
        <v>10645</v>
      </c>
    </row>
    <row r="8252" spans="1:14" x14ac:dyDescent="0.25">
      <c r="A8252" t="s">
        <v>9475</v>
      </c>
      <c r="B8252" t="s">
        <v>22</v>
      </c>
      <c r="C8252">
        <v>43733.38</v>
      </c>
      <c r="D8252">
        <v>43569.72</v>
      </c>
      <c r="E8252">
        <v>3575.79</v>
      </c>
      <c r="F8252" t="s">
        <v>13</v>
      </c>
      <c r="G8252" t="s">
        <v>14</v>
      </c>
      <c r="H8252" t="s">
        <v>68</v>
      </c>
      <c r="I8252" t="s">
        <v>16</v>
      </c>
      <c r="J8252" t="s">
        <v>69</v>
      </c>
      <c r="K8252" t="s">
        <v>579</v>
      </c>
      <c r="L8252" s="1">
        <v>42731</v>
      </c>
      <c r="M8252">
        <v>20742</v>
      </c>
      <c r="N8252" t="s">
        <v>10638</v>
      </c>
    </row>
    <row r="8253" spans="1:14" x14ac:dyDescent="0.25">
      <c r="A8253" t="s">
        <v>9476</v>
      </c>
      <c r="B8253" t="s">
        <v>12</v>
      </c>
      <c r="C8253">
        <v>44617.01</v>
      </c>
      <c r="D8253">
        <v>7089.66</v>
      </c>
      <c r="E8253">
        <v>225.26</v>
      </c>
      <c r="F8253" t="s">
        <v>13</v>
      </c>
      <c r="G8253" t="s">
        <v>14</v>
      </c>
      <c r="H8253" t="s">
        <v>68</v>
      </c>
      <c r="I8253" t="s">
        <v>16</v>
      </c>
      <c r="J8253" t="s">
        <v>268</v>
      </c>
      <c r="K8253" t="s">
        <v>269</v>
      </c>
      <c r="L8253" s="1">
        <v>33147</v>
      </c>
      <c r="M8253">
        <v>20737</v>
      </c>
      <c r="N8253" t="s">
        <v>10655</v>
      </c>
    </row>
    <row r="8254" spans="1:14" x14ac:dyDescent="0.25">
      <c r="A8254" t="s">
        <v>9477</v>
      </c>
      <c r="B8254" t="s">
        <v>22</v>
      </c>
      <c r="C8254">
        <v>38580.74</v>
      </c>
      <c r="D8254">
        <v>51385.11</v>
      </c>
      <c r="E8254">
        <v>13459.95</v>
      </c>
      <c r="F8254" t="s">
        <v>99</v>
      </c>
      <c r="G8254" t="s">
        <v>100</v>
      </c>
      <c r="H8254" t="s">
        <v>259</v>
      </c>
      <c r="I8254" t="s">
        <v>16</v>
      </c>
      <c r="J8254" t="s">
        <v>109</v>
      </c>
      <c r="K8254" t="s">
        <v>110</v>
      </c>
      <c r="L8254" s="1">
        <v>41374</v>
      </c>
      <c r="M8254">
        <v>20746</v>
      </c>
      <c r="N8254" t="s">
        <v>10647</v>
      </c>
    </row>
    <row r="8255" spans="1:14" x14ac:dyDescent="0.25">
      <c r="A8255" t="s">
        <v>9478</v>
      </c>
      <c r="B8255" t="s">
        <v>22</v>
      </c>
      <c r="C8255">
        <v>109817.64</v>
      </c>
      <c r="D8255">
        <v>118675.8</v>
      </c>
      <c r="E8255">
        <v>3802.02</v>
      </c>
      <c r="F8255" t="s">
        <v>13</v>
      </c>
      <c r="G8255" t="s">
        <v>14</v>
      </c>
      <c r="H8255" t="s">
        <v>443</v>
      </c>
      <c r="I8255" t="s">
        <v>16</v>
      </c>
      <c r="J8255" t="s">
        <v>361</v>
      </c>
      <c r="L8255" s="1">
        <v>33049</v>
      </c>
      <c r="M8255">
        <v>20743</v>
      </c>
      <c r="N8255" t="s">
        <v>10654</v>
      </c>
    </row>
    <row r="8256" spans="1:14" x14ac:dyDescent="0.25">
      <c r="A8256" t="s">
        <v>9479</v>
      </c>
      <c r="B8256" t="s">
        <v>22</v>
      </c>
      <c r="C8256">
        <v>87107</v>
      </c>
      <c r="D8256">
        <v>85958.55</v>
      </c>
      <c r="E8256">
        <v>0</v>
      </c>
      <c r="F8256" t="s">
        <v>89</v>
      </c>
      <c r="G8256" t="s">
        <v>90</v>
      </c>
      <c r="H8256" t="s">
        <v>939</v>
      </c>
      <c r="I8256" t="s">
        <v>16</v>
      </c>
      <c r="J8256" t="s">
        <v>92</v>
      </c>
      <c r="L8256" s="1">
        <v>36878</v>
      </c>
      <c r="M8256">
        <v>20735</v>
      </c>
      <c r="N8256" t="s">
        <v>10649</v>
      </c>
    </row>
    <row r="8257" spans="1:14" x14ac:dyDescent="0.25">
      <c r="A8257" t="s">
        <v>9480</v>
      </c>
      <c r="B8257" t="s">
        <v>12</v>
      </c>
      <c r="C8257">
        <v>26322.06</v>
      </c>
      <c r="D8257">
        <v>27711.07</v>
      </c>
      <c r="E8257">
        <v>189.1</v>
      </c>
      <c r="F8257" t="s">
        <v>76</v>
      </c>
      <c r="G8257" t="s">
        <v>77</v>
      </c>
      <c r="H8257" t="s">
        <v>210</v>
      </c>
      <c r="I8257" t="s">
        <v>34</v>
      </c>
      <c r="J8257" t="s">
        <v>254</v>
      </c>
      <c r="L8257" s="1">
        <v>39240</v>
      </c>
      <c r="M8257">
        <v>20781</v>
      </c>
      <c r="N8257" t="s">
        <v>10627</v>
      </c>
    </row>
    <row r="8258" spans="1:14" x14ac:dyDescent="0.25">
      <c r="A8258" t="s">
        <v>9481</v>
      </c>
      <c r="B8258" t="s">
        <v>12</v>
      </c>
      <c r="C8258">
        <v>43443.05</v>
      </c>
      <c r="D8258">
        <v>24633.360000000001</v>
      </c>
      <c r="E8258">
        <v>0</v>
      </c>
      <c r="F8258" t="s">
        <v>76</v>
      </c>
      <c r="G8258" t="s">
        <v>77</v>
      </c>
      <c r="H8258" t="s">
        <v>521</v>
      </c>
      <c r="I8258" t="s">
        <v>16</v>
      </c>
      <c r="J8258" t="s">
        <v>79</v>
      </c>
      <c r="L8258" s="1">
        <v>41539</v>
      </c>
      <c r="M8258">
        <v>20743</v>
      </c>
      <c r="N8258" t="s">
        <v>10654</v>
      </c>
    </row>
    <row r="8259" spans="1:14" x14ac:dyDescent="0.25">
      <c r="A8259" t="s">
        <v>9482</v>
      </c>
      <c r="B8259" t="s">
        <v>12</v>
      </c>
      <c r="C8259">
        <v>61919.28</v>
      </c>
      <c r="D8259">
        <v>59681.78</v>
      </c>
      <c r="E8259">
        <v>0</v>
      </c>
      <c r="F8259" t="s">
        <v>18</v>
      </c>
      <c r="G8259" t="s">
        <v>19</v>
      </c>
      <c r="H8259" t="s">
        <v>153</v>
      </c>
      <c r="I8259" t="s">
        <v>16</v>
      </c>
      <c r="J8259" t="s">
        <v>154</v>
      </c>
      <c r="L8259" s="1">
        <v>42240</v>
      </c>
      <c r="M8259">
        <v>20722</v>
      </c>
      <c r="N8259" t="s">
        <v>10632</v>
      </c>
    </row>
    <row r="8260" spans="1:14" x14ac:dyDescent="0.25">
      <c r="A8260" t="s">
        <v>9483</v>
      </c>
      <c r="B8260" t="s">
        <v>22</v>
      </c>
      <c r="C8260">
        <v>100370</v>
      </c>
      <c r="D8260">
        <v>99046.37</v>
      </c>
      <c r="E8260">
        <v>0</v>
      </c>
      <c r="F8260" t="s">
        <v>18</v>
      </c>
      <c r="G8260" t="s">
        <v>19</v>
      </c>
      <c r="H8260" t="s">
        <v>146</v>
      </c>
      <c r="I8260" t="s">
        <v>16</v>
      </c>
      <c r="J8260" t="s">
        <v>147</v>
      </c>
      <c r="L8260" s="1">
        <v>36759</v>
      </c>
      <c r="M8260">
        <v>20740</v>
      </c>
      <c r="N8260" t="s">
        <v>10638</v>
      </c>
    </row>
    <row r="8261" spans="1:14" x14ac:dyDescent="0.25">
      <c r="A8261" t="s">
        <v>9484</v>
      </c>
      <c r="B8261" t="s">
        <v>22</v>
      </c>
      <c r="C8261">
        <v>54849.8</v>
      </c>
      <c r="D8261">
        <v>70522.899999999994</v>
      </c>
      <c r="E8261">
        <v>14186.76</v>
      </c>
      <c r="F8261" t="s">
        <v>56</v>
      </c>
      <c r="G8261" t="s">
        <v>57</v>
      </c>
      <c r="H8261" t="s">
        <v>58</v>
      </c>
      <c r="I8261" t="s">
        <v>16</v>
      </c>
      <c r="J8261" t="s">
        <v>59</v>
      </c>
      <c r="L8261" s="1">
        <v>38418</v>
      </c>
      <c r="M8261">
        <v>20746</v>
      </c>
      <c r="N8261" t="s">
        <v>10647</v>
      </c>
    </row>
    <row r="8262" spans="1:14" x14ac:dyDescent="0.25">
      <c r="A8262" t="s">
        <v>9485</v>
      </c>
      <c r="B8262" t="s">
        <v>22</v>
      </c>
      <c r="C8262">
        <v>89720.21</v>
      </c>
      <c r="D8262">
        <v>88538.12</v>
      </c>
      <c r="E8262">
        <v>0</v>
      </c>
      <c r="F8262" t="s">
        <v>133</v>
      </c>
      <c r="G8262" t="s">
        <v>134</v>
      </c>
      <c r="H8262" t="s">
        <v>251</v>
      </c>
      <c r="I8262" t="s">
        <v>16</v>
      </c>
      <c r="J8262" t="s">
        <v>252</v>
      </c>
      <c r="K8262" t="s">
        <v>431</v>
      </c>
      <c r="L8262" s="1">
        <v>32398</v>
      </c>
      <c r="M8262">
        <v>20772</v>
      </c>
      <c r="N8262" t="s">
        <v>10648</v>
      </c>
    </row>
    <row r="8263" spans="1:14" x14ac:dyDescent="0.25">
      <c r="A8263" t="s">
        <v>9486</v>
      </c>
      <c r="B8263" t="s">
        <v>22</v>
      </c>
      <c r="C8263">
        <v>51201.56</v>
      </c>
      <c r="D8263">
        <v>70005.23</v>
      </c>
      <c r="E8263">
        <v>19036.82</v>
      </c>
      <c r="F8263" t="s">
        <v>56</v>
      </c>
      <c r="G8263" t="s">
        <v>57</v>
      </c>
      <c r="H8263" t="s">
        <v>84</v>
      </c>
      <c r="I8263" t="s">
        <v>16</v>
      </c>
      <c r="J8263" t="s">
        <v>59</v>
      </c>
      <c r="L8263" s="1">
        <v>39321</v>
      </c>
      <c r="M8263">
        <v>20613</v>
      </c>
      <c r="N8263" t="s">
        <v>10640</v>
      </c>
    </row>
    <row r="8264" spans="1:14" x14ac:dyDescent="0.25">
      <c r="A8264" t="s">
        <v>9487</v>
      </c>
      <c r="B8264" t="s">
        <v>22</v>
      </c>
      <c r="C8264">
        <v>93784.46</v>
      </c>
      <c r="D8264">
        <v>88074.48</v>
      </c>
      <c r="E8264">
        <v>125.67</v>
      </c>
      <c r="F8264" t="s">
        <v>129</v>
      </c>
      <c r="G8264" t="s">
        <v>130</v>
      </c>
      <c r="H8264" t="s">
        <v>447</v>
      </c>
      <c r="I8264" t="s">
        <v>16</v>
      </c>
      <c r="J8264" t="s">
        <v>132</v>
      </c>
      <c r="L8264" s="1">
        <v>35702</v>
      </c>
      <c r="M8264">
        <v>20783</v>
      </c>
      <c r="N8264" t="s">
        <v>10656</v>
      </c>
    </row>
    <row r="8265" spans="1:14" x14ac:dyDescent="0.25">
      <c r="A8265" t="s">
        <v>9488</v>
      </c>
      <c r="B8265" t="s">
        <v>12</v>
      </c>
      <c r="C8265">
        <v>64958.7</v>
      </c>
      <c r="D8265">
        <v>63303.69</v>
      </c>
      <c r="E8265">
        <v>692.84</v>
      </c>
      <c r="F8265" t="s">
        <v>18</v>
      </c>
      <c r="G8265" t="s">
        <v>19</v>
      </c>
      <c r="H8265" t="s">
        <v>144</v>
      </c>
      <c r="I8265" t="s">
        <v>16</v>
      </c>
      <c r="J8265" t="s">
        <v>145</v>
      </c>
      <c r="L8265" s="1">
        <v>41876</v>
      </c>
      <c r="M8265">
        <v>20715</v>
      </c>
      <c r="N8265" t="s">
        <v>10641</v>
      </c>
    </row>
    <row r="8266" spans="1:14" x14ac:dyDescent="0.25">
      <c r="A8266" t="s">
        <v>9489</v>
      </c>
      <c r="B8266" t="s">
        <v>12</v>
      </c>
      <c r="C8266">
        <v>72935.87</v>
      </c>
      <c r="D8266">
        <v>57745.35</v>
      </c>
      <c r="E8266">
        <v>0</v>
      </c>
      <c r="F8266" t="s">
        <v>18</v>
      </c>
      <c r="G8266" t="s">
        <v>19</v>
      </c>
      <c r="H8266" t="s">
        <v>183</v>
      </c>
      <c r="I8266" t="s">
        <v>16</v>
      </c>
      <c r="J8266" t="s">
        <v>147</v>
      </c>
      <c r="L8266" s="1">
        <v>42437</v>
      </c>
      <c r="M8266">
        <v>20783</v>
      </c>
      <c r="N8266" t="s">
        <v>10656</v>
      </c>
    </row>
    <row r="8267" spans="1:14" x14ac:dyDescent="0.25">
      <c r="A8267" t="s">
        <v>9490</v>
      </c>
      <c r="B8267" t="s">
        <v>12</v>
      </c>
      <c r="C8267">
        <v>41199.17</v>
      </c>
      <c r="D8267">
        <v>42010.71</v>
      </c>
      <c r="E8267">
        <v>0</v>
      </c>
      <c r="F8267" t="s">
        <v>76</v>
      </c>
      <c r="G8267" t="s">
        <v>77</v>
      </c>
      <c r="H8267" t="s">
        <v>428</v>
      </c>
      <c r="I8267" t="s">
        <v>34</v>
      </c>
      <c r="J8267" t="s">
        <v>257</v>
      </c>
      <c r="L8267" s="1">
        <v>33266</v>
      </c>
      <c r="M8267">
        <v>20707</v>
      </c>
      <c r="N8267" t="s">
        <v>10628</v>
      </c>
    </row>
    <row r="8268" spans="1:14" x14ac:dyDescent="0.25">
      <c r="A8268" t="s">
        <v>9491</v>
      </c>
      <c r="B8268" t="s">
        <v>22</v>
      </c>
      <c r="C8268">
        <v>51310.48</v>
      </c>
      <c r="D8268">
        <v>65092.94</v>
      </c>
      <c r="E8268">
        <v>14457.3</v>
      </c>
      <c r="F8268" t="s">
        <v>56</v>
      </c>
      <c r="G8268" t="s">
        <v>57</v>
      </c>
      <c r="H8268" t="s">
        <v>158</v>
      </c>
      <c r="I8268" t="s">
        <v>16</v>
      </c>
      <c r="J8268" t="s">
        <v>309</v>
      </c>
      <c r="L8268" s="1">
        <v>32451</v>
      </c>
      <c r="M8268">
        <v>20722</v>
      </c>
      <c r="N8268" t="s">
        <v>10632</v>
      </c>
    </row>
    <row r="8269" spans="1:14" x14ac:dyDescent="0.25">
      <c r="A8269" t="s">
        <v>9492</v>
      </c>
      <c r="B8269" t="s">
        <v>22</v>
      </c>
      <c r="C8269">
        <v>56768.38</v>
      </c>
      <c r="D8269">
        <v>69799.05</v>
      </c>
      <c r="E8269">
        <v>12886.44</v>
      </c>
      <c r="F8269" t="s">
        <v>13</v>
      </c>
      <c r="G8269" t="s">
        <v>14</v>
      </c>
      <c r="H8269" t="s">
        <v>293</v>
      </c>
      <c r="I8269" t="s">
        <v>16</v>
      </c>
      <c r="J8269" t="s">
        <v>724</v>
      </c>
      <c r="L8269" s="1">
        <v>38250</v>
      </c>
      <c r="M8269">
        <v>20770</v>
      </c>
      <c r="N8269" t="s">
        <v>10629</v>
      </c>
    </row>
    <row r="8270" spans="1:14" x14ac:dyDescent="0.25">
      <c r="A8270" t="s">
        <v>9493</v>
      </c>
      <c r="B8270" t="s">
        <v>22</v>
      </c>
      <c r="C8270">
        <v>45412</v>
      </c>
      <c r="D8270">
        <v>7470.68</v>
      </c>
      <c r="E8270">
        <v>580.15</v>
      </c>
      <c r="F8270" t="s">
        <v>23</v>
      </c>
      <c r="G8270" t="s">
        <v>24</v>
      </c>
      <c r="H8270" t="s">
        <v>140</v>
      </c>
      <c r="I8270" t="s">
        <v>16</v>
      </c>
      <c r="J8270" t="s">
        <v>141</v>
      </c>
      <c r="K8270" t="s">
        <v>282</v>
      </c>
      <c r="L8270" s="1">
        <v>43024</v>
      </c>
      <c r="M8270">
        <v>20708</v>
      </c>
      <c r="N8270" t="s">
        <v>10653</v>
      </c>
    </row>
    <row r="8271" spans="1:14" x14ac:dyDescent="0.25">
      <c r="A8271" t="s">
        <v>9494</v>
      </c>
      <c r="B8271" t="s">
        <v>22</v>
      </c>
      <c r="C8271">
        <v>97654.8</v>
      </c>
      <c r="D8271">
        <v>107134.99</v>
      </c>
      <c r="E8271">
        <v>10765.38</v>
      </c>
      <c r="F8271" t="s">
        <v>56</v>
      </c>
      <c r="G8271" t="s">
        <v>57</v>
      </c>
      <c r="H8271" t="s">
        <v>158</v>
      </c>
      <c r="I8271" t="s">
        <v>16</v>
      </c>
      <c r="J8271" t="s">
        <v>414</v>
      </c>
      <c r="L8271" s="1">
        <v>27211</v>
      </c>
      <c r="M8271">
        <v>20623</v>
      </c>
      <c r="N8271" t="s">
        <v>10651</v>
      </c>
    </row>
    <row r="8272" spans="1:14" x14ac:dyDescent="0.25">
      <c r="A8272" t="s">
        <v>9495</v>
      </c>
      <c r="B8272" t="s">
        <v>22</v>
      </c>
      <c r="C8272">
        <v>125619.85</v>
      </c>
      <c r="D8272">
        <v>122843.44</v>
      </c>
      <c r="E8272">
        <v>0</v>
      </c>
      <c r="F8272" t="s">
        <v>72</v>
      </c>
      <c r="G8272" t="s">
        <v>73</v>
      </c>
      <c r="H8272" t="s">
        <v>647</v>
      </c>
      <c r="I8272" t="s">
        <v>16</v>
      </c>
      <c r="J8272" t="s">
        <v>449</v>
      </c>
      <c r="L8272" s="1">
        <v>38264</v>
      </c>
      <c r="M8272">
        <v>20706</v>
      </c>
      <c r="N8272" t="s">
        <v>10645</v>
      </c>
    </row>
    <row r="8273" spans="1:14" x14ac:dyDescent="0.25">
      <c r="A8273" t="s">
        <v>9496</v>
      </c>
      <c r="B8273" t="s">
        <v>22</v>
      </c>
      <c r="C8273">
        <v>73841</v>
      </c>
      <c r="D8273">
        <v>91158.79</v>
      </c>
      <c r="E8273">
        <v>15383.04</v>
      </c>
      <c r="F8273" t="s">
        <v>45</v>
      </c>
      <c r="G8273" t="s">
        <v>46</v>
      </c>
      <c r="H8273" t="s">
        <v>524</v>
      </c>
      <c r="I8273" t="s">
        <v>16</v>
      </c>
      <c r="J8273" t="s">
        <v>48</v>
      </c>
      <c r="L8273" s="1">
        <v>38747</v>
      </c>
      <c r="M8273">
        <v>20770</v>
      </c>
      <c r="N8273" t="s">
        <v>10629</v>
      </c>
    </row>
    <row r="8274" spans="1:14" x14ac:dyDescent="0.25">
      <c r="A8274" t="s">
        <v>9497</v>
      </c>
      <c r="B8274" t="s">
        <v>12</v>
      </c>
      <c r="C8274">
        <v>121372</v>
      </c>
      <c r="D8274">
        <v>117885.62</v>
      </c>
      <c r="E8274">
        <v>0</v>
      </c>
      <c r="F8274" t="s">
        <v>72</v>
      </c>
      <c r="G8274" t="s">
        <v>73</v>
      </c>
      <c r="H8274" t="s">
        <v>255</v>
      </c>
      <c r="I8274" t="s">
        <v>16</v>
      </c>
      <c r="J8274" t="s">
        <v>75</v>
      </c>
      <c r="L8274" s="1">
        <v>39399</v>
      </c>
      <c r="M8274">
        <v>20716</v>
      </c>
      <c r="N8274" t="s">
        <v>10641</v>
      </c>
    </row>
    <row r="8275" spans="1:14" x14ac:dyDescent="0.25">
      <c r="A8275" t="s">
        <v>9498</v>
      </c>
      <c r="B8275" t="s">
        <v>22</v>
      </c>
      <c r="C8275">
        <v>100170.57</v>
      </c>
      <c r="D8275">
        <v>94204.17</v>
      </c>
      <c r="E8275">
        <v>0</v>
      </c>
      <c r="F8275" t="s">
        <v>18</v>
      </c>
      <c r="G8275" t="s">
        <v>19</v>
      </c>
      <c r="H8275" t="s">
        <v>767</v>
      </c>
      <c r="I8275" t="s">
        <v>16</v>
      </c>
      <c r="J8275" t="s">
        <v>235</v>
      </c>
      <c r="L8275" s="1">
        <v>41204</v>
      </c>
      <c r="M8275">
        <v>20708</v>
      </c>
      <c r="N8275" t="s">
        <v>10653</v>
      </c>
    </row>
    <row r="8276" spans="1:14" x14ac:dyDescent="0.25">
      <c r="A8276" t="s">
        <v>9499</v>
      </c>
      <c r="B8276" t="s">
        <v>12</v>
      </c>
      <c r="C8276">
        <v>67992.210000000006</v>
      </c>
      <c r="D8276">
        <v>36959.64</v>
      </c>
      <c r="E8276">
        <v>392.27</v>
      </c>
      <c r="F8276" t="s">
        <v>76</v>
      </c>
      <c r="G8276" t="s">
        <v>77</v>
      </c>
      <c r="H8276" t="s">
        <v>483</v>
      </c>
      <c r="I8276" t="s">
        <v>16</v>
      </c>
      <c r="J8276" t="s">
        <v>211</v>
      </c>
      <c r="L8276" s="1">
        <v>42885</v>
      </c>
      <c r="M8276">
        <v>20735</v>
      </c>
      <c r="N8276" t="s">
        <v>10649</v>
      </c>
    </row>
    <row r="8277" spans="1:14" x14ac:dyDescent="0.25">
      <c r="A8277" t="s">
        <v>9500</v>
      </c>
      <c r="B8277" t="s">
        <v>12</v>
      </c>
      <c r="C8277">
        <v>118080.4</v>
      </c>
      <c r="D8277">
        <v>109647.85</v>
      </c>
      <c r="E8277">
        <v>0</v>
      </c>
      <c r="F8277" t="s">
        <v>133</v>
      </c>
      <c r="G8277" t="s">
        <v>134</v>
      </c>
      <c r="H8277" t="s">
        <v>135</v>
      </c>
      <c r="I8277" t="s">
        <v>16</v>
      </c>
      <c r="J8277" t="s">
        <v>171</v>
      </c>
      <c r="L8277" s="1">
        <v>34666</v>
      </c>
      <c r="M8277">
        <v>20623</v>
      </c>
      <c r="N8277" t="s">
        <v>10651</v>
      </c>
    </row>
    <row r="8278" spans="1:14" x14ac:dyDescent="0.25">
      <c r="A8278" t="s">
        <v>9501</v>
      </c>
      <c r="B8278" t="s">
        <v>22</v>
      </c>
      <c r="C8278">
        <v>63977</v>
      </c>
      <c r="D8278">
        <v>61740.55</v>
      </c>
      <c r="E8278">
        <v>408.15</v>
      </c>
      <c r="F8278" t="s">
        <v>133</v>
      </c>
      <c r="G8278" t="s">
        <v>134</v>
      </c>
      <c r="H8278" t="s">
        <v>430</v>
      </c>
      <c r="I8278" t="s">
        <v>16</v>
      </c>
      <c r="J8278" t="s">
        <v>252</v>
      </c>
      <c r="K8278" t="s">
        <v>431</v>
      </c>
      <c r="L8278" s="1">
        <v>42660</v>
      </c>
      <c r="M8278">
        <v>20607</v>
      </c>
      <c r="N8278" t="s">
        <v>10631</v>
      </c>
    </row>
    <row r="8279" spans="1:14" x14ac:dyDescent="0.25">
      <c r="A8279" t="s">
        <v>9502</v>
      </c>
      <c r="B8279" t="s">
        <v>22</v>
      </c>
      <c r="C8279">
        <v>59660.800000000003</v>
      </c>
      <c r="D8279">
        <v>58462.04</v>
      </c>
      <c r="E8279">
        <v>43.03</v>
      </c>
      <c r="F8279" t="s">
        <v>133</v>
      </c>
      <c r="G8279" t="s">
        <v>134</v>
      </c>
      <c r="H8279" t="s">
        <v>430</v>
      </c>
      <c r="I8279" t="s">
        <v>16</v>
      </c>
      <c r="J8279" t="s">
        <v>252</v>
      </c>
      <c r="K8279" t="s">
        <v>1067</v>
      </c>
      <c r="L8279" s="1">
        <v>42072</v>
      </c>
      <c r="M8279">
        <v>20782</v>
      </c>
      <c r="N8279" t="s">
        <v>10625</v>
      </c>
    </row>
    <row r="8280" spans="1:14" x14ac:dyDescent="0.25">
      <c r="A8280" t="s">
        <v>9503</v>
      </c>
      <c r="B8280" t="s">
        <v>12</v>
      </c>
      <c r="C8280">
        <v>58379.61</v>
      </c>
      <c r="D8280">
        <v>57065.98</v>
      </c>
      <c r="E8280">
        <v>1001.98</v>
      </c>
      <c r="F8280" t="s">
        <v>18</v>
      </c>
      <c r="G8280" t="s">
        <v>19</v>
      </c>
      <c r="H8280" t="s">
        <v>172</v>
      </c>
      <c r="I8280" t="s">
        <v>16</v>
      </c>
      <c r="J8280" t="s">
        <v>855</v>
      </c>
      <c r="L8280" s="1">
        <v>37522</v>
      </c>
      <c r="M8280">
        <v>20783</v>
      </c>
      <c r="N8280" t="s">
        <v>10656</v>
      </c>
    </row>
    <row r="8281" spans="1:14" x14ac:dyDescent="0.25">
      <c r="A8281" t="s">
        <v>9504</v>
      </c>
      <c r="B8281" t="s">
        <v>22</v>
      </c>
      <c r="C8281">
        <v>99720.67</v>
      </c>
      <c r="D8281">
        <v>138824.35</v>
      </c>
      <c r="E8281">
        <v>39307.31</v>
      </c>
      <c r="F8281" t="s">
        <v>23</v>
      </c>
      <c r="G8281" t="s">
        <v>24</v>
      </c>
      <c r="H8281" t="s">
        <v>194</v>
      </c>
      <c r="I8281" t="s">
        <v>16</v>
      </c>
      <c r="J8281" t="s">
        <v>503</v>
      </c>
      <c r="L8281" s="1">
        <v>37025</v>
      </c>
      <c r="M8281">
        <v>20707</v>
      </c>
      <c r="N8281" t="s">
        <v>10628</v>
      </c>
    </row>
    <row r="8282" spans="1:14" x14ac:dyDescent="0.25">
      <c r="A8282" t="s">
        <v>9505</v>
      </c>
      <c r="B8282" t="s">
        <v>22</v>
      </c>
      <c r="C8282">
        <v>79829.899999999994</v>
      </c>
      <c r="D8282">
        <v>76217.240000000005</v>
      </c>
      <c r="E8282">
        <v>0</v>
      </c>
      <c r="F8282" t="s">
        <v>18</v>
      </c>
      <c r="G8282" t="s">
        <v>19</v>
      </c>
      <c r="H8282" t="s">
        <v>366</v>
      </c>
      <c r="I8282" t="s">
        <v>16</v>
      </c>
      <c r="J8282" t="s">
        <v>416</v>
      </c>
      <c r="L8282" s="1">
        <v>41246</v>
      </c>
      <c r="M8282">
        <v>20740</v>
      </c>
      <c r="N8282" t="s">
        <v>10638</v>
      </c>
    </row>
    <row r="8283" spans="1:14" x14ac:dyDescent="0.25">
      <c r="A8283" t="s">
        <v>9506</v>
      </c>
      <c r="B8283" t="s">
        <v>12</v>
      </c>
      <c r="C8283">
        <v>41651.17</v>
      </c>
      <c r="D8283">
        <v>45304.75</v>
      </c>
      <c r="E8283">
        <v>3981.93</v>
      </c>
      <c r="F8283" t="s">
        <v>56</v>
      </c>
      <c r="G8283" t="s">
        <v>57</v>
      </c>
      <c r="H8283" t="s">
        <v>58</v>
      </c>
      <c r="I8283" t="s">
        <v>16</v>
      </c>
      <c r="J8283" t="s">
        <v>59</v>
      </c>
      <c r="L8283" s="1">
        <v>42317</v>
      </c>
      <c r="M8283">
        <v>20710</v>
      </c>
      <c r="N8283" t="s">
        <v>10637</v>
      </c>
    </row>
    <row r="8284" spans="1:14" x14ac:dyDescent="0.25">
      <c r="A8284" t="s">
        <v>9507</v>
      </c>
      <c r="B8284" t="s">
        <v>22</v>
      </c>
      <c r="C8284">
        <v>99710</v>
      </c>
      <c r="D8284">
        <v>127487.76</v>
      </c>
      <c r="E8284">
        <v>29652.7</v>
      </c>
      <c r="F8284" t="s">
        <v>45</v>
      </c>
      <c r="G8284" t="s">
        <v>46</v>
      </c>
      <c r="H8284" t="s">
        <v>454</v>
      </c>
      <c r="I8284" t="s">
        <v>16</v>
      </c>
      <c r="J8284" t="s">
        <v>297</v>
      </c>
      <c r="L8284" s="1">
        <v>37502</v>
      </c>
      <c r="M8284">
        <v>20712</v>
      </c>
      <c r="N8284" t="s">
        <v>10639</v>
      </c>
    </row>
    <row r="8285" spans="1:14" x14ac:dyDescent="0.25">
      <c r="A8285" t="s">
        <v>9508</v>
      </c>
      <c r="B8285" t="s">
        <v>22</v>
      </c>
      <c r="C8285">
        <v>80090.73</v>
      </c>
      <c r="D8285">
        <v>77195.960000000006</v>
      </c>
      <c r="E8285">
        <v>0</v>
      </c>
      <c r="F8285" t="s">
        <v>23</v>
      </c>
      <c r="G8285" t="s">
        <v>24</v>
      </c>
      <c r="H8285" t="s">
        <v>736</v>
      </c>
      <c r="I8285" t="s">
        <v>16</v>
      </c>
      <c r="J8285" t="s">
        <v>487</v>
      </c>
      <c r="L8285" s="1">
        <v>41512</v>
      </c>
      <c r="M8285">
        <v>20710</v>
      </c>
      <c r="N8285" t="s">
        <v>10637</v>
      </c>
    </row>
    <row r="8286" spans="1:14" x14ac:dyDescent="0.25">
      <c r="A8286" t="s">
        <v>9509</v>
      </c>
      <c r="B8286" t="s">
        <v>12</v>
      </c>
      <c r="C8286">
        <v>95740</v>
      </c>
      <c r="D8286">
        <v>94479.07</v>
      </c>
      <c r="E8286">
        <v>0</v>
      </c>
      <c r="F8286" t="s">
        <v>167</v>
      </c>
      <c r="G8286" t="s">
        <v>168</v>
      </c>
      <c r="H8286" t="s">
        <v>169</v>
      </c>
      <c r="I8286" t="s">
        <v>16</v>
      </c>
      <c r="J8286" t="s">
        <v>126</v>
      </c>
      <c r="L8286" s="1">
        <v>38894</v>
      </c>
      <c r="M8286">
        <v>20748</v>
      </c>
      <c r="N8286" t="s">
        <v>10635</v>
      </c>
    </row>
    <row r="8287" spans="1:14" x14ac:dyDescent="0.25">
      <c r="A8287" t="s">
        <v>9510</v>
      </c>
      <c r="B8287" t="s">
        <v>22</v>
      </c>
      <c r="C8287">
        <v>56435</v>
      </c>
      <c r="D8287">
        <v>56925.08</v>
      </c>
      <c r="E8287">
        <v>1815.36</v>
      </c>
      <c r="F8287" t="s">
        <v>45</v>
      </c>
      <c r="G8287" t="s">
        <v>46</v>
      </c>
      <c r="H8287" t="s">
        <v>317</v>
      </c>
      <c r="I8287" t="s">
        <v>16</v>
      </c>
      <c r="J8287" t="s">
        <v>48</v>
      </c>
      <c r="L8287" s="1">
        <v>41904</v>
      </c>
      <c r="M8287">
        <v>20715</v>
      </c>
      <c r="N8287" t="s">
        <v>10641</v>
      </c>
    </row>
    <row r="8288" spans="1:14" x14ac:dyDescent="0.25">
      <c r="A8288" t="s">
        <v>9511</v>
      </c>
      <c r="B8288" t="s">
        <v>22</v>
      </c>
      <c r="C8288">
        <v>41651.17</v>
      </c>
      <c r="D8288">
        <v>50676.84</v>
      </c>
      <c r="E8288">
        <v>8396.23</v>
      </c>
      <c r="F8288" t="s">
        <v>56</v>
      </c>
      <c r="G8288" t="s">
        <v>57</v>
      </c>
      <c r="H8288" t="s">
        <v>58</v>
      </c>
      <c r="I8288" t="s">
        <v>16</v>
      </c>
      <c r="J8288" t="s">
        <v>59</v>
      </c>
      <c r="L8288" s="1">
        <v>42464</v>
      </c>
      <c r="M8288">
        <v>20613</v>
      </c>
      <c r="N8288" t="s">
        <v>10640</v>
      </c>
    </row>
    <row r="8289" spans="1:14" x14ac:dyDescent="0.25">
      <c r="A8289" t="s">
        <v>9512</v>
      </c>
      <c r="B8289" t="s">
        <v>12</v>
      </c>
      <c r="C8289">
        <v>78009.31</v>
      </c>
      <c r="D8289">
        <v>75189.63</v>
      </c>
      <c r="E8289">
        <v>0</v>
      </c>
      <c r="F8289" t="s">
        <v>36</v>
      </c>
      <c r="G8289" t="s">
        <v>37</v>
      </c>
      <c r="H8289" t="s">
        <v>873</v>
      </c>
      <c r="I8289" t="s">
        <v>16</v>
      </c>
      <c r="J8289" t="s">
        <v>39</v>
      </c>
      <c r="K8289" t="s">
        <v>40</v>
      </c>
      <c r="L8289" s="1">
        <v>42058</v>
      </c>
      <c r="M8289">
        <v>20740</v>
      </c>
      <c r="N8289" t="s">
        <v>10638</v>
      </c>
    </row>
    <row r="8290" spans="1:14" x14ac:dyDescent="0.25">
      <c r="A8290" t="s">
        <v>9513</v>
      </c>
      <c r="B8290" t="s">
        <v>22</v>
      </c>
      <c r="C8290">
        <v>64995</v>
      </c>
      <c r="D8290">
        <v>78271.460000000006</v>
      </c>
      <c r="E8290">
        <v>14132.23</v>
      </c>
      <c r="F8290" t="s">
        <v>23</v>
      </c>
      <c r="G8290" t="s">
        <v>24</v>
      </c>
      <c r="H8290" t="s">
        <v>664</v>
      </c>
      <c r="I8290" t="s">
        <v>16</v>
      </c>
      <c r="J8290" t="s">
        <v>141</v>
      </c>
      <c r="K8290" t="s">
        <v>196</v>
      </c>
      <c r="L8290" s="1">
        <v>38390</v>
      </c>
      <c r="M8290">
        <v>20707</v>
      </c>
      <c r="N8290" t="s">
        <v>10628</v>
      </c>
    </row>
    <row r="8291" spans="1:14" x14ac:dyDescent="0.25">
      <c r="A8291" t="s">
        <v>9514</v>
      </c>
      <c r="B8291" t="s">
        <v>12</v>
      </c>
      <c r="C8291">
        <v>64741</v>
      </c>
      <c r="D8291">
        <v>62249.91</v>
      </c>
      <c r="E8291">
        <v>353.81</v>
      </c>
      <c r="F8291" t="s">
        <v>89</v>
      </c>
      <c r="G8291" t="s">
        <v>90</v>
      </c>
      <c r="H8291" t="s">
        <v>534</v>
      </c>
      <c r="I8291" t="s">
        <v>16</v>
      </c>
      <c r="J8291" t="s">
        <v>92</v>
      </c>
      <c r="L8291" s="1">
        <v>41960</v>
      </c>
      <c r="M8291">
        <v>20770</v>
      </c>
      <c r="N8291" t="s">
        <v>10629</v>
      </c>
    </row>
    <row r="8292" spans="1:14" x14ac:dyDescent="0.25">
      <c r="A8292" t="s">
        <v>9515</v>
      </c>
      <c r="B8292" t="s">
        <v>22</v>
      </c>
      <c r="C8292">
        <v>67403</v>
      </c>
      <c r="D8292">
        <v>101334.57</v>
      </c>
      <c r="E8292">
        <v>13813.16</v>
      </c>
      <c r="F8292" t="s">
        <v>13</v>
      </c>
      <c r="G8292" t="s">
        <v>14</v>
      </c>
      <c r="H8292" t="s">
        <v>175</v>
      </c>
      <c r="I8292" t="s">
        <v>16</v>
      </c>
      <c r="J8292" t="s">
        <v>32</v>
      </c>
      <c r="L8292" s="1">
        <v>41106</v>
      </c>
      <c r="M8292">
        <v>20784</v>
      </c>
      <c r="N8292" t="s">
        <v>10650</v>
      </c>
    </row>
    <row r="8293" spans="1:14" x14ac:dyDescent="0.25">
      <c r="A8293" t="s">
        <v>9516</v>
      </c>
      <c r="B8293" t="s">
        <v>22</v>
      </c>
      <c r="C8293">
        <v>56252</v>
      </c>
      <c r="D8293">
        <v>55705</v>
      </c>
      <c r="E8293">
        <v>550.82000000000005</v>
      </c>
      <c r="F8293" t="s">
        <v>45</v>
      </c>
      <c r="G8293" t="s">
        <v>46</v>
      </c>
      <c r="H8293" t="s">
        <v>47</v>
      </c>
      <c r="I8293" t="s">
        <v>16</v>
      </c>
      <c r="J8293" t="s">
        <v>48</v>
      </c>
      <c r="K8293" t="s">
        <v>49</v>
      </c>
      <c r="L8293" s="1">
        <v>41763</v>
      </c>
      <c r="M8293">
        <v>20742</v>
      </c>
      <c r="N8293" t="s">
        <v>10638</v>
      </c>
    </row>
    <row r="8294" spans="1:14" x14ac:dyDescent="0.25">
      <c r="A8294" t="s">
        <v>9517</v>
      </c>
      <c r="B8294" t="s">
        <v>12</v>
      </c>
      <c r="C8294">
        <v>54640.39</v>
      </c>
      <c r="D8294">
        <v>50306.16</v>
      </c>
      <c r="E8294">
        <v>206.21</v>
      </c>
      <c r="F8294" t="s">
        <v>89</v>
      </c>
      <c r="G8294" t="s">
        <v>90</v>
      </c>
      <c r="H8294" t="s">
        <v>169</v>
      </c>
      <c r="I8294" t="s">
        <v>16</v>
      </c>
      <c r="J8294" t="s">
        <v>674</v>
      </c>
      <c r="L8294" s="1">
        <v>36723</v>
      </c>
      <c r="M8294">
        <v>20774</v>
      </c>
      <c r="N8294" t="s">
        <v>10633</v>
      </c>
    </row>
    <row r="8295" spans="1:14" x14ac:dyDescent="0.25">
      <c r="A8295" t="s">
        <v>9518</v>
      </c>
      <c r="B8295" t="s">
        <v>22</v>
      </c>
      <c r="C8295">
        <v>105241</v>
      </c>
      <c r="D8295">
        <v>103853.62</v>
      </c>
      <c r="E8295">
        <v>0</v>
      </c>
      <c r="F8295" t="s">
        <v>99</v>
      </c>
      <c r="G8295" t="s">
        <v>100</v>
      </c>
      <c r="H8295" t="s">
        <v>421</v>
      </c>
      <c r="I8295" t="s">
        <v>16</v>
      </c>
      <c r="J8295" t="s">
        <v>235</v>
      </c>
      <c r="L8295" s="1">
        <v>42590</v>
      </c>
      <c r="M8295">
        <v>20745</v>
      </c>
      <c r="N8295" t="s">
        <v>10643</v>
      </c>
    </row>
    <row r="8296" spans="1:14" x14ac:dyDescent="0.25">
      <c r="A8296" t="s">
        <v>9519</v>
      </c>
      <c r="B8296" t="s">
        <v>22</v>
      </c>
      <c r="C8296">
        <v>53747</v>
      </c>
      <c r="D8296">
        <v>56534.9</v>
      </c>
      <c r="E8296">
        <v>2327.87</v>
      </c>
      <c r="F8296" t="s">
        <v>45</v>
      </c>
      <c r="G8296" t="s">
        <v>46</v>
      </c>
      <c r="H8296" t="s">
        <v>700</v>
      </c>
      <c r="I8296" t="s">
        <v>16</v>
      </c>
      <c r="J8296" t="s">
        <v>48</v>
      </c>
      <c r="K8296" t="s">
        <v>49</v>
      </c>
      <c r="L8296" s="1">
        <v>41904</v>
      </c>
      <c r="M8296">
        <v>20721</v>
      </c>
      <c r="N8296" t="s">
        <v>10634</v>
      </c>
    </row>
    <row r="8297" spans="1:14" x14ac:dyDescent="0.25">
      <c r="A8297" t="s">
        <v>9520</v>
      </c>
      <c r="B8297" t="s">
        <v>22</v>
      </c>
      <c r="C8297">
        <v>109817.64</v>
      </c>
      <c r="D8297">
        <v>129949.82</v>
      </c>
      <c r="E8297">
        <v>12590.6</v>
      </c>
      <c r="F8297" t="s">
        <v>13</v>
      </c>
      <c r="G8297" t="s">
        <v>14</v>
      </c>
      <c r="H8297" t="s">
        <v>263</v>
      </c>
      <c r="I8297" t="s">
        <v>16</v>
      </c>
      <c r="J8297" t="s">
        <v>361</v>
      </c>
      <c r="L8297" s="1">
        <v>33049</v>
      </c>
      <c r="M8297">
        <v>20785</v>
      </c>
      <c r="N8297" t="s">
        <v>10652</v>
      </c>
    </row>
    <row r="8298" spans="1:14" x14ac:dyDescent="0.25">
      <c r="A8298" t="s">
        <v>9521</v>
      </c>
      <c r="B8298" t="s">
        <v>12</v>
      </c>
      <c r="C8298">
        <v>71218</v>
      </c>
      <c r="D8298">
        <v>71558.86</v>
      </c>
      <c r="E8298">
        <v>2533.7600000000002</v>
      </c>
      <c r="F8298" t="s">
        <v>129</v>
      </c>
      <c r="G8298" t="s">
        <v>130</v>
      </c>
      <c r="H8298" t="s">
        <v>451</v>
      </c>
      <c r="I8298" t="s">
        <v>16</v>
      </c>
      <c r="J8298" t="s">
        <v>132</v>
      </c>
      <c r="L8298" s="1">
        <v>37788</v>
      </c>
      <c r="M8298">
        <v>20737</v>
      </c>
      <c r="N8298" t="s">
        <v>10655</v>
      </c>
    </row>
    <row r="8299" spans="1:14" x14ac:dyDescent="0.25">
      <c r="A8299" t="s">
        <v>9522</v>
      </c>
      <c r="B8299" t="s">
        <v>22</v>
      </c>
      <c r="C8299">
        <v>64529</v>
      </c>
      <c r="D8299">
        <v>84500.55</v>
      </c>
      <c r="E8299">
        <v>19459.259999999998</v>
      </c>
      <c r="F8299" t="s">
        <v>45</v>
      </c>
      <c r="G8299" t="s">
        <v>46</v>
      </c>
      <c r="H8299" t="s">
        <v>536</v>
      </c>
      <c r="I8299" t="s">
        <v>16</v>
      </c>
      <c r="J8299" t="s">
        <v>48</v>
      </c>
      <c r="L8299" s="1">
        <v>41288</v>
      </c>
      <c r="M8299">
        <v>20742</v>
      </c>
      <c r="N8299" t="s">
        <v>10638</v>
      </c>
    </row>
    <row r="8300" spans="1:14" x14ac:dyDescent="0.25">
      <c r="A8300" t="s">
        <v>9523</v>
      </c>
      <c r="B8300" t="s">
        <v>22</v>
      </c>
      <c r="C8300">
        <v>59740.33</v>
      </c>
      <c r="D8300">
        <v>56813.599999999999</v>
      </c>
      <c r="E8300">
        <v>0</v>
      </c>
      <c r="F8300" t="s">
        <v>18</v>
      </c>
      <c r="G8300" t="s">
        <v>19</v>
      </c>
      <c r="H8300" t="s">
        <v>144</v>
      </c>
      <c r="I8300" t="s">
        <v>16</v>
      </c>
      <c r="J8300" t="s">
        <v>145</v>
      </c>
      <c r="L8300" s="1">
        <v>40925</v>
      </c>
      <c r="M8300">
        <v>20705</v>
      </c>
      <c r="N8300" t="s">
        <v>10626</v>
      </c>
    </row>
    <row r="8301" spans="1:14" x14ac:dyDescent="0.25">
      <c r="A8301" t="s">
        <v>9524</v>
      </c>
      <c r="B8301" t="s">
        <v>12</v>
      </c>
      <c r="C8301">
        <v>29957.5</v>
      </c>
      <c r="D8301">
        <v>29761.99</v>
      </c>
      <c r="E8301">
        <v>172.84</v>
      </c>
      <c r="F8301" t="s">
        <v>76</v>
      </c>
      <c r="G8301" t="s">
        <v>77</v>
      </c>
      <c r="H8301" t="s">
        <v>568</v>
      </c>
      <c r="I8301" t="s">
        <v>34</v>
      </c>
      <c r="J8301" t="s">
        <v>83</v>
      </c>
      <c r="L8301" s="1">
        <v>36220</v>
      </c>
      <c r="M8301">
        <v>20742</v>
      </c>
      <c r="N8301" t="s">
        <v>10638</v>
      </c>
    </row>
    <row r="8302" spans="1:14" x14ac:dyDescent="0.25">
      <c r="A8302" t="s">
        <v>9525</v>
      </c>
      <c r="B8302" t="s">
        <v>22</v>
      </c>
      <c r="C8302">
        <v>77347</v>
      </c>
      <c r="D8302">
        <v>103336.41</v>
      </c>
      <c r="E8302">
        <v>24206.58</v>
      </c>
      <c r="F8302" t="s">
        <v>13</v>
      </c>
      <c r="G8302" t="s">
        <v>14</v>
      </c>
      <c r="H8302" t="s">
        <v>987</v>
      </c>
      <c r="I8302" t="s">
        <v>16</v>
      </c>
      <c r="J8302" t="s">
        <v>32</v>
      </c>
      <c r="L8302" s="1">
        <v>38915</v>
      </c>
      <c r="M8302">
        <v>20715</v>
      </c>
      <c r="N8302" t="s">
        <v>10641</v>
      </c>
    </row>
    <row r="8303" spans="1:14" x14ac:dyDescent="0.25">
      <c r="A8303" t="s">
        <v>9526</v>
      </c>
      <c r="B8303" t="s">
        <v>22</v>
      </c>
      <c r="C8303">
        <v>59922</v>
      </c>
      <c r="D8303">
        <v>71216.86</v>
      </c>
      <c r="E8303">
        <v>11398.43</v>
      </c>
      <c r="F8303" t="s">
        <v>13</v>
      </c>
      <c r="G8303" t="s">
        <v>14</v>
      </c>
      <c r="H8303" t="s">
        <v>41</v>
      </c>
      <c r="I8303" t="s">
        <v>16</v>
      </c>
      <c r="J8303" t="s">
        <v>32</v>
      </c>
      <c r="K8303" t="s">
        <v>176</v>
      </c>
      <c r="L8303" s="1">
        <v>41918</v>
      </c>
      <c r="M8303">
        <v>20715</v>
      </c>
      <c r="N8303" t="s">
        <v>10641</v>
      </c>
    </row>
    <row r="8304" spans="1:14" x14ac:dyDescent="0.25">
      <c r="A8304" t="s">
        <v>9527</v>
      </c>
      <c r="B8304" t="s">
        <v>22</v>
      </c>
      <c r="C8304">
        <v>48890</v>
      </c>
      <c r="D8304">
        <v>18779.7</v>
      </c>
      <c r="E8304">
        <v>0</v>
      </c>
      <c r="F8304" t="s">
        <v>129</v>
      </c>
      <c r="G8304" t="s">
        <v>130</v>
      </c>
      <c r="H8304" t="s">
        <v>340</v>
      </c>
      <c r="I8304" t="s">
        <v>16</v>
      </c>
      <c r="J8304" t="s">
        <v>457</v>
      </c>
      <c r="L8304" s="1">
        <v>42940</v>
      </c>
      <c r="M8304">
        <v>20623</v>
      </c>
      <c r="N8304" t="s">
        <v>10651</v>
      </c>
    </row>
    <row r="8305" spans="1:14" x14ac:dyDescent="0.25">
      <c r="A8305" t="s">
        <v>9528</v>
      </c>
      <c r="B8305" t="s">
        <v>12</v>
      </c>
      <c r="C8305">
        <v>92210.18</v>
      </c>
      <c r="D8305">
        <v>88277.52</v>
      </c>
      <c r="E8305">
        <v>0</v>
      </c>
      <c r="F8305" t="s">
        <v>18</v>
      </c>
      <c r="G8305" t="s">
        <v>19</v>
      </c>
      <c r="H8305" t="s">
        <v>915</v>
      </c>
      <c r="I8305" t="s">
        <v>16</v>
      </c>
      <c r="J8305" t="s">
        <v>147</v>
      </c>
      <c r="L8305" s="1">
        <v>39790</v>
      </c>
      <c r="M8305">
        <v>20607</v>
      </c>
      <c r="N8305" t="s">
        <v>10631</v>
      </c>
    </row>
    <row r="8306" spans="1:14" x14ac:dyDescent="0.25">
      <c r="A8306" t="s">
        <v>9529</v>
      </c>
      <c r="B8306" t="s">
        <v>12</v>
      </c>
      <c r="C8306">
        <v>66161.64</v>
      </c>
      <c r="D8306">
        <v>64788.68</v>
      </c>
      <c r="E8306">
        <v>0</v>
      </c>
      <c r="F8306" t="s">
        <v>13</v>
      </c>
      <c r="G8306" t="s">
        <v>14</v>
      </c>
      <c r="H8306" t="s">
        <v>125</v>
      </c>
      <c r="I8306" t="s">
        <v>16</v>
      </c>
      <c r="J8306" t="s">
        <v>39</v>
      </c>
      <c r="K8306" t="s">
        <v>40</v>
      </c>
      <c r="L8306" s="1">
        <v>41708</v>
      </c>
      <c r="M8306">
        <v>20782</v>
      </c>
      <c r="N8306" t="s">
        <v>10625</v>
      </c>
    </row>
    <row r="8307" spans="1:14" x14ac:dyDescent="0.25">
      <c r="A8307" t="s">
        <v>9530</v>
      </c>
      <c r="B8307" t="s">
        <v>22</v>
      </c>
      <c r="C8307">
        <v>64482</v>
      </c>
      <c r="D8307">
        <v>75439.710000000006</v>
      </c>
      <c r="E8307">
        <v>10135.129999999999</v>
      </c>
      <c r="F8307" t="s">
        <v>23</v>
      </c>
      <c r="G8307" t="s">
        <v>24</v>
      </c>
      <c r="H8307" t="s">
        <v>140</v>
      </c>
      <c r="I8307" t="s">
        <v>16</v>
      </c>
      <c r="J8307" t="s">
        <v>141</v>
      </c>
      <c r="L8307" s="1">
        <v>39538</v>
      </c>
      <c r="M8307">
        <v>20742</v>
      </c>
      <c r="N8307" t="s">
        <v>10638</v>
      </c>
    </row>
    <row r="8308" spans="1:14" x14ac:dyDescent="0.25">
      <c r="A8308" t="s">
        <v>9531</v>
      </c>
      <c r="B8308" t="s">
        <v>12</v>
      </c>
      <c r="C8308">
        <v>97604.5</v>
      </c>
      <c r="D8308">
        <v>143887.29999999999</v>
      </c>
      <c r="E8308">
        <v>828.1</v>
      </c>
      <c r="F8308" t="s">
        <v>18</v>
      </c>
      <c r="G8308" t="s">
        <v>19</v>
      </c>
      <c r="H8308" t="s">
        <v>245</v>
      </c>
      <c r="I8308" t="s">
        <v>34</v>
      </c>
      <c r="J8308" t="s">
        <v>742</v>
      </c>
      <c r="L8308" s="1">
        <v>39552</v>
      </c>
      <c r="M8308">
        <v>20737</v>
      </c>
      <c r="N8308" t="s">
        <v>10655</v>
      </c>
    </row>
    <row r="8309" spans="1:14" x14ac:dyDescent="0.25">
      <c r="A8309" t="s">
        <v>9532</v>
      </c>
      <c r="B8309" t="s">
        <v>12</v>
      </c>
      <c r="C8309">
        <v>49353.35</v>
      </c>
      <c r="D8309">
        <v>34545.480000000003</v>
      </c>
      <c r="E8309">
        <v>0</v>
      </c>
      <c r="F8309" t="s">
        <v>18</v>
      </c>
      <c r="G8309" t="s">
        <v>19</v>
      </c>
      <c r="H8309" t="s">
        <v>183</v>
      </c>
      <c r="I8309" t="s">
        <v>34</v>
      </c>
      <c r="J8309" t="s">
        <v>174</v>
      </c>
      <c r="L8309" s="1">
        <v>37837</v>
      </c>
      <c r="M8309">
        <v>20720</v>
      </c>
      <c r="N8309" t="s">
        <v>10641</v>
      </c>
    </row>
    <row r="8310" spans="1:14" x14ac:dyDescent="0.25">
      <c r="A8310" t="s">
        <v>9533</v>
      </c>
      <c r="B8310" t="s">
        <v>12</v>
      </c>
      <c r="C8310">
        <v>22294.81</v>
      </c>
      <c r="D8310">
        <v>20754.560000000001</v>
      </c>
      <c r="E8310">
        <v>128.63</v>
      </c>
      <c r="F8310" t="s">
        <v>76</v>
      </c>
      <c r="G8310" t="s">
        <v>77</v>
      </c>
      <c r="H8310" t="s">
        <v>768</v>
      </c>
      <c r="I8310" t="s">
        <v>34</v>
      </c>
      <c r="J8310" t="s">
        <v>83</v>
      </c>
      <c r="L8310" s="1">
        <v>39578</v>
      </c>
      <c r="M8310">
        <v>20623</v>
      </c>
      <c r="N8310" t="s">
        <v>10651</v>
      </c>
    </row>
    <row r="8311" spans="1:14" x14ac:dyDescent="0.25">
      <c r="A8311" t="s">
        <v>9534</v>
      </c>
      <c r="B8311" t="s">
        <v>22</v>
      </c>
      <c r="C8311">
        <v>65122</v>
      </c>
      <c r="D8311">
        <v>77419.77</v>
      </c>
      <c r="E8311">
        <v>9565.33</v>
      </c>
      <c r="F8311" t="s">
        <v>13</v>
      </c>
      <c r="G8311" t="s">
        <v>14</v>
      </c>
      <c r="H8311" t="s">
        <v>1075</v>
      </c>
      <c r="I8311" t="s">
        <v>16</v>
      </c>
      <c r="J8311" t="s">
        <v>32</v>
      </c>
      <c r="L8311" s="1">
        <v>41302</v>
      </c>
      <c r="M8311">
        <v>20623</v>
      </c>
      <c r="N8311" t="s">
        <v>10651</v>
      </c>
    </row>
    <row r="8312" spans="1:14" x14ac:dyDescent="0.25">
      <c r="A8312" t="s">
        <v>9535</v>
      </c>
      <c r="B8312" t="s">
        <v>12</v>
      </c>
      <c r="C8312">
        <v>83100</v>
      </c>
      <c r="D8312">
        <v>82474.59</v>
      </c>
      <c r="E8312">
        <v>470.03</v>
      </c>
      <c r="F8312" t="s">
        <v>13</v>
      </c>
      <c r="G8312" t="s">
        <v>14</v>
      </c>
      <c r="H8312" t="s">
        <v>234</v>
      </c>
      <c r="I8312" t="s">
        <v>16</v>
      </c>
      <c r="J8312" t="s">
        <v>347</v>
      </c>
      <c r="L8312" s="1">
        <v>37151</v>
      </c>
      <c r="M8312">
        <v>20705</v>
      </c>
      <c r="N8312" t="s">
        <v>10626</v>
      </c>
    </row>
    <row r="8313" spans="1:14" x14ac:dyDescent="0.25">
      <c r="A8313" t="s">
        <v>9536</v>
      </c>
      <c r="B8313" t="s">
        <v>22</v>
      </c>
      <c r="C8313">
        <v>69604.84</v>
      </c>
      <c r="D8313">
        <v>89281.44</v>
      </c>
      <c r="E8313">
        <v>16840.48</v>
      </c>
      <c r="F8313" t="s">
        <v>23</v>
      </c>
      <c r="G8313" t="s">
        <v>24</v>
      </c>
      <c r="H8313" t="s">
        <v>165</v>
      </c>
      <c r="I8313" t="s">
        <v>16</v>
      </c>
      <c r="J8313" t="s">
        <v>166</v>
      </c>
      <c r="L8313" s="1">
        <v>42478</v>
      </c>
      <c r="M8313">
        <v>20705</v>
      </c>
      <c r="N8313" t="s">
        <v>10626</v>
      </c>
    </row>
    <row r="8314" spans="1:14" x14ac:dyDescent="0.25">
      <c r="A8314" t="s">
        <v>9537</v>
      </c>
      <c r="B8314" t="s">
        <v>22</v>
      </c>
      <c r="C8314">
        <v>119425.54</v>
      </c>
      <c r="D8314">
        <v>115108.39</v>
      </c>
      <c r="E8314">
        <v>0</v>
      </c>
      <c r="F8314" t="s">
        <v>322</v>
      </c>
      <c r="G8314" t="s">
        <v>323</v>
      </c>
      <c r="H8314" t="s">
        <v>884</v>
      </c>
      <c r="I8314" t="s">
        <v>16</v>
      </c>
      <c r="J8314" t="s">
        <v>325</v>
      </c>
      <c r="L8314" s="1">
        <v>40420</v>
      </c>
      <c r="M8314">
        <v>20772</v>
      </c>
      <c r="N8314" t="s">
        <v>10648</v>
      </c>
    </row>
    <row r="8315" spans="1:14" x14ac:dyDescent="0.25">
      <c r="A8315" t="s">
        <v>9538</v>
      </c>
      <c r="B8315" t="s">
        <v>22</v>
      </c>
      <c r="C8315">
        <v>62248.7</v>
      </c>
      <c r="D8315">
        <v>66486.759999999995</v>
      </c>
      <c r="E8315">
        <v>4592.13</v>
      </c>
      <c r="F8315" t="s">
        <v>56</v>
      </c>
      <c r="G8315" t="s">
        <v>57</v>
      </c>
      <c r="H8315" t="s">
        <v>84</v>
      </c>
      <c r="I8315" t="s">
        <v>16</v>
      </c>
      <c r="J8315" t="s">
        <v>59</v>
      </c>
      <c r="L8315" s="1">
        <v>37388</v>
      </c>
      <c r="M8315">
        <v>20707</v>
      </c>
      <c r="N8315" t="s">
        <v>10628</v>
      </c>
    </row>
    <row r="8316" spans="1:14" x14ac:dyDescent="0.25">
      <c r="A8316" t="s">
        <v>9539</v>
      </c>
      <c r="B8316" t="s">
        <v>22</v>
      </c>
      <c r="C8316">
        <v>41651.17</v>
      </c>
      <c r="D8316">
        <v>45935.72</v>
      </c>
      <c r="E8316">
        <v>4154.33</v>
      </c>
      <c r="F8316" t="s">
        <v>56</v>
      </c>
      <c r="G8316" t="s">
        <v>57</v>
      </c>
      <c r="H8316" t="s">
        <v>84</v>
      </c>
      <c r="I8316" t="s">
        <v>16</v>
      </c>
      <c r="J8316" t="s">
        <v>59</v>
      </c>
      <c r="L8316" s="1">
        <v>42422</v>
      </c>
      <c r="M8316">
        <v>20720</v>
      </c>
      <c r="N8316" t="s">
        <v>10641</v>
      </c>
    </row>
    <row r="8317" spans="1:14" x14ac:dyDescent="0.25">
      <c r="A8317" t="s">
        <v>9540</v>
      </c>
      <c r="B8317" t="s">
        <v>22</v>
      </c>
      <c r="C8317">
        <v>91869</v>
      </c>
      <c r="D8317">
        <v>98375.81</v>
      </c>
      <c r="E8317">
        <v>3945.47</v>
      </c>
      <c r="F8317" t="s">
        <v>13</v>
      </c>
      <c r="G8317" t="s">
        <v>14</v>
      </c>
      <c r="H8317" t="s">
        <v>103</v>
      </c>
      <c r="I8317" t="s">
        <v>16</v>
      </c>
      <c r="J8317" t="s">
        <v>32</v>
      </c>
      <c r="L8317" s="1">
        <v>38012</v>
      </c>
      <c r="M8317">
        <v>20735</v>
      </c>
      <c r="N8317" t="s">
        <v>10649</v>
      </c>
    </row>
    <row r="8318" spans="1:14" x14ac:dyDescent="0.25">
      <c r="A8318" t="s">
        <v>9541</v>
      </c>
      <c r="B8318" t="s">
        <v>12</v>
      </c>
      <c r="C8318">
        <v>41551.879999999997</v>
      </c>
      <c r="D8318">
        <v>31645.35</v>
      </c>
      <c r="E8318">
        <v>0</v>
      </c>
      <c r="F8318" t="s">
        <v>18</v>
      </c>
      <c r="G8318" t="s">
        <v>19</v>
      </c>
      <c r="H8318" t="s">
        <v>183</v>
      </c>
      <c r="I8318" t="s">
        <v>34</v>
      </c>
      <c r="J8318" t="s">
        <v>174</v>
      </c>
      <c r="L8318" s="1">
        <v>39300</v>
      </c>
      <c r="M8318">
        <v>20613</v>
      </c>
      <c r="N8318" t="s">
        <v>10640</v>
      </c>
    </row>
    <row r="8319" spans="1:14" x14ac:dyDescent="0.25">
      <c r="A8319" t="s">
        <v>9542</v>
      </c>
      <c r="B8319" t="s">
        <v>12</v>
      </c>
      <c r="C8319">
        <v>157002.01999999999</v>
      </c>
      <c r="D8319">
        <v>153226.31</v>
      </c>
      <c r="E8319">
        <v>0</v>
      </c>
      <c r="F8319" t="s">
        <v>23</v>
      </c>
      <c r="G8319" t="s">
        <v>24</v>
      </c>
      <c r="H8319" t="s">
        <v>738</v>
      </c>
      <c r="I8319" t="s">
        <v>16</v>
      </c>
      <c r="J8319" t="s">
        <v>98</v>
      </c>
      <c r="L8319" s="1">
        <v>33097</v>
      </c>
      <c r="M8319">
        <v>20608</v>
      </c>
      <c r="N8319" t="s">
        <v>10646</v>
      </c>
    </row>
    <row r="8320" spans="1:14" x14ac:dyDescent="0.25">
      <c r="A8320" t="s">
        <v>9543</v>
      </c>
      <c r="B8320" t="s">
        <v>22</v>
      </c>
      <c r="C8320">
        <v>99710</v>
      </c>
      <c r="D8320">
        <v>134877.95000000001</v>
      </c>
      <c r="E8320">
        <v>32322.04</v>
      </c>
      <c r="F8320" t="s">
        <v>45</v>
      </c>
      <c r="G8320" t="s">
        <v>46</v>
      </c>
      <c r="H8320" t="s">
        <v>514</v>
      </c>
      <c r="I8320" t="s">
        <v>16</v>
      </c>
      <c r="J8320" t="s">
        <v>297</v>
      </c>
      <c r="L8320" s="1">
        <v>37138</v>
      </c>
      <c r="M8320">
        <v>20705</v>
      </c>
      <c r="N8320" t="s">
        <v>10626</v>
      </c>
    </row>
    <row r="8321" spans="1:14" x14ac:dyDescent="0.25">
      <c r="A8321" t="s">
        <v>9544</v>
      </c>
      <c r="B8321" t="s">
        <v>12</v>
      </c>
      <c r="C8321">
        <v>61200</v>
      </c>
      <c r="D8321">
        <v>39996.79</v>
      </c>
      <c r="E8321">
        <v>350.09</v>
      </c>
      <c r="F8321" t="s">
        <v>36</v>
      </c>
      <c r="G8321" t="s">
        <v>37</v>
      </c>
      <c r="H8321" t="s">
        <v>731</v>
      </c>
      <c r="I8321" t="s">
        <v>16</v>
      </c>
      <c r="J8321" t="s">
        <v>204</v>
      </c>
      <c r="L8321" s="1">
        <v>42842</v>
      </c>
      <c r="M8321">
        <v>20721</v>
      </c>
      <c r="N8321" t="s">
        <v>10634</v>
      </c>
    </row>
    <row r="8322" spans="1:14" x14ac:dyDescent="0.25">
      <c r="A8322" t="s">
        <v>9545</v>
      </c>
      <c r="B8322" t="s">
        <v>12</v>
      </c>
      <c r="C8322">
        <v>107345.82</v>
      </c>
      <c r="D8322">
        <v>105931.93</v>
      </c>
      <c r="E8322">
        <v>0</v>
      </c>
      <c r="F8322" t="s">
        <v>18</v>
      </c>
      <c r="G8322" t="s">
        <v>19</v>
      </c>
      <c r="H8322" t="s">
        <v>144</v>
      </c>
      <c r="I8322" t="s">
        <v>16</v>
      </c>
      <c r="J8322" t="s">
        <v>235</v>
      </c>
      <c r="L8322" s="1">
        <v>33056</v>
      </c>
      <c r="M8322">
        <v>20745</v>
      </c>
      <c r="N8322" t="s">
        <v>10643</v>
      </c>
    </row>
    <row r="8323" spans="1:14" x14ac:dyDescent="0.25">
      <c r="A8323" t="s">
        <v>9546</v>
      </c>
      <c r="B8323" t="s">
        <v>22</v>
      </c>
      <c r="C8323">
        <v>52995.09</v>
      </c>
      <c r="D8323">
        <v>57266.25</v>
      </c>
      <c r="E8323">
        <v>6737.24</v>
      </c>
      <c r="F8323" t="s">
        <v>99</v>
      </c>
      <c r="G8323" t="s">
        <v>100</v>
      </c>
      <c r="H8323" t="s">
        <v>236</v>
      </c>
      <c r="I8323" t="s">
        <v>16</v>
      </c>
      <c r="J8323" t="s">
        <v>316</v>
      </c>
      <c r="L8323" s="1">
        <v>39062</v>
      </c>
      <c r="M8323">
        <v>20781</v>
      </c>
      <c r="N8323" t="s">
        <v>10627</v>
      </c>
    </row>
    <row r="8324" spans="1:14" x14ac:dyDescent="0.25">
      <c r="A8324" t="s">
        <v>9547</v>
      </c>
      <c r="B8324" t="s">
        <v>12</v>
      </c>
      <c r="C8324">
        <v>52684.02</v>
      </c>
      <c r="D8324">
        <v>24929.73</v>
      </c>
      <c r="E8324">
        <v>0</v>
      </c>
      <c r="F8324" t="s">
        <v>18</v>
      </c>
      <c r="G8324" t="s">
        <v>19</v>
      </c>
      <c r="H8324" t="s">
        <v>172</v>
      </c>
      <c r="I8324" t="s">
        <v>16</v>
      </c>
      <c r="J8324" t="s">
        <v>154</v>
      </c>
      <c r="K8324" t="s">
        <v>345</v>
      </c>
      <c r="L8324" s="1">
        <v>42912</v>
      </c>
      <c r="M8324">
        <v>20737</v>
      </c>
      <c r="N8324" t="s">
        <v>10655</v>
      </c>
    </row>
    <row r="8325" spans="1:14" x14ac:dyDescent="0.25">
      <c r="A8325" t="s">
        <v>9548</v>
      </c>
      <c r="B8325" t="s">
        <v>22</v>
      </c>
      <c r="C8325">
        <v>65122</v>
      </c>
      <c r="D8325">
        <v>76200.59</v>
      </c>
      <c r="E8325">
        <v>11224.22</v>
      </c>
      <c r="F8325" t="s">
        <v>13</v>
      </c>
      <c r="G8325" t="s">
        <v>14</v>
      </c>
      <c r="H8325" t="s">
        <v>774</v>
      </c>
      <c r="I8325" t="s">
        <v>16</v>
      </c>
      <c r="J8325" t="s">
        <v>32</v>
      </c>
      <c r="L8325" s="1">
        <v>40330</v>
      </c>
      <c r="M8325">
        <v>20712</v>
      </c>
      <c r="N8325" t="s">
        <v>10639</v>
      </c>
    </row>
    <row r="8326" spans="1:14" x14ac:dyDescent="0.25">
      <c r="A8326" t="s">
        <v>9549</v>
      </c>
      <c r="B8326" t="s">
        <v>22</v>
      </c>
      <c r="C8326">
        <v>70959.789999999994</v>
      </c>
      <c r="D8326">
        <v>73387.62</v>
      </c>
      <c r="E8326">
        <v>3361.49</v>
      </c>
      <c r="F8326" t="s">
        <v>36</v>
      </c>
      <c r="G8326" t="s">
        <v>37</v>
      </c>
      <c r="H8326" t="s">
        <v>384</v>
      </c>
      <c r="I8326" t="s">
        <v>16</v>
      </c>
      <c r="J8326" t="s">
        <v>17</v>
      </c>
      <c r="L8326" s="1">
        <v>32517</v>
      </c>
      <c r="M8326">
        <v>20735</v>
      </c>
      <c r="N8326" t="s">
        <v>10649</v>
      </c>
    </row>
    <row r="8327" spans="1:14" x14ac:dyDescent="0.25">
      <c r="A8327" t="s">
        <v>9550</v>
      </c>
      <c r="B8327" t="s">
        <v>22</v>
      </c>
      <c r="C8327">
        <v>48563.19</v>
      </c>
      <c r="D8327">
        <v>55956.26</v>
      </c>
      <c r="E8327">
        <v>8899.1200000000008</v>
      </c>
      <c r="F8327" t="s">
        <v>52</v>
      </c>
      <c r="G8327" t="s">
        <v>53</v>
      </c>
      <c r="H8327" t="s">
        <v>114</v>
      </c>
      <c r="I8327" t="s">
        <v>16</v>
      </c>
      <c r="J8327" t="s">
        <v>115</v>
      </c>
      <c r="L8327" s="1">
        <v>41092</v>
      </c>
      <c r="M8327">
        <v>20710</v>
      </c>
      <c r="N8327" t="s">
        <v>10637</v>
      </c>
    </row>
    <row r="8328" spans="1:14" x14ac:dyDescent="0.25">
      <c r="A8328" t="s">
        <v>9551</v>
      </c>
      <c r="B8328" t="s">
        <v>22</v>
      </c>
      <c r="C8328">
        <v>65751</v>
      </c>
      <c r="D8328">
        <v>71276.600000000006</v>
      </c>
      <c r="E8328">
        <v>6391.49</v>
      </c>
      <c r="F8328" t="s">
        <v>52</v>
      </c>
      <c r="G8328" t="s">
        <v>53</v>
      </c>
      <c r="H8328" t="s">
        <v>54</v>
      </c>
      <c r="I8328" t="s">
        <v>16</v>
      </c>
      <c r="J8328" t="s">
        <v>752</v>
      </c>
      <c r="L8328" s="1">
        <v>38362</v>
      </c>
      <c r="M8328">
        <v>20715</v>
      </c>
      <c r="N8328" t="s">
        <v>10641</v>
      </c>
    </row>
    <row r="8329" spans="1:14" x14ac:dyDescent="0.25">
      <c r="A8329" t="s">
        <v>9552</v>
      </c>
      <c r="B8329" t="s">
        <v>22</v>
      </c>
      <c r="C8329">
        <v>65751</v>
      </c>
      <c r="D8329">
        <v>78067.53</v>
      </c>
      <c r="E8329">
        <v>13182.41</v>
      </c>
      <c r="F8329" t="s">
        <v>52</v>
      </c>
      <c r="G8329" t="s">
        <v>53</v>
      </c>
      <c r="H8329" t="s">
        <v>54</v>
      </c>
      <c r="I8329" t="s">
        <v>16</v>
      </c>
      <c r="J8329" t="s">
        <v>752</v>
      </c>
      <c r="L8329" s="1">
        <v>36886</v>
      </c>
      <c r="M8329">
        <v>20770</v>
      </c>
      <c r="N8329" t="s">
        <v>10629</v>
      </c>
    </row>
    <row r="8330" spans="1:14" x14ac:dyDescent="0.25">
      <c r="A8330" t="s">
        <v>9553</v>
      </c>
      <c r="B8330" t="s">
        <v>22</v>
      </c>
      <c r="C8330">
        <v>65751</v>
      </c>
      <c r="D8330">
        <v>66975.55</v>
      </c>
      <c r="E8330">
        <v>2090.4299999999998</v>
      </c>
      <c r="F8330" t="s">
        <v>52</v>
      </c>
      <c r="G8330" t="s">
        <v>53</v>
      </c>
      <c r="H8330" t="s">
        <v>54</v>
      </c>
      <c r="I8330" t="s">
        <v>16</v>
      </c>
      <c r="J8330" t="s">
        <v>752</v>
      </c>
      <c r="L8330" s="1">
        <v>37942</v>
      </c>
      <c r="M8330">
        <v>20740</v>
      </c>
      <c r="N8330" t="s">
        <v>10638</v>
      </c>
    </row>
    <row r="8331" spans="1:14" x14ac:dyDescent="0.25">
      <c r="A8331" t="s">
        <v>9554</v>
      </c>
      <c r="B8331" t="s">
        <v>12</v>
      </c>
      <c r="C8331">
        <v>70959.789999999994</v>
      </c>
      <c r="D8331">
        <v>71927.16</v>
      </c>
      <c r="E8331">
        <v>0</v>
      </c>
      <c r="F8331" t="s">
        <v>76</v>
      </c>
      <c r="G8331" t="s">
        <v>77</v>
      </c>
      <c r="H8331" t="s">
        <v>244</v>
      </c>
      <c r="I8331" t="s">
        <v>16</v>
      </c>
      <c r="J8331" t="s">
        <v>79</v>
      </c>
      <c r="L8331" s="1">
        <v>34961</v>
      </c>
      <c r="M8331">
        <v>20743</v>
      </c>
      <c r="N8331" t="s">
        <v>10654</v>
      </c>
    </row>
    <row r="8332" spans="1:14" x14ac:dyDescent="0.25">
      <c r="A8332" t="s">
        <v>9555</v>
      </c>
      <c r="B8332" t="s">
        <v>12</v>
      </c>
      <c r="C8332">
        <v>47188.34</v>
      </c>
      <c r="D8332">
        <v>46423.28</v>
      </c>
      <c r="E8332">
        <v>96.24</v>
      </c>
      <c r="F8332" t="s">
        <v>18</v>
      </c>
      <c r="G8332" t="s">
        <v>19</v>
      </c>
      <c r="H8332" t="s">
        <v>144</v>
      </c>
      <c r="I8332" t="s">
        <v>16</v>
      </c>
      <c r="J8332" t="s">
        <v>279</v>
      </c>
      <c r="L8332" s="1">
        <v>38779</v>
      </c>
      <c r="M8332">
        <v>20774</v>
      </c>
      <c r="N8332" t="s">
        <v>10633</v>
      </c>
    </row>
    <row r="8333" spans="1:14" x14ac:dyDescent="0.25">
      <c r="A8333" t="s">
        <v>9556</v>
      </c>
      <c r="B8333" t="s">
        <v>12</v>
      </c>
      <c r="C8333">
        <v>79754.06</v>
      </c>
      <c r="D8333">
        <v>77280.509999999995</v>
      </c>
      <c r="E8333">
        <v>0</v>
      </c>
      <c r="F8333" t="s">
        <v>18</v>
      </c>
      <c r="G8333" t="s">
        <v>19</v>
      </c>
      <c r="H8333" t="s">
        <v>111</v>
      </c>
      <c r="I8333" t="s">
        <v>16</v>
      </c>
      <c r="J8333" t="s">
        <v>145</v>
      </c>
      <c r="L8333" s="1">
        <v>38810</v>
      </c>
      <c r="M8333">
        <v>20783</v>
      </c>
      <c r="N8333" t="s">
        <v>10656</v>
      </c>
    </row>
    <row r="8334" spans="1:14" x14ac:dyDescent="0.25">
      <c r="A8334" t="s">
        <v>9557</v>
      </c>
      <c r="B8334" t="s">
        <v>22</v>
      </c>
      <c r="C8334">
        <v>122718</v>
      </c>
      <c r="D8334">
        <v>127360.2</v>
      </c>
      <c r="E8334">
        <v>5073.87</v>
      </c>
      <c r="F8334" t="s">
        <v>13</v>
      </c>
      <c r="G8334" t="s">
        <v>14</v>
      </c>
      <c r="H8334" t="s">
        <v>802</v>
      </c>
      <c r="I8334" t="s">
        <v>16</v>
      </c>
      <c r="J8334" t="s">
        <v>402</v>
      </c>
      <c r="L8334" s="1">
        <v>35870</v>
      </c>
      <c r="M8334">
        <v>20607</v>
      </c>
      <c r="N8334" t="s">
        <v>10631</v>
      </c>
    </row>
    <row r="8335" spans="1:14" x14ac:dyDescent="0.25">
      <c r="A8335" t="s">
        <v>9558</v>
      </c>
      <c r="B8335" t="s">
        <v>12</v>
      </c>
      <c r="C8335">
        <v>138790</v>
      </c>
      <c r="D8335">
        <v>142402.97</v>
      </c>
      <c r="E8335">
        <v>0</v>
      </c>
      <c r="F8335" t="s">
        <v>72</v>
      </c>
      <c r="G8335" t="s">
        <v>73</v>
      </c>
      <c r="H8335" t="s">
        <v>248</v>
      </c>
      <c r="I8335" t="s">
        <v>16</v>
      </c>
      <c r="J8335" t="s">
        <v>139</v>
      </c>
      <c r="L8335" s="1">
        <v>32440</v>
      </c>
      <c r="M8335">
        <v>20737</v>
      </c>
      <c r="N8335" t="s">
        <v>10655</v>
      </c>
    </row>
    <row r="8336" spans="1:14" x14ac:dyDescent="0.25">
      <c r="A8336" t="s">
        <v>9559</v>
      </c>
      <c r="B8336" t="s">
        <v>22</v>
      </c>
      <c r="C8336">
        <v>121372</v>
      </c>
      <c r="D8336">
        <v>116566.19</v>
      </c>
      <c r="E8336">
        <v>0</v>
      </c>
      <c r="F8336" t="s">
        <v>72</v>
      </c>
      <c r="G8336" t="s">
        <v>73</v>
      </c>
      <c r="H8336" t="s">
        <v>550</v>
      </c>
      <c r="I8336" t="s">
        <v>16</v>
      </c>
      <c r="J8336" t="s">
        <v>75</v>
      </c>
      <c r="L8336" s="1">
        <v>34981</v>
      </c>
      <c r="M8336">
        <v>20744</v>
      </c>
      <c r="N8336" t="s">
        <v>10630</v>
      </c>
    </row>
    <row r="8337" spans="1:14" x14ac:dyDescent="0.25">
      <c r="A8337" t="s">
        <v>9560</v>
      </c>
      <c r="B8337" t="s">
        <v>12</v>
      </c>
      <c r="C8337">
        <v>134920.79</v>
      </c>
      <c r="D8337">
        <v>125093.35</v>
      </c>
      <c r="E8337">
        <v>0</v>
      </c>
      <c r="F8337" t="s">
        <v>72</v>
      </c>
      <c r="G8337" t="s">
        <v>73</v>
      </c>
      <c r="H8337" t="s">
        <v>1000</v>
      </c>
      <c r="I8337" t="s">
        <v>16</v>
      </c>
      <c r="J8337" t="s">
        <v>139</v>
      </c>
      <c r="L8337" s="1">
        <v>39497</v>
      </c>
      <c r="M8337">
        <v>20707</v>
      </c>
      <c r="N8337" t="s">
        <v>10628</v>
      </c>
    </row>
    <row r="8338" spans="1:14" x14ac:dyDescent="0.25">
      <c r="A8338" t="s">
        <v>9561</v>
      </c>
      <c r="B8338" t="s">
        <v>22</v>
      </c>
      <c r="C8338">
        <v>69375</v>
      </c>
      <c r="D8338">
        <v>69817.23</v>
      </c>
      <c r="E8338">
        <v>0</v>
      </c>
      <c r="F8338" t="s">
        <v>45</v>
      </c>
      <c r="G8338" t="s">
        <v>46</v>
      </c>
      <c r="H8338" t="s">
        <v>816</v>
      </c>
      <c r="I8338" t="s">
        <v>16</v>
      </c>
      <c r="J8338" t="s">
        <v>48</v>
      </c>
      <c r="L8338" s="1">
        <v>39160</v>
      </c>
      <c r="M8338">
        <v>20721</v>
      </c>
      <c r="N8338" t="s">
        <v>10634</v>
      </c>
    </row>
    <row r="8339" spans="1:14" x14ac:dyDescent="0.25">
      <c r="A8339" t="s">
        <v>9562</v>
      </c>
      <c r="B8339" t="s">
        <v>22</v>
      </c>
      <c r="C8339">
        <v>84437</v>
      </c>
      <c r="D8339">
        <v>90421.82</v>
      </c>
      <c r="E8339">
        <v>1343.26</v>
      </c>
      <c r="F8339" t="s">
        <v>45</v>
      </c>
      <c r="G8339" t="s">
        <v>46</v>
      </c>
      <c r="H8339" t="s">
        <v>893</v>
      </c>
      <c r="I8339" t="s">
        <v>16</v>
      </c>
      <c r="J8339" t="s">
        <v>48</v>
      </c>
      <c r="L8339" s="1">
        <v>37278</v>
      </c>
      <c r="M8339">
        <v>20705</v>
      </c>
      <c r="N8339" t="s">
        <v>10626</v>
      </c>
    </row>
    <row r="8340" spans="1:14" x14ac:dyDescent="0.25">
      <c r="A8340" t="s">
        <v>9563</v>
      </c>
      <c r="B8340" t="s">
        <v>22</v>
      </c>
      <c r="C8340">
        <v>144328</v>
      </c>
      <c r="D8340">
        <v>142424.82999999999</v>
      </c>
      <c r="E8340">
        <v>0</v>
      </c>
      <c r="F8340" t="s">
        <v>72</v>
      </c>
      <c r="G8340" t="s">
        <v>73</v>
      </c>
      <c r="H8340" t="s">
        <v>1036</v>
      </c>
      <c r="I8340" t="s">
        <v>16</v>
      </c>
      <c r="J8340" t="s">
        <v>449</v>
      </c>
      <c r="L8340" s="1">
        <v>38965</v>
      </c>
      <c r="M8340">
        <v>20710</v>
      </c>
      <c r="N8340" t="s">
        <v>10637</v>
      </c>
    </row>
    <row r="8341" spans="1:14" x14ac:dyDescent="0.25">
      <c r="A8341" t="s">
        <v>9564</v>
      </c>
      <c r="B8341" t="s">
        <v>22</v>
      </c>
      <c r="C8341">
        <v>55784</v>
      </c>
      <c r="D8341">
        <v>67657.759999999995</v>
      </c>
      <c r="E8341">
        <v>13054.3</v>
      </c>
      <c r="F8341" t="s">
        <v>45</v>
      </c>
      <c r="G8341" t="s">
        <v>46</v>
      </c>
      <c r="H8341" t="s">
        <v>383</v>
      </c>
      <c r="I8341" t="s">
        <v>16</v>
      </c>
      <c r="J8341" t="s">
        <v>48</v>
      </c>
      <c r="K8341" t="s">
        <v>49</v>
      </c>
      <c r="L8341" s="1">
        <v>41708</v>
      </c>
      <c r="M8341">
        <v>20746</v>
      </c>
      <c r="N8341" t="s">
        <v>10647</v>
      </c>
    </row>
    <row r="8342" spans="1:14" x14ac:dyDescent="0.25">
      <c r="A8342" t="s">
        <v>9565</v>
      </c>
      <c r="B8342" t="s">
        <v>12</v>
      </c>
      <c r="C8342">
        <v>77922.59</v>
      </c>
      <c r="D8342">
        <v>79065.179999999993</v>
      </c>
      <c r="E8342">
        <v>0</v>
      </c>
      <c r="F8342" t="s">
        <v>18</v>
      </c>
      <c r="G8342" t="s">
        <v>19</v>
      </c>
      <c r="H8342" t="s">
        <v>172</v>
      </c>
      <c r="I8342" t="s">
        <v>16</v>
      </c>
      <c r="J8342" t="s">
        <v>61</v>
      </c>
      <c r="L8342" s="1">
        <v>32965</v>
      </c>
      <c r="M8342">
        <v>20712</v>
      </c>
      <c r="N8342" t="s">
        <v>10639</v>
      </c>
    </row>
    <row r="8343" spans="1:14" x14ac:dyDescent="0.25">
      <c r="A8343" t="s">
        <v>9566</v>
      </c>
      <c r="B8343" t="s">
        <v>22</v>
      </c>
      <c r="C8343">
        <v>50172</v>
      </c>
      <c r="D8343">
        <v>49744.03</v>
      </c>
      <c r="E8343">
        <v>546.9</v>
      </c>
      <c r="F8343" t="s">
        <v>45</v>
      </c>
      <c r="G8343" t="s">
        <v>46</v>
      </c>
      <c r="H8343" t="s">
        <v>127</v>
      </c>
      <c r="I8343" t="s">
        <v>16</v>
      </c>
      <c r="J8343" t="s">
        <v>48</v>
      </c>
      <c r="K8343" t="s">
        <v>49</v>
      </c>
      <c r="L8343" s="1">
        <v>42716</v>
      </c>
      <c r="M8343">
        <v>20737</v>
      </c>
      <c r="N8343" t="s">
        <v>10655</v>
      </c>
    </row>
    <row r="8344" spans="1:14" x14ac:dyDescent="0.25">
      <c r="A8344" t="s">
        <v>9567</v>
      </c>
      <c r="B8344" t="s">
        <v>22</v>
      </c>
      <c r="C8344">
        <v>95084.42</v>
      </c>
      <c r="D8344">
        <v>120103.1</v>
      </c>
      <c r="E8344">
        <v>20728.29</v>
      </c>
      <c r="F8344" t="s">
        <v>13</v>
      </c>
      <c r="G8344" t="s">
        <v>14</v>
      </c>
      <c r="H8344" t="s">
        <v>689</v>
      </c>
      <c r="I8344" t="s">
        <v>16</v>
      </c>
      <c r="J8344" t="s">
        <v>32</v>
      </c>
      <c r="L8344" s="1">
        <v>34960</v>
      </c>
      <c r="M8344">
        <v>20720</v>
      </c>
      <c r="N8344" t="s">
        <v>10641</v>
      </c>
    </row>
    <row r="8345" spans="1:14" x14ac:dyDescent="0.25">
      <c r="A8345" t="s">
        <v>9568</v>
      </c>
      <c r="B8345" t="s">
        <v>22</v>
      </c>
      <c r="C8345">
        <v>97114.05</v>
      </c>
      <c r="D8345">
        <v>111737.24</v>
      </c>
      <c r="E8345">
        <v>13760.62</v>
      </c>
      <c r="F8345" t="s">
        <v>23</v>
      </c>
      <c r="G8345" t="s">
        <v>24</v>
      </c>
      <c r="H8345" t="s">
        <v>544</v>
      </c>
      <c r="I8345" t="s">
        <v>16</v>
      </c>
      <c r="J8345" t="s">
        <v>320</v>
      </c>
      <c r="L8345" s="1">
        <v>35541</v>
      </c>
      <c r="M8345">
        <v>20710</v>
      </c>
      <c r="N8345" t="s">
        <v>10637</v>
      </c>
    </row>
    <row r="8346" spans="1:14" x14ac:dyDescent="0.25">
      <c r="A8346" t="s">
        <v>9569</v>
      </c>
      <c r="B8346" t="s">
        <v>12</v>
      </c>
      <c r="C8346">
        <v>57720.51</v>
      </c>
      <c r="D8346">
        <v>62544.94</v>
      </c>
      <c r="E8346">
        <v>4808.22</v>
      </c>
      <c r="F8346" t="s">
        <v>13</v>
      </c>
      <c r="G8346" t="s">
        <v>14</v>
      </c>
      <c r="H8346" t="s">
        <v>190</v>
      </c>
      <c r="I8346" t="s">
        <v>16</v>
      </c>
      <c r="J8346" t="s">
        <v>347</v>
      </c>
      <c r="L8346" s="1">
        <v>41624</v>
      </c>
      <c r="M8346">
        <v>20708</v>
      </c>
      <c r="N8346" t="s">
        <v>10653</v>
      </c>
    </row>
    <row r="8347" spans="1:14" x14ac:dyDescent="0.25">
      <c r="A8347" t="s">
        <v>9570</v>
      </c>
      <c r="B8347" t="s">
        <v>12</v>
      </c>
      <c r="C8347">
        <v>53048.93</v>
      </c>
      <c r="D8347">
        <v>51670.31</v>
      </c>
      <c r="E8347">
        <v>607.92999999999995</v>
      </c>
      <c r="F8347" t="s">
        <v>13</v>
      </c>
      <c r="G8347" t="s">
        <v>14</v>
      </c>
      <c r="H8347" t="s">
        <v>33</v>
      </c>
      <c r="I8347" t="s">
        <v>16</v>
      </c>
      <c r="J8347" t="s">
        <v>17</v>
      </c>
      <c r="L8347" s="1">
        <v>42619</v>
      </c>
      <c r="M8347">
        <v>20712</v>
      </c>
      <c r="N8347" t="s">
        <v>10639</v>
      </c>
    </row>
    <row r="8348" spans="1:14" x14ac:dyDescent="0.25">
      <c r="A8348" t="s">
        <v>9571</v>
      </c>
      <c r="B8348" t="s">
        <v>22</v>
      </c>
      <c r="C8348">
        <v>108848.84</v>
      </c>
      <c r="D8348">
        <v>176676.86</v>
      </c>
      <c r="E8348">
        <v>63751.839999999997</v>
      </c>
      <c r="F8348" t="s">
        <v>45</v>
      </c>
      <c r="G8348" t="s">
        <v>46</v>
      </c>
      <c r="H8348" t="s">
        <v>827</v>
      </c>
      <c r="I8348" t="s">
        <v>16</v>
      </c>
      <c r="J8348" t="s">
        <v>297</v>
      </c>
      <c r="L8348" s="1">
        <v>34232</v>
      </c>
      <c r="M8348">
        <v>20607</v>
      </c>
      <c r="N8348" t="s">
        <v>10631</v>
      </c>
    </row>
    <row r="8349" spans="1:14" x14ac:dyDescent="0.25">
      <c r="A8349" t="s">
        <v>9572</v>
      </c>
      <c r="B8349" t="s">
        <v>12</v>
      </c>
      <c r="C8349">
        <v>71805.66</v>
      </c>
      <c r="D8349">
        <v>69399.69</v>
      </c>
      <c r="E8349">
        <v>0</v>
      </c>
      <c r="F8349" t="s">
        <v>76</v>
      </c>
      <c r="G8349" t="s">
        <v>77</v>
      </c>
      <c r="H8349" t="s">
        <v>890</v>
      </c>
      <c r="I8349" t="s">
        <v>16</v>
      </c>
      <c r="J8349" t="s">
        <v>178</v>
      </c>
      <c r="L8349" s="1">
        <v>38586</v>
      </c>
      <c r="M8349">
        <v>20715</v>
      </c>
      <c r="N8349" t="s">
        <v>10641</v>
      </c>
    </row>
    <row r="8350" spans="1:14" x14ac:dyDescent="0.25">
      <c r="A8350" t="s">
        <v>9573</v>
      </c>
      <c r="B8350" t="s">
        <v>12</v>
      </c>
      <c r="C8350">
        <v>85284.94</v>
      </c>
      <c r="D8350">
        <v>82278.820000000007</v>
      </c>
      <c r="E8350">
        <v>0</v>
      </c>
      <c r="F8350" t="s">
        <v>76</v>
      </c>
      <c r="G8350" t="s">
        <v>77</v>
      </c>
      <c r="H8350" t="s">
        <v>210</v>
      </c>
      <c r="I8350" t="s">
        <v>16</v>
      </c>
      <c r="J8350" t="s">
        <v>558</v>
      </c>
      <c r="L8350" s="1">
        <v>36448</v>
      </c>
      <c r="M8350">
        <v>20607</v>
      </c>
      <c r="N8350" t="s">
        <v>10631</v>
      </c>
    </row>
    <row r="8351" spans="1:14" x14ac:dyDescent="0.25">
      <c r="A8351" t="s">
        <v>9574</v>
      </c>
      <c r="B8351" t="s">
        <v>22</v>
      </c>
      <c r="C8351">
        <v>41651.17</v>
      </c>
      <c r="D8351">
        <v>48809.38</v>
      </c>
      <c r="E8351">
        <v>6919.03</v>
      </c>
      <c r="F8351" t="s">
        <v>56</v>
      </c>
      <c r="G8351" t="s">
        <v>57</v>
      </c>
      <c r="H8351" t="s">
        <v>58</v>
      </c>
      <c r="I8351" t="s">
        <v>16</v>
      </c>
      <c r="J8351" t="s">
        <v>59</v>
      </c>
      <c r="L8351" s="1">
        <v>42464</v>
      </c>
      <c r="M8351">
        <v>20782</v>
      </c>
      <c r="N8351" t="s">
        <v>10625</v>
      </c>
    </row>
    <row r="8352" spans="1:14" x14ac:dyDescent="0.25">
      <c r="A8352" t="s">
        <v>9575</v>
      </c>
      <c r="B8352" t="s">
        <v>12</v>
      </c>
      <c r="C8352">
        <v>61712.45</v>
      </c>
      <c r="D8352">
        <v>60901.36</v>
      </c>
      <c r="E8352">
        <v>0</v>
      </c>
      <c r="F8352" t="s">
        <v>129</v>
      </c>
      <c r="G8352" t="s">
        <v>130</v>
      </c>
      <c r="H8352" t="s">
        <v>447</v>
      </c>
      <c r="I8352" t="s">
        <v>16</v>
      </c>
      <c r="J8352" t="s">
        <v>279</v>
      </c>
      <c r="L8352" s="1">
        <v>30795</v>
      </c>
      <c r="M8352">
        <v>20623</v>
      </c>
      <c r="N8352" t="s">
        <v>10651</v>
      </c>
    </row>
    <row r="8353" spans="1:14" x14ac:dyDescent="0.25">
      <c r="A8353" t="s">
        <v>9576</v>
      </c>
      <c r="B8353" t="s">
        <v>22</v>
      </c>
      <c r="C8353">
        <v>106104</v>
      </c>
      <c r="D8353">
        <v>127892.93</v>
      </c>
      <c r="E8353">
        <v>14096.59</v>
      </c>
      <c r="F8353" t="s">
        <v>13</v>
      </c>
      <c r="G8353" t="s">
        <v>14</v>
      </c>
      <c r="H8353" t="s">
        <v>1122</v>
      </c>
      <c r="I8353" t="s">
        <v>16</v>
      </c>
      <c r="J8353" t="s">
        <v>361</v>
      </c>
      <c r="L8353" s="1">
        <v>36038</v>
      </c>
      <c r="M8353">
        <v>20772</v>
      </c>
      <c r="N8353" t="s">
        <v>10648</v>
      </c>
    </row>
    <row r="8354" spans="1:14" x14ac:dyDescent="0.25">
      <c r="A8354" t="s">
        <v>9577</v>
      </c>
      <c r="B8354" t="s">
        <v>12</v>
      </c>
      <c r="C8354">
        <v>64252.46</v>
      </c>
      <c r="D8354">
        <v>62013.86</v>
      </c>
      <c r="E8354">
        <v>0</v>
      </c>
      <c r="F8354" t="s">
        <v>18</v>
      </c>
      <c r="G8354" t="s">
        <v>19</v>
      </c>
      <c r="H8354" t="s">
        <v>172</v>
      </c>
      <c r="I8354" t="s">
        <v>16</v>
      </c>
      <c r="J8354" t="s">
        <v>154</v>
      </c>
      <c r="L8354" s="1">
        <v>41862</v>
      </c>
      <c r="M8354">
        <v>20770</v>
      </c>
      <c r="N8354" t="s">
        <v>10629</v>
      </c>
    </row>
    <row r="8355" spans="1:14" x14ac:dyDescent="0.25">
      <c r="A8355" t="s">
        <v>9578</v>
      </c>
      <c r="B8355" t="s">
        <v>22</v>
      </c>
      <c r="C8355">
        <v>97114.05</v>
      </c>
      <c r="D8355">
        <v>123575.67999999999</v>
      </c>
      <c r="E8355">
        <v>27574.48</v>
      </c>
      <c r="F8355" t="s">
        <v>23</v>
      </c>
      <c r="G8355" t="s">
        <v>24</v>
      </c>
      <c r="H8355" t="s">
        <v>194</v>
      </c>
      <c r="I8355" t="s">
        <v>16</v>
      </c>
      <c r="J8355" t="s">
        <v>320</v>
      </c>
      <c r="L8355" s="1">
        <v>35815</v>
      </c>
      <c r="M8355">
        <v>20706</v>
      </c>
      <c r="N8355" t="s">
        <v>10645</v>
      </c>
    </row>
    <row r="8356" spans="1:14" x14ac:dyDescent="0.25">
      <c r="A8356" t="s">
        <v>9579</v>
      </c>
      <c r="B8356" t="s">
        <v>12</v>
      </c>
      <c r="C8356">
        <v>94108.800000000003</v>
      </c>
      <c r="D8356">
        <v>92813.98</v>
      </c>
      <c r="E8356">
        <v>246.39</v>
      </c>
      <c r="F8356" t="s">
        <v>18</v>
      </c>
      <c r="G8356" t="s">
        <v>19</v>
      </c>
      <c r="H8356" t="s">
        <v>938</v>
      </c>
      <c r="I8356" t="s">
        <v>16</v>
      </c>
      <c r="J8356" t="s">
        <v>147</v>
      </c>
      <c r="L8356" s="1">
        <v>41120</v>
      </c>
      <c r="M8356">
        <v>20715</v>
      </c>
      <c r="N8356" t="s">
        <v>10641</v>
      </c>
    </row>
    <row r="8357" spans="1:14" x14ac:dyDescent="0.25">
      <c r="A8357" t="s">
        <v>9580</v>
      </c>
      <c r="B8357" t="s">
        <v>12</v>
      </c>
      <c r="C8357">
        <v>111102.93</v>
      </c>
      <c r="D8357">
        <v>106365.55</v>
      </c>
      <c r="E8357">
        <v>0</v>
      </c>
      <c r="F8357" t="s">
        <v>18</v>
      </c>
      <c r="G8357" t="s">
        <v>19</v>
      </c>
      <c r="H8357" t="s">
        <v>137</v>
      </c>
      <c r="I8357" t="s">
        <v>16</v>
      </c>
      <c r="J8357" t="s">
        <v>21</v>
      </c>
      <c r="L8357" s="1">
        <v>31809</v>
      </c>
      <c r="M8357">
        <v>20715</v>
      </c>
      <c r="N8357" t="s">
        <v>10641</v>
      </c>
    </row>
    <row r="8358" spans="1:14" x14ac:dyDescent="0.25">
      <c r="A8358" t="s">
        <v>9581</v>
      </c>
      <c r="B8358" t="s">
        <v>12</v>
      </c>
      <c r="C8358">
        <v>61503.96</v>
      </c>
      <c r="D8358">
        <v>54182.54</v>
      </c>
      <c r="E8358">
        <v>0</v>
      </c>
      <c r="F8358" t="s">
        <v>18</v>
      </c>
      <c r="G8358" t="s">
        <v>19</v>
      </c>
      <c r="H8358" t="s">
        <v>924</v>
      </c>
      <c r="I8358" t="s">
        <v>16</v>
      </c>
      <c r="J8358" t="s">
        <v>17</v>
      </c>
      <c r="L8358" s="1">
        <v>38544</v>
      </c>
      <c r="M8358">
        <v>20722</v>
      </c>
      <c r="N8358" t="s">
        <v>10632</v>
      </c>
    </row>
    <row r="8359" spans="1:14" x14ac:dyDescent="0.25">
      <c r="A8359" t="s">
        <v>9582</v>
      </c>
      <c r="B8359" t="s">
        <v>22</v>
      </c>
      <c r="C8359">
        <v>51202.98</v>
      </c>
      <c r="D8359">
        <v>59985.43</v>
      </c>
      <c r="E8359">
        <v>8009.04</v>
      </c>
      <c r="F8359" t="s">
        <v>56</v>
      </c>
      <c r="G8359" t="s">
        <v>57</v>
      </c>
      <c r="H8359" t="s">
        <v>58</v>
      </c>
      <c r="I8359" t="s">
        <v>16</v>
      </c>
      <c r="J8359" t="s">
        <v>59</v>
      </c>
      <c r="L8359" s="1">
        <v>39125</v>
      </c>
      <c r="M8359">
        <v>20607</v>
      </c>
      <c r="N8359" t="s">
        <v>10631</v>
      </c>
    </row>
    <row r="8360" spans="1:14" x14ac:dyDescent="0.25">
      <c r="A8360" t="s">
        <v>9583</v>
      </c>
      <c r="B8360" t="s">
        <v>12</v>
      </c>
      <c r="C8360">
        <v>98098.17</v>
      </c>
      <c r="D8360">
        <v>94552.75</v>
      </c>
      <c r="E8360">
        <v>0</v>
      </c>
      <c r="F8360" t="s">
        <v>18</v>
      </c>
      <c r="G8360" t="s">
        <v>19</v>
      </c>
      <c r="H8360" t="s">
        <v>87</v>
      </c>
      <c r="I8360" t="s">
        <v>16</v>
      </c>
      <c r="J8360" t="s">
        <v>235</v>
      </c>
      <c r="L8360" s="1">
        <v>38222</v>
      </c>
      <c r="M8360">
        <v>20607</v>
      </c>
      <c r="N8360" t="s">
        <v>10631</v>
      </c>
    </row>
    <row r="8361" spans="1:14" x14ac:dyDescent="0.25">
      <c r="A8361" t="s">
        <v>9584</v>
      </c>
      <c r="B8361" t="s">
        <v>22</v>
      </c>
      <c r="C8361">
        <v>46166</v>
      </c>
      <c r="D8361">
        <v>9766.02</v>
      </c>
      <c r="E8361">
        <v>0</v>
      </c>
      <c r="F8361" t="s">
        <v>45</v>
      </c>
      <c r="G8361" t="s">
        <v>46</v>
      </c>
      <c r="H8361" t="s">
        <v>95</v>
      </c>
      <c r="I8361" t="s">
        <v>16</v>
      </c>
      <c r="J8361" t="s">
        <v>48</v>
      </c>
      <c r="K8361" t="s">
        <v>96</v>
      </c>
      <c r="L8361" s="1">
        <v>43010</v>
      </c>
      <c r="M8361">
        <v>20721</v>
      </c>
      <c r="N8361" t="s">
        <v>10634</v>
      </c>
    </row>
    <row r="8362" spans="1:14" x14ac:dyDescent="0.25">
      <c r="A8362" t="s">
        <v>9585</v>
      </c>
      <c r="B8362" t="s">
        <v>22</v>
      </c>
      <c r="C8362">
        <v>115913.02</v>
      </c>
      <c r="D8362">
        <v>95080.48</v>
      </c>
      <c r="E8362">
        <v>0</v>
      </c>
      <c r="F8362" t="s">
        <v>322</v>
      </c>
      <c r="G8362" t="s">
        <v>323</v>
      </c>
      <c r="H8362" t="s">
        <v>775</v>
      </c>
      <c r="I8362" t="s">
        <v>16</v>
      </c>
      <c r="J8362" t="s">
        <v>325</v>
      </c>
      <c r="L8362" s="1">
        <v>40812</v>
      </c>
      <c r="M8362">
        <v>20747</v>
      </c>
      <c r="N8362" t="s">
        <v>10642</v>
      </c>
    </row>
    <row r="8363" spans="1:14" x14ac:dyDescent="0.25">
      <c r="A8363" t="s">
        <v>9586</v>
      </c>
      <c r="B8363" t="s">
        <v>22</v>
      </c>
      <c r="C8363">
        <v>70422</v>
      </c>
      <c r="D8363">
        <v>80504.83</v>
      </c>
      <c r="E8363">
        <v>6951.61</v>
      </c>
      <c r="F8363" t="s">
        <v>45</v>
      </c>
      <c r="G8363" t="s">
        <v>46</v>
      </c>
      <c r="H8363" t="s">
        <v>383</v>
      </c>
      <c r="I8363" t="s">
        <v>16</v>
      </c>
      <c r="J8363" t="s">
        <v>48</v>
      </c>
      <c r="K8363" t="s">
        <v>49</v>
      </c>
      <c r="L8363" s="1">
        <v>38803</v>
      </c>
      <c r="M8363">
        <v>20744</v>
      </c>
      <c r="N8363" t="s">
        <v>10630</v>
      </c>
    </row>
    <row r="8364" spans="1:14" x14ac:dyDescent="0.25">
      <c r="A8364" t="s">
        <v>9587</v>
      </c>
      <c r="B8364" t="s">
        <v>12</v>
      </c>
      <c r="C8364">
        <v>52684.02</v>
      </c>
      <c r="D8364">
        <v>30157.200000000001</v>
      </c>
      <c r="E8364">
        <v>0</v>
      </c>
      <c r="F8364" t="s">
        <v>18</v>
      </c>
      <c r="G8364" t="s">
        <v>19</v>
      </c>
      <c r="H8364" t="s">
        <v>172</v>
      </c>
      <c r="I8364" t="s">
        <v>16</v>
      </c>
      <c r="J8364" t="s">
        <v>154</v>
      </c>
      <c r="K8364" t="s">
        <v>345</v>
      </c>
      <c r="L8364" s="1">
        <v>39583</v>
      </c>
      <c r="M8364">
        <v>20782</v>
      </c>
      <c r="N8364" t="s">
        <v>10625</v>
      </c>
    </row>
    <row r="8365" spans="1:14" x14ac:dyDescent="0.25">
      <c r="A8365" t="s">
        <v>9588</v>
      </c>
      <c r="B8365" t="s">
        <v>12</v>
      </c>
      <c r="C8365">
        <v>74732</v>
      </c>
      <c r="D8365">
        <v>72299.19</v>
      </c>
      <c r="E8365">
        <v>12798.69</v>
      </c>
      <c r="F8365" t="s">
        <v>13</v>
      </c>
      <c r="G8365" t="s">
        <v>14</v>
      </c>
      <c r="H8365" t="s">
        <v>460</v>
      </c>
      <c r="I8365" t="s">
        <v>16</v>
      </c>
      <c r="J8365" t="s">
        <v>32</v>
      </c>
      <c r="L8365" s="1">
        <v>39098</v>
      </c>
      <c r="M8365">
        <v>20607</v>
      </c>
      <c r="N8365" t="s">
        <v>10631</v>
      </c>
    </row>
    <row r="8366" spans="1:14" x14ac:dyDescent="0.25">
      <c r="A8366" t="s">
        <v>9589</v>
      </c>
      <c r="B8366" t="s">
        <v>22</v>
      </c>
      <c r="C8366">
        <v>40242.06</v>
      </c>
      <c r="D8366">
        <v>24509.49</v>
      </c>
      <c r="E8366">
        <v>3278.79</v>
      </c>
      <c r="F8366" t="s">
        <v>56</v>
      </c>
      <c r="G8366" t="s">
        <v>57</v>
      </c>
      <c r="H8366" t="s">
        <v>58</v>
      </c>
      <c r="I8366" t="s">
        <v>16</v>
      </c>
      <c r="J8366" t="s">
        <v>59</v>
      </c>
      <c r="L8366" s="1">
        <v>42885</v>
      </c>
      <c r="M8366">
        <v>20720</v>
      </c>
      <c r="N8366" t="s">
        <v>10641</v>
      </c>
    </row>
    <row r="8367" spans="1:14" x14ac:dyDescent="0.25">
      <c r="A8367" t="s">
        <v>9590</v>
      </c>
      <c r="B8367" t="s">
        <v>12</v>
      </c>
      <c r="C8367">
        <v>50575.15</v>
      </c>
      <c r="D8367">
        <v>46197.27</v>
      </c>
      <c r="E8367">
        <v>0</v>
      </c>
      <c r="F8367" t="s">
        <v>76</v>
      </c>
      <c r="G8367" t="s">
        <v>77</v>
      </c>
      <c r="H8367" t="s">
        <v>760</v>
      </c>
      <c r="I8367" t="s">
        <v>16</v>
      </c>
      <c r="J8367" t="s">
        <v>204</v>
      </c>
      <c r="L8367" s="1">
        <v>39356</v>
      </c>
      <c r="M8367">
        <v>20716</v>
      </c>
      <c r="N8367" t="s">
        <v>10641</v>
      </c>
    </row>
    <row r="8368" spans="1:14" x14ac:dyDescent="0.25">
      <c r="A8368" t="s">
        <v>9591</v>
      </c>
      <c r="B8368" t="s">
        <v>22</v>
      </c>
      <c r="C8368">
        <v>97114.05</v>
      </c>
      <c r="D8368">
        <v>126489.99</v>
      </c>
      <c r="E8368">
        <v>30886.16</v>
      </c>
      <c r="F8368" t="s">
        <v>23</v>
      </c>
      <c r="G8368" t="s">
        <v>24</v>
      </c>
      <c r="H8368" t="s">
        <v>140</v>
      </c>
      <c r="I8368" t="s">
        <v>16</v>
      </c>
      <c r="J8368" t="s">
        <v>320</v>
      </c>
      <c r="L8368" s="1">
        <v>30495</v>
      </c>
      <c r="M8368">
        <v>20706</v>
      </c>
      <c r="N8368" t="s">
        <v>10645</v>
      </c>
    </row>
    <row r="8369" spans="1:14" x14ac:dyDescent="0.25">
      <c r="A8369" t="s">
        <v>9592</v>
      </c>
      <c r="B8369" t="s">
        <v>12</v>
      </c>
      <c r="C8369">
        <v>77157.31</v>
      </c>
      <c r="D8369">
        <v>73567.839999999997</v>
      </c>
      <c r="E8369">
        <v>0</v>
      </c>
      <c r="F8369" t="s">
        <v>133</v>
      </c>
      <c r="G8369" t="s">
        <v>134</v>
      </c>
      <c r="H8369" t="s">
        <v>729</v>
      </c>
      <c r="I8369" t="s">
        <v>16</v>
      </c>
      <c r="J8369" t="s">
        <v>252</v>
      </c>
      <c r="K8369" t="s">
        <v>431</v>
      </c>
      <c r="L8369" s="1">
        <v>36948</v>
      </c>
      <c r="M8369">
        <v>20743</v>
      </c>
      <c r="N8369" t="s">
        <v>10654</v>
      </c>
    </row>
    <row r="8370" spans="1:14" x14ac:dyDescent="0.25">
      <c r="A8370" t="s">
        <v>9593</v>
      </c>
      <c r="B8370" t="s">
        <v>22</v>
      </c>
      <c r="C8370">
        <v>92673</v>
      </c>
      <c r="D8370">
        <v>92475.65</v>
      </c>
      <c r="E8370">
        <v>54.63</v>
      </c>
      <c r="F8370" t="s">
        <v>45</v>
      </c>
      <c r="G8370" t="s">
        <v>46</v>
      </c>
      <c r="H8370" t="s">
        <v>314</v>
      </c>
      <c r="I8370" t="s">
        <v>16</v>
      </c>
      <c r="J8370" t="s">
        <v>250</v>
      </c>
      <c r="L8370" s="1">
        <v>36780</v>
      </c>
      <c r="M8370">
        <v>20774</v>
      </c>
      <c r="N8370" t="s">
        <v>10633</v>
      </c>
    </row>
    <row r="8371" spans="1:14" x14ac:dyDescent="0.25">
      <c r="A8371" t="s">
        <v>9594</v>
      </c>
      <c r="B8371" t="s">
        <v>22</v>
      </c>
      <c r="C8371">
        <v>116481.61</v>
      </c>
      <c r="D8371">
        <v>112413.19</v>
      </c>
      <c r="E8371">
        <v>0</v>
      </c>
      <c r="F8371" t="s">
        <v>52</v>
      </c>
      <c r="G8371" t="s">
        <v>53</v>
      </c>
      <c r="H8371" t="s">
        <v>114</v>
      </c>
      <c r="I8371" t="s">
        <v>16</v>
      </c>
      <c r="J8371" t="s">
        <v>139</v>
      </c>
      <c r="L8371" s="1">
        <v>35583</v>
      </c>
      <c r="M8371">
        <v>20782</v>
      </c>
      <c r="N8371" t="s">
        <v>10625</v>
      </c>
    </row>
    <row r="8372" spans="1:14" x14ac:dyDescent="0.25">
      <c r="A8372" t="s">
        <v>9595</v>
      </c>
      <c r="B8372" t="s">
        <v>22</v>
      </c>
      <c r="C8372">
        <v>62446.13</v>
      </c>
      <c r="D8372">
        <v>95854.81</v>
      </c>
      <c r="E8372">
        <v>16988.689999999999</v>
      </c>
      <c r="F8372" t="s">
        <v>99</v>
      </c>
      <c r="G8372" t="s">
        <v>100</v>
      </c>
      <c r="H8372" t="s">
        <v>108</v>
      </c>
      <c r="I8372" t="s">
        <v>16</v>
      </c>
      <c r="J8372" t="s">
        <v>473</v>
      </c>
      <c r="L8372" s="1">
        <v>33945</v>
      </c>
      <c r="M8372">
        <v>20710</v>
      </c>
      <c r="N8372" t="s">
        <v>10637</v>
      </c>
    </row>
    <row r="8373" spans="1:14" x14ac:dyDescent="0.25">
      <c r="A8373" t="s">
        <v>9596</v>
      </c>
      <c r="B8373" t="s">
        <v>12</v>
      </c>
      <c r="C8373">
        <v>63696.55</v>
      </c>
      <c r="D8373">
        <v>60898.35</v>
      </c>
      <c r="E8373">
        <v>0</v>
      </c>
      <c r="F8373" t="s">
        <v>326</v>
      </c>
      <c r="G8373" t="s">
        <v>327</v>
      </c>
      <c r="H8373" t="s">
        <v>328</v>
      </c>
      <c r="I8373" t="s">
        <v>16</v>
      </c>
      <c r="J8373" t="s">
        <v>329</v>
      </c>
      <c r="K8373" t="s">
        <v>330</v>
      </c>
      <c r="L8373" s="1">
        <v>40504</v>
      </c>
      <c r="M8373">
        <v>20708</v>
      </c>
      <c r="N8373" t="s">
        <v>10653</v>
      </c>
    </row>
    <row r="8374" spans="1:14" x14ac:dyDescent="0.25">
      <c r="A8374" t="s">
        <v>9597</v>
      </c>
      <c r="B8374" t="s">
        <v>12</v>
      </c>
      <c r="C8374">
        <v>86218.96</v>
      </c>
      <c r="D8374">
        <v>83544.13</v>
      </c>
      <c r="E8374">
        <v>0</v>
      </c>
      <c r="F8374" t="s">
        <v>18</v>
      </c>
      <c r="G8374" t="s">
        <v>19</v>
      </c>
      <c r="H8374" t="s">
        <v>144</v>
      </c>
      <c r="I8374" t="s">
        <v>16</v>
      </c>
      <c r="J8374" t="s">
        <v>218</v>
      </c>
      <c r="L8374" s="1">
        <v>35653</v>
      </c>
      <c r="M8374">
        <v>20783</v>
      </c>
      <c r="N8374" t="s">
        <v>10656</v>
      </c>
    </row>
    <row r="8375" spans="1:14" x14ac:dyDescent="0.25">
      <c r="A8375" t="s">
        <v>9598</v>
      </c>
      <c r="B8375" t="s">
        <v>12</v>
      </c>
      <c r="C8375">
        <v>51202.98</v>
      </c>
      <c r="D8375">
        <v>63773.75</v>
      </c>
      <c r="E8375">
        <v>11507.26</v>
      </c>
      <c r="F8375" t="s">
        <v>56</v>
      </c>
      <c r="G8375" t="s">
        <v>57</v>
      </c>
      <c r="H8375" t="s">
        <v>64</v>
      </c>
      <c r="I8375" t="s">
        <v>16</v>
      </c>
      <c r="J8375" t="s">
        <v>59</v>
      </c>
      <c r="L8375" s="1">
        <v>39090</v>
      </c>
      <c r="M8375">
        <v>20782</v>
      </c>
      <c r="N8375" t="s">
        <v>10625</v>
      </c>
    </row>
    <row r="8376" spans="1:14" x14ac:dyDescent="0.25">
      <c r="A8376" t="s">
        <v>9599</v>
      </c>
      <c r="B8376" t="s">
        <v>12</v>
      </c>
      <c r="C8376">
        <v>68893</v>
      </c>
      <c r="D8376">
        <v>67985</v>
      </c>
      <c r="E8376">
        <v>0</v>
      </c>
      <c r="F8376" t="s">
        <v>23</v>
      </c>
      <c r="G8376" t="s">
        <v>24</v>
      </c>
      <c r="H8376" t="s">
        <v>393</v>
      </c>
      <c r="I8376" t="s">
        <v>16</v>
      </c>
      <c r="J8376" t="s">
        <v>17</v>
      </c>
      <c r="L8376" s="1">
        <v>37333</v>
      </c>
      <c r="M8376">
        <v>20769</v>
      </c>
      <c r="N8376" t="s">
        <v>10636</v>
      </c>
    </row>
    <row r="8377" spans="1:14" x14ac:dyDescent="0.25">
      <c r="A8377" t="s">
        <v>9600</v>
      </c>
      <c r="B8377" t="s">
        <v>22</v>
      </c>
      <c r="C8377">
        <v>49143.839999999997</v>
      </c>
      <c r="D8377">
        <v>51567.66</v>
      </c>
      <c r="E8377">
        <v>4771.3999999999996</v>
      </c>
      <c r="F8377" t="s">
        <v>13</v>
      </c>
      <c r="G8377" t="s">
        <v>14</v>
      </c>
      <c r="H8377" t="s">
        <v>190</v>
      </c>
      <c r="I8377" t="s">
        <v>16</v>
      </c>
      <c r="J8377" t="s">
        <v>331</v>
      </c>
      <c r="L8377" s="1">
        <v>41638</v>
      </c>
      <c r="M8377">
        <v>20774</v>
      </c>
      <c r="N8377" t="s">
        <v>10633</v>
      </c>
    </row>
    <row r="8378" spans="1:14" x14ac:dyDescent="0.25">
      <c r="A8378" t="s">
        <v>9601</v>
      </c>
      <c r="B8378" t="s">
        <v>22</v>
      </c>
      <c r="C8378">
        <v>71574.87</v>
      </c>
      <c r="D8378">
        <v>73350.5</v>
      </c>
      <c r="E8378">
        <v>130.52000000000001</v>
      </c>
      <c r="F8378" t="s">
        <v>89</v>
      </c>
      <c r="G8378" t="s">
        <v>90</v>
      </c>
      <c r="H8378" t="s">
        <v>1211</v>
      </c>
      <c r="I8378" t="s">
        <v>16</v>
      </c>
      <c r="J8378" t="s">
        <v>92</v>
      </c>
      <c r="L8378" s="1">
        <v>36919</v>
      </c>
      <c r="M8378">
        <v>20720</v>
      </c>
      <c r="N8378" t="s">
        <v>10641</v>
      </c>
    </row>
    <row r="8379" spans="1:14" x14ac:dyDescent="0.25">
      <c r="A8379" t="s">
        <v>9602</v>
      </c>
      <c r="B8379" t="s">
        <v>22</v>
      </c>
      <c r="C8379">
        <v>46179.85</v>
      </c>
      <c r="D8379">
        <v>56387.24</v>
      </c>
      <c r="E8379">
        <v>10089.02</v>
      </c>
      <c r="F8379" t="s">
        <v>56</v>
      </c>
      <c r="G8379" t="s">
        <v>57</v>
      </c>
      <c r="H8379" t="s">
        <v>58</v>
      </c>
      <c r="I8379" t="s">
        <v>16</v>
      </c>
      <c r="J8379" t="s">
        <v>59</v>
      </c>
      <c r="L8379" s="1">
        <v>41372</v>
      </c>
      <c r="M8379">
        <v>20774</v>
      </c>
      <c r="N8379" t="s">
        <v>10633</v>
      </c>
    </row>
    <row r="8380" spans="1:14" x14ac:dyDescent="0.25">
      <c r="A8380" t="s">
        <v>9603</v>
      </c>
      <c r="B8380" t="s">
        <v>12</v>
      </c>
      <c r="C8380">
        <v>100370</v>
      </c>
      <c r="D8380">
        <v>98973.75</v>
      </c>
      <c r="E8380">
        <v>0</v>
      </c>
      <c r="F8380" t="s">
        <v>18</v>
      </c>
      <c r="G8380" t="s">
        <v>19</v>
      </c>
      <c r="H8380" t="s">
        <v>540</v>
      </c>
      <c r="I8380" t="s">
        <v>16</v>
      </c>
      <c r="J8380" t="s">
        <v>71</v>
      </c>
      <c r="L8380" s="1">
        <v>40798</v>
      </c>
      <c r="M8380">
        <v>20772</v>
      </c>
      <c r="N8380" t="s">
        <v>10648</v>
      </c>
    </row>
    <row r="8381" spans="1:14" x14ac:dyDescent="0.25">
      <c r="A8381" t="s">
        <v>9604</v>
      </c>
      <c r="B8381" t="s">
        <v>22</v>
      </c>
      <c r="C8381">
        <v>58919.09</v>
      </c>
      <c r="D8381">
        <v>66544.92</v>
      </c>
      <c r="E8381">
        <v>6572.56</v>
      </c>
      <c r="F8381" t="s">
        <v>99</v>
      </c>
      <c r="G8381" t="s">
        <v>100</v>
      </c>
      <c r="H8381" t="s">
        <v>259</v>
      </c>
      <c r="I8381" t="s">
        <v>16</v>
      </c>
      <c r="J8381" t="s">
        <v>109</v>
      </c>
      <c r="K8381" t="s">
        <v>110</v>
      </c>
      <c r="L8381" s="1">
        <v>35551</v>
      </c>
      <c r="M8381">
        <v>20722</v>
      </c>
      <c r="N8381" t="s">
        <v>10632</v>
      </c>
    </row>
    <row r="8382" spans="1:14" x14ac:dyDescent="0.25">
      <c r="A8382" t="s">
        <v>9605</v>
      </c>
      <c r="B8382" t="s">
        <v>22</v>
      </c>
      <c r="C8382">
        <v>46166</v>
      </c>
      <c r="D8382">
        <v>9470.08</v>
      </c>
      <c r="E8382">
        <v>0</v>
      </c>
      <c r="F8382" t="s">
        <v>45</v>
      </c>
      <c r="G8382" t="s">
        <v>46</v>
      </c>
      <c r="H8382" t="s">
        <v>95</v>
      </c>
      <c r="I8382" t="s">
        <v>16</v>
      </c>
      <c r="J8382" t="s">
        <v>48</v>
      </c>
      <c r="K8382" t="s">
        <v>96</v>
      </c>
      <c r="L8382" s="1">
        <v>43010</v>
      </c>
      <c r="M8382">
        <v>20748</v>
      </c>
      <c r="N8382" t="s">
        <v>10635</v>
      </c>
    </row>
    <row r="8383" spans="1:14" x14ac:dyDescent="0.25">
      <c r="A8383" t="s">
        <v>9606</v>
      </c>
      <c r="B8383" t="s">
        <v>12</v>
      </c>
      <c r="C8383">
        <v>23093.46</v>
      </c>
      <c r="D8383">
        <v>23736.23</v>
      </c>
      <c r="E8383">
        <v>373.75</v>
      </c>
      <c r="F8383" t="s">
        <v>13</v>
      </c>
      <c r="G8383" t="s">
        <v>14</v>
      </c>
      <c r="H8383" t="s">
        <v>85</v>
      </c>
      <c r="I8383" t="s">
        <v>34</v>
      </c>
      <c r="J8383" t="s">
        <v>86</v>
      </c>
      <c r="L8383" s="1">
        <v>37900</v>
      </c>
      <c r="M8383">
        <v>20712</v>
      </c>
      <c r="N8383" t="s">
        <v>10639</v>
      </c>
    </row>
    <row r="8384" spans="1:14" x14ac:dyDescent="0.25">
      <c r="A8384" t="s">
        <v>9607</v>
      </c>
      <c r="B8384" t="s">
        <v>12</v>
      </c>
      <c r="C8384">
        <v>19539.05</v>
      </c>
      <c r="D8384">
        <v>14414.98</v>
      </c>
      <c r="E8384">
        <v>0</v>
      </c>
      <c r="F8384" t="s">
        <v>13</v>
      </c>
      <c r="G8384" t="s">
        <v>14</v>
      </c>
      <c r="H8384" t="s">
        <v>85</v>
      </c>
      <c r="I8384" t="s">
        <v>34</v>
      </c>
      <c r="J8384" t="s">
        <v>86</v>
      </c>
      <c r="L8384" s="1">
        <v>40798</v>
      </c>
      <c r="M8384">
        <v>20769</v>
      </c>
      <c r="N8384" t="s">
        <v>10636</v>
      </c>
    </row>
    <row r="8385" spans="1:14" x14ac:dyDescent="0.25">
      <c r="A8385" t="s">
        <v>9608</v>
      </c>
      <c r="B8385" t="s">
        <v>22</v>
      </c>
      <c r="C8385">
        <v>60194</v>
      </c>
      <c r="D8385">
        <v>115437.07</v>
      </c>
      <c r="E8385">
        <v>52169.87</v>
      </c>
      <c r="F8385" t="s">
        <v>23</v>
      </c>
      <c r="G8385" t="s">
        <v>24</v>
      </c>
      <c r="H8385" t="s">
        <v>140</v>
      </c>
      <c r="I8385" t="s">
        <v>16</v>
      </c>
      <c r="J8385" t="s">
        <v>141</v>
      </c>
      <c r="L8385" s="1">
        <v>41484</v>
      </c>
      <c r="M8385">
        <v>20608</v>
      </c>
      <c r="N8385" t="s">
        <v>10646</v>
      </c>
    </row>
    <row r="8386" spans="1:14" x14ac:dyDescent="0.25">
      <c r="A8386" t="s">
        <v>9609</v>
      </c>
      <c r="B8386" t="s">
        <v>22</v>
      </c>
      <c r="C8386">
        <v>70630.61</v>
      </c>
      <c r="D8386">
        <v>72000.350000000006</v>
      </c>
      <c r="E8386">
        <v>4101.8</v>
      </c>
      <c r="F8386" t="s">
        <v>13</v>
      </c>
      <c r="G8386" t="s">
        <v>14</v>
      </c>
      <c r="H8386" t="s">
        <v>105</v>
      </c>
      <c r="I8386" t="s">
        <v>16</v>
      </c>
      <c r="J8386" t="s">
        <v>341</v>
      </c>
      <c r="L8386" s="1">
        <v>37158</v>
      </c>
      <c r="M8386">
        <v>20772</v>
      </c>
      <c r="N8386" t="s">
        <v>10648</v>
      </c>
    </row>
    <row r="8387" spans="1:14" x14ac:dyDescent="0.25">
      <c r="A8387" t="s">
        <v>9610</v>
      </c>
      <c r="B8387" t="s">
        <v>22</v>
      </c>
      <c r="C8387">
        <v>95084.42</v>
      </c>
      <c r="D8387">
        <v>103592.99</v>
      </c>
      <c r="E8387">
        <v>11597.64</v>
      </c>
      <c r="F8387" t="s">
        <v>13</v>
      </c>
      <c r="G8387" t="s">
        <v>14</v>
      </c>
      <c r="H8387" t="s">
        <v>232</v>
      </c>
      <c r="I8387" t="s">
        <v>16</v>
      </c>
      <c r="J8387" t="s">
        <v>32</v>
      </c>
      <c r="L8387" s="1">
        <v>35702</v>
      </c>
      <c r="M8387">
        <v>20784</v>
      </c>
      <c r="N8387" t="s">
        <v>10650</v>
      </c>
    </row>
    <row r="8388" spans="1:14" x14ac:dyDescent="0.25">
      <c r="A8388" t="s">
        <v>9611</v>
      </c>
      <c r="B8388" t="s">
        <v>12</v>
      </c>
      <c r="C8388">
        <v>49149.94</v>
      </c>
      <c r="D8388">
        <v>43402.43</v>
      </c>
      <c r="E8388">
        <v>0</v>
      </c>
      <c r="F8388" t="s">
        <v>18</v>
      </c>
      <c r="G8388" t="s">
        <v>19</v>
      </c>
      <c r="H8388" t="s">
        <v>183</v>
      </c>
      <c r="I8388" t="s">
        <v>16</v>
      </c>
      <c r="J8388" t="s">
        <v>279</v>
      </c>
      <c r="L8388" s="1">
        <v>39300</v>
      </c>
      <c r="M8388">
        <v>20712</v>
      </c>
      <c r="N8388" t="s">
        <v>10639</v>
      </c>
    </row>
    <row r="8389" spans="1:14" x14ac:dyDescent="0.25">
      <c r="A8389" t="s">
        <v>9612</v>
      </c>
      <c r="B8389" t="s">
        <v>12</v>
      </c>
      <c r="C8389">
        <v>77765.740000000005</v>
      </c>
      <c r="D8389">
        <v>91646.91</v>
      </c>
      <c r="E8389">
        <v>12289.09</v>
      </c>
      <c r="F8389" t="s">
        <v>13</v>
      </c>
      <c r="G8389" t="s">
        <v>14</v>
      </c>
      <c r="H8389" t="s">
        <v>68</v>
      </c>
      <c r="I8389" t="s">
        <v>16</v>
      </c>
      <c r="J8389" t="s">
        <v>136</v>
      </c>
      <c r="L8389" s="1">
        <v>38824</v>
      </c>
      <c r="M8389">
        <v>20774</v>
      </c>
      <c r="N8389" t="s">
        <v>10633</v>
      </c>
    </row>
    <row r="8390" spans="1:14" x14ac:dyDescent="0.25">
      <c r="A8390" t="s">
        <v>9613</v>
      </c>
      <c r="B8390" t="s">
        <v>22</v>
      </c>
      <c r="C8390">
        <v>77347</v>
      </c>
      <c r="D8390">
        <v>91147.9</v>
      </c>
      <c r="E8390">
        <v>9810.3799999999992</v>
      </c>
      <c r="F8390" t="s">
        <v>13</v>
      </c>
      <c r="G8390" t="s">
        <v>14</v>
      </c>
      <c r="H8390" t="s">
        <v>175</v>
      </c>
      <c r="I8390" t="s">
        <v>16</v>
      </c>
      <c r="J8390" t="s">
        <v>32</v>
      </c>
      <c r="L8390" s="1">
        <v>38915</v>
      </c>
      <c r="M8390">
        <v>20747</v>
      </c>
      <c r="N8390" t="s">
        <v>10642</v>
      </c>
    </row>
    <row r="8391" spans="1:14" x14ac:dyDescent="0.25">
      <c r="A8391" t="s">
        <v>9614</v>
      </c>
      <c r="B8391" t="s">
        <v>12</v>
      </c>
      <c r="C8391">
        <v>98325.15</v>
      </c>
      <c r="D8391">
        <v>98173.27</v>
      </c>
      <c r="E8391">
        <v>2465.09</v>
      </c>
      <c r="F8391" t="s">
        <v>18</v>
      </c>
      <c r="G8391" t="s">
        <v>19</v>
      </c>
      <c r="H8391" t="s">
        <v>242</v>
      </c>
      <c r="I8391" t="s">
        <v>16</v>
      </c>
      <c r="J8391" t="s">
        <v>243</v>
      </c>
      <c r="L8391" s="1">
        <v>37193</v>
      </c>
      <c r="M8391">
        <v>20708</v>
      </c>
      <c r="N8391" t="s">
        <v>10653</v>
      </c>
    </row>
    <row r="8392" spans="1:14" x14ac:dyDescent="0.25">
      <c r="A8392" t="s">
        <v>9615</v>
      </c>
      <c r="B8392" t="s">
        <v>22</v>
      </c>
      <c r="C8392">
        <v>102377.4</v>
      </c>
      <c r="D8392">
        <v>102782.11</v>
      </c>
      <c r="E8392">
        <v>0</v>
      </c>
      <c r="F8392" t="s">
        <v>18</v>
      </c>
      <c r="G8392" t="s">
        <v>19</v>
      </c>
      <c r="H8392" t="s">
        <v>144</v>
      </c>
      <c r="I8392" t="s">
        <v>16</v>
      </c>
      <c r="J8392" t="s">
        <v>112</v>
      </c>
      <c r="L8392" s="1">
        <v>26450</v>
      </c>
      <c r="M8392">
        <v>20784</v>
      </c>
      <c r="N8392" t="s">
        <v>10650</v>
      </c>
    </row>
    <row r="8393" spans="1:14" x14ac:dyDescent="0.25">
      <c r="A8393" t="s">
        <v>9616</v>
      </c>
      <c r="B8393" t="s">
        <v>22</v>
      </c>
      <c r="C8393">
        <v>67270</v>
      </c>
      <c r="D8393">
        <v>77831.19</v>
      </c>
      <c r="E8393">
        <v>9859.49</v>
      </c>
      <c r="F8393" t="s">
        <v>23</v>
      </c>
      <c r="G8393" t="s">
        <v>24</v>
      </c>
      <c r="H8393" t="s">
        <v>664</v>
      </c>
      <c r="I8393" t="s">
        <v>16</v>
      </c>
      <c r="J8393" t="s">
        <v>141</v>
      </c>
      <c r="K8393" t="s">
        <v>196</v>
      </c>
      <c r="L8393" s="1">
        <v>38124</v>
      </c>
      <c r="M8393">
        <v>20720</v>
      </c>
      <c r="N8393" t="s">
        <v>10641</v>
      </c>
    </row>
    <row r="8394" spans="1:14" x14ac:dyDescent="0.25">
      <c r="A8394" t="s">
        <v>9617</v>
      </c>
      <c r="B8394" t="s">
        <v>22</v>
      </c>
      <c r="C8394">
        <v>49469.25</v>
      </c>
      <c r="D8394">
        <v>57715.89</v>
      </c>
      <c r="E8394">
        <v>8842.0300000000007</v>
      </c>
      <c r="F8394" t="s">
        <v>56</v>
      </c>
      <c r="G8394" t="s">
        <v>57</v>
      </c>
      <c r="H8394" t="s">
        <v>64</v>
      </c>
      <c r="I8394" t="s">
        <v>16</v>
      </c>
      <c r="J8394" t="s">
        <v>59</v>
      </c>
      <c r="L8394" s="1">
        <v>39643</v>
      </c>
      <c r="M8394">
        <v>20762</v>
      </c>
      <c r="N8394" t="s">
        <v>10644</v>
      </c>
    </row>
    <row r="8395" spans="1:14" x14ac:dyDescent="0.25">
      <c r="A8395" t="s">
        <v>9618</v>
      </c>
      <c r="B8395" t="s">
        <v>12</v>
      </c>
      <c r="C8395">
        <v>93655.12</v>
      </c>
      <c r="D8395">
        <v>90148.05</v>
      </c>
      <c r="E8395">
        <v>0</v>
      </c>
      <c r="F8395" t="s">
        <v>18</v>
      </c>
      <c r="G8395" t="s">
        <v>19</v>
      </c>
      <c r="H8395" t="s">
        <v>247</v>
      </c>
      <c r="I8395" t="s">
        <v>16</v>
      </c>
      <c r="J8395" t="s">
        <v>154</v>
      </c>
      <c r="L8395" s="1">
        <v>37480</v>
      </c>
      <c r="M8395">
        <v>20712</v>
      </c>
      <c r="N8395" t="s">
        <v>10639</v>
      </c>
    </row>
    <row r="8396" spans="1:14" x14ac:dyDescent="0.25">
      <c r="A8396" t="s">
        <v>9619</v>
      </c>
      <c r="B8396" t="s">
        <v>12</v>
      </c>
      <c r="C8396">
        <v>70959.789999999994</v>
      </c>
      <c r="D8396">
        <v>70026.05</v>
      </c>
      <c r="E8396">
        <v>0</v>
      </c>
      <c r="F8396" t="s">
        <v>13</v>
      </c>
      <c r="G8396" t="s">
        <v>14</v>
      </c>
      <c r="H8396" t="s">
        <v>200</v>
      </c>
      <c r="I8396" t="s">
        <v>16</v>
      </c>
      <c r="J8396" t="s">
        <v>17</v>
      </c>
      <c r="L8396" s="1">
        <v>32580</v>
      </c>
      <c r="M8396">
        <v>20747</v>
      </c>
      <c r="N8396" t="s">
        <v>10642</v>
      </c>
    </row>
    <row r="8397" spans="1:14" x14ac:dyDescent="0.25">
      <c r="A8397" t="s">
        <v>9620</v>
      </c>
      <c r="B8397" t="s">
        <v>12</v>
      </c>
      <c r="C8397">
        <v>80055.59</v>
      </c>
      <c r="D8397">
        <v>100293.6</v>
      </c>
      <c r="E8397">
        <v>1113.27</v>
      </c>
      <c r="F8397" t="s">
        <v>380</v>
      </c>
      <c r="G8397" t="s">
        <v>381</v>
      </c>
      <c r="H8397" t="s">
        <v>628</v>
      </c>
      <c r="I8397" t="s">
        <v>16</v>
      </c>
      <c r="J8397" t="s">
        <v>178</v>
      </c>
      <c r="L8397" s="1">
        <v>41778</v>
      </c>
      <c r="M8397">
        <v>20716</v>
      </c>
      <c r="N8397" t="s">
        <v>10641</v>
      </c>
    </row>
    <row r="8398" spans="1:14" x14ac:dyDescent="0.25">
      <c r="A8398" t="s">
        <v>9621</v>
      </c>
      <c r="B8398" t="s">
        <v>22</v>
      </c>
      <c r="C8398">
        <v>147214.56</v>
      </c>
      <c r="D8398">
        <v>145274.03</v>
      </c>
      <c r="E8398">
        <v>0</v>
      </c>
      <c r="F8398" t="s">
        <v>72</v>
      </c>
      <c r="G8398" t="s">
        <v>73</v>
      </c>
      <c r="H8398" t="s">
        <v>550</v>
      </c>
      <c r="I8398" t="s">
        <v>16</v>
      </c>
      <c r="J8398" t="s">
        <v>449</v>
      </c>
      <c r="L8398" s="1">
        <v>33973</v>
      </c>
      <c r="M8398">
        <v>20770</v>
      </c>
      <c r="N8398" t="s">
        <v>10629</v>
      </c>
    </row>
    <row r="8399" spans="1:14" x14ac:dyDescent="0.25">
      <c r="A8399" t="s">
        <v>9622</v>
      </c>
      <c r="B8399" t="s">
        <v>22</v>
      </c>
      <c r="C8399">
        <v>96900</v>
      </c>
      <c r="D8399">
        <v>44504.7</v>
      </c>
      <c r="E8399">
        <v>0</v>
      </c>
      <c r="F8399" t="s">
        <v>167</v>
      </c>
      <c r="G8399" t="s">
        <v>168</v>
      </c>
      <c r="H8399" t="s">
        <v>169</v>
      </c>
      <c r="I8399" t="s">
        <v>16</v>
      </c>
      <c r="J8399" t="s">
        <v>235</v>
      </c>
      <c r="L8399" s="1">
        <v>42912</v>
      </c>
      <c r="M8399">
        <v>20607</v>
      </c>
      <c r="N8399" t="s">
        <v>10631</v>
      </c>
    </row>
    <row r="8400" spans="1:14" x14ac:dyDescent="0.25">
      <c r="A8400" t="s">
        <v>9623</v>
      </c>
      <c r="B8400" t="s">
        <v>22</v>
      </c>
      <c r="C8400">
        <v>58423.56</v>
      </c>
      <c r="D8400">
        <v>37848.11</v>
      </c>
      <c r="E8400">
        <v>0</v>
      </c>
      <c r="F8400" t="s">
        <v>76</v>
      </c>
      <c r="G8400" t="s">
        <v>77</v>
      </c>
      <c r="H8400" t="s">
        <v>627</v>
      </c>
      <c r="I8400" t="s">
        <v>16</v>
      </c>
      <c r="J8400" t="s">
        <v>178</v>
      </c>
      <c r="L8400" s="1">
        <v>42842</v>
      </c>
      <c r="M8400">
        <v>20705</v>
      </c>
      <c r="N8400" t="s">
        <v>10626</v>
      </c>
    </row>
    <row r="8401" spans="1:14" x14ac:dyDescent="0.25">
      <c r="A8401" t="s">
        <v>9624</v>
      </c>
      <c r="B8401" t="s">
        <v>12</v>
      </c>
      <c r="C8401">
        <v>60537</v>
      </c>
      <c r="D8401">
        <v>30086.400000000001</v>
      </c>
      <c r="E8401">
        <v>0</v>
      </c>
      <c r="F8401" t="s">
        <v>18</v>
      </c>
      <c r="G8401" t="s">
        <v>19</v>
      </c>
      <c r="H8401" t="s">
        <v>387</v>
      </c>
      <c r="I8401" t="s">
        <v>16</v>
      </c>
      <c r="J8401" t="s">
        <v>178</v>
      </c>
      <c r="L8401" s="1">
        <v>42898</v>
      </c>
      <c r="M8401">
        <v>20746</v>
      </c>
      <c r="N8401" t="s">
        <v>10647</v>
      </c>
    </row>
    <row r="8402" spans="1:14" x14ac:dyDescent="0.25">
      <c r="A8402" t="s">
        <v>9625</v>
      </c>
      <c r="B8402" t="s">
        <v>12</v>
      </c>
      <c r="C8402">
        <v>60500</v>
      </c>
      <c r="D8402">
        <v>18259.990000000002</v>
      </c>
      <c r="E8402">
        <v>0</v>
      </c>
      <c r="F8402" t="s">
        <v>380</v>
      </c>
      <c r="G8402" t="s">
        <v>381</v>
      </c>
      <c r="H8402" t="s">
        <v>381</v>
      </c>
      <c r="I8402" t="s">
        <v>16</v>
      </c>
      <c r="J8402" t="s">
        <v>204</v>
      </c>
      <c r="L8402" s="1">
        <v>42968</v>
      </c>
      <c r="M8402">
        <v>20722</v>
      </c>
      <c r="N8402" t="s">
        <v>10632</v>
      </c>
    </row>
    <row r="8403" spans="1:14" x14ac:dyDescent="0.25">
      <c r="A8403" t="s">
        <v>9626</v>
      </c>
      <c r="B8403" t="s">
        <v>22</v>
      </c>
      <c r="C8403">
        <v>49470.1</v>
      </c>
      <c r="D8403">
        <v>56102.82</v>
      </c>
      <c r="E8403">
        <v>6581</v>
      </c>
      <c r="F8403" t="s">
        <v>56</v>
      </c>
      <c r="G8403" t="s">
        <v>57</v>
      </c>
      <c r="H8403" t="s">
        <v>84</v>
      </c>
      <c r="I8403" t="s">
        <v>16</v>
      </c>
      <c r="J8403" t="s">
        <v>59</v>
      </c>
      <c r="L8403" s="1">
        <v>39251</v>
      </c>
      <c r="M8403">
        <v>20745</v>
      </c>
      <c r="N8403" t="s">
        <v>10643</v>
      </c>
    </row>
    <row r="8404" spans="1:14" x14ac:dyDescent="0.25">
      <c r="A8404" t="s">
        <v>9627</v>
      </c>
      <c r="B8404" t="s">
        <v>22</v>
      </c>
      <c r="C8404">
        <v>103678.6</v>
      </c>
      <c r="D8404">
        <v>112562.14</v>
      </c>
      <c r="E8404">
        <v>9515.8700000000008</v>
      </c>
      <c r="F8404" t="s">
        <v>56</v>
      </c>
      <c r="G8404" t="s">
        <v>57</v>
      </c>
      <c r="H8404" t="s">
        <v>564</v>
      </c>
      <c r="I8404" t="s">
        <v>16</v>
      </c>
      <c r="J8404" t="s">
        <v>565</v>
      </c>
      <c r="L8404" s="1">
        <v>39469</v>
      </c>
      <c r="M8404">
        <v>20722</v>
      </c>
      <c r="N8404" t="s">
        <v>10632</v>
      </c>
    </row>
    <row r="8405" spans="1:14" x14ac:dyDescent="0.25">
      <c r="A8405" t="s">
        <v>9628</v>
      </c>
      <c r="B8405" t="s">
        <v>12</v>
      </c>
      <c r="C8405">
        <v>59258.09</v>
      </c>
      <c r="D8405">
        <v>48905.22</v>
      </c>
      <c r="E8405">
        <v>0</v>
      </c>
      <c r="F8405" t="s">
        <v>18</v>
      </c>
      <c r="G8405" t="s">
        <v>19</v>
      </c>
      <c r="H8405" t="s">
        <v>183</v>
      </c>
      <c r="I8405" t="s">
        <v>34</v>
      </c>
      <c r="J8405" t="s">
        <v>174</v>
      </c>
      <c r="L8405" s="1">
        <v>35534</v>
      </c>
      <c r="M8405">
        <v>20744</v>
      </c>
      <c r="N8405" t="s">
        <v>10630</v>
      </c>
    </row>
    <row r="8406" spans="1:14" x14ac:dyDescent="0.25">
      <c r="A8406" t="s">
        <v>9629</v>
      </c>
      <c r="B8406" t="s">
        <v>22</v>
      </c>
      <c r="C8406">
        <v>51201.55</v>
      </c>
      <c r="D8406">
        <v>66733.42</v>
      </c>
      <c r="E8406">
        <v>12939.03</v>
      </c>
      <c r="F8406" t="s">
        <v>56</v>
      </c>
      <c r="G8406" t="s">
        <v>57</v>
      </c>
      <c r="H8406" t="s">
        <v>84</v>
      </c>
      <c r="I8406" t="s">
        <v>16</v>
      </c>
      <c r="J8406" t="s">
        <v>59</v>
      </c>
      <c r="L8406" s="1">
        <v>39202</v>
      </c>
      <c r="M8406">
        <v>20710</v>
      </c>
      <c r="N8406" t="s">
        <v>10637</v>
      </c>
    </row>
    <row r="8407" spans="1:14" x14ac:dyDescent="0.25">
      <c r="A8407" t="s">
        <v>9630</v>
      </c>
      <c r="B8407" t="s">
        <v>22</v>
      </c>
      <c r="C8407">
        <v>103162.59</v>
      </c>
      <c r="D8407">
        <v>107110.96</v>
      </c>
      <c r="E8407">
        <v>8066.53</v>
      </c>
      <c r="F8407" t="s">
        <v>129</v>
      </c>
      <c r="G8407" t="s">
        <v>130</v>
      </c>
      <c r="H8407" t="s">
        <v>131</v>
      </c>
      <c r="I8407" t="s">
        <v>16</v>
      </c>
      <c r="J8407" t="s">
        <v>223</v>
      </c>
      <c r="L8407" s="1">
        <v>35373</v>
      </c>
      <c r="M8407">
        <v>20748</v>
      </c>
      <c r="N8407" t="s">
        <v>10635</v>
      </c>
    </row>
    <row r="8408" spans="1:14" x14ac:dyDescent="0.25">
      <c r="A8408" t="s">
        <v>9631</v>
      </c>
      <c r="B8408" t="s">
        <v>22</v>
      </c>
      <c r="C8408">
        <v>43108.959999999999</v>
      </c>
      <c r="D8408">
        <v>48445.75</v>
      </c>
      <c r="E8408">
        <v>6509.64</v>
      </c>
      <c r="F8408" t="s">
        <v>56</v>
      </c>
      <c r="G8408" t="s">
        <v>57</v>
      </c>
      <c r="H8408" t="s">
        <v>58</v>
      </c>
      <c r="I8408" t="s">
        <v>16</v>
      </c>
      <c r="J8408" t="s">
        <v>59</v>
      </c>
      <c r="L8408" s="1">
        <v>42317</v>
      </c>
      <c r="M8408">
        <v>20720</v>
      </c>
      <c r="N8408" t="s">
        <v>10641</v>
      </c>
    </row>
    <row r="8409" spans="1:14" x14ac:dyDescent="0.25">
      <c r="A8409" t="s">
        <v>9632</v>
      </c>
      <c r="B8409" t="s">
        <v>22</v>
      </c>
      <c r="C8409">
        <v>45816.29</v>
      </c>
      <c r="D8409">
        <v>53041.88</v>
      </c>
      <c r="E8409">
        <v>9032.33</v>
      </c>
      <c r="F8409" t="s">
        <v>56</v>
      </c>
      <c r="G8409" t="s">
        <v>57</v>
      </c>
      <c r="H8409" t="s">
        <v>84</v>
      </c>
      <c r="I8409" t="s">
        <v>16</v>
      </c>
      <c r="J8409" t="s">
        <v>420</v>
      </c>
      <c r="L8409" s="1">
        <v>42373</v>
      </c>
      <c r="M8409">
        <v>20744</v>
      </c>
      <c r="N8409" t="s">
        <v>10630</v>
      </c>
    </row>
    <row r="8410" spans="1:14" x14ac:dyDescent="0.25">
      <c r="A8410" t="s">
        <v>9633</v>
      </c>
      <c r="B8410" t="s">
        <v>22</v>
      </c>
      <c r="C8410">
        <v>57214.12</v>
      </c>
      <c r="D8410">
        <v>71963.399999999994</v>
      </c>
      <c r="E8410">
        <v>17375.73</v>
      </c>
      <c r="F8410" t="s">
        <v>99</v>
      </c>
      <c r="G8410" t="s">
        <v>100</v>
      </c>
      <c r="H8410" t="s">
        <v>966</v>
      </c>
      <c r="I8410" t="s">
        <v>16</v>
      </c>
      <c r="J8410" t="s">
        <v>198</v>
      </c>
      <c r="L8410" s="1">
        <v>37074</v>
      </c>
      <c r="M8410">
        <v>20735</v>
      </c>
      <c r="N8410" t="s">
        <v>10649</v>
      </c>
    </row>
    <row r="8411" spans="1:14" x14ac:dyDescent="0.25">
      <c r="A8411" t="s">
        <v>9634</v>
      </c>
      <c r="B8411" t="s">
        <v>12</v>
      </c>
      <c r="C8411">
        <v>17027.39</v>
      </c>
      <c r="D8411">
        <v>7919.37</v>
      </c>
      <c r="E8411">
        <v>177.99</v>
      </c>
      <c r="F8411" t="s">
        <v>13</v>
      </c>
      <c r="G8411" t="s">
        <v>14</v>
      </c>
      <c r="H8411" t="s">
        <v>85</v>
      </c>
      <c r="I8411" t="s">
        <v>34</v>
      </c>
      <c r="J8411" t="s">
        <v>86</v>
      </c>
      <c r="L8411" s="1">
        <v>42716</v>
      </c>
      <c r="M8411">
        <v>20783</v>
      </c>
      <c r="N8411" t="s">
        <v>10656</v>
      </c>
    </row>
    <row r="8412" spans="1:14" x14ac:dyDescent="0.25">
      <c r="A8412" t="s">
        <v>9635</v>
      </c>
      <c r="B8412" t="s">
        <v>22</v>
      </c>
      <c r="C8412">
        <v>47003</v>
      </c>
      <c r="D8412">
        <v>50186.94</v>
      </c>
      <c r="E8412">
        <v>6764.64</v>
      </c>
      <c r="F8412" t="s">
        <v>23</v>
      </c>
      <c r="G8412" t="s">
        <v>24</v>
      </c>
      <c r="H8412" t="s">
        <v>319</v>
      </c>
      <c r="I8412" t="s">
        <v>16</v>
      </c>
      <c r="J8412" t="s">
        <v>141</v>
      </c>
      <c r="K8412" t="s">
        <v>282</v>
      </c>
      <c r="L8412" s="1">
        <v>42744</v>
      </c>
      <c r="M8412">
        <v>20712</v>
      </c>
      <c r="N8412" t="s">
        <v>10639</v>
      </c>
    </row>
    <row r="8413" spans="1:14" x14ac:dyDescent="0.25">
      <c r="A8413" t="s">
        <v>9636</v>
      </c>
      <c r="B8413" t="s">
        <v>12</v>
      </c>
      <c r="C8413">
        <v>87107</v>
      </c>
      <c r="D8413">
        <v>87210.79</v>
      </c>
      <c r="E8413">
        <v>1252.28</v>
      </c>
      <c r="F8413" t="s">
        <v>52</v>
      </c>
      <c r="G8413" t="s">
        <v>53</v>
      </c>
      <c r="H8413" t="s">
        <v>832</v>
      </c>
      <c r="I8413" t="s">
        <v>16</v>
      </c>
      <c r="J8413" t="s">
        <v>44</v>
      </c>
      <c r="L8413" s="1">
        <v>35709</v>
      </c>
      <c r="M8413">
        <v>20721</v>
      </c>
      <c r="N8413" t="s">
        <v>10634</v>
      </c>
    </row>
    <row r="8414" spans="1:14" x14ac:dyDescent="0.25">
      <c r="A8414" t="s">
        <v>9637</v>
      </c>
      <c r="B8414" t="s">
        <v>22</v>
      </c>
      <c r="C8414">
        <v>95740</v>
      </c>
      <c r="D8414">
        <v>93757.21</v>
      </c>
      <c r="E8414">
        <v>0</v>
      </c>
      <c r="F8414" t="s">
        <v>52</v>
      </c>
      <c r="G8414" t="s">
        <v>53</v>
      </c>
      <c r="H8414" t="s">
        <v>551</v>
      </c>
      <c r="I8414" t="s">
        <v>16</v>
      </c>
      <c r="J8414" t="s">
        <v>414</v>
      </c>
      <c r="L8414" s="1">
        <v>39258</v>
      </c>
      <c r="M8414">
        <v>20747</v>
      </c>
      <c r="N8414" t="s">
        <v>10642</v>
      </c>
    </row>
    <row r="8415" spans="1:14" x14ac:dyDescent="0.25">
      <c r="A8415" t="s">
        <v>9638</v>
      </c>
      <c r="B8415" t="s">
        <v>12</v>
      </c>
      <c r="C8415">
        <v>62353.59</v>
      </c>
      <c r="D8415">
        <v>61183.8</v>
      </c>
      <c r="E8415">
        <v>342.19</v>
      </c>
      <c r="F8415" t="s">
        <v>215</v>
      </c>
      <c r="G8415" t="s">
        <v>216</v>
      </c>
      <c r="H8415" t="s">
        <v>769</v>
      </c>
      <c r="I8415" t="s">
        <v>16</v>
      </c>
      <c r="J8415" t="s">
        <v>679</v>
      </c>
      <c r="K8415" t="s">
        <v>520</v>
      </c>
      <c r="L8415" s="1">
        <v>37825</v>
      </c>
      <c r="M8415">
        <v>20770</v>
      </c>
      <c r="N8415" t="s">
        <v>10629</v>
      </c>
    </row>
    <row r="8416" spans="1:14" x14ac:dyDescent="0.25">
      <c r="A8416" t="s">
        <v>9639</v>
      </c>
      <c r="B8416" t="s">
        <v>12</v>
      </c>
      <c r="C8416">
        <v>91869</v>
      </c>
      <c r="D8416">
        <v>124417.02</v>
      </c>
      <c r="E8416">
        <v>33404.660000000003</v>
      </c>
      <c r="F8416" t="s">
        <v>13</v>
      </c>
      <c r="G8416" t="s">
        <v>14</v>
      </c>
      <c r="H8416" t="s">
        <v>740</v>
      </c>
      <c r="I8416" t="s">
        <v>16</v>
      </c>
      <c r="J8416" t="s">
        <v>32</v>
      </c>
      <c r="L8416" s="1">
        <v>37270</v>
      </c>
      <c r="M8416">
        <v>20740</v>
      </c>
      <c r="N8416" t="s">
        <v>10638</v>
      </c>
    </row>
    <row r="8417" spans="1:14" x14ac:dyDescent="0.25">
      <c r="A8417" t="s">
        <v>9640</v>
      </c>
      <c r="B8417" t="s">
        <v>22</v>
      </c>
      <c r="C8417">
        <v>60455</v>
      </c>
      <c r="D8417">
        <v>67800.039999999994</v>
      </c>
      <c r="E8417">
        <v>8421.3799999999992</v>
      </c>
      <c r="F8417" t="s">
        <v>45</v>
      </c>
      <c r="G8417" t="s">
        <v>46</v>
      </c>
      <c r="H8417" t="s">
        <v>701</v>
      </c>
      <c r="I8417" t="s">
        <v>16</v>
      </c>
      <c r="J8417" t="s">
        <v>48</v>
      </c>
      <c r="L8417" s="1">
        <v>41064</v>
      </c>
      <c r="M8417">
        <v>20744</v>
      </c>
      <c r="N8417" t="s">
        <v>10630</v>
      </c>
    </row>
    <row r="8418" spans="1:14" x14ac:dyDescent="0.25">
      <c r="A8418" t="s">
        <v>9641</v>
      </c>
      <c r="B8418" t="s">
        <v>22</v>
      </c>
      <c r="C8418">
        <v>95084.42</v>
      </c>
      <c r="D8418">
        <v>102832.55</v>
      </c>
      <c r="E8418">
        <v>7256.92</v>
      </c>
      <c r="F8418" t="s">
        <v>13</v>
      </c>
      <c r="G8418" t="s">
        <v>14</v>
      </c>
      <c r="H8418" t="s">
        <v>263</v>
      </c>
      <c r="I8418" t="s">
        <v>16</v>
      </c>
      <c r="J8418" t="s">
        <v>32</v>
      </c>
      <c r="L8418" s="1">
        <v>34498</v>
      </c>
      <c r="M8418">
        <v>20715</v>
      </c>
      <c r="N8418" t="s">
        <v>10641</v>
      </c>
    </row>
    <row r="8419" spans="1:14" x14ac:dyDescent="0.25">
      <c r="A8419" t="s">
        <v>9642</v>
      </c>
      <c r="B8419" t="s">
        <v>12</v>
      </c>
      <c r="C8419">
        <v>95740</v>
      </c>
      <c r="D8419">
        <v>94477.48</v>
      </c>
      <c r="E8419">
        <v>0</v>
      </c>
      <c r="F8419" t="s">
        <v>27</v>
      </c>
      <c r="G8419" t="s">
        <v>28</v>
      </c>
      <c r="H8419" t="s">
        <v>224</v>
      </c>
      <c r="I8419" t="s">
        <v>16</v>
      </c>
      <c r="J8419" t="s">
        <v>225</v>
      </c>
      <c r="L8419" s="1">
        <v>36633</v>
      </c>
      <c r="M8419">
        <v>20720</v>
      </c>
      <c r="N8419" t="s">
        <v>10641</v>
      </c>
    </row>
    <row r="8420" spans="1:14" x14ac:dyDescent="0.25">
      <c r="A8420" t="s">
        <v>9643</v>
      </c>
      <c r="B8420" t="s">
        <v>22</v>
      </c>
      <c r="C8420">
        <v>61353.279999999999</v>
      </c>
      <c r="D8420">
        <v>76847.350000000006</v>
      </c>
      <c r="E8420">
        <v>15619.45</v>
      </c>
      <c r="F8420" t="s">
        <v>56</v>
      </c>
      <c r="G8420" t="s">
        <v>57</v>
      </c>
      <c r="H8420" t="s">
        <v>158</v>
      </c>
      <c r="I8420" t="s">
        <v>16</v>
      </c>
      <c r="J8420" t="s">
        <v>445</v>
      </c>
      <c r="L8420" s="1">
        <v>37355</v>
      </c>
      <c r="M8420">
        <v>20608</v>
      </c>
      <c r="N8420" t="s">
        <v>10646</v>
      </c>
    </row>
    <row r="8421" spans="1:14" x14ac:dyDescent="0.25">
      <c r="A8421" t="s">
        <v>9644</v>
      </c>
      <c r="B8421" t="s">
        <v>22</v>
      </c>
      <c r="C8421">
        <v>45877</v>
      </c>
      <c r="D8421">
        <v>43756.13</v>
      </c>
      <c r="E8421">
        <v>0</v>
      </c>
      <c r="F8421" t="s">
        <v>89</v>
      </c>
      <c r="G8421" t="s">
        <v>90</v>
      </c>
      <c r="H8421" t="s">
        <v>192</v>
      </c>
      <c r="I8421" t="s">
        <v>16</v>
      </c>
      <c r="J8421" t="s">
        <v>193</v>
      </c>
      <c r="L8421" s="1">
        <v>42399</v>
      </c>
      <c r="M8421">
        <v>20772</v>
      </c>
      <c r="N8421" t="s">
        <v>10648</v>
      </c>
    </row>
    <row r="8422" spans="1:14" x14ac:dyDescent="0.25">
      <c r="A8422" t="s">
        <v>9645</v>
      </c>
      <c r="B8422" t="s">
        <v>12</v>
      </c>
      <c r="C8422">
        <v>129215.07</v>
      </c>
      <c r="D8422">
        <v>124690.94</v>
      </c>
      <c r="E8422">
        <v>0</v>
      </c>
      <c r="F8422" t="s">
        <v>56</v>
      </c>
      <c r="G8422" t="s">
        <v>57</v>
      </c>
      <c r="H8422" t="s">
        <v>512</v>
      </c>
      <c r="I8422" t="s">
        <v>16</v>
      </c>
      <c r="J8422" t="s">
        <v>139</v>
      </c>
      <c r="L8422" s="1">
        <v>37263</v>
      </c>
      <c r="M8422">
        <v>20710</v>
      </c>
      <c r="N8422" t="s">
        <v>10637</v>
      </c>
    </row>
    <row r="8423" spans="1:14" x14ac:dyDescent="0.25">
      <c r="A8423" t="s">
        <v>9646</v>
      </c>
      <c r="B8423" t="s">
        <v>12</v>
      </c>
      <c r="C8423">
        <v>40242.06</v>
      </c>
      <c r="D8423">
        <v>23636.91</v>
      </c>
      <c r="E8423">
        <v>2640.99</v>
      </c>
      <c r="F8423" t="s">
        <v>56</v>
      </c>
      <c r="G8423" t="s">
        <v>57</v>
      </c>
      <c r="H8423" t="s">
        <v>58</v>
      </c>
      <c r="I8423" t="s">
        <v>16</v>
      </c>
      <c r="J8423" t="s">
        <v>59</v>
      </c>
      <c r="L8423" s="1">
        <v>42885</v>
      </c>
      <c r="M8423">
        <v>20784</v>
      </c>
      <c r="N8423" t="s">
        <v>10650</v>
      </c>
    </row>
    <row r="8424" spans="1:14" x14ac:dyDescent="0.25">
      <c r="A8424" t="s">
        <v>9647</v>
      </c>
      <c r="B8424" t="s">
        <v>12</v>
      </c>
      <c r="C8424">
        <v>82428.990000000005</v>
      </c>
      <c r="D8424">
        <v>78913.429999999993</v>
      </c>
      <c r="E8424">
        <v>0</v>
      </c>
      <c r="F8424" t="s">
        <v>18</v>
      </c>
      <c r="G8424" t="s">
        <v>19</v>
      </c>
      <c r="H8424" t="s">
        <v>20</v>
      </c>
      <c r="I8424" t="s">
        <v>16</v>
      </c>
      <c r="J8424" t="s">
        <v>71</v>
      </c>
      <c r="L8424" s="1">
        <v>41946</v>
      </c>
      <c r="M8424">
        <v>20782</v>
      </c>
      <c r="N8424" t="s">
        <v>10625</v>
      </c>
    </row>
    <row r="8425" spans="1:14" x14ac:dyDescent="0.25">
      <c r="A8425" t="s">
        <v>9648</v>
      </c>
      <c r="B8425" t="s">
        <v>22</v>
      </c>
      <c r="C8425">
        <v>61712.45</v>
      </c>
      <c r="D8425">
        <v>61699.45</v>
      </c>
      <c r="E8425">
        <v>798.05</v>
      </c>
      <c r="F8425" t="s">
        <v>99</v>
      </c>
      <c r="G8425" t="s">
        <v>100</v>
      </c>
      <c r="H8425" t="s">
        <v>108</v>
      </c>
      <c r="I8425" t="s">
        <v>16</v>
      </c>
      <c r="J8425" t="s">
        <v>109</v>
      </c>
      <c r="L8425" s="1">
        <v>31999</v>
      </c>
      <c r="M8425">
        <v>20748</v>
      </c>
      <c r="N8425" t="s">
        <v>10635</v>
      </c>
    </row>
    <row r="8426" spans="1:14" x14ac:dyDescent="0.25">
      <c r="A8426" t="s">
        <v>9649</v>
      </c>
      <c r="B8426" t="s">
        <v>12</v>
      </c>
      <c r="C8426">
        <v>82858</v>
      </c>
      <c r="D8426">
        <v>80878.600000000006</v>
      </c>
      <c r="E8426">
        <v>1493.19</v>
      </c>
      <c r="F8426" t="s">
        <v>13</v>
      </c>
      <c r="G8426" t="s">
        <v>14</v>
      </c>
      <c r="H8426" t="s">
        <v>41</v>
      </c>
      <c r="I8426" t="s">
        <v>16</v>
      </c>
      <c r="J8426" t="s">
        <v>32</v>
      </c>
      <c r="L8426" s="1">
        <v>38370</v>
      </c>
      <c r="M8426">
        <v>20747</v>
      </c>
      <c r="N8426" t="s">
        <v>10642</v>
      </c>
    </row>
    <row r="8427" spans="1:14" x14ac:dyDescent="0.25">
      <c r="A8427" t="s">
        <v>9650</v>
      </c>
      <c r="B8427" t="s">
        <v>22</v>
      </c>
      <c r="C8427">
        <v>103381.1</v>
      </c>
      <c r="D8427">
        <v>102018.73</v>
      </c>
      <c r="E8427">
        <v>0</v>
      </c>
      <c r="F8427" t="s">
        <v>18</v>
      </c>
      <c r="G8427" t="s">
        <v>19</v>
      </c>
      <c r="H8427" t="s">
        <v>366</v>
      </c>
      <c r="I8427" t="s">
        <v>16</v>
      </c>
      <c r="J8427" t="s">
        <v>228</v>
      </c>
      <c r="L8427" s="1">
        <v>32069</v>
      </c>
      <c r="M8427">
        <v>20774</v>
      </c>
      <c r="N8427" t="s">
        <v>10633</v>
      </c>
    </row>
    <row r="8428" spans="1:14" x14ac:dyDescent="0.25">
      <c r="A8428" t="s">
        <v>9651</v>
      </c>
      <c r="B8428" t="s">
        <v>12</v>
      </c>
      <c r="C8428">
        <v>73088.72</v>
      </c>
      <c r="D8428">
        <v>76997.83</v>
      </c>
      <c r="E8428">
        <v>3022.17</v>
      </c>
      <c r="F8428" t="s">
        <v>13</v>
      </c>
      <c r="G8428" t="s">
        <v>14</v>
      </c>
      <c r="H8428" t="s">
        <v>190</v>
      </c>
      <c r="I8428" t="s">
        <v>16</v>
      </c>
      <c r="J8428" t="s">
        <v>718</v>
      </c>
      <c r="L8428" s="1">
        <v>37459</v>
      </c>
      <c r="M8428">
        <v>20716</v>
      </c>
      <c r="N8428" t="s">
        <v>10641</v>
      </c>
    </row>
    <row r="8429" spans="1:14" x14ac:dyDescent="0.25">
      <c r="A8429" t="s">
        <v>9652</v>
      </c>
      <c r="B8429" t="s">
        <v>12</v>
      </c>
      <c r="C8429">
        <v>52059.73</v>
      </c>
      <c r="D8429">
        <v>48413.13</v>
      </c>
      <c r="E8429">
        <v>0</v>
      </c>
      <c r="F8429" t="s">
        <v>18</v>
      </c>
      <c r="G8429" t="s">
        <v>19</v>
      </c>
      <c r="H8429" t="s">
        <v>144</v>
      </c>
      <c r="I8429" t="s">
        <v>16</v>
      </c>
      <c r="J8429" t="s">
        <v>145</v>
      </c>
      <c r="L8429" s="1">
        <v>42255</v>
      </c>
      <c r="M8429">
        <v>20720</v>
      </c>
      <c r="N8429" t="s">
        <v>10641</v>
      </c>
    </row>
    <row r="8430" spans="1:14" x14ac:dyDescent="0.25">
      <c r="A8430" t="s">
        <v>9653</v>
      </c>
      <c r="B8430" t="s">
        <v>22</v>
      </c>
      <c r="C8430">
        <v>41610.269999999997</v>
      </c>
      <c r="D8430">
        <v>47572.13</v>
      </c>
      <c r="E8430">
        <v>427.63</v>
      </c>
      <c r="F8430" t="s">
        <v>99</v>
      </c>
      <c r="G8430" t="s">
        <v>100</v>
      </c>
      <c r="H8430" t="s">
        <v>862</v>
      </c>
      <c r="I8430" t="s">
        <v>34</v>
      </c>
      <c r="J8430" t="s">
        <v>102</v>
      </c>
      <c r="L8430" s="1">
        <v>37161</v>
      </c>
      <c r="M8430">
        <v>20607</v>
      </c>
      <c r="N8430" t="s">
        <v>10631</v>
      </c>
    </row>
    <row r="8431" spans="1:14" x14ac:dyDescent="0.25">
      <c r="A8431" t="s">
        <v>9654</v>
      </c>
      <c r="B8431" t="s">
        <v>22</v>
      </c>
      <c r="C8431">
        <v>34233.24</v>
      </c>
      <c r="D8431">
        <v>20513.93</v>
      </c>
      <c r="E8431">
        <v>3629.08</v>
      </c>
      <c r="F8431" t="s">
        <v>56</v>
      </c>
      <c r="G8431" t="s">
        <v>57</v>
      </c>
      <c r="H8431" t="s">
        <v>158</v>
      </c>
      <c r="I8431" t="s">
        <v>16</v>
      </c>
      <c r="J8431" t="s">
        <v>159</v>
      </c>
      <c r="K8431" t="s">
        <v>677</v>
      </c>
      <c r="L8431" s="1">
        <v>42898</v>
      </c>
      <c r="M8431">
        <v>20722</v>
      </c>
      <c r="N8431" t="s">
        <v>10632</v>
      </c>
    </row>
    <row r="8432" spans="1:14" x14ac:dyDescent="0.25">
      <c r="A8432" t="s">
        <v>9655</v>
      </c>
      <c r="B8432" t="s">
        <v>12</v>
      </c>
      <c r="C8432">
        <v>54719.07</v>
      </c>
      <c r="D8432">
        <v>49106.6</v>
      </c>
      <c r="E8432">
        <v>90.2</v>
      </c>
      <c r="F8432" t="s">
        <v>18</v>
      </c>
      <c r="G8432" t="s">
        <v>19</v>
      </c>
      <c r="H8432" t="s">
        <v>183</v>
      </c>
      <c r="I8432" t="s">
        <v>34</v>
      </c>
      <c r="J8432" t="s">
        <v>174</v>
      </c>
      <c r="L8432" s="1">
        <v>35337</v>
      </c>
      <c r="M8432">
        <v>20720</v>
      </c>
      <c r="N8432" t="s">
        <v>10641</v>
      </c>
    </row>
    <row r="8433" spans="1:14" x14ac:dyDescent="0.25">
      <c r="A8433" t="s">
        <v>9656</v>
      </c>
      <c r="B8433" t="s">
        <v>12</v>
      </c>
      <c r="C8433">
        <v>53747</v>
      </c>
      <c r="D8433">
        <v>64659.08</v>
      </c>
      <c r="E8433">
        <v>11549.4</v>
      </c>
      <c r="F8433" t="s">
        <v>45</v>
      </c>
      <c r="G8433" t="s">
        <v>46</v>
      </c>
      <c r="H8433" t="s">
        <v>315</v>
      </c>
      <c r="I8433" t="s">
        <v>16</v>
      </c>
      <c r="J8433" t="s">
        <v>48</v>
      </c>
      <c r="K8433" t="s">
        <v>49</v>
      </c>
      <c r="L8433" s="1">
        <v>41708</v>
      </c>
      <c r="M8433">
        <v>20721</v>
      </c>
      <c r="N8433" t="s">
        <v>10634</v>
      </c>
    </row>
    <row r="8434" spans="1:14" x14ac:dyDescent="0.25">
      <c r="A8434" t="s">
        <v>9657</v>
      </c>
      <c r="B8434" t="s">
        <v>12</v>
      </c>
      <c r="C8434">
        <v>25605.98</v>
      </c>
      <c r="D8434">
        <v>12440.95</v>
      </c>
      <c r="E8434">
        <v>92.34</v>
      </c>
      <c r="F8434" t="s">
        <v>13</v>
      </c>
      <c r="G8434" t="s">
        <v>14</v>
      </c>
      <c r="H8434" t="s">
        <v>85</v>
      </c>
      <c r="I8434" t="s">
        <v>34</v>
      </c>
      <c r="J8434" t="s">
        <v>86</v>
      </c>
      <c r="L8434" s="1">
        <v>35771</v>
      </c>
      <c r="M8434">
        <v>20785</v>
      </c>
      <c r="N8434" t="s">
        <v>10652</v>
      </c>
    </row>
    <row r="8435" spans="1:14" x14ac:dyDescent="0.25">
      <c r="A8435" t="s">
        <v>9658</v>
      </c>
      <c r="B8435" t="s">
        <v>22</v>
      </c>
      <c r="C8435">
        <v>123799.44</v>
      </c>
      <c r="D8435">
        <v>122169.3</v>
      </c>
      <c r="E8435">
        <v>0</v>
      </c>
      <c r="F8435" t="s">
        <v>326</v>
      </c>
      <c r="G8435" t="s">
        <v>327</v>
      </c>
      <c r="H8435" t="s">
        <v>364</v>
      </c>
      <c r="I8435" t="s">
        <v>16</v>
      </c>
      <c r="J8435" t="s">
        <v>75</v>
      </c>
      <c r="L8435" s="1">
        <v>32153</v>
      </c>
      <c r="M8435">
        <v>20770</v>
      </c>
      <c r="N8435" t="s">
        <v>10629</v>
      </c>
    </row>
    <row r="8436" spans="1:14" x14ac:dyDescent="0.25">
      <c r="A8436" t="s">
        <v>9659</v>
      </c>
      <c r="B8436" t="s">
        <v>22</v>
      </c>
      <c r="C8436">
        <v>69375</v>
      </c>
      <c r="D8436">
        <v>78003.490000000005</v>
      </c>
      <c r="E8436">
        <v>11406.41</v>
      </c>
      <c r="F8436" t="s">
        <v>45</v>
      </c>
      <c r="G8436" t="s">
        <v>46</v>
      </c>
      <c r="H8436" t="s">
        <v>315</v>
      </c>
      <c r="I8436" t="s">
        <v>16</v>
      </c>
      <c r="J8436" t="s">
        <v>48</v>
      </c>
      <c r="L8436" s="1">
        <v>39329</v>
      </c>
      <c r="M8436">
        <v>20707</v>
      </c>
      <c r="N8436" t="s">
        <v>10628</v>
      </c>
    </row>
    <row r="8437" spans="1:14" x14ac:dyDescent="0.25">
      <c r="A8437" t="s">
        <v>9660</v>
      </c>
      <c r="B8437" t="s">
        <v>22</v>
      </c>
      <c r="C8437">
        <v>114240</v>
      </c>
      <c r="D8437">
        <v>52468.25</v>
      </c>
      <c r="E8437">
        <v>0</v>
      </c>
      <c r="F8437" t="s">
        <v>56</v>
      </c>
      <c r="G8437" t="s">
        <v>57</v>
      </c>
      <c r="H8437" t="s">
        <v>629</v>
      </c>
      <c r="I8437" t="s">
        <v>16</v>
      </c>
      <c r="J8437" t="s">
        <v>139</v>
      </c>
      <c r="L8437" s="1">
        <v>41680</v>
      </c>
      <c r="M8437">
        <v>20740</v>
      </c>
      <c r="N8437" t="s">
        <v>10638</v>
      </c>
    </row>
    <row r="8438" spans="1:14" x14ac:dyDescent="0.25">
      <c r="A8438" t="s">
        <v>9661</v>
      </c>
      <c r="B8438" t="s">
        <v>22</v>
      </c>
      <c r="C8438">
        <v>95084.42</v>
      </c>
      <c r="D8438">
        <v>95768.25</v>
      </c>
      <c r="E8438">
        <v>1736.27</v>
      </c>
      <c r="F8438" t="s">
        <v>13</v>
      </c>
      <c r="G8438" t="s">
        <v>14</v>
      </c>
      <c r="H8438" t="s">
        <v>615</v>
      </c>
      <c r="I8438" t="s">
        <v>16</v>
      </c>
      <c r="J8438" t="s">
        <v>32</v>
      </c>
      <c r="L8438" s="1">
        <v>31754</v>
      </c>
      <c r="M8438">
        <v>20722</v>
      </c>
      <c r="N8438" t="s">
        <v>10632</v>
      </c>
    </row>
    <row r="8439" spans="1:14" x14ac:dyDescent="0.25">
      <c r="A8439" t="s">
        <v>9662</v>
      </c>
      <c r="B8439" t="s">
        <v>22</v>
      </c>
      <c r="C8439">
        <v>41650.839999999997</v>
      </c>
      <c r="D8439">
        <v>49783.74</v>
      </c>
      <c r="E8439">
        <v>8565.69</v>
      </c>
      <c r="F8439" t="s">
        <v>56</v>
      </c>
      <c r="G8439" t="s">
        <v>57</v>
      </c>
      <c r="H8439" t="s">
        <v>64</v>
      </c>
      <c r="I8439" t="s">
        <v>16</v>
      </c>
      <c r="J8439" t="s">
        <v>59</v>
      </c>
      <c r="L8439" s="1">
        <v>42590</v>
      </c>
      <c r="M8439">
        <v>20774</v>
      </c>
      <c r="N8439" t="s">
        <v>10633</v>
      </c>
    </row>
    <row r="8440" spans="1:14" x14ac:dyDescent="0.25">
      <c r="A8440" t="s">
        <v>9663</v>
      </c>
      <c r="B8440" t="s">
        <v>12</v>
      </c>
      <c r="C8440">
        <v>131099.42000000001</v>
      </c>
      <c r="D8440">
        <v>126520</v>
      </c>
      <c r="E8440">
        <v>0</v>
      </c>
      <c r="F8440" t="s">
        <v>13</v>
      </c>
      <c r="G8440" t="s">
        <v>14</v>
      </c>
      <c r="H8440" t="s">
        <v>125</v>
      </c>
      <c r="I8440" t="s">
        <v>16</v>
      </c>
      <c r="J8440" t="s">
        <v>139</v>
      </c>
      <c r="L8440" s="1">
        <v>39314</v>
      </c>
      <c r="M8440">
        <v>20710</v>
      </c>
      <c r="N8440" t="s">
        <v>10637</v>
      </c>
    </row>
    <row r="8441" spans="1:14" x14ac:dyDescent="0.25">
      <c r="A8441" t="s">
        <v>9664</v>
      </c>
      <c r="B8441" t="s">
        <v>22</v>
      </c>
      <c r="C8441">
        <v>138664.72</v>
      </c>
      <c r="D8441">
        <v>200194.67</v>
      </c>
      <c r="E8441">
        <v>54931.94</v>
      </c>
      <c r="F8441" t="s">
        <v>45</v>
      </c>
      <c r="G8441" t="s">
        <v>46</v>
      </c>
      <c r="H8441" t="s">
        <v>337</v>
      </c>
      <c r="I8441" t="s">
        <v>16</v>
      </c>
      <c r="J8441" t="s">
        <v>456</v>
      </c>
      <c r="L8441" s="1">
        <v>32202</v>
      </c>
      <c r="M8441">
        <v>20707</v>
      </c>
      <c r="N8441" t="s">
        <v>10628</v>
      </c>
    </row>
    <row r="8442" spans="1:14" x14ac:dyDescent="0.25">
      <c r="A8442" t="s">
        <v>9665</v>
      </c>
      <c r="B8442" t="s">
        <v>12</v>
      </c>
      <c r="C8442">
        <v>49445.96</v>
      </c>
      <c r="D8442">
        <v>62897.97</v>
      </c>
      <c r="E8442">
        <v>15903.23</v>
      </c>
      <c r="F8442" t="s">
        <v>99</v>
      </c>
      <c r="G8442" t="s">
        <v>100</v>
      </c>
      <c r="H8442" t="s">
        <v>421</v>
      </c>
      <c r="I8442" t="s">
        <v>16</v>
      </c>
      <c r="J8442" t="s">
        <v>331</v>
      </c>
      <c r="L8442" s="1">
        <v>42170</v>
      </c>
      <c r="M8442">
        <v>20743</v>
      </c>
      <c r="N8442" t="s">
        <v>10654</v>
      </c>
    </row>
    <row r="8443" spans="1:14" x14ac:dyDescent="0.25">
      <c r="A8443" t="s">
        <v>9666</v>
      </c>
      <c r="B8443" t="s">
        <v>12</v>
      </c>
      <c r="C8443">
        <v>49470.1</v>
      </c>
      <c r="D8443">
        <v>57987.16</v>
      </c>
      <c r="E8443">
        <v>7897.46</v>
      </c>
      <c r="F8443" t="s">
        <v>56</v>
      </c>
      <c r="G8443" t="s">
        <v>57</v>
      </c>
      <c r="H8443" t="s">
        <v>64</v>
      </c>
      <c r="I8443" t="s">
        <v>16</v>
      </c>
      <c r="J8443" t="s">
        <v>59</v>
      </c>
      <c r="L8443" s="1">
        <v>39426</v>
      </c>
      <c r="M8443">
        <v>20747</v>
      </c>
      <c r="N8443" t="s">
        <v>10642</v>
      </c>
    </row>
    <row r="8444" spans="1:14" x14ac:dyDescent="0.25">
      <c r="A8444" t="s">
        <v>9667</v>
      </c>
      <c r="B8444" t="s">
        <v>12</v>
      </c>
      <c r="C8444">
        <v>107345.82</v>
      </c>
      <c r="D8444">
        <v>106653.94</v>
      </c>
      <c r="E8444">
        <v>379.48</v>
      </c>
      <c r="F8444" t="s">
        <v>215</v>
      </c>
      <c r="G8444" t="s">
        <v>216</v>
      </c>
      <c r="H8444" t="s">
        <v>922</v>
      </c>
      <c r="I8444" t="s">
        <v>16</v>
      </c>
      <c r="J8444" t="s">
        <v>171</v>
      </c>
      <c r="L8444" s="1">
        <v>31224</v>
      </c>
      <c r="M8444">
        <v>20715</v>
      </c>
      <c r="N8444" t="s">
        <v>10641</v>
      </c>
    </row>
    <row r="8445" spans="1:14" x14ac:dyDescent="0.25">
      <c r="A8445" t="s">
        <v>9668</v>
      </c>
      <c r="B8445" t="s">
        <v>12</v>
      </c>
      <c r="C8445">
        <v>23903.33</v>
      </c>
      <c r="D8445">
        <v>21684.93</v>
      </c>
      <c r="E8445">
        <v>411.03</v>
      </c>
      <c r="F8445" t="s">
        <v>13</v>
      </c>
      <c r="G8445" t="s">
        <v>14</v>
      </c>
      <c r="H8445" t="s">
        <v>85</v>
      </c>
      <c r="I8445" t="s">
        <v>34</v>
      </c>
      <c r="J8445" t="s">
        <v>86</v>
      </c>
      <c r="L8445" s="1">
        <v>37564</v>
      </c>
      <c r="M8445">
        <v>20774</v>
      </c>
      <c r="N8445" t="s">
        <v>10633</v>
      </c>
    </row>
    <row r="8446" spans="1:14" x14ac:dyDescent="0.25">
      <c r="A8446" t="s">
        <v>9669</v>
      </c>
      <c r="B8446" t="s">
        <v>22</v>
      </c>
      <c r="C8446">
        <v>69375</v>
      </c>
      <c r="D8446">
        <v>84841.65</v>
      </c>
      <c r="E8446">
        <v>17170.16</v>
      </c>
      <c r="F8446" t="s">
        <v>45</v>
      </c>
      <c r="G8446" t="s">
        <v>46</v>
      </c>
      <c r="H8446" t="s">
        <v>514</v>
      </c>
      <c r="I8446" t="s">
        <v>16</v>
      </c>
      <c r="J8446" t="s">
        <v>48</v>
      </c>
      <c r="L8446" s="1">
        <v>39160</v>
      </c>
      <c r="M8446">
        <v>20745</v>
      </c>
      <c r="N8446" t="s">
        <v>10643</v>
      </c>
    </row>
    <row r="8447" spans="1:14" x14ac:dyDescent="0.25">
      <c r="A8447" t="s">
        <v>9670</v>
      </c>
      <c r="B8447" t="s">
        <v>12</v>
      </c>
      <c r="C8447">
        <v>59258.09</v>
      </c>
      <c r="D8447">
        <v>50797.22</v>
      </c>
      <c r="E8447">
        <v>0</v>
      </c>
      <c r="F8447" t="s">
        <v>18</v>
      </c>
      <c r="G8447" t="s">
        <v>19</v>
      </c>
      <c r="H8447" t="s">
        <v>183</v>
      </c>
      <c r="I8447" t="s">
        <v>34</v>
      </c>
      <c r="J8447" t="s">
        <v>174</v>
      </c>
      <c r="L8447" s="1">
        <v>34666</v>
      </c>
      <c r="M8447">
        <v>20762</v>
      </c>
      <c r="N8447" t="s">
        <v>10644</v>
      </c>
    </row>
    <row r="8448" spans="1:14" x14ac:dyDescent="0.25">
      <c r="A8448" t="s">
        <v>9671</v>
      </c>
      <c r="B8448" t="s">
        <v>22</v>
      </c>
      <c r="C8448">
        <v>153744.91</v>
      </c>
      <c r="D8448">
        <v>148375.15</v>
      </c>
      <c r="E8448">
        <v>0</v>
      </c>
      <c r="F8448" t="s">
        <v>133</v>
      </c>
      <c r="G8448" t="s">
        <v>134</v>
      </c>
      <c r="H8448" t="s">
        <v>1212</v>
      </c>
      <c r="I8448" t="s">
        <v>16</v>
      </c>
      <c r="J8448" t="s">
        <v>98</v>
      </c>
      <c r="L8448" s="1">
        <v>31642</v>
      </c>
      <c r="M8448">
        <v>20744</v>
      </c>
      <c r="N8448" t="s">
        <v>10630</v>
      </c>
    </row>
    <row r="8449" spans="1:14" x14ac:dyDescent="0.25">
      <c r="A8449" t="s">
        <v>9672</v>
      </c>
      <c r="B8449" t="s">
        <v>22</v>
      </c>
      <c r="C8449">
        <v>49861.15</v>
      </c>
      <c r="D8449">
        <v>60137.11</v>
      </c>
      <c r="E8449">
        <v>12272.23</v>
      </c>
      <c r="F8449" t="s">
        <v>56</v>
      </c>
      <c r="G8449" t="s">
        <v>57</v>
      </c>
      <c r="H8449" t="s">
        <v>158</v>
      </c>
      <c r="I8449" t="s">
        <v>16</v>
      </c>
      <c r="J8449" t="s">
        <v>313</v>
      </c>
      <c r="L8449" s="1">
        <v>39734</v>
      </c>
      <c r="M8449">
        <v>20785</v>
      </c>
      <c r="N8449" t="s">
        <v>10652</v>
      </c>
    </row>
    <row r="8450" spans="1:14" x14ac:dyDescent="0.25">
      <c r="A8450" t="s">
        <v>9673</v>
      </c>
      <c r="B8450" t="s">
        <v>22</v>
      </c>
      <c r="C8450">
        <v>79269</v>
      </c>
      <c r="D8450">
        <v>125542.1</v>
      </c>
      <c r="E8450">
        <v>43346.03</v>
      </c>
      <c r="F8450" t="s">
        <v>23</v>
      </c>
      <c r="G8450" t="s">
        <v>24</v>
      </c>
      <c r="H8450" t="s">
        <v>544</v>
      </c>
      <c r="I8450" t="s">
        <v>16</v>
      </c>
      <c r="J8450" t="s">
        <v>141</v>
      </c>
      <c r="L8450" s="1">
        <v>36983</v>
      </c>
      <c r="M8450">
        <v>20708</v>
      </c>
      <c r="N8450" t="s">
        <v>10653</v>
      </c>
    </row>
    <row r="8451" spans="1:14" x14ac:dyDescent="0.25">
      <c r="A8451" t="s">
        <v>9674</v>
      </c>
      <c r="B8451" t="s">
        <v>22</v>
      </c>
      <c r="C8451">
        <v>47935.35</v>
      </c>
      <c r="D8451">
        <v>57660.85</v>
      </c>
      <c r="E8451">
        <v>13452.17</v>
      </c>
      <c r="F8451" t="s">
        <v>56</v>
      </c>
      <c r="G8451" t="s">
        <v>57</v>
      </c>
      <c r="H8451" t="s">
        <v>158</v>
      </c>
      <c r="I8451" t="s">
        <v>16</v>
      </c>
      <c r="J8451" t="s">
        <v>313</v>
      </c>
      <c r="L8451" s="1">
        <v>39776</v>
      </c>
      <c r="M8451">
        <v>20721</v>
      </c>
      <c r="N8451" t="s">
        <v>10634</v>
      </c>
    </row>
    <row r="8452" spans="1:14" x14ac:dyDescent="0.25">
      <c r="A8452" t="s">
        <v>9675</v>
      </c>
      <c r="B8452" t="s">
        <v>22</v>
      </c>
      <c r="C8452">
        <v>109817.64</v>
      </c>
      <c r="D8452">
        <v>139193.66</v>
      </c>
      <c r="E8452">
        <v>22208.43</v>
      </c>
      <c r="F8452" t="s">
        <v>13</v>
      </c>
      <c r="G8452" t="s">
        <v>14</v>
      </c>
      <c r="H8452" t="s">
        <v>690</v>
      </c>
      <c r="I8452" t="s">
        <v>16</v>
      </c>
      <c r="J8452" t="s">
        <v>361</v>
      </c>
      <c r="L8452" s="1">
        <v>34176</v>
      </c>
      <c r="M8452">
        <v>20715</v>
      </c>
      <c r="N8452" t="s">
        <v>10641</v>
      </c>
    </row>
    <row r="8453" spans="1:14" x14ac:dyDescent="0.25">
      <c r="A8453" t="s">
        <v>9676</v>
      </c>
      <c r="B8453" t="s">
        <v>22</v>
      </c>
      <c r="C8453">
        <v>86374</v>
      </c>
      <c r="D8453">
        <v>84493.99</v>
      </c>
      <c r="E8453">
        <v>893.25</v>
      </c>
      <c r="F8453" t="s">
        <v>45</v>
      </c>
      <c r="G8453" t="s">
        <v>46</v>
      </c>
      <c r="H8453" t="s">
        <v>367</v>
      </c>
      <c r="I8453" t="s">
        <v>16</v>
      </c>
      <c r="J8453" t="s">
        <v>250</v>
      </c>
      <c r="L8453" s="1">
        <v>38747</v>
      </c>
      <c r="M8453">
        <v>20707</v>
      </c>
      <c r="N8453" t="s">
        <v>10628</v>
      </c>
    </row>
    <row r="8454" spans="1:14" x14ac:dyDescent="0.25">
      <c r="A8454" t="s">
        <v>9677</v>
      </c>
      <c r="B8454" t="s">
        <v>22</v>
      </c>
      <c r="C8454">
        <v>83100</v>
      </c>
      <c r="D8454">
        <v>96767.12</v>
      </c>
      <c r="E8454">
        <v>6058.98</v>
      </c>
      <c r="F8454" t="s">
        <v>72</v>
      </c>
      <c r="G8454" t="s">
        <v>73</v>
      </c>
      <c r="H8454" t="s">
        <v>138</v>
      </c>
      <c r="I8454" t="s">
        <v>16</v>
      </c>
      <c r="J8454" t="s">
        <v>946</v>
      </c>
      <c r="L8454" s="1">
        <v>38796</v>
      </c>
      <c r="M8454">
        <v>20613</v>
      </c>
      <c r="N8454" t="s">
        <v>10640</v>
      </c>
    </row>
    <row r="8455" spans="1:14" x14ac:dyDescent="0.25">
      <c r="A8455" t="s">
        <v>9678</v>
      </c>
      <c r="B8455" t="s">
        <v>12</v>
      </c>
      <c r="C8455">
        <v>70959.789999999994</v>
      </c>
      <c r="D8455">
        <v>70025.97</v>
      </c>
      <c r="E8455">
        <v>0</v>
      </c>
      <c r="F8455" t="s">
        <v>18</v>
      </c>
      <c r="G8455" t="s">
        <v>19</v>
      </c>
      <c r="H8455" t="s">
        <v>538</v>
      </c>
      <c r="I8455" t="s">
        <v>16</v>
      </c>
      <c r="J8455" t="s">
        <v>17</v>
      </c>
      <c r="L8455" s="1">
        <v>29682</v>
      </c>
      <c r="M8455">
        <v>20708</v>
      </c>
      <c r="N8455" t="s">
        <v>10653</v>
      </c>
    </row>
    <row r="8456" spans="1:14" x14ac:dyDescent="0.25">
      <c r="A8456" t="s">
        <v>9679</v>
      </c>
      <c r="B8456" t="s">
        <v>12</v>
      </c>
      <c r="C8456">
        <v>103381.1</v>
      </c>
      <c r="D8456">
        <v>102018.57</v>
      </c>
      <c r="E8456">
        <v>0</v>
      </c>
      <c r="F8456" t="s">
        <v>18</v>
      </c>
      <c r="G8456" t="s">
        <v>19</v>
      </c>
      <c r="H8456" t="s">
        <v>137</v>
      </c>
      <c r="I8456" t="s">
        <v>16</v>
      </c>
      <c r="J8456" t="s">
        <v>71</v>
      </c>
      <c r="L8456" s="1">
        <v>32589</v>
      </c>
      <c r="M8456">
        <v>20706</v>
      </c>
      <c r="N8456" t="s">
        <v>10645</v>
      </c>
    </row>
    <row r="8457" spans="1:14" x14ac:dyDescent="0.25">
      <c r="A8457" t="s">
        <v>9680</v>
      </c>
      <c r="B8457" t="s">
        <v>12</v>
      </c>
      <c r="C8457">
        <v>85117.55</v>
      </c>
      <c r="D8457">
        <v>82368.97</v>
      </c>
      <c r="E8457">
        <v>0</v>
      </c>
      <c r="F8457" t="s">
        <v>18</v>
      </c>
      <c r="G8457" t="s">
        <v>19</v>
      </c>
      <c r="H8457" t="s">
        <v>247</v>
      </c>
      <c r="I8457" t="s">
        <v>16</v>
      </c>
      <c r="J8457" t="s">
        <v>414</v>
      </c>
      <c r="L8457" s="1">
        <v>41834</v>
      </c>
      <c r="M8457">
        <v>20742</v>
      </c>
      <c r="N8457" t="s">
        <v>10638</v>
      </c>
    </row>
    <row r="8458" spans="1:14" x14ac:dyDescent="0.25">
      <c r="A8458" t="s">
        <v>9681</v>
      </c>
      <c r="B8458" t="s">
        <v>22</v>
      </c>
      <c r="C8458">
        <v>160454</v>
      </c>
      <c r="D8458">
        <v>164631.32</v>
      </c>
      <c r="E8458">
        <v>0</v>
      </c>
      <c r="F8458" t="s">
        <v>56</v>
      </c>
      <c r="G8458" t="s">
        <v>57</v>
      </c>
      <c r="H8458" t="s">
        <v>860</v>
      </c>
      <c r="I8458" t="s">
        <v>16</v>
      </c>
      <c r="J8458" t="s">
        <v>98</v>
      </c>
      <c r="L8458" s="1">
        <v>42184</v>
      </c>
      <c r="M8458">
        <v>20708</v>
      </c>
      <c r="N8458" t="s">
        <v>10653</v>
      </c>
    </row>
    <row r="8459" spans="1:14" x14ac:dyDescent="0.25">
      <c r="A8459" t="s">
        <v>9682</v>
      </c>
      <c r="B8459" t="s">
        <v>12</v>
      </c>
      <c r="C8459">
        <v>96235.11</v>
      </c>
      <c r="D8459">
        <v>93740.5</v>
      </c>
      <c r="E8459">
        <v>0</v>
      </c>
      <c r="F8459" t="s">
        <v>18</v>
      </c>
      <c r="G8459" t="s">
        <v>19</v>
      </c>
      <c r="H8459" t="s">
        <v>973</v>
      </c>
      <c r="I8459" t="s">
        <v>16</v>
      </c>
      <c r="J8459" t="s">
        <v>235</v>
      </c>
      <c r="L8459" s="1">
        <v>41764</v>
      </c>
      <c r="M8459">
        <v>20705</v>
      </c>
      <c r="N8459" t="s">
        <v>10626</v>
      </c>
    </row>
    <row r="8460" spans="1:14" x14ac:dyDescent="0.25">
      <c r="A8460" t="s">
        <v>9683</v>
      </c>
      <c r="B8460" t="s">
        <v>12</v>
      </c>
      <c r="C8460">
        <v>59872.43</v>
      </c>
      <c r="D8460">
        <v>58635.43</v>
      </c>
      <c r="E8460">
        <v>1696.64</v>
      </c>
      <c r="F8460" t="s">
        <v>18</v>
      </c>
      <c r="G8460" t="s">
        <v>19</v>
      </c>
      <c r="H8460" t="s">
        <v>144</v>
      </c>
      <c r="I8460" t="s">
        <v>16</v>
      </c>
      <c r="J8460" t="s">
        <v>145</v>
      </c>
      <c r="L8460" s="1">
        <v>40561</v>
      </c>
      <c r="M8460">
        <v>20782</v>
      </c>
      <c r="N8460" t="s">
        <v>10625</v>
      </c>
    </row>
    <row r="8461" spans="1:14" x14ac:dyDescent="0.25">
      <c r="A8461" t="s">
        <v>9684</v>
      </c>
      <c r="B8461" t="s">
        <v>12</v>
      </c>
      <c r="C8461">
        <v>63072.81</v>
      </c>
      <c r="D8461">
        <v>61137.3</v>
      </c>
      <c r="E8461">
        <v>344.69</v>
      </c>
      <c r="F8461" t="s">
        <v>13</v>
      </c>
      <c r="G8461" t="s">
        <v>14</v>
      </c>
      <c r="H8461" t="s">
        <v>1099</v>
      </c>
      <c r="I8461" t="s">
        <v>16</v>
      </c>
      <c r="J8461" t="s">
        <v>528</v>
      </c>
      <c r="L8461" s="1">
        <v>37858</v>
      </c>
      <c r="M8461">
        <v>20740</v>
      </c>
      <c r="N8461" t="s">
        <v>10638</v>
      </c>
    </row>
    <row r="8462" spans="1:14" x14ac:dyDescent="0.25">
      <c r="A8462" t="s">
        <v>9685</v>
      </c>
      <c r="B8462" t="s">
        <v>12</v>
      </c>
      <c r="C8462">
        <v>51082</v>
      </c>
      <c r="D8462">
        <v>62912.44</v>
      </c>
      <c r="E8462">
        <v>10986.53</v>
      </c>
      <c r="F8462" t="s">
        <v>23</v>
      </c>
      <c r="G8462" t="s">
        <v>24</v>
      </c>
      <c r="H8462" t="s">
        <v>140</v>
      </c>
      <c r="I8462" t="s">
        <v>16</v>
      </c>
      <c r="J8462" t="s">
        <v>141</v>
      </c>
      <c r="K8462" t="s">
        <v>196</v>
      </c>
      <c r="L8462" s="1">
        <v>42030</v>
      </c>
      <c r="M8462">
        <v>20784</v>
      </c>
      <c r="N8462" t="s">
        <v>10650</v>
      </c>
    </row>
    <row r="8463" spans="1:14" x14ac:dyDescent="0.25">
      <c r="A8463" t="s">
        <v>9686</v>
      </c>
      <c r="B8463" t="s">
        <v>12</v>
      </c>
      <c r="C8463">
        <v>31594.98</v>
      </c>
      <c r="D8463">
        <v>38001.519999999997</v>
      </c>
      <c r="E8463">
        <v>1704.82</v>
      </c>
      <c r="F8463" t="s">
        <v>99</v>
      </c>
      <c r="G8463" t="s">
        <v>100</v>
      </c>
      <c r="H8463" t="s">
        <v>835</v>
      </c>
      <c r="I8463" t="s">
        <v>34</v>
      </c>
      <c r="J8463" t="s">
        <v>102</v>
      </c>
      <c r="L8463" s="1">
        <v>41918</v>
      </c>
      <c r="M8463">
        <v>20707</v>
      </c>
      <c r="N8463" t="s">
        <v>10628</v>
      </c>
    </row>
    <row r="8464" spans="1:14" x14ac:dyDescent="0.25">
      <c r="A8464" t="s">
        <v>9687</v>
      </c>
      <c r="B8464" t="s">
        <v>12</v>
      </c>
      <c r="C8464">
        <v>71495</v>
      </c>
      <c r="D8464">
        <v>90073.38</v>
      </c>
      <c r="E8464">
        <v>22031.8</v>
      </c>
      <c r="F8464" t="s">
        <v>23</v>
      </c>
      <c r="G8464" t="s">
        <v>24</v>
      </c>
      <c r="H8464" t="s">
        <v>194</v>
      </c>
      <c r="I8464" t="s">
        <v>16</v>
      </c>
      <c r="J8464" t="s">
        <v>141</v>
      </c>
      <c r="L8464" s="1">
        <v>38726</v>
      </c>
      <c r="M8464">
        <v>20623</v>
      </c>
      <c r="N8464" t="s">
        <v>10651</v>
      </c>
    </row>
    <row r="8465" spans="1:14" x14ac:dyDescent="0.25">
      <c r="A8465" t="s">
        <v>9688</v>
      </c>
      <c r="B8465" t="s">
        <v>22</v>
      </c>
      <c r="C8465">
        <v>64651.040000000001</v>
      </c>
      <c r="D8465">
        <v>78139.38</v>
      </c>
      <c r="E8465">
        <v>14338.34</v>
      </c>
      <c r="F8465" t="s">
        <v>56</v>
      </c>
      <c r="G8465" t="s">
        <v>57</v>
      </c>
      <c r="H8465" t="s">
        <v>158</v>
      </c>
      <c r="I8465" t="s">
        <v>16</v>
      </c>
      <c r="J8465" t="s">
        <v>159</v>
      </c>
      <c r="L8465" s="1">
        <v>32769</v>
      </c>
      <c r="M8465">
        <v>20737</v>
      </c>
      <c r="N8465" t="s">
        <v>10655</v>
      </c>
    </row>
    <row r="8466" spans="1:14" x14ac:dyDescent="0.25">
      <c r="A8466" t="s">
        <v>9689</v>
      </c>
      <c r="B8466" t="s">
        <v>22</v>
      </c>
      <c r="C8466">
        <v>58000</v>
      </c>
      <c r="D8466">
        <v>60813.96</v>
      </c>
      <c r="E8466">
        <v>3544.63</v>
      </c>
      <c r="F8466" t="s">
        <v>129</v>
      </c>
      <c r="G8466" t="s">
        <v>130</v>
      </c>
      <c r="H8466" t="s">
        <v>675</v>
      </c>
      <c r="I8466" t="s">
        <v>16</v>
      </c>
      <c r="J8466" t="s">
        <v>132</v>
      </c>
      <c r="K8466" t="s">
        <v>891</v>
      </c>
      <c r="L8466" s="1">
        <v>41918</v>
      </c>
      <c r="M8466">
        <v>20772</v>
      </c>
      <c r="N8466" t="s">
        <v>10648</v>
      </c>
    </row>
    <row r="8467" spans="1:14" x14ac:dyDescent="0.25">
      <c r="A8467" t="s">
        <v>9690</v>
      </c>
      <c r="B8467" t="s">
        <v>22</v>
      </c>
      <c r="C8467">
        <v>109817.64</v>
      </c>
      <c r="D8467">
        <v>117081.91</v>
      </c>
      <c r="E8467">
        <v>5147.76</v>
      </c>
      <c r="F8467" t="s">
        <v>13</v>
      </c>
      <c r="G8467" t="s">
        <v>14</v>
      </c>
      <c r="H8467" t="s">
        <v>851</v>
      </c>
      <c r="I8467" t="s">
        <v>16</v>
      </c>
      <c r="J8467" t="s">
        <v>361</v>
      </c>
      <c r="L8467" s="1">
        <v>32028</v>
      </c>
      <c r="M8467">
        <v>20744</v>
      </c>
      <c r="N8467" t="s">
        <v>10630</v>
      </c>
    </row>
    <row r="8468" spans="1:14" x14ac:dyDescent="0.25">
      <c r="A8468" t="s">
        <v>9691</v>
      </c>
      <c r="B8468" t="s">
        <v>22</v>
      </c>
      <c r="C8468">
        <v>28496.799999999999</v>
      </c>
      <c r="D8468">
        <v>20336.759999999998</v>
      </c>
      <c r="E8468">
        <v>164.41</v>
      </c>
      <c r="F8468" t="s">
        <v>99</v>
      </c>
      <c r="G8468" t="s">
        <v>100</v>
      </c>
      <c r="H8468" t="s">
        <v>143</v>
      </c>
      <c r="I8468" t="s">
        <v>34</v>
      </c>
      <c r="J8468" t="s">
        <v>102</v>
      </c>
      <c r="L8468" s="1">
        <v>42744</v>
      </c>
      <c r="M8468">
        <v>20740</v>
      </c>
      <c r="N8468" t="s">
        <v>10638</v>
      </c>
    </row>
    <row r="8469" spans="1:14" x14ac:dyDescent="0.25">
      <c r="A8469" t="s">
        <v>9692</v>
      </c>
      <c r="B8469" t="s">
        <v>12</v>
      </c>
      <c r="C8469">
        <v>41651.17</v>
      </c>
      <c r="D8469">
        <v>50746.64</v>
      </c>
      <c r="E8469">
        <v>8820.89</v>
      </c>
      <c r="F8469" t="s">
        <v>56</v>
      </c>
      <c r="G8469" t="s">
        <v>57</v>
      </c>
      <c r="H8469" t="s">
        <v>58</v>
      </c>
      <c r="I8469" t="s">
        <v>16</v>
      </c>
      <c r="J8469" t="s">
        <v>59</v>
      </c>
      <c r="L8469" s="1">
        <v>42373</v>
      </c>
      <c r="M8469">
        <v>20737</v>
      </c>
      <c r="N8469" t="s">
        <v>10655</v>
      </c>
    </row>
    <row r="8470" spans="1:14" x14ac:dyDescent="0.25">
      <c r="A8470" t="s">
        <v>9693</v>
      </c>
      <c r="B8470" t="s">
        <v>12</v>
      </c>
      <c r="C8470">
        <v>95740</v>
      </c>
      <c r="D8470">
        <v>90193.71</v>
      </c>
      <c r="E8470">
        <v>0</v>
      </c>
      <c r="F8470" t="s">
        <v>133</v>
      </c>
      <c r="G8470" t="s">
        <v>134</v>
      </c>
      <c r="H8470" t="s">
        <v>732</v>
      </c>
      <c r="I8470" t="s">
        <v>16</v>
      </c>
      <c r="J8470" t="s">
        <v>252</v>
      </c>
      <c r="L8470" s="1">
        <v>41400</v>
      </c>
      <c r="M8470">
        <v>20783</v>
      </c>
      <c r="N8470" t="s">
        <v>10656</v>
      </c>
    </row>
    <row r="8471" spans="1:14" x14ac:dyDescent="0.25">
      <c r="A8471" t="s">
        <v>9694</v>
      </c>
      <c r="B8471" t="s">
        <v>22</v>
      </c>
      <c r="C8471">
        <v>40242.06</v>
      </c>
      <c r="D8471">
        <v>19392.060000000001</v>
      </c>
      <c r="E8471">
        <v>2384.7399999999998</v>
      </c>
      <c r="F8471" t="s">
        <v>56</v>
      </c>
      <c r="G8471" t="s">
        <v>57</v>
      </c>
      <c r="H8471" t="s">
        <v>58</v>
      </c>
      <c r="I8471" t="s">
        <v>16</v>
      </c>
      <c r="J8471" t="s">
        <v>59</v>
      </c>
      <c r="L8471" s="1">
        <v>42926</v>
      </c>
      <c r="M8471">
        <v>20608</v>
      </c>
      <c r="N8471" t="s">
        <v>10646</v>
      </c>
    </row>
    <row r="8472" spans="1:14" x14ac:dyDescent="0.25">
      <c r="A8472" t="s">
        <v>9695</v>
      </c>
      <c r="B8472" t="s">
        <v>22</v>
      </c>
      <c r="C8472">
        <v>93808.26</v>
      </c>
      <c r="D8472">
        <v>108898.41</v>
      </c>
      <c r="E8472">
        <v>13696.87</v>
      </c>
      <c r="F8472" t="s">
        <v>45</v>
      </c>
      <c r="G8472" t="s">
        <v>46</v>
      </c>
      <c r="H8472" t="s">
        <v>816</v>
      </c>
      <c r="I8472" t="s">
        <v>16</v>
      </c>
      <c r="J8472" t="s">
        <v>250</v>
      </c>
      <c r="L8472" s="1">
        <v>34387</v>
      </c>
      <c r="M8472">
        <v>20708</v>
      </c>
      <c r="N8472" t="s">
        <v>10653</v>
      </c>
    </row>
    <row r="8473" spans="1:14" x14ac:dyDescent="0.25">
      <c r="A8473" t="s">
        <v>9696</v>
      </c>
      <c r="B8473" t="s">
        <v>22</v>
      </c>
      <c r="C8473">
        <v>121372</v>
      </c>
      <c r="D8473">
        <v>119772.54</v>
      </c>
      <c r="E8473">
        <v>0</v>
      </c>
      <c r="F8473" t="s">
        <v>52</v>
      </c>
      <c r="G8473" t="s">
        <v>53</v>
      </c>
      <c r="H8473" t="s">
        <v>184</v>
      </c>
      <c r="I8473" t="s">
        <v>16</v>
      </c>
      <c r="J8473" t="s">
        <v>814</v>
      </c>
      <c r="L8473" s="1">
        <v>37578</v>
      </c>
      <c r="M8473">
        <v>20707</v>
      </c>
      <c r="N8473" t="s">
        <v>10628</v>
      </c>
    </row>
    <row r="8474" spans="1:14" x14ac:dyDescent="0.25">
      <c r="A8474" t="s">
        <v>9697</v>
      </c>
      <c r="B8474" t="s">
        <v>22</v>
      </c>
      <c r="C8474">
        <v>58199.43</v>
      </c>
      <c r="D8474">
        <v>56102.14</v>
      </c>
      <c r="E8474">
        <v>324.42</v>
      </c>
      <c r="F8474" t="s">
        <v>76</v>
      </c>
      <c r="G8474" t="s">
        <v>77</v>
      </c>
      <c r="H8474" t="s">
        <v>823</v>
      </c>
      <c r="I8474" t="s">
        <v>16</v>
      </c>
      <c r="J8474" t="s">
        <v>558</v>
      </c>
      <c r="L8474" s="1">
        <v>42016</v>
      </c>
      <c r="M8474">
        <v>20781</v>
      </c>
      <c r="N8474" t="s">
        <v>10627</v>
      </c>
    </row>
    <row r="8475" spans="1:14" x14ac:dyDescent="0.25">
      <c r="A8475" t="s">
        <v>9698</v>
      </c>
      <c r="B8475" t="s">
        <v>22</v>
      </c>
      <c r="C8475">
        <v>47487.85</v>
      </c>
      <c r="D8475">
        <v>47503.55</v>
      </c>
      <c r="E8475">
        <v>2949.6</v>
      </c>
      <c r="F8475" t="s">
        <v>56</v>
      </c>
      <c r="G8475" t="s">
        <v>57</v>
      </c>
      <c r="H8475" t="s">
        <v>158</v>
      </c>
      <c r="I8475" t="s">
        <v>16</v>
      </c>
      <c r="J8475" t="s">
        <v>159</v>
      </c>
      <c r="L8475" s="1">
        <v>39482</v>
      </c>
      <c r="M8475">
        <v>20772</v>
      </c>
      <c r="N8475" t="s">
        <v>10648</v>
      </c>
    </row>
    <row r="8476" spans="1:14" x14ac:dyDescent="0.25">
      <c r="A8476" t="s">
        <v>9699</v>
      </c>
      <c r="B8476" t="s">
        <v>12</v>
      </c>
      <c r="C8476">
        <v>75653</v>
      </c>
      <c r="D8476">
        <v>74983.08</v>
      </c>
      <c r="E8476">
        <v>327.35000000000002</v>
      </c>
      <c r="F8476" t="s">
        <v>23</v>
      </c>
      <c r="G8476" t="s">
        <v>24</v>
      </c>
      <c r="H8476" t="s">
        <v>849</v>
      </c>
      <c r="I8476" t="s">
        <v>16</v>
      </c>
      <c r="J8476" t="s">
        <v>407</v>
      </c>
      <c r="L8476" s="1">
        <v>37382</v>
      </c>
      <c r="M8476">
        <v>20735</v>
      </c>
      <c r="N8476" t="s">
        <v>10649</v>
      </c>
    </row>
    <row r="8477" spans="1:14" x14ac:dyDescent="0.25">
      <c r="A8477" t="s">
        <v>9700</v>
      </c>
      <c r="B8477" t="s">
        <v>12</v>
      </c>
      <c r="C8477">
        <v>45877</v>
      </c>
      <c r="D8477">
        <v>44310</v>
      </c>
      <c r="E8477">
        <v>7163.8</v>
      </c>
      <c r="F8477" t="s">
        <v>23</v>
      </c>
      <c r="G8477" t="s">
        <v>24</v>
      </c>
      <c r="H8477" t="s">
        <v>25</v>
      </c>
      <c r="I8477" t="s">
        <v>16</v>
      </c>
      <c r="J8477" t="s">
        <v>26</v>
      </c>
      <c r="K8477" t="s">
        <v>290</v>
      </c>
      <c r="L8477" s="1">
        <v>42800</v>
      </c>
      <c r="M8477">
        <v>20735</v>
      </c>
      <c r="N8477" t="s">
        <v>10649</v>
      </c>
    </row>
    <row r="8478" spans="1:14" x14ac:dyDescent="0.25">
      <c r="A8478" t="s">
        <v>9701</v>
      </c>
      <c r="B8478" t="s">
        <v>22</v>
      </c>
      <c r="C8478">
        <v>95084.42</v>
      </c>
      <c r="D8478">
        <v>108210.96</v>
      </c>
      <c r="E8478">
        <v>10987.71</v>
      </c>
      <c r="F8478" t="s">
        <v>13</v>
      </c>
      <c r="G8478" t="s">
        <v>14</v>
      </c>
      <c r="H8478" t="s">
        <v>735</v>
      </c>
      <c r="I8478" t="s">
        <v>16</v>
      </c>
      <c r="J8478" t="s">
        <v>32</v>
      </c>
      <c r="L8478" s="1">
        <v>34352</v>
      </c>
      <c r="M8478">
        <v>20784</v>
      </c>
      <c r="N8478" t="s">
        <v>10650</v>
      </c>
    </row>
    <row r="8479" spans="1:14" x14ac:dyDescent="0.25">
      <c r="A8479" t="s">
        <v>9702</v>
      </c>
      <c r="B8479" t="s">
        <v>12</v>
      </c>
      <c r="C8479">
        <v>39741.730000000003</v>
      </c>
      <c r="D8479">
        <v>45495.98</v>
      </c>
      <c r="E8479">
        <v>3599.2</v>
      </c>
      <c r="F8479" t="s">
        <v>117</v>
      </c>
      <c r="G8479" t="s">
        <v>118</v>
      </c>
      <c r="H8479" t="s">
        <v>308</v>
      </c>
      <c r="I8479" t="s">
        <v>16</v>
      </c>
      <c r="J8479" t="s">
        <v>499</v>
      </c>
      <c r="L8479" s="1">
        <v>39755</v>
      </c>
      <c r="M8479">
        <v>20608</v>
      </c>
      <c r="N8479" t="s">
        <v>10646</v>
      </c>
    </row>
    <row r="8480" spans="1:14" x14ac:dyDescent="0.25">
      <c r="A8480" t="s">
        <v>9703</v>
      </c>
      <c r="B8480" t="s">
        <v>22</v>
      </c>
      <c r="C8480">
        <v>82517.240000000005</v>
      </c>
      <c r="D8480">
        <v>79932.05</v>
      </c>
      <c r="E8480">
        <v>0</v>
      </c>
      <c r="F8480" t="s">
        <v>133</v>
      </c>
      <c r="G8480" t="s">
        <v>134</v>
      </c>
      <c r="H8480" t="s">
        <v>344</v>
      </c>
      <c r="I8480" t="s">
        <v>16</v>
      </c>
      <c r="J8480" t="s">
        <v>252</v>
      </c>
      <c r="L8480" s="1">
        <v>42268</v>
      </c>
      <c r="M8480">
        <v>20712</v>
      </c>
      <c r="N8480" t="s">
        <v>10639</v>
      </c>
    </row>
    <row r="8481" spans="1:14" x14ac:dyDescent="0.25">
      <c r="A8481" t="s">
        <v>9704</v>
      </c>
      <c r="B8481" t="s">
        <v>22</v>
      </c>
      <c r="C8481">
        <v>46166</v>
      </c>
      <c r="D8481">
        <v>0</v>
      </c>
      <c r="E8481">
        <v>0</v>
      </c>
      <c r="F8481" t="s">
        <v>45</v>
      </c>
      <c r="G8481" t="s">
        <v>46</v>
      </c>
      <c r="H8481" t="s">
        <v>95</v>
      </c>
      <c r="I8481" t="s">
        <v>16</v>
      </c>
      <c r="J8481" t="s">
        <v>48</v>
      </c>
      <c r="K8481" t="s">
        <v>96</v>
      </c>
      <c r="L8481" s="1">
        <v>43080</v>
      </c>
      <c r="M8481">
        <v>20712</v>
      </c>
      <c r="N8481" t="s">
        <v>10639</v>
      </c>
    </row>
    <row r="8482" spans="1:14" x14ac:dyDescent="0.25">
      <c r="A8482" t="s">
        <v>9705</v>
      </c>
      <c r="B8482" t="s">
        <v>12</v>
      </c>
      <c r="C8482">
        <v>46070.34</v>
      </c>
      <c r="D8482">
        <v>43687.13</v>
      </c>
      <c r="E8482">
        <v>0</v>
      </c>
      <c r="F8482" t="s">
        <v>18</v>
      </c>
      <c r="G8482" t="s">
        <v>19</v>
      </c>
      <c r="H8482" t="s">
        <v>183</v>
      </c>
      <c r="I8482" t="s">
        <v>34</v>
      </c>
      <c r="J8482" t="s">
        <v>174</v>
      </c>
      <c r="L8482" s="1">
        <v>38656</v>
      </c>
      <c r="M8482">
        <v>20762</v>
      </c>
      <c r="N8482" t="s">
        <v>10644</v>
      </c>
    </row>
    <row r="8483" spans="1:14" x14ac:dyDescent="0.25">
      <c r="A8483" t="s">
        <v>9706</v>
      </c>
      <c r="B8483" t="s">
        <v>22</v>
      </c>
      <c r="C8483">
        <v>73110</v>
      </c>
      <c r="D8483">
        <v>83216.69</v>
      </c>
      <c r="E8483">
        <v>12685.4</v>
      </c>
      <c r="F8483" t="s">
        <v>45</v>
      </c>
      <c r="G8483" t="s">
        <v>46</v>
      </c>
      <c r="H8483" t="s">
        <v>546</v>
      </c>
      <c r="I8483" t="s">
        <v>16</v>
      </c>
      <c r="J8483" t="s">
        <v>48</v>
      </c>
      <c r="L8483" s="1">
        <v>39693</v>
      </c>
      <c r="M8483">
        <v>20745</v>
      </c>
      <c r="N8483" t="s">
        <v>10643</v>
      </c>
    </row>
    <row r="8484" spans="1:14" x14ac:dyDescent="0.25">
      <c r="A8484" t="s">
        <v>9707</v>
      </c>
      <c r="B8484" t="s">
        <v>22</v>
      </c>
      <c r="C8484">
        <v>60447</v>
      </c>
      <c r="D8484">
        <v>80298.89</v>
      </c>
      <c r="E8484">
        <v>20255.990000000002</v>
      </c>
      <c r="F8484" t="s">
        <v>45</v>
      </c>
      <c r="G8484" t="s">
        <v>46</v>
      </c>
      <c r="H8484" t="s">
        <v>536</v>
      </c>
      <c r="I8484" t="s">
        <v>16</v>
      </c>
      <c r="J8484" t="s">
        <v>48</v>
      </c>
      <c r="L8484" s="1">
        <v>41484</v>
      </c>
      <c r="M8484">
        <v>20715</v>
      </c>
      <c r="N8484" t="s">
        <v>10641</v>
      </c>
    </row>
    <row r="8485" spans="1:14" x14ac:dyDescent="0.25">
      <c r="A8485" t="s">
        <v>9708</v>
      </c>
      <c r="B8485" t="s">
        <v>22</v>
      </c>
      <c r="C8485">
        <v>92622.66</v>
      </c>
      <c r="D8485">
        <v>88709.07</v>
      </c>
      <c r="E8485">
        <v>0</v>
      </c>
      <c r="F8485" t="s">
        <v>133</v>
      </c>
      <c r="G8485" t="s">
        <v>134</v>
      </c>
      <c r="H8485" t="s">
        <v>732</v>
      </c>
      <c r="I8485" t="s">
        <v>16</v>
      </c>
      <c r="J8485" t="s">
        <v>252</v>
      </c>
      <c r="L8485" s="1">
        <v>39006</v>
      </c>
      <c r="M8485">
        <v>20769</v>
      </c>
      <c r="N8485" t="s">
        <v>10636</v>
      </c>
    </row>
    <row r="8486" spans="1:14" x14ac:dyDescent="0.25">
      <c r="A8486" t="s">
        <v>9709</v>
      </c>
      <c r="B8486" t="s">
        <v>22</v>
      </c>
      <c r="C8486">
        <v>56435</v>
      </c>
      <c r="D8486">
        <v>66193.78</v>
      </c>
      <c r="E8486">
        <v>11512.54</v>
      </c>
      <c r="F8486" t="s">
        <v>45</v>
      </c>
      <c r="G8486" t="s">
        <v>46</v>
      </c>
      <c r="H8486" t="s">
        <v>563</v>
      </c>
      <c r="I8486" t="s">
        <v>16</v>
      </c>
      <c r="J8486" t="s">
        <v>48</v>
      </c>
      <c r="L8486" s="1">
        <v>41708</v>
      </c>
      <c r="M8486">
        <v>20623</v>
      </c>
      <c r="N8486" t="s">
        <v>10651</v>
      </c>
    </row>
    <row r="8487" spans="1:14" x14ac:dyDescent="0.25">
      <c r="A8487" t="s">
        <v>9710</v>
      </c>
      <c r="B8487" t="s">
        <v>22</v>
      </c>
      <c r="C8487">
        <v>122678.6</v>
      </c>
      <c r="D8487">
        <v>116983.45</v>
      </c>
      <c r="E8487">
        <v>0</v>
      </c>
      <c r="F8487" t="s">
        <v>326</v>
      </c>
      <c r="G8487" t="s">
        <v>327</v>
      </c>
      <c r="H8487" t="s">
        <v>328</v>
      </c>
      <c r="I8487" t="s">
        <v>16</v>
      </c>
      <c r="J8487" t="s">
        <v>978</v>
      </c>
      <c r="L8487" s="1">
        <v>39055</v>
      </c>
      <c r="M8487">
        <v>20748</v>
      </c>
      <c r="N8487" t="s">
        <v>10635</v>
      </c>
    </row>
    <row r="8488" spans="1:14" x14ac:dyDescent="0.25">
      <c r="A8488" t="s">
        <v>9711</v>
      </c>
      <c r="B8488" t="s">
        <v>22</v>
      </c>
      <c r="C8488">
        <v>68524.789999999994</v>
      </c>
      <c r="D8488">
        <v>71856.11</v>
      </c>
      <c r="E8488">
        <v>3441.2</v>
      </c>
      <c r="F8488" t="s">
        <v>52</v>
      </c>
      <c r="G8488" t="s">
        <v>53</v>
      </c>
      <c r="H8488" t="s">
        <v>205</v>
      </c>
      <c r="I8488" t="s">
        <v>16</v>
      </c>
      <c r="J8488" t="s">
        <v>94</v>
      </c>
      <c r="L8488" s="1">
        <v>40925</v>
      </c>
      <c r="M8488">
        <v>20774</v>
      </c>
      <c r="N8488" t="s">
        <v>10633</v>
      </c>
    </row>
    <row r="8489" spans="1:14" x14ac:dyDescent="0.25">
      <c r="A8489" t="s">
        <v>9712</v>
      </c>
      <c r="B8489" t="s">
        <v>22</v>
      </c>
      <c r="C8489">
        <v>73052.73</v>
      </c>
      <c r="D8489">
        <v>74283.02</v>
      </c>
      <c r="E8489">
        <v>3402.87</v>
      </c>
      <c r="F8489" t="s">
        <v>52</v>
      </c>
      <c r="G8489" t="s">
        <v>53</v>
      </c>
      <c r="H8489" t="s">
        <v>54</v>
      </c>
      <c r="I8489" t="s">
        <v>16</v>
      </c>
      <c r="J8489" t="s">
        <v>617</v>
      </c>
      <c r="L8489" s="1">
        <v>41442</v>
      </c>
      <c r="M8489">
        <v>20706</v>
      </c>
      <c r="N8489" t="s">
        <v>10645</v>
      </c>
    </row>
    <row r="8490" spans="1:14" x14ac:dyDescent="0.25">
      <c r="A8490" t="s">
        <v>9713</v>
      </c>
      <c r="B8490" t="s">
        <v>22</v>
      </c>
      <c r="C8490">
        <v>62020</v>
      </c>
      <c r="D8490">
        <v>71242.81</v>
      </c>
      <c r="E8490">
        <v>7813.87</v>
      </c>
      <c r="F8490" t="s">
        <v>13</v>
      </c>
      <c r="G8490" t="s">
        <v>14</v>
      </c>
      <c r="H8490" t="s">
        <v>162</v>
      </c>
      <c r="I8490" t="s">
        <v>16</v>
      </c>
      <c r="J8490" t="s">
        <v>32</v>
      </c>
      <c r="K8490" t="s">
        <v>176</v>
      </c>
      <c r="L8490" s="1">
        <v>41498</v>
      </c>
      <c r="M8490">
        <v>20743</v>
      </c>
      <c r="N8490" t="s">
        <v>10654</v>
      </c>
    </row>
    <row r="8491" spans="1:14" x14ac:dyDescent="0.25">
      <c r="A8491" t="s">
        <v>9714</v>
      </c>
      <c r="B8491" t="s">
        <v>22</v>
      </c>
      <c r="C8491">
        <v>95084.42</v>
      </c>
      <c r="D8491">
        <v>97925.63</v>
      </c>
      <c r="E8491">
        <v>3951</v>
      </c>
      <c r="F8491" t="s">
        <v>13</v>
      </c>
      <c r="G8491" t="s">
        <v>14</v>
      </c>
      <c r="H8491" t="s">
        <v>41</v>
      </c>
      <c r="I8491" t="s">
        <v>16</v>
      </c>
      <c r="J8491" t="s">
        <v>32</v>
      </c>
      <c r="L8491" s="1">
        <v>34960</v>
      </c>
      <c r="M8491">
        <v>20774</v>
      </c>
      <c r="N8491" t="s">
        <v>10633</v>
      </c>
    </row>
    <row r="8492" spans="1:14" x14ac:dyDescent="0.25">
      <c r="A8492" t="s">
        <v>9715</v>
      </c>
      <c r="B8492" t="s">
        <v>22</v>
      </c>
      <c r="C8492">
        <v>53747</v>
      </c>
      <c r="D8492">
        <v>84845.71</v>
      </c>
      <c r="E8492">
        <v>30329.5</v>
      </c>
      <c r="F8492" t="s">
        <v>45</v>
      </c>
      <c r="G8492" t="s">
        <v>46</v>
      </c>
      <c r="H8492" t="s">
        <v>317</v>
      </c>
      <c r="I8492" t="s">
        <v>16</v>
      </c>
      <c r="J8492" t="s">
        <v>48</v>
      </c>
      <c r="K8492" t="s">
        <v>49</v>
      </c>
      <c r="L8492" s="1">
        <v>41904</v>
      </c>
      <c r="M8492">
        <v>20710</v>
      </c>
      <c r="N8492" t="s">
        <v>10637</v>
      </c>
    </row>
    <row r="8493" spans="1:14" x14ac:dyDescent="0.25">
      <c r="A8493" t="s">
        <v>9716</v>
      </c>
      <c r="B8493" t="s">
        <v>22</v>
      </c>
      <c r="C8493">
        <v>81600.2</v>
      </c>
      <c r="D8493">
        <v>80555.509999999995</v>
      </c>
      <c r="E8493">
        <v>445.94</v>
      </c>
      <c r="F8493" t="s">
        <v>133</v>
      </c>
      <c r="G8493" t="s">
        <v>134</v>
      </c>
      <c r="H8493" t="s">
        <v>864</v>
      </c>
      <c r="I8493" t="s">
        <v>16</v>
      </c>
      <c r="J8493" t="s">
        <v>252</v>
      </c>
      <c r="L8493" s="1">
        <v>42044</v>
      </c>
      <c r="M8493">
        <v>20762</v>
      </c>
      <c r="N8493" t="s">
        <v>10644</v>
      </c>
    </row>
    <row r="8494" spans="1:14" x14ac:dyDescent="0.25">
      <c r="A8494" t="s">
        <v>9717</v>
      </c>
      <c r="B8494" t="s">
        <v>22</v>
      </c>
      <c r="C8494">
        <v>83100</v>
      </c>
      <c r="D8494">
        <v>82709.350000000006</v>
      </c>
      <c r="E8494">
        <v>705.05</v>
      </c>
      <c r="F8494" t="s">
        <v>52</v>
      </c>
      <c r="G8494" t="s">
        <v>53</v>
      </c>
      <c r="H8494" t="s">
        <v>114</v>
      </c>
      <c r="I8494" t="s">
        <v>16</v>
      </c>
      <c r="J8494" t="s">
        <v>1213</v>
      </c>
      <c r="L8494" s="1">
        <v>28452</v>
      </c>
      <c r="M8494">
        <v>20708</v>
      </c>
      <c r="N8494" t="s">
        <v>10653</v>
      </c>
    </row>
    <row r="8495" spans="1:14" x14ac:dyDescent="0.25">
      <c r="A8495" t="s">
        <v>9718</v>
      </c>
      <c r="B8495" t="s">
        <v>22</v>
      </c>
      <c r="C8495">
        <v>95740</v>
      </c>
      <c r="D8495">
        <v>94771.93</v>
      </c>
      <c r="E8495">
        <v>292.89</v>
      </c>
      <c r="F8495" t="s">
        <v>56</v>
      </c>
      <c r="G8495" t="s">
        <v>57</v>
      </c>
      <c r="H8495" t="s">
        <v>1002</v>
      </c>
      <c r="I8495" t="s">
        <v>16</v>
      </c>
      <c r="J8495" t="s">
        <v>386</v>
      </c>
      <c r="L8495" s="1">
        <v>42030</v>
      </c>
      <c r="M8495">
        <v>20720</v>
      </c>
      <c r="N8495" t="s">
        <v>10641</v>
      </c>
    </row>
    <row r="8496" spans="1:14" x14ac:dyDescent="0.25">
      <c r="A8496" t="s">
        <v>9719</v>
      </c>
      <c r="B8496" t="s">
        <v>22</v>
      </c>
      <c r="C8496">
        <v>43733.38</v>
      </c>
      <c r="D8496">
        <v>44126.92</v>
      </c>
      <c r="E8496">
        <v>4301.18</v>
      </c>
      <c r="F8496" t="s">
        <v>13</v>
      </c>
      <c r="G8496" t="s">
        <v>14</v>
      </c>
      <c r="H8496" t="s">
        <v>68</v>
      </c>
      <c r="I8496" t="s">
        <v>16</v>
      </c>
      <c r="J8496" t="s">
        <v>69</v>
      </c>
      <c r="K8496" t="s">
        <v>579</v>
      </c>
      <c r="L8496" s="1">
        <v>42731</v>
      </c>
      <c r="M8496">
        <v>20742</v>
      </c>
      <c r="N8496" t="s">
        <v>10638</v>
      </c>
    </row>
    <row r="8497" spans="1:14" x14ac:dyDescent="0.25">
      <c r="A8497" t="s">
        <v>9720</v>
      </c>
      <c r="B8497" t="s">
        <v>22</v>
      </c>
      <c r="C8497">
        <v>41650.839999999997</v>
      </c>
      <c r="D8497">
        <v>49654.82</v>
      </c>
      <c r="E8497">
        <v>8812.08</v>
      </c>
      <c r="F8497" t="s">
        <v>56</v>
      </c>
      <c r="G8497" t="s">
        <v>57</v>
      </c>
      <c r="H8497" t="s">
        <v>58</v>
      </c>
      <c r="I8497" t="s">
        <v>16</v>
      </c>
      <c r="J8497" t="s">
        <v>59</v>
      </c>
      <c r="L8497" s="1">
        <v>42674</v>
      </c>
      <c r="M8497">
        <v>20613</v>
      </c>
      <c r="N8497" t="s">
        <v>10640</v>
      </c>
    </row>
    <row r="8498" spans="1:14" x14ac:dyDescent="0.25">
      <c r="A8498" t="s">
        <v>9721</v>
      </c>
      <c r="B8498" t="s">
        <v>22</v>
      </c>
      <c r="C8498">
        <v>59131.06</v>
      </c>
      <c r="D8498">
        <v>57310.31</v>
      </c>
      <c r="E8498">
        <v>0</v>
      </c>
      <c r="F8498" t="s">
        <v>404</v>
      </c>
      <c r="G8498" t="s">
        <v>405</v>
      </c>
      <c r="H8498" t="s">
        <v>990</v>
      </c>
      <c r="I8498" t="s">
        <v>16</v>
      </c>
      <c r="J8498" t="s">
        <v>1047</v>
      </c>
      <c r="K8498" t="s">
        <v>1214</v>
      </c>
      <c r="L8498" s="1">
        <v>42422</v>
      </c>
      <c r="M8498">
        <v>20608</v>
      </c>
      <c r="N8498" t="s">
        <v>10646</v>
      </c>
    </row>
    <row r="8499" spans="1:14" x14ac:dyDescent="0.25">
      <c r="A8499" t="s">
        <v>9722</v>
      </c>
      <c r="B8499" t="s">
        <v>22</v>
      </c>
      <c r="C8499">
        <v>109817.64</v>
      </c>
      <c r="D8499">
        <v>120825.72</v>
      </c>
      <c r="E8499">
        <v>17284.330000000002</v>
      </c>
      <c r="F8499" t="s">
        <v>13</v>
      </c>
      <c r="G8499" t="s">
        <v>14</v>
      </c>
      <c r="H8499" t="s">
        <v>463</v>
      </c>
      <c r="I8499" t="s">
        <v>16</v>
      </c>
      <c r="J8499" t="s">
        <v>361</v>
      </c>
      <c r="L8499" s="1">
        <v>34736</v>
      </c>
      <c r="M8499">
        <v>20770</v>
      </c>
      <c r="N8499" t="s">
        <v>10629</v>
      </c>
    </row>
    <row r="8500" spans="1:14" x14ac:dyDescent="0.25">
      <c r="A8500" t="s">
        <v>9723</v>
      </c>
      <c r="B8500" t="s">
        <v>22</v>
      </c>
      <c r="C8500">
        <v>109817.64</v>
      </c>
      <c r="D8500">
        <v>122281.27</v>
      </c>
      <c r="E8500">
        <v>8228.17</v>
      </c>
      <c r="F8500" t="s">
        <v>13</v>
      </c>
      <c r="G8500" t="s">
        <v>14</v>
      </c>
      <c r="H8500" t="s">
        <v>175</v>
      </c>
      <c r="I8500" t="s">
        <v>16</v>
      </c>
      <c r="J8500" t="s">
        <v>361</v>
      </c>
      <c r="L8500" s="1">
        <v>35702</v>
      </c>
      <c r="M8500">
        <v>20744</v>
      </c>
      <c r="N8500" t="s">
        <v>10630</v>
      </c>
    </row>
    <row r="8501" spans="1:14" x14ac:dyDescent="0.25">
      <c r="A8501" t="s">
        <v>9724</v>
      </c>
      <c r="B8501" t="s">
        <v>22</v>
      </c>
      <c r="C8501">
        <v>66535</v>
      </c>
      <c r="D8501">
        <v>88649.4</v>
      </c>
      <c r="E8501">
        <v>20978.799999999999</v>
      </c>
      <c r="F8501" t="s">
        <v>45</v>
      </c>
      <c r="G8501" t="s">
        <v>46</v>
      </c>
      <c r="H8501" t="s">
        <v>127</v>
      </c>
      <c r="I8501" t="s">
        <v>16</v>
      </c>
      <c r="J8501" t="s">
        <v>48</v>
      </c>
      <c r="L8501" s="1">
        <v>41064</v>
      </c>
      <c r="M8501">
        <v>20715</v>
      </c>
      <c r="N8501" t="s">
        <v>10641</v>
      </c>
    </row>
    <row r="8502" spans="1:14" x14ac:dyDescent="0.25">
      <c r="A8502" t="s">
        <v>9725</v>
      </c>
      <c r="B8502" t="s">
        <v>22</v>
      </c>
      <c r="C8502">
        <v>68827.75</v>
      </c>
      <c r="D8502">
        <v>65982.52</v>
      </c>
      <c r="E8502">
        <v>0</v>
      </c>
      <c r="F8502" t="s">
        <v>18</v>
      </c>
      <c r="G8502" t="s">
        <v>19</v>
      </c>
      <c r="H8502" t="s">
        <v>172</v>
      </c>
      <c r="I8502" t="s">
        <v>16</v>
      </c>
      <c r="J8502" t="s">
        <v>154</v>
      </c>
      <c r="L8502" s="1">
        <v>40840</v>
      </c>
      <c r="M8502">
        <v>20716</v>
      </c>
      <c r="N8502" t="s">
        <v>10641</v>
      </c>
    </row>
    <row r="8503" spans="1:14" x14ac:dyDescent="0.25">
      <c r="A8503" t="s">
        <v>9726</v>
      </c>
      <c r="B8503" t="s">
        <v>12</v>
      </c>
      <c r="C8503">
        <v>91867.64</v>
      </c>
      <c r="D8503">
        <v>96974.24</v>
      </c>
      <c r="E8503">
        <v>4820.91</v>
      </c>
      <c r="F8503" t="s">
        <v>13</v>
      </c>
      <c r="G8503" t="s">
        <v>14</v>
      </c>
      <c r="H8503" t="s">
        <v>1059</v>
      </c>
      <c r="I8503" t="s">
        <v>16</v>
      </c>
      <c r="J8503" t="s">
        <v>32</v>
      </c>
      <c r="L8503" s="1">
        <v>35100</v>
      </c>
      <c r="M8503">
        <v>20716</v>
      </c>
      <c r="N8503" t="s">
        <v>10641</v>
      </c>
    </row>
    <row r="8504" spans="1:14" x14ac:dyDescent="0.25">
      <c r="A8504" t="s">
        <v>9727</v>
      </c>
      <c r="B8504" t="s">
        <v>12</v>
      </c>
      <c r="C8504">
        <v>50603</v>
      </c>
      <c r="D8504">
        <v>51791.21</v>
      </c>
      <c r="E8504">
        <v>2670.51</v>
      </c>
      <c r="F8504" t="s">
        <v>129</v>
      </c>
      <c r="G8504" t="s">
        <v>130</v>
      </c>
      <c r="H8504" t="s">
        <v>131</v>
      </c>
      <c r="I8504" t="s">
        <v>16</v>
      </c>
      <c r="J8504" t="s">
        <v>132</v>
      </c>
      <c r="K8504" t="s">
        <v>636</v>
      </c>
      <c r="L8504" s="1">
        <v>42226</v>
      </c>
      <c r="M8504">
        <v>20607</v>
      </c>
      <c r="N8504" t="s">
        <v>10631</v>
      </c>
    </row>
    <row r="8505" spans="1:14" x14ac:dyDescent="0.25">
      <c r="A8505" t="s">
        <v>9728</v>
      </c>
      <c r="B8505" t="s">
        <v>22</v>
      </c>
      <c r="C8505">
        <v>79269</v>
      </c>
      <c r="D8505">
        <v>118050.57</v>
      </c>
      <c r="E8505">
        <v>37610.050000000003</v>
      </c>
      <c r="F8505" t="s">
        <v>23</v>
      </c>
      <c r="G8505" t="s">
        <v>24</v>
      </c>
      <c r="H8505" t="s">
        <v>319</v>
      </c>
      <c r="I8505" t="s">
        <v>16</v>
      </c>
      <c r="J8505" t="s">
        <v>141</v>
      </c>
      <c r="L8505" s="1">
        <v>37333</v>
      </c>
      <c r="M8505">
        <v>20747</v>
      </c>
      <c r="N8505" t="s">
        <v>10642</v>
      </c>
    </row>
    <row r="8506" spans="1:14" x14ac:dyDescent="0.25">
      <c r="A8506" t="s">
        <v>9729</v>
      </c>
      <c r="B8506" t="s">
        <v>22</v>
      </c>
      <c r="C8506">
        <v>57720.51</v>
      </c>
      <c r="D8506">
        <v>55361.94</v>
      </c>
      <c r="E8506">
        <v>394.31</v>
      </c>
      <c r="F8506" t="s">
        <v>13</v>
      </c>
      <c r="G8506" t="s">
        <v>14</v>
      </c>
      <c r="H8506" t="s">
        <v>190</v>
      </c>
      <c r="I8506" t="s">
        <v>16</v>
      </c>
      <c r="J8506" t="s">
        <v>347</v>
      </c>
      <c r="L8506" s="1">
        <v>41638</v>
      </c>
      <c r="M8506">
        <v>20712</v>
      </c>
      <c r="N8506" t="s">
        <v>10639</v>
      </c>
    </row>
    <row r="8507" spans="1:14" x14ac:dyDescent="0.25">
      <c r="A8507" t="s">
        <v>9730</v>
      </c>
      <c r="B8507" t="s">
        <v>12</v>
      </c>
      <c r="C8507">
        <v>53761.13</v>
      </c>
      <c r="D8507">
        <v>55282.94</v>
      </c>
      <c r="E8507">
        <v>2488.1799999999998</v>
      </c>
      <c r="F8507" t="s">
        <v>56</v>
      </c>
      <c r="G8507" t="s">
        <v>57</v>
      </c>
      <c r="H8507" t="s">
        <v>64</v>
      </c>
      <c r="I8507" t="s">
        <v>16</v>
      </c>
      <c r="J8507" t="s">
        <v>59</v>
      </c>
      <c r="L8507" s="1">
        <v>39509</v>
      </c>
      <c r="M8507">
        <v>20770</v>
      </c>
      <c r="N8507" t="s">
        <v>10629</v>
      </c>
    </row>
    <row r="8508" spans="1:14" x14ac:dyDescent="0.25">
      <c r="A8508" t="s">
        <v>9731</v>
      </c>
      <c r="B8508" t="s">
        <v>12</v>
      </c>
      <c r="C8508">
        <v>34446.5</v>
      </c>
      <c r="D8508">
        <v>35716.519999999997</v>
      </c>
      <c r="E8508">
        <v>0</v>
      </c>
      <c r="F8508" t="s">
        <v>404</v>
      </c>
      <c r="G8508" t="s">
        <v>405</v>
      </c>
      <c r="H8508" t="s">
        <v>406</v>
      </c>
      <c r="I8508" t="s">
        <v>34</v>
      </c>
      <c r="J8508" t="s">
        <v>17</v>
      </c>
      <c r="L8508" s="1">
        <v>34624</v>
      </c>
      <c r="M8508">
        <v>20715</v>
      </c>
      <c r="N8508" t="s">
        <v>10641</v>
      </c>
    </row>
    <row r="8509" spans="1:14" x14ac:dyDescent="0.25">
      <c r="A8509" t="s">
        <v>9732</v>
      </c>
      <c r="B8509" t="s">
        <v>22</v>
      </c>
      <c r="C8509">
        <v>82858</v>
      </c>
      <c r="D8509">
        <v>86457.16</v>
      </c>
      <c r="E8509">
        <v>4484.07</v>
      </c>
      <c r="F8509" t="s">
        <v>13</v>
      </c>
      <c r="G8509" t="s">
        <v>14</v>
      </c>
      <c r="H8509" t="s">
        <v>232</v>
      </c>
      <c r="I8509" t="s">
        <v>16</v>
      </c>
      <c r="J8509" t="s">
        <v>32</v>
      </c>
      <c r="L8509" s="1">
        <v>38187</v>
      </c>
      <c r="M8509">
        <v>20762</v>
      </c>
      <c r="N8509" t="s">
        <v>10644</v>
      </c>
    </row>
    <row r="8510" spans="1:14" x14ac:dyDescent="0.25">
      <c r="A8510" t="s">
        <v>9733</v>
      </c>
      <c r="B8510" t="s">
        <v>12</v>
      </c>
      <c r="C8510">
        <v>48174.94</v>
      </c>
      <c r="D8510">
        <v>36259.47</v>
      </c>
      <c r="E8510">
        <v>0</v>
      </c>
      <c r="F8510" t="s">
        <v>18</v>
      </c>
      <c r="G8510" t="s">
        <v>19</v>
      </c>
      <c r="H8510" t="s">
        <v>62</v>
      </c>
      <c r="I8510" t="s">
        <v>16</v>
      </c>
      <c r="J8510" t="s">
        <v>279</v>
      </c>
      <c r="L8510" s="1">
        <v>40028</v>
      </c>
      <c r="M8510">
        <v>20747</v>
      </c>
      <c r="N8510" t="s">
        <v>10642</v>
      </c>
    </row>
    <row r="8511" spans="1:14" x14ac:dyDescent="0.25">
      <c r="A8511" t="s">
        <v>9734</v>
      </c>
      <c r="B8511" t="s">
        <v>22</v>
      </c>
      <c r="C8511">
        <v>85593</v>
      </c>
      <c r="D8511">
        <v>113853.3</v>
      </c>
      <c r="E8511">
        <v>24302.41</v>
      </c>
      <c r="F8511" t="s">
        <v>52</v>
      </c>
      <c r="G8511" t="s">
        <v>53</v>
      </c>
      <c r="H8511" t="s">
        <v>446</v>
      </c>
      <c r="I8511" t="s">
        <v>16</v>
      </c>
      <c r="J8511" t="s">
        <v>1181</v>
      </c>
      <c r="L8511" s="1">
        <v>34925</v>
      </c>
      <c r="M8511">
        <v>20781</v>
      </c>
      <c r="N8511" t="s">
        <v>10627</v>
      </c>
    </row>
    <row r="8512" spans="1:14" x14ac:dyDescent="0.25">
      <c r="A8512" t="s">
        <v>9735</v>
      </c>
      <c r="B8512" t="s">
        <v>12</v>
      </c>
      <c r="C8512">
        <v>87107</v>
      </c>
      <c r="D8512">
        <v>85958.83</v>
      </c>
      <c r="E8512">
        <v>0</v>
      </c>
      <c r="F8512" t="s">
        <v>45</v>
      </c>
      <c r="G8512" t="s">
        <v>46</v>
      </c>
      <c r="H8512" t="s">
        <v>419</v>
      </c>
      <c r="I8512" t="s">
        <v>16</v>
      </c>
      <c r="J8512" t="s">
        <v>44</v>
      </c>
      <c r="L8512" s="1">
        <v>35422</v>
      </c>
      <c r="M8512">
        <v>20737</v>
      </c>
      <c r="N8512" t="s">
        <v>10655</v>
      </c>
    </row>
    <row r="8513" spans="1:14" x14ac:dyDescent="0.25">
      <c r="A8513" t="s">
        <v>9736</v>
      </c>
      <c r="B8513" t="s">
        <v>22</v>
      </c>
      <c r="C8513">
        <v>108411</v>
      </c>
      <c r="D8513">
        <v>108948.6</v>
      </c>
      <c r="E8513">
        <v>2116.58</v>
      </c>
      <c r="F8513" t="s">
        <v>45</v>
      </c>
      <c r="G8513" t="s">
        <v>46</v>
      </c>
      <c r="H8513" t="s">
        <v>827</v>
      </c>
      <c r="I8513" t="s">
        <v>16</v>
      </c>
      <c r="J8513" t="s">
        <v>297</v>
      </c>
      <c r="L8513" s="1">
        <v>36024</v>
      </c>
      <c r="M8513">
        <v>20722</v>
      </c>
      <c r="N8513" t="s">
        <v>10632</v>
      </c>
    </row>
    <row r="8514" spans="1:14" x14ac:dyDescent="0.25">
      <c r="A8514" t="s">
        <v>9737</v>
      </c>
      <c r="B8514" t="s">
        <v>22</v>
      </c>
      <c r="C8514">
        <v>70959.789999999994</v>
      </c>
      <c r="D8514">
        <v>70535.3</v>
      </c>
      <c r="E8514">
        <v>409.4</v>
      </c>
      <c r="F8514" t="s">
        <v>13</v>
      </c>
      <c r="G8514" t="s">
        <v>14</v>
      </c>
      <c r="H8514" t="s">
        <v>116</v>
      </c>
      <c r="I8514" t="s">
        <v>16</v>
      </c>
      <c r="J8514" t="s">
        <v>17</v>
      </c>
      <c r="L8514" s="1">
        <v>35304</v>
      </c>
      <c r="M8514">
        <v>20783</v>
      </c>
      <c r="N8514" t="s">
        <v>10656</v>
      </c>
    </row>
    <row r="8515" spans="1:14" x14ac:dyDescent="0.25">
      <c r="A8515" t="s">
        <v>9738</v>
      </c>
      <c r="B8515" t="s">
        <v>12</v>
      </c>
      <c r="C8515">
        <v>57532.13</v>
      </c>
      <c r="D8515">
        <v>47918.47</v>
      </c>
      <c r="E8515">
        <v>0</v>
      </c>
      <c r="F8515" t="s">
        <v>18</v>
      </c>
      <c r="G8515" t="s">
        <v>19</v>
      </c>
      <c r="H8515" t="s">
        <v>183</v>
      </c>
      <c r="I8515" t="s">
        <v>34</v>
      </c>
      <c r="J8515" t="s">
        <v>174</v>
      </c>
      <c r="L8515" s="1">
        <v>35856</v>
      </c>
      <c r="M8515">
        <v>20783</v>
      </c>
      <c r="N8515" t="s">
        <v>10656</v>
      </c>
    </row>
    <row r="8516" spans="1:14" x14ac:dyDescent="0.25">
      <c r="A8516" t="s">
        <v>9739</v>
      </c>
      <c r="B8516" t="s">
        <v>12</v>
      </c>
      <c r="C8516">
        <v>126290.29</v>
      </c>
      <c r="D8516">
        <v>121271.74</v>
      </c>
      <c r="E8516">
        <v>4838.04</v>
      </c>
      <c r="F8516" t="s">
        <v>13</v>
      </c>
      <c r="G8516" t="s">
        <v>14</v>
      </c>
      <c r="H8516" t="s">
        <v>942</v>
      </c>
      <c r="I8516" t="s">
        <v>16</v>
      </c>
      <c r="J8516" t="s">
        <v>402</v>
      </c>
      <c r="L8516" s="1">
        <v>33791</v>
      </c>
      <c r="M8516">
        <v>20715</v>
      </c>
      <c r="N8516" t="s">
        <v>10641</v>
      </c>
    </row>
    <row r="8517" spans="1:14" x14ac:dyDescent="0.25">
      <c r="A8517" t="s">
        <v>9740</v>
      </c>
      <c r="B8517" t="s">
        <v>22</v>
      </c>
      <c r="C8517">
        <v>56532.74</v>
      </c>
      <c r="D8517">
        <v>64760.79</v>
      </c>
      <c r="E8517">
        <v>9908.4599999999991</v>
      </c>
      <c r="F8517" t="s">
        <v>56</v>
      </c>
      <c r="G8517" t="s">
        <v>57</v>
      </c>
      <c r="H8517" t="s">
        <v>158</v>
      </c>
      <c r="I8517" t="s">
        <v>16</v>
      </c>
      <c r="J8517" t="s">
        <v>159</v>
      </c>
      <c r="L8517" s="1">
        <v>38152</v>
      </c>
      <c r="M8517">
        <v>20747</v>
      </c>
      <c r="N8517" t="s">
        <v>10642</v>
      </c>
    </row>
    <row r="8518" spans="1:14" x14ac:dyDescent="0.25">
      <c r="A8518" t="s">
        <v>9741</v>
      </c>
      <c r="B8518" t="s">
        <v>22</v>
      </c>
      <c r="C8518">
        <v>65783.789999999994</v>
      </c>
      <c r="D8518">
        <v>70354.429999999993</v>
      </c>
      <c r="E8518">
        <v>3344.47</v>
      </c>
      <c r="F8518" t="s">
        <v>52</v>
      </c>
      <c r="G8518" t="s">
        <v>53</v>
      </c>
      <c r="H8518" t="s">
        <v>205</v>
      </c>
      <c r="I8518" t="s">
        <v>16</v>
      </c>
      <c r="J8518" t="s">
        <v>94</v>
      </c>
      <c r="L8518" s="1">
        <v>40925</v>
      </c>
      <c r="M8518">
        <v>20720</v>
      </c>
      <c r="N8518" t="s">
        <v>10641</v>
      </c>
    </row>
    <row r="8519" spans="1:14" x14ac:dyDescent="0.25">
      <c r="A8519" t="s">
        <v>9742</v>
      </c>
      <c r="B8519" t="s">
        <v>22</v>
      </c>
      <c r="C8519">
        <v>91869</v>
      </c>
      <c r="D8519">
        <v>92215.99</v>
      </c>
      <c r="E8519">
        <v>1139.3599999999999</v>
      </c>
      <c r="F8519" t="s">
        <v>13</v>
      </c>
      <c r="G8519" t="s">
        <v>14</v>
      </c>
      <c r="H8519" t="s">
        <v>401</v>
      </c>
      <c r="I8519" t="s">
        <v>16</v>
      </c>
      <c r="J8519" t="s">
        <v>32</v>
      </c>
      <c r="L8519" s="1">
        <v>36864</v>
      </c>
      <c r="M8519">
        <v>20607</v>
      </c>
      <c r="N8519" t="s">
        <v>10631</v>
      </c>
    </row>
    <row r="8520" spans="1:14" x14ac:dyDescent="0.25">
      <c r="A8520" t="s">
        <v>9743</v>
      </c>
      <c r="B8520" t="s">
        <v>12</v>
      </c>
      <c r="C8520">
        <v>82112.850000000006</v>
      </c>
      <c r="D8520">
        <v>110803.36</v>
      </c>
      <c r="E8520">
        <v>31133.02</v>
      </c>
      <c r="F8520" t="s">
        <v>13</v>
      </c>
      <c r="G8520" t="s">
        <v>14</v>
      </c>
      <c r="H8520" t="s">
        <v>342</v>
      </c>
      <c r="I8520" t="s">
        <v>16</v>
      </c>
      <c r="J8520" t="s">
        <v>178</v>
      </c>
      <c r="L8520" s="1">
        <v>37788</v>
      </c>
      <c r="M8520">
        <v>20608</v>
      </c>
      <c r="N8520" t="s">
        <v>10646</v>
      </c>
    </row>
    <row r="8521" spans="1:14" x14ac:dyDescent="0.25">
      <c r="A8521" t="s">
        <v>9744</v>
      </c>
      <c r="B8521" t="s">
        <v>12</v>
      </c>
      <c r="C8521">
        <v>40145.86</v>
      </c>
      <c r="D8521">
        <v>35503.699999999997</v>
      </c>
      <c r="E8521">
        <v>0</v>
      </c>
      <c r="F8521" t="s">
        <v>18</v>
      </c>
      <c r="G8521" t="s">
        <v>19</v>
      </c>
      <c r="H8521" t="s">
        <v>183</v>
      </c>
      <c r="I8521" t="s">
        <v>34</v>
      </c>
      <c r="J8521" t="s">
        <v>174</v>
      </c>
      <c r="L8521" s="1">
        <v>39300</v>
      </c>
      <c r="M8521">
        <v>20740</v>
      </c>
      <c r="N8521" t="s">
        <v>10638</v>
      </c>
    </row>
    <row r="8522" spans="1:14" x14ac:dyDescent="0.25">
      <c r="A8522" t="s">
        <v>9745</v>
      </c>
      <c r="B8522" t="s">
        <v>22</v>
      </c>
      <c r="C8522">
        <v>117291.18</v>
      </c>
      <c r="D8522">
        <v>114081.64</v>
      </c>
      <c r="E8522">
        <v>280.43</v>
      </c>
      <c r="F8522" t="s">
        <v>72</v>
      </c>
      <c r="G8522" t="s">
        <v>73</v>
      </c>
      <c r="H8522" t="s">
        <v>248</v>
      </c>
      <c r="I8522" t="s">
        <v>16</v>
      </c>
      <c r="J8522" t="s">
        <v>75</v>
      </c>
      <c r="L8522" s="1">
        <v>42534</v>
      </c>
      <c r="M8522">
        <v>20710</v>
      </c>
      <c r="N8522" t="s">
        <v>10637</v>
      </c>
    </row>
    <row r="8523" spans="1:14" x14ac:dyDescent="0.25">
      <c r="A8523" t="s">
        <v>9746</v>
      </c>
      <c r="B8523" t="s">
        <v>22</v>
      </c>
      <c r="C8523">
        <v>46179.85</v>
      </c>
      <c r="D8523">
        <v>48030.84</v>
      </c>
      <c r="E8523">
        <v>3668.92</v>
      </c>
      <c r="F8523" t="s">
        <v>117</v>
      </c>
      <c r="G8523" t="s">
        <v>118</v>
      </c>
      <c r="H8523" t="s">
        <v>498</v>
      </c>
      <c r="I8523" t="s">
        <v>16</v>
      </c>
      <c r="J8523" t="s">
        <v>499</v>
      </c>
      <c r="L8523" s="1">
        <v>41456</v>
      </c>
      <c r="M8523">
        <v>20784</v>
      </c>
      <c r="N8523" t="s">
        <v>10650</v>
      </c>
    </row>
    <row r="8524" spans="1:14" x14ac:dyDescent="0.25">
      <c r="A8524" t="s">
        <v>9747</v>
      </c>
      <c r="B8524" t="s">
        <v>22</v>
      </c>
      <c r="C8524">
        <v>129457.16</v>
      </c>
      <c r="D8524">
        <v>126315.32</v>
      </c>
      <c r="E8524">
        <v>0</v>
      </c>
      <c r="F8524" t="s">
        <v>36</v>
      </c>
      <c r="G8524" t="s">
        <v>37</v>
      </c>
      <c r="H8524" t="s">
        <v>318</v>
      </c>
      <c r="I8524" t="s">
        <v>16</v>
      </c>
      <c r="J8524" t="s">
        <v>139</v>
      </c>
      <c r="L8524" s="1">
        <v>41596</v>
      </c>
      <c r="M8524">
        <v>20782</v>
      </c>
      <c r="N8524" t="s">
        <v>10625</v>
      </c>
    </row>
    <row r="8525" spans="1:14" x14ac:dyDescent="0.25">
      <c r="A8525" t="s">
        <v>9748</v>
      </c>
      <c r="B8525" t="s">
        <v>12</v>
      </c>
      <c r="C8525">
        <v>61712.45</v>
      </c>
      <c r="D8525">
        <v>60900.73</v>
      </c>
      <c r="E8525">
        <v>0</v>
      </c>
      <c r="F8525" t="s">
        <v>18</v>
      </c>
      <c r="G8525" t="s">
        <v>19</v>
      </c>
      <c r="H8525" t="s">
        <v>144</v>
      </c>
      <c r="I8525" t="s">
        <v>16</v>
      </c>
      <c r="J8525" t="s">
        <v>279</v>
      </c>
      <c r="L8525" s="1">
        <v>31487</v>
      </c>
      <c r="M8525">
        <v>20720</v>
      </c>
      <c r="N8525" t="s">
        <v>10641</v>
      </c>
    </row>
    <row r="8526" spans="1:14" x14ac:dyDescent="0.25">
      <c r="A8526" t="s">
        <v>9749</v>
      </c>
      <c r="B8526" t="s">
        <v>12</v>
      </c>
      <c r="C8526">
        <v>36325.94</v>
      </c>
      <c r="D8526">
        <v>35551.99</v>
      </c>
      <c r="E8526">
        <v>0</v>
      </c>
      <c r="F8526" t="s">
        <v>76</v>
      </c>
      <c r="G8526" t="s">
        <v>77</v>
      </c>
      <c r="H8526" t="s">
        <v>533</v>
      </c>
      <c r="I8526" t="s">
        <v>34</v>
      </c>
      <c r="J8526" t="s">
        <v>257</v>
      </c>
      <c r="L8526" s="1">
        <v>36304</v>
      </c>
      <c r="M8526">
        <v>20742</v>
      </c>
      <c r="N8526" t="s">
        <v>10638</v>
      </c>
    </row>
    <row r="8527" spans="1:14" x14ac:dyDescent="0.25">
      <c r="A8527" t="s">
        <v>9750</v>
      </c>
      <c r="B8527" t="s">
        <v>12</v>
      </c>
      <c r="C8527">
        <v>105241</v>
      </c>
      <c r="D8527">
        <v>104097.98</v>
      </c>
      <c r="E8527">
        <v>719.56</v>
      </c>
      <c r="F8527" t="s">
        <v>13</v>
      </c>
      <c r="G8527" t="s">
        <v>14</v>
      </c>
      <c r="H8527" t="s">
        <v>650</v>
      </c>
      <c r="I8527" t="s">
        <v>16</v>
      </c>
      <c r="J8527" t="s">
        <v>782</v>
      </c>
      <c r="L8527" s="1">
        <v>42380</v>
      </c>
      <c r="M8527">
        <v>20762</v>
      </c>
      <c r="N8527" t="s">
        <v>10644</v>
      </c>
    </row>
    <row r="8528" spans="1:14" x14ac:dyDescent="0.25">
      <c r="A8528" t="s">
        <v>9751</v>
      </c>
      <c r="B8528" t="s">
        <v>22</v>
      </c>
      <c r="C8528">
        <v>103162.59</v>
      </c>
      <c r="D8528">
        <v>102860.8</v>
      </c>
      <c r="E8528">
        <v>2800.96</v>
      </c>
      <c r="F8528" t="s">
        <v>129</v>
      </c>
      <c r="G8528" t="s">
        <v>130</v>
      </c>
      <c r="H8528" t="s">
        <v>131</v>
      </c>
      <c r="I8528" t="s">
        <v>16</v>
      </c>
      <c r="J8528" t="s">
        <v>223</v>
      </c>
      <c r="L8528" s="1">
        <v>34498</v>
      </c>
      <c r="M8528">
        <v>20623</v>
      </c>
      <c r="N8528" t="s">
        <v>10651</v>
      </c>
    </row>
    <row r="8529" spans="1:14" x14ac:dyDescent="0.25">
      <c r="A8529" t="s">
        <v>9752</v>
      </c>
      <c r="B8529" t="s">
        <v>12</v>
      </c>
      <c r="C8529">
        <v>40242.06</v>
      </c>
      <c r="D8529">
        <v>31180.74</v>
      </c>
      <c r="E8529">
        <v>2749.6</v>
      </c>
      <c r="F8529" t="s">
        <v>56</v>
      </c>
      <c r="G8529" t="s">
        <v>57</v>
      </c>
      <c r="H8529" t="s">
        <v>58</v>
      </c>
      <c r="I8529" t="s">
        <v>16</v>
      </c>
      <c r="J8529" t="s">
        <v>59</v>
      </c>
      <c r="L8529" s="1">
        <v>42758</v>
      </c>
      <c r="M8529">
        <v>20607</v>
      </c>
      <c r="N8529" t="s">
        <v>10631</v>
      </c>
    </row>
    <row r="8530" spans="1:14" x14ac:dyDescent="0.25">
      <c r="A8530" t="s">
        <v>9753</v>
      </c>
      <c r="B8530" t="s">
        <v>22</v>
      </c>
      <c r="C8530">
        <v>60455</v>
      </c>
      <c r="D8530">
        <v>58608.95</v>
      </c>
      <c r="E8530">
        <v>557.21</v>
      </c>
      <c r="F8530" t="s">
        <v>45</v>
      </c>
      <c r="G8530" t="s">
        <v>46</v>
      </c>
      <c r="H8530" t="s">
        <v>315</v>
      </c>
      <c r="I8530" t="s">
        <v>16</v>
      </c>
      <c r="J8530" t="s">
        <v>48</v>
      </c>
      <c r="L8530" s="1">
        <v>41064</v>
      </c>
      <c r="M8530">
        <v>20710</v>
      </c>
      <c r="N8530" t="s">
        <v>10637</v>
      </c>
    </row>
    <row r="8531" spans="1:14" x14ac:dyDescent="0.25">
      <c r="A8531" t="s">
        <v>9754</v>
      </c>
      <c r="B8531" t="s">
        <v>22</v>
      </c>
      <c r="C8531">
        <v>40242.06</v>
      </c>
      <c r="D8531">
        <v>19161.689999999999</v>
      </c>
      <c r="E8531">
        <v>2575.16</v>
      </c>
      <c r="F8531" t="s">
        <v>56</v>
      </c>
      <c r="G8531" t="s">
        <v>57</v>
      </c>
      <c r="H8531" t="s">
        <v>58</v>
      </c>
      <c r="I8531" t="s">
        <v>16</v>
      </c>
      <c r="J8531" t="s">
        <v>59</v>
      </c>
      <c r="L8531" s="1">
        <v>42926</v>
      </c>
      <c r="M8531">
        <v>20720</v>
      </c>
      <c r="N8531" t="s">
        <v>10641</v>
      </c>
    </row>
    <row r="8532" spans="1:14" x14ac:dyDescent="0.25">
      <c r="A8532" t="s">
        <v>9755</v>
      </c>
      <c r="B8532" t="s">
        <v>22</v>
      </c>
      <c r="C8532">
        <v>80227</v>
      </c>
      <c r="D8532">
        <v>95838.31</v>
      </c>
      <c r="E8532">
        <v>0</v>
      </c>
      <c r="F8532" t="s">
        <v>326</v>
      </c>
      <c r="G8532" t="s">
        <v>327</v>
      </c>
      <c r="H8532" t="s">
        <v>364</v>
      </c>
      <c r="I8532" t="s">
        <v>34</v>
      </c>
      <c r="J8532" t="s">
        <v>98</v>
      </c>
      <c r="L8532" s="1">
        <v>39286</v>
      </c>
      <c r="M8532">
        <v>20782</v>
      </c>
      <c r="N8532" t="s">
        <v>10625</v>
      </c>
    </row>
    <row r="8533" spans="1:14" x14ac:dyDescent="0.25">
      <c r="A8533" t="s">
        <v>9756</v>
      </c>
      <c r="B8533" t="s">
        <v>12</v>
      </c>
      <c r="C8533">
        <v>102861.51</v>
      </c>
      <c r="D8533">
        <v>92883.14</v>
      </c>
      <c r="E8533">
        <v>0</v>
      </c>
      <c r="F8533" t="s">
        <v>56</v>
      </c>
      <c r="G8533" t="s">
        <v>57</v>
      </c>
      <c r="H8533" t="s">
        <v>1202</v>
      </c>
      <c r="I8533" t="s">
        <v>16</v>
      </c>
      <c r="J8533" t="s">
        <v>271</v>
      </c>
      <c r="L8533" s="1">
        <v>41722</v>
      </c>
      <c r="M8533">
        <v>20745</v>
      </c>
      <c r="N8533" t="s">
        <v>10643</v>
      </c>
    </row>
    <row r="8534" spans="1:14" x14ac:dyDescent="0.25">
      <c r="A8534" t="s">
        <v>9757</v>
      </c>
      <c r="B8534" t="s">
        <v>12</v>
      </c>
      <c r="C8534">
        <v>61605.62</v>
      </c>
      <c r="D8534">
        <v>72865.34</v>
      </c>
      <c r="E8534">
        <v>8858.17</v>
      </c>
      <c r="F8534" t="s">
        <v>13</v>
      </c>
      <c r="G8534" t="s">
        <v>14</v>
      </c>
      <c r="H8534" t="s">
        <v>68</v>
      </c>
      <c r="I8534" t="s">
        <v>16</v>
      </c>
      <c r="J8534" t="s">
        <v>268</v>
      </c>
      <c r="K8534" t="s">
        <v>1215</v>
      </c>
      <c r="L8534" s="1">
        <v>40182</v>
      </c>
      <c r="M8534">
        <v>20722</v>
      </c>
      <c r="N8534" t="s">
        <v>10632</v>
      </c>
    </row>
    <row r="8535" spans="1:14" x14ac:dyDescent="0.25">
      <c r="A8535" t="s">
        <v>9758</v>
      </c>
      <c r="B8535" t="s">
        <v>22</v>
      </c>
      <c r="C8535">
        <v>97091.55</v>
      </c>
      <c r="D8535">
        <v>118417.85</v>
      </c>
      <c r="E8535">
        <v>19882.57</v>
      </c>
      <c r="F8535" t="s">
        <v>45</v>
      </c>
      <c r="G8535" t="s">
        <v>46</v>
      </c>
      <c r="H8535" t="s">
        <v>127</v>
      </c>
      <c r="I8535" t="s">
        <v>16</v>
      </c>
      <c r="J8535" t="s">
        <v>250</v>
      </c>
      <c r="L8535" s="1">
        <v>33924</v>
      </c>
      <c r="M8535">
        <v>20720</v>
      </c>
      <c r="N8535" t="s">
        <v>10641</v>
      </c>
    </row>
    <row r="8536" spans="1:14" x14ac:dyDescent="0.25">
      <c r="A8536" t="s">
        <v>9759</v>
      </c>
      <c r="B8536" t="s">
        <v>22</v>
      </c>
      <c r="C8536">
        <v>77953.91</v>
      </c>
      <c r="D8536">
        <v>75023.759999999995</v>
      </c>
      <c r="E8536">
        <v>292.25</v>
      </c>
      <c r="F8536" t="s">
        <v>167</v>
      </c>
      <c r="G8536" t="s">
        <v>168</v>
      </c>
      <c r="H8536" t="s">
        <v>261</v>
      </c>
      <c r="I8536" t="s">
        <v>16</v>
      </c>
      <c r="J8536" t="s">
        <v>243</v>
      </c>
      <c r="L8536" s="1">
        <v>38139</v>
      </c>
      <c r="M8536">
        <v>20784</v>
      </c>
      <c r="N8536" t="s">
        <v>10650</v>
      </c>
    </row>
    <row r="8537" spans="1:14" x14ac:dyDescent="0.25">
      <c r="A8537" t="s">
        <v>9760</v>
      </c>
      <c r="B8537" t="s">
        <v>12</v>
      </c>
      <c r="C8537">
        <v>58879.31</v>
      </c>
      <c r="D8537">
        <v>57498.45</v>
      </c>
      <c r="E8537">
        <v>1763.51</v>
      </c>
      <c r="F8537" t="s">
        <v>468</v>
      </c>
      <c r="G8537" t="s">
        <v>469</v>
      </c>
      <c r="H8537" t="s">
        <v>470</v>
      </c>
      <c r="I8537" t="s">
        <v>16</v>
      </c>
      <c r="J8537" t="s">
        <v>471</v>
      </c>
      <c r="L8537" s="1">
        <v>41372</v>
      </c>
      <c r="M8537">
        <v>20712</v>
      </c>
      <c r="N8537" t="s">
        <v>10639</v>
      </c>
    </row>
    <row r="8538" spans="1:14" x14ac:dyDescent="0.25">
      <c r="A8538" t="s">
        <v>9761</v>
      </c>
      <c r="B8538" t="s">
        <v>12</v>
      </c>
      <c r="C8538">
        <v>41551.879999999997</v>
      </c>
      <c r="D8538">
        <v>36266.839999999997</v>
      </c>
      <c r="E8538">
        <v>0</v>
      </c>
      <c r="F8538" t="s">
        <v>18</v>
      </c>
      <c r="G8538" t="s">
        <v>19</v>
      </c>
      <c r="H8538" t="s">
        <v>183</v>
      </c>
      <c r="I8538" t="s">
        <v>34</v>
      </c>
      <c r="J8538" t="s">
        <v>174</v>
      </c>
      <c r="L8538" s="1">
        <v>39300</v>
      </c>
      <c r="M8538">
        <v>20742</v>
      </c>
      <c r="N8538" t="s">
        <v>10638</v>
      </c>
    </row>
    <row r="8539" spans="1:14" x14ac:dyDescent="0.25">
      <c r="A8539" t="s">
        <v>9762</v>
      </c>
      <c r="B8539" t="s">
        <v>22</v>
      </c>
      <c r="C8539">
        <v>46179.85</v>
      </c>
      <c r="D8539">
        <v>48056.72</v>
      </c>
      <c r="E8539">
        <v>305.43</v>
      </c>
      <c r="F8539" t="s">
        <v>13</v>
      </c>
      <c r="G8539" t="s">
        <v>14</v>
      </c>
      <c r="H8539" t="s">
        <v>50</v>
      </c>
      <c r="I8539" t="s">
        <v>16</v>
      </c>
      <c r="J8539" t="s">
        <v>266</v>
      </c>
      <c r="L8539" s="1">
        <v>41512</v>
      </c>
      <c r="M8539">
        <v>20705</v>
      </c>
      <c r="N8539" t="s">
        <v>10626</v>
      </c>
    </row>
    <row r="8540" spans="1:14" x14ac:dyDescent="0.25">
      <c r="A8540" t="s">
        <v>9763</v>
      </c>
      <c r="B8540" t="s">
        <v>22</v>
      </c>
      <c r="C8540">
        <v>105241</v>
      </c>
      <c r="D8540">
        <v>107824.54</v>
      </c>
      <c r="E8540">
        <v>0</v>
      </c>
      <c r="F8540" t="s">
        <v>56</v>
      </c>
      <c r="G8540" t="s">
        <v>57</v>
      </c>
      <c r="H8540" t="s">
        <v>581</v>
      </c>
      <c r="I8540" t="s">
        <v>16</v>
      </c>
      <c r="J8540" t="s">
        <v>235</v>
      </c>
      <c r="L8540" s="1">
        <v>32496</v>
      </c>
      <c r="M8540">
        <v>20742</v>
      </c>
      <c r="N8540" t="s">
        <v>10638</v>
      </c>
    </row>
    <row r="8541" spans="1:14" x14ac:dyDescent="0.25">
      <c r="A8541" t="s">
        <v>9764</v>
      </c>
      <c r="B8541" t="s">
        <v>22</v>
      </c>
      <c r="C8541">
        <v>66740</v>
      </c>
      <c r="D8541">
        <v>75706.3</v>
      </c>
      <c r="E8541">
        <v>7621.02</v>
      </c>
      <c r="F8541" t="s">
        <v>23</v>
      </c>
      <c r="G8541" t="s">
        <v>24</v>
      </c>
      <c r="H8541" t="s">
        <v>194</v>
      </c>
      <c r="I8541" t="s">
        <v>16</v>
      </c>
      <c r="J8541" t="s">
        <v>141</v>
      </c>
      <c r="L8541" s="1">
        <v>39258</v>
      </c>
      <c r="M8541">
        <v>20770</v>
      </c>
      <c r="N8541" t="s">
        <v>10629</v>
      </c>
    </row>
    <row r="8542" spans="1:14" x14ac:dyDescent="0.25">
      <c r="A8542" t="s">
        <v>9765</v>
      </c>
      <c r="B8542" t="s">
        <v>22</v>
      </c>
      <c r="C8542">
        <v>67723.53</v>
      </c>
      <c r="D8542">
        <v>87532.44</v>
      </c>
      <c r="E8542">
        <v>18305.38</v>
      </c>
      <c r="F8542" t="s">
        <v>56</v>
      </c>
      <c r="G8542" t="s">
        <v>57</v>
      </c>
      <c r="H8542" t="s">
        <v>84</v>
      </c>
      <c r="I8542" t="s">
        <v>16</v>
      </c>
      <c r="J8542" t="s">
        <v>59</v>
      </c>
      <c r="L8542" s="1">
        <v>33554</v>
      </c>
      <c r="M8542">
        <v>20623</v>
      </c>
      <c r="N8542" t="s">
        <v>10651</v>
      </c>
    </row>
    <row r="8543" spans="1:14" x14ac:dyDescent="0.25">
      <c r="A8543" t="s">
        <v>9766</v>
      </c>
      <c r="B8543" t="s">
        <v>12</v>
      </c>
      <c r="C8543">
        <v>41963</v>
      </c>
      <c r="D8543">
        <v>32999.01</v>
      </c>
      <c r="E8543">
        <v>454.91</v>
      </c>
      <c r="F8543" t="s">
        <v>129</v>
      </c>
      <c r="G8543" t="s">
        <v>130</v>
      </c>
      <c r="H8543" t="s">
        <v>451</v>
      </c>
      <c r="I8543" t="s">
        <v>16</v>
      </c>
      <c r="J8543" t="s">
        <v>557</v>
      </c>
      <c r="L8543" s="1">
        <v>42814</v>
      </c>
      <c r="M8543">
        <v>20623</v>
      </c>
      <c r="N8543" t="s">
        <v>10651</v>
      </c>
    </row>
    <row r="8544" spans="1:14" x14ac:dyDescent="0.25">
      <c r="A8544" t="s">
        <v>9767</v>
      </c>
      <c r="B8544" t="s">
        <v>22</v>
      </c>
      <c r="C8544">
        <v>60194</v>
      </c>
      <c r="D8544">
        <v>72190.17</v>
      </c>
      <c r="E8544">
        <v>9690.5499999999993</v>
      </c>
      <c r="F8544" t="s">
        <v>23</v>
      </c>
      <c r="G8544" t="s">
        <v>24</v>
      </c>
      <c r="H8544" t="s">
        <v>212</v>
      </c>
      <c r="I8544" t="s">
        <v>16</v>
      </c>
      <c r="J8544" t="s">
        <v>141</v>
      </c>
      <c r="L8544" s="1">
        <v>41316</v>
      </c>
      <c r="M8544">
        <v>20737</v>
      </c>
      <c r="N8544" t="s">
        <v>10655</v>
      </c>
    </row>
    <row r="8545" spans="1:14" x14ac:dyDescent="0.25">
      <c r="A8545" t="s">
        <v>9768</v>
      </c>
      <c r="B8545" t="s">
        <v>12</v>
      </c>
      <c r="C8545">
        <v>68103.37</v>
      </c>
      <c r="D8545">
        <v>65991.23</v>
      </c>
      <c r="E8545">
        <v>0</v>
      </c>
      <c r="F8545" t="s">
        <v>133</v>
      </c>
      <c r="G8545" t="s">
        <v>134</v>
      </c>
      <c r="H8545" t="s">
        <v>135</v>
      </c>
      <c r="I8545" t="s">
        <v>16</v>
      </c>
      <c r="J8545" t="s">
        <v>44</v>
      </c>
      <c r="L8545" s="1">
        <v>42184</v>
      </c>
      <c r="M8545">
        <v>20744</v>
      </c>
      <c r="N8545" t="s">
        <v>10630</v>
      </c>
    </row>
    <row r="8546" spans="1:14" x14ac:dyDescent="0.25">
      <c r="A8546" t="s">
        <v>9769</v>
      </c>
      <c r="B8546" t="s">
        <v>12</v>
      </c>
      <c r="C8546">
        <v>95740</v>
      </c>
      <c r="D8546">
        <v>97140.27</v>
      </c>
      <c r="E8546">
        <v>192.39</v>
      </c>
      <c r="F8546" t="s">
        <v>27</v>
      </c>
      <c r="G8546" t="s">
        <v>28</v>
      </c>
      <c r="H8546" t="s">
        <v>169</v>
      </c>
      <c r="I8546" t="s">
        <v>16</v>
      </c>
      <c r="J8546" t="s">
        <v>414</v>
      </c>
      <c r="L8546" s="1">
        <v>36584</v>
      </c>
      <c r="M8546">
        <v>20769</v>
      </c>
      <c r="N8546" t="s">
        <v>10636</v>
      </c>
    </row>
    <row r="8547" spans="1:14" x14ac:dyDescent="0.25">
      <c r="A8547" t="s">
        <v>9770</v>
      </c>
      <c r="B8547" t="s">
        <v>22</v>
      </c>
      <c r="C8547">
        <v>82858</v>
      </c>
      <c r="D8547">
        <v>129163.72</v>
      </c>
      <c r="E8547">
        <v>38449.25</v>
      </c>
      <c r="F8547" t="s">
        <v>13</v>
      </c>
      <c r="G8547" t="s">
        <v>14</v>
      </c>
      <c r="H8547" t="s">
        <v>175</v>
      </c>
      <c r="I8547" t="s">
        <v>16</v>
      </c>
      <c r="J8547" t="s">
        <v>32</v>
      </c>
      <c r="L8547" s="1">
        <v>38187</v>
      </c>
      <c r="M8547">
        <v>20613</v>
      </c>
      <c r="N8547" t="s">
        <v>10640</v>
      </c>
    </row>
    <row r="8548" spans="1:14" x14ac:dyDescent="0.25">
      <c r="A8548" t="s">
        <v>9771</v>
      </c>
      <c r="B8548" t="s">
        <v>22</v>
      </c>
      <c r="C8548">
        <v>53789.41</v>
      </c>
      <c r="D8548">
        <v>72444.39</v>
      </c>
      <c r="E8548">
        <v>15306.8</v>
      </c>
      <c r="F8548" t="s">
        <v>56</v>
      </c>
      <c r="G8548" t="s">
        <v>57</v>
      </c>
      <c r="H8548" t="s">
        <v>84</v>
      </c>
      <c r="I8548" t="s">
        <v>16</v>
      </c>
      <c r="J8548" t="s">
        <v>59</v>
      </c>
      <c r="L8548" s="1">
        <v>38663</v>
      </c>
      <c r="M8548">
        <v>20708</v>
      </c>
      <c r="N8548" t="s">
        <v>10653</v>
      </c>
    </row>
    <row r="8549" spans="1:14" x14ac:dyDescent="0.25">
      <c r="A8549" t="s">
        <v>9772</v>
      </c>
      <c r="B8549" t="s">
        <v>22</v>
      </c>
      <c r="C8549">
        <v>113669.77</v>
      </c>
      <c r="D8549">
        <v>111548.72</v>
      </c>
      <c r="E8549">
        <v>0</v>
      </c>
      <c r="F8549" t="s">
        <v>133</v>
      </c>
      <c r="G8549" t="s">
        <v>134</v>
      </c>
      <c r="H8549" t="s">
        <v>251</v>
      </c>
      <c r="I8549" t="s">
        <v>16</v>
      </c>
      <c r="J8549" t="s">
        <v>161</v>
      </c>
      <c r="L8549" s="1">
        <v>35520</v>
      </c>
      <c r="M8549">
        <v>20742</v>
      </c>
      <c r="N8549" t="s">
        <v>10638</v>
      </c>
    </row>
    <row r="8550" spans="1:14" x14ac:dyDescent="0.25">
      <c r="A8550" t="s">
        <v>9773</v>
      </c>
      <c r="B8550" t="s">
        <v>12</v>
      </c>
      <c r="C8550">
        <v>40407.379999999997</v>
      </c>
      <c r="D8550">
        <v>31152.13</v>
      </c>
      <c r="E8550">
        <v>0</v>
      </c>
      <c r="F8550" t="s">
        <v>18</v>
      </c>
      <c r="G8550" t="s">
        <v>19</v>
      </c>
      <c r="H8550" t="s">
        <v>183</v>
      </c>
      <c r="I8550" t="s">
        <v>34</v>
      </c>
      <c r="J8550" t="s">
        <v>174</v>
      </c>
      <c r="L8550" s="1">
        <v>37375</v>
      </c>
      <c r="M8550">
        <v>20743</v>
      </c>
      <c r="N8550" t="s">
        <v>10654</v>
      </c>
    </row>
    <row r="8551" spans="1:14" x14ac:dyDescent="0.25">
      <c r="A8551" t="s">
        <v>9774</v>
      </c>
      <c r="B8551" t="s">
        <v>22</v>
      </c>
      <c r="C8551">
        <v>92727.54</v>
      </c>
      <c r="D8551">
        <v>84662.58</v>
      </c>
      <c r="E8551">
        <v>0</v>
      </c>
      <c r="F8551" t="s">
        <v>133</v>
      </c>
      <c r="G8551" t="s">
        <v>134</v>
      </c>
      <c r="H8551" t="s">
        <v>251</v>
      </c>
      <c r="I8551" t="s">
        <v>16</v>
      </c>
      <c r="J8551" t="s">
        <v>161</v>
      </c>
      <c r="L8551" s="1">
        <v>39776</v>
      </c>
      <c r="M8551">
        <v>20613</v>
      </c>
      <c r="N8551" t="s">
        <v>10640</v>
      </c>
    </row>
    <row r="8552" spans="1:14" x14ac:dyDescent="0.25">
      <c r="A8552" t="s">
        <v>9775</v>
      </c>
      <c r="B8552" t="s">
        <v>22</v>
      </c>
      <c r="C8552">
        <v>102509.26</v>
      </c>
      <c r="D8552">
        <v>141940.01999999999</v>
      </c>
      <c r="E8552">
        <v>34598.99</v>
      </c>
      <c r="F8552" t="s">
        <v>45</v>
      </c>
      <c r="G8552" t="s">
        <v>46</v>
      </c>
      <c r="H8552" t="s">
        <v>337</v>
      </c>
      <c r="I8552" t="s">
        <v>16</v>
      </c>
      <c r="J8552" t="s">
        <v>250</v>
      </c>
      <c r="L8552" s="1">
        <v>34722</v>
      </c>
      <c r="M8552">
        <v>20746</v>
      </c>
      <c r="N8552" t="s">
        <v>10647</v>
      </c>
    </row>
    <row r="8553" spans="1:14" x14ac:dyDescent="0.25">
      <c r="A8553" t="s">
        <v>9776</v>
      </c>
      <c r="B8553" t="s">
        <v>22</v>
      </c>
      <c r="C8553">
        <v>40242.36</v>
      </c>
      <c r="D8553">
        <v>55359.59</v>
      </c>
      <c r="E8553">
        <v>13712.21</v>
      </c>
      <c r="F8553" t="s">
        <v>56</v>
      </c>
      <c r="G8553" t="s">
        <v>57</v>
      </c>
      <c r="H8553" t="s">
        <v>58</v>
      </c>
      <c r="I8553" t="s">
        <v>16</v>
      </c>
      <c r="J8553" t="s">
        <v>59</v>
      </c>
      <c r="L8553" s="1">
        <v>42590</v>
      </c>
      <c r="M8553">
        <v>20772</v>
      </c>
      <c r="N8553" t="s">
        <v>10648</v>
      </c>
    </row>
    <row r="8554" spans="1:14" x14ac:dyDescent="0.25">
      <c r="A8554" t="s">
        <v>9777</v>
      </c>
      <c r="B8554" t="s">
        <v>22</v>
      </c>
      <c r="C8554">
        <v>17623.61</v>
      </c>
      <c r="D8554">
        <v>9470.76</v>
      </c>
      <c r="E8554">
        <v>123.75</v>
      </c>
      <c r="F8554" t="s">
        <v>13</v>
      </c>
      <c r="G8554" t="s">
        <v>14</v>
      </c>
      <c r="H8554" t="s">
        <v>85</v>
      </c>
      <c r="I8554" t="s">
        <v>34</v>
      </c>
      <c r="J8554" t="s">
        <v>86</v>
      </c>
      <c r="L8554" s="1">
        <v>42240</v>
      </c>
      <c r="M8554">
        <v>20746</v>
      </c>
      <c r="N8554" t="s">
        <v>10647</v>
      </c>
    </row>
    <row r="8555" spans="1:14" x14ac:dyDescent="0.25">
      <c r="A8555" t="s">
        <v>9778</v>
      </c>
      <c r="B8555" t="s">
        <v>12</v>
      </c>
      <c r="C8555">
        <v>132835.9</v>
      </c>
      <c r="D8555">
        <v>128897.84</v>
      </c>
      <c r="E8555">
        <v>0</v>
      </c>
      <c r="F8555" t="s">
        <v>18</v>
      </c>
      <c r="G8555" t="s">
        <v>19</v>
      </c>
      <c r="H8555" t="s">
        <v>538</v>
      </c>
      <c r="I8555" t="s">
        <v>16</v>
      </c>
      <c r="J8555" t="s">
        <v>139</v>
      </c>
      <c r="L8555" s="1">
        <v>37816</v>
      </c>
      <c r="M8555">
        <v>20740</v>
      </c>
      <c r="N8555" t="s">
        <v>10638</v>
      </c>
    </row>
    <row r="8556" spans="1:14" x14ac:dyDescent="0.25">
      <c r="A8556" t="s">
        <v>9779</v>
      </c>
      <c r="B8556" t="s">
        <v>22</v>
      </c>
      <c r="C8556">
        <v>41651.17</v>
      </c>
      <c r="D8556">
        <v>49447.19</v>
      </c>
      <c r="E8556">
        <v>7703.04</v>
      </c>
      <c r="F8556" t="s">
        <v>56</v>
      </c>
      <c r="G8556" t="s">
        <v>57</v>
      </c>
      <c r="H8556" t="s">
        <v>58</v>
      </c>
      <c r="I8556" t="s">
        <v>16</v>
      </c>
      <c r="J8556" t="s">
        <v>59</v>
      </c>
      <c r="L8556" s="1">
        <v>42422</v>
      </c>
      <c r="M8556">
        <v>20706</v>
      </c>
      <c r="N8556" t="s">
        <v>10645</v>
      </c>
    </row>
    <row r="8557" spans="1:14" x14ac:dyDescent="0.25">
      <c r="A8557" t="s">
        <v>9780</v>
      </c>
      <c r="B8557" t="s">
        <v>22</v>
      </c>
      <c r="C8557">
        <v>76500</v>
      </c>
      <c r="D8557">
        <v>43789.8</v>
      </c>
      <c r="E8557">
        <v>0</v>
      </c>
      <c r="F8557" t="s">
        <v>56</v>
      </c>
      <c r="G8557" t="s">
        <v>57</v>
      </c>
      <c r="H8557" t="s">
        <v>756</v>
      </c>
      <c r="I8557" t="s">
        <v>16</v>
      </c>
      <c r="J8557" t="s">
        <v>757</v>
      </c>
      <c r="K8557" t="s">
        <v>1063</v>
      </c>
      <c r="L8557" s="1">
        <v>42870</v>
      </c>
      <c r="M8557">
        <v>20747</v>
      </c>
      <c r="N8557" t="s">
        <v>10642</v>
      </c>
    </row>
    <row r="8558" spans="1:14" x14ac:dyDescent="0.25">
      <c r="A8558" t="s">
        <v>9781</v>
      </c>
      <c r="B8558" t="s">
        <v>22</v>
      </c>
      <c r="C8558">
        <v>109817.64</v>
      </c>
      <c r="D8558">
        <v>151903.53</v>
      </c>
      <c r="E8558">
        <v>32306.03</v>
      </c>
      <c r="F8558" t="s">
        <v>13</v>
      </c>
      <c r="G8558" t="s">
        <v>14</v>
      </c>
      <c r="H8558" t="s">
        <v>41</v>
      </c>
      <c r="I8558" t="s">
        <v>16</v>
      </c>
      <c r="J8558" t="s">
        <v>361</v>
      </c>
      <c r="L8558" s="1">
        <v>34498</v>
      </c>
      <c r="M8558">
        <v>20613</v>
      </c>
      <c r="N8558" t="s">
        <v>10640</v>
      </c>
    </row>
    <row r="8559" spans="1:14" x14ac:dyDescent="0.25">
      <c r="A8559" t="s">
        <v>9782</v>
      </c>
      <c r="B8559" t="s">
        <v>22</v>
      </c>
      <c r="C8559">
        <v>59915</v>
      </c>
      <c r="D8559">
        <v>59126.13</v>
      </c>
      <c r="E8559">
        <v>0</v>
      </c>
      <c r="F8559" t="s">
        <v>18</v>
      </c>
      <c r="G8559" t="s">
        <v>19</v>
      </c>
      <c r="H8559" t="s">
        <v>912</v>
      </c>
      <c r="I8559" t="s">
        <v>16</v>
      </c>
      <c r="J8559" t="s">
        <v>279</v>
      </c>
      <c r="L8559" s="1">
        <v>37004</v>
      </c>
      <c r="M8559">
        <v>20710</v>
      </c>
      <c r="N8559" t="s">
        <v>10637</v>
      </c>
    </row>
    <row r="8560" spans="1:14" x14ac:dyDescent="0.25">
      <c r="A8560" t="s">
        <v>9783</v>
      </c>
      <c r="B8560" t="s">
        <v>22</v>
      </c>
      <c r="C8560">
        <v>87001</v>
      </c>
      <c r="D8560">
        <v>113142.51</v>
      </c>
      <c r="E8560">
        <v>25430.46</v>
      </c>
      <c r="F8560" t="s">
        <v>13</v>
      </c>
      <c r="G8560" t="s">
        <v>14</v>
      </c>
      <c r="H8560" t="s">
        <v>162</v>
      </c>
      <c r="I8560" t="s">
        <v>16</v>
      </c>
      <c r="J8560" t="s">
        <v>233</v>
      </c>
      <c r="L8560" s="1">
        <v>38187</v>
      </c>
      <c r="M8560">
        <v>20762</v>
      </c>
      <c r="N8560" t="s">
        <v>10644</v>
      </c>
    </row>
    <row r="8561" spans="1:14" x14ac:dyDescent="0.25">
      <c r="A8561" t="s">
        <v>9784</v>
      </c>
      <c r="B8561" t="s">
        <v>22</v>
      </c>
      <c r="C8561">
        <v>110359</v>
      </c>
      <c r="D8561">
        <v>113784.15</v>
      </c>
      <c r="E8561">
        <v>2615.11</v>
      </c>
      <c r="F8561" t="s">
        <v>13</v>
      </c>
      <c r="G8561" t="s">
        <v>14</v>
      </c>
      <c r="H8561" t="s">
        <v>105</v>
      </c>
      <c r="I8561" t="s">
        <v>16</v>
      </c>
      <c r="J8561" t="s">
        <v>152</v>
      </c>
      <c r="L8561" s="1">
        <v>36941</v>
      </c>
      <c r="M8561">
        <v>20608</v>
      </c>
      <c r="N8561" t="s">
        <v>10646</v>
      </c>
    </row>
    <row r="8562" spans="1:14" x14ac:dyDescent="0.25">
      <c r="A8562" t="s">
        <v>9785</v>
      </c>
      <c r="B8562" t="s">
        <v>22</v>
      </c>
      <c r="C8562">
        <v>61712.45</v>
      </c>
      <c r="D8562">
        <v>70577.39</v>
      </c>
      <c r="E8562">
        <v>9676.0300000000007</v>
      </c>
      <c r="F8562" t="s">
        <v>99</v>
      </c>
      <c r="G8562" t="s">
        <v>100</v>
      </c>
      <c r="H8562" t="s">
        <v>108</v>
      </c>
      <c r="I8562" t="s">
        <v>16</v>
      </c>
      <c r="J8562" t="s">
        <v>633</v>
      </c>
      <c r="L8562" s="1">
        <v>32839</v>
      </c>
      <c r="M8562">
        <v>20716</v>
      </c>
      <c r="N8562" t="s">
        <v>10641</v>
      </c>
    </row>
    <row r="8563" spans="1:14" x14ac:dyDescent="0.25">
      <c r="A8563" t="s">
        <v>9786</v>
      </c>
      <c r="B8563" t="s">
        <v>12</v>
      </c>
      <c r="C8563">
        <v>95491.24</v>
      </c>
      <c r="D8563">
        <v>88600.13</v>
      </c>
      <c r="E8563">
        <v>0</v>
      </c>
      <c r="F8563" t="s">
        <v>167</v>
      </c>
      <c r="G8563" t="s">
        <v>168</v>
      </c>
      <c r="H8563" t="s">
        <v>1024</v>
      </c>
      <c r="I8563" t="s">
        <v>16</v>
      </c>
      <c r="J8563" t="s">
        <v>235</v>
      </c>
      <c r="L8563" s="1">
        <v>41316</v>
      </c>
      <c r="M8563">
        <v>20623</v>
      </c>
      <c r="N8563" t="s">
        <v>10651</v>
      </c>
    </row>
    <row r="8564" spans="1:14" x14ac:dyDescent="0.25">
      <c r="A8564" t="s">
        <v>9787</v>
      </c>
      <c r="B8564" t="s">
        <v>22</v>
      </c>
      <c r="C8564">
        <v>27483.06</v>
      </c>
      <c r="D8564">
        <v>32517.68</v>
      </c>
      <c r="E8564">
        <v>0</v>
      </c>
      <c r="F8564" t="s">
        <v>27</v>
      </c>
      <c r="G8564" t="s">
        <v>28</v>
      </c>
      <c r="H8564" t="s">
        <v>1018</v>
      </c>
      <c r="I8564" t="s">
        <v>34</v>
      </c>
      <c r="J8564" t="s">
        <v>88</v>
      </c>
      <c r="L8564" s="1">
        <v>41526</v>
      </c>
      <c r="M8564">
        <v>20745</v>
      </c>
      <c r="N8564" t="s">
        <v>10643</v>
      </c>
    </row>
    <row r="8565" spans="1:14" x14ac:dyDescent="0.25">
      <c r="A8565" t="s">
        <v>9788</v>
      </c>
      <c r="B8565" t="s">
        <v>22</v>
      </c>
      <c r="C8565">
        <v>57576</v>
      </c>
      <c r="D8565">
        <v>57886.11</v>
      </c>
      <c r="E8565">
        <v>607.37</v>
      </c>
      <c r="F8565" t="s">
        <v>45</v>
      </c>
      <c r="G8565" t="s">
        <v>46</v>
      </c>
      <c r="H8565" t="s">
        <v>240</v>
      </c>
      <c r="I8565" t="s">
        <v>16</v>
      </c>
      <c r="J8565" t="s">
        <v>48</v>
      </c>
      <c r="K8565" t="s">
        <v>49</v>
      </c>
      <c r="L8565" s="1">
        <v>41064</v>
      </c>
      <c r="M8565">
        <v>20623</v>
      </c>
      <c r="N8565" t="s">
        <v>10651</v>
      </c>
    </row>
    <row r="8566" spans="1:14" x14ac:dyDescent="0.25">
      <c r="A8566" t="s">
        <v>9789</v>
      </c>
      <c r="B8566" t="s">
        <v>22</v>
      </c>
      <c r="C8566">
        <v>71104</v>
      </c>
      <c r="D8566">
        <v>71200.759999999995</v>
      </c>
      <c r="E8566">
        <v>974.56</v>
      </c>
      <c r="F8566" t="s">
        <v>45</v>
      </c>
      <c r="G8566" t="s">
        <v>46</v>
      </c>
      <c r="H8566" t="s">
        <v>536</v>
      </c>
      <c r="I8566" t="s">
        <v>16</v>
      </c>
      <c r="J8566" t="s">
        <v>48</v>
      </c>
      <c r="L8566" s="1">
        <v>39693</v>
      </c>
      <c r="M8566">
        <v>20706</v>
      </c>
      <c r="N8566" t="s">
        <v>10645</v>
      </c>
    </row>
    <row r="8567" spans="1:14" x14ac:dyDescent="0.25">
      <c r="A8567" t="s">
        <v>9790</v>
      </c>
      <c r="B8567" t="s">
        <v>22</v>
      </c>
      <c r="C8567">
        <v>58378.28</v>
      </c>
      <c r="D8567">
        <v>65812.639999999999</v>
      </c>
      <c r="E8567">
        <v>9999.92</v>
      </c>
      <c r="F8567" t="s">
        <v>56</v>
      </c>
      <c r="G8567" t="s">
        <v>57</v>
      </c>
      <c r="H8567" t="s">
        <v>158</v>
      </c>
      <c r="I8567" t="s">
        <v>16</v>
      </c>
      <c r="J8567" t="s">
        <v>159</v>
      </c>
      <c r="L8567" s="1">
        <v>37578</v>
      </c>
      <c r="M8567">
        <v>20707</v>
      </c>
      <c r="N8567" t="s">
        <v>10628</v>
      </c>
    </row>
    <row r="8568" spans="1:14" x14ac:dyDescent="0.25">
      <c r="A8568" t="s">
        <v>9791</v>
      </c>
      <c r="B8568" t="s">
        <v>22</v>
      </c>
      <c r="C8568">
        <v>99191</v>
      </c>
      <c r="D8568">
        <v>145460.47</v>
      </c>
      <c r="E8568">
        <v>44169.06</v>
      </c>
      <c r="F8568" t="s">
        <v>45</v>
      </c>
      <c r="G8568" t="s">
        <v>46</v>
      </c>
      <c r="H8568" t="s">
        <v>536</v>
      </c>
      <c r="I8568" t="s">
        <v>16</v>
      </c>
      <c r="J8568" t="s">
        <v>297</v>
      </c>
      <c r="L8568" s="1">
        <v>38145</v>
      </c>
      <c r="M8568">
        <v>20746</v>
      </c>
      <c r="N8568" t="s">
        <v>10647</v>
      </c>
    </row>
    <row r="8569" spans="1:14" x14ac:dyDescent="0.25">
      <c r="A8569" t="s">
        <v>9792</v>
      </c>
      <c r="B8569" t="s">
        <v>22</v>
      </c>
      <c r="C8569">
        <v>85593</v>
      </c>
      <c r="D8569">
        <v>85504.2</v>
      </c>
      <c r="E8569">
        <v>119.25</v>
      </c>
      <c r="F8569" t="s">
        <v>18</v>
      </c>
      <c r="G8569" t="s">
        <v>19</v>
      </c>
      <c r="H8569" t="s">
        <v>144</v>
      </c>
      <c r="I8569" t="s">
        <v>16</v>
      </c>
      <c r="J8569" t="s">
        <v>145</v>
      </c>
      <c r="L8569" s="1">
        <v>34442</v>
      </c>
      <c r="M8569">
        <v>20746</v>
      </c>
      <c r="N8569" t="s">
        <v>10647</v>
      </c>
    </row>
    <row r="8570" spans="1:14" x14ac:dyDescent="0.25">
      <c r="A8570" t="s">
        <v>9793</v>
      </c>
      <c r="B8570" t="s">
        <v>22</v>
      </c>
      <c r="C8570">
        <v>47796.15</v>
      </c>
      <c r="D8570">
        <v>65164.98</v>
      </c>
      <c r="E8570">
        <v>17786.12</v>
      </c>
      <c r="F8570" t="s">
        <v>56</v>
      </c>
      <c r="G8570" t="s">
        <v>57</v>
      </c>
      <c r="H8570" t="s">
        <v>64</v>
      </c>
      <c r="I8570" t="s">
        <v>16</v>
      </c>
      <c r="J8570" t="s">
        <v>59</v>
      </c>
      <c r="L8570" s="1">
        <v>40917</v>
      </c>
      <c r="M8570">
        <v>20744</v>
      </c>
      <c r="N8570" t="s">
        <v>10630</v>
      </c>
    </row>
    <row r="8571" spans="1:14" x14ac:dyDescent="0.25">
      <c r="A8571" t="s">
        <v>9794</v>
      </c>
      <c r="B8571" t="s">
        <v>12</v>
      </c>
      <c r="C8571">
        <v>51471</v>
      </c>
      <c r="D8571">
        <v>20539.34</v>
      </c>
      <c r="E8571">
        <v>0</v>
      </c>
      <c r="F8571" t="s">
        <v>13</v>
      </c>
      <c r="G8571" t="s">
        <v>14</v>
      </c>
      <c r="H8571" t="s">
        <v>103</v>
      </c>
      <c r="I8571" t="s">
        <v>16</v>
      </c>
      <c r="J8571" t="s">
        <v>104</v>
      </c>
      <c r="L8571" s="1">
        <v>42940</v>
      </c>
      <c r="M8571">
        <v>20707</v>
      </c>
      <c r="N8571" t="s">
        <v>10628</v>
      </c>
    </row>
    <row r="8572" spans="1:14" x14ac:dyDescent="0.25">
      <c r="A8572" t="s">
        <v>9795</v>
      </c>
      <c r="B8572" t="s">
        <v>22</v>
      </c>
      <c r="C8572">
        <v>95084.42</v>
      </c>
      <c r="D8572">
        <v>100813.02</v>
      </c>
      <c r="E8572">
        <v>3496</v>
      </c>
      <c r="F8572" t="s">
        <v>13</v>
      </c>
      <c r="G8572" t="s">
        <v>14</v>
      </c>
      <c r="H8572" t="s">
        <v>232</v>
      </c>
      <c r="I8572" t="s">
        <v>16</v>
      </c>
      <c r="J8572" t="s">
        <v>32</v>
      </c>
      <c r="L8572" s="1">
        <v>34498</v>
      </c>
      <c r="M8572">
        <v>20762</v>
      </c>
      <c r="N8572" t="s">
        <v>10644</v>
      </c>
    </row>
    <row r="8573" spans="1:14" x14ac:dyDescent="0.25">
      <c r="A8573" t="s">
        <v>9796</v>
      </c>
      <c r="B8573" t="s">
        <v>22</v>
      </c>
      <c r="C8573">
        <v>72136.850000000006</v>
      </c>
      <c r="D8573">
        <v>71588.55</v>
      </c>
      <c r="E8573">
        <v>0</v>
      </c>
      <c r="F8573" t="s">
        <v>76</v>
      </c>
      <c r="G8573" t="s">
        <v>77</v>
      </c>
      <c r="H8573" t="s">
        <v>80</v>
      </c>
      <c r="I8573" t="s">
        <v>16</v>
      </c>
      <c r="J8573" t="s">
        <v>211</v>
      </c>
      <c r="L8573" s="1">
        <v>39678</v>
      </c>
      <c r="M8573">
        <v>20782</v>
      </c>
      <c r="N8573" t="s">
        <v>10625</v>
      </c>
    </row>
    <row r="8574" spans="1:14" x14ac:dyDescent="0.25">
      <c r="A8574" t="s">
        <v>9797</v>
      </c>
      <c r="B8574" t="s">
        <v>12</v>
      </c>
      <c r="C8574">
        <v>59258.09</v>
      </c>
      <c r="D8574">
        <v>48377.52</v>
      </c>
      <c r="E8574">
        <v>0</v>
      </c>
      <c r="F8574" t="s">
        <v>18</v>
      </c>
      <c r="G8574" t="s">
        <v>19</v>
      </c>
      <c r="H8574" t="s">
        <v>183</v>
      </c>
      <c r="I8574" t="s">
        <v>34</v>
      </c>
      <c r="J8574" t="s">
        <v>174</v>
      </c>
      <c r="L8574" s="1">
        <v>32363</v>
      </c>
      <c r="M8574">
        <v>20722</v>
      </c>
      <c r="N8574" t="s">
        <v>10632</v>
      </c>
    </row>
    <row r="8575" spans="1:14" x14ac:dyDescent="0.25">
      <c r="A8575" t="s">
        <v>9798</v>
      </c>
      <c r="B8575" t="s">
        <v>22</v>
      </c>
      <c r="C8575">
        <v>50603</v>
      </c>
      <c r="D8575">
        <v>51156.05</v>
      </c>
      <c r="E8575">
        <v>1968.69</v>
      </c>
      <c r="F8575" t="s">
        <v>129</v>
      </c>
      <c r="G8575" t="s">
        <v>130</v>
      </c>
      <c r="H8575" t="s">
        <v>131</v>
      </c>
      <c r="I8575" t="s">
        <v>16</v>
      </c>
      <c r="J8575" t="s">
        <v>132</v>
      </c>
      <c r="K8575" t="s">
        <v>636</v>
      </c>
      <c r="L8575" s="1">
        <v>42562</v>
      </c>
      <c r="M8575">
        <v>20742</v>
      </c>
      <c r="N8575" t="s">
        <v>10638</v>
      </c>
    </row>
    <row r="8576" spans="1:14" x14ac:dyDescent="0.25">
      <c r="A8576" t="s">
        <v>9799</v>
      </c>
      <c r="B8576" t="s">
        <v>22</v>
      </c>
      <c r="C8576">
        <v>73713</v>
      </c>
      <c r="D8576">
        <v>78124.69</v>
      </c>
      <c r="E8576">
        <v>5381.73</v>
      </c>
      <c r="F8576" t="s">
        <v>129</v>
      </c>
      <c r="G8576" t="s">
        <v>130</v>
      </c>
      <c r="H8576" t="s">
        <v>131</v>
      </c>
      <c r="I8576" t="s">
        <v>16</v>
      </c>
      <c r="J8576" t="s">
        <v>132</v>
      </c>
      <c r="L8576" s="1">
        <v>38915</v>
      </c>
      <c r="M8576">
        <v>20737</v>
      </c>
      <c r="N8576" t="s">
        <v>10655</v>
      </c>
    </row>
    <row r="8577" spans="1:14" x14ac:dyDescent="0.25">
      <c r="A8577" t="s">
        <v>9800</v>
      </c>
      <c r="B8577" t="s">
        <v>12</v>
      </c>
      <c r="C8577">
        <v>62020</v>
      </c>
      <c r="D8577">
        <v>73944.28</v>
      </c>
      <c r="E8577">
        <v>9267.85</v>
      </c>
      <c r="F8577" t="s">
        <v>13</v>
      </c>
      <c r="G8577" t="s">
        <v>14</v>
      </c>
      <c r="H8577" t="s">
        <v>162</v>
      </c>
      <c r="I8577" t="s">
        <v>16</v>
      </c>
      <c r="J8577" t="s">
        <v>32</v>
      </c>
      <c r="K8577" t="s">
        <v>176</v>
      </c>
      <c r="L8577" s="1">
        <v>41302</v>
      </c>
      <c r="M8577">
        <v>20747</v>
      </c>
      <c r="N8577" t="s">
        <v>10642</v>
      </c>
    </row>
    <row r="8578" spans="1:14" x14ac:dyDescent="0.25">
      <c r="A8578" t="s">
        <v>9801</v>
      </c>
      <c r="B8578" t="s">
        <v>22</v>
      </c>
      <c r="C8578">
        <v>123529.11</v>
      </c>
      <c r="D8578">
        <v>163223.32999999999</v>
      </c>
      <c r="E8578">
        <v>33010.620000000003</v>
      </c>
      <c r="F8578" t="s">
        <v>45</v>
      </c>
      <c r="G8578" t="s">
        <v>46</v>
      </c>
      <c r="H8578" t="s">
        <v>367</v>
      </c>
      <c r="I8578" t="s">
        <v>16</v>
      </c>
      <c r="J8578" t="s">
        <v>222</v>
      </c>
      <c r="L8578" s="1">
        <v>31501</v>
      </c>
      <c r="M8578">
        <v>20735</v>
      </c>
      <c r="N8578" t="s">
        <v>10649</v>
      </c>
    </row>
    <row r="8579" spans="1:14" x14ac:dyDescent="0.25">
      <c r="A8579" t="s">
        <v>9802</v>
      </c>
      <c r="B8579" t="s">
        <v>22</v>
      </c>
      <c r="C8579">
        <v>108848.84</v>
      </c>
      <c r="D8579">
        <v>151079.51</v>
      </c>
      <c r="E8579">
        <v>28836.91</v>
      </c>
      <c r="F8579" t="s">
        <v>45</v>
      </c>
      <c r="G8579" t="s">
        <v>46</v>
      </c>
      <c r="H8579" t="s">
        <v>444</v>
      </c>
      <c r="I8579" t="s">
        <v>16</v>
      </c>
      <c r="J8579" t="s">
        <v>297</v>
      </c>
      <c r="L8579" s="1">
        <v>31984</v>
      </c>
      <c r="M8579">
        <v>20746</v>
      </c>
      <c r="N8579" t="s">
        <v>10647</v>
      </c>
    </row>
    <row r="8580" spans="1:14" x14ac:dyDescent="0.25">
      <c r="A8580" t="s">
        <v>9803</v>
      </c>
      <c r="B8580" t="s">
        <v>12</v>
      </c>
      <c r="C8580">
        <v>85593</v>
      </c>
      <c r="D8580">
        <v>84708.13</v>
      </c>
      <c r="E8580">
        <v>242.08</v>
      </c>
      <c r="F8580" t="s">
        <v>18</v>
      </c>
      <c r="G8580" t="s">
        <v>19</v>
      </c>
      <c r="H8580" t="s">
        <v>144</v>
      </c>
      <c r="I8580" t="s">
        <v>16</v>
      </c>
      <c r="J8580" t="s">
        <v>145</v>
      </c>
      <c r="L8580" s="1">
        <v>35191</v>
      </c>
      <c r="M8580">
        <v>20783</v>
      </c>
      <c r="N8580" t="s">
        <v>10656</v>
      </c>
    </row>
    <row r="8581" spans="1:14" x14ac:dyDescent="0.25">
      <c r="A8581" t="s">
        <v>9804</v>
      </c>
      <c r="B8581" t="s">
        <v>22</v>
      </c>
      <c r="C8581">
        <v>51597.39</v>
      </c>
      <c r="D8581">
        <v>52506.92</v>
      </c>
      <c r="E8581">
        <v>2606.46</v>
      </c>
      <c r="F8581" t="s">
        <v>99</v>
      </c>
      <c r="G8581" t="s">
        <v>100</v>
      </c>
      <c r="H8581" t="s">
        <v>933</v>
      </c>
      <c r="I8581" t="s">
        <v>16</v>
      </c>
      <c r="J8581" t="s">
        <v>198</v>
      </c>
      <c r="L8581" s="1">
        <v>38672</v>
      </c>
      <c r="M8581">
        <v>20769</v>
      </c>
      <c r="N8581" t="s">
        <v>10636</v>
      </c>
    </row>
    <row r="8582" spans="1:14" x14ac:dyDescent="0.25">
      <c r="A8582" t="s">
        <v>9805</v>
      </c>
      <c r="B8582" t="s">
        <v>22</v>
      </c>
      <c r="C8582">
        <v>160448.53</v>
      </c>
      <c r="D8582">
        <v>164624.47</v>
      </c>
      <c r="E8582">
        <v>0</v>
      </c>
      <c r="F8582" t="s">
        <v>608</v>
      </c>
      <c r="G8582" t="s">
        <v>609</v>
      </c>
      <c r="H8582" t="s">
        <v>610</v>
      </c>
      <c r="I8582" t="s">
        <v>16</v>
      </c>
      <c r="J8582" t="s">
        <v>98</v>
      </c>
      <c r="L8582" s="1">
        <v>31572</v>
      </c>
      <c r="M8582">
        <v>20774</v>
      </c>
      <c r="N8582" t="s">
        <v>10633</v>
      </c>
    </row>
    <row r="8583" spans="1:14" x14ac:dyDescent="0.25">
      <c r="A8583" t="s">
        <v>9806</v>
      </c>
      <c r="B8583" t="s">
        <v>12</v>
      </c>
      <c r="C8583">
        <v>100370</v>
      </c>
      <c r="D8583">
        <v>86428.09</v>
      </c>
      <c r="E8583">
        <v>180.96</v>
      </c>
      <c r="F8583" t="s">
        <v>18</v>
      </c>
      <c r="G8583" t="s">
        <v>19</v>
      </c>
      <c r="H8583" t="s">
        <v>183</v>
      </c>
      <c r="I8583" t="s">
        <v>16</v>
      </c>
      <c r="J8583" t="s">
        <v>147</v>
      </c>
      <c r="L8583" s="1">
        <v>37624</v>
      </c>
      <c r="M8583">
        <v>20747</v>
      </c>
      <c r="N8583" t="s">
        <v>10642</v>
      </c>
    </row>
    <row r="8584" spans="1:14" x14ac:dyDescent="0.25">
      <c r="A8584" t="s">
        <v>9807</v>
      </c>
      <c r="B8584" t="s">
        <v>22</v>
      </c>
      <c r="C8584">
        <v>66535</v>
      </c>
      <c r="D8584">
        <v>110428.81</v>
      </c>
      <c r="E8584">
        <v>43269.93</v>
      </c>
      <c r="F8584" t="s">
        <v>45</v>
      </c>
      <c r="G8584" t="s">
        <v>46</v>
      </c>
      <c r="H8584" t="s">
        <v>367</v>
      </c>
      <c r="I8584" t="s">
        <v>16</v>
      </c>
      <c r="J8584" t="s">
        <v>48</v>
      </c>
      <c r="L8584" s="1">
        <v>41288</v>
      </c>
      <c r="M8584">
        <v>20783</v>
      </c>
      <c r="N8584" t="s">
        <v>10656</v>
      </c>
    </row>
    <row r="8585" spans="1:14" x14ac:dyDescent="0.25">
      <c r="A8585" t="s">
        <v>9808</v>
      </c>
      <c r="B8585" t="s">
        <v>22</v>
      </c>
      <c r="C8585">
        <v>60470.93</v>
      </c>
      <c r="D8585">
        <v>65618.05</v>
      </c>
      <c r="E8585">
        <v>473.38</v>
      </c>
      <c r="F8585" t="s">
        <v>13</v>
      </c>
      <c r="G8585" t="s">
        <v>14</v>
      </c>
      <c r="H8585" t="s">
        <v>41</v>
      </c>
      <c r="I8585" t="s">
        <v>16</v>
      </c>
      <c r="J8585" t="s">
        <v>502</v>
      </c>
      <c r="L8585" s="1">
        <v>37788</v>
      </c>
      <c r="M8585">
        <v>20707</v>
      </c>
      <c r="N8585" t="s">
        <v>10628</v>
      </c>
    </row>
    <row r="8586" spans="1:14" x14ac:dyDescent="0.25">
      <c r="A8586" t="s">
        <v>9809</v>
      </c>
      <c r="B8586" t="s">
        <v>22</v>
      </c>
      <c r="C8586">
        <v>31877.89</v>
      </c>
      <c r="D8586">
        <v>31293.19</v>
      </c>
      <c r="E8586">
        <v>0</v>
      </c>
      <c r="F8586" t="s">
        <v>76</v>
      </c>
      <c r="G8586" t="s">
        <v>77</v>
      </c>
      <c r="H8586" t="s">
        <v>163</v>
      </c>
      <c r="I8586" t="s">
        <v>34</v>
      </c>
      <c r="J8586" t="s">
        <v>558</v>
      </c>
      <c r="L8586" s="1">
        <v>41932</v>
      </c>
      <c r="M8586">
        <v>20782</v>
      </c>
      <c r="N8586" t="s">
        <v>10625</v>
      </c>
    </row>
    <row r="8587" spans="1:14" x14ac:dyDescent="0.25">
      <c r="A8587" t="s">
        <v>9810</v>
      </c>
      <c r="B8587" t="s">
        <v>22</v>
      </c>
      <c r="C8587">
        <v>43953</v>
      </c>
      <c r="D8587">
        <v>48070.400000000001</v>
      </c>
      <c r="E8587">
        <v>5592.04</v>
      </c>
      <c r="F8587" t="s">
        <v>99</v>
      </c>
      <c r="G8587" t="s">
        <v>100</v>
      </c>
      <c r="H8587" t="s">
        <v>236</v>
      </c>
      <c r="I8587" t="s">
        <v>16</v>
      </c>
      <c r="J8587" t="s">
        <v>237</v>
      </c>
      <c r="L8587" s="1">
        <v>38538</v>
      </c>
      <c r="M8587">
        <v>20735</v>
      </c>
      <c r="N8587" t="s">
        <v>10649</v>
      </c>
    </row>
    <row r="8588" spans="1:14" x14ac:dyDescent="0.25">
      <c r="A8588" t="s">
        <v>9811</v>
      </c>
      <c r="B8588" t="s">
        <v>22</v>
      </c>
      <c r="C8588">
        <v>44913.96</v>
      </c>
      <c r="D8588">
        <v>49457.85</v>
      </c>
      <c r="E8588">
        <v>7208.65</v>
      </c>
      <c r="F8588" t="s">
        <v>99</v>
      </c>
      <c r="G8588" t="s">
        <v>100</v>
      </c>
      <c r="H8588" t="s">
        <v>400</v>
      </c>
      <c r="I8588" t="s">
        <v>16</v>
      </c>
      <c r="J8588" t="s">
        <v>633</v>
      </c>
      <c r="L8588" s="1">
        <v>39554</v>
      </c>
      <c r="M8588">
        <v>20745</v>
      </c>
      <c r="N8588" t="s">
        <v>10643</v>
      </c>
    </row>
    <row r="8589" spans="1:14" x14ac:dyDescent="0.25">
      <c r="A8589" t="s">
        <v>9812</v>
      </c>
      <c r="B8589" t="s">
        <v>12</v>
      </c>
      <c r="C8589">
        <v>61176.32</v>
      </c>
      <c r="D8589">
        <v>58507.56</v>
      </c>
      <c r="E8589">
        <v>696.5</v>
      </c>
      <c r="F8589" t="s">
        <v>468</v>
      </c>
      <c r="G8589" t="s">
        <v>469</v>
      </c>
      <c r="H8589" t="s">
        <v>470</v>
      </c>
      <c r="I8589" t="s">
        <v>16</v>
      </c>
      <c r="J8589" t="s">
        <v>471</v>
      </c>
      <c r="L8589" s="1">
        <v>40517</v>
      </c>
      <c r="M8589">
        <v>20720</v>
      </c>
      <c r="N8589" t="s">
        <v>10641</v>
      </c>
    </row>
    <row r="8590" spans="1:14" x14ac:dyDescent="0.25">
      <c r="A8590" t="s">
        <v>9813</v>
      </c>
      <c r="B8590" t="s">
        <v>22</v>
      </c>
      <c r="C8590">
        <v>95084.42</v>
      </c>
      <c r="D8590">
        <v>100457.78</v>
      </c>
      <c r="E8590">
        <v>5115.74</v>
      </c>
      <c r="F8590" t="s">
        <v>13</v>
      </c>
      <c r="G8590" t="s">
        <v>14</v>
      </c>
      <c r="H8590" t="s">
        <v>648</v>
      </c>
      <c r="I8590" t="s">
        <v>16</v>
      </c>
      <c r="J8590" t="s">
        <v>32</v>
      </c>
      <c r="L8590" s="1">
        <v>34260</v>
      </c>
      <c r="M8590">
        <v>20770</v>
      </c>
      <c r="N8590" t="s">
        <v>10629</v>
      </c>
    </row>
    <row r="8591" spans="1:14" x14ac:dyDescent="0.25">
      <c r="A8591" t="s">
        <v>9814</v>
      </c>
      <c r="B8591" t="s">
        <v>22</v>
      </c>
      <c r="C8591">
        <v>115732</v>
      </c>
      <c r="D8591">
        <v>114206.32</v>
      </c>
      <c r="E8591">
        <v>0</v>
      </c>
      <c r="F8591" t="s">
        <v>52</v>
      </c>
      <c r="G8591" t="s">
        <v>53</v>
      </c>
      <c r="H8591" t="s">
        <v>184</v>
      </c>
      <c r="I8591" t="s">
        <v>16</v>
      </c>
      <c r="J8591" t="s">
        <v>374</v>
      </c>
      <c r="L8591" s="1">
        <v>37284</v>
      </c>
      <c r="M8591">
        <v>20705</v>
      </c>
      <c r="N8591" t="s">
        <v>10626</v>
      </c>
    </row>
    <row r="8592" spans="1:14" x14ac:dyDescent="0.25">
      <c r="A8592" t="s">
        <v>9815</v>
      </c>
      <c r="B8592" t="s">
        <v>22</v>
      </c>
      <c r="C8592">
        <v>121372</v>
      </c>
      <c r="D8592">
        <v>119772.1</v>
      </c>
      <c r="E8592">
        <v>0</v>
      </c>
      <c r="F8592" t="s">
        <v>72</v>
      </c>
      <c r="G8592" t="s">
        <v>73</v>
      </c>
      <c r="H8592" t="s">
        <v>550</v>
      </c>
      <c r="I8592" t="s">
        <v>16</v>
      </c>
      <c r="J8592" t="s">
        <v>75</v>
      </c>
      <c r="L8592" s="1">
        <v>37557</v>
      </c>
      <c r="M8592">
        <v>20716</v>
      </c>
      <c r="N8592" t="s">
        <v>10641</v>
      </c>
    </row>
    <row r="8593" spans="1:14" x14ac:dyDescent="0.25">
      <c r="A8593" t="s">
        <v>9816</v>
      </c>
      <c r="B8593" t="s">
        <v>12</v>
      </c>
      <c r="C8593">
        <v>17810.73</v>
      </c>
      <c r="D8593">
        <v>16078.12</v>
      </c>
      <c r="E8593">
        <v>0</v>
      </c>
      <c r="F8593" t="s">
        <v>76</v>
      </c>
      <c r="G8593" t="s">
        <v>77</v>
      </c>
      <c r="H8593" t="s">
        <v>253</v>
      </c>
      <c r="I8593" t="s">
        <v>34</v>
      </c>
      <c r="J8593" t="s">
        <v>351</v>
      </c>
      <c r="L8593" s="1">
        <v>42298</v>
      </c>
      <c r="M8593">
        <v>20774</v>
      </c>
      <c r="N8593" t="s">
        <v>10633</v>
      </c>
    </row>
    <row r="8594" spans="1:14" x14ac:dyDescent="0.25">
      <c r="A8594" t="s">
        <v>9817</v>
      </c>
      <c r="B8594" t="s">
        <v>22</v>
      </c>
      <c r="C8594">
        <v>56042.38</v>
      </c>
      <c r="D8594">
        <v>53889.87</v>
      </c>
      <c r="E8594">
        <v>296.70999999999998</v>
      </c>
      <c r="F8594" t="s">
        <v>18</v>
      </c>
      <c r="G8594" t="s">
        <v>19</v>
      </c>
      <c r="H8594" t="s">
        <v>480</v>
      </c>
      <c r="I8594" t="s">
        <v>16</v>
      </c>
      <c r="J8594" t="s">
        <v>204</v>
      </c>
      <c r="L8594" s="1">
        <v>39146</v>
      </c>
      <c r="M8594">
        <v>20720</v>
      </c>
      <c r="N8594" t="s">
        <v>10641</v>
      </c>
    </row>
    <row r="8595" spans="1:14" x14ac:dyDescent="0.25">
      <c r="A8595" t="s">
        <v>9818</v>
      </c>
      <c r="B8595" t="s">
        <v>12</v>
      </c>
      <c r="C8595">
        <v>27859.96</v>
      </c>
      <c r="D8595">
        <v>29092.720000000001</v>
      </c>
      <c r="E8595">
        <v>0</v>
      </c>
      <c r="F8595" t="s">
        <v>76</v>
      </c>
      <c r="G8595" t="s">
        <v>77</v>
      </c>
      <c r="H8595" t="s">
        <v>533</v>
      </c>
      <c r="I8595" t="s">
        <v>34</v>
      </c>
      <c r="J8595" t="s">
        <v>351</v>
      </c>
      <c r="L8595" s="1">
        <v>35786</v>
      </c>
      <c r="M8595">
        <v>20745</v>
      </c>
      <c r="N8595" t="s">
        <v>10643</v>
      </c>
    </row>
    <row r="8596" spans="1:14" x14ac:dyDescent="0.25">
      <c r="A8596" t="s">
        <v>9819</v>
      </c>
      <c r="B8596" t="s">
        <v>12</v>
      </c>
      <c r="C8596">
        <v>26072.61</v>
      </c>
      <c r="D8596">
        <v>26420.25</v>
      </c>
      <c r="E8596">
        <v>145.34</v>
      </c>
      <c r="F8596" t="s">
        <v>76</v>
      </c>
      <c r="G8596" t="s">
        <v>77</v>
      </c>
      <c r="H8596" t="s">
        <v>335</v>
      </c>
      <c r="I8596" t="s">
        <v>34</v>
      </c>
      <c r="J8596" t="s">
        <v>254</v>
      </c>
      <c r="L8596" s="1">
        <v>42016</v>
      </c>
      <c r="M8596">
        <v>20782</v>
      </c>
      <c r="N8596" t="s">
        <v>10625</v>
      </c>
    </row>
    <row r="8597" spans="1:14" x14ac:dyDescent="0.25">
      <c r="A8597" t="s">
        <v>9820</v>
      </c>
      <c r="B8597" t="s">
        <v>22</v>
      </c>
      <c r="C8597">
        <v>63615.42</v>
      </c>
      <c r="D8597">
        <v>66805.91</v>
      </c>
      <c r="E8597">
        <v>937.04</v>
      </c>
      <c r="F8597" t="s">
        <v>52</v>
      </c>
      <c r="G8597" t="s">
        <v>53</v>
      </c>
      <c r="H8597" t="s">
        <v>93</v>
      </c>
      <c r="I8597" t="s">
        <v>16</v>
      </c>
      <c r="J8597" t="s">
        <v>94</v>
      </c>
      <c r="L8597" s="1">
        <v>41820</v>
      </c>
      <c r="M8597">
        <v>20743</v>
      </c>
      <c r="N8597" t="s">
        <v>10654</v>
      </c>
    </row>
    <row r="8598" spans="1:14" x14ac:dyDescent="0.25">
      <c r="A8598" t="s">
        <v>9821</v>
      </c>
      <c r="B8598" t="s">
        <v>12</v>
      </c>
      <c r="C8598">
        <v>100196.37</v>
      </c>
      <c r="D8598">
        <v>96313.7</v>
      </c>
      <c r="E8598">
        <v>0</v>
      </c>
      <c r="F8598" t="s">
        <v>133</v>
      </c>
      <c r="G8598" t="s">
        <v>134</v>
      </c>
      <c r="H8598" t="s">
        <v>919</v>
      </c>
      <c r="I8598" t="s">
        <v>16</v>
      </c>
      <c r="J8598" t="s">
        <v>161</v>
      </c>
      <c r="L8598" s="1">
        <v>41904</v>
      </c>
      <c r="M8598">
        <v>20705</v>
      </c>
      <c r="N8598" t="s">
        <v>10626</v>
      </c>
    </row>
    <row r="8599" spans="1:14" x14ac:dyDescent="0.25">
      <c r="A8599" t="s">
        <v>9822</v>
      </c>
      <c r="B8599" t="s">
        <v>22</v>
      </c>
      <c r="C8599">
        <v>37757.15</v>
      </c>
      <c r="D8599">
        <v>41531.56</v>
      </c>
      <c r="E8599">
        <v>2612.15</v>
      </c>
      <c r="F8599" t="s">
        <v>117</v>
      </c>
      <c r="G8599" t="s">
        <v>118</v>
      </c>
      <c r="H8599" t="s">
        <v>308</v>
      </c>
      <c r="I8599" t="s">
        <v>16</v>
      </c>
      <c r="J8599" t="s">
        <v>499</v>
      </c>
      <c r="L8599" s="1">
        <v>41463</v>
      </c>
      <c r="M8599">
        <v>20715</v>
      </c>
      <c r="N8599" t="s">
        <v>10641</v>
      </c>
    </row>
    <row r="8600" spans="1:14" x14ac:dyDescent="0.25">
      <c r="A8600" t="s">
        <v>9823</v>
      </c>
      <c r="B8600" t="s">
        <v>22</v>
      </c>
      <c r="C8600">
        <v>52098.84</v>
      </c>
      <c r="D8600">
        <v>68599.759999999995</v>
      </c>
      <c r="E8600">
        <v>16068.15</v>
      </c>
      <c r="F8600" t="s">
        <v>23</v>
      </c>
      <c r="G8600" t="s">
        <v>24</v>
      </c>
      <c r="H8600" t="s">
        <v>393</v>
      </c>
      <c r="I8600" t="s">
        <v>16</v>
      </c>
      <c r="J8600" t="s">
        <v>394</v>
      </c>
      <c r="L8600" s="1">
        <v>41358</v>
      </c>
      <c r="M8600">
        <v>20721</v>
      </c>
      <c r="N8600" t="s">
        <v>10634</v>
      </c>
    </row>
    <row r="8601" spans="1:14" x14ac:dyDescent="0.25">
      <c r="A8601" t="s">
        <v>9824</v>
      </c>
      <c r="B8601" t="s">
        <v>12</v>
      </c>
      <c r="C8601">
        <v>100370</v>
      </c>
      <c r="D8601">
        <v>99046.61</v>
      </c>
      <c r="E8601">
        <v>0</v>
      </c>
      <c r="F8601" t="s">
        <v>18</v>
      </c>
      <c r="G8601" t="s">
        <v>19</v>
      </c>
      <c r="H8601" t="s">
        <v>940</v>
      </c>
      <c r="I8601" t="s">
        <v>16</v>
      </c>
      <c r="J8601" t="s">
        <v>147</v>
      </c>
      <c r="L8601" s="1">
        <v>36500</v>
      </c>
      <c r="M8601">
        <v>20613</v>
      </c>
      <c r="N8601" t="s">
        <v>10640</v>
      </c>
    </row>
    <row r="8602" spans="1:14" x14ac:dyDescent="0.25">
      <c r="A8602" t="s">
        <v>9825</v>
      </c>
      <c r="B8602" t="s">
        <v>22</v>
      </c>
      <c r="C8602">
        <v>76292</v>
      </c>
      <c r="D8602">
        <v>80295.73</v>
      </c>
      <c r="E8602">
        <v>3091.05</v>
      </c>
      <c r="F8602" t="s">
        <v>129</v>
      </c>
      <c r="G8602" t="s">
        <v>130</v>
      </c>
      <c r="H8602" t="s">
        <v>451</v>
      </c>
      <c r="I8602" t="s">
        <v>16</v>
      </c>
      <c r="J8602" t="s">
        <v>132</v>
      </c>
      <c r="L8602" s="1">
        <v>36989</v>
      </c>
      <c r="M8602">
        <v>20748</v>
      </c>
      <c r="N8602" t="s">
        <v>10635</v>
      </c>
    </row>
    <row r="8603" spans="1:14" x14ac:dyDescent="0.25">
      <c r="A8603" t="s">
        <v>9826</v>
      </c>
      <c r="B8603" t="s">
        <v>22</v>
      </c>
      <c r="C8603">
        <v>91869</v>
      </c>
      <c r="D8603">
        <v>95258.52</v>
      </c>
      <c r="E8603">
        <v>1860.11</v>
      </c>
      <c r="F8603" t="s">
        <v>13</v>
      </c>
      <c r="G8603" t="s">
        <v>14</v>
      </c>
      <c r="H8603" t="s">
        <v>463</v>
      </c>
      <c r="I8603" t="s">
        <v>16</v>
      </c>
      <c r="J8603" t="s">
        <v>32</v>
      </c>
      <c r="L8603" s="1">
        <v>36472</v>
      </c>
      <c r="M8603">
        <v>20742</v>
      </c>
      <c r="N8603" t="s">
        <v>10638</v>
      </c>
    </row>
    <row r="8604" spans="1:14" x14ac:dyDescent="0.25">
      <c r="A8604" t="s">
        <v>9827</v>
      </c>
      <c r="B8604" t="s">
        <v>22</v>
      </c>
      <c r="C8604">
        <v>58502.01</v>
      </c>
      <c r="D8604">
        <v>58849.82</v>
      </c>
      <c r="E8604">
        <v>0</v>
      </c>
      <c r="F8604" t="s">
        <v>76</v>
      </c>
      <c r="G8604" t="s">
        <v>77</v>
      </c>
      <c r="H8604" t="s">
        <v>570</v>
      </c>
      <c r="I8604" t="s">
        <v>16</v>
      </c>
      <c r="J8604" t="s">
        <v>83</v>
      </c>
      <c r="L8604" s="1">
        <v>36283</v>
      </c>
      <c r="M8604">
        <v>20762</v>
      </c>
      <c r="N8604" t="s">
        <v>10644</v>
      </c>
    </row>
    <row r="8605" spans="1:14" x14ac:dyDescent="0.25">
      <c r="A8605" t="s">
        <v>9828</v>
      </c>
      <c r="B8605" t="s">
        <v>22</v>
      </c>
      <c r="C8605">
        <v>43108.959999999999</v>
      </c>
      <c r="D8605">
        <v>48840.52</v>
      </c>
      <c r="E8605">
        <v>5232.92</v>
      </c>
      <c r="F8605" t="s">
        <v>56</v>
      </c>
      <c r="G8605" t="s">
        <v>57</v>
      </c>
      <c r="H8605" t="s">
        <v>84</v>
      </c>
      <c r="I8605" t="s">
        <v>16</v>
      </c>
      <c r="J8605" t="s">
        <v>59</v>
      </c>
      <c r="L8605" s="1">
        <v>42037</v>
      </c>
      <c r="M8605">
        <v>20745</v>
      </c>
      <c r="N8605" t="s">
        <v>10643</v>
      </c>
    </row>
    <row r="8606" spans="1:14" x14ac:dyDescent="0.25">
      <c r="A8606" t="s">
        <v>9829</v>
      </c>
      <c r="B8606" t="s">
        <v>22</v>
      </c>
      <c r="C8606">
        <v>76589</v>
      </c>
      <c r="D8606">
        <v>91595.83</v>
      </c>
      <c r="E8606">
        <v>17293.82</v>
      </c>
      <c r="F8606" t="s">
        <v>23</v>
      </c>
      <c r="G8606" t="s">
        <v>24</v>
      </c>
      <c r="H8606" t="s">
        <v>544</v>
      </c>
      <c r="I8606" t="s">
        <v>16</v>
      </c>
      <c r="J8606" t="s">
        <v>141</v>
      </c>
      <c r="L8606" s="1">
        <v>37760</v>
      </c>
      <c r="M8606">
        <v>20737</v>
      </c>
      <c r="N8606" t="s">
        <v>10655</v>
      </c>
    </row>
    <row r="8607" spans="1:14" x14ac:dyDescent="0.25">
      <c r="A8607" t="s">
        <v>9830</v>
      </c>
      <c r="B8607" t="s">
        <v>12</v>
      </c>
      <c r="C8607">
        <v>103381.1</v>
      </c>
      <c r="D8607">
        <v>104364.32</v>
      </c>
      <c r="E8607">
        <v>14.63</v>
      </c>
      <c r="F8607" t="s">
        <v>18</v>
      </c>
      <c r="G8607" t="s">
        <v>19</v>
      </c>
      <c r="H8607" t="s">
        <v>227</v>
      </c>
      <c r="I8607" t="s">
        <v>16</v>
      </c>
      <c r="J8607" t="s">
        <v>228</v>
      </c>
      <c r="L8607" s="1">
        <v>34672</v>
      </c>
      <c r="M8607">
        <v>20715</v>
      </c>
      <c r="N8607" t="s">
        <v>10641</v>
      </c>
    </row>
    <row r="8608" spans="1:14" x14ac:dyDescent="0.25">
      <c r="A8608" t="s">
        <v>9831</v>
      </c>
      <c r="B8608" t="s">
        <v>22</v>
      </c>
      <c r="C8608">
        <v>65751</v>
      </c>
      <c r="D8608">
        <v>80454.16</v>
      </c>
      <c r="E8608">
        <v>14763.23</v>
      </c>
      <c r="F8608" t="s">
        <v>52</v>
      </c>
      <c r="G8608" t="s">
        <v>53</v>
      </c>
      <c r="H8608" t="s">
        <v>545</v>
      </c>
      <c r="I8608" t="s">
        <v>16</v>
      </c>
      <c r="J8608" t="s">
        <v>671</v>
      </c>
      <c r="L8608" s="1">
        <v>38278</v>
      </c>
      <c r="M8608">
        <v>20747</v>
      </c>
      <c r="N8608" t="s">
        <v>10642</v>
      </c>
    </row>
    <row r="8609" spans="1:14" x14ac:dyDescent="0.25">
      <c r="A8609" t="s">
        <v>9832</v>
      </c>
      <c r="B8609" t="s">
        <v>12</v>
      </c>
      <c r="C8609">
        <v>77922.59</v>
      </c>
      <c r="D8609">
        <v>76875.77</v>
      </c>
      <c r="E8609">
        <v>192.83</v>
      </c>
      <c r="F8609" t="s">
        <v>18</v>
      </c>
      <c r="G8609" t="s">
        <v>19</v>
      </c>
      <c r="H8609" t="s">
        <v>767</v>
      </c>
      <c r="I8609" t="s">
        <v>16</v>
      </c>
      <c r="J8609" t="s">
        <v>61</v>
      </c>
      <c r="L8609" s="1">
        <v>32538</v>
      </c>
      <c r="M8609">
        <v>20744</v>
      </c>
      <c r="N8609" t="s">
        <v>10630</v>
      </c>
    </row>
    <row r="8610" spans="1:14" x14ac:dyDescent="0.25">
      <c r="A8610" t="s">
        <v>9833</v>
      </c>
      <c r="B8610" t="s">
        <v>12</v>
      </c>
      <c r="C8610">
        <v>64147.73</v>
      </c>
      <c r="D8610">
        <v>62158.720000000001</v>
      </c>
      <c r="E8610">
        <v>0</v>
      </c>
      <c r="F8610" t="s">
        <v>18</v>
      </c>
      <c r="G8610" t="s">
        <v>19</v>
      </c>
      <c r="H8610" t="s">
        <v>1195</v>
      </c>
      <c r="I8610" t="s">
        <v>16</v>
      </c>
      <c r="J8610" t="s">
        <v>178</v>
      </c>
      <c r="L8610" s="1">
        <v>42184</v>
      </c>
      <c r="M8610">
        <v>20782</v>
      </c>
      <c r="N8610" t="s">
        <v>10625</v>
      </c>
    </row>
    <row r="8611" spans="1:14" x14ac:dyDescent="0.25">
      <c r="A8611" t="s">
        <v>9834</v>
      </c>
      <c r="B8611" t="s">
        <v>22</v>
      </c>
      <c r="C8611">
        <v>67030</v>
      </c>
      <c r="D8611">
        <v>92460.1</v>
      </c>
      <c r="E8611">
        <v>22382.02</v>
      </c>
      <c r="F8611" t="s">
        <v>45</v>
      </c>
      <c r="G8611" t="s">
        <v>46</v>
      </c>
      <c r="H8611" t="s">
        <v>240</v>
      </c>
      <c r="I8611" t="s">
        <v>16</v>
      </c>
      <c r="J8611" t="s">
        <v>48</v>
      </c>
      <c r="L8611" s="1">
        <v>39524</v>
      </c>
      <c r="M8611">
        <v>20774</v>
      </c>
      <c r="N8611" t="s">
        <v>10633</v>
      </c>
    </row>
    <row r="8612" spans="1:14" x14ac:dyDescent="0.25">
      <c r="A8612" t="s">
        <v>9835</v>
      </c>
      <c r="B8612" t="s">
        <v>12</v>
      </c>
      <c r="C8612">
        <v>75549.64</v>
      </c>
      <c r="D8612">
        <v>73013.759999999995</v>
      </c>
      <c r="E8612">
        <v>0</v>
      </c>
      <c r="F8612" t="s">
        <v>18</v>
      </c>
      <c r="G8612" t="s">
        <v>19</v>
      </c>
      <c r="H8612" t="s">
        <v>137</v>
      </c>
      <c r="I8612" t="s">
        <v>16</v>
      </c>
      <c r="J8612" t="s">
        <v>71</v>
      </c>
      <c r="L8612" s="1">
        <v>39664</v>
      </c>
      <c r="M8612">
        <v>20707</v>
      </c>
      <c r="N8612" t="s">
        <v>10628</v>
      </c>
    </row>
    <row r="8613" spans="1:14" x14ac:dyDescent="0.25">
      <c r="A8613" t="s">
        <v>9836</v>
      </c>
      <c r="B8613" t="s">
        <v>22</v>
      </c>
      <c r="C8613">
        <v>109817.64</v>
      </c>
      <c r="D8613">
        <v>138419.09</v>
      </c>
      <c r="E8613">
        <v>24274.01</v>
      </c>
      <c r="F8613" t="s">
        <v>13</v>
      </c>
      <c r="G8613" t="s">
        <v>14</v>
      </c>
      <c r="H8613" t="s">
        <v>600</v>
      </c>
      <c r="I8613" t="s">
        <v>16</v>
      </c>
      <c r="J8613" t="s">
        <v>361</v>
      </c>
      <c r="L8613" s="1">
        <v>35646</v>
      </c>
      <c r="M8613">
        <v>20737</v>
      </c>
      <c r="N8613" t="s">
        <v>10655</v>
      </c>
    </row>
    <row r="8614" spans="1:14" x14ac:dyDescent="0.25">
      <c r="A8614" t="s">
        <v>9837</v>
      </c>
      <c r="B8614" t="s">
        <v>12</v>
      </c>
      <c r="C8614">
        <v>91869</v>
      </c>
      <c r="D8614">
        <v>107927.5</v>
      </c>
      <c r="E8614">
        <v>15537.45</v>
      </c>
      <c r="F8614" t="s">
        <v>13</v>
      </c>
      <c r="G8614" t="s">
        <v>14</v>
      </c>
      <c r="H8614" t="s">
        <v>657</v>
      </c>
      <c r="I8614" t="s">
        <v>16</v>
      </c>
      <c r="J8614" t="s">
        <v>32</v>
      </c>
      <c r="L8614" s="1">
        <v>36234</v>
      </c>
      <c r="M8614">
        <v>20707</v>
      </c>
      <c r="N8614" t="s">
        <v>10628</v>
      </c>
    </row>
    <row r="8615" spans="1:14" x14ac:dyDescent="0.25">
      <c r="A8615" t="s">
        <v>9838</v>
      </c>
      <c r="B8615" t="s">
        <v>22</v>
      </c>
      <c r="C8615">
        <v>59827</v>
      </c>
      <c r="D8615">
        <v>97337.02</v>
      </c>
      <c r="E8615">
        <v>38744.92</v>
      </c>
      <c r="F8615" t="s">
        <v>45</v>
      </c>
      <c r="G8615" t="s">
        <v>46</v>
      </c>
      <c r="H8615" t="s">
        <v>546</v>
      </c>
      <c r="I8615" t="s">
        <v>16</v>
      </c>
      <c r="J8615" t="s">
        <v>48</v>
      </c>
      <c r="K8615" t="s">
        <v>49</v>
      </c>
      <c r="L8615" s="1">
        <v>41708</v>
      </c>
      <c r="M8615">
        <v>20721</v>
      </c>
      <c r="N8615" t="s">
        <v>10634</v>
      </c>
    </row>
    <row r="8616" spans="1:14" x14ac:dyDescent="0.25">
      <c r="A8616" t="s">
        <v>9839</v>
      </c>
      <c r="B8616" t="s">
        <v>12</v>
      </c>
      <c r="C8616">
        <v>15216.03</v>
      </c>
      <c r="D8616">
        <v>12235.43</v>
      </c>
      <c r="E8616">
        <v>87.79</v>
      </c>
      <c r="F8616" t="s">
        <v>76</v>
      </c>
      <c r="G8616" t="s">
        <v>77</v>
      </c>
      <c r="H8616" t="s">
        <v>768</v>
      </c>
      <c r="I8616" t="s">
        <v>34</v>
      </c>
      <c r="J8616" t="s">
        <v>81</v>
      </c>
      <c r="L8616" s="1">
        <v>41904</v>
      </c>
      <c r="M8616">
        <v>20742</v>
      </c>
      <c r="N8616" t="s">
        <v>10638</v>
      </c>
    </row>
    <row r="8617" spans="1:14" x14ac:dyDescent="0.25">
      <c r="A8617" t="s">
        <v>9840</v>
      </c>
      <c r="B8617" t="s">
        <v>22</v>
      </c>
      <c r="C8617">
        <v>46166</v>
      </c>
      <c r="D8617">
        <v>0</v>
      </c>
      <c r="E8617">
        <v>0</v>
      </c>
      <c r="F8617" t="s">
        <v>45</v>
      </c>
      <c r="G8617" t="s">
        <v>46</v>
      </c>
      <c r="H8617" t="s">
        <v>95</v>
      </c>
      <c r="I8617" t="s">
        <v>16</v>
      </c>
      <c r="J8617" t="s">
        <v>48</v>
      </c>
      <c r="K8617" t="s">
        <v>96</v>
      </c>
      <c r="L8617" s="1">
        <v>43080</v>
      </c>
      <c r="M8617">
        <v>20784</v>
      </c>
      <c r="N8617" t="s">
        <v>10650</v>
      </c>
    </row>
    <row r="8618" spans="1:14" x14ac:dyDescent="0.25">
      <c r="A8618" t="s">
        <v>9841</v>
      </c>
      <c r="B8618" t="s">
        <v>22</v>
      </c>
      <c r="C8618">
        <v>105241</v>
      </c>
      <c r="D8618">
        <v>103853.63</v>
      </c>
      <c r="E8618">
        <v>0</v>
      </c>
      <c r="F8618" t="s">
        <v>36</v>
      </c>
      <c r="G8618" t="s">
        <v>37</v>
      </c>
      <c r="H8618" t="s">
        <v>38</v>
      </c>
      <c r="I8618" t="s">
        <v>16</v>
      </c>
      <c r="J8618" t="s">
        <v>484</v>
      </c>
      <c r="L8618" s="1">
        <v>40798</v>
      </c>
      <c r="M8618">
        <v>20712</v>
      </c>
      <c r="N8618" t="s">
        <v>10639</v>
      </c>
    </row>
    <row r="8619" spans="1:14" x14ac:dyDescent="0.25">
      <c r="A8619" t="s">
        <v>9842</v>
      </c>
      <c r="B8619" t="s">
        <v>12</v>
      </c>
      <c r="C8619">
        <v>103381.1</v>
      </c>
      <c r="D8619">
        <v>108645.2</v>
      </c>
      <c r="E8619">
        <v>5299.24</v>
      </c>
      <c r="F8619" t="s">
        <v>18</v>
      </c>
      <c r="G8619" t="s">
        <v>19</v>
      </c>
      <c r="H8619" t="s">
        <v>172</v>
      </c>
      <c r="I8619" t="s">
        <v>16</v>
      </c>
      <c r="J8619" t="s">
        <v>71</v>
      </c>
      <c r="L8619" s="1">
        <v>34512</v>
      </c>
      <c r="M8619">
        <v>20746</v>
      </c>
      <c r="N8619" t="s">
        <v>10647</v>
      </c>
    </row>
    <row r="8620" spans="1:14" x14ac:dyDescent="0.25">
      <c r="A8620" t="s">
        <v>9843</v>
      </c>
      <c r="B8620" t="s">
        <v>22</v>
      </c>
      <c r="C8620">
        <v>95740</v>
      </c>
      <c r="D8620">
        <v>92377.33</v>
      </c>
      <c r="E8620">
        <v>0</v>
      </c>
      <c r="F8620" t="s">
        <v>468</v>
      </c>
      <c r="G8620" t="s">
        <v>469</v>
      </c>
      <c r="H8620" t="s">
        <v>470</v>
      </c>
      <c r="I8620" t="s">
        <v>16</v>
      </c>
      <c r="J8620" t="s">
        <v>414</v>
      </c>
      <c r="L8620" s="1">
        <v>41036</v>
      </c>
      <c r="M8620">
        <v>20716</v>
      </c>
      <c r="N8620" t="s">
        <v>10641</v>
      </c>
    </row>
    <row r="8621" spans="1:14" x14ac:dyDescent="0.25">
      <c r="A8621" t="s">
        <v>9844</v>
      </c>
      <c r="B8621" t="s">
        <v>22</v>
      </c>
      <c r="C8621">
        <v>97383</v>
      </c>
      <c r="D8621">
        <v>144609.26</v>
      </c>
      <c r="E8621">
        <v>49859.86</v>
      </c>
      <c r="F8621" t="s">
        <v>45</v>
      </c>
      <c r="G8621" t="s">
        <v>46</v>
      </c>
      <c r="H8621" t="s">
        <v>536</v>
      </c>
      <c r="I8621" t="s">
        <v>16</v>
      </c>
      <c r="J8621" t="s">
        <v>250</v>
      </c>
      <c r="L8621" s="1">
        <v>38145</v>
      </c>
      <c r="M8621">
        <v>20708</v>
      </c>
      <c r="N8621" t="s">
        <v>10653</v>
      </c>
    </row>
    <row r="8622" spans="1:14" x14ac:dyDescent="0.25">
      <c r="A8622" t="s">
        <v>9845</v>
      </c>
      <c r="B8622" t="s">
        <v>12</v>
      </c>
      <c r="C8622">
        <v>81619.42</v>
      </c>
      <c r="D8622">
        <v>78896.63</v>
      </c>
      <c r="E8622">
        <v>0</v>
      </c>
      <c r="F8622" t="s">
        <v>76</v>
      </c>
      <c r="G8622" t="s">
        <v>77</v>
      </c>
      <c r="H8622" t="s">
        <v>163</v>
      </c>
      <c r="I8622" t="s">
        <v>16</v>
      </c>
      <c r="J8622" t="s">
        <v>207</v>
      </c>
      <c r="L8622" s="1">
        <v>34105</v>
      </c>
      <c r="M8622">
        <v>20721</v>
      </c>
      <c r="N8622" t="s">
        <v>10634</v>
      </c>
    </row>
    <row r="8623" spans="1:14" x14ac:dyDescent="0.25">
      <c r="A8623" t="s">
        <v>9846</v>
      </c>
      <c r="B8623" t="s">
        <v>22</v>
      </c>
      <c r="C8623">
        <v>58632.39</v>
      </c>
      <c r="D8623">
        <v>75440.39</v>
      </c>
      <c r="E8623">
        <v>16500.78</v>
      </c>
      <c r="F8623" t="s">
        <v>56</v>
      </c>
      <c r="G8623" t="s">
        <v>57</v>
      </c>
      <c r="H8623" t="s">
        <v>58</v>
      </c>
      <c r="I8623" t="s">
        <v>16</v>
      </c>
      <c r="J8623" t="s">
        <v>59</v>
      </c>
      <c r="L8623" s="1">
        <v>37580</v>
      </c>
      <c r="M8623">
        <v>20721</v>
      </c>
      <c r="N8623" t="s">
        <v>10634</v>
      </c>
    </row>
    <row r="8624" spans="1:14" x14ac:dyDescent="0.25">
      <c r="A8624" t="s">
        <v>9847</v>
      </c>
      <c r="B8624" t="s">
        <v>22</v>
      </c>
      <c r="C8624">
        <v>72176.34</v>
      </c>
      <c r="D8624">
        <v>70306.009999999995</v>
      </c>
      <c r="E8624">
        <v>0</v>
      </c>
      <c r="F8624" t="s">
        <v>299</v>
      </c>
      <c r="G8624" t="s">
        <v>300</v>
      </c>
      <c r="H8624" t="s">
        <v>1028</v>
      </c>
      <c r="I8624" t="s">
        <v>16</v>
      </c>
      <c r="J8624" t="s">
        <v>44</v>
      </c>
      <c r="K8624" t="s">
        <v>422</v>
      </c>
      <c r="L8624" s="1">
        <v>41764</v>
      </c>
      <c r="M8624">
        <v>20769</v>
      </c>
      <c r="N8624" t="s">
        <v>10636</v>
      </c>
    </row>
    <row r="8625" spans="1:14" x14ac:dyDescent="0.25">
      <c r="A8625" t="s">
        <v>9848</v>
      </c>
      <c r="B8625" t="s">
        <v>12</v>
      </c>
      <c r="C8625">
        <v>77168.899999999994</v>
      </c>
      <c r="D8625">
        <v>74779.06</v>
      </c>
      <c r="E8625">
        <v>0</v>
      </c>
      <c r="F8625" t="s">
        <v>13</v>
      </c>
      <c r="G8625" t="s">
        <v>14</v>
      </c>
      <c r="H8625" t="s">
        <v>1039</v>
      </c>
      <c r="I8625" t="s">
        <v>16</v>
      </c>
      <c r="J8625" t="s">
        <v>1064</v>
      </c>
      <c r="L8625" s="1">
        <v>40490</v>
      </c>
      <c r="M8625">
        <v>20743</v>
      </c>
      <c r="N8625" t="s">
        <v>10654</v>
      </c>
    </row>
    <row r="8626" spans="1:14" x14ac:dyDescent="0.25">
      <c r="A8626" t="s">
        <v>9849</v>
      </c>
      <c r="B8626" t="s">
        <v>12</v>
      </c>
      <c r="C8626">
        <v>59442.85</v>
      </c>
      <c r="D8626">
        <v>59086.82</v>
      </c>
      <c r="E8626">
        <v>1714.77</v>
      </c>
      <c r="F8626" t="s">
        <v>18</v>
      </c>
      <c r="G8626" t="s">
        <v>19</v>
      </c>
      <c r="H8626" t="s">
        <v>144</v>
      </c>
      <c r="I8626" t="s">
        <v>16</v>
      </c>
      <c r="J8626" t="s">
        <v>145</v>
      </c>
      <c r="L8626" s="1">
        <v>42590</v>
      </c>
      <c r="M8626">
        <v>20772</v>
      </c>
      <c r="N8626" t="s">
        <v>10648</v>
      </c>
    </row>
    <row r="8627" spans="1:14" x14ac:dyDescent="0.25">
      <c r="A8627" t="s">
        <v>9850</v>
      </c>
      <c r="B8627" t="s">
        <v>12</v>
      </c>
      <c r="C8627">
        <v>58483.38</v>
      </c>
      <c r="D8627">
        <v>62873.75</v>
      </c>
      <c r="E8627">
        <v>6092</v>
      </c>
      <c r="F8627" t="s">
        <v>56</v>
      </c>
      <c r="G8627" t="s">
        <v>57</v>
      </c>
      <c r="H8627" t="s">
        <v>64</v>
      </c>
      <c r="I8627" t="s">
        <v>16</v>
      </c>
      <c r="J8627" t="s">
        <v>59</v>
      </c>
      <c r="L8627" s="1">
        <v>38033</v>
      </c>
      <c r="M8627">
        <v>20772</v>
      </c>
      <c r="N8627" t="s">
        <v>10648</v>
      </c>
    </row>
    <row r="8628" spans="1:14" x14ac:dyDescent="0.25">
      <c r="A8628" t="s">
        <v>9851</v>
      </c>
      <c r="B8628" t="s">
        <v>22</v>
      </c>
      <c r="C8628">
        <v>74489.27</v>
      </c>
      <c r="D8628">
        <v>75475.78</v>
      </c>
      <c r="E8628">
        <v>2587.6</v>
      </c>
      <c r="F8628" t="s">
        <v>52</v>
      </c>
      <c r="G8628" t="s">
        <v>53</v>
      </c>
      <c r="H8628" t="s">
        <v>93</v>
      </c>
      <c r="I8628" t="s">
        <v>16</v>
      </c>
      <c r="J8628" t="s">
        <v>94</v>
      </c>
      <c r="L8628" s="1">
        <v>39048</v>
      </c>
      <c r="M8628">
        <v>20782</v>
      </c>
      <c r="N8628" t="s">
        <v>10625</v>
      </c>
    </row>
    <row r="8629" spans="1:14" x14ac:dyDescent="0.25">
      <c r="A8629" t="s">
        <v>9852</v>
      </c>
      <c r="B8629" t="s">
        <v>12</v>
      </c>
      <c r="C8629">
        <v>58157</v>
      </c>
      <c r="D8629">
        <v>73316.7</v>
      </c>
      <c r="E8629">
        <v>14902.67</v>
      </c>
      <c r="F8629" t="s">
        <v>23</v>
      </c>
      <c r="G8629" t="s">
        <v>24</v>
      </c>
      <c r="H8629" t="s">
        <v>319</v>
      </c>
      <c r="I8629" t="s">
        <v>16</v>
      </c>
      <c r="J8629" t="s">
        <v>141</v>
      </c>
      <c r="L8629" s="1">
        <v>41862</v>
      </c>
      <c r="M8629">
        <v>20747</v>
      </c>
      <c r="N8629" t="s">
        <v>10642</v>
      </c>
    </row>
    <row r="8630" spans="1:14" x14ac:dyDescent="0.25">
      <c r="A8630" t="s">
        <v>9853</v>
      </c>
      <c r="B8630" t="s">
        <v>12</v>
      </c>
      <c r="C8630">
        <v>76314.039999999994</v>
      </c>
      <c r="D8630">
        <v>73946.559999999998</v>
      </c>
      <c r="E8630">
        <v>0</v>
      </c>
      <c r="F8630" t="s">
        <v>18</v>
      </c>
      <c r="G8630" t="s">
        <v>19</v>
      </c>
      <c r="H8630" t="s">
        <v>172</v>
      </c>
      <c r="I8630" t="s">
        <v>16</v>
      </c>
      <c r="J8630" t="s">
        <v>154</v>
      </c>
      <c r="L8630" s="1">
        <v>39258</v>
      </c>
      <c r="M8630">
        <v>20748</v>
      </c>
      <c r="N8630" t="s">
        <v>10635</v>
      </c>
    </row>
    <row r="8631" spans="1:14" x14ac:dyDescent="0.25">
      <c r="A8631" t="s">
        <v>9854</v>
      </c>
      <c r="B8631" t="s">
        <v>22</v>
      </c>
      <c r="C8631">
        <v>57576</v>
      </c>
      <c r="D8631">
        <v>55010.17</v>
      </c>
      <c r="E8631">
        <v>385.79</v>
      </c>
      <c r="F8631" t="s">
        <v>45</v>
      </c>
      <c r="G8631" t="s">
        <v>46</v>
      </c>
      <c r="H8631" t="s">
        <v>367</v>
      </c>
      <c r="I8631" t="s">
        <v>16</v>
      </c>
      <c r="J8631" t="s">
        <v>48</v>
      </c>
      <c r="K8631" t="s">
        <v>49</v>
      </c>
      <c r="L8631" s="1">
        <v>41288</v>
      </c>
      <c r="M8631">
        <v>20770</v>
      </c>
      <c r="N8631" t="s">
        <v>10629</v>
      </c>
    </row>
    <row r="8632" spans="1:14" x14ac:dyDescent="0.25">
      <c r="A8632" t="s">
        <v>9855</v>
      </c>
      <c r="B8632" t="s">
        <v>12</v>
      </c>
      <c r="C8632">
        <v>97654.8</v>
      </c>
      <c r="D8632">
        <v>97198.1</v>
      </c>
      <c r="E8632">
        <v>828.53</v>
      </c>
      <c r="F8632" t="s">
        <v>89</v>
      </c>
      <c r="G8632" t="s">
        <v>90</v>
      </c>
      <c r="H8632" t="s">
        <v>704</v>
      </c>
      <c r="I8632" t="s">
        <v>16</v>
      </c>
      <c r="J8632" t="s">
        <v>281</v>
      </c>
      <c r="L8632" s="1">
        <v>32089</v>
      </c>
      <c r="M8632">
        <v>20716</v>
      </c>
      <c r="N8632" t="s">
        <v>10641</v>
      </c>
    </row>
    <row r="8633" spans="1:14" x14ac:dyDescent="0.25">
      <c r="A8633" t="s">
        <v>9856</v>
      </c>
      <c r="B8633" t="s">
        <v>12</v>
      </c>
      <c r="C8633">
        <v>40242.06</v>
      </c>
      <c r="D8633">
        <v>24672.21</v>
      </c>
      <c r="E8633">
        <v>3461.06</v>
      </c>
      <c r="F8633" t="s">
        <v>56</v>
      </c>
      <c r="G8633" t="s">
        <v>57</v>
      </c>
      <c r="H8633" t="s">
        <v>84</v>
      </c>
      <c r="I8633" t="s">
        <v>16</v>
      </c>
      <c r="J8633" t="s">
        <v>287</v>
      </c>
      <c r="L8633" s="1">
        <v>42885</v>
      </c>
      <c r="M8633">
        <v>20762</v>
      </c>
      <c r="N8633" t="s">
        <v>10644</v>
      </c>
    </row>
    <row r="8634" spans="1:14" x14ac:dyDescent="0.25">
      <c r="A8634" t="s">
        <v>9857</v>
      </c>
      <c r="B8634" t="s">
        <v>12</v>
      </c>
      <c r="C8634">
        <v>47686.239999999998</v>
      </c>
      <c r="D8634">
        <v>40823.14</v>
      </c>
      <c r="E8634">
        <v>74.099999999999994</v>
      </c>
      <c r="F8634" t="s">
        <v>18</v>
      </c>
      <c r="G8634" t="s">
        <v>19</v>
      </c>
      <c r="H8634" t="s">
        <v>183</v>
      </c>
      <c r="I8634" t="s">
        <v>34</v>
      </c>
      <c r="J8634" t="s">
        <v>174</v>
      </c>
      <c r="L8634" s="1">
        <v>37901</v>
      </c>
      <c r="M8634">
        <v>20748</v>
      </c>
      <c r="N8634" t="s">
        <v>10635</v>
      </c>
    </row>
    <row r="8635" spans="1:14" x14ac:dyDescent="0.25">
      <c r="A8635" t="s">
        <v>9858</v>
      </c>
      <c r="B8635" t="s">
        <v>12</v>
      </c>
      <c r="C8635">
        <v>53621.02</v>
      </c>
      <c r="D8635">
        <v>51109.73</v>
      </c>
      <c r="E8635">
        <v>632.91</v>
      </c>
      <c r="F8635" t="s">
        <v>468</v>
      </c>
      <c r="G8635" t="s">
        <v>469</v>
      </c>
      <c r="H8635" t="s">
        <v>470</v>
      </c>
      <c r="I8635" t="s">
        <v>16</v>
      </c>
      <c r="J8635" t="s">
        <v>471</v>
      </c>
      <c r="L8635" s="1">
        <v>41442</v>
      </c>
      <c r="M8635">
        <v>20715</v>
      </c>
      <c r="N8635" t="s">
        <v>10641</v>
      </c>
    </row>
    <row r="8636" spans="1:14" x14ac:dyDescent="0.25">
      <c r="A8636" t="s">
        <v>9859</v>
      </c>
      <c r="B8636" t="s">
        <v>22</v>
      </c>
      <c r="C8636">
        <v>94053.42</v>
      </c>
      <c r="D8636">
        <v>106620.12</v>
      </c>
      <c r="E8636">
        <v>13804.24</v>
      </c>
      <c r="F8636" t="s">
        <v>23</v>
      </c>
      <c r="G8636" t="s">
        <v>24</v>
      </c>
      <c r="H8636" t="s">
        <v>856</v>
      </c>
      <c r="I8636" t="s">
        <v>16</v>
      </c>
      <c r="J8636" t="s">
        <v>667</v>
      </c>
      <c r="L8636" s="1">
        <v>33791</v>
      </c>
      <c r="M8636">
        <v>20623</v>
      </c>
      <c r="N8636" t="s">
        <v>10651</v>
      </c>
    </row>
    <row r="8637" spans="1:14" x14ac:dyDescent="0.25">
      <c r="A8637" t="s">
        <v>9860</v>
      </c>
      <c r="B8637" t="s">
        <v>12</v>
      </c>
      <c r="C8637">
        <v>64257.75</v>
      </c>
      <c r="D8637">
        <v>73306.490000000005</v>
      </c>
      <c r="E8637">
        <v>12197.45</v>
      </c>
      <c r="F8637" t="s">
        <v>13</v>
      </c>
      <c r="G8637" t="s">
        <v>14</v>
      </c>
      <c r="H8637" t="s">
        <v>293</v>
      </c>
      <c r="I8637" t="s">
        <v>16</v>
      </c>
      <c r="J8637" t="s">
        <v>724</v>
      </c>
      <c r="L8637" s="1">
        <v>38362</v>
      </c>
      <c r="M8637">
        <v>20735</v>
      </c>
      <c r="N8637" t="s">
        <v>10649</v>
      </c>
    </row>
    <row r="8638" spans="1:14" x14ac:dyDescent="0.25">
      <c r="A8638" t="s">
        <v>9861</v>
      </c>
      <c r="B8638" t="s">
        <v>12</v>
      </c>
      <c r="C8638">
        <v>68893</v>
      </c>
      <c r="D8638">
        <v>73454.36</v>
      </c>
      <c r="E8638">
        <v>5469.28</v>
      </c>
      <c r="F8638" t="s">
        <v>36</v>
      </c>
      <c r="G8638" t="s">
        <v>37</v>
      </c>
      <c r="H8638" t="s">
        <v>384</v>
      </c>
      <c r="I8638" t="s">
        <v>16</v>
      </c>
      <c r="J8638" t="s">
        <v>17</v>
      </c>
      <c r="L8638" s="1">
        <v>36059</v>
      </c>
      <c r="M8638">
        <v>20748</v>
      </c>
      <c r="N8638" t="s">
        <v>10635</v>
      </c>
    </row>
    <row r="8639" spans="1:14" x14ac:dyDescent="0.25">
      <c r="A8639" t="s">
        <v>9862</v>
      </c>
      <c r="B8639" t="s">
        <v>12</v>
      </c>
      <c r="C8639">
        <v>78512.41</v>
      </c>
      <c r="D8639">
        <v>71725.990000000005</v>
      </c>
      <c r="E8639">
        <v>0</v>
      </c>
      <c r="F8639" t="s">
        <v>18</v>
      </c>
      <c r="G8639" t="s">
        <v>19</v>
      </c>
      <c r="H8639" t="s">
        <v>172</v>
      </c>
      <c r="I8639" t="s">
        <v>16</v>
      </c>
      <c r="J8639" t="s">
        <v>154</v>
      </c>
      <c r="L8639" s="1">
        <v>42731</v>
      </c>
      <c r="M8639">
        <v>20737</v>
      </c>
      <c r="N8639" t="s">
        <v>10655</v>
      </c>
    </row>
    <row r="8640" spans="1:14" x14ac:dyDescent="0.25">
      <c r="A8640" t="s">
        <v>9863</v>
      </c>
      <c r="B8640" t="s">
        <v>22</v>
      </c>
      <c r="C8640">
        <v>87107</v>
      </c>
      <c r="D8640">
        <v>85851.81</v>
      </c>
      <c r="E8640">
        <v>371.38</v>
      </c>
      <c r="F8640" t="s">
        <v>56</v>
      </c>
      <c r="G8640" t="s">
        <v>57</v>
      </c>
      <c r="H8640" t="s">
        <v>564</v>
      </c>
      <c r="I8640" t="s">
        <v>16</v>
      </c>
      <c r="J8640" t="s">
        <v>178</v>
      </c>
      <c r="L8640" s="1">
        <v>35254</v>
      </c>
      <c r="M8640">
        <v>20710</v>
      </c>
      <c r="N8640" t="s">
        <v>10637</v>
      </c>
    </row>
    <row r="8641" spans="1:14" x14ac:dyDescent="0.25">
      <c r="A8641" t="s">
        <v>9864</v>
      </c>
      <c r="B8641" t="s">
        <v>12</v>
      </c>
      <c r="C8641">
        <v>61734.21</v>
      </c>
      <c r="D8641">
        <v>61182.83</v>
      </c>
      <c r="E8641">
        <v>0</v>
      </c>
      <c r="F8641" t="s">
        <v>18</v>
      </c>
      <c r="G8641" t="s">
        <v>19</v>
      </c>
      <c r="H8641" t="s">
        <v>144</v>
      </c>
      <c r="I8641" t="s">
        <v>34</v>
      </c>
      <c r="J8641" t="s">
        <v>235</v>
      </c>
      <c r="L8641" s="1">
        <v>41316</v>
      </c>
      <c r="M8641">
        <v>20715</v>
      </c>
      <c r="N8641" t="s">
        <v>10641</v>
      </c>
    </row>
    <row r="8642" spans="1:14" x14ac:dyDescent="0.25">
      <c r="A8642" t="s">
        <v>9865</v>
      </c>
      <c r="B8642" t="s">
        <v>22</v>
      </c>
      <c r="C8642">
        <v>79269</v>
      </c>
      <c r="D8642">
        <v>136372.79</v>
      </c>
      <c r="E8642">
        <v>56313.64</v>
      </c>
      <c r="F8642" t="s">
        <v>23</v>
      </c>
      <c r="G8642" t="s">
        <v>24</v>
      </c>
      <c r="H8642" t="s">
        <v>194</v>
      </c>
      <c r="I8642" t="s">
        <v>16</v>
      </c>
      <c r="J8642" t="s">
        <v>141</v>
      </c>
      <c r="L8642" s="1">
        <v>37361</v>
      </c>
      <c r="M8642">
        <v>20623</v>
      </c>
      <c r="N8642" t="s">
        <v>10651</v>
      </c>
    </row>
    <row r="8643" spans="1:14" x14ac:dyDescent="0.25">
      <c r="A8643" t="s">
        <v>9866</v>
      </c>
      <c r="B8643" t="s">
        <v>12</v>
      </c>
      <c r="C8643">
        <v>77494.52</v>
      </c>
      <c r="D8643">
        <v>76046.39</v>
      </c>
      <c r="E8643">
        <v>0</v>
      </c>
      <c r="F8643" t="s">
        <v>784</v>
      </c>
      <c r="G8643" t="s">
        <v>785</v>
      </c>
      <c r="H8643" t="s">
        <v>786</v>
      </c>
      <c r="I8643" t="s">
        <v>16</v>
      </c>
      <c r="J8643" t="s">
        <v>178</v>
      </c>
      <c r="L8643" s="1">
        <v>41806</v>
      </c>
      <c r="M8643">
        <v>20716</v>
      </c>
      <c r="N8643" t="s">
        <v>10641</v>
      </c>
    </row>
    <row r="8644" spans="1:14" x14ac:dyDescent="0.25">
      <c r="A8644" t="s">
        <v>9867</v>
      </c>
      <c r="B8644" t="s">
        <v>22</v>
      </c>
      <c r="C8644">
        <v>109817.64</v>
      </c>
      <c r="D8644">
        <v>121614.91</v>
      </c>
      <c r="E8644">
        <v>9633.5</v>
      </c>
      <c r="F8644" t="s">
        <v>13</v>
      </c>
      <c r="G8644" t="s">
        <v>14</v>
      </c>
      <c r="H8644" t="s">
        <v>232</v>
      </c>
      <c r="I8644" t="s">
        <v>16</v>
      </c>
      <c r="J8644" t="s">
        <v>361</v>
      </c>
      <c r="L8644" s="1">
        <v>34498</v>
      </c>
      <c r="M8644">
        <v>20707</v>
      </c>
      <c r="N8644" t="s">
        <v>10628</v>
      </c>
    </row>
    <row r="8645" spans="1:14" x14ac:dyDescent="0.25">
      <c r="A8645" t="s">
        <v>9868</v>
      </c>
      <c r="B8645" t="s">
        <v>12</v>
      </c>
      <c r="C8645">
        <v>51163.040000000001</v>
      </c>
      <c r="D8645">
        <v>51881.98</v>
      </c>
      <c r="E8645">
        <v>0</v>
      </c>
      <c r="F8645" t="s">
        <v>18</v>
      </c>
      <c r="G8645" t="s">
        <v>19</v>
      </c>
      <c r="H8645" t="s">
        <v>111</v>
      </c>
      <c r="I8645" t="s">
        <v>16</v>
      </c>
      <c r="J8645" t="s">
        <v>145</v>
      </c>
      <c r="K8645" t="s">
        <v>535</v>
      </c>
      <c r="L8645" s="1">
        <v>42226</v>
      </c>
      <c r="M8645">
        <v>20735</v>
      </c>
      <c r="N8645" t="s">
        <v>10649</v>
      </c>
    </row>
    <row r="8646" spans="1:14" x14ac:dyDescent="0.25">
      <c r="A8646" t="s">
        <v>9869</v>
      </c>
      <c r="B8646" t="s">
        <v>12</v>
      </c>
      <c r="C8646">
        <v>44455</v>
      </c>
      <c r="D8646">
        <v>39926.720000000001</v>
      </c>
      <c r="E8646">
        <v>0</v>
      </c>
      <c r="F8646" t="s">
        <v>18</v>
      </c>
      <c r="G8646" t="s">
        <v>19</v>
      </c>
      <c r="H8646" t="s">
        <v>423</v>
      </c>
      <c r="I8646" t="s">
        <v>16</v>
      </c>
      <c r="J8646" t="s">
        <v>674</v>
      </c>
      <c r="L8646" s="1">
        <v>42731</v>
      </c>
      <c r="M8646">
        <v>20743</v>
      </c>
      <c r="N8646" t="s">
        <v>10654</v>
      </c>
    </row>
    <row r="8647" spans="1:14" x14ac:dyDescent="0.25">
      <c r="A8647" t="s">
        <v>9870</v>
      </c>
      <c r="B8647" t="s">
        <v>22</v>
      </c>
      <c r="C8647">
        <v>74354.67</v>
      </c>
      <c r="D8647">
        <v>87243.79</v>
      </c>
      <c r="E8647">
        <v>11963.94</v>
      </c>
      <c r="F8647" t="s">
        <v>52</v>
      </c>
      <c r="G8647" t="s">
        <v>53</v>
      </c>
      <c r="H8647" t="s">
        <v>205</v>
      </c>
      <c r="I8647" t="s">
        <v>16</v>
      </c>
      <c r="J8647" t="s">
        <v>715</v>
      </c>
      <c r="L8647" s="1">
        <v>35555</v>
      </c>
      <c r="M8647">
        <v>20623</v>
      </c>
      <c r="N8647" t="s">
        <v>10651</v>
      </c>
    </row>
    <row r="8648" spans="1:14" x14ac:dyDescent="0.25">
      <c r="A8648" t="s">
        <v>9871</v>
      </c>
      <c r="B8648" t="s">
        <v>12</v>
      </c>
      <c r="C8648">
        <v>19359.72</v>
      </c>
      <c r="D8648">
        <v>20870.939999999999</v>
      </c>
      <c r="E8648">
        <v>0</v>
      </c>
      <c r="F8648" t="s">
        <v>76</v>
      </c>
      <c r="G8648" t="s">
        <v>77</v>
      </c>
      <c r="H8648" t="s">
        <v>244</v>
      </c>
      <c r="I8648" t="s">
        <v>34</v>
      </c>
      <c r="J8648" t="s">
        <v>81</v>
      </c>
      <c r="L8648" s="1">
        <v>38804</v>
      </c>
      <c r="M8648">
        <v>20783</v>
      </c>
      <c r="N8648" t="s">
        <v>10656</v>
      </c>
    </row>
    <row r="8649" spans="1:14" x14ac:dyDescent="0.25">
      <c r="A8649" t="s">
        <v>9872</v>
      </c>
      <c r="B8649" t="s">
        <v>12</v>
      </c>
      <c r="C8649">
        <v>100984.8</v>
      </c>
      <c r="D8649">
        <v>96678.33</v>
      </c>
      <c r="E8649">
        <v>0</v>
      </c>
      <c r="F8649" t="s">
        <v>133</v>
      </c>
      <c r="G8649" t="s">
        <v>134</v>
      </c>
      <c r="H8649" t="s">
        <v>754</v>
      </c>
      <c r="I8649" t="s">
        <v>16</v>
      </c>
      <c r="J8649" t="s">
        <v>235</v>
      </c>
      <c r="L8649" s="1">
        <v>32314</v>
      </c>
      <c r="M8649">
        <v>20781</v>
      </c>
      <c r="N8649" t="s">
        <v>10627</v>
      </c>
    </row>
    <row r="8650" spans="1:14" x14ac:dyDescent="0.25">
      <c r="A8650" t="s">
        <v>9873</v>
      </c>
      <c r="B8650" t="s">
        <v>22</v>
      </c>
      <c r="C8650">
        <v>78320.72</v>
      </c>
      <c r="D8650">
        <v>78742.320000000007</v>
      </c>
      <c r="E8650">
        <v>2.25</v>
      </c>
      <c r="F8650" t="s">
        <v>18</v>
      </c>
      <c r="G8650" t="s">
        <v>19</v>
      </c>
      <c r="H8650" t="s">
        <v>144</v>
      </c>
      <c r="I8650" t="s">
        <v>16</v>
      </c>
      <c r="J8650" t="s">
        <v>145</v>
      </c>
      <c r="L8650" s="1">
        <v>36192</v>
      </c>
      <c r="M8650">
        <v>20772</v>
      </c>
      <c r="N8650" t="s">
        <v>10648</v>
      </c>
    </row>
    <row r="8651" spans="1:14" x14ac:dyDescent="0.25">
      <c r="A8651" t="s">
        <v>9874</v>
      </c>
      <c r="B8651" t="s">
        <v>22</v>
      </c>
      <c r="C8651">
        <v>46166</v>
      </c>
      <c r="D8651">
        <v>0</v>
      </c>
      <c r="E8651">
        <v>0</v>
      </c>
      <c r="F8651" t="s">
        <v>45</v>
      </c>
      <c r="G8651" t="s">
        <v>46</v>
      </c>
      <c r="H8651" t="s">
        <v>95</v>
      </c>
      <c r="I8651" t="s">
        <v>16</v>
      </c>
      <c r="J8651" t="s">
        <v>48</v>
      </c>
      <c r="K8651" t="s">
        <v>96</v>
      </c>
      <c r="L8651" s="1">
        <v>43080</v>
      </c>
      <c r="M8651">
        <v>20720</v>
      </c>
      <c r="N8651" t="s">
        <v>10641</v>
      </c>
    </row>
    <row r="8652" spans="1:14" x14ac:dyDescent="0.25">
      <c r="A8652" t="s">
        <v>9875</v>
      </c>
      <c r="B8652" t="s">
        <v>22</v>
      </c>
      <c r="C8652">
        <v>94638.53</v>
      </c>
      <c r="D8652">
        <v>88967.52</v>
      </c>
      <c r="E8652">
        <v>0</v>
      </c>
      <c r="F8652" t="s">
        <v>18</v>
      </c>
      <c r="G8652" t="s">
        <v>19</v>
      </c>
      <c r="H8652" t="s">
        <v>857</v>
      </c>
      <c r="I8652" t="s">
        <v>16</v>
      </c>
      <c r="J8652" t="s">
        <v>139</v>
      </c>
      <c r="L8652" s="1">
        <v>41484</v>
      </c>
      <c r="M8652">
        <v>20737</v>
      </c>
      <c r="N8652" t="s">
        <v>10655</v>
      </c>
    </row>
    <row r="8653" spans="1:14" x14ac:dyDescent="0.25">
      <c r="A8653" t="s">
        <v>9876</v>
      </c>
      <c r="B8653" t="s">
        <v>12</v>
      </c>
      <c r="C8653">
        <v>62020</v>
      </c>
      <c r="D8653">
        <v>77289.58</v>
      </c>
      <c r="E8653">
        <v>8639.2900000000009</v>
      </c>
      <c r="F8653" t="s">
        <v>13</v>
      </c>
      <c r="G8653" t="s">
        <v>14</v>
      </c>
      <c r="H8653" t="s">
        <v>162</v>
      </c>
      <c r="I8653" t="s">
        <v>16</v>
      </c>
      <c r="J8653" t="s">
        <v>32</v>
      </c>
      <c r="K8653" t="s">
        <v>176</v>
      </c>
      <c r="L8653" s="1">
        <v>41498</v>
      </c>
      <c r="M8653">
        <v>20712</v>
      </c>
      <c r="N8653" t="s">
        <v>10639</v>
      </c>
    </row>
    <row r="8654" spans="1:14" x14ac:dyDescent="0.25">
      <c r="A8654" t="s">
        <v>9877</v>
      </c>
      <c r="B8654" t="s">
        <v>22</v>
      </c>
      <c r="C8654">
        <v>62020</v>
      </c>
      <c r="D8654">
        <v>74636.89</v>
      </c>
      <c r="E8654">
        <v>8039.56</v>
      </c>
      <c r="F8654" t="s">
        <v>13</v>
      </c>
      <c r="G8654" t="s">
        <v>14</v>
      </c>
      <c r="H8654" t="s">
        <v>463</v>
      </c>
      <c r="I8654" t="s">
        <v>16</v>
      </c>
      <c r="J8654" t="s">
        <v>32</v>
      </c>
      <c r="K8654" t="s">
        <v>176</v>
      </c>
      <c r="L8654" s="1">
        <v>41498</v>
      </c>
      <c r="M8654">
        <v>20712</v>
      </c>
      <c r="N8654" t="s">
        <v>10639</v>
      </c>
    </row>
    <row r="8655" spans="1:14" x14ac:dyDescent="0.25">
      <c r="A8655" t="s">
        <v>9878</v>
      </c>
      <c r="B8655" t="s">
        <v>12</v>
      </c>
      <c r="C8655">
        <v>59915</v>
      </c>
      <c r="D8655">
        <v>60591.75</v>
      </c>
      <c r="E8655">
        <v>187.13</v>
      </c>
      <c r="F8655" t="s">
        <v>18</v>
      </c>
      <c r="G8655" t="s">
        <v>19</v>
      </c>
      <c r="H8655" t="s">
        <v>144</v>
      </c>
      <c r="I8655" t="s">
        <v>16</v>
      </c>
      <c r="J8655" t="s">
        <v>279</v>
      </c>
      <c r="L8655" s="1">
        <v>36374</v>
      </c>
      <c r="M8655">
        <v>20785</v>
      </c>
      <c r="N8655" t="s">
        <v>10652</v>
      </c>
    </row>
    <row r="8656" spans="1:14" x14ac:dyDescent="0.25">
      <c r="A8656" t="s">
        <v>9879</v>
      </c>
      <c r="B8656" t="s">
        <v>22</v>
      </c>
      <c r="C8656">
        <v>107345.82</v>
      </c>
      <c r="D8656">
        <v>109145.77</v>
      </c>
      <c r="E8656">
        <v>7678.39</v>
      </c>
      <c r="F8656" t="s">
        <v>13</v>
      </c>
      <c r="G8656" t="s">
        <v>14</v>
      </c>
      <c r="H8656" t="s">
        <v>68</v>
      </c>
      <c r="I8656" t="s">
        <v>16</v>
      </c>
      <c r="J8656" t="s">
        <v>235</v>
      </c>
      <c r="L8656" s="1">
        <v>33980</v>
      </c>
      <c r="M8656">
        <v>20720</v>
      </c>
      <c r="N8656" t="s">
        <v>10641</v>
      </c>
    </row>
    <row r="8657" spans="1:14" x14ac:dyDescent="0.25">
      <c r="A8657" t="s">
        <v>9880</v>
      </c>
      <c r="B8657" t="s">
        <v>12</v>
      </c>
      <c r="C8657">
        <v>72176.34</v>
      </c>
      <c r="D8657">
        <v>72846.98</v>
      </c>
      <c r="E8657">
        <v>110.31</v>
      </c>
      <c r="F8657" t="s">
        <v>89</v>
      </c>
      <c r="G8657" t="s">
        <v>90</v>
      </c>
      <c r="H8657" t="s">
        <v>1197</v>
      </c>
      <c r="I8657" t="s">
        <v>16</v>
      </c>
      <c r="J8657" t="s">
        <v>92</v>
      </c>
      <c r="L8657" s="1">
        <v>38936</v>
      </c>
      <c r="M8657">
        <v>20784</v>
      </c>
      <c r="N8657" t="s">
        <v>10650</v>
      </c>
    </row>
    <row r="8658" spans="1:14" x14ac:dyDescent="0.25">
      <c r="A8658" t="s">
        <v>9881</v>
      </c>
      <c r="B8658" t="s">
        <v>22</v>
      </c>
      <c r="C8658">
        <v>159302.59</v>
      </c>
      <c r="D8658">
        <v>143034.99</v>
      </c>
      <c r="E8658">
        <v>0</v>
      </c>
      <c r="F8658" t="s">
        <v>99</v>
      </c>
      <c r="G8658" t="s">
        <v>100</v>
      </c>
      <c r="H8658" t="s">
        <v>340</v>
      </c>
      <c r="I8658" t="s">
        <v>16</v>
      </c>
      <c r="J8658" t="s">
        <v>98</v>
      </c>
      <c r="L8658" s="1">
        <v>36948</v>
      </c>
      <c r="M8658">
        <v>20715</v>
      </c>
      <c r="N8658" t="s">
        <v>10641</v>
      </c>
    </row>
    <row r="8659" spans="1:14" x14ac:dyDescent="0.25">
      <c r="A8659" t="s">
        <v>9882</v>
      </c>
      <c r="B8659" t="s">
        <v>22</v>
      </c>
      <c r="C8659">
        <v>91869</v>
      </c>
      <c r="D8659">
        <v>100691.39</v>
      </c>
      <c r="E8659">
        <v>10110.540000000001</v>
      </c>
      <c r="F8659" t="s">
        <v>13</v>
      </c>
      <c r="G8659" t="s">
        <v>14</v>
      </c>
      <c r="H8659" t="s">
        <v>263</v>
      </c>
      <c r="I8659" t="s">
        <v>16</v>
      </c>
      <c r="J8659" t="s">
        <v>32</v>
      </c>
      <c r="L8659" s="1">
        <v>37270</v>
      </c>
      <c r="M8659">
        <v>20737</v>
      </c>
      <c r="N8659" t="s">
        <v>10655</v>
      </c>
    </row>
    <row r="8660" spans="1:14" x14ac:dyDescent="0.25">
      <c r="A8660" t="s">
        <v>9883</v>
      </c>
      <c r="B8660" t="s">
        <v>12</v>
      </c>
      <c r="C8660">
        <v>74316.37</v>
      </c>
      <c r="D8660">
        <v>74367.75</v>
      </c>
      <c r="E8660">
        <v>0</v>
      </c>
      <c r="F8660" t="s">
        <v>76</v>
      </c>
      <c r="G8660" t="s">
        <v>77</v>
      </c>
      <c r="H8660" t="s">
        <v>568</v>
      </c>
      <c r="I8660" t="s">
        <v>16</v>
      </c>
      <c r="J8660" t="s">
        <v>558</v>
      </c>
      <c r="L8660" s="1">
        <v>36786</v>
      </c>
      <c r="M8660">
        <v>20712</v>
      </c>
      <c r="N8660" t="s">
        <v>10639</v>
      </c>
    </row>
    <row r="8661" spans="1:14" x14ac:dyDescent="0.25">
      <c r="A8661" t="s">
        <v>9884</v>
      </c>
      <c r="B8661" t="s">
        <v>22</v>
      </c>
      <c r="C8661">
        <v>113487.75</v>
      </c>
      <c r="D8661">
        <v>125059.64</v>
      </c>
      <c r="E8661">
        <v>15346.19</v>
      </c>
      <c r="F8661" t="s">
        <v>129</v>
      </c>
      <c r="G8661" t="s">
        <v>130</v>
      </c>
      <c r="H8661" t="s">
        <v>340</v>
      </c>
      <c r="I8661" t="s">
        <v>16</v>
      </c>
      <c r="J8661" t="s">
        <v>605</v>
      </c>
      <c r="L8661" s="1">
        <v>34498</v>
      </c>
      <c r="M8661">
        <v>20707</v>
      </c>
      <c r="N8661" t="s">
        <v>10628</v>
      </c>
    </row>
    <row r="8662" spans="1:14" x14ac:dyDescent="0.25">
      <c r="A8662" t="s">
        <v>9885</v>
      </c>
      <c r="B8662" t="s">
        <v>12</v>
      </c>
      <c r="C8662">
        <v>53458.23</v>
      </c>
      <c r="D8662">
        <v>70390.179999999993</v>
      </c>
      <c r="E8662">
        <v>12995.94</v>
      </c>
      <c r="F8662" t="s">
        <v>13</v>
      </c>
      <c r="G8662" t="s">
        <v>14</v>
      </c>
      <c r="H8662" t="s">
        <v>68</v>
      </c>
      <c r="I8662" t="s">
        <v>16</v>
      </c>
      <c r="J8662" t="s">
        <v>69</v>
      </c>
      <c r="K8662" t="s">
        <v>70</v>
      </c>
      <c r="L8662" s="1">
        <v>40911</v>
      </c>
      <c r="M8662">
        <v>20784</v>
      </c>
      <c r="N8662" t="s">
        <v>10650</v>
      </c>
    </row>
    <row r="8663" spans="1:14" x14ac:dyDescent="0.25">
      <c r="A8663" t="s">
        <v>9886</v>
      </c>
      <c r="B8663" t="s">
        <v>22</v>
      </c>
      <c r="C8663">
        <v>71172</v>
      </c>
      <c r="D8663">
        <v>81501</v>
      </c>
      <c r="E8663">
        <v>8866.52</v>
      </c>
      <c r="F8663" t="s">
        <v>13</v>
      </c>
      <c r="G8663" t="s">
        <v>14</v>
      </c>
      <c r="H8663" t="s">
        <v>263</v>
      </c>
      <c r="I8663" t="s">
        <v>16</v>
      </c>
      <c r="J8663" t="s">
        <v>32</v>
      </c>
      <c r="K8663" t="s">
        <v>176</v>
      </c>
      <c r="L8663" s="1">
        <v>38915</v>
      </c>
      <c r="M8663">
        <v>20707</v>
      </c>
      <c r="N8663" t="s">
        <v>10628</v>
      </c>
    </row>
    <row r="8664" spans="1:14" x14ac:dyDescent="0.25">
      <c r="A8664" t="s">
        <v>9887</v>
      </c>
      <c r="B8664" t="s">
        <v>12</v>
      </c>
      <c r="C8664">
        <v>52684.02</v>
      </c>
      <c r="D8664">
        <v>40250.11</v>
      </c>
      <c r="E8664">
        <v>11.25</v>
      </c>
      <c r="F8664" t="s">
        <v>18</v>
      </c>
      <c r="G8664" t="s">
        <v>19</v>
      </c>
      <c r="H8664" t="s">
        <v>172</v>
      </c>
      <c r="I8664" t="s">
        <v>16</v>
      </c>
      <c r="J8664" t="s">
        <v>154</v>
      </c>
      <c r="K8664" t="s">
        <v>345</v>
      </c>
      <c r="L8664" s="1">
        <v>42814</v>
      </c>
      <c r="M8664">
        <v>20747</v>
      </c>
      <c r="N8664" t="s">
        <v>10642</v>
      </c>
    </row>
    <row r="8665" spans="1:14" x14ac:dyDescent="0.25">
      <c r="A8665" t="s">
        <v>9888</v>
      </c>
      <c r="B8665" t="s">
        <v>12</v>
      </c>
      <c r="C8665">
        <v>44860.11</v>
      </c>
      <c r="D8665">
        <v>45631.040000000001</v>
      </c>
      <c r="E8665">
        <v>0</v>
      </c>
      <c r="F8665" t="s">
        <v>76</v>
      </c>
      <c r="G8665" t="s">
        <v>77</v>
      </c>
      <c r="H8665" t="s">
        <v>570</v>
      </c>
      <c r="I8665" t="s">
        <v>34</v>
      </c>
      <c r="J8665" t="s">
        <v>257</v>
      </c>
      <c r="L8665" s="1">
        <v>31816</v>
      </c>
      <c r="M8665">
        <v>20607</v>
      </c>
      <c r="N8665" t="s">
        <v>10631</v>
      </c>
    </row>
    <row r="8666" spans="1:14" x14ac:dyDescent="0.25">
      <c r="A8666" t="s">
        <v>9889</v>
      </c>
      <c r="B8666" t="s">
        <v>22</v>
      </c>
      <c r="C8666">
        <v>31238.400000000001</v>
      </c>
      <c r="D8666">
        <v>13618.27</v>
      </c>
      <c r="E8666">
        <v>0</v>
      </c>
      <c r="F8666" t="s">
        <v>18</v>
      </c>
      <c r="G8666" t="s">
        <v>19</v>
      </c>
      <c r="H8666" t="s">
        <v>183</v>
      </c>
      <c r="I8666" t="s">
        <v>34</v>
      </c>
      <c r="J8666" t="s">
        <v>174</v>
      </c>
      <c r="L8666" s="1">
        <v>42311</v>
      </c>
      <c r="M8666">
        <v>20705</v>
      </c>
      <c r="N8666" t="s">
        <v>10626</v>
      </c>
    </row>
    <row r="8667" spans="1:14" x14ac:dyDescent="0.25">
      <c r="A8667" t="s">
        <v>9890</v>
      </c>
      <c r="B8667" t="s">
        <v>12</v>
      </c>
      <c r="C8667">
        <v>55768.6</v>
      </c>
      <c r="D8667">
        <v>54701.55</v>
      </c>
      <c r="E8667">
        <v>591.5</v>
      </c>
      <c r="F8667" t="s">
        <v>18</v>
      </c>
      <c r="G8667" t="s">
        <v>19</v>
      </c>
      <c r="H8667" t="s">
        <v>144</v>
      </c>
      <c r="I8667" t="s">
        <v>16</v>
      </c>
      <c r="J8667" t="s">
        <v>145</v>
      </c>
      <c r="L8667" s="1">
        <v>41344</v>
      </c>
      <c r="M8667">
        <v>20745</v>
      </c>
      <c r="N8667" t="s">
        <v>10643</v>
      </c>
    </row>
    <row r="8668" spans="1:14" x14ac:dyDescent="0.25">
      <c r="A8668" t="s">
        <v>9891</v>
      </c>
      <c r="B8668" t="s">
        <v>22</v>
      </c>
      <c r="C8668">
        <v>40242.06</v>
      </c>
      <c r="D8668">
        <v>38602.120000000003</v>
      </c>
      <c r="E8668">
        <v>3480.41</v>
      </c>
      <c r="F8668" t="s">
        <v>56</v>
      </c>
      <c r="G8668" t="s">
        <v>57</v>
      </c>
      <c r="H8668" t="s">
        <v>58</v>
      </c>
      <c r="I8668" t="s">
        <v>16</v>
      </c>
      <c r="J8668" t="s">
        <v>59</v>
      </c>
      <c r="L8668" s="1">
        <v>42758</v>
      </c>
      <c r="M8668">
        <v>20708</v>
      </c>
      <c r="N8668" t="s">
        <v>10653</v>
      </c>
    </row>
    <row r="8669" spans="1:14" x14ac:dyDescent="0.25">
      <c r="A8669" t="s">
        <v>9892</v>
      </c>
      <c r="B8669" t="s">
        <v>22</v>
      </c>
      <c r="C8669">
        <v>61629.58</v>
      </c>
      <c r="D8669">
        <v>64523.87</v>
      </c>
      <c r="E8669">
        <v>4027.76</v>
      </c>
      <c r="F8669" t="s">
        <v>52</v>
      </c>
      <c r="G8669" t="s">
        <v>53</v>
      </c>
      <c r="H8669" t="s">
        <v>205</v>
      </c>
      <c r="I8669" t="s">
        <v>16</v>
      </c>
      <c r="J8669" t="s">
        <v>94</v>
      </c>
      <c r="L8669" s="1">
        <v>41876</v>
      </c>
      <c r="M8669">
        <v>20613</v>
      </c>
      <c r="N8669" t="s">
        <v>10640</v>
      </c>
    </row>
    <row r="8670" spans="1:14" x14ac:dyDescent="0.25">
      <c r="A8670" t="s">
        <v>9893</v>
      </c>
      <c r="B8670" t="s">
        <v>22</v>
      </c>
      <c r="C8670">
        <v>53274</v>
      </c>
      <c r="D8670">
        <v>51256.07</v>
      </c>
      <c r="E8670">
        <v>1645.2</v>
      </c>
      <c r="F8670" t="s">
        <v>13</v>
      </c>
      <c r="G8670" t="s">
        <v>14</v>
      </c>
      <c r="H8670" t="s">
        <v>263</v>
      </c>
      <c r="I8670" t="s">
        <v>16</v>
      </c>
      <c r="J8670" t="s">
        <v>32</v>
      </c>
      <c r="K8670" t="s">
        <v>42</v>
      </c>
      <c r="L8670" s="1">
        <v>42744</v>
      </c>
      <c r="M8670">
        <v>20743</v>
      </c>
      <c r="N8670" t="s">
        <v>10654</v>
      </c>
    </row>
    <row r="8671" spans="1:14" x14ac:dyDescent="0.25">
      <c r="A8671" t="s">
        <v>9894</v>
      </c>
      <c r="B8671" t="s">
        <v>12</v>
      </c>
      <c r="C8671">
        <v>76254.850000000006</v>
      </c>
      <c r="D8671">
        <v>76279.789999999994</v>
      </c>
      <c r="E8671">
        <v>127.2</v>
      </c>
      <c r="F8671" t="s">
        <v>18</v>
      </c>
      <c r="G8671" t="s">
        <v>19</v>
      </c>
      <c r="H8671" t="s">
        <v>144</v>
      </c>
      <c r="I8671" t="s">
        <v>16</v>
      </c>
      <c r="J8671" t="s">
        <v>145</v>
      </c>
      <c r="L8671" s="1">
        <v>37487</v>
      </c>
      <c r="M8671">
        <v>20772</v>
      </c>
      <c r="N8671" t="s">
        <v>10648</v>
      </c>
    </row>
    <row r="8672" spans="1:14" x14ac:dyDescent="0.25">
      <c r="A8672" t="s">
        <v>9895</v>
      </c>
      <c r="B8672" t="s">
        <v>22</v>
      </c>
      <c r="C8672">
        <v>67723.53</v>
      </c>
      <c r="D8672">
        <v>100925.48</v>
      </c>
      <c r="E8672">
        <v>29954.41</v>
      </c>
      <c r="F8672" t="s">
        <v>52</v>
      </c>
      <c r="G8672" t="s">
        <v>53</v>
      </c>
      <c r="H8672" t="s">
        <v>54</v>
      </c>
      <c r="I8672" t="s">
        <v>16</v>
      </c>
      <c r="J8672" t="s">
        <v>752</v>
      </c>
      <c r="L8672" s="1">
        <v>32314</v>
      </c>
      <c r="M8672">
        <v>20613</v>
      </c>
      <c r="N8672" t="s">
        <v>10640</v>
      </c>
    </row>
    <row r="8673" spans="1:14" x14ac:dyDescent="0.25">
      <c r="A8673" t="s">
        <v>9896</v>
      </c>
      <c r="B8673" t="s">
        <v>12</v>
      </c>
      <c r="C8673">
        <v>47635</v>
      </c>
      <c r="D8673">
        <v>47007.53</v>
      </c>
      <c r="E8673">
        <v>0</v>
      </c>
      <c r="F8673" t="s">
        <v>52</v>
      </c>
      <c r="G8673" t="s">
        <v>53</v>
      </c>
      <c r="H8673" t="s">
        <v>54</v>
      </c>
      <c r="I8673" t="s">
        <v>16</v>
      </c>
      <c r="J8673" t="s">
        <v>310</v>
      </c>
      <c r="L8673" s="1">
        <v>36772</v>
      </c>
      <c r="M8673">
        <v>20740</v>
      </c>
      <c r="N8673" t="s">
        <v>10638</v>
      </c>
    </row>
    <row r="8674" spans="1:14" x14ac:dyDescent="0.25">
      <c r="A8674" t="s">
        <v>9897</v>
      </c>
      <c r="B8674" t="s">
        <v>22</v>
      </c>
      <c r="C8674">
        <v>65751</v>
      </c>
      <c r="D8674">
        <v>76989.81</v>
      </c>
      <c r="E8674">
        <v>9507.06</v>
      </c>
      <c r="F8674" t="s">
        <v>52</v>
      </c>
      <c r="G8674" t="s">
        <v>53</v>
      </c>
      <c r="H8674" t="s">
        <v>54</v>
      </c>
      <c r="I8674" t="s">
        <v>16</v>
      </c>
      <c r="J8674" t="s">
        <v>752</v>
      </c>
      <c r="L8674" s="1">
        <v>38684</v>
      </c>
      <c r="M8674">
        <v>20613</v>
      </c>
      <c r="N8674" t="s">
        <v>10640</v>
      </c>
    </row>
    <row r="8675" spans="1:14" x14ac:dyDescent="0.25">
      <c r="A8675" t="s">
        <v>9898</v>
      </c>
      <c r="B8675" t="s">
        <v>12</v>
      </c>
      <c r="C8675">
        <v>92362.41</v>
      </c>
      <c r="D8675">
        <v>132811.21</v>
      </c>
      <c r="E8675">
        <v>40974.94</v>
      </c>
      <c r="F8675" t="s">
        <v>13</v>
      </c>
      <c r="G8675" t="s">
        <v>14</v>
      </c>
      <c r="H8675" t="s">
        <v>68</v>
      </c>
      <c r="I8675" t="s">
        <v>16</v>
      </c>
      <c r="J8675" t="s">
        <v>136</v>
      </c>
      <c r="L8675" s="1">
        <v>36836</v>
      </c>
      <c r="M8675">
        <v>20715</v>
      </c>
      <c r="N8675" t="s">
        <v>10641</v>
      </c>
    </row>
    <row r="8676" spans="1:14" x14ac:dyDescent="0.25">
      <c r="A8676" t="s">
        <v>9899</v>
      </c>
      <c r="B8676" t="s">
        <v>12</v>
      </c>
      <c r="C8676">
        <v>62020</v>
      </c>
      <c r="D8676">
        <v>81444.44</v>
      </c>
      <c r="E8676">
        <v>9923.91</v>
      </c>
      <c r="F8676" t="s">
        <v>13</v>
      </c>
      <c r="G8676" t="s">
        <v>14</v>
      </c>
      <c r="H8676" t="s">
        <v>41</v>
      </c>
      <c r="I8676" t="s">
        <v>16</v>
      </c>
      <c r="J8676" t="s">
        <v>32</v>
      </c>
      <c r="K8676" t="s">
        <v>176</v>
      </c>
      <c r="L8676" s="1">
        <v>41498</v>
      </c>
      <c r="M8676">
        <v>20608</v>
      </c>
      <c r="N8676" t="s">
        <v>10646</v>
      </c>
    </row>
    <row r="8677" spans="1:14" x14ac:dyDescent="0.25">
      <c r="A8677" t="s">
        <v>9900</v>
      </c>
      <c r="B8677" t="s">
        <v>22</v>
      </c>
      <c r="C8677">
        <v>79285</v>
      </c>
      <c r="D8677">
        <v>77941.69</v>
      </c>
      <c r="E8677">
        <v>0</v>
      </c>
      <c r="F8677" t="s">
        <v>52</v>
      </c>
      <c r="G8677" t="s">
        <v>53</v>
      </c>
      <c r="H8677" t="s">
        <v>54</v>
      </c>
      <c r="I8677" t="s">
        <v>16</v>
      </c>
      <c r="J8677" t="s">
        <v>617</v>
      </c>
      <c r="L8677" s="1">
        <v>37123</v>
      </c>
      <c r="M8677">
        <v>20716</v>
      </c>
      <c r="N8677" t="s">
        <v>10641</v>
      </c>
    </row>
    <row r="8678" spans="1:14" x14ac:dyDescent="0.25">
      <c r="A8678" t="s">
        <v>9901</v>
      </c>
      <c r="B8678" t="s">
        <v>12</v>
      </c>
      <c r="C8678">
        <v>61449.07</v>
      </c>
      <c r="D8678">
        <v>60907.3</v>
      </c>
      <c r="E8678">
        <v>0</v>
      </c>
      <c r="F8678" t="s">
        <v>18</v>
      </c>
      <c r="G8678" t="s">
        <v>19</v>
      </c>
      <c r="H8678" t="s">
        <v>172</v>
      </c>
      <c r="I8678" t="s">
        <v>16</v>
      </c>
      <c r="J8678" t="s">
        <v>17</v>
      </c>
      <c r="L8678" s="1">
        <v>37494</v>
      </c>
      <c r="M8678">
        <v>20743</v>
      </c>
      <c r="N8678" t="s">
        <v>10654</v>
      </c>
    </row>
    <row r="8679" spans="1:14" x14ac:dyDescent="0.25">
      <c r="A8679" t="s">
        <v>9902</v>
      </c>
      <c r="B8679" t="s">
        <v>12</v>
      </c>
      <c r="C8679">
        <v>118046.64</v>
      </c>
      <c r="D8679">
        <v>116490.79</v>
      </c>
      <c r="E8679">
        <v>0</v>
      </c>
      <c r="F8679" t="s">
        <v>370</v>
      </c>
      <c r="G8679" t="s">
        <v>371</v>
      </c>
      <c r="H8679" t="s">
        <v>1144</v>
      </c>
      <c r="I8679" t="s">
        <v>16</v>
      </c>
      <c r="J8679" t="s">
        <v>755</v>
      </c>
      <c r="L8679" s="1">
        <v>32251</v>
      </c>
      <c r="M8679">
        <v>20769</v>
      </c>
      <c r="N8679" t="s">
        <v>10636</v>
      </c>
    </row>
    <row r="8680" spans="1:14" x14ac:dyDescent="0.25">
      <c r="A8680" t="s">
        <v>9903</v>
      </c>
      <c r="B8680" t="s">
        <v>22</v>
      </c>
      <c r="C8680">
        <v>85543.06</v>
      </c>
      <c r="D8680">
        <v>85174.080000000002</v>
      </c>
      <c r="E8680">
        <v>364.14</v>
      </c>
      <c r="F8680" t="s">
        <v>23</v>
      </c>
      <c r="G8680" t="s">
        <v>24</v>
      </c>
      <c r="H8680" t="s">
        <v>666</v>
      </c>
      <c r="I8680" t="s">
        <v>16</v>
      </c>
      <c r="J8680" t="s">
        <v>667</v>
      </c>
      <c r="L8680" s="1">
        <v>36850</v>
      </c>
      <c r="M8680">
        <v>20708</v>
      </c>
      <c r="N8680" t="s">
        <v>10653</v>
      </c>
    </row>
    <row r="8681" spans="1:14" x14ac:dyDescent="0.25">
      <c r="A8681" t="s">
        <v>9904</v>
      </c>
      <c r="B8681" t="s">
        <v>22</v>
      </c>
      <c r="C8681">
        <v>133509.20000000001</v>
      </c>
      <c r="D8681">
        <v>119800.75</v>
      </c>
      <c r="E8681">
        <v>85.82</v>
      </c>
      <c r="F8681" t="s">
        <v>89</v>
      </c>
      <c r="G8681" t="s">
        <v>90</v>
      </c>
      <c r="H8681" t="s">
        <v>506</v>
      </c>
      <c r="I8681" t="s">
        <v>16</v>
      </c>
      <c r="J8681" t="s">
        <v>139</v>
      </c>
      <c r="L8681" s="1">
        <v>37368</v>
      </c>
      <c r="M8681">
        <v>20607</v>
      </c>
      <c r="N8681" t="s">
        <v>10631</v>
      </c>
    </row>
    <row r="8682" spans="1:14" x14ac:dyDescent="0.25">
      <c r="A8682" t="s">
        <v>9905</v>
      </c>
      <c r="B8682" t="s">
        <v>12</v>
      </c>
      <c r="C8682">
        <v>77922.59</v>
      </c>
      <c r="D8682">
        <v>76896.5</v>
      </c>
      <c r="E8682">
        <v>0</v>
      </c>
      <c r="F8682" t="s">
        <v>56</v>
      </c>
      <c r="G8682" t="s">
        <v>57</v>
      </c>
      <c r="H8682" t="s">
        <v>1216</v>
      </c>
      <c r="I8682" t="s">
        <v>16</v>
      </c>
      <c r="J8682" t="s">
        <v>331</v>
      </c>
      <c r="L8682" s="1">
        <v>32972</v>
      </c>
      <c r="M8682">
        <v>20608</v>
      </c>
      <c r="N8682" t="s">
        <v>10646</v>
      </c>
    </row>
    <row r="8683" spans="1:14" x14ac:dyDescent="0.25">
      <c r="A8683" t="s">
        <v>9906</v>
      </c>
      <c r="B8683" t="s">
        <v>12</v>
      </c>
      <c r="C8683">
        <v>92931</v>
      </c>
      <c r="D8683">
        <v>92931.81</v>
      </c>
      <c r="E8683">
        <v>0</v>
      </c>
      <c r="F8683" t="s">
        <v>76</v>
      </c>
      <c r="G8683" t="s">
        <v>77</v>
      </c>
      <c r="H8683" t="s">
        <v>890</v>
      </c>
      <c r="I8683" t="s">
        <v>16</v>
      </c>
      <c r="J8683" t="s">
        <v>178</v>
      </c>
      <c r="L8683" s="1">
        <v>39469</v>
      </c>
      <c r="M8683">
        <v>20737</v>
      </c>
      <c r="N8683" t="s">
        <v>10655</v>
      </c>
    </row>
    <row r="8684" spans="1:14" x14ac:dyDescent="0.25">
      <c r="A8684" t="s">
        <v>9907</v>
      </c>
      <c r="B8684" t="s">
        <v>12</v>
      </c>
      <c r="C8684">
        <v>40214.800000000003</v>
      </c>
      <c r="D8684">
        <v>40028.74</v>
      </c>
      <c r="E8684">
        <v>1749.99</v>
      </c>
      <c r="F8684" t="s">
        <v>468</v>
      </c>
      <c r="G8684" t="s">
        <v>469</v>
      </c>
      <c r="H8684" t="s">
        <v>470</v>
      </c>
      <c r="I8684" t="s">
        <v>16</v>
      </c>
      <c r="J8684" t="s">
        <v>858</v>
      </c>
      <c r="L8684" s="1">
        <v>42338</v>
      </c>
      <c r="M8684">
        <v>20747</v>
      </c>
      <c r="N8684" t="s">
        <v>10642</v>
      </c>
    </row>
    <row r="8685" spans="1:14" x14ac:dyDescent="0.25">
      <c r="A8685" t="s">
        <v>9908</v>
      </c>
      <c r="B8685" t="s">
        <v>22</v>
      </c>
      <c r="C8685">
        <v>62301</v>
      </c>
      <c r="D8685">
        <v>73631.649999999994</v>
      </c>
      <c r="E8685">
        <v>12972.74</v>
      </c>
      <c r="F8685" t="s">
        <v>23</v>
      </c>
      <c r="G8685" t="s">
        <v>24</v>
      </c>
      <c r="H8685" t="s">
        <v>319</v>
      </c>
      <c r="I8685" t="s">
        <v>16</v>
      </c>
      <c r="J8685" t="s">
        <v>141</v>
      </c>
      <c r="L8685" s="1">
        <v>40420</v>
      </c>
      <c r="M8685">
        <v>20785</v>
      </c>
      <c r="N8685" t="s">
        <v>10652</v>
      </c>
    </row>
    <row r="8686" spans="1:14" x14ac:dyDescent="0.25">
      <c r="A8686" t="s">
        <v>9909</v>
      </c>
      <c r="B8686" t="s">
        <v>22</v>
      </c>
      <c r="C8686">
        <v>69075</v>
      </c>
      <c r="D8686">
        <v>72091.09</v>
      </c>
      <c r="E8686">
        <v>6016.53</v>
      </c>
      <c r="F8686" t="s">
        <v>23</v>
      </c>
      <c r="G8686" t="s">
        <v>24</v>
      </c>
      <c r="H8686" t="s">
        <v>140</v>
      </c>
      <c r="I8686" t="s">
        <v>16</v>
      </c>
      <c r="J8686" t="s">
        <v>141</v>
      </c>
      <c r="L8686" s="1">
        <v>38965</v>
      </c>
      <c r="M8686">
        <v>20748</v>
      </c>
      <c r="N8686" t="s">
        <v>10635</v>
      </c>
    </row>
    <row r="8687" spans="1:14" x14ac:dyDescent="0.25">
      <c r="A8687" t="s">
        <v>9910</v>
      </c>
      <c r="B8687" t="s">
        <v>22</v>
      </c>
      <c r="C8687">
        <v>47796.15</v>
      </c>
      <c r="D8687">
        <v>53576.26</v>
      </c>
      <c r="E8687">
        <v>5077.58</v>
      </c>
      <c r="F8687" t="s">
        <v>56</v>
      </c>
      <c r="G8687" t="s">
        <v>57</v>
      </c>
      <c r="H8687" t="s">
        <v>84</v>
      </c>
      <c r="I8687" t="s">
        <v>16</v>
      </c>
      <c r="J8687" t="s">
        <v>59</v>
      </c>
      <c r="L8687" s="1">
        <v>41054</v>
      </c>
      <c r="M8687">
        <v>20735</v>
      </c>
      <c r="N8687" t="s">
        <v>10649</v>
      </c>
    </row>
    <row r="8688" spans="1:14" x14ac:dyDescent="0.25">
      <c r="A8688" t="s">
        <v>9911</v>
      </c>
      <c r="B8688" t="s">
        <v>12</v>
      </c>
      <c r="C8688">
        <v>137122.82999999999</v>
      </c>
      <c r="D8688">
        <v>139441.43</v>
      </c>
      <c r="E8688">
        <v>4759.88</v>
      </c>
      <c r="F8688" t="s">
        <v>45</v>
      </c>
      <c r="G8688" t="s">
        <v>46</v>
      </c>
      <c r="H8688" t="s">
        <v>643</v>
      </c>
      <c r="I8688" t="s">
        <v>16</v>
      </c>
      <c r="J8688" t="s">
        <v>456</v>
      </c>
      <c r="L8688" s="1">
        <v>32475</v>
      </c>
      <c r="M8688">
        <v>20781</v>
      </c>
      <c r="N8688" t="s">
        <v>10627</v>
      </c>
    </row>
    <row r="8689" spans="1:14" x14ac:dyDescent="0.25">
      <c r="A8689" t="s">
        <v>9912</v>
      </c>
      <c r="B8689" t="s">
        <v>22</v>
      </c>
      <c r="C8689">
        <v>90636</v>
      </c>
      <c r="D8689">
        <v>103929.19</v>
      </c>
      <c r="E8689">
        <v>8410.76</v>
      </c>
      <c r="F8689" t="s">
        <v>45</v>
      </c>
      <c r="G8689" t="s">
        <v>46</v>
      </c>
      <c r="H8689" t="s">
        <v>590</v>
      </c>
      <c r="I8689" t="s">
        <v>16</v>
      </c>
      <c r="J8689" t="s">
        <v>250</v>
      </c>
      <c r="L8689" s="1">
        <v>36942</v>
      </c>
      <c r="M8689">
        <v>20742</v>
      </c>
      <c r="N8689" t="s">
        <v>10638</v>
      </c>
    </row>
    <row r="8690" spans="1:14" x14ac:dyDescent="0.25">
      <c r="A8690" t="s">
        <v>9913</v>
      </c>
      <c r="B8690" t="s">
        <v>22</v>
      </c>
      <c r="C8690">
        <v>152519.94</v>
      </c>
      <c r="D8690">
        <v>239211.3</v>
      </c>
      <c r="E8690">
        <v>85567.26</v>
      </c>
      <c r="F8690" t="s">
        <v>45</v>
      </c>
      <c r="G8690" t="s">
        <v>46</v>
      </c>
      <c r="H8690" t="s">
        <v>433</v>
      </c>
      <c r="I8690" t="s">
        <v>16</v>
      </c>
      <c r="J8690" t="s">
        <v>434</v>
      </c>
      <c r="L8690" s="1">
        <v>32202</v>
      </c>
      <c r="M8690">
        <v>20740</v>
      </c>
      <c r="N8690" t="s">
        <v>10638</v>
      </c>
    </row>
    <row r="8691" spans="1:14" x14ac:dyDescent="0.25">
      <c r="A8691" t="s">
        <v>9914</v>
      </c>
      <c r="B8691" t="s">
        <v>22</v>
      </c>
      <c r="C8691">
        <v>95084.42</v>
      </c>
      <c r="D8691">
        <v>110524.68</v>
      </c>
      <c r="E8691">
        <v>13417.5</v>
      </c>
      <c r="F8691" t="s">
        <v>13</v>
      </c>
      <c r="G8691" t="s">
        <v>14</v>
      </c>
      <c r="H8691" t="s">
        <v>263</v>
      </c>
      <c r="I8691" t="s">
        <v>16</v>
      </c>
      <c r="J8691" t="s">
        <v>32</v>
      </c>
      <c r="L8691" s="1">
        <v>33049</v>
      </c>
      <c r="M8691">
        <v>20710</v>
      </c>
      <c r="N8691" t="s">
        <v>10637</v>
      </c>
    </row>
    <row r="8692" spans="1:14" x14ac:dyDescent="0.25">
      <c r="A8692" t="s">
        <v>9915</v>
      </c>
      <c r="B8692" t="s">
        <v>12</v>
      </c>
      <c r="C8692">
        <v>79285</v>
      </c>
      <c r="D8692">
        <v>92331.02</v>
      </c>
      <c r="E8692">
        <v>12101.57</v>
      </c>
      <c r="F8692" t="s">
        <v>13</v>
      </c>
      <c r="G8692" t="s">
        <v>14</v>
      </c>
      <c r="H8692" t="s">
        <v>68</v>
      </c>
      <c r="I8692" t="s">
        <v>16</v>
      </c>
      <c r="J8692" t="s">
        <v>69</v>
      </c>
      <c r="L8692" s="1">
        <v>37144</v>
      </c>
      <c r="M8692">
        <v>20740</v>
      </c>
      <c r="N8692" t="s">
        <v>10638</v>
      </c>
    </row>
    <row r="8693" spans="1:14" x14ac:dyDescent="0.25">
      <c r="A8693" t="s">
        <v>9916</v>
      </c>
      <c r="B8693" t="s">
        <v>22</v>
      </c>
      <c r="C8693">
        <v>68893</v>
      </c>
      <c r="D8693">
        <v>82543.77</v>
      </c>
      <c r="E8693">
        <v>15760.52</v>
      </c>
      <c r="F8693" t="s">
        <v>56</v>
      </c>
      <c r="G8693" t="s">
        <v>57</v>
      </c>
      <c r="H8693" t="s">
        <v>158</v>
      </c>
      <c r="I8693" t="s">
        <v>16</v>
      </c>
      <c r="J8693" t="s">
        <v>947</v>
      </c>
      <c r="L8693" s="1">
        <v>37073</v>
      </c>
      <c r="M8693">
        <v>20607</v>
      </c>
      <c r="N8693" t="s">
        <v>10631</v>
      </c>
    </row>
    <row r="8694" spans="1:14" x14ac:dyDescent="0.25">
      <c r="A8694" t="s">
        <v>9917</v>
      </c>
      <c r="B8694" t="s">
        <v>12</v>
      </c>
      <c r="C8694">
        <v>66439</v>
      </c>
      <c r="D8694">
        <v>86207.81</v>
      </c>
      <c r="E8694">
        <v>17568.18</v>
      </c>
      <c r="F8694" t="s">
        <v>13</v>
      </c>
      <c r="G8694" t="s">
        <v>14</v>
      </c>
      <c r="H8694" t="s">
        <v>463</v>
      </c>
      <c r="I8694" t="s">
        <v>16</v>
      </c>
      <c r="J8694" t="s">
        <v>32</v>
      </c>
      <c r="K8694" t="s">
        <v>176</v>
      </c>
      <c r="L8694" s="1">
        <v>41498</v>
      </c>
      <c r="M8694">
        <v>20745</v>
      </c>
      <c r="N8694" t="s">
        <v>10643</v>
      </c>
    </row>
    <row r="8695" spans="1:14" x14ac:dyDescent="0.25">
      <c r="A8695" t="s">
        <v>9918</v>
      </c>
      <c r="B8695" t="s">
        <v>12</v>
      </c>
      <c r="C8695">
        <v>78449.84</v>
      </c>
      <c r="D8695">
        <v>62466.080000000002</v>
      </c>
      <c r="E8695">
        <v>0</v>
      </c>
      <c r="F8695" t="s">
        <v>18</v>
      </c>
      <c r="G8695" t="s">
        <v>19</v>
      </c>
      <c r="H8695" t="s">
        <v>183</v>
      </c>
      <c r="I8695" t="s">
        <v>34</v>
      </c>
      <c r="J8695" t="s">
        <v>147</v>
      </c>
      <c r="L8695" s="1">
        <v>39664</v>
      </c>
      <c r="M8695">
        <v>20705</v>
      </c>
      <c r="N8695" t="s">
        <v>10626</v>
      </c>
    </row>
    <row r="8696" spans="1:14" x14ac:dyDescent="0.25">
      <c r="A8696" t="s">
        <v>9919</v>
      </c>
      <c r="B8696" t="s">
        <v>22</v>
      </c>
      <c r="C8696">
        <v>65751</v>
      </c>
      <c r="D8696">
        <v>86733.87</v>
      </c>
      <c r="E8696">
        <v>19840.73</v>
      </c>
      <c r="F8696" t="s">
        <v>56</v>
      </c>
      <c r="G8696" t="s">
        <v>57</v>
      </c>
      <c r="H8696" t="s">
        <v>58</v>
      </c>
      <c r="I8696" t="s">
        <v>16</v>
      </c>
      <c r="J8696" t="s">
        <v>59</v>
      </c>
      <c r="L8696" s="1">
        <v>36604</v>
      </c>
      <c r="M8696">
        <v>20747</v>
      </c>
      <c r="N8696" t="s">
        <v>10642</v>
      </c>
    </row>
    <row r="8697" spans="1:14" x14ac:dyDescent="0.25">
      <c r="A8697" t="s">
        <v>9920</v>
      </c>
      <c r="B8697" t="s">
        <v>22</v>
      </c>
      <c r="C8697">
        <v>40338.81</v>
      </c>
      <c r="D8697">
        <v>46106.42</v>
      </c>
      <c r="E8697">
        <v>6693.07</v>
      </c>
      <c r="F8697" t="s">
        <v>56</v>
      </c>
      <c r="G8697" t="s">
        <v>57</v>
      </c>
      <c r="H8697" t="s">
        <v>158</v>
      </c>
      <c r="I8697" t="s">
        <v>16</v>
      </c>
      <c r="J8697" t="s">
        <v>159</v>
      </c>
      <c r="L8697" s="1">
        <v>42212</v>
      </c>
      <c r="M8697">
        <v>20745</v>
      </c>
      <c r="N8697" t="s">
        <v>10643</v>
      </c>
    </row>
    <row r="8698" spans="1:14" x14ac:dyDescent="0.25">
      <c r="A8698" t="s">
        <v>9921</v>
      </c>
      <c r="B8698" t="s">
        <v>12</v>
      </c>
      <c r="C8698">
        <v>73177.399999999994</v>
      </c>
      <c r="D8698">
        <v>71291.399999999994</v>
      </c>
      <c r="E8698">
        <v>26.13</v>
      </c>
      <c r="F8698" t="s">
        <v>133</v>
      </c>
      <c r="G8698" t="s">
        <v>134</v>
      </c>
      <c r="H8698" t="s">
        <v>729</v>
      </c>
      <c r="I8698" t="s">
        <v>16</v>
      </c>
      <c r="J8698" t="s">
        <v>252</v>
      </c>
      <c r="K8698" t="s">
        <v>431</v>
      </c>
      <c r="L8698" s="1">
        <v>41162</v>
      </c>
      <c r="M8698">
        <v>20748</v>
      </c>
      <c r="N8698" t="s">
        <v>10635</v>
      </c>
    </row>
    <row r="8699" spans="1:14" x14ac:dyDescent="0.25">
      <c r="A8699" t="s">
        <v>9922</v>
      </c>
      <c r="B8699" t="s">
        <v>12</v>
      </c>
      <c r="C8699">
        <v>22313.16</v>
      </c>
      <c r="D8699">
        <v>13470.39</v>
      </c>
      <c r="E8699">
        <v>257.48</v>
      </c>
      <c r="F8699" t="s">
        <v>13</v>
      </c>
      <c r="G8699" t="s">
        <v>14</v>
      </c>
      <c r="H8699" t="s">
        <v>85</v>
      </c>
      <c r="I8699" t="s">
        <v>34</v>
      </c>
      <c r="J8699" t="s">
        <v>86</v>
      </c>
      <c r="L8699" s="1">
        <v>38278</v>
      </c>
      <c r="M8699">
        <v>20716</v>
      </c>
      <c r="N8699" t="s">
        <v>10641</v>
      </c>
    </row>
    <row r="8700" spans="1:14" x14ac:dyDescent="0.25">
      <c r="A8700" t="s">
        <v>9923</v>
      </c>
      <c r="B8700" t="s">
        <v>22</v>
      </c>
      <c r="C8700">
        <v>52373</v>
      </c>
      <c r="D8700">
        <v>52629.52</v>
      </c>
      <c r="E8700">
        <v>303.63</v>
      </c>
      <c r="F8700" t="s">
        <v>129</v>
      </c>
      <c r="G8700" t="s">
        <v>130</v>
      </c>
      <c r="H8700" t="s">
        <v>675</v>
      </c>
      <c r="I8700" t="s">
        <v>16</v>
      </c>
      <c r="J8700" t="s">
        <v>132</v>
      </c>
      <c r="K8700" t="s">
        <v>636</v>
      </c>
      <c r="L8700" s="1">
        <v>42156</v>
      </c>
      <c r="M8700">
        <v>20607</v>
      </c>
      <c r="N8700" t="s">
        <v>10631</v>
      </c>
    </row>
    <row r="8701" spans="1:14" x14ac:dyDescent="0.25">
      <c r="A8701" t="s">
        <v>9924</v>
      </c>
      <c r="B8701" t="s">
        <v>12</v>
      </c>
      <c r="C8701">
        <v>73408.66</v>
      </c>
      <c r="D8701">
        <v>83199.94</v>
      </c>
      <c r="E8701">
        <v>8595.4599999999991</v>
      </c>
      <c r="F8701" t="s">
        <v>23</v>
      </c>
      <c r="G8701" t="s">
        <v>24</v>
      </c>
      <c r="H8701" t="s">
        <v>736</v>
      </c>
      <c r="I8701" t="s">
        <v>16</v>
      </c>
      <c r="J8701" t="s">
        <v>26</v>
      </c>
      <c r="L8701" s="1">
        <v>39356</v>
      </c>
      <c r="M8701">
        <v>20721</v>
      </c>
      <c r="N8701" t="s">
        <v>10634</v>
      </c>
    </row>
    <row r="8702" spans="1:14" x14ac:dyDescent="0.25">
      <c r="A8702" t="s">
        <v>9925</v>
      </c>
      <c r="B8702" t="s">
        <v>22</v>
      </c>
      <c r="C8702">
        <v>117689.36</v>
      </c>
      <c r="D8702">
        <v>114788.5</v>
      </c>
      <c r="E8702">
        <v>0</v>
      </c>
      <c r="F8702" t="s">
        <v>72</v>
      </c>
      <c r="G8702" t="s">
        <v>73</v>
      </c>
      <c r="H8702" t="s">
        <v>1177</v>
      </c>
      <c r="I8702" t="s">
        <v>16</v>
      </c>
      <c r="J8702" t="s">
        <v>75</v>
      </c>
      <c r="L8702" s="1">
        <v>42114</v>
      </c>
      <c r="M8702">
        <v>20623</v>
      </c>
      <c r="N8702" t="s">
        <v>10651</v>
      </c>
    </row>
    <row r="8703" spans="1:14" x14ac:dyDescent="0.25">
      <c r="A8703" t="s">
        <v>9926</v>
      </c>
      <c r="B8703" t="s">
        <v>12</v>
      </c>
      <c r="C8703">
        <v>58650</v>
      </c>
      <c r="D8703">
        <v>31139.08</v>
      </c>
      <c r="E8703">
        <v>0</v>
      </c>
      <c r="F8703" t="s">
        <v>129</v>
      </c>
      <c r="G8703" t="s">
        <v>130</v>
      </c>
      <c r="H8703" t="s">
        <v>451</v>
      </c>
      <c r="I8703" t="s">
        <v>16</v>
      </c>
      <c r="J8703" t="s">
        <v>414</v>
      </c>
      <c r="L8703" s="1">
        <v>42885</v>
      </c>
      <c r="M8703">
        <v>20715</v>
      </c>
      <c r="N8703" t="s">
        <v>10641</v>
      </c>
    </row>
    <row r="8704" spans="1:14" x14ac:dyDescent="0.25">
      <c r="A8704" t="s">
        <v>9927</v>
      </c>
      <c r="B8704" t="s">
        <v>22</v>
      </c>
      <c r="C8704">
        <v>121372</v>
      </c>
      <c r="D8704">
        <v>119772.1</v>
      </c>
      <c r="E8704">
        <v>0</v>
      </c>
      <c r="F8704" t="s">
        <v>72</v>
      </c>
      <c r="G8704" t="s">
        <v>73</v>
      </c>
      <c r="H8704" t="s">
        <v>448</v>
      </c>
      <c r="I8704" t="s">
        <v>16</v>
      </c>
      <c r="J8704" t="s">
        <v>75</v>
      </c>
      <c r="L8704" s="1">
        <v>41246</v>
      </c>
      <c r="M8704">
        <v>20785</v>
      </c>
      <c r="N8704" t="s">
        <v>10652</v>
      </c>
    </row>
    <row r="8705" spans="1:14" x14ac:dyDescent="0.25">
      <c r="A8705" t="s">
        <v>9928</v>
      </c>
      <c r="B8705" t="s">
        <v>22</v>
      </c>
      <c r="C8705">
        <v>56435</v>
      </c>
      <c r="D8705">
        <v>53888.35</v>
      </c>
      <c r="E8705">
        <v>265.05</v>
      </c>
      <c r="F8705" t="s">
        <v>45</v>
      </c>
      <c r="G8705" t="s">
        <v>46</v>
      </c>
      <c r="H8705" t="s">
        <v>258</v>
      </c>
      <c r="I8705" t="s">
        <v>16</v>
      </c>
      <c r="J8705" t="s">
        <v>48</v>
      </c>
      <c r="L8705" s="1">
        <v>41904</v>
      </c>
      <c r="M8705">
        <v>20782</v>
      </c>
      <c r="N8705" t="s">
        <v>10625</v>
      </c>
    </row>
    <row r="8706" spans="1:14" x14ac:dyDescent="0.25">
      <c r="A8706" t="s">
        <v>9929</v>
      </c>
      <c r="B8706" t="s">
        <v>12</v>
      </c>
      <c r="C8706">
        <v>47682.720000000001</v>
      </c>
      <c r="D8706">
        <v>37986.26</v>
      </c>
      <c r="E8706">
        <v>0</v>
      </c>
      <c r="F8706" t="s">
        <v>18</v>
      </c>
      <c r="G8706" t="s">
        <v>19</v>
      </c>
      <c r="H8706" t="s">
        <v>183</v>
      </c>
      <c r="I8706" t="s">
        <v>34</v>
      </c>
      <c r="J8706" t="s">
        <v>174</v>
      </c>
      <c r="L8706" s="1">
        <v>37901</v>
      </c>
      <c r="M8706">
        <v>20716</v>
      </c>
      <c r="N8706" t="s">
        <v>10641</v>
      </c>
    </row>
    <row r="8707" spans="1:14" x14ac:dyDescent="0.25">
      <c r="A8707" t="s">
        <v>9930</v>
      </c>
      <c r="B8707" t="s">
        <v>12</v>
      </c>
      <c r="C8707">
        <v>58222.239999999998</v>
      </c>
      <c r="D8707">
        <v>58650.57</v>
      </c>
      <c r="E8707">
        <v>1296.69</v>
      </c>
      <c r="F8707" t="s">
        <v>215</v>
      </c>
      <c r="G8707" t="s">
        <v>216</v>
      </c>
      <c r="H8707" t="s">
        <v>769</v>
      </c>
      <c r="I8707" t="s">
        <v>16</v>
      </c>
      <c r="J8707" t="s">
        <v>679</v>
      </c>
      <c r="K8707" t="s">
        <v>770</v>
      </c>
      <c r="L8707" s="1">
        <v>41708</v>
      </c>
      <c r="M8707">
        <v>20720</v>
      </c>
      <c r="N8707" t="s">
        <v>10641</v>
      </c>
    </row>
    <row r="8708" spans="1:14" x14ac:dyDescent="0.25">
      <c r="A8708" t="s">
        <v>9931</v>
      </c>
      <c r="B8708" t="s">
        <v>22</v>
      </c>
      <c r="C8708">
        <v>47796.15</v>
      </c>
      <c r="D8708">
        <v>52747.93</v>
      </c>
      <c r="E8708">
        <v>2945.23</v>
      </c>
      <c r="F8708" t="s">
        <v>56</v>
      </c>
      <c r="G8708" t="s">
        <v>57</v>
      </c>
      <c r="H8708" t="s">
        <v>84</v>
      </c>
      <c r="I8708" t="s">
        <v>16</v>
      </c>
      <c r="J8708" t="s">
        <v>59</v>
      </c>
      <c r="L8708" s="1">
        <v>40749</v>
      </c>
      <c r="M8708">
        <v>20613</v>
      </c>
      <c r="N8708" t="s">
        <v>10640</v>
      </c>
    </row>
    <row r="8709" spans="1:14" x14ac:dyDescent="0.25">
      <c r="A8709" t="s">
        <v>9932</v>
      </c>
      <c r="B8709" t="s">
        <v>12</v>
      </c>
      <c r="C8709">
        <v>49479.9</v>
      </c>
      <c r="D8709">
        <v>69507.740000000005</v>
      </c>
      <c r="E8709">
        <v>18298.54</v>
      </c>
      <c r="F8709" t="s">
        <v>56</v>
      </c>
      <c r="G8709" t="s">
        <v>57</v>
      </c>
      <c r="H8709" t="s">
        <v>64</v>
      </c>
      <c r="I8709" t="s">
        <v>16</v>
      </c>
      <c r="J8709" t="s">
        <v>59</v>
      </c>
      <c r="L8709" s="1">
        <v>39509</v>
      </c>
      <c r="M8709">
        <v>20785</v>
      </c>
      <c r="N8709" t="s">
        <v>10652</v>
      </c>
    </row>
    <row r="8710" spans="1:14" x14ac:dyDescent="0.25">
      <c r="A8710" t="s">
        <v>9933</v>
      </c>
      <c r="B8710" t="s">
        <v>22</v>
      </c>
      <c r="C8710">
        <v>58157</v>
      </c>
      <c r="D8710">
        <v>73280.009999999995</v>
      </c>
      <c r="E8710">
        <v>13781.12</v>
      </c>
      <c r="F8710" t="s">
        <v>23</v>
      </c>
      <c r="G8710" t="s">
        <v>24</v>
      </c>
      <c r="H8710" t="s">
        <v>319</v>
      </c>
      <c r="I8710" t="s">
        <v>16</v>
      </c>
      <c r="J8710" t="s">
        <v>141</v>
      </c>
      <c r="L8710" s="1">
        <v>41764</v>
      </c>
      <c r="M8710">
        <v>20608</v>
      </c>
      <c r="N8710" t="s">
        <v>10646</v>
      </c>
    </row>
    <row r="8711" spans="1:14" x14ac:dyDescent="0.25">
      <c r="A8711" t="s">
        <v>9934</v>
      </c>
      <c r="B8711" t="s">
        <v>12</v>
      </c>
      <c r="C8711">
        <v>175398.29</v>
      </c>
      <c r="D8711">
        <v>153053.16</v>
      </c>
      <c r="E8711">
        <v>0</v>
      </c>
      <c r="F8711" t="s">
        <v>76</v>
      </c>
      <c r="G8711" t="s">
        <v>77</v>
      </c>
      <c r="H8711" t="s">
        <v>587</v>
      </c>
      <c r="I8711" t="s">
        <v>16</v>
      </c>
      <c r="J8711" t="s">
        <v>98</v>
      </c>
      <c r="L8711" s="1">
        <v>27142</v>
      </c>
      <c r="M8711">
        <v>20762</v>
      </c>
      <c r="N8711" t="s">
        <v>10644</v>
      </c>
    </row>
    <row r="8712" spans="1:14" x14ac:dyDescent="0.25">
      <c r="A8712" t="s">
        <v>9935</v>
      </c>
      <c r="B8712" t="s">
        <v>22</v>
      </c>
      <c r="C8712">
        <v>58160.13</v>
      </c>
      <c r="D8712">
        <v>68621.48</v>
      </c>
      <c r="E8712">
        <v>10576.61</v>
      </c>
      <c r="F8712" t="s">
        <v>56</v>
      </c>
      <c r="G8712" t="s">
        <v>57</v>
      </c>
      <c r="H8712" t="s">
        <v>64</v>
      </c>
      <c r="I8712" t="s">
        <v>16</v>
      </c>
      <c r="J8712" t="s">
        <v>59</v>
      </c>
      <c r="L8712" s="1">
        <v>39509</v>
      </c>
      <c r="M8712">
        <v>20705</v>
      </c>
      <c r="N8712" t="s">
        <v>10626</v>
      </c>
    </row>
    <row r="8713" spans="1:14" x14ac:dyDescent="0.25">
      <c r="A8713" t="s">
        <v>9936</v>
      </c>
      <c r="B8713" t="s">
        <v>12</v>
      </c>
      <c r="C8713">
        <v>103381.1</v>
      </c>
      <c r="D8713">
        <v>165257.07</v>
      </c>
      <c r="E8713">
        <v>60670.74</v>
      </c>
      <c r="F8713" t="s">
        <v>18</v>
      </c>
      <c r="G8713" t="s">
        <v>19</v>
      </c>
      <c r="H8713" t="s">
        <v>245</v>
      </c>
      <c r="I8713" t="s">
        <v>16</v>
      </c>
      <c r="J8713" t="s">
        <v>228</v>
      </c>
      <c r="L8713" s="1">
        <v>32972</v>
      </c>
      <c r="M8713">
        <v>20706</v>
      </c>
      <c r="N8713" t="s">
        <v>10645</v>
      </c>
    </row>
    <row r="8714" spans="1:14" x14ac:dyDescent="0.25">
      <c r="A8714" t="s">
        <v>9937</v>
      </c>
      <c r="B8714" t="s">
        <v>12</v>
      </c>
      <c r="C8714">
        <v>61712.45</v>
      </c>
      <c r="D8714">
        <v>61075.51</v>
      </c>
      <c r="E8714">
        <v>174.55</v>
      </c>
      <c r="F8714" t="s">
        <v>167</v>
      </c>
      <c r="G8714" t="s">
        <v>168</v>
      </c>
      <c r="H8714" t="s">
        <v>488</v>
      </c>
      <c r="I8714" t="s">
        <v>16</v>
      </c>
      <c r="J8714" t="s">
        <v>934</v>
      </c>
      <c r="L8714" s="1">
        <v>31923</v>
      </c>
      <c r="M8714">
        <v>20705</v>
      </c>
      <c r="N8714" t="s">
        <v>10626</v>
      </c>
    </row>
    <row r="8715" spans="1:14" x14ac:dyDescent="0.25">
      <c r="A8715" t="s">
        <v>9938</v>
      </c>
      <c r="B8715" t="s">
        <v>12</v>
      </c>
      <c r="C8715">
        <v>69395</v>
      </c>
      <c r="D8715">
        <v>93658.95</v>
      </c>
      <c r="E8715">
        <v>0</v>
      </c>
      <c r="F8715" t="s">
        <v>72</v>
      </c>
      <c r="G8715" t="s">
        <v>73</v>
      </c>
      <c r="H8715" t="s">
        <v>805</v>
      </c>
      <c r="I8715" t="s">
        <v>34</v>
      </c>
      <c r="J8715" t="s">
        <v>139</v>
      </c>
      <c r="L8715" s="1">
        <v>37018</v>
      </c>
      <c r="M8715">
        <v>20716</v>
      </c>
      <c r="N8715" t="s">
        <v>10641</v>
      </c>
    </row>
    <row r="8716" spans="1:14" x14ac:dyDescent="0.25">
      <c r="A8716" t="s">
        <v>9939</v>
      </c>
      <c r="B8716" t="s">
        <v>22</v>
      </c>
      <c r="C8716">
        <v>78962</v>
      </c>
      <c r="D8716">
        <v>79643.06</v>
      </c>
      <c r="E8716">
        <v>3231.29</v>
      </c>
      <c r="F8716" t="s">
        <v>129</v>
      </c>
      <c r="G8716" t="s">
        <v>130</v>
      </c>
      <c r="H8716" t="s">
        <v>131</v>
      </c>
      <c r="I8716" t="s">
        <v>16</v>
      </c>
      <c r="J8716" t="s">
        <v>132</v>
      </c>
      <c r="L8716" s="1">
        <v>38187</v>
      </c>
      <c r="M8716">
        <v>20746</v>
      </c>
      <c r="N8716" t="s">
        <v>10647</v>
      </c>
    </row>
    <row r="8717" spans="1:14" x14ac:dyDescent="0.25">
      <c r="A8717" t="s">
        <v>9940</v>
      </c>
      <c r="B8717" t="s">
        <v>22</v>
      </c>
      <c r="C8717">
        <v>38945.4</v>
      </c>
      <c r="D8717">
        <v>40636.07</v>
      </c>
      <c r="E8717">
        <v>2351.87</v>
      </c>
      <c r="F8717" t="s">
        <v>99</v>
      </c>
      <c r="G8717" t="s">
        <v>100</v>
      </c>
      <c r="H8717" t="s">
        <v>259</v>
      </c>
      <c r="I8717" t="s">
        <v>16</v>
      </c>
      <c r="J8717" t="s">
        <v>109</v>
      </c>
      <c r="K8717" t="s">
        <v>110</v>
      </c>
      <c r="L8717" s="1">
        <v>40147</v>
      </c>
      <c r="M8717">
        <v>20705</v>
      </c>
      <c r="N8717" t="s">
        <v>10626</v>
      </c>
    </row>
    <row r="8718" spans="1:14" x14ac:dyDescent="0.25">
      <c r="A8718" t="s">
        <v>9941</v>
      </c>
      <c r="B8718" t="s">
        <v>22</v>
      </c>
      <c r="C8718">
        <v>75516.160000000003</v>
      </c>
      <c r="D8718">
        <v>74038.559999999998</v>
      </c>
      <c r="E8718">
        <v>0</v>
      </c>
      <c r="F8718" t="s">
        <v>436</v>
      </c>
      <c r="G8718" t="s">
        <v>437</v>
      </c>
      <c r="H8718" t="s">
        <v>438</v>
      </c>
      <c r="I8718" t="s">
        <v>16</v>
      </c>
      <c r="J8718" t="s">
        <v>276</v>
      </c>
      <c r="L8718" s="1">
        <v>39384</v>
      </c>
      <c r="M8718">
        <v>20716</v>
      </c>
      <c r="N8718" t="s">
        <v>10641</v>
      </c>
    </row>
    <row r="8719" spans="1:14" x14ac:dyDescent="0.25">
      <c r="A8719" t="s">
        <v>9942</v>
      </c>
      <c r="B8719" t="s">
        <v>12</v>
      </c>
      <c r="C8719">
        <v>81730</v>
      </c>
      <c r="D8719">
        <v>83836.62</v>
      </c>
      <c r="E8719">
        <v>4748.13</v>
      </c>
      <c r="F8719" t="s">
        <v>129</v>
      </c>
      <c r="G8719" t="s">
        <v>130</v>
      </c>
      <c r="H8719" t="s">
        <v>340</v>
      </c>
      <c r="I8719" t="s">
        <v>16</v>
      </c>
      <c r="J8719" t="s">
        <v>132</v>
      </c>
      <c r="L8719" s="1">
        <v>37823</v>
      </c>
      <c r="M8719">
        <v>20715</v>
      </c>
      <c r="N8719" t="s">
        <v>10641</v>
      </c>
    </row>
    <row r="8720" spans="1:14" x14ac:dyDescent="0.25">
      <c r="A8720" t="s">
        <v>9943</v>
      </c>
      <c r="B8720" t="s">
        <v>22</v>
      </c>
      <c r="C8720">
        <v>85758</v>
      </c>
      <c r="D8720">
        <v>87776.74</v>
      </c>
      <c r="E8720">
        <v>748.2</v>
      </c>
      <c r="F8720" t="s">
        <v>13</v>
      </c>
      <c r="G8720" t="s">
        <v>14</v>
      </c>
      <c r="H8720" t="s">
        <v>162</v>
      </c>
      <c r="I8720" t="s">
        <v>16</v>
      </c>
      <c r="J8720" t="s">
        <v>32</v>
      </c>
      <c r="L8720" s="1">
        <v>37823</v>
      </c>
      <c r="M8720">
        <v>20716</v>
      </c>
      <c r="N8720" t="s">
        <v>10641</v>
      </c>
    </row>
    <row r="8721" spans="1:14" x14ac:dyDescent="0.25">
      <c r="A8721" t="s">
        <v>9944</v>
      </c>
      <c r="B8721" t="s">
        <v>22</v>
      </c>
      <c r="C8721">
        <v>95117</v>
      </c>
      <c r="D8721">
        <v>119316.51</v>
      </c>
      <c r="E8721">
        <v>19399.25</v>
      </c>
      <c r="F8721" t="s">
        <v>45</v>
      </c>
      <c r="G8721" t="s">
        <v>46</v>
      </c>
      <c r="H8721" t="s">
        <v>454</v>
      </c>
      <c r="I8721" t="s">
        <v>16</v>
      </c>
      <c r="J8721" t="s">
        <v>297</v>
      </c>
      <c r="L8721" s="1">
        <v>38145</v>
      </c>
      <c r="M8721">
        <v>20716</v>
      </c>
      <c r="N8721" t="s">
        <v>10641</v>
      </c>
    </row>
    <row r="8722" spans="1:14" x14ac:dyDescent="0.25">
      <c r="A8722" t="s">
        <v>9945</v>
      </c>
      <c r="B8722" t="s">
        <v>12</v>
      </c>
      <c r="C8722">
        <v>113461</v>
      </c>
      <c r="D8722">
        <v>124981.14</v>
      </c>
      <c r="E8722">
        <v>16153.84</v>
      </c>
      <c r="F8722" t="s">
        <v>45</v>
      </c>
      <c r="G8722" t="s">
        <v>46</v>
      </c>
      <c r="H8722" t="s">
        <v>566</v>
      </c>
      <c r="I8722" t="s">
        <v>16</v>
      </c>
      <c r="J8722" t="s">
        <v>297</v>
      </c>
      <c r="L8722" s="1">
        <v>37502</v>
      </c>
      <c r="M8722">
        <v>20742</v>
      </c>
      <c r="N8722" t="s">
        <v>10638</v>
      </c>
    </row>
    <row r="8723" spans="1:14" x14ac:dyDescent="0.25">
      <c r="A8723" t="s">
        <v>9946</v>
      </c>
      <c r="B8723" t="s">
        <v>22</v>
      </c>
      <c r="C8723">
        <v>20560.060000000001</v>
      </c>
      <c r="D8723">
        <v>37378.379999999997</v>
      </c>
      <c r="E8723">
        <v>0</v>
      </c>
      <c r="F8723" t="s">
        <v>18</v>
      </c>
      <c r="G8723" t="s">
        <v>19</v>
      </c>
      <c r="H8723" t="s">
        <v>245</v>
      </c>
      <c r="I8723" t="s">
        <v>34</v>
      </c>
      <c r="J8723" t="s">
        <v>279</v>
      </c>
      <c r="L8723" s="1">
        <v>41722</v>
      </c>
      <c r="M8723">
        <v>20715</v>
      </c>
      <c r="N8723" t="s">
        <v>10641</v>
      </c>
    </row>
    <row r="8724" spans="1:14" x14ac:dyDescent="0.25">
      <c r="A8724" t="s">
        <v>9947</v>
      </c>
      <c r="B8724" t="s">
        <v>22</v>
      </c>
      <c r="C8724">
        <v>55673.38</v>
      </c>
      <c r="D8724">
        <v>55346.96</v>
      </c>
      <c r="E8724">
        <v>0</v>
      </c>
      <c r="F8724" t="s">
        <v>133</v>
      </c>
      <c r="G8724" t="s">
        <v>134</v>
      </c>
      <c r="H8724" t="s">
        <v>135</v>
      </c>
      <c r="I8724" t="s">
        <v>16</v>
      </c>
      <c r="J8724" t="s">
        <v>279</v>
      </c>
      <c r="L8724" s="1">
        <v>38467</v>
      </c>
      <c r="M8724">
        <v>20746</v>
      </c>
      <c r="N8724" t="s">
        <v>10647</v>
      </c>
    </row>
    <row r="8725" spans="1:14" x14ac:dyDescent="0.25">
      <c r="A8725" t="s">
        <v>9948</v>
      </c>
      <c r="B8725" t="s">
        <v>22</v>
      </c>
      <c r="C8725">
        <v>75083.8</v>
      </c>
      <c r="D8725">
        <v>75430.06</v>
      </c>
      <c r="E8725">
        <v>2777.66</v>
      </c>
      <c r="F8725" t="s">
        <v>56</v>
      </c>
      <c r="G8725" t="s">
        <v>57</v>
      </c>
      <c r="H8725" t="s">
        <v>523</v>
      </c>
      <c r="I8725" t="s">
        <v>16</v>
      </c>
      <c r="J8725" t="s">
        <v>473</v>
      </c>
      <c r="L8725" s="1">
        <v>38530</v>
      </c>
      <c r="M8725">
        <v>20710</v>
      </c>
      <c r="N8725" t="s">
        <v>10637</v>
      </c>
    </row>
    <row r="8726" spans="1:14" x14ac:dyDescent="0.25">
      <c r="A8726" t="s">
        <v>9949</v>
      </c>
      <c r="B8726" t="s">
        <v>22</v>
      </c>
      <c r="C8726">
        <v>152908</v>
      </c>
      <c r="D8726">
        <v>151332.19</v>
      </c>
      <c r="E8726">
        <v>441.09</v>
      </c>
      <c r="F8726" t="s">
        <v>72</v>
      </c>
      <c r="G8726" t="s">
        <v>73</v>
      </c>
      <c r="H8726" t="s">
        <v>448</v>
      </c>
      <c r="I8726" t="s">
        <v>16</v>
      </c>
      <c r="J8726" t="s">
        <v>759</v>
      </c>
      <c r="L8726" s="1">
        <v>38110</v>
      </c>
      <c r="M8726">
        <v>20783</v>
      </c>
      <c r="N8726" t="s">
        <v>10656</v>
      </c>
    </row>
    <row r="8727" spans="1:14" x14ac:dyDescent="0.25">
      <c r="A8727" t="s">
        <v>9950</v>
      </c>
      <c r="B8727" t="s">
        <v>22</v>
      </c>
      <c r="C8727">
        <v>83100</v>
      </c>
      <c r="D8727">
        <v>80894.81</v>
      </c>
      <c r="E8727">
        <v>0</v>
      </c>
      <c r="F8727" t="s">
        <v>18</v>
      </c>
      <c r="G8727" t="s">
        <v>19</v>
      </c>
      <c r="H8727" t="s">
        <v>111</v>
      </c>
      <c r="I8727" t="s">
        <v>16</v>
      </c>
      <c r="J8727" t="s">
        <v>145</v>
      </c>
      <c r="L8727" s="1">
        <v>36864</v>
      </c>
      <c r="M8727">
        <v>20769</v>
      </c>
      <c r="N8727" t="s">
        <v>10636</v>
      </c>
    </row>
    <row r="8728" spans="1:14" x14ac:dyDescent="0.25">
      <c r="A8728" t="s">
        <v>9951</v>
      </c>
      <c r="B8728" t="s">
        <v>12</v>
      </c>
      <c r="C8728">
        <v>100370</v>
      </c>
      <c r="D8728">
        <v>99099.09</v>
      </c>
      <c r="E8728">
        <v>0</v>
      </c>
      <c r="F8728" t="s">
        <v>18</v>
      </c>
      <c r="G8728" t="s">
        <v>19</v>
      </c>
      <c r="H8728" t="s">
        <v>111</v>
      </c>
      <c r="I8728" t="s">
        <v>16</v>
      </c>
      <c r="J8728" t="s">
        <v>112</v>
      </c>
      <c r="L8728" s="1">
        <v>34337</v>
      </c>
      <c r="M8728">
        <v>20623</v>
      </c>
      <c r="N8728" t="s">
        <v>10651</v>
      </c>
    </row>
    <row r="8729" spans="1:14" x14ac:dyDescent="0.25">
      <c r="A8729" t="s">
        <v>9952</v>
      </c>
      <c r="B8729" t="s">
        <v>22</v>
      </c>
      <c r="C8729">
        <v>85758</v>
      </c>
      <c r="D8729">
        <v>92790.82</v>
      </c>
      <c r="E8729">
        <v>6643.64</v>
      </c>
      <c r="F8729" t="s">
        <v>13</v>
      </c>
      <c r="G8729" t="s">
        <v>14</v>
      </c>
      <c r="H8729" t="s">
        <v>162</v>
      </c>
      <c r="I8729" t="s">
        <v>16</v>
      </c>
      <c r="J8729" t="s">
        <v>32</v>
      </c>
      <c r="L8729" s="1">
        <v>37774</v>
      </c>
      <c r="M8729">
        <v>20613</v>
      </c>
      <c r="N8729" t="s">
        <v>10640</v>
      </c>
    </row>
    <row r="8730" spans="1:14" x14ac:dyDescent="0.25">
      <c r="A8730" t="s">
        <v>9953</v>
      </c>
      <c r="B8730" t="s">
        <v>12</v>
      </c>
      <c r="C8730">
        <v>87589</v>
      </c>
      <c r="D8730">
        <v>98991.89</v>
      </c>
      <c r="E8730">
        <v>10891.17</v>
      </c>
      <c r="F8730" t="s">
        <v>23</v>
      </c>
      <c r="G8730" t="s">
        <v>24</v>
      </c>
      <c r="H8730" t="s">
        <v>140</v>
      </c>
      <c r="I8730" t="s">
        <v>16</v>
      </c>
      <c r="J8730" t="s">
        <v>320</v>
      </c>
      <c r="L8730" s="1">
        <v>37389</v>
      </c>
      <c r="M8730">
        <v>20742</v>
      </c>
      <c r="N8730" t="s">
        <v>10638</v>
      </c>
    </row>
    <row r="8731" spans="1:14" x14ac:dyDescent="0.25">
      <c r="A8731" t="s">
        <v>9954</v>
      </c>
      <c r="B8731" t="s">
        <v>12</v>
      </c>
      <c r="C8731">
        <v>117238.12</v>
      </c>
      <c r="D8731">
        <v>112999.8</v>
      </c>
      <c r="E8731">
        <v>0</v>
      </c>
      <c r="F8731" t="s">
        <v>72</v>
      </c>
      <c r="G8731" t="s">
        <v>73</v>
      </c>
      <c r="H8731" t="s">
        <v>74</v>
      </c>
      <c r="I8731" t="s">
        <v>16</v>
      </c>
      <c r="J8731" t="s">
        <v>75</v>
      </c>
      <c r="L8731" s="1">
        <v>42604</v>
      </c>
      <c r="M8731">
        <v>20772</v>
      </c>
      <c r="N8731" t="s">
        <v>10648</v>
      </c>
    </row>
    <row r="8732" spans="1:14" x14ac:dyDescent="0.25">
      <c r="A8732" t="s">
        <v>9955</v>
      </c>
      <c r="B8732" t="s">
        <v>22</v>
      </c>
      <c r="C8732">
        <v>79285</v>
      </c>
      <c r="D8732">
        <v>82549.88</v>
      </c>
      <c r="E8732">
        <v>4562.3500000000004</v>
      </c>
      <c r="F8732" t="s">
        <v>13</v>
      </c>
      <c r="G8732" t="s">
        <v>14</v>
      </c>
      <c r="H8732" t="s">
        <v>105</v>
      </c>
      <c r="I8732" t="s">
        <v>16</v>
      </c>
      <c r="J8732" t="s">
        <v>106</v>
      </c>
      <c r="L8732" s="1">
        <v>42619</v>
      </c>
      <c r="M8732">
        <v>20743</v>
      </c>
      <c r="N8732" t="s">
        <v>10654</v>
      </c>
    </row>
    <row r="8733" spans="1:14" x14ac:dyDescent="0.25">
      <c r="A8733" t="s">
        <v>9956</v>
      </c>
      <c r="B8733" t="s">
        <v>22</v>
      </c>
      <c r="C8733">
        <v>50603</v>
      </c>
      <c r="D8733">
        <v>45368.89</v>
      </c>
      <c r="E8733">
        <v>500.77</v>
      </c>
      <c r="F8733" t="s">
        <v>129</v>
      </c>
      <c r="G8733" t="s">
        <v>130</v>
      </c>
      <c r="H8733" t="s">
        <v>131</v>
      </c>
      <c r="I8733" t="s">
        <v>16</v>
      </c>
      <c r="J8733" t="s">
        <v>132</v>
      </c>
      <c r="K8733" t="s">
        <v>636</v>
      </c>
      <c r="L8733" s="1">
        <v>42744</v>
      </c>
      <c r="M8733">
        <v>20774</v>
      </c>
      <c r="N8733" t="s">
        <v>10633</v>
      </c>
    </row>
    <row r="8734" spans="1:14" x14ac:dyDescent="0.25">
      <c r="A8734" t="s">
        <v>9957</v>
      </c>
      <c r="B8734" t="s">
        <v>22</v>
      </c>
      <c r="C8734">
        <v>51082</v>
      </c>
      <c r="D8734">
        <v>55224.03</v>
      </c>
      <c r="E8734">
        <v>5658.41</v>
      </c>
      <c r="F8734" t="s">
        <v>23</v>
      </c>
      <c r="G8734" t="s">
        <v>24</v>
      </c>
      <c r="H8734" t="s">
        <v>664</v>
      </c>
      <c r="I8734" t="s">
        <v>16</v>
      </c>
      <c r="J8734" t="s">
        <v>141</v>
      </c>
      <c r="K8734" t="s">
        <v>196</v>
      </c>
      <c r="L8734" s="1">
        <v>42310</v>
      </c>
      <c r="M8734">
        <v>20721</v>
      </c>
      <c r="N8734" t="s">
        <v>10634</v>
      </c>
    </row>
    <row r="8735" spans="1:14" x14ac:dyDescent="0.25">
      <c r="A8735" t="s">
        <v>9958</v>
      </c>
      <c r="B8735" t="s">
        <v>22</v>
      </c>
      <c r="C8735">
        <v>47586.62</v>
      </c>
      <c r="D8735">
        <v>47766.16</v>
      </c>
      <c r="E8735">
        <v>0</v>
      </c>
      <c r="F8735" t="s">
        <v>18</v>
      </c>
      <c r="G8735" t="s">
        <v>19</v>
      </c>
      <c r="H8735" t="s">
        <v>111</v>
      </c>
      <c r="I8735" t="s">
        <v>16</v>
      </c>
      <c r="J8735" t="s">
        <v>279</v>
      </c>
      <c r="L8735" s="1">
        <v>39286</v>
      </c>
      <c r="M8735">
        <v>20721</v>
      </c>
      <c r="N8735" t="s">
        <v>10634</v>
      </c>
    </row>
    <row r="8736" spans="1:14" x14ac:dyDescent="0.25">
      <c r="A8736" t="s">
        <v>9959</v>
      </c>
      <c r="B8736" t="s">
        <v>22</v>
      </c>
      <c r="C8736">
        <v>51850.86</v>
      </c>
      <c r="D8736">
        <v>57368.1</v>
      </c>
      <c r="E8736">
        <v>4008.43</v>
      </c>
      <c r="F8736" t="s">
        <v>13</v>
      </c>
      <c r="G8736" t="s">
        <v>14</v>
      </c>
      <c r="H8736" t="s">
        <v>263</v>
      </c>
      <c r="I8736" t="s">
        <v>16</v>
      </c>
      <c r="J8736" t="s">
        <v>502</v>
      </c>
      <c r="L8736" s="1">
        <v>39146</v>
      </c>
      <c r="M8736">
        <v>20762</v>
      </c>
      <c r="N8736" t="s">
        <v>10644</v>
      </c>
    </row>
    <row r="8737" spans="1:14" x14ac:dyDescent="0.25">
      <c r="A8737" t="s">
        <v>9960</v>
      </c>
      <c r="B8737" t="s">
        <v>12</v>
      </c>
      <c r="C8737">
        <v>66391.87</v>
      </c>
      <c r="D8737">
        <v>63301.88</v>
      </c>
      <c r="E8737">
        <v>0</v>
      </c>
      <c r="F8737" t="s">
        <v>18</v>
      </c>
      <c r="G8737" t="s">
        <v>19</v>
      </c>
      <c r="H8737" t="s">
        <v>611</v>
      </c>
      <c r="I8737" t="s">
        <v>16</v>
      </c>
      <c r="J8737" t="s">
        <v>178</v>
      </c>
      <c r="L8737" s="1">
        <v>41260</v>
      </c>
      <c r="M8737">
        <v>20735</v>
      </c>
      <c r="N8737" t="s">
        <v>10649</v>
      </c>
    </row>
    <row r="8738" spans="1:14" x14ac:dyDescent="0.25">
      <c r="A8738" t="s">
        <v>9961</v>
      </c>
      <c r="B8738" t="s">
        <v>12</v>
      </c>
      <c r="C8738">
        <v>75653</v>
      </c>
      <c r="D8738">
        <v>77327.25</v>
      </c>
      <c r="E8738">
        <v>0</v>
      </c>
      <c r="F8738" t="s">
        <v>18</v>
      </c>
      <c r="G8738" t="s">
        <v>19</v>
      </c>
      <c r="H8738" t="s">
        <v>172</v>
      </c>
      <c r="I8738" t="s">
        <v>16</v>
      </c>
      <c r="J8738" t="s">
        <v>61</v>
      </c>
      <c r="L8738" s="1">
        <v>36907</v>
      </c>
      <c r="M8738">
        <v>20742</v>
      </c>
      <c r="N8738" t="s">
        <v>10638</v>
      </c>
    </row>
    <row r="8739" spans="1:14" x14ac:dyDescent="0.25">
      <c r="A8739" t="s">
        <v>9962</v>
      </c>
      <c r="B8739" t="s">
        <v>22</v>
      </c>
      <c r="C8739">
        <v>99279.14</v>
      </c>
      <c r="D8739">
        <v>95175.19</v>
      </c>
      <c r="E8739">
        <v>0</v>
      </c>
      <c r="F8739" t="s">
        <v>76</v>
      </c>
      <c r="G8739" t="s">
        <v>77</v>
      </c>
      <c r="H8739" t="s">
        <v>760</v>
      </c>
      <c r="I8739" t="s">
        <v>16</v>
      </c>
      <c r="J8739" t="s">
        <v>211</v>
      </c>
      <c r="L8739" s="1">
        <v>35506</v>
      </c>
      <c r="M8739">
        <v>20746</v>
      </c>
      <c r="N8739" t="s">
        <v>10647</v>
      </c>
    </row>
    <row r="8740" spans="1:14" x14ac:dyDescent="0.25">
      <c r="A8740" t="s">
        <v>9963</v>
      </c>
      <c r="B8740" t="s">
        <v>22</v>
      </c>
      <c r="C8740">
        <v>123799.44</v>
      </c>
      <c r="D8740">
        <v>178183.46</v>
      </c>
      <c r="E8740">
        <v>56014.16</v>
      </c>
      <c r="F8740" t="s">
        <v>72</v>
      </c>
      <c r="G8740" t="s">
        <v>73</v>
      </c>
      <c r="H8740" t="s">
        <v>758</v>
      </c>
      <c r="I8740" t="s">
        <v>16</v>
      </c>
      <c r="J8740" t="s">
        <v>75</v>
      </c>
      <c r="L8740" s="1">
        <v>32294</v>
      </c>
      <c r="M8740">
        <v>20708</v>
      </c>
      <c r="N8740" t="s">
        <v>10653</v>
      </c>
    </row>
    <row r="8741" spans="1:14" x14ac:dyDescent="0.25">
      <c r="A8741" t="s">
        <v>9964</v>
      </c>
      <c r="B8741" t="s">
        <v>22</v>
      </c>
      <c r="C8741">
        <v>89931</v>
      </c>
      <c r="D8741">
        <v>110046.24</v>
      </c>
      <c r="E8741">
        <v>18862.23</v>
      </c>
      <c r="F8741" t="s">
        <v>45</v>
      </c>
      <c r="G8741" t="s">
        <v>46</v>
      </c>
      <c r="H8741" t="s">
        <v>367</v>
      </c>
      <c r="I8741" t="s">
        <v>16</v>
      </c>
      <c r="J8741" t="s">
        <v>297</v>
      </c>
      <c r="L8741" s="1">
        <v>38488</v>
      </c>
      <c r="M8741">
        <v>20737</v>
      </c>
      <c r="N8741" t="s">
        <v>10655</v>
      </c>
    </row>
    <row r="8742" spans="1:14" x14ac:dyDescent="0.25">
      <c r="A8742" t="s">
        <v>9965</v>
      </c>
      <c r="B8742" t="s">
        <v>12</v>
      </c>
      <c r="C8742">
        <v>160454</v>
      </c>
      <c r="D8742">
        <v>168911.86</v>
      </c>
      <c r="E8742">
        <v>0</v>
      </c>
      <c r="F8742" t="s">
        <v>322</v>
      </c>
      <c r="G8742" t="s">
        <v>323</v>
      </c>
      <c r="H8742" t="s">
        <v>775</v>
      </c>
      <c r="I8742" t="s">
        <v>16</v>
      </c>
      <c r="J8742" t="s">
        <v>98</v>
      </c>
      <c r="L8742" s="1">
        <v>32216</v>
      </c>
      <c r="M8742">
        <v>20706</v>
      </c>
      <c r="N8742" t="s">
        <v>10645</v>
      </c>
    </row>
    <row r="8743" spans="1:14" x14ac:dyDescent="0.25">
      <c r="A8743" t="s">
        <v>9966</v>
      </c>
      <c r="B8743" t="s">
        <v>22</v>
      </c>
      <c r="C8743">
        <v>82400</v>
      </c>
      <c r="D8743">
        <v>100635.62</v>
      </c>
      <c r="E8743">
        <v>14816.73</v>
      </c>
      <c r="F8743" t="s">
        <v>45</v>
      </c>
      <c r="G8743" t="s">
        <v>46</v>
      </c>
      <c r="H8743" t="s">
        <v>352</v>
      </c>
      <c r="I8743" t="s">
        <v>16</v>
      </c>
      <c r="J8743" t="s">
        <v>48</v>
      </c>
      <c r="L8743" s="1">
        <v>36199</v>
      </c>
      <c r="M8743">
        <v>20762</v>
      </c>
      <c r="N8743" t="s">
        <v>10644</v>
      </c>
    </row>
    <row r="8744" spans="1:14" x14ac:dyDescent="0.25">
      <c r="A8744" t="s">
        <v>9967</v>
      </c>
      <c r="B8744" t="s">
        <v>22</v>
      </c>
      <c r="C8744">
        <v>104760</v>
      </c>
      <c r="D8744">
        <v>188452.85</v>
      </c>
      <c r="E8744">
        <v>64995.79</v>
      </c>
      <c r="F8744" t="s">
        <v>45</v>
      </c>
      <c r="G8744" t="s">
        <v>46</v>
      </c>
      <c r="H8744" t="s">
        <v>566</v>
      </c>
      <c r="I8744" t="s">
        <v>16</v>
      </c>
      <c r="J8744" t="s">
        <v>297</v>
      </c>
      <c r="L8744" s="1">
        <v>36199</v>
      </c>
      <c r="M8744">
        <v>20770</v>
      </c>
      <c r="N8744" t="s">
        <v>10629</v>
      </c>
    </row>
    <row r="8745" spans="1:14" x14ac:dyDescent="0.25">
      <c r="A8745" t="s">
        <v>9968</v>
      </c>
      <c r="B8745" t="s">
        <v>12</v>
      </c>
      <c r="C8745">
        <v>103677.74</v>
      </c>
      <c r="D8745">
        <v>99256.56</v>
      </c>
      <c r="E8745">
        <v>0</v>
      </c>
      <c r="F8745" t="s">
        <v>18</v>
      </c>
      <c r="G8745" t="s">
        <v>19</v>
      </c>
      <c r="H8745" t="s">
        <v>593</v>
      </c>
      <c r="I8745" t="s">
        <v>16</v>
      </c>
      <c r="J8745" t="s">
        <v>246</v>
      </c>
      <c r="L8745" s="1">
        <v>39762</v>
      </c>
      <c r="M8745">
        <v>20707</v>
      </c>
      <c r="N8745" t="s">
        <v>10628</v>
      </c>
    </row>
    <row r="8746" spans="1:14" x14ac:dyDescent="0.25">
      <c r="A8746" t="s">
        <v>9969</v>
      </c>
      <c r="B8746" t="s">
        <v>12</v>
      </c>
      <c r="C8746">
        <v>95084.42</v>
      </c>
      <c r="D8746">
        <v>94728.95</v>
      </c>
      <c r="E8746">
        <v>309.56</v>
      </c>
      <c r="F8746" t="s">
        <v>13</v>
      </c>
      <c r="G8746" t="s">
        <v>14</v>
      </c>
      <c r="H8746" t="s">
        <v>702</v>
      </c>
      <c r="I8746" t="s">
        <v>16</v>
      </c>
      <c r="J8746" t="s">
        <v>32</v>
      </c>
      <c r="L8746" s="1">
        <v>35646</v>
      </c>
      <c r="M8746">
        <v>20748</v>
      </c>
      <c r="N8746" t="s">
        <v>10635</v>
      </c>
    </row>
    <row r="8747" spans="1:14" x14ac:dyDescent="0.25">
      <c r="A8747" t="s">
        <v>9970</v>
      </c>
      <c r="B8747" t="s">
        <v>22</v>
      </c>
      <c r="C8747">
        <v>46179.86</v>
      </c>
      <c r="D8747">
        <v>52571.17</v>
      </c>
      <c r="E8747">
        <v>5557.88</v>
      </c>
      <c r="F8747" t="s">
        <v>56</v>
      </c>
      <c r="G8747" t="s">
        <v>57</v>
      </c>
      <c r="H8747" t="s">
        <v>58</v>
      </c>
      <c r="I8747" t="s">
        <v>16</v>
      </c>
      <c r="J8747" t="s">
        <v>59</v>
      </c>
      <c r="L8747" s="1">
        <v>41281</v>
      </c>
      <c r="M8747">
        <v>20613</v>
      </c>
      <c r="N8747" t="s">
        <v>10640</v>
      </c>
    </row>
    <row r="8748" spans="1:14" x14ac:dyDescent="0.25">
      <c r="A8748" t="s">
        <v>9971</v>
      </c>
      <c r="B8748" t="s">
        <v>22</v>
      </c>
      <c r="C8748">
        <v>112434</v>
      </c>
      <c r="D8748">
        <v>184080.17</v>
      </c>
      <c r="E8748">
        <v>67212.33</v>
      </c>
      <c r="F8748" t="s">
        <v>45</v>
      </c>
      <c r="G8748" t="s">
        <v>46</v>
      </c>
      <c r="H8748" t="s">
        <v>337</v>
      </c>
      <c r="I8748" t="s">
        <v>16</v>
      </c>
      <c r="J8748" t="s">
        <v>222</v>
      </c>
      <c r="L8748" s="1">
        <v>36493</v>
      </c>
      <c r="M8748">
        <v>20710</v>
      </c>
      <c r="N8748" t="s">
        <v>10637</v>
      </c>
    </row>
    <row r="8749" spans="1:14" x14ac:dyDescent="0.25">
      <c r="A8749" t="s">
        <v>9972</v>
      </c>
      <c r="B8749" t="s">
        <v>22</v>
      </c>
      <c r="C8749">
        <v>43443.05</v>
      </c>
      <c r="D8749">
        <v>49828.32</v>
      </c>
      <c r="E8749">
        <v>6269.38</v>
      </c>
      <c r="F8749" t="s">
        <v>99</v>
      </c>
      <c r="G8749" t="s">
        <v>100</v>
      </c>
      <c r="H8749" t="s">
        <v>113</v>
      </c>
      <c r="I8749" t="s">
        <v>16</v>
      </c>
      <c r="J8749" t="s">
        <v>198</v>
      </c>
      <c r="L8749" s="1">
        <v>40195</v>
      </c>
      <c r="M8749">
        <v>20740</v>
      </c>
      <c r="N8749" t="s">
        <v>10638</v>
      </c>
    </row>
    <row r="8750" spans="1:14" x14ac:dyDescent="0.25">
      <c r="A8750" t="s">
        <v>9973</v>
      </c>
      <c r="B8750" t="s">
        <v>22</v>
      </c>
      <c r="C8750">
        <v>46653.91</v>
      </c>
      <c r="D8750">
        <v>56922.16</v>
      </c>
      <c r="E8750">
        <v>8663</v>
      </c>
      <c r="F8750" t="s">
        <v>99</v>
      </c>
      <c r="G8750" t="s">
        <v>100</v>
      </c>
      <c r="H8750" t="s">
        <v>236</v>
      </c>
      <c r="I8750" t="s">
        <v>16</v>
      </c>
      <c r="J8750" t="s">
        <v>237</v>
      </c>
      <c r="L8750" s="1">
        <v>37225</v>
      </c>
      <c r="M8750">
        <v>20722</v>
      </c>
      <c r="N8750" t="s">
        <v>10632</v>
      </c>
    </row>
    <row r="8751" spans="1:14" x14ac:dyDescent="0.25">
      <c r="A8751" t="s">
        <v>9974</v>
      </c>
      <c r="B8751" t="s">
        <v>12</v>
      </c>
      <c r="C8751">
        <v>47982.76</v>
      </c>
      <c r="D8751">
        <v>48566.15</v>
      </c>
      <c r="E8751">
        <v>0</v>
      </c>
      <c r="F8751" t="s">
        <v>18</v>
      </c>
      <c r="G8751" t="s">
        <v>19</v>
      </c>
      <c r="H8751" t="s">
        <v>357</v>
      </c>
      <c r="I8751" t="s">
        <v>16</v>
      </c>
      <c r="J8751" t="s">
        <v>358</v>
      </c>
      <c r="L8751" s="1">
        <v>42478</v>
      </c>
      <c r="M8751">
        <v>20716</v>
      </c>
      <c r="N8751" t="s">
        <v>10641</v>
      </c>
    </row>
    <row r="8752" spans="1:14" x14ac:dyDescent="0.25">
      <c r="A8752" t="s">
        <v>9975</v>
      </c>
      <c r="B8752" t="s">
        <v>22</v>
      </c>
      <c r="C8752">
        <v>33844.699999999997</v>
      </c>
      <c r="D8752">
        <v>34576.93</v>
      </c>
      <c r="E8752">
        <v>712.02</v>
      </c>
      <c r="F8752" t="s">
        <v>99</v>
      </c>
      <c r="G8752" t="s">
        <v>100</v>
      </c>
      <c r="H8752" t="s">
        <v>1034</v>
      </c>
      <c r="I8752" t="s">
        <v>34</v>
      </c>
      <c r="J8752" t="s">
        <v>102</v>
      </c>
      <c r="L8752" s="1">
        <v>40041</v>
      </c>
      <c r="M8752">
        <v>20716</v>
      </c>
      <c r="N8752" t="s">
        <v>10641</v>
      </c>
    </row>
    <row r="8753" spans="1:14" x14ac:dyDescent="0.25">
      <c r="A8753" t="s">
        <v>9976</v>
      </c>
      <c r="B8753" t="s">
        <v>22</v>
      </c>
      <c r="C8753">
        <v>30520.9</v>
      </c>
      <c r="D8753">
        <v>43347.54</v>
      </c>
      <c r="E8753">
        <v>6683.08</v>
      </c>
      <c r="F8753" t="s">
        <v>99</v>
      </c>
      <c r="G8753" t="s">
        <v>100</v>
      </c>
      <c r="H8753" t="s">
        <v>1034</v>
      </c>
      <c r="I8753" t="s">
        <v>34</v>
      </c>
      <c r="J8753" t="s">
        <v>102</v>
      </c>
      <c r="L8753" s="1">
        <v>42156</v>
      </c>
      <c r="M8753">
        <v>20781</v>
      </c>
      <c r="N8753" t="s">
        <v>10627</v>
      </c>
    </row>
    <row r="8754" spans="1:14" x14ac:dyDescent="0.25">
      <c r="A8754" t="s">
        <v>9977</v>
      </c>
      <c r="B8754" t="s">
        <v>22</v>
      </c>
      <c r="C8754">
        <v>49470.1</v>
      </c>
      <c r="D8754">
        <v>47633.599999999999</v>
      </c>
      <c r="E8754">
        <v>2100.36</v>
      </c>
      <c r="F8754" t="s">
        <v>99</v>
      </c>
      <c r="G8754" t="s">
        <v>100</v>
      </c>
      <c r="H8754" t="s">
        <v>400</v>
      </c>
      <c r="I8754" t="s">
        <v>16</v>
      </c>
      <c r="J8754" t="s">
        <v>316</v>
      </c>
      <c r="L8754" s="1">
        <v>39468</v>
      </c>
      <c r="M8754">
        <v>20783</v>
      </c>
      <c r="N8754" t="s">
        <v>10656</v>
      </c>
    </row>
    <row r="8755" spans="1:14" x14ac:dyDescent="0.25">
      <c r="A8755" t="s">
        <v>9978</v>
      </c>
      <c r="B8755" t="s">
        <v>22</v>
      </c>
      <c r="C8755">
        <v>56259.63</v>
      </c>
      <c r="D8755">
        <v>55520.4</v>
      </c>
      <c r="E8755">
        <v>0</v>
      </c>
      <c r="F8755" t="s">
        <v>52</v>
      </c>
      <c r="G8755" t="s">
        <v>53</v>
      </c>
      <c r="H8755" t="s">
        <v>114</v>
      </c>
      <c r="I8755" t="s">
        <v>16</v>
      </c>
      <c r="J8755" t="s">
        <v>554</v>
      </c>
      <c r="L8755" s="1">
        <v>28507</v>
      </c>
      <c r="M8755">
        <v>20746</v>
      </c>
      <c r="N8755" t="s">
        <v>10647</v>
      </c>
    </row>
    <row r="8756" spans="1:14" x14ac:dyDescent="0.25">
      <c r="A8756" t="s">
        <v>9979</v>
      </c>
      <c r="B8756" t="s">
        <v>22</v>
      </c>
      <c r="C8756">
        <v>42830.19</v>
      </c>
      <c r="D8756">
        <v>40733.199999999997</v>
      </c>
      <c r="E8756">
        <v>0</v>
      </c>
      <c r="F8756" t="s">
        <v>56</v>
      </c>
      <c r="G8756" t="s">
        <v>57</v>
      </c>
      <c r="H8756" t="s">
        <v>158</v>
      </c>
      <c r="I8756" t="s">
        <v>16</v>
      </c>
      <c r="J8756" t="s">
        <v>159</v>
      </c>
      <c r="L8756" s="1">
        <v>42016</v>
      </c>
      <c r="M8756">
        <v>20769</v>
      </c>
      <c r="N8756" t="s">
        <v>10636</v>
      </c>
    </row>
    <row r="8757" spans="1:14" x14ac:dyDescent="0.25">
      <c r="A8757" t="s">
        <v>9980</v>
      </c>
      <c r="B8757" t="s">
        <v>22</v>
      </c>
      <c r="C8757">
        <v>90307.31</v>
      </c>
      <c r="D8757">
        <v>88772.51</v>
      </c>
      <c r="E8757">
        <v>0</v>
      </c>
      <c r="F8757" t="s">
        <v>27</v>
      </c>
      <c r="G8757" t="s">
        <v>28</v>
      </c>
      <c r="H8757" t="s">
        <v>515</v>
      </c>
      <c r="I8757" t="s">
        <v>16</v>
      </c>
      <c r="J8757" t="s">
        <v>271</v>
      </c>
      <c r="L8757" s="1">
        <v>42030</v>
      </c>
      <c r="M8757">
        <v>20722</v>
      </c>
      <c r="N8757" t="s">
        <v>10632</v>
      </c>
    </row>
    <row r="8758" spans="1:14" x14ac:dyDescent="0.25">
      <c r="A8758" t="s">
        <v>9981</v>
      </c>
      <c r="B8758" t="s">
        <v>12</v>
      </c>
      <c r="C8758">
        <v>105241</v>
      </c>
      <c r="D8758">
        <v>91016.639999999999</v>
      </c>
      <c r="E8758">
        <v>545.66</v>
      </c>
      <c r="F8758" t="s">
        <v>468</v>
      </c>
      <c r="G8758" t="s">
        <v>469</v>
      </c>
      <c r="H8758" t="s">
        <v>706</v>
      </c>
      <c r="I8758" t="s">
        <v>16</v>
      </c>
      <c r="J8758" t="s">
        <v>312</v>
      </c>
      <c r="L8758" s="1">
        <v>42772</v>
      </c>
      <c r="M8758">
        <v>20774</v>
      </c>
      <c r="N8758" t="s">
        <v>10633</v>
      </c>
    </row>
    <row r="8759" spans="1:14" x14ac:dyDescent="0.25">
      <c r="A8759" t="s">
        <v>9982</v>
      </c>
      <c r="B8759" t="s">
        <v>22</v>
      </c>
      <c r="C8759">
        <v>125492.11</v>
      </c>
      <c r="D8759">
        <v>182628.99</v>
      </c>
      <c r="E8759">
        <v>59806.43</v>
      </c>
      <c r="F8759" t="s">
        <v>45</v>
      </c>
      <c r="G8759" t="s">
        <v>46</v>
      </c>
      <c r="H8759" t="s">
        <v>566</v>
      </c>
      <c r="I8759" t="s">
        <v>16</v>
      </c>
      <c r="J8759" t="s">
        <v>222</v>
      </c>
      <c r="L8759" s="1">
        <v>32930</v>
      </c>
      <c r="M8759">
        <v>20740</v>
      </c>
      <c r="N8759" t="s">
        <v>10638</v>
      </c>
    </row>
    <row r="8760" spans="1:14" x14ac:dyDescent="0.25">
      <c r="A8760" t="s">
        <v>9983</v>
      </c>
      <c r="B8760" t="s">
        <v>12</v>
      </c>
      <c r="C8760">
        <v>19308.11</v>
      </c>
      <c r="D8760">
        <v>19187.12</v>
      </c>
      <c r="E8760">
        <v>0</v>
      </c>
      <c r="F8760" t="s">
        <v>76</v>
      </c>
      <c r="G8760" t="s">
        <v>77</v>
      </c>
      <c r="H8760" t="s">
        <v>768</v>
      </c>
      <c r="I8760" t="s">
        <v>34</v>
      </c>
      <c r="J8760" t="s">
        <v>81</v>
      </c>
      <c r="L8760" s="1">
        <v>39672</v>
      </c>
      <c r="M8760">
        <v>20613</v>
      </c>
      <c r="N8760" t="s">
        <v>10640</v>
      </c>
    </row>
    <row r="8761" spans="1:14" x14ac:dyDescent="0.25">
      <c r="A8761" t="s">
        <v>9984</v>
      </c>
      <c r="B8761" t="s">
        <v>12</v>
      </c>
      <c r="C8761">
        <v>155607.85999999999</v>
      </c>
      <c r="D8761">
        <v>151573.79999999999</v>
      </c>
      <c r="E8761">
        <v>0</v>
      </c>
      <c r="F8761" t="s">
        <v>326</v>
      </c>
      <c r="G8761" t="s">
        <v>327</v>
      </c>
      <c r="H8761" t="s">
        <v>328</v>
      </c>
      <c r="I8761" t="s">
        <v>16</v>
      </c>
      <c r="J8761" t="s">
        <v>978</v>
      </c>
      <c r="L8761" s="1">
        <v>37746</v>
      </c>
      <c r="M8761">
        <v>20715</v>
      </c>
      <c r="N8761" t="s">
        <v>10641</v>
      </c>
    </row>
    <row r="8762" spans="1:14" x14ac:dyDescent="0.25">
      <c r="A8762" t="s">
        <v>9985</v>
      </c>
      <c r="B8762" t="s">
        <v>22</v>
      </c>
      <c r="C8762">
        <v>91869</v>
      </c>
      <c r="D8762">
        <v>105621.64</v>
      </c>
      <c r="E8762">
        <v>10350.81</v>
      </c>
      <c r="F8762" t="s">
        <v>13</v>
      </c>
      <c r="G8762" t="s">
        <v>14</v>
      </c>
      <c r="H8762" t="s">
        <v>399</v>
      </c>
      <c r="I8762" t="s">
        <v>16</v>
      </c>
      <c r="J8762" t="s">
        <v>32</v>
      </c>
      <c r="L8762" s="1">
        <v>36724</v>
      </c>
      <c r="M8762">
        <v>20783</v>
      </c>
      <c r="N8762" t="s">
        <v>10656</v>
      </c>
    </row>
    <row r="8763" spans="1:14" x14ac:dyDescent="0.25">
      <c r="A8763" t="s">
        <v>9986</v>
      </c>
      <c r="B8763" t="s">
        <v>22</v>
      </c>
      <c r="C8763">
        <v>81663.55</v>
      </c>
      <c r="D8763">
        <v>62025.59</v>
      </c>
      <c r="E8763">
        <v>0</v>
      </c>
      <c r="F8763" t="s">
        <v>52</v>
      </c>
      <c r="G8763" t="s">
        <v>53</v>
      </c>
      <c r="H8763" t="s">
        <v>93</v>
      </c>
      <c r="I8763" t="s">
        <v>16</v>
      </c>
      <c r="J8763" t="s">
        <v>94</v>
      </c>
      <c r="L8763" s="1">
        <v>35443</v>
      </c>
      <c r="M8763">
        <v>20708</v>
      </c>
      <c r="N8763" t="s">
        <v>10653</v>
      </c>
    </row>
    <row r="8764" spans="1:14" x14ac:dyDescent="0.25">
      <c r="A8764" t="s">
        <v>9987</v>
      </c>
      <c r="B8764" t="s">
        <v>12</v>
      </c>
      <c r="C8764">
        <v>44936.25</v>
      </c>
      <c r="D8764">
        <v>58841.2</v>
      </c>
      <c r="E8764">
        <v>0</v>
      </c>
      <c r="F8764" t="s">
        <v>18</v>
      </c>
      <c r="G8764" t="s">
        <v>19</v>
      </c>
      <c r="H8764" t="s">
        <v>415</v>
      </c>
      <c r="I8764" t="s">
        <v>34</v>
      </c>
      <c r="J8764" t="s">
        <v>279</v>
      </c>
      <c r="L8764" s="1">
        <v>36717</v>
      </c>
      <c r="M8764">
        <v>20608</v>
      </c>
      <c r="N8764" t="s">
        <v>10646</v>
      </c>
    </row>
    <row r="8765" spans="1:14" x14ac:dyDescent="0.25">
      <c r="A8765" t="s">
        <v>9988</v>
      </c>
      <c r="B8765" t="s">
        <v>22</v>
      </c>
      <c r="C8765">
        <v>127331.76</v>
      </c>
      <c r="D8765">
        <v>121578.41</v>
      </c>
      <c r="E8765">
        <v>0</v>
      </c>
      <c r="F8765" t="s">
        <v>99</v>
      </c>
      <c r="G8765" t="s">
        <v>100</v>
      </c>
      <c r="H8765" t="s">
        <v>421</v>
      </c>
      <c r="I8765" t="s">
        <v>16</v>
      </c>
      <c r="J8765" t="s">
        <v>139</v>
      </c>
      <c r="L8765" s="1">
        <v>42282</v>
      </c>
      <c r="M8765">
        <v>20784</v>
      </c>
      <c r="N8765" t="s">
        <v>10650</v>
      </c>
    </row>
    <row r="8766" spans="1:14" x14ac:dyDescent="0.25">
      <c r="A8766" t="s">
        <v>9989</v>
      </c>
      <c r="B8766" t="s">
        <v>12</v>
      </c>
      <c r="C8766">
        <v>59258.09</v>
      </c>
      <c r="D8766">
        <v>58254.18</v>
      </c>
      <c r="E8766">
        <v>0</v>
      </c>
      <c r="F8766" t="s">
        <v>18</v>
      </c>
      <c r="G8766" t="s">
        <v>19</v>
      </c>
      <c r="H8766" t="s">
        <v>183</v>
      </c>
      <c r="I8766" t="s">
        <v>34</v>
      </c>
      <c r="J8766" t="s">
        <v>174</v>
      </c>
      <c r="L8766" s="1">
        <v>32875</v>
      </c>
      <c r="M8766">
        <v>20743</v>
      </c>
      <c r="N8766" t="s">
        <v>10654</v>
      </c>
    </row>
    <row r="8767" spans="1:14" x14ac:dyDescent="0.25">
      <c r="A8767" t="s">
        <v>9990</v>
      </c>
      <c r="B8767" t="s">
        <v>22</v>
      </c>
      <c r="C8767">
        <v>82043</v>
      </c>
      <c r="D8767">
        <v>114361.73</v>
      </c>
      <c r="E8767">
        <v>32385.439999999999</v>
      </c>
      <c r="F8767" t="s">
        <v>23</v>
      </c>
      <c r="G8767" t="s">
        <v>24</v>
      </c>
      <c r="H8767" t="s">
        <v>194</v>
      </c>
      <c r="I8767" t="s">
        <v>16</v>
      </c>
      <c r="J8767" t="s">
        <v>141</v>
      </c>
      <c r="L8767" s="1">
        <v>36787</v>
      </c>
      <c r="M8767">
        <v>20712</v>
      </c>
      <c r="N8767" t="s">
        <v>10639</v>
      </c>
    </row>
    <row r="8768" spans="1:14" x14ac:dyDescent="0.25">
      <c r="A8768" t="s">
        <v>9991</v>
      </c>
      <c r="B8768" t="s">
        <v>22</v>
      </c>
      <c r="C8768">
        <v>30535.63</v>
      </c>
      <c r="D8768">
        <v>32517.05</v>
      </c>
      <c r="E8768">
        <v>235.86</v>
      </c>
      <c r="F8768" t="s">
        <v>99</v>
      </c>
      <c r="G8768" t="s">
        <v>100</v>
      </c>
      <c r="H8768" t="s">
        <v>559</v>
      </c>
      <c r="I8768" t="s">
        <v>34</v>
      </c>
      <c r="J8768" t="s">
        <v>102</v>
      </c>
      <c r="L8768" s="1">
        <v>39495</v>
      </c>
      <c r="M8768">
        <v>20608</v>
      </c>
      <c r="N8768" t="s">
        <v>10646</v>
      </c>
    </row>
    <row r="8769" spans="1:14" x14ac:dyDescent="0.25">
      <c r="A8769" t="s">
        <v>9992</v>
      </c>
      <c r="B8769" t="s">
        <v>12</v>
      </c>
      <c r="C8769">
        <v>72259.649999999994</v>
      </c>
      <c r="D8769">
        <v>78021.88</v>
      </c>
      <c r="E8769">
        <v>4064.57</v>
      </c>
      <c r="F8769" t="s">
        <v>13</v>
      </c>
      <c r="G8769" t="s">
        <v>14</v>
      </c>
      <c r="H8769" t="s">
        <v>41</v>
      </c>
      <c r="I8769" t="s">
        <v>16</v>
      </c>
      <c r="J8769" t="s">
        <v>32</v>
      </c>
      <c r="K8769" t="s">
        <v>42</v>
      </c>
      <c r="L8769" s="1">
        <v>33750</v>
      </c>
      <c r="M8769">
        <v>20607</v>
      </c>
      <c r="N8769" t="s">
        <v>10631</v>
      </c>
    </row>
    <row r="8770" spans="1:14" x14ac:dyDescent="0.25">
      <c r="A8770" t="s">
        <v>9993</v>
      </c>
      <c r="B8770" t="s">
        <v>22</v>
      </c>
      <c r="C8770">
        <v>82858</v>
      </c>
      <c r="D8770">
        <v>81180.88</v>
      </c>
      <c r="E8770">
        <v>664.15</v>
      </c>
      <c r="F8770" t="s">
        <v>13</v>
      </c>
      <c r="G8770" t="s">
        <v>14</v>
      </c>
      <c r="H8770" t="s">
        <v>463</v>
      </c>
      <c r="I8770" t="s">
        <v>16</v>
      </c>
      <c r="J8770" t="s">
        <v>32</v>
      </c>
      <c r="L8770" s="1">
        <v>38187</v>
      </c>
      <c r="M8770">
        <v>20774</v>
      </c>
      <c r="N8770" t="s">
        <v>10633</v>
      </c>
    </row>
    <row r="8771" spans="1:14" x14ac:dyDescent="0.25">
      <c r="A8771" t="s">
        <v>9994</v>
      </c>
      <c r="B8771" t="s">
        <v>12</v>
      </c>
      <c r="C8771">
        <v>95740</v>
      </c>
      <c r="D8771">
        <v>94477.51</v>
      </c>
      <c r="E8771">
        <v>0</v>
      </c>
      <c r="F8771" t="s">
        <v>36</v>
      </c>
      <c r="G8771" t="s">
        <v>37</v>
      </c>
      <c r="H8771" t="s">
        <v>384</v>
      </c>
      <c r="I8771" t="s">
        <v>16</v>
      </c>
      <c r="J8771" t="s">
        <v>39</v>
      </c>
      <c r="L8771" s="1">
        <v>37445</v>
      </c>
      <c r="M8771">
        <v>20783</v>
      </c>
      <c r="N8771" t="s">
        <v>10656</v>
      </c>
    </row>
    <row r="8772" spans="1:14" x14ac:dyDescent="0.25">
      <c r="A8772" t="s">
        <v>9995</v>
      </c>
      <c r="B8772" t="s">
        <v>22</v>
      </c>
      <c r="C8772">
        <v>78300.86</v>
      </c>
      <c r="D8772">
        <v>83983.05</v>
      </c>
      <c r="E8772">
        <v>8800.67</v>
      </c>
      <c r="F8772" t="s">
        <v>52</v>
      </c>
      <c r="G8772" t="s">
        <v>53</v>
      </c>
      <c r="H8772" t="s">
        <v>205</v>
      </c>
      <c r="I8772" t="s">
        <v>16</v>
      </c>
      <c r="J8772" t="s">
        <v>94</v>
      </c>
      <c r="L8772" s="1">
        <v>38012</v>
      </c>
      <c r="M8772">
        <v>20623</v>
      </c>
      <c r="N8772" t="s">
        <v>10651</v>
      </c>
    </row>
    <row r="8773" spans="1:14" x14ac:dyDescent="0.25">
      <c r="A8773" t="s">
        <v>9996</v>
      </c>
      <c r="B8773" t="s">
        <v>12</v>
      </c>
      <c r="C8773">
        <v>53882.7</v>
      </c>
      <c r="D8773">
        <v>52331.3</v>
      </c>
      <c r="E8773">
        <v>0</v>
      </c>
      <c r="F8773" t="s">
        <v>129</v>
      </c>
      <c r="G8773" t="s">
        <v>130</v>
      </c>
      <c r="H8773" t="s">
        <v>451</v>
      </c>
      <c r="I8773" t="s">
        <v>16</v>
      </c>
      <c r="J8773" t="s">
        <v>347</v>
      </c>
      <c r="L8773" s="1">
        <v>42156</v>
      </c>
      <c r="M8773">
        <v>20708</v>
      </c>
      <c r="N8773" t="s">
        <v>10653</v>
      </c>
    </row>
    <row r="8774" spans="1:14" x14ac:dyDescent="0.25">
      <c r="A8774" t="s">
        <v>9997</v>
      </c>
      <c r="B8774" t="s">
        <v>12</v>
      </c>
      <c r="C8774">
        <v>49253.7</v>
      </c>
      <c r="D8774">
        <v>47410.11</v>
      </c>
      <c r="E8774">
        <v>0</v>
      </c>
      <c r="F8774" t="s">
        <v>76</v>
      </c>
      <c r="G8774" t="s">
        <v>77</v>
      </c>
      <c r="H8774" t="s">
        <v>555</v>
      </c>
      <c r="I8774" t="s">
        <v>16</v>
      </c>
      <c r="J8774" t="s">
        <v>941</v>
      </c>
      <c r="L8774" s="1">
        <v>37785</v>
      </c>
      <c r="M8774">
        <v>20623</v>
      </c>
      <c r="N8774" t="s">
        <v>10651</v>
      </c>
    </row>
    <row r="8775" spans="1:14" x14ac:dyDescent="0.25">
      <c r="A8775" t="s">
        <v>9998</v>
      </c>
      <c r="B8775" t="s">
        <v>22</v>
      </c>
      <c r="C8775">
        <v>46166</v>
      </c>
      <c r="D8775">
        <v>47137.83</v>
      </c>
      <c r="E8775">
        <v>250.7</v>
      </c>
      <c r="F8775" t="s">
        <v>45</v>
      </c>
      <c r="G8775" t="s">
        <v>46</v>
      </c>
      <c r="H8775" t="s">
        <v>47</v>
      </c>
      <c r="I8775" t="s">
        <v>16</v>
      </c>
      <c r="J8775" t="s">
        <v>48</v>
      </c>
      <c r="K8775" t="s">
        <v>96</v>
      </c>
      <c r="L8775" s="1">
        <v>42716</v>
      </c>
      <c r="M8775">
        <v>20737</v>
      </c>
      <c r="N8775" t="s">
        <v>10655</v>
      </c>
    </row>
    <row r="8776" spans="1:14" x14ac:dyDescent="0.25">
      <c r="A8776" t="s">
        <v>9999</v>
      </c>
      <c r="B8776" t="s">
        <v>12</v>
      </c>
      <c r="C8776">
        <v>59922</v>
      </c>
      <c r="D8776">
        <v>62477.85</v>
      </c>
      <c r="E8776">
        <v>2312.58</v>
      </c>
      <c r="F8776" t="s">
        <v>13</v>
      </c>
      <c r="G8776" t="s">
        <v>14</v>
      </c>
      <c r="H8776" t="s">
        <v>232</v>
      </c>
      <c r="I8776" t="s">
        <v>16</v>
      </c>
      <c r="J8776" t="s">
        <v>32</v>
      </c>
      <c r="K8776" t="s">
        <v>176</v>
      </c>
      <c r="L8776" s="1">
        <v>41918</v>
      </c>
      <c r="M8776">
        <v>20722</v>
      </c>
      <c r="N8776" t="s">
        <v>10632</v>
      </c>
    </row>
    <row r="8777" spans="1:14" x14ac:dyDescent="0.25">
      <c r="A8777" t="s">
        <v>10000</v>
      </c>
      <c r="B8777" t="s">
        <v>22</v>
      </c>
      <c r="C8777">
        <v>67023.86</v>
      </c>
      <c r="D8777">
        <v>68774.94</v>
      </c>
      <c r="E8777">
        <v>467.01</v>
      </c>
      <c r="F8777" t="s">
        <v>52</v>
      </c>
      <c r="G8777" t="s">
        <v>53</v>
      </c>
      <c r="H8777" t="s">
        <v>205</v>
      </c>
      <c r="I8777" t="s">
        <v>16</v>
      </c>
      <c r="J8777" t="s">
        <v>94</v>
      </c>
      <c r="L8777" s="1">
        <v>39497</v>
      </c>
      <c r="M8777">
        <v>20772</v>
      </c>
      <c r="N8777" t="s">
        <v>10648</v>
      </c>
    </row>
    <row r="8778" spans="1:14" x14ac:dyDescent="0.25">
      <c r="A8778" t="s">
        <v>10001</v>
      </c>
      <c r="B8778" t="s">
        <v>12</v>
      </c>
      <c r="C8778">
        <v>61919.28</v>
      </c>
      <c r="D8778">
        <v>61974.52</v>
      </c>
      <c r="E8778">
        <v>0</v>
      </c>
      <c r="F8778" t="s">
        <v>18</v>
      </c>
      <c r="G8778" t="s">
        <v>19</v>
      </c>
      <c r="H8778" t="s">
        <v>415</v>
      </c>
      <c r="I8778" t="s">
        <v>16</v>
      </c>
      <c r="J8778" t="s">
        <v>228</v>
      </c>
      <c r="K8778" t="s">
        <v>229</v>
      </c>
      <c r="L8778" s="1">
        <v>42268</v>
      </c>
      <c r="M8778">
        <v>20721</v>
      </c>
      <c r="N8778" t="s">
        <v>10634</v>
      </c>
    </row>
    <row r="8779" spans="1:14" x14ac:dyDescent="0.25">
      <c r="A8779" t="s">
        <v>10002</v>
      </c>
      <c r="B8779" t="s">
        <v>12</v>
      </c>
      <c r="C8779">
        <v>103381.1</v>
      </c>
      <c r="D8779">
        <v>102019.18</v>
      </c>
      <c r="E8779">
        <v>0</v>
      </c>
      <c r="F8779" t="s">
        <v>18</v>
      </c>
      <c r="G8779" t="s">
        <v>19</v>
      </c>
      <c r="H8779" t="s">
        <v>413</v>
      </c>
      <c r="I8779" t="s">
        <v>16</v>
      </c>
      <c r="J8779" t="s">
        <v>228</v>
      </c>
      <c r="L8779" s="1">
        <v>31215</v>
      </c>
      <c r="M8779">
        <v>20613</v>
      </c>
      <c r="N8779" t="s">
        <v>10640</v>
      </c>
    </row>
    <row r="8780" spans="1:14" x14ac:dyDescent="0.25">
      <c r="A8780" t="s">
        <v>10003</v>
      </c>
      <c r="B8780" t="s">
        <v>12</v>
      </c>
      <c r="C8780">
        <v>105241</v>
      </c>
      <c r="D8780">
        <v>127616.79</v>
      </c>
      <c r="E8780">
        <v>19561.240000000002</v>
      </c>
      <c r="F8780" t="s">
        <v>13</v>
      </c>
      <c r="G8780" t="s">
        <v>14</v>
      </c>
      <c r="H8780" t="s">
        <v>68</v>
      </c>
      <c r="I8780" t="s">
        <v>16</v>
      </c>
      <c r="J8780" t="s">
        <v>861</v>
      </c>
      <c r="L8780" s="1">
        <v>32419</v>
      </c>
      <c r="M8780">
        <v>20722</v>
      </c>
      <c r="N8780" t="s">
        <v>10632</v>
      </c>
    </row>
    <row r="8781" spans="1:14" x14ac:dyDescent="0.25">
      <c r="A8781" t="s">
        <v>10004</v>
      </c>
      <c r="B8781" t="s">
        <v>22</v>
      </c>
      <c r="C8781">
        <v>91869</v>
      </c>
      <c r="D8781">
        <v>94027.34</v>
      </c>
      <c r="E8781">
        <v>2364.71</v>
      </c>
      <c r="F8781" t="s">
        <v>13</v>
      </c>
      <c r="G8781" t="s">
        <v>14</v>
      </c>
      <c r="H8781" t="s">
        <v>720</v>
      </c>
      <c r="I8781" t="s">
        <v>16</v>
      </c>
      <c r="J8781" t="s">
        <v>32</v>
      </c>
      <c r="L8781" s="1">
        <v>36724</v>
      </c>
      <c r="M8781">
        <v>20613</v>
      </c>
      <c r="N8781" t="s">
        <v>10640</v>
      </c>
    </row>
    <row r="8782" spans="1:14" x14ac:dyDescent="0.25">
      <c r="A8782" t="s">
        <v>10005</v>
      </c>
      <c r="B8782" t="s">
        <v>12</v>
      </c>
      <c r="C8782">
        <v>58500</v>
      </c>
      <c r="D8782">
        <v>9179.33</v>
      </c>
      <c r="E8782">
        <v>179.32</v>
      </c>
      <c r="F8782" t="s">
        <v>18</v>
      </c>
      <c r="G8782" t="s">
        <v>19</v>
      </c>
      <c r="H8782" t="s">
        <v>1084</v>
      </c>
      <c r="I8782" t="s">
        <v>16</v>
      </c>
      <c r="J8782" t="s">
        <v>61</v>
      </c>
      <c r="L8782" s="1">
        <v>43024</v>
      </c>
      <c r="M8782">
        <v>20782</v>
      </c>
      <c r="N8782" t="s">
        <v>10625</v>
      </c>
    </row>
    <row r="8783" spans="1:14" x14ac:dyDescent="0.25">
      <c r="A8783" t="s">
        <v>10006</v>
      </c>
      <c r="B8783" t="s">
        <v>22</v>
      </c>
      <c r="C8783">
        <v>106827.53</v>
      </c>
      <c r="D8783">
        <v>138258.57999999999</v>
      </c>
      <c r="E8783">
        <v>33130.080000000002</v>
      </c>
      <c r="F8783" t="s">
        <v>23</v>
      </c>
      <c r="G8783" t="s">
        <v>24</v>
      </c>
      <c r="H8783" t="s">
        <v>847</v>
      </c>
      <c r="I8783" t="s">
        <v>16</v>
      </c>
      <c r="J8783" t="s">
        <v>503</v>
      </c>
      <c r="L8783" s="1">
        <v>34624</v>
      </c>
      <c r="M8783">
        <v>20743</v>
      </c>
      <c r="N8783" t="s">
        <v>10654</v>
      </c>
    </row>
    <row r="8784" spans="1:14" x14ac:dyDescent="0.25">
      <c r="A8784" t="s">
        <v>10007</v>
      </c>
      <c r="B8784" t="s">
        <v>22</v>
      </c>
      <c r="C8784">
        <v>103162.59</v>
      </c>
      <c r="D8784">
        <v>107176.54</v>
      </c>
      <c r="E8784">
        <v>7522.05</v>
      </c>
      <c r="F8784" t="s">
        <v>129</v>
      </c>
      <c r="G8784" t="s">
        <v>130</v>
      </c>
      <c r="H8784" t="s">
        <v>131</v>
      </c>
      <c r="I8784" t="s">
        <v>16</v>
      </c>
      <c r="J8784" t="s">
        <v>223</v>
      </c>
      <c r="L8784" s="1">
        <v>34498</v>
      </c>
      <c r="M8784">
        <v>20623</v>
      </c>
      <c r="N8784" t="s">
        <v>10651</v>
      </c>
    </row>
    <row r="8785" spans="1:14" x14ac:dyDescent="0.25">
      <c r="A8785" t="s">
        <v>10008</v>
      </c>
      <c r="B8785" t="s">
        <v>12</v>
      </c>
      <c r="C8785">
        <v>99843.93</v>
      </c>
      <c r="D8785">
        <v>126475.85</v>
      </c>
      <c r="E8785">
        <v>28710.720000000001</v>
      </c>
      <c r="F8785" t="s">
        <v>52</v>
      </c>
      <c r="G8785" t="s">
        <v>53</v>
      </c>
      <c r="H8785" t="s">
        <v>128</v>
      </c>
      <c r="I8785" t="s">
        <v>16</v>
      </c>
      <c r="J8785" t="s">
        <v>466</v>
      </c>
      <c r="L8785" s="1">
        <v>41708</v>
      </c>
      <c r="M8785">
        <v>20770</v>
      </c>
      <c r="N8785" t="s">
        <v>10629</v>
      </c>
    </row>
    <row r="8786" spans="1:14" x14ac:dyDescent="0.25">
      <c r="A8786" t="s">
        <v>10009</v>
      </c>
      <c r="B8786" t="s">
        <v>22</v>
      </c>
      <c r="C8786">
        <v>31594.95</v>
      </c>
      <c r="D8786">
        <v>41511.160000000003</v>
      </c>
      <c r="E8786">
        <v>2486.1799999999998</v>
      </c>
      <c r="F8786" t="s">
        <v>99</v>
      </c>
      <c r="G8786" t="s">
        <v>100</v>
      </c>
      <c r="H8786" t="s">
        <v>933</v>
      </c>
      <c r="I8786" t="s">
        <v>34</v>
      </c>
      <c r="J8786" t="s">
        <v>102</v>
      </c>
      <c r="L8786" s="1">
        <v>41232</v>
      </c>
      <c r="M8786">
        <v>20742</v>
      </c>
      <c r="N8786" t="s">
        <v>10638</v>
      </c>
    </row>
    <row r="8787" spans="1:14" x14ac:dyDescent="0.25">
      <c r="A8787" t="s">
        <v>10010</v>
      </c>
      <c r="B8787" t="s">
        <v>22</v>
      </c>
      <c r="C8787">
        <v>95084.42</v>
      </c>
      <c r="D8787">
        <v>120373.24</v>
      </c>
      <c r="E8787">
        <v>21407.29</v>
      </c>
      <c r="F8787" t="s">
        <v>13</v>
      </c>
      <c r="G8787" t="s">
        <v>14</v>
      </c>
      <c r="H8787" t="s">
        <v>463</v>
      </c>
      <c r="I8787" t="s">
        <v>16</v>
      </c>
      <c r="J8787" t="s">
        <v>32</v>
      </c>
      <c r="L8787" s="1">
        <v>34358</v>
      </c>
      <c r="M8787">
        <v>20747</v>
      </c>
      <c r="N8787" t="s">
        <v>10642</v>
      </c>
    </row>
    <row r="8788" spans="1:14" x14ac:dyDescent="0.25">
      <c r="A8788" t="s">
        <v>10011</v>
      </c>
      <c r="B8788" t="s">
        <v>22</v>
      </c>
      <c r="C8788">
        <v>19864.87</v>
      </c>
      <c r="D8788">
        <v>19554.060000000001</v>
      </c>
      <c r="E8788">
        <v>114.61</v>
      </c>
      <c r="F8788" t="s">
        <v>76</v>
      </c>
      <c r="G8788" t="s">
        <v>77</v>
      </c>
      <c r="H8788" t="s">
        <v>253</v>
      </c>
      <c r="I8788" t="s">
        <v>34</v>
      </c>
      <c r="J8788" t="s">
        <v>83</v>
      </c>
      <c r="L8788" s="1">
        <v>41582</v>
      </c>
      <c r="M8788">
        <v>20737</v>
      </c>
      <c r="N8788" t="s">
        <v>10655</v>
      </c>
    </row>
    <row r="8789" spans="1:14" x14ac:dyDescent="0.25">
      <c r="A8789" t="s">
        <v>10012</v>
      </c>
      <c r="B8789" t="s">
        <v>22</v>
      </c>
      <c r="C8789">
        <v>60420.58</v>
      </c>
      <c r="D8789">
        <v>60410.07</v>
      </c>
      <c r="E8789">
        <v>509.55</v>
      </c>
      <c r="F8789" t="s">
        <v>13</v>
      </c>
      <c r="G8789" t="s">
        <v>14</v>
      </c>
      <c r="H8789" t="s">
        <v>293</v>
      </c>
      <c r="I8789" t="s">
        <v>16</v>
      </c>
      <c r="J8789" t="s">
        <v>724</v>
      </c>
      <c r="L8789" s="1">
        <v>37346</v>
      </c>
      <c r="M8789">
        <v>20735</v>
      </c>
      <c r="N8789" t="s">
        <v>10649</v>
      </c>
    </row>
    <row r="8790" spans="1:14" x14ac:dyDescent="0.25">
      <c r="A8790" t="s">
        <v>10013</v>
      </c>
      <c r="B8790" t="s">
        <v>22</v>
      </c>
      <c r="C8790">
        <v>65122</v>
      </c>
      <c r="D8790">
        <v>70884.67</v>
      </c>
      <c r="E8790">
        <v>6081.48</v>
      </c>
      <c r="F8790" t="s">
        <v>13</v>
      </c>
      <c r="G8790" t="s">
        <v>14</v>
      </c>
      <c r="H8790" t="s">
        <v>162</v>
      </c>
      <c r="I8790" t="s">
        <v>16</v>
      </c>
      <c r="J8790" t="s">
        <v>32</v>
      </c>
      <c r="L8790" s="1">
        <v>41302</v>
      </c>
      <c r="M8790">
        <v>20706</v>
      </c>
      <c r="N8790" t="s">
        <v>10645</v>
      </c>
    </row>
    <row r="8791" spans="1:14" x14ac:dyDescent="0.25">
      <c r="A8791" t="s">
        <v>10014</v>
      </c>
      <c r="B8791" t="s">
        <v>22</v>
      </c>
      <c r="C8791">
        <v>77347</v>
      </c>
      <c r="D8791">
        <v>80377.06</v>
      </c>
      <c r="E8791">
        <v>4242.24</v>
      </c>
      <c r="F8791" t="s">
        <v>13</v>
      </c>
      <c r="G8791" t="s">
        <v>14</v>
      </c>
      <c r="H8791" t="s">
        <v>463</v>
      </c>
      <c r="I8791" t="s">
        <v>16</v>
      </c>
      <c r="J8791" t="s">
        <v>32</v>
      </c>
      <c r="L8791" s="1">
        <v>38915</v>
      </c>
      <c r="M8791">
        <v>20770</v>
      </c>
      <c r="N8791" t="s">
        <v>10629</v>
      </c>
    </row>
    <row r="8792" spans="1:14" x14ac:dyDescent="0.25">
      <c r="A8792" t="s">
        <v>10015</v>
      </c>
      <c r="B8792" t="s">
        <v>22</v>
      </c>
      <c r="C8792">
        <v>81122</v>
      </c>
      <c r="D8792">
        <v>149040.43</v>
      </c>
      <c r="E8792">
        <v>64044.95</v>
      </c>
      <c r="F8792" t="s">
        <v>45</v>
      </c>
      <c r="G8792" t="s">
        <v>46</v>
      </c>
      <c r="H8792" t="s">
        <v>397</v>
      </c>
      <c r="I8792" t="s">
        <v>16</v>
      </c>
      <c r="J8792" t="s">
        <v>250</v>
      </c>
      <c r="L8792" s="1">
        <v>39524</v>
      </c>
      <c r="M8792">
        <v>20720</v>
      </c>
      <c r="N8792" t="s">
        <v>10641</v>
      </c>
    </row>
    <row r="8793" spans="1:14" x14ac:dyDescent="0.25">
      <c r="A8793" t="s">
        <v>10016</v>
      </c>
      <c r="B8793" t="s">
        <v>22</v>
      </c>
      <c r="C8793">
        <v>77198.58</v>
      </c>
      <c r="D8793">
        <v>89269.28</v>
      </c>
      <c r="E8793">
        <v>16928.099999999999</v>
      </c>
      <c r="F8793" t="s">
        <v>23</v>
      </c>
      <c r="G8793" t="s">
        <v>24</v>
      </c>
      <c r="H8793" t="s">
        <v>194</v>
      </c>
      <c r="I8793" t="s">
        <v>16</v>
      </c>
      <c r="J8793" t="s">
        <v>141</v>
      </c>
      <c r="K8793" t="s">
        <v>196</v>
      </c>
      <c r="L8793" s="1">
        <v>35702</v>
      </c>
      <c r="M8793">
        <v>20712</v>
      </c>
      <c r="N8793" t="s">
        <v>10639</v>
      </c>
    </row>
    <row r="8794" spans="1:14" x14ac:dyDescent="0.25">
      <c r="A8794" t="s">
        <v>10017</v>
      </c>
      <c r="B8794" t="s">
        <v>22</v>
      </c>
      <c r="C8794">
        <v>145092.51</v>
      </c>
      <c r="D8794">
        <v>150663.79</v>
      </c>
      <c r="E8794">
        <v>4004.28</v>
      </c>
      <c r="F8794" t="s">
        <v>13</v>
      </c>
      <c r="G8794" t="s">
        <v>14</v>
      </c>
      <c r="H8794" t="s">
        <v>894</v>
      </c>
      <c r="I8794" t="s">
        <v>16</v>
      </c>
      <c r="J8794" t="s">
        <v>296</v>
      </c>
      <c r="L8794" s="1">
        <v>32398</v>
      </c>
      <c r="M8794">
        <v>20706</v>
      </c>
      <c r="N8794" t="s">
        <v>10645</v>
      </c>
    </row>
    <row r="8795" spans="1:14" x14ac:dyDescent="0.25">
      <c r="A8795" t="s">
        <v>10018</v>
      </c>
      <c r="B8795" t="s">
        <v>22</v>
      </c>
      <c r="C8795">
        <v>90636</v>
      </c>
      <c r="D8795">
        <v>126777.13</v>
      </c>
      <c r="E8795">
        <v>36389.46</v>
      </c>
      <c r="F8795" t="s">
        <v>45</v>
      </c>
      <c r="G8795" t="s">
        <v>46</v>
      </c>
      <c r="H8795" t="s">
        <v>240</v>
      </c>
      <c r="I8795" t="s">
        <v>16</v>
      </c>
      <c r="J8795" t="s">
        <v>250</v>
      </c>
      <c r="L8795" s="1">
        <v>37502</v>
      </c>
      <c r="M8795">
        <v>20782</v>
      </c>
      <c r="N8795" t="s">
        <v>10625</v>
      </c>
    </row>
    <row r="8796" spans="1:14" x14ac:dyDescent="0.25">
      <c r="A8796" t="s">
        <v>10019</v>
      </c>
      <c r="B8796" t="s">
        <v>12</v>
      </c>
      <c r="C8796">
        <v>36444.79</v>
      </c>
      <c r="D8796">
        <v>27309.21</v>
      </c>
      <c r="E8796">
        <v>0</v>
      </c>
      <c r="F8796" t="s">
        <v>18</v>
      </c>
      <c r="G8796" t="s">
        <v>19</v>
      </c>
      <c r="H8796" t="s">
        <v>183</v>
      </c>
      <c r="I8796" t="s">
        <v>34</v>
      </c>
      <c r="J8796" t="s">
        <v>174</v>
      </c>
      <c r="L8796" s="1">
        <v>42437</v>
      </c>
      <c r="M8796">
        <v>20720</v>
      </c>
      <c r="N8796" t="s">
        <v>10641</v>
      </c>
    </row>
    <row r="8797" spans="1:14" x14ac:dyDescent="0.25">
      <c r="A8797" t="s">
        <v>10020</v>
      </c>
      <c r="B8797" t="s">
        <v>22</v>
      </c>
      <c r="C8797">
        <v>97114.05</v>
      </c>
      <c r="D8797">
        <v>103675.74</v>
      </c>
      <c r="E8797">
        <v>10355.540000000001</v>
      </c>
      <c r="F8797" t="s">
        <v>23</v>
      </c>
      <c r="G8797" t="s">
        <v>24</v>
      </c>
      <c r="H8797" t="s">
        <v>194</v>
      </c>
      <c r="I8797" t="s">
        <v>16</v>
      </c>
      <c r="J8797" t="s">
        <v>320</v>
      </c>
      <c r="L8797" s="1">
        <v>35730</v>
      </c>
      <c r="M8797">
        <v>20769</v>
      </c>
      <c r="N8797" t="s">
        <v>10636</v>
      </c>
    </row>
    <row r="8798" spans="1:14" x14ac:dyDescent="0.25">
      <c r="A8798" t="s">
        <v>10021</v>
      </c>
      <c r="B8798" t="s">
        <v>22</v>
      </c>
      <c r="C8798">
        <v>56768.38</v>
      </c>
      <c r="D8798">
        <v>65320.67</v>
      </c>
      <c r="E8798">
        <v>10677.15</v>
      </c>
      <c r="F8798" t="s">
        <v>13</v>
      </c>
      <c r="G8798" t="s">
        <v>14</v>
      </c>
      <c r="H8798" t="s">
        <v>293</v>
      </c>
      <c r="I8798" t="s">
        <v>16</v>
      </c>
      <c r="J8798" t="s">
        <v>724</v>
      </c>
      <c r="L8798" s="1">
        <v>38237</v>
      </c>
      <c r="M8798">
        <v>20743</v>
      </c>
      <c r="N8798" t="s">
        <v>10654</v>
      </c>
    </row>
    <row r="8799" spans="1:14" x14ac:dyDescent="0.25">
      <c r="A8799" t="s">
        <v>10022</v>
      </c>
      <c r="B8799" t="s">
        <v>22</v>
      </c>
      <c r="C8799">
        <v>67030</v>
      </c>
      <c r="D8799">
        <v>79363.62</v>
      </c>
      <c r="E8799">
        <v>10791.53</v>
      </c>
      <c r="F8799" t="s">
        <v>45</v>
      </c>
      <c r="G8799" t="s">
        <v>46</v>
      </c>
      <c r="H8799" t="s">
        <v>352</v>
      </c>
      <c r="I8799" t="s">
        <v>16</v>
      </c>
      <c r="J8799" t="s">
        <v>48</v>
      </c>
      <c r="L8799" s="1">
        <v>39524</v>
      </c>
      <c r="M8799">
        <v>20708</v>
      </c>
      <c r="N8799" t="s">
        <v>10653</v>
      </c>
    </row>
    <row r="8800" spans="1:14" x14ac:dyDescent="0.25">
      <c r="A8800" t="s">
        <v>10023</v>
      </c>
      <c r="B8800" t="s">
        <v>22</v>
      </c>
      <c r="C8800">
        <v>82858</v>
      </c>
      <c r="D8800">
        <v>98630.6</v>
      </c>
      <c r="E8800">
        <v>15335.55</v>
      </c>
      <c r="F8800" t="s">
        <v>13</v>
      </c>
      <c r="G8800" t="s">
        <v>14</v>
      </c>
      <c r="H8800" t="s">
        <v>1075</v>
      </c>
      <c r="I8800" t="s">
        <v>16</v>
      </c>
      <c r="J8800" t="s">
        <v>32</v>
      </c>
      <c r="L8800" s="1">
        <v>38012</v>
      </c>
      <c r="M8800">
        <v>20742</v>
      </c>
      <c r="N8800" t="s">
        <v>10638</v>
      </c>
    </row>
    <row r="8801" spans="1:14" x14ac:dyDescent="0.25">
      <c r="A8801" t="s">
        <v>10024</v>
      </c>
      <c r="B8801" t="s">
        <v>12</v>
      </c>
      <c r="C8801">
        <v>92310.88</v>
      </c>
      <c r="D8801">
        <v>149093.26999999999</v>
      </c>
      <c r="E8801">
        <v>54627.33</v>
      </c>
      <c r="F8801" t="s">
        <v>23</v>
      </c>
      <c r="G8801" t="s">
        <v>24</v>
      </c>
      <c r="H8801" t="s">
        <v>165</v>
      </c>
      <c r="I8801" t="s">
        <v>16</v>
      </c>
      <c r="J8801" t="s">
        <v>166</v>
      </c>
      <c r="L8801" s="1">
        <v>38865</v>
      </c>
      <c r="M8801">
        <v>20743</v>
      </c>
      <c r="N8801" t="s">
        <v>10654</v>
      </c>
    </row>
    <row r="8802" spans="1:14" x14ac:dyDescent="0.25">
      <c r="A8802" t="s">
        <v>10025</v>
      </c>
      <c r="B8802" t="s">
        <v>12</v>
      </c>
      <c r="C8802">
        <v>103381.1</v>
      </c>
      <c r="D8802">
        <v>102019.24</v>
      </c>
      <c r="E8802">
        <v>0</v>
      </c>
      <c r="F8802" t="s">
        <v>18</v>
      </c>
      <c r="G8802" t="s">
        <v>19</v>
      </c>
      <c r="H8802" t="s">
        <v>413</v>
      </c>
      <c r="I8802" t="s">
        <v>16</v>
      </c>
      <c r="J8802" t="s">
        <v>228</v>
      </c>
      <c r="L8802" s="1">
        <v>32076</v>
      </c>
      <c r="M8802">
        <v>20740</v>
      </c>
      <c r="N8802" t="s">
        <v>10638</v>
      </c>
    </row>
    <row r="8803" spans="1:14" x14ac:dyDescent="0.25">
      <c r="A8803" t="s">
        <v>10026</v>
      </c>
      <c r="B8803" t="s">
        <v>12</v>
      </c>
      <c r="C8803">
        <v>42816.47</v>
      </c>
      <c r="D8803">
        <v>42638.49</v>
      </c>
      <c r="E8803">
        <v>0</v>
      </c>
      <c r="F8803" t="s">
        <v>18</v>
      </c>
      <c r="G8803" t="s">
        <v>19</v>
      </c>
      <c r="H8803" t="s">
        <v>613</v>
      </c>
      <c r="I8803" t="s">
        <v>16</v>
      </c>
      <c r="J8803" t="s">
        <v>279</v>
      </c>
      <c r="L8803" s="1">
        <v>41974</v>
      </c>
      <c r="M8803">
        <v>20774</v>
      </c>
      <c r="N8803" t="s">
        <v>10633</v>
      </c>
    </row>
    <row r="8804" spans="1:14" x14ac:dyDescent="0.25">
      <c r="A8804" t="s">
        <v>10027</v>
      </c>
      <c r="B8804" t="s">
        <v>22</v>
      </c>
      <c r="C8804">
        <v>45412</v>
      </c>
      <c r="D8804">
        <v>46370.62</v>
      </c>
      <c r="E8804">
        <v>7392.3</v>
      </c>
      <c r="F8804" t="s">
        <v>23</v>
      </c>
      <c r="G8804" t="s">
        <v>24</v>
      </c>
      <c r="H8804" t="s">
        <v>664</v>
      </c>
      <c r="I8804" t="s">
        <v>16</v>
      </c>
      <c r="J8804" t="s">
        <v>141</v>
      </c>
      <c r="K8804" t="s">
        <v>282</v>
      </c>
      <c r="L8804" s="1">
        <v>42772</v>
      </c>
      <c r="M8804">
        <v>20740</v>
      </c>
      <c r="N8804" t="s">
        <v>10638</v>
      </c>
    </row>
    <row r="8805" spans="1:14" x14ac:dyDescent="0.25">
      <c r="A8805" t="s">
        <v>10028</v>
      </c>
      <c r="B8805" t="s">
        <v>12</v>
      </c>
      <c r="C8805">
        <v>67723.53</v>
      </c>
      <c r="D8805">
        <v>80685.38</v>
      </c>
      <c r="E8805">
        <v>12032.1</v>
      </c>
      <c r="F8805" t="s">
        <v>56</v>
      </c>
      <c r="G8805" t="s">
        <v>57</v>
      </c>
      <c r="H8805" t="s">
        <v>58</v>
      </c>
      <c r="I8805" t="s">
        <v>16</v>
      </c>
      <c r="J8805" t="s">
        <v>59</v>
      </c>
      <c r="L8805" s="1">
        <v>34393</v>
      </c>
      <c r="M8805">
        <v>20748</v>
      </c>
      <c r="N8805" t="s">
        <v>10635</v>
      </c>
    </row>
    <row r="8806" spans="1:14" x14ac:dyDescent="0.25">
      <c r="A8806" t="s">
        <v>10029</v>
      </c>
      <c r="B8806" t="s">
        <v>12</v>
      </c>
      <c r="C8806">
        <v>99836.1</v>
      </c>
      <c r="D8806">
        <v>112483.69</v>
      </c>
      <c r="E8806">
        <v>6038.01</v>
      </c>
      <c r="F8806" t="s">
        <v>13</v>
      </c>
      <c r="G8806" t="s">
        <v>14</v>
      </c>
      <c r="H8806" t="s">
        <v>162</v>
      </c>
      <c r="I8806" t="s">
        <v>16</v>
      </c>
      <c r="J8806" t="s">
        <v>233</v>
      </c>
      <c r="L8806" s="1">
        <v>34498</v>
      </c>
      <c r="M8806">
        <v>20762</v>
      </c>
      <c r="N8806" t="s">
        <v>10644</v>
      </c>
    </row>
    <row r="8807" spans="1:14" x14ac:dyDescent="0.25">
      <c r="A8807" t="s">
        <v>10030</v>
      </c>
      <c r="B8807" t="s">
        <v>22</v>
      </c>
      <c r="C8807">
        <v>56435</v>
      </c>
      <c r="D8807">
        <v>73198.22</v>
      </c>
      <c r="E8807">
        <v>17571.099999999999</v>
      </c>
      <c r="F8807" t="s">
        <v>45</v>
      </c>
      <c r="G8807" t="s">
        <v>46</v>
      </c>
      <c r="H8807" t="s">
        <v>794</v>
      </c>
      <c r="I8807" t="s">
        <v>16</v>
      </c>
      <c r="J8807" t="s">
        <v>48</v>
      </c>
      <c r="L8807" s="1">
        <v>41904</v>
      </c>
      <c r="M8807">
        <v>20785</v>
      </c>
      <c r="N8807" t="s">
        <v>10652</v>
      </c>
    </row>
    <row r="8808" spans="1:14" x14ac:dyDescent="0.25">
      <c r="A8808" t="s">
        <v>10031</v>
      </c>
      <c r="B8808" t="s">
        <v>22</v>
      </c>
      <c r="C8808">
        <v>53747</v>
      </c>
      <c r="D8808">
        <v>53862.09</v>
      </c>
      <c r="E8808">
        <v>0</v>
      </c>
      <c r="F8808" t="s">
        <v>45</v>
      </c>
      <c r="G8808" t="s">
        <v>46</v>
      </c>
      <c r="H8808" t="s">
        <v>265</v>
      </c>
      <c r="I8808" t="s">
        <v>16</v>
      </c>
      <c r="J8808" t="s">
        <v>48</v>
      </c>
      <c r="K8808" t="s">
        <v>49</v>
      </c>
      <c r="L8808" s="1">
        <v>41904</v>
      </c>
      <c r="M8808">
        <v>20781</v>
      </c>
      <c r="N8808" t="s">
        <v>10627</v>
      </c>
    </row>
    <row r="8809" spans="1:14" x14ac:dyDescent="0.25">
      <c r="A8809" t="s">
        <v>10032</v>
      </c>
      <c r="B8809" t="s">
        <v>22</v>
      </c>
      <c r="C8809">
        <v>174475.62</v>
      </c>
      <c r="D8809">
        <v>170381.94</v>
      </c>
      <c r="E8809">
        <v>0</v>
      </c>
      <c r="F8809" t="s">
        <v>215</v>
      </c>
      <c r="G8809" t="s">
        <v>216</v>
      </c>
      <c r="H8809" t="s">
        <v>216</v>
      </c>
      <c r="I8809" t="s">
        <v>16</v>
      </c>
      <c r="J8809" t="s">
        <v>623</v>
      </c>
      <c r="L8809" s="1">
        <v>26595</v>
      </c>
      <c r="M8809">
        <v>20607</v>
      </c>
      <c r="N8809" t="s">
        <v>10631</v>
      </c>
    </row>
    <row r="8810" spans="1:14" x14ac:dyDescent="0.25">
      <c r="A8810" t="s">
        <v>10033</v>
      </c>
      <c r="B8810" t="s">
        <v>22</v>
      </c>
      <c r="C8810">
        <v>49470.1</v>
      </c>
      <c r="D8810">
        <v>62616.53</v>
      </c>
      <c r="E8810">
        <v>12356.49</v>
      </c>
      <c r="F8810" t="s">
        <v>56</v>
      </c>
      <c r="G8810" t="s">
        <v>57</v>
      </c>
      <c r="H8810" t="s">
        <v>64</v>
      </c>
      <c r="I8810" t="s">
        <v>16</v>
      </c>
      <c r="J8810" t="s">
        <v>59</v>
      </c>
      <c r="L8810" s="1">
        <v>39321</v>
      </c>
      <c r="M8810">
        <v>20748</v>
      </c>
      <c r="N8810" t="s">
        <v>10635</v>
      </c>
    </row>
    <row r="8811" spans="1:14" x14ac:dyDescent="0.25">
      <c r="A8811" t="s">
        <v>10034</v>
      </c>
      <c r="B8811" t="s">
        <v>22</v>
      </c>
      <c r="C8811">
        <v>65122</v>
      </c>
      <c r="D8811">
        <v>79358.789999999994</v>
      </c>
      <c r="E8811">
        <v>13274.44</v>
      </c>
      <c r="F8811" t="s">
        <v>13</v>
      </c>
      <c r="G8811" t="s">
        <v>14</v>
      </c>
      <c r="H8811" t="s">
        <v>263</v>
      </c>
      <c r="I8811" t="s">
        <v>16</v>
      </c>
      <c r="J8811" t="s">
        <v>32</v>
      </c>
      <c r="L8811" s="1">
        <v>41302</v>
      </c>
      <c r="M8811">
        <v>20770</v>
      </c>
      <c r="N8811" t="s">
        <v>10629</v>
      </c>
    </row>
    <row r="8812" spans="1:14" x14ac:dyDescent="0.25">
      <c r="A8812" t="s">
        <v>10035</v>
      </c>
      <c r="B8812" t="s">
        <v>12</v>
      </c>
      <c r="C8812">
        <v>26866.01</v>
      </c>
      <c r="D8812">
        <v>21474.43</v>
      </c>
      <c r="E8812">
        <v>228.71</v>
      </c>
      <c r="F8812" t="s">
        <v>13</v>
      </c>
      <c r="G8812" t="s">
        <v>14</v>
      </c>
      <c r="H8812" t="s">
        <v>85</v>
      </c>
      <c r="I8812" t="s">
        <v>34</v>
      </c>
      <c r="J8812" t="s">
        <v>86</v>
      </c>
      <c r="L8812" s="1">
        <v>32055</v>
      </c>
      <c r="M8812">
        <v>20706</v>
      </c>
      <c r="N8812" t="s">
        <v>10645</v>
      </c>
    </row>
    <row r="8813" spans="1:14" x14ac:dyDescent="0.25">
      <c r="A8813" t="s">
        <v>10036</v>
      </c>
      <c r="B8813" t="s">
        <v>12</v>
      </c>
      <c r="C8813">
        <v>32113.9</v>
      </c>
      <c r="D8813">
        <v>29292.21</v>
      </c>
      <c r="E8813">
        <v>207.95</v>
      </c>
      <c r="F8813" t="s">
        <v>89</v>
      </c>
      <c r="G8813" t="s">
        <v>90</v>
      </c>
      <c r="H8813" t="s">
        <v>192</v>
      </c>
      <c r="I8813" t="s">
        <v>34</v>
      </c>
      <c r="J8813" t="s">
        <v>193</v>
      </c>
      <c r="L8813" s="1">
        <v>42494</v>
      </c>
      <c r="M8813">
        <v>20742</v>
      </c>
      <c r="N8813" t="s">
        <v>10638</v>
      </c>
    </row>
    <row r="8814" spans="1:14" x14ac:dyDescent="0.25">
      <c r="A8814" t="s">
        <v>10037</v>
      </c>
      <c r="B8814" t="s">
        <v>22</v>
      </c>
      <c r="C8814">
        <v>95084.42</v>
      </c>
      <c r="D8814">
        <v>95298.01</v>
      </c>
      <c r="E8814">
        <v>548.57000000000005</v>
      </c>
      <c r="F8814" t="s">
        <v>13</v>
      </c>
      <c r="G8814" t="s">
        <v>14</v>
      </c>
      <c r="H8814" t="s">
        <v>232</v>
      </c>
      <c r="I8814" t="s">
        <v>16</v>
      </c>
      <c r="J8814" t="s">
        <v>32</v>
      </c>
      <c r="L8814" s="1">
        <v>35702</v>
      </c>
      <c r="M8814">
        <v>20735</v>
      </c>
      <c r="N8814" t="s">
        <v>10649</v>
      </c>
    </row>
    <row r="8815" spans="1:14" x14ac:dyDescent="0.25">
      <c r="A8815" t="s">
        <v>10038</v>
      </c>
      <c r="B8815" t="s">
        <v>12</v>
      </c>
      <c r="C8815">
        <v>61970.9</v>
      </c>
      <c r="D8815">
        <v>59837.1</v>
      </c>
      <c r="E8815">
        <v>0</v>
      </c>
      <c r="F8815" t="s">
        <v>353</v>
      </c>
      <c r="G8815" t="s">
        <v>354</v>
      </c>
      <c r="H8815" t="s">
        <v>1019</v>
      </c>
      <c r="I8815" t="s">
        <v>16</v>
      </c>
      <c r="J8815" t="s">
        <v>17</v>
      </c>
      <c r="L8815" s="1">
        <v>37263</v>
      </c>
      <c r="M8815">
        <v>20708</v>
      </c>
      <c r="N8815" t="s">
        <v>10653</v>
      </c>
    </row>
    <row r="8816" spans="1:14" x14ac:dyDescent="0.25">
      <c r="A8816" t="s">
        <v>10039</v>
      </c>
      <c r="B8816" t="s">
        <v>12</v>
      </c>
      <c r="C8816">
        <v>40242</v>
      </c>
      <c r="D8816">
        <v>13715.98</v>
      </c>
      <c r="E8816">
        <v>1262.17</v>
      </c>
      <c r="F8816" t="s">
        <v>13</v>
      </c>
      <c r="G8816" t="s">
        <v>14</v>
      </c>
      <c r="H8816" t="s">
        <v>68</v>
      </c>
      <c r="I8816" t="s">
        <v>16</v>
      </c>
      <c r="J8816" t="s">
        <v>268</v>
      </c>
      <c r="K8816" t="s">
        <v>269</v>
      </c>
      <c r="L8816" s="1">
        <v>42968</v>
      </c>
      <c r="M8816">
        <v>20735</v>
      </c>
      <c r="N8816" t="s">
        <v>10649</v>
      </c>
    </row>
    <row r="8817" spans="1:14" x14ac:dyDescent="0.25">
      <c r="A8817" t="s">
        <v>10040</v>
      </c>
      <c r="B8817" t="s">
        <v>22</v>
      </c>
      <c r="C8817">
        <v>58483.38</v>
      </c>
      <c r="D8817">
        <v>69531.47</v>
      </c>
      <c r="E8817">
        <v>11632.45</v>
      </c>
      <c r="F8817" t="s">
        <v>56</v>
      </c>
      <c r="G8817" t="s">
        <v>57</v>
      </c>
      <c r="H8817" t="s">
        <v>64</v>
      </c>
      <c r="I8817" t="s">
        <v>16</v>
      </c>
      <c r="J8817" t="s">
        <v>59</v>
      </c>
      <c r="L8817" s="1">
        <v>38033</v>
      </c>
      <c r="M8817">
        <v>20721</v>
      </c>
      <c r="N8817" t="s">
        <v>10634</v>
      </c>
    </row>
    <row r="8818" spans="1:14" x14ac:dyDescent="0.25">
      <c r="A8818" t="s">
        <v>10041</v>
      </c>
      <c r="B8818" t="s">
        <v>12</v>
      </c>
      <c r="C8818">
        <v>65751</v>
      </c>
      <c r="D8818">
        <v>75000.61</v>
      </c>
      <c r="E8818">
        <v>9581.57</v>
      </c>
      <c r="F8818" t="s">
        <v>56</v>
      </c>
      <c r="G8818" t="s">
        <v>57</v>
      </c>
      <c r="H8818" t="s">
        <v>84</v>
      </c>
      <c r="I8818" t="s">
        <v>16</v>
      </c>
      <c r="J8818" t="s">
        <v>59</v>
      </c>
      <c r="L8818" s="1">
        <v>36233</v>
      </c>
      <c r="M8818">
        <v>20774</v>
      </c>
      <c r="N8818" t="s">
        <v>10633</v>
      </c>
    </row>
    <row r="8819" spans="1:14" x14ac:dyDescent="0.25">
      <c r="A8819" t="s">
        <v>10042</v>
      </c>
      <c r="B8819" t="s">
        <v>22</v>
      </c>
      <c r="C8819">
        <v>74732</v>
      </c>
      <c r="D8819">
        <v>77546.960000000006</v>
      </c>
      <c r="E8819">
        <v>4598.5</v>
      </c>
      <c r="F8819" t="s">
        <v>13</v>
      </c>
      <c r="G8819" t="s">
        <v>14</v>
      </c>
      <c r="H8819" t="s">
        <v>162</v>
      </c>
      <c r="I8819" t="s">
        <v>16</v>
      </c>
      <c r="J8819" t="s">
        <v>32</v>
      </c>
      <c r="L8819" s="1">
        <v>39461</v>
      </c>
      <c r="M8819">
        <v>20740</v>
      </c>
      <c r="N8819" t="s">
        <v>10638</v>
      </c>
    </row>
    <row r="8820" spans="1:14" x14ac:dyDescent="0.25">
      <c r="A8820" t="s">
        <v>10043</v>
      </c>
      <c r="B8820" t="s">
        <v>22</v>
      </c>
      <c r="C8820">
        <v>103381.1</v>
      </c>
      <c r="D8820">
        <v>102019.01</v>
      </c>
      <c r="E8820">
        <v>0</v>
      </c>
      <c r="F8820" t="s">
        <v>18</v>
      </c>
      <c r="G8820" t="s">
        <v>19</v>
      </c>
      <c r="H8820" t="s">
        <v>242</v>
      </c>
      <c r="I8820" t="s">
        <v>16</v>
      </c>
      <c r="J8820" t="s">
        <v>243</v>
      </c>
      <c r="L8820" s="1">
        <v>31341</v>
      </c>
      <c r="M8820">
        <v>20607</v>
      </c>
      <c r="N8820" t="s">
        <v>10631</v>
      </c>
    </row>
    <row r="8821" spans="1:14" x14ac:dyDescent="0.25">
      <c r="A8821" t="s">
        <v>10044</v>
      </c>
      <c r="B8821" t="s">
        <v>22</v>
      </c>
      <c r="C8821">
        <v>57007.8</v>
      </c>
      <c r="D8821">
        <v>57422.400000000001</v>
      </c>
      <c r="E8821">
        <v>2143.64</v>
      </c>
      <c r="F8821" t="s">
        <v>56</v>
      </c>
      <c r="G8821" t="s">
        <v>57</v>
      </c>
      <c r="H8821" t="s">
        <v>496</v>
      </c>
      <c r="I8821" t="s">
        <v>16</v>
      </c>
      <c r="J8821" t="s">
        <v>497</v>
      </c>
      <c r="L8821" s="1">
        <v>39509</v>
      </c>
      <c r="M8821">
        <v>20712</v>
      </c>
      <c r="N8821" t="s">
        <v>10639</v>
      </c>
    </row>
    <row r="8822" spans="1:14" x14ac:dyDescent="0.25">
      <c r="A8822" t="s">
        <v>10045</v>
      </c>
      <c r="B8822" t="s">
        <v>22</v>
      </c>
      <c r="C8822">
        <v>57853.83</v>
      </c>
      <c r="D8822">
        <v>57153.64</v>
      </c>
      <c r="E8822">
        <v>0.05</v>
      </c>
      <c r="F8822" t="s">
        <v>117</v>
      </c>
      <c r="G8822" t="s">
        <v>118</v>
      </c>
      <c r="H8822" t="s">
        <v>308</v>
      </c>
      <c r="I8822" t="s">
        <v>16</v>
      </c>
      <c r="J8822" t="s">
        <v>499</v>
      </c>
      <c r="L8822" s="1">
        <v>36604</v>
      </c>
      <c r="M8822">
        <v>20740</v>
      </c>
      <c r="N8822" t="s">
        <v>10638</v>
      </c>
    </row>
    <row r="8823" spans="1:14" x14ac:dyDescent="0.25">
      <c r="A8823" t="s">
        <v>10046</v>
      </c>
      <c r="B8823" t="s">
        <v>22</v>
      </c>
      <c r="C8823">
        <v>67723.53</v>
      </c>
      <c r="D8823">
        <v>73566.58</v>
      </c>
      <c r="E8823">
        <v>4147.07</v>
      </c>
      <c r="F8823" t="s">
        <v>56</v>
      </c>
      <c r="G8823" t="s">
        <v>57</v>
      </c>
      <c r="H8823" t="s">
        <v>84</v>
      </c>
      <c r="I8823" t="s">
        <v>16</v>
      </c>
      <c r="J8823" t="s">
        <v>59</v>
      </c>
      <c r="L8823" s="1">
        <v>35604</v>
      </c>
      <c r="M8823">
        <v>20721</v>
      </c>
      <c r="N8823" t="s">
        <v>10634</v>
      </c>
    </row>
    <row r="8824" spans="1:14" x14ac:dyDescent="0.25">
      <c r="A8824" t="s">
        <v>10047</v>
      </c>
      <c r="B8824" t="s">
        <v>12</v>
      </c>
      <c r="C8824">
        <v>65751</v>
      </c>
      <c r="D8824">
        <v>73675.44</v>
      </c>
      <c r="E8824">
        <v>7787.94</v>
      </c>
      <c r="F8824" t="s">
        <v>56</v>
      </c>
      <c r="G8824" t="s">
        <v>57</v>
      </c>
      <c r="H8824" t="s">
        <v>58</v>
      </c>
      <c r="I8824" t="s">
        <v>16</v>
      </c>
      <c r="J8824" t="s">
        <v>59</v>
      </c>
      <c r="L8824" s="1">
        <v>36198</v>
      </c>
      <c r="M8824">
        <v>20712</v>
      </c>
      <c r="N8824" t="s">
        <v>10639</v>
      </c>
    </row>
    <row r="8825" spans="1:14" x14ac:dyDescent="0.25">
      <c r="A8825" t="s">
        <v>10048</v>
      </c>
      <c r="B8825" t="s">
        <v>22</v>
      </c>
      <c r="C8825">
        <v>59922</v>
      </c>
      <c r="D8825">
        <v>70300.59</v>
      </c>
      <c r="E8825">
        <v>11151.86</v>
      </c>
      <c r="F8825" t="s">
        <v>13</v>
      </c>
      <c r="G8825" t="s">
        <v>14</v>
      </c>
      <c r="H8825" t="s">
        <v>175</v>
      </c>
      <c r="I8825" t="s">
        <v>16</v>
      </c>
      <c r="J8825" t="s">
        <v>32</v>
      </c>
      <c r="K8825" t="s">
        <v>176</v>
      </c>
      <c r="L8825" s="1">
        <v>41918</v>
      </c>
      <c r="M8825">
        <v>20745</v>
      </c>
      <c r="N8825" t="s">
        <v>10643</v>
      </c>
    </row>
    <row r="8826" spans="1:14" x14ac:dyDescent="0.25">
      <c r="A8826" t="s">
        <v>10049</v>
      </c>
      <c r="B8826" t="s">
        <v>22</v>
      </c>
      <c r="C8826">
        <v>65122</v>
      </c>
      <c r="D8826">
        <v>72231.02</v>
      </c>
      <c r="E8826">
        <v>6476.53</v>
      </c>
      <c r="F8826" t="s">
        <v>13</v>
      </c>
      <c r="G8826" t="s">
        <v>14</v>
      </c>
      <c r="H8826" t="s">
        <v>41</v>
      </c>
      <c r="I8826" t="s">
        <v>16</v>
      </c>
      <c r="J8826" t="s">
        <v>32</v>
      </c>
      <c r="L8826" s="1">
        <v>41302</v>
      </c>
      <c r="M8826">
        <v>20784</v>
      </c>
      <c r="N8826" t="s">
        <v>10650</v>
      </c>
    </row>
    <row r="8827" spans="1:14" x14ac:dyDescent="0.25">
      <c r="A8827" t="s">
        <v>10050</v>
      </c>
      <c r="B8827" t="s">
        <v>12</v>
      </c>
      <c r="C8827">
        <v>88288.26</v>
      </c>
      <c r="D8827">
        <v>84775.73</v>
      </c>
      <c r="E8827">
        <v>482.49</v>
      </c>
      <c r="F8827" t="s">
        <v>18</v>
      </c>
      <c r="G8827" t="s">
        <v>19</v>
      </c>
      <c r="H8827" t="s">
        <v>981</v>
      </c>
      <c r="I8827" t="s">
        <v>16</v>
      </c>
      <c r="J8827" t="s">
        <v>235</v>
      </c>
      <c r="L8827" s="1">
        <v>42338</v>
      </c>
      <c r="M8827">
        <v>20722</v>
      </c>
      <c r="N8827" t="s">
        <v>10632</v>
      </c>
    </row>
    <row r="8828" spans="1:14" x14ac:dyDescent="0.25">
      <c r="A8828" t="s">
        <v>10051</v>
      </c>
      <c r="B8828" t="s">
        <v>22</v>
      </c>
      <c r="C8828">
        <v>58410</v>
      </c>
      <c r="D8828">
        <v>58935.35</v>
      </c>
      <c r="E8828">
        <v>1210.0999999999999</v>
      </c>
      <c r="F8828" t="s">
        <v>45</v>
      </c>
      <c r="G8828" t="s">
        <v>46</v>
      </c>
      <c r="H8828" t="s">
        <v>546</v>
      </c>
      <c r="I8828" t="s">
        <v>16</v>
      </c>
      <c r="J8828" t="s">
        <v>48</v>
      </c>
      <c r="L8828" s="1">
        <v>41484</v>
      </c>
      <c r="M8828">
        <v>20715</v>
      </c>
      <c r="N8828" t="s">
        <v>10641</v>
      </c>
    </row>
    <row r="8829" spans="1:14" x14ac:dyDescent="0.25">
      <c r="A8829" t="s">
        <v>10052</v>
      </c>
      <c r="B8829" t="s">
        <v>22</v>
      </c>
      <c r="C8829">
        <v>84608</v>
      </c>
      <c r="D8829">
        <v>114854.09</v>
      </c>
      <c r="E8829">
        <v>32365.95</v>
      </c>
      <c r="F8829" t="s">
        <v>45</v>
      </c>
      <c r="G8829" t="s">
        <v>46</v>
      </c>
      <c r="H8829" t="s">
        <v>546</v>
      </c>
      <c r="I8829" t="s">
        <v>16</v>
      </c>
      <c r="J8829" t="s">
        <v>250</v>
      </c>
      <c r="L8829" s="1">
        <v>38145</v>
      </c>
      <c r="M8829">
        <v>20607</v>
      </c>
      <c r="N8829" t="s">
        <v>10631</v>
      </c>
    </row>
    <row r="8830" spans="1:14" x14ac:dyDescent="0.25">
      <c r="A8830" t="s">
        <v>10053</v>
      </c>
      <c r="B8830" t="s">
        <v>22</v>
      </c>
      <c r="C8830">
        <v>90636</v>
      </c>
      <c r="D8830">
        <v>149820.92000000001</v>
      </c>
      <c r="E8830">
        <v>55868.94</v>
      </c>
      <c r="F8830" t="s">
        <v>45</v>
      </c>
      <c r="G8830" t="s">
        <v>46</v>
      </c>
      <c r="H8830" t="s">
        <v>546</v>
      </c>
      <c r="I8830" t="s">
        <v>16</v>
      </c>
      <c r="J8830" t="s">
        <v>250</v>
      </c>
      <c r="L8830" s="1">
        <v>36024</v>
      </c>
      <c r="M8830">
        <v>20608</v>
      </c>
      <c r="N8830" t="s">
        <v>10646</v>
      </c>
    </row>
    <row r="8831" spans="1:14" x14ac:dyDescent="0.25">
      <c r="A8831" t="s">
        <v>10054</v>
      </c>
      <c r="B8831" t="s">
        <v>22</v>
      </c>
      <c r="C8831">
        <v>90404.47</v>
      </c>
      <c r="D8831">
        <v>87599.96</v>
      </c>
      <c r="E8831">
        <v>0</v>
      </c>
      <c r="F8831" t="s">
        <v>18</v>
      </c>
      <c r="G8831" t="s">
        <v>19</v>
      </c>
      <c r="H8831" t="s">
        <v>172</v>
      </c>
      <c r="I8831" t="s">
        <v>16</v>
      </c>
      <c r="J8831" t="s">
        <v>71</v>
      </c>
      <c r="L8831" s="1">
        <v>37396</v>
      </c>
      <c r="M8831">
        <v>20784</v>
      </c>
      <c r="N8831" t="s">
        <v>10650</v>
      </c>
    </row>
    <row r="8832" spans="1:14" x14ac:dyDescent="0.25">
      <c r="A8832" t="s">
        <v>10055</v>
      </c>
      <c r="B8832" t="s">
        <v>12</v>
      </c>
      <c r="C8832">
        <v>61176.32</v>
      </c>
      <c r="D8832">
        <v>57317.97</v>
      </c>
      <c r="E8832">
        <v>632.71</v>
      </c>
      <c r="F8832" t="s">
        <v>468</v>
      </c>
      <c r="G8832" t="s">
        <v>469</v>
      </c>
      <c r="H8832" t="s">
        <v>470</v>
      </c>
      <c r="I8832" t="s">
        <v>16</v>
      </c>
      <c r="J8832" t="s">
        <v>471</v>
      </c>
      <c r="L8832" s="1">
        <v>40517</v>
      </c>
      <c r="M8832">
        <v>20769</v>
      </c>
      <c r="N8832" t="s">
        <v>10636</v>
      </c>
    </row>
    <row r="8833" spans="1:14" x14ac:dyDescent="0.25">
      <c r="A8833" t="s">
        <v>10056</v>
      </c>
      <c r="B8833" t="s">
        <v>12</v>
      </c>
      <c r="C8833">
        <v>94251.18</v>
      </c>
      <c r="D8833">
        <v>90231.31</v>
      </c>
      <c r="E8833">
        <v>0</v>
      </c>
      <c r="F8833" t="s">
        <v>27</v>
      </c>
      <c r="G8833" t="s">
        <v>28</v>
      </c>
      <c r="H8833" t="s">
        <v>432</v>
      </c>
      <c r="I8833" t="s">
        <v>16</v>
      </c>
      <c r="J8833" t="s">
        <v>414</v>
      </c>
      <c r="L8833" s="1">
        <v>37928</v>
      </c>
      <c r="M8833">
        <v>20740</v>
      </c>
      <c r="N8833" t="s">
        <v>10638</v>
      </c>
    </row>
    <row r="8834" spans="1:14" x14ac:dyDescent="0.25">
      <c r="A8834" t="s">
        <v>10057</v>
      </c>
      <c r="B8834" t="s">
        <v>22</v>
      </c>
      <c r="C8834">
        <v>47419.86</v>
      </c>
      <c r="D8834">
        <v>54662.15</v>
      </c>
      <c r="E8834">
        <v>6474.3</v>
      </c>
      <c r="F8834" t="s">
        <v>13</v>
      </c>
      <c r="G8834" t="s">
        <v>14</v>
      </c>
      <c r="H8834" t="s">
        <v>68</v>
      </c>
      <c r="I8834" t="s">
        <v>16</v>
      </c>
      <c r="J8834" t="s">
        <v>69</v>
      </c>
      <c r="K8834" t="s">
        <v>70</v>
      </c>
      <c r="L8834" s="1">
        <v>42170</v>
      </c>
      <c r="M8834">
        <v>20743</v>
      </c>
      <c r="N8834" t="s">
        <v>10654</v>
      </c>
    </row>
    <row r="8835" spans="1:14" x14ac:dyDescent="0.25">
      <c r="A8835" t="s">
        <v>10058</v>
      </c>
      <c r="B8835" t="s">
        <v>12</v>
      </c>
      <c r="C8835">
        <v>15216</v>
      </c>
      <c r="D8835">
        <v>7653.3</v>
      </c>
      <c r="E8835">
        <v>87.79</v>
      </c>
      <c r="F8835" t="s">
        <v>76</v>
      </c>
      <c r="G8835" t="s">
        <v>77</v>
      </c>
      <c r="H8835" t="s">
        <v>823</v>
      </c>
      <c r="I8835" t="s">
        <v>34</v>
      </c>
      <c r="J8835" t="s">
        <v>81</v>
      </c>
      <c r="L8835" s="1">
        <v>41666</v>
      </c>
      <c r="M8835">
        <v>20721</v>
      </c>
      <c r="N8835" t="s">
        <v>10634</v>
      </c>
    </row>
    <row r="8836" spans="1:14" x14ac:dyDescent="0.25">
      <c r="A8836" t="s">
        <v>10059</v>
      </c>
      <c r="B8836" t="s">
        <v>22</v>
      </c>
      <c r="C8836">
        <v>84628</v>
      </c>
      <c r="D8836">
        <v>105367.49</v>
      </c>
      <c r="E8836">
        <v>22336.83</v>
      </c>
      <c r="F8836" t="s">
        <v>23</v>
      </c>
      <c r="G8836" t="s">
        <v>24</v>
      </c>
      <c r="H8836" t="s">
        <v>319</v>
      </c>
      <c r="I8836" t="s">
        <v>16</v>
      </c>
      <c r="J8836" t="s">
        <v>320</v>
      </c>
      <c r="L8836" s="1">
        <v>37928</v>
      </c>
      <c r="M8836">
        <v>20737</v>
      </c>
      <c r="N8836" t="s">
        <v>10655</v>
      </c>
    </row>
    <row r="8837" spans="1:14" x14ac:dyDescent="0.25">
      <c r="A8837" t="s">
        <v>10060</v>
      </c>
      <c r="B8837" t="s">
        <v>22</v>
      </c>
      <c r="C8837">
        <v>67403</v>
      </c>
      <c r="D8837">
        <v>85464.960000000006</v>
      </c>
      <c r="E8837">
        <v>16056.54</v>
      </c>
      <c r="F8837" t="s">
        <v>13</v>
      </c>
      <c r="G8837" t="s">
        <v>14</v>
      </c>
      <c r="H8837" t="s">
        <v>543</v>
      </c>
      <c r="I8837" t="s">
        <v>16</v>
      </c>
      <c r="J8837" t="s">
        <v>32</v>
      </c>
      <c r="L8837" s="1">
        <v>41106</v>
      </c>
      <c r="M8837">
        <v>20707</v>
      </c>
      <c r="N8837" t="s">
        <v>10628</v>
      </c>
    </row>
    <row r="8838" spans="1:14" x14ac:dyDescent="0.25">
      <c r="A8838" t="s">
        <v>10061</v>
      </c>
      <c r="B8838" t="s">
        <v>22</v>
      </c>
      <c r="C8838">
        <v>57368.19</v>
      </c>
      <c r="D8838">
        <v>56394.69</v>
      </c>
      <c r="E8838">
        <v>0</v>
      </c>
      <c r="F8838" t="s">
        <v>89</v>
      </c>
      <c r="G8838" t="s">
        <v>90</v>
      </c>
      <c r="H8838" t="s">
        <v>931</v>
      </c>
      <c r="I8838" t="s">
        <v>16</v>
      </c>
      <c r="J8838" t="s">
        <v>92</v>
      </c>
      <c r="K8838" t="s">
        <v>520</v>
      </c>
      <c r="L8838" s="1">
        <v>42057</v>
      </c>
      <c r="M8838">
        <v>20708</v>
      </c>
      <c r="N8838" t="s">
        <v>10653</v>
      </c>
    </row>
    <row r="8839" spans="1:14" x14ac:dyDescent="0.25">
      <c r="A8839" t="s">
        <v>10062</v>
      </c>
      <c r="B8839" t="s">
        <v>22</v>
      </c>
      <c r="C8839">
        <v>67723.53</v>
      </c>
      <c r="D8839">
        <v>77540.639999999999</v>
      </c>
      <c r="E8839">
        <v>10708.07</v>
      </c>
      <c r="F8839" t="s">
        <v>56</v>
      </c>
      <c r="G8839" t="s">
        <v>57</v>
      </c>
      <c r="H8839" t="s">
        <v>158</v>
      </c>
      <c r="I8839" t="s">
        <v>16</v>
      </c>
      <c r="J8839" t="s">
        <v>313</v>
      </c>
      <c r="L8839" s="1">
        <v>29005</v>
      </c>
      <c r="M8839">
        <v>20770</v>
      </c>
      <c r="N8839" t="s">
        <v>10629</v>
      </c>
    </row>
    <row r="8840" spans="1:14" x14ac:dyDescent="0.25">
      <c r="A8840" t="s">
        <v>10063</v>
      </c>
      <c r="B8840" t="s">
        <v>12</v>
      </c>
      <c r="C8840">
        <v>91090.93</v>
      </c>
      <c r="D8840">
        <v>89668.78</v>
      </c>
      <c r="E8840">
        <v>1773.1</v>
      </c>
      <c r="F8840" t="s">
        <v>18</v>
      </c>
      <c r="G8840" t="s">
        <v>19</v>
      </c>
      <c r="H8840" t="s">
        <v>20</v>
      </c>
      <c r="I8840" t="s">
        <v>16</v>
      </c>
      <c r="J8840" t="s">
        <v>71</v>
      </c>
      <c r="L8840" s="1">
        <v>40266</v>
      </c>
      <c r="M8840">
        <v>20784</v>
      </c>
      <c r="N8840" t="s">
        <v>10650</v>
      </c>
    </row>
    <row r="8841" spans="1:14" x14ac:dyDescent="0.25">
      <c r="A8841" t="s">
        <v>10064</v>
      </c>
      <c r="B8841" t="s">
        <v>12</v>
      </c>
      <c r="C8841">
        <v>65055.06</v>
      </c>
      <c r="D8841">
        <v>78845.25</v>
      </c>
      <c r="E8841">
        <v>12742.75</v>
      </c>
      <c r="F8841" t="s">
        <v>13</v>
      </c>
      <c r="G8841" t="s">
        <v>14</v>
      </c>
      <c r="H8841" t="s">
        <v>162</v>
      </c>
      <c r="I8841" t="s">
        <v>16</v>
      </c>
      <c r="J8841" t="s">
        <v>502</v>
      </c>
      <c r="L8841" s="1">
        <v>39146</v>
      </c>
      <c r="M8841">
        <v>20706</v>
      </c>
      <c r="N8841" t="s">
        <v>10645</v>
      </c>
    </row>
    <row r="8842" spans="1:14" x14ac:dyDescent="0.25">
      <c r="A8842" t="s">
        <v>10065</v>
      </c>
      <c r="B8842" t="s">
        <v>12</v>
      </c>
      <c r="C8842">
        <v>69148.350000000006</v>
      </c>
      <c r="D8842">
        <v>66066.539999999994</v>
      </c>
      <c r="E8842">
        <v>0</v>
      </c>
      <c r="F8842" t="s">
        <v>89</v>
      </c>
      <c r="G8842" t="s">
        <v>90</v>
      </c>
      <c r="H8842" t="s">
        <v>939</v>
      </c>
      <c r="I8842" t="s">
        <v>16</v>
      </c>
      <c r="J8842" t="s">
        <v>92</v>
      </c>
      <c r="L8842" s="1">
        <v>36541</v>
      </c>
      <c r="M8842">
        <v>20774</v>
      </c>
      <c r="N8842" t="s">
        <v>10633</v>
      </c>
    </row>
    <row r="8843" spans="1:14" x14ac:dyDescent="0.25">
      <c r="A8843" t="s">
        <v>10066</v>
      </c>
      <c r="B8843" t="s">
        <v>12</v>
      </c>
      <c r="C8843">
        <v>69684.850000000006</v>
      </c>
      <c r="D8843">
        <v>71169.009999999995</v>
      </c>
      <c r="E8843">
        <v>2790.75</v>
      </c>
      <c r="F8843" t="s">
        <v>13</v>
      </c>
      <c r="G8843" t="s">
        <v>14</v>
      </c>
      <c r="H8843" t="s">
        <v>68</v>
      </c>
      <c r="I8843" t="s">
        <v>16</v>
      </c>
      <c r="J8843" t="s">
        <v>69</v>
      </c>
      <c r="L8843" s="1">
        <v>38558</v>
      </c>
      <c r="M8843">
        <v>20712</v>
      </c>
      <c r="N8843" t="s">
        <v>10639</v>
      </c>
    </row>
    <row r="8844" spans="1:14" x14ac:dyDescent="0.25">
      <c r="A8844" t="s">
        <v>10067</v>
      </c>
      <c r="B8844" t="s">
        <v>22</v>
      </c>
      <c r="C8844">
        <v>72203</v>
      </c>
      <c r="D8844">
        <v>78710.8</v>
      </c>
      <c r="E8844">
        <v>6737.52</v>
      </c>
      <c r="F8844" t="s">
        <v>13</v>
      </c>
      <c r="G8844" t="s">
        <v>14</v>
      </c>
      <c r="H8844" t="s">
        <v>175</v>
      </c>
      <c r="I8844" t="s">
        <v>16</v>
      </c>
      <c r="J8844" t="s">
        <v>32</v>
      </c>
      <c r="L8844" s="1">
        <v>39825</v>
      </c>
      <c r="M8844">
        <v>20716</v>
      </c>
      <c r="N8844" t="s">
        <v>10641</v>
      </c>
    </row>
    <row r="8845" spans="1:14" x14ac:dyDescent="0.25">
      <c r="A8845" t="s">
        <v>10068</v>
      </c>
      <c r="B8845" t="s">
        <v>12</v>
      </c>
      <c r="C8845">
        <v>78191.03</v>
      </c>
      <c r="D8845">
        <v>75665.649999999994</v>
      </c>
      <c r="E8845">
        <v>0</v>
      </c>
      <c r="F8845" t="s">
        <v>13</v>
      </c>
      <c r="G8845" t="s">
        <v>14</v>
      </c>
      <c r="H8845" t="s">
        <v>33</v>
      </c>
      <c r="I8845" t="s">
        <v>16</v>
      </c>
      <c r="J8845" t="s">
        <v>414</v>
      </c>
      <c r="L8845" s="1">
        <v>37452</v>
      </c>
      <c r="M8845">
        <v>20745</v>
      </c>
      <c r="N8845" t="s">
        <v>10643</v>
      </c>
    </row>
    <row r="8846" spans="1:14" x14ac:dyDescent="0.25">
      <c r="A8846" t="s">
        <v>10069</v>
      </c>
      <c r="B8846" t="s">
        <v>22</v>
      </c>
      <c r="C8846">
        <v>71920</v>
      </c>
      <c r="D8846">
        <v>78648.56</v>
      </c>
      <c r="E8846">
        <v>7313.77</v>
      </c>
      <c r="F8846" t="s">
        <v>45</v>
      </c>
      <c r="G8846" t="s">
        <v>46</v>
      </c>
      <c r="H8846" t="s">
        <v>536</v>
      </c>
      <c r="I8846" t="s">
        <v>16</v>
      </c>
      <c r="J8846" t="s">
        <v>48</v>
      </c>
      <c r="L8846" s="1">
        <v>40966</v>
      </c>
      <c r="M8846">
        <v>20781</v>
      </c>
      <c r="N8846" t="s">
        <v>10627</v>
      </c>
    </row>
    <row r="8847" spans="1:14" x14ac:dyDescent="0.25">
      <c r="A8847" t="s">
        <v>10070</v>
      </c>
      <c r="B8847" t="s">
        <v>22</v>
      </c>
      <c r="C8847">
        <v>95499</v>
      </c>
      <c r="D8847">
        <v>103994.5</v>
      </c>
      <c r="E8847">
        <v>9582.2800000000007</v>
      </c>
      <c r="F8847" t="s">
        <v>45</v>
      </c>
      <c r="G8847" t="s">
        <v>46</v>
      </c>
      <c r="H8847" t="s">
        <v>566</v>
      </c>
      <c r="I8847" t="s">
        <v>16</v>
      </c>
      <c r="J8847" t="s">
        <v>250</v>
      </c>
      <c r="L8847" s="1">
        <v>38488</v>
      </c>
      <c r="M8847">
        <v>20783</v>
      </c>
      <c r="N8847" t="s">
        <v>10656</v>
      </c>
    </row>
    <row r="8848" spans="1:14" x14ac:dyDescent="0.25">
      <c r="A8848" t="s">
        <v>10071</v>
      </c>
      <c r="B8848" t="s">
        <v>22</v>
      </c>
      <c r="C8848">
        <v>65244.15</v>
      </c>
      <c r="D8848">
        <v>62833.96</v>
      </c>
      <c r="E8848">
        <v>363.69</v>
      </c>
      <c r="F8848" t="s">
        <v>76</v>
      </c>
      <c r="G8848" t="s">
        <v>77</v>
      </c>
      <c r="H8848" t="s">
        <v>739</v>
      </c>
      <c r="I8848" t="s">
        <v>16</v>
      </c>
      <c r="J8848" t="s">
        <v>106</v>
      </c>
      <c r="K8848" t="s">
        <v>1217</v>
      </c>
      <c r="L8848" s="1">
        <v>41960</v>
      </c>
      <c r="M8848">
        <v>20747</v>
      </c>
      <c r="N8848" t="s">
        <v>10642</v>
      </c>
    </row>
    <row r="8849" spans="1:14" x14ac:dyDescent="0.25">
      <c r="A8849" t="s">
        <v>10072</v>
      </c>
      <c r="B8849" t="s">
        <v>12</v>
      </c>
      <c r="C8849">
        <v>50797.83</v>
      </c>
      <c r="D8849">
        <v>58447.47</v>
      </c>
      <c r="E8849">
        <v>8700.2999999999993</v>
      </c>
      <c r="F8849" t="s">
        <v>13</v>
      </c>
      <c r="G8849" t="s">
        <v>14</v>
      </c>
      <c r="H8849" t="s">
        <v>190</v>
      </c>
      <c r="I8849" t="s">
        <v>16</v>
      </c>
      <c r="J8849" t="s">
        <v>279</v>
      </c>
      <c r="L8849" s="1">
        <v>41582</v>
      </c>
      <c r="M8849">
        <v>20720</v>
      </c>
      <c r="N8849" t="s">
        <v>10641</v>
      </c>
    </row>
    <row r="8850" spans="1:14" x14ac:dyDescent="0.25">
      <c r="A8850" t="s">
        <v>10073</v>
      </c>
      <c r="B8850" t="s">
        <v>22</v>
      </c>
      <c r="C8850">
        <v>110359</v>
      </c>
      <c r="D8850">
        <v>108904.31</v>
      </c>
      <c r="E8850">
        <v>0</v>
      </c>
      <c r="F8850" t="s">
        <v>18</v>
      </c>
      <c r="G8850" t="s">
        <v>19</v>
      </c>
      <c r="H8850" t="s">
        <v>542</v>
      </c>
      <c r="I8850" t="s">
        <v>16</v>
      </c>
      <c r="J8850" t="s">
        <v>152</v>
      </c>
      <c r="L8850" s="1">
        <v>38096</v>
      </c>
      <c r="M8850">
        <v>20721</v>
      </c>
      <c r="N8850" t="s">
        <v>10634</v>
      </c>
    </row>
    <row r="8851" spans="1:14" x14ac:dyDescent="0.25">
      <c r="A8851" t="s">
        <v>10074</v>
      </c>
      <c r="B8851" t="s">
        <v>12</v>
      </c>
      <c r="C8851">
        <v>138071</v>
      </c>
      <c r="D8851">
        <v>133591.37</v>
      </c>
      <c r="E8851">
        <v>0</v>
      </c>
      <c r="F8851" t="s">
        <v>167</v>
      </c>
      <c r="G8851" t="s">
        <v>168</v>
      </c>
      <c r="H8851" t="s">
        <v>169</v>
      </c>
      <c r="I8851" t="s">
        <v>16</v>
      </c>
      <c r="J8851" t="s">
        <v>139</v>
      </c>
      <c r="L8851" s="1">
        <v>38782</v>
      </c>
      <c r="M8851">
        <v>20762</v>
      </c>
      <c r="N8851" t="s">
        <v>10644</v>
      </c>
    </row>
    <row r="8852" spans="1:14" x14ac:dyDescent="0.25">
      <c r="A8852" t="s">
        <v>10075</v>
      </c>
      <c r="B8852" t="s">
        <v>12</v>
      </c>
      <c r="C8852">
        <v>97403.14</v>
      </c>
      <c r="D8852">
        <v>95879.64</v>
      </c>
      <c r="E8852">
        <v>37.130000000000003</v>
      </c>
      <c r="F8852" t="s">
        <v>18</v>
      </c>
      <c r="G8852" t="s">
        <v>19</v>
      </c>
      <c r="H8852" t="s">
        <v>146</v>
      </c>
      <c r="I8852" t="s">
        <v>16</v>
      </c>
      <c r="J8852" t="s">
        <v>147</v>
      </c>
      <c r="L8852" s="1">
        <v>39833</v>
      </c>
      <c r="M8852">
        <v>20737</v>
      </c>
      <c r="N8852" t="s">
        <v>10655</v>
      </c>
    </row>
    <row r="8853" spans="1:14" x14ac:dyDescent="0.25">
      <c r="A8853" t="s">
        <v>10076</v>
      </c>
      <c r="B8853" t="s">
        <v>22</v>
      </c>
      <c r="C8853">
        <v>79285</v>
      </c>
      <c r="D8853">
        <v>78240.639999999999</v>
      </c>
      <c r="E8853">
        <v>0</v>
      </c>
      <c r="F8853" t="s">
        <v>13</v>
      </c>
      <c r="G8853" t="s">
        <v>14</v>
      </c>
      <c r="H8853" t="s">
        <v>105</v>
      </c>
      <c r="I8853" t="s">
        <v>16</v>
      </c>
      <c r="J8853" t="s">
        <v>106</v>
      </c>
      <c r="L8853" s="1">
        <v>36893</v>
      </c>
      <c r="M8853">
        <v>20783</v>
      </c>
      <c r="N8853" t="s">
        <v>10656</v>
      </c>
    </row>
    <row r="8854" spans="1:14" x14ac:dyDescent="0.25">
      <c r="A8854" t="s">
        <v>10077</v>
      </c>
      <c r="B8854" t="s">
        <v>12</v>
      </c>
      <c r="C8854">
        <v>69000</v>
      </c>
      <c r="D8854">
        <v>0</v>
      </c>
      <c r="E8854">
        <v>0</v>
      </c>
      <c r="F8854" t="s">
        <v>56</v>
      </c>
      <c r="G8854" t="s">
        <v>57</v>
      </c>
      <c r="H8854" t="s">
        <v>203</v>
      </c>
      <c r="I8854" t="s">
        <v>16</v>
      </c>
      <c r="J8854" t="s">
        <v>39</v>
      </c>
      <c r="K8854" t="s">
        <v>40</v>
      </c>
      <c r="L8854" s="1">
        <v>43080</v>
      </c>
      <c r="M8854">
        <v>20781</v>
      </c>
      <c r="N8854" t="s">
        <v>10627</v>
      </c>
    </row>
    <row r="8855" spans="1:14" x14ac:dyDescent="0.25">
      <c r="A8855" t="s">
        <v>10078</v>
      </c>
      <c r="B8855" t="s">
        <v>12</v>
      </c>
      <c r="C8855">
        <v>24274.85</v>
      </c>
      <c r="D8855">
        <v>23821.37</v>
      </c>
      <c r="E8855">
        <v>0</v>
      </c>
      <c r="F8855" t="s">
        <v>76</v>
      </c>
      <c r="G8855" t="s">
        <v>77</v>
      </c>
      <c r="H8855" t="s">
        <v>253</v>
      </c>
      <c r="I8855" t="s">
        <v>34</v>
      </c>
      <c r="J8855" t="s">
        <v>351</v>
      </c>
      <c r="L8855" s="1">
        <v>35578</v>
      </c>
      <c r="M8855">
        <v>20785</v>
      </c>
      <c r="N8855" t="s">
        <v>10652</v>
      </c>
    </row>
    <row r="8856" spans="1:14" x14ac:dyDescent="0.25">
      <c r="A8856" t="s">
        <v>10079</v>
      </c>
      <c r="B8856" t="s">
        <v>22</v>
      </c>
      <c r="C8856">
        <v>91180.91</v>
      </c>
      <c r="D8856">
        <v>88584.960000000006</v>
      </c>
      <c r="E8856">
        <v>0</v>
      </c>
      <c r="F8856" t="s">
        <v>18</v>
      </c>
      <c r="G8856" t="s">
        <v>19</v>
      </c>
      <c r="H8856" t="s">
        <v>440</v>
      </c>
      <c r="I8856" t="s">
        <v>16</v>
      </c>
      <c r="J8856" t="s">
        <v>39</v>
      </c>
      <c r="L8856" s="1">
        <v>39959</v>
      </c>
      <c r="M8856">
        <v>20715</v>
      </c>
      <c r="N8856" t="s">
        <v>10641</v>
      </c>
    </row>
    <row r="8857" spans="1:14" x14ac:dyDescent="0.25">
      <c r="A8857" t="s">
        <v>10080</v>
      </c>
      <c r="B8857" t="s">
        <v>12</v>
      </c>
      <c r="C8857">
        <v>67929.919999999998</v>
      </c>
      <c r="D8857">
        <v>65434.33</v>
      </c>
      <c r="E8857">
        <v>162.46</v>
      </c>
      <c r="F8857" t="s">
        <v>18</v>
      </c>
      <c r="G8857" t="s">
        <v>19</v>
      </c>
      <c r="H8857" t="s">
        <v>144</v>
      </c>
      <c r="I8857" t="s">
        <v>16</v>
      </c>
      <c r="J8857" t="s">
        <v>204</v>
      </c>
      <c r="L8857" s="1">
        <v>36801</v>
      </c>
      <c r="M8857">
        <v>20772</v>
      </c>
      <c r="N8857" t="s">
        <v>10648</v>
      </c>
    </row>
    <row r="8858" spans="1:14" x14ac:dyDescent="0.25">
      <c r="A8858" t="s">
        <v>10081</v>
      </c>
      <c r="B8858" t="s">
        <v>12</v>
      </c>
      <c r="C8858">
        <v>55605.84</v>
      </c>
      <c r="D8858">
        <v>56767.59</v>
      </c>
      <c r="E8858">
        <v>0</v>
      </c>
      <c r="F8858" t="s">
        <v>13</v>
      </c>
      <c r="G8858" t="s">
        <v>14</v>
      </c>
      <c r="H8858" t="s">
        <v>885</v>
      </c>
      <c r="I8858" t="s">
        <v>16</v>
      </c>
      <c r="J8858" t="s">
        <v>17</v>
      </c>
      <c r="L8858" s="1">
        <v>37874</v>
      </c>
      <c r="M8858">
        <v>20735</v>
      </c>
      <c r="N8858" t="s">
        <v>10649</v>
      </c>
    </row>
    <row r="8859" spans="1:14" x14ac:dyDescent="0.25">
      <c r="A8859" t="s">
        <v>10082</v>
      </c>
      <c r="B8859" t="s">
        <v>12</v>
      </c>
      <c r="C8859">
        <v>38610.400000000001</v>
      </c>
      <c r="D8859">
        <v>41973.65</v>
      </c>
      <c r="E8859">
        <v>0</v>
      </c>
      <c r="F8859" t="s">
        <v>18</v>
      </c>
      <c r="G8859" t="s">
        <v>19</v>
      </c>
      <c r="H8859" t="s">
        <v>137</v>
      </c>
      <c r="I8859" t="s">
        <v>34</v>
      </c>
      <c r="J8859" t="s">
        <v>71</v>
      </c>
      <c r="L8859" s="1">
        <v>39329</v>
      </c>
      <c r="M8859">
        <v>20737</v>
      </c>
      <c r="N8859" t="s">
        <v>10655</v>
      </c>
    </row>
    <row r="8860" spans="1:14" x14ac:dyDescent="0.25">
      <c r="A8860" t="s">
        <v>10083</v>
      </c>
      <c r="B8860" t="s">
        <v>22</v>
      </c>
      <c r="C8860">
        <v>104546.26</v>
      </c>
      <c r="D8860">
        <v>104018.38</v>
      </c>
      <c r="E8860">
        <v>643.45000000000005</v>
      </c>
      <c r="F8860" t="s">
        <v>45</v>
      </c>
      <c r="G8860" t="s">
        <v>46</v>
      </c>
      <c r="H8860" t="s">
        <v>249</v>
      </c>
      <c r="I8860" t="s">
        <v>16</v>
      </c>
      <c r="J8860" t="s">
        <v>250</v>
      </c>
      <c r="L8860" s="1">
        <v>35807</v>
      </c>
      <c r="M8860">
        <v>20708</v>
      </c>
      <c r="N8860" t="s">
        <v>10653</v>
      </c>
    </row>
    <row r="8861" spans="1:14" x14ac:dyDescent="0.25">
      <c r="A8861" t="s">
        <v>10084</v>
      </c>
      <c r="B8861" t="s">
        <v>22</v>
      </c>
      <c r="C8861">
        <v>58157</v>
      </c>
      <c r="D8861">
        <v>67931.570000000007</v>
      </c>
      <c r="E8861">
        <v>9965.9599999999991</v>
      </c>
      <c r="F8861" t="s">
        <v>23</v>
      </c>
      <c r="G8861" t="s">
        <v>24</v>
      </c>
      <c r="H8861" t="s">
        <v>319</v>
      </c>
      <c r="I8861" t="s">
        <v>16</v>
      </c>
      <c r="J8861" t="s">
        <v>141</v>
      </c>
      <c r="L8861" s="1">
        <v>41862</v>
      </c>
      <c r="M8861">
        <v>20762</v>
      </c>
      <c r="N8861" t="s">
        <v>10644</v>
      </c>
    </row>
    <row r="8862" spans="1:14" x14ac:dyDescent="0.25">
      <c r="A8862" t="s">
        <v>10085</v>
      </c>
      <c r="B8862" t="s">
        <v>22</v>
      </c>
      <c r="C8862">
        <v>81474.399999999994</v>
      </c>
      <c r="D8862">
        <v>86682.52</v>
      </c>
      <c r="E8862">
        <v>7667.3</v>
      </c>
      <c r="F8862" t="s">
        <v>99</v>
      </c>
      <c r="G8862" t="s">
        <v>100</v>
      </c>
      <c r="H8862" t="s">
        <v>607</v>
      </c>
      <c r="I8862" t="s">
        <v>16</v>
      </c>
      <c r="J8862" t="s">
        <v>388</v>
      </c>
      <c r="L8862" s="1">
        <v>36403</v>
      </c>
      <c r="M8862">
        <v>20747</v>
      </c>
      <c r="N8862" t="s">
        <v>10642</v>
      </c>
    </row>
    <row r="8863" spans="1:14" x14ac:dyDescent="0.25">
      <c r="A8863" t="s">
        <v>10086</v>
      </c>
      <c r="B8863" t="s">
        <v>12</v>
      </c>
      <c r="C8863">
        <v>59364.18</v>
      </c>
      <c r="D8863">
        <v>57447.33</v>
      </c>
      <c r="E8863">
        <v>0</v>
      </c>
      <c r="F8863" t="s">
        <v>13</v>
      </c>
      <c r="G8863" t="s">
        <v>14</v>
      </c>
      <c r="H8863" t="s">
        <v>200</v>
      </c>
      <c r="I8863" t="s">
        <v>16</v>
      </c>
      <c r="J8863" t="s">
        <v>17</v>
      </c>
      <c r="L8863" s="1">
        <v>36619</v>
      </c>
      <c r="M8863">
        <v>20745</v>
      </c>
      <c r="N8863" t="s">
        <v>10643</v>
      </c>
    </row>
    <row r="8864" spans="1:14" x14ac:dyDescent="0.25">
      <c r="A8864" t="s">
        <v>10087</v>
      </c>
      <c r="B8864" t="s">
        <v>12</v>
      </c>
      <c r="C8864">
        <v>59596.75</v>
      </c>
      <c r="D8864">
        <v>67869.33</v>
      </c>
      <c r="E8864">
        <v>5900</v>
      </c>
      <c r="F8864" t="s">
        <v>99</v>
      </c>
      <c r="G8864" t="s">
        <v>100</v>
      </c>
      <c r="H8864" t="s">
        <v>113</v>
      </c>
      <c r="I8864" t="s">
        <v>16</v>
      </c>
      <c r="J8864" t="s">
        <v>209</v>
      </c>
      <c r="L8864" s="1">
        <v>38544</v>
      </c>
      <c r="M8864">
        <v>20708</v>
      </c>
      <c r="N8864" t="s">
        <v>10653</v>
      </c>
    </row>
    <row r="8865" spans="1:14" x14ac:dyDescent="0.25">
      <c r="A8865" t="s">
        <v>10088</v>
      </c>
      <c r="B8865" t="s">
        <v>22</v>
      </c>
      <c r="C8865">
        <v>65751</v>
      </c>
      <c r="D8865">
        <v>78455.360000000001</v>
      </c>
      <c r="E8865">
        <v>13218.15</v>
      </c>
      <c r="F8865" t="s">
        <v>56</v>
      </c>
      <c r="G8865" t="s">
        <v>57</v>
      </c>
      <c r="H8865" t="s">
        <v>64</v>
      </c>
      <c r="I8865" t="s">
        <v>16</v>
      </c>
      <c r="J8865" t="s">
        <v>59</v>
      </c>
      <c r="L8865" s="1">
        <v>36702</v>
      </c>
      <c r="M8865">
        <v>20735</v>
      </c>
      <c r="N8865" t="s">
        <v>10649</v>
      </c>
    </row>
    <row r="8866" spans="1:14" x14ac:dyDescent="0.25">
      <c r="A8866" t="s">
        <v>10089</v>
      </c>
      <c r="B8866" t="s">
        <v>22</v>
      </c>
      <c r="C8866">
        <v>72080</v>
      </c>
      <c r="D8866">
        <v>66224.160000000003</v>
      </c>
      <c r="E8866">
        <v>1292.48</v>
      </c>
      <c r="F8866" t="s">
        <v>45</v>
      </c>
      <c r="G8866" t="s">
        <v>46</v>
      </c>
      <c r="H8866" t="s">
        <v>566</v>
      </c>
      <c r="I8866" t="s">
        <v>16</v>
      </c>
      <c r="J8866" t="s">
        <v>48</v>
      </c>
      <c r="L8866" s="1">
        <v>39693</v>
      </c>
      <c r="M8866">
        <v>20743</v>
      </c>
      <c r="N8866" t="s">
        <v>10654</v>
      </c>
    </row>
    <row r="8867" spans="1:14" x14ac:dyDescent="0.25">
      <c r="A8867" t="s">
        <v>10090</v>
      </c>
      <c r="B8867" t="s">
        <v>22</v>
      </c>
      <c r="C8867">
        <v>145092.51</v>
      </c>
      <c r="D8867">
        <v>134654.94</v>
      </c>
      <c r="E8867">
        <v>2234.63</v>
      </c>
      <c r="F8867" t="s">
        <v>13</v>
      </c>
      <c r="G8867" t="s">
        <v>14</v>
      </c>
      <c r="H8867" t="s">
        <v>1021</v>
      </c>
      <c r="I8867" t="s">
        <v>16</v>
      </c>
      <c r="J8867" t="s">
        <v>296</v>
      </c>
      <c r="L8867" s="1">
        <v>34352</v>
      </c>
      <c r="M8867">
        <v>20710</v>
      </c>
      <c r="N8867" t="s">
        <v>10637</v>
      </c>
    </row>
    <row r="8868" spans="1:14" x14ac:dyDescent="0.25">
      <c r="A8868" t="s">
        <v>10091</v>
      </c>
      <c r="B8868" t="s">
        <v>12</v>
      </c>
      <c r="C8868">
        <v>71542.63</v>
      </c>
      <c r="D8868">
        <v>71341.69</v>
      </c>
      <c r="E8868">
        <v>0</v>
      </c>
      <c r="F8868" t="s">
        <v>18</v>
      </c>
      <c r="G8868" t="s">
        <v>19</v>
      </c>
      <c r="H8868" t="s">
        <v>594</v>
      </c>
      <c r="I8868" t="s">
        <v>16</v>
      </c>
      <c r="J8868" t="s">
        <v>61</v>
      </c>
      <c r="L8868" s="1">
        <v>37886</v>
      </c>
      <c r="M8868">
        <v>20770</v>
      </c>
      <c r="N8868" t="s">
        <v>10629</v>
      </c>
    </row>
    <row r="8869" spans="1:14" x14ac:dyDescent="0.25">
      <c r="A8869" t="s">
        <v>10092</v>
      </c>
      <c r="B8869" t="s">
        <v>22</v>
      </c>
      <c r="C8869">
        <v>99710</v>
      </c>
      <c r="D8869">
        <v>113976.42</v>
      </c>
      <c r="E8869">
        <v>10249.43</v>
      </c>
      <c r="F8869" t="s">
        <v>45</v>
      </c>
      <c r="G8869" t="s">
        <v>46</v>
      </c>
      <c r="H8869" t="s">
        <v>240</v>
      </c>
      <c r="I8869" t="s">
        <v>16</v>
      </c>
      <c r="J8869" t="s">
        <v>297</v>
      </c>
      <c r="L8869" s="1">
        <v>37298</v>
      </c>
      <c r="M8869">
        <v>20743</v>
      </c>
      <c r="N8869" t="s">
        <v>10654</v>
      </c>
    </row>
    <row r="8870" spans="1:14" x14ac:dyDescent="0.25">
      <c r="A8870" t="s">
        <v>10093</v>
      </c>
      <c r="B8870" t="s">
        <v>22</v>
      </c>
      <c r="C8870">
        <v>73841</v>
      </c>
      <c r="D8870">
        <v>85604.18</v>
      </c>
      <c r="E8870">
        <v>9359.25</v>
      </c>
      <c r="F8870" t="s">
        <v>45</v>
      </c>
      <c r="G8870" t="s">
        <v>46</v>
      </c>
      <c r="H8870" t="s">
        <v>249</v>
      </c>
      <c r="I8870" t="s">
        <v>16</v>
      </c>
      <c r="J8870" t="s">
        <v>48</v>
      </c>
      <c r="L8870" s="1">
        <v>38803</v>
      </c>
      <c r="M8870">
        <v>20613</v>
      </c>
      <c r="N8870" t="s">
        <v>10640</v>
      </c>
    </row>
    <row r="8871" spans="1:14" x14ac:dyDescent="0.25">
      <c r="A8871" t="s">
        <v>10094</v>
      </c>
      <c r="B8871" t="s">
        <v>22</v>
      </c>
      <c r="C8871">
        <v>49260.34</v>
      </c>
      <c r="D8871">
        <v>54452.44</v>
      </c>
      <c r="E8871">
        <v>5903.48</v>
      </c>
      <c r="F8871" t="s">
        <v>13</v>
      </c>
      <c r="G8871" t="s">
        <v>14</v>
      </c>
      <c r="H8871" t="s">
        <v>851</v>
      </c>
      <c r="I8871" t="s">
        <v>16</v>
      </c>
      <c r="J8871" t="s">
        <v>852</v>
      </c>
      <c r="L8871" s="1">
        <v>37214</v>
      </c>
      <c r="M8871">
        <v>20705</v>
      </c>
      <c r="N8871" t="s">
        <v>10626</v>
      </c>
    </row>
    <row r="8872" spans="1:14" x14ac:dyDescent="0.25">
      <c r="A8872" t="s">
        <v>10095</v>
      </c>
      <c r="B8872" t="s">
        <v>12</v>
      </c>
      <c r="C8872">
        <v>72438.259999999995</v>
      </c>
      <c r="D8872">
        <v>71299.520000000004</v>
      </c>
      <c r="E8872">
        <v>0</v>
      </c>
      <c r="F8872" t="s">
        <v>326</v>
      </c>
      <c r="G8872" t="s">
        <v>327</v>
      </c>
      <c r="H8872" t="s">
        <v>328</v>
      </c>
      <c r="I8872" t="s">
        <v>16</v>
      </c>
      <c r="J8872" t="s">
        <v>329</v>
      </c>
      <c r="K8872" t="s">
        <v>330</v>
      </c>
      <c r="L8872" s="1">
        <v>39103</v>
      </c>
      <c r="M8872">
        <v>20721</v>
      </c>
      <c r="N8872" t="s">
        <v>10634</v>
      </c>
    </row>
    <row r="8873" spans="1:14" x14ac:dyDescent="0.25">
      <c r="A8873" t="s">
        <v>10096</v>
      </c>
      <c r="B8873" t="s">
        <v>12</v>
      </c>
      <c r="C8873">
        <v>50185.96</v>
      </c>
      <c r="D8873">
        <v>48395.87</v>
      </c>
      <c r="E8873">
        <v>481.34</v>
      </c>
      <c r="F8873" t="s">
        <v>56</v>
      </c>
      <c r="G8873" t="s">
        <v>57</v>
      </c>
      <c r="H8873" t="s">
        <v>343</v>
      </c>
      <c r="I8873" t="s">
        <v>16</v>
      </c>
      <c r="J8873" t="s">
        <v>921</v>
      </c>
      <c r="L8873" s="1">
        <v>40875</v>
      </c>
      <c r="M8873">
        <v>20613</v>
      </c>
      <c r="N8873" t="s">
        <v>10640</v>
      </c>
    </row>
    <row r="8874" spans="1:14" x14ac:dyDescent="0.25">
      <c r="A8874" t="s">
        <v>10097</v>
      </c>
      <c r="B8874" t="s">
        <v>22</v>
      </c>
      <c r="C8874">
        <v>42591.23</v>
      </c>
      <c r="D8874">
        <v>37774.32</v>
      </c>
      <c r="E8874">
        <v>1805.05</v>
      </c>
      <c r="F8874" t="s">
        <v>99</v>
      </c>
      <c r="G8874" t="s">
        <v>100</v>
      </c>
      <c r="H8874" t="s">
        <v>649</v>
      </c>
      <c r="I8874" t="s">
        <v>16</v>
      </c>
      <c r="J8874" t="s">
        <v>198</v>
      </c>
      <c r="L8874" s="1">
        <v>41262</v>
      </c>
      <c r="M8874">
        <v>20613</v>
      </c>
      <c r="N8874" t="s">
        <v>10640</v>
      </c>
    </row>
    <row r="8875" spans="1:14" x14ac:dyDescent="0.25">
      <c r="A8875" t="s">
        <v>10098</v>
      </c>
      <c r="B8875" t="s">
        <v>22</v>
      </c>
      <c r="C8875">
        <v>51471</v>
      </c>
      <c r="D8875">
        <v>20553.52</v>
      </c>
      <c r="E8875">
        <v>0</v>
      </c>
      <c r="F8875" t="s">
        <v>13</v>
      </c>
      <c r="G8875" t="s">
        <v>14</v>
      </c>
      <c r="H8875" t="s">
        <v>103</v>
      </c>
      <c r="I8875" t="s">
        <v>16</v>
      </c>
      <c r="J8875" t="s">
        <v>104</v>
      </c>
      <c r="L8875" s="1">
        <v>42940</v>
      </c>
      <c r="M8875">
        <v>20735</v>
      </c>
      <c r="N8875" t="s">
        <v>10649</v>
      </c>
    </row>
    <row r="8876" spans="1:14" x14ac:dyDescent="0.25">
      <c r="A8876" t="s">
        <v>10099</v>
      </c>
      <c r="B8876" t="s">
        <v>12</v>
      </c>
      <c r="C8876">
        <v>66604.61</v>
      </c>
      <c r="D8876">
        <v>71888.12</v>
      </c>
      <c r="E8876">
        <v>7434.1</v>
      </c>
      <c r="F8876" t="s">
        <v>52</v>
      </c>
      <c r="G8876" t="s">
        <v>53</v>
      </c>
      <c r="H8876" t="s">
        <v>93</v>
      </c>
      <c r="I8876" t="s">
        <v>16</v>
      </c>
      <c r="J8876" t="s">
        <v>178</v>
      </c>
      <c r="L8876" s="1">
        <v>36899</v>
      </c>
      <c r="M8876">
        <v>20705</v>
      </c>
      <c r="N8876" t="s">
        <v>10626</v>
      </c>
    </row>
    <row r="8877" spans="1:14" x14ac:dyDescent="0.25">
      <c r="A8877" t="s">
        <v>10100</v>
      </c>
      <c r="B8877" t="s">
        <v>12</v>
      </c>
      <c r="C8877">
        <v>72505.94</v>
      </c>
      <c r="D8877">
        <v>72145.919999999998</v>
      </c>
      <c r="E8877">
        <v>871.51</v>
      </c>
      <c r="F8877" t="s">
        <v>743</v>
      </c>
      <c r="G8877" t="s">
        <v>744</v>
      </c>
      <c r="H8877" t="s">
        <v>97</v>
      </c>
      <c r="I8877" t="s">
        <v>16</v>
      </c>
      <c r="J8877" t="s">
        <v>178</v>
      </c>
      <c r="L8877" s="1">
        <v>41582</v>
      </c>
      <c r="M8877">
        <v>20744</v>
      </c>
      <c r="N8877" t="s">
        <v>10630</v>
      </c>
    </row>
    <row r="8878" spans="1:14" x14ac:dyDescent="0.25">
      <c r="A8878" t="s">
        <v>10101</v>
      </c>
      <c r="B8878" t="s">
        <v>12</v>
      </c>
      <c r="C8878">
        <v>149794.88</v>
      </c>
      <c r="D8878">
        <v>136238.94</v>
      </c>
      <c r="E8878">
        <v>0</v>
      </c>
      <c r="F8878" t="s">
        <v>52</v>
      </c>
      <c r="G8878" t="s">
        <v>53</v>
      </c>
      <c r="H8878" t="s">
        <v>895</v>
      </c>
      <c r="I8878" t="s">
        <v>16</v>
      </c>
      <c r="J8878" t="s">
        <v>98</v>
      </c>
      <c r="L8878" s="1">
        <v>40181</v>
      </c>
      <c r="M8878">
        <v>20737</v>
      </c>
      <c r="N8878" t="s">
        <v>10655</v>
      </c>
    </row>
    <row r="8879" spans="1:14" x14ac:dyDescent="0.25">
      <c r="A8879" t="s">
        <v>10102</v>
      </c>
      <c r="B8879" t="s">
        <v>12</v>
      </c>
      <c r="C8879">
        <v>110359</v>
      </c>
      <c r="D8879">
        <v>107891.3</v>
      </c>
      <c r="E8879">
        <v>0</v>
      </c>
      <c r="F8879" t="s">
        <v>133</v>
      </c>
      <c r="G8879" t="s">
        <v>134</v>
      </c>
      <c r="H8879" t="s">
        <v>344</v>
      </c>
      <c r="I8879" t="s">
        <v>16</v>
      </c>
      <c r="J8879" t="s">
        <v>161</v>
      </c>
      <c r="L8879" s="1">
        <v>39329</v>
      </c>
      <c r="M8879">
        <v>20708</v>
      </c>
      <c r="N8879" t="s">
        <v>10653</v>
      </c>
    </row>
    <row r="8880" spans="1:14" x14ac:dyDescent="0.25">
      <c r="A8880" t="s">
        <v>10103</v>
      </c>
      <c r="B8880" t="s">
        <v>22</v>
      </c>
      <c r="C8880">
        <v>53274</v>
      </c>
      <c r="D8880">
        <v>50369.74</v>
      </c>
      <c r="E8880">
        <v>961.55</v>
      </c>
      <c r="F8880" t="s">
        <v>13</v>
      </c>
      <c r="G8880" t="s">
        <v>14</v>
      </c>
      <c r="H8880" t="s">
        <v>463</v>
      </c>
      <c r="I8880" t="s">
        <v>16</v>
      </c>
      <c r="J8880" t="s">
        <v>32</v>
      </c>
      <c r="K8880" t="s">
        <v>42</v>
      </c>
      <c r="L8880" s="1">
        <v>42744</v>
      </c>
      <c r="M8880">
        <v>20721</v>
      </c>
      <c r="N8880" t="s">
        <v>10634</v>
      </c>
    </row>
    <row r="8881" spans="1:14" x14ac:dyDescent="0.25">
      <c r="A8881" t="s">
        <v>10104</v>
      </c>
      <c r="B8881" t="s">
        <v>12</v>
      </c>
      <c r="C8881">
        <v>94053.42</v>
      </c>
      <c r="D8881">
        <v>96273.79</v>
      </c>
      <c r="E8881">
        <v>3458</v>
      </c>
      <c r="F8881" t="s">
        <v>23</v>
      </c>
      <c r="G8881" t="s">
        <v>24</v>
      </c>
      <c r="H8881" t="s">
        <v>856</v>
      </c>
      <c r="I8881" t="s">
        <v>16</v>
      </c>
      <c r="J8881" t="s">
        <v>667</v>
      </c>
      <c r="L8881" s="1">
        <v>30566</v>
      </c>
      <c r="M8881">
        <v>20762</v>
      </c>
      <c r="N8881" t="s">
        <v>10644</v>
      </c>
    </row>
    <row r="8882" spans="1:14" x14ac:dyDescent="0.25">
      <c r="A8882" t="s">
        <v>10105</v>
      </c>
      <c r="B8882" t="s">
        <v>12</v>
      </c>
      <c r="C8882">
        <v>26866.01</v>
      </c>
      <c r="D8882">
        <v>12754.35</v>
      </c>
      <c r="E8882">
        <v>96.88</v>
      </c>
      <c r="F8882" t="s">
        <v>13</v>
      </c>
      <c r="G8882" t="s">
        <v>14</v>
      </c>
      <c r="H8882" t="s">
        <v>85</v>
      </c>
      <c r="I8882" t="s">
        <v>34</v>
      </c>
      <c r="J8882" t="s">
        <v>86</v>
      </c>
      <c r="L8882" s="1">
        <v>32748</v>
      </c>
      <c r="M8882">
        <v>20748</v>
      </c>
      <c r="N8882" t="s">
        <v>10635</v>
      </c>
    </row>
    <row r="8883" spans="1:14" x14ac:dyDescent="0.25">
      <c r="A8883" t="s">
        <v>10106</v>
      </c>
      <c r="B8883" t="s">
        <v>22</v>
      </c>
      <c r="C8883">
        <v>47796.15</v>
      </c>
      <c r="D8883">
        <v>50487.28</v>
      </c>
      <c r="E8883">
        <v>2794.86</v>
      </c>
      <c r="F8883" t="s">
        <v>56</v>
      </c>
      <c r="G8883" t="s">
        <v>57</v>
      </c>
      <c r="H8883" t="s">
        <v>84</v>
      </c>
      <c r="I8883" t="s">
        <v>16</v>
      </c>
      <c r="J8883" t="s">
        <v>59</v>
      </c>
      <c r="L8883" s="1">
        <v>41190</v>
      </c>
      <c r="M8883">
        <v>20743</v>
      </c>
      <c r="N8883" t="s">
        <v>10654</v>
      </c>
    </row>
    <row r="8884" spans="1:14" x14ac:dyDescent="0.25">
      <c r="A8884" t="s">
        <v>10107</v>
      </c>
      <c r="B8884" t="s">
        <v>12</v>
      </c>
      <c r="C8884">
        <v>70959.789999999994</v>
      </c>
      <c r="D8884">
        <v>69780.92</v>
      </c>
      <c r="E8884">
        <v>0</v>
      </c>
      <c r="F8884" t="s">
        <v>76</v>
      </c>
      <c r="G8884" t="s">
        <v>77</v>
      </c>
      <c r="H8884" t="s">
        <v>435</v>
      </c>
      <c r="I8884" t="s">
        <v>16</v>
      </c>
      <c r="J8884" t="s">
        <v>17</v>
      </c>
      <c r="L8884" s="1">
        <v>32727</v>
      </c>
      <c r="M8884">
        <v>20715</v>
      </c>
      <c r="N8884" t="s">
        <v>10641</v>
      </c>
    </row>
    <row r="8885" spans="1:14" x14ac:dyDescent="0.25">
      <c r="A8885" t="s">
        <v>10108</v>
      </c>
      <c r="B8885" t="s">
        <v>12</v>
      </c>
      <c r="C8885">
        <v>47796.15</v>
      </c>
      <c r="D8885">
        <v>50874.43</v>
      </c>
      <c r="E8885">
        <v>4394.17</v>
      </c>
      <c r="F8885" t="s">
        <v>56</v>
      </c>
      <c r="G8885" t="s">
        <v>57</v>
      </c>
      <c r="H8885" t="s">
        <v>64</v>
      </c>
      <c r="I8885" t="s">
        <v>16</v>
      </c>
      <c r="J8885" t="s">
        <v>59</v>
      </c>
      <c r="L8885" s="1">
        <v>41239</v>
      </c>
      <c r="M8885">
        <v>20613</v>
      </c>
      <c r="N8885" t="s">
        <v>10640</v>
      </c>
    </row>
    <row r="8886" spans="1:14" x14ac:dyDescent="0.25">
      <c r="A8886" t="s">
        <v>10109</v>
      </c>
      <c r="B8886" t="s">
        <v>22</v>
      </c>
      <c r="C8886">
        <v>72798.84</v>
      </c>
      <c r="D8886">
        <v>70649.850000000006</v>
      </c>
      <c r="E8886">
        <v>0</v>
      </c>
      <c r="F8886" t="s">
        <v>76</v>
      </c>
      <c r="G8886" t="s">
        <v>77</v>
      </c>
      <c r="H8886" t="s">
        <v>877</v>
      </c>
      <c r="I8886" t="s">
        <v>16</v>
      </c>
      <c r="J8886" t="s">
        <v>598</v>
      </c>
      <c r="L8886" s="1">
        <v>41540</v>
      </c>
      <c r="M8886">
        <v>20774</v>
      </c>
      <c r="N8886" t="s">
        <v>10633</v>
      </c>
    </row>
    <row r="8887" spans="1:14" x14ac:dyDescent="0.25">
      <c r="A8887" t="s">
        <v>10110</v>
      </c>
      <c r="B8887" t="s">
        <v>22</v>
      </c>
      <c r="C8887">
        <v>48174.95</v>
      </c>
      <c r="D8887">
        <v>57623.199999999997</v>
      </c>
      <c r="E8887">
        <v>11126.27</v>
      </c>
      <c r="F8887" t="s">
        <v>56</v>
      </c>
      <c r="G8887" t="s">
        <v>57</v>
      </c>
      <c r="H8887" t="s">
        <v>158</v>
      </c>
      <c r="I8887" t="s">
        <v>16</v>
      </c>
      <c r="J8887" t="s">
        <v>313</v>
      </c>
      <c r="L8887" s="1">
        <v>40406</v>
      </c>
      <c r="M8887">
        <v>20716</v>
      </c>
      <c r="N8887" t="s">
        <v>10641</v>
      </c>
    </row>
    <row r="8888" spans="1:14" x14ac:dyDescent="0.25">
      <c r="A8888" t="s">
        <v>10111</v>
      </c>
      <c r="B8888" t="s">
        <v>12</v>
      </c>
      <c r="C8888">
        <v>159242.85999999999</v>
      </c>
      <c r="D8888">
        <v>160265.78</v>
      </c>
      <c r="E8888">
        <v>0</v>
      </c>
      <c r="F8888" t="s">
        <v>299</v>
      </c>
      <c r="G8888" t="s">
        <v>300</v>
      </c>
      <c r="H8888" t="s">
        <v>1135</v>
      </c>
      <c r="I8888" t="s">
        <v>16</v>
      </c>
      <c r="J8888" t="s">
        <v>98</v>
      </c>
      <c r="L8888" s="1">
        <v>37753</v>
      </c>
      <c r="M8888">
        <v>20770</v>
      </c>
      <c r="N8888" t="s">
        <v>10629</v>
      </c>
    </row>
    <row r="8889" spans="1:14" x14ac:dyDescent="0.25">
      <c r="A8889" t="s">
        <v>10112</v>
      </c>
      <c r="B8889" t="s">
        <v>22</v>
      </c>
      <c r="C8889">
        <v>63860.32</v>
      </c>
      <c r="D8889">
        <v>69641.649999999994</v>
      </c>
      <c r="E8889">
        <v>3505.28</v>
      </c>
      <c r="F8889" t="s">
        <v>45</v>
      </c>
      <c r="G8889" t="s">
        <v>46</v>
      </c>
      <c r="H8889" t="s">
        <v>395</v>
      </c>
      <c r="I8889" t="s">
        <v>16</v>
      </c>
      <c r="J8889" t="s">
        <v>396</v>
      </c>
      <c r="L8889" s="1">
        <v>41540</v>
      </c>
      <c r="M8889">
        <v>20623</v>
      </c>
      <c r="N8889" t="s">
        <v>10651</v>
      </c>
    </row>
    <row r="8890" spans="1:14" x14ac:dyDescent="0.25">
      <c r="A8890" t="s">
        <v>10113</v>
      </c>
      <c r="B8890" t="s">
        <v>12</v>
      </c>
      <c r="C8890">
        <v>62768</v>
      </c>
      <c r="D8890">
        <v>61941.52</v>
      </c>
      <c r="E8890">
        <v>0</v>
      </c>
      <c r="F8890" t="s">
        <v>18</v>
      </c>
      <c r="G8890" t="s">
        <v>19</v>
      </c>
      <c r="H8890" t="s">
        <v>357</v>
      </c>
      <c r="I8890" t="s">
        <v>16</v>
      </c>
      <c r="J8890" t="s">
        <v>358</v>
      </c>
      <c r="L8890" s="1">
        <v>36955</v>
      </c>
      <c r="M8890">
        <v>20707</v>
      </c>
      <c r="N8890" t="s">
        <v>10628</v>
      </c>
    </row>
    <row r="8891" spans="1:14" x14ac:dyDescent="0.25">
      <c r="A8891" t="s">
        <v>10114</v>
      </c>
      <c r="B8891" t="s">
        <v>12</v>
      </c>
      <c r="C8891">
        <v>35621.46</v>
      </c>
      <c r="D8891">
        <v>15407.55</v>
      </c>
      <c r="E8891">
        <v>205.52</v>
      </c>
      <c r="F8891" t="s">
        <v>468</v>
      </c>
      <c r="G8891" t="s">
        <v>469</v>
      </c>
      <c r="H8891" t="s">
        <v>470</v>
      </c>
      <c r="I8891" t="s">
        <v>16</v>
      </c>
      <c r="J8891" t="s">
        <v>858</v>
      </c>
      <c r="K8891" t="s">
        <v>859</v>
      </c>
      <c r="L8891" s="1">
        <v>42828</v>
      </c>
      <c r="M8891">
        <v>20716</v>
      </c>
      <c r="N8891" t="s">
        <v>10641</v>
      </c>
    </row>
    <row r="8892" spans="1:14" x14ac:dyDescent="0.25">
      <c r="A8892" t="s">
        <v>10115</v>
      </c>
      <c r="B8892" t="s">
        <v>22</v>
      </c>
      <c r="C8892">
        <v>38629.440000000002</v>
      </c>
      <c r="D8892">
        <v>17990.86</v>
      </c>
      <c r="E8892">
        <v>3013.38</v>
      </c>
      <c r="F8892" t="s">
        <v>13</v>
      </c>
      <c r="G8892" t="s">
        <v>14</v>
      </c>
      <c r="H8892" t="s">
        <v>50</v>
      </c>
      <c r="I8892" t="s">
        <v>16</v>
      </c>
      <c r="J8892" t="s">
        <v>266</v>
      </c>
      <c r="K8892" t="s">
        <v>1218</v>
      </c>
      <c r="L8892" s="1">
        <v>42940</v>
      </c>
      <c r="M8892">
        <v>20769</v>
      </c>
      <c r="N8892" t="s">
        <v>10636</v>
      </c>
    </row>
    <row r="8893" spans="1:14" x14ac:dyDescent="0.25">
      <c r="A8893" t="s">
        <v>10116</v>
      </c>
      <c r="B8893" t="s">
        <v>12</v>
      </c>
      <c r="C8893">
        <v>79285</v>
      </c>
      <c r="D8893">
        <v>83331.05</v>
      </c>
      <c r="E8893">
        <v>4030.86</v>
      </c>
      <c r="F8893" t="s">
        <v>56</v>
      </c>
      <c r="G8893" t="s">
        <v>57</v>
      </c>
      <c r="H8893" t="s">
        <v>496</v>
      </c>
      <c r="I8893" t="s">
        <v>16</v>
      </c>
      <c r="J8893" t="s">
        <v>497</v>
      </c>
      <c r="L8893" s="1">
        <v>31033</v>
      </c>
      <c r="M8893">
        <v>20737</v>
      </c>
      <c r="N8893" t="s">
        <v>10655</v>
      </c>
    </row>
    <row r="8894" spans="1:14" x14ac:dyDescent="0.25">
      <c r="A8894" t="s">
        <v>10117</v>
      </c>
      <c r="B8894" t="s">
        <v>22</v>
      </c>
      <c r="C8894">
        <v>49149.93</v>
      </c>
      <c r="D8894">
        <v>64913.87</v>
      </c>
      <c r="E8894">
        <v>17603.900000000001</v>
      </c>
      <c r="F8894" t="s">
        <v>56</v>
      </c>
      <c r="G8894" t="s">
        <v>57</v>
      </c>
      <c r="H8894" t="s">
        <v>158</v>
      </c>
      <c r="I8894" t="s">
        <v>16</v>
      </c>
      <c r="J8894" t="s">
        <v>159</v>
      </c>
      <c r="L8894" s="1">
        <v>39329</v>
      </c>
      <c r="M8894">
        <v>20715</v>
      </c>
      <c r="N8894" t="s">
        <v>10641</v>
      </c>
    </row>
    <row r="8895" spans="1:14" x14ac:dyDescent="0.25">
      <c r="A8895" t="s">
        <v>10118</v>
      </c>
      <c r="B8895" t="s">
        <v>22</v>
      </c>
      <c r="C8895">
        <v>68000</v>
      </c>
      <c r="D8895">
        <v>0</v>
      </c>
      <c r="E8895">
        <v>0</v>
      </c>
      <c r="F8895" t="s">
        <v>18</v>
      </c>
      <c r="G8895" t="s">
        <v>19</v>
      </c>
      <c r="H8895" t="s">
        <v>480</v>
      </c>
      <c r="I8895" t="s">
        <v>16</v>
      </c>
      <c r="J8895" t="s">
        <v>204</v>
      </c>
      <c r="L8895" s="1">
        <v>43093</v>
      </c>
      <c r="M8895">
        <v>20781</v>
      </c>
      <c r="N8895" t="s">
        <v>10627</v>
      </c>
    </row>
    <row r="8896" spans="1:14" x14ac:dyDescent="0.25">
      <c r="A8896" t="s">
        <v>10119</v>
      </c>
      <c r="B8896" t="s">
        <v>22</v>
      </c>
      <c r="C8896">
        <v>99836.1</v>
      </c>
      <c r="D8896">
        <v>100532.7</v>
      </c>
      <c r="E8896">
        <v>1746.06</v>
      </c>
      <c r="F8896" t="s">
        <v>13</v>
      </c>
      <c r="G8896" t="s">
        <v>14</v>
      </c>
      <c r="H8896" t="s">
        <v>720</v>
      </c>
      <c r="I8896" t="s">
        <v>16</v>
      </c>
      <c r="J8896" t="s">
        <v>233</v>
      </c>
      <c r="L8896" s="1">
        <v>34352</v>
      </c>
      <c r="M8896">
        <v>20710</v>
      </c>
      <c r="N8896" t="s">
        <v>10637</v>
      </c>
    </row>
    <row r="8897" spans="1:14" x14ac:dyDescent="0.25">
      <c r="A8897" t="s">
        <v>10120</v>
      </c>
      <c r="B8897" t="s">
        <v>12</v>
      </c>
      <c r="C8897">
        <v>17027.650000000001</v>
      </c>
      <c r="D8897">
        <v>13396.24</v>
      </c>
      <c r="E8897">
        <v>0</v>
      </c>
      <c r="F8897" t="s">
        <v>13</v>
      </c>
      <c r="G8897" t="s">
        <v>14</v>
      </c>
      <c r="H8897" t="s">
        <v>33</v>
      </c>
      <c r="I8897" t="s">
        <v>34</v>
      </c>
      <c r="J8897" t="s">
        <v>35</v>
      </c>
      <c r="L8897" s="1">
        <v>42674</v>
      </c>
      <c r="M8897">
        <v>20783</v>
      </c>
      <c r="N8897" t="s">
        <v>10656</v>
      </c>
    </row>
    <row r="8898" spans="1:14" x14ac:dyDescent="0.25">
      <c r="A8898" t="s">
        <v>10121</v>
      </c>
      <c r="B8898" t="s">
        <v>12</v>
      </c>
      <c r="C8898">
        <v>95084.42</v>
      </c>
      <c r="D8898">
        <v>101096.9</v>
      </c>
      <c r="E8898">
        <v>6665.31</v>
      </c>
      <c r="F8898" t="s">
        <v>13</v>
      </c>
      <c r="G8898" t="s">
        <v>14</v>
      </c>
      <c r="H8898" t="s">
        <v>175</v>
      </c>
      <c r="I8898" t="s">
        <v>16</v>
      </c>
      <c r="J8898" t="s">
        <v>32</v>
      </c>
      <c r="L8898" s="1">
        <v>34176</v>
      </c>
      <c r="M8898">
        <v>20746</v>
      </c>
      <c r="N8898" t="s">
        <v>10647</v>
      </c>
    </row>
    <row r="8899" spans="1:14" x14ac:dyDescent="0.25">
      <c r="A8899" t="s">
        <v>10122</v>
      </c>
      <c r="B8899" t="s">
        <v>22</v>
      </c>
      <c r="C8899">
        <v>81663.55</v>
      </c>
      <c r="D8899">
        <v>93432.54</v>
      </c>
      <c r="E8899">
        <v>13938.72</v>
      </c>
      <c r="F8899" t="s">
        <v>52</v>
      </c>
      <c r="G8899" t="s">
        <v>53</v>
      </c>
      <c r="H8899" t="s">
        <v>205</v>
      </c>
      <c r="I8899" t="s">
        <v>16</v>
      </c>
      <c r="J8899" t="s">
        <v>94</v>
      </c>
      <c r="L8899" s="1">
        <v>35373</v>
      </c>
      <c r="M8899">
        <v>20623</v>
      </c>
      <c r="N8899" t="s">
        <v>10651</v>
      </c>
    </row>
    <row r="8900" spans="1:14" x14ac:dyDescent="0.25">
      <c r="A8900" t="s">
        <v>10123</v>
      </c>
      <c r="B8900" t="s">
        <v>22</v>
      </c>
      <c r="C8900">
        <v>53747</v>
      </c>
      <c r="D8900">
        <v>60407.82</v>
      </c>
      <c r="E8900">
        <v>5330.11</v>
      </c>
      <c r="F8900" t="s">
        <v>45</v>
      </c>
      <c r="G8900" t="s">
        <v>46</v>
      </c>
      <c r="H8900" t="s">
        <v>524</v>
      </c>
      <c r="I8900" t="s">
        <v>16</v>
      </c>
      <c r="J8900" t="s">
        <v>48</v>
      </c>
      <c r="K8900" t="s">
        <v>49</v>
      </c>
      <c r="L8900" s="1">
        <v>41904</v>
      </c>
      <c r="M8900">
        <v>20737</v>
      </c>
      <c r="N8900" t="s">
        <v>10655</v>
      </c>
    </row>
    <row r="8901" spans="1:14" x14ac:dyDescent="0.25">
      <c r="A8901" t="s">
        <v>10124</v>
      </c>
      <c r="B8901" t="s">
        <v>22</v>
      </c>
      <c r="C8901">
        <v>45412</v>
      </c>
      <c r="D8901">
        <v>52346.76</v>
      </c>
      <c r="E8901">
        <v>15894.7</v>
      </c>
      <c r="F8901" t="s">
        <v>23</v>
      </c>
      <c r="G8901" t="s">
        <v>24</v>
      </c>
      <c r="H8901" t="s">
        <v>319</v>
      </c>
      <c r="I8901" t="s">
        <v>16</v>
      </c>
      <c r="J8901" t="s">
        <v>141</v>
      </c>
      <c r="K8901" t="s">
        <v>282</v>
      </c>
      <c r="L8901" s="1">
        <v>42800</v>
      </c>
      <c r="M8901">
        <v>20715</v>
      </c>
      <c r="N8901" t="s">
        <v>10641</v>
      </c>
    </row>
    <row r="8902" spans="1:14" x14ac:dyDescent="0.25">
      <c r="A8902" t="s">
        <v>10125</v>
      </c>
      <c r="B8902" t="s">
        <v>22</v>
      </c>
      <c r="C8902">
        <v>30526.55</v>
      </c>
      <c r="D8902">
        <v>40662.879999999997</v>
      </c>
      <c r="E8902">
        <v>4009.45</v>
      </c>
      <c r="F8902" t="s">
        <v>99</v>
      </c>
      <c r="G8902" t="s">
        <v>100</v>
      </c>
      <c r="H8902" t="s">
        <v>649</v>
      </c>
      <c r="I8902" t="s">
        <v>34</v>
      </c>
      <c r="J8902" t="s">
        <v>102</v>
      </c>
      <c r="L8902" s="1">
        <v>42030</v>
      </c>
      <c r="M8902">
        <v>20746</v>
      </c>
      <c r="N8902" t="s">
        <v>10647</v>
      </c>
    </row>
    <row r="8903" spans="1:14" x14ac:dyDescent="0.25">
      <c r="A8903" t="s">
        <v>10126</v>
      </c>
      <c r="B8903" t="s">
        <v>22</v>
      </c>
      <c r="C8903">
        <v>103381.1</v>
      </c>
      <c r="D8903">
        <v>102018.65</v>
      </c>
      <c r="E8903">
        <v>0</v>
      </c>
      <c r="F8903" t="s">
        <v>133</v>
      </c>
      <c r="G8903" t="s">
        <v>134</v>
      </c>
      <c r="H8903" t="s">
        <v>501</v>
      </c>
      <c r="I8903" t="s">
        <v>16</v>
      </c>
      <c r="J8903" t="s">
        <v>161</v>
      </c>
      <c r="K8903" t="s">
        <v>526</v>
      </c>
      <c r="L8903" s="1">
        <v>30844</v>
      </c>
      <c r="M8903">
        <v>20712</v>
      </c>
      <c r="N8903" t="s">
        <v>10639</v>
      </c>
    </row>
    <row r="8904" spans="1:14" x14ac:dyDescent="0.25">
      <c r="A8904" t="s">
        <v>10127</v>
      </c>
      <c r="B8904" t="s">
        <v>22</v>
      </c>
      <c r="C8904">
        <v>53732.01</v>
      </c>
      <c r="D8904">
        <v>57146.41</v>
      </c>
      <c r="E8904">
        <v>2461.6</v>
      </c>
      <c r="F8904" t="s">
        <v>117</v>
      </c>
      <c r="G8904" t="s">
        <v>118</v>
      </c>
      <c r="H8904" t="s">
        <v>308</v>
      </c>
      <c r="I8904" t="s">
        <v>16</v>
      </c>
      <c r="J8904" t="s">
        <v>499</v>
      </c>
      <c r="L8904" s="1">
        <v>33882</v>
      </c>
      <c r="M8904">
        <v>20740</v>
      </c>
      <c r="N8904" t="s">
        <v>10638</v>
      </c>
    </row>
    <row r="8905" spans="1:14" x14ac:dyDescent="0.25">
      <c r="A8905" t="s">
        <v>10128</v>
      </c>
      <c r="B8905" t="s">
        <v>22</v>
      </c>
      <c r="C8905">
        <v>47796.160000000003</v>
      </c>
      <c r="D8905">
        <v>51308.54</v>
      </c>
      <c r="E8905">
        <v>2677.69</v>
      </c>
      <c r="F8905" t="s">
        <v>56</v>
      </c>
      <c r="G8905" t="s">
        <v>57</v>
      </c>
      <c r="H8905" t="s">
        <v>84</v>
      </c>
      <c r="I8905" t="s">
        <v>16</v>
      </c>
      <c r="J8905" t="s">
        <v>59</v>
      </c>
      <c r="L8905" s="1">
        <v>40798</v>
      </c>
      <c r="M8905">
        <v>20744</v>
      </c>
      <c r="N8905" t="s">
        <v>10630</v>
      </c>
    </row>
    <row r="8906" spans="1:14" x14ac:dyDescent="0.25">
      <c r="A8906" t="s">
        <v>10129</v>
      </c>
      <c r="B8906" t="s">
        <v>22</v>
      </c>
      <c r="C8906">
        <v>97114.05</v>
      </c>
      <c r="D8906">
        <v>214249.22</v>
      </c>
      <c r="E8906">
        <v>115774.42</v>
      </c>
      <c r="F8906" t="s">
        <v>23</v>
      </c>
      <c r="G8906" t="s">
        <v>24</v>
      </c>
      <c r="H8906" t="s">
        <v>544</v>
      </c>
      <c r="I8906" t="s">
        <v>16</v>
      </c>
      <c r="J8906" t="s">
        <v>320</v>
      </c>
      <c r="L8906" s="1">
        <v>34882</v>
      </c>
      <c r="M8906">
        <v>20744</v>
      </c>
      <c r="N8906" t="s">
        <v>10630</v>
      </c>
    </row>
    <row r="8907" spans="1:14" x14ac:dyDescent="0.25">
      <c r="A8907" t="s">
        <v>10130</v>
      </c>
      <c r="B8907" t="s">
        <v>22</v>
      </c>
      <c r="C8907">
        <v>105241</v>
      </c>
      <c r="D8907">
        <v>103853.62</v>
      </c>
      <c r="E8907">
        <v>0</v>
      </c>
      <c r="F8907" t="s">
        <v>72</v>
      </c>
      <c r="G8907" t="s">
        <v>73</v>
      </c>
      <c r="H8907" t="s">
        <v>741</v>
      </c>
      <c r="I8907" t="s">
        <v>16</v>
      </c>
      <c r="J8907" t="s">
        <v>276</v>
      </c>
      <c r="L8907" s="1">
        <v>36899</v>
      </c>
      <c r="M8907">
        <v>20715</v>
      </c>
      <c r="N8907" t="s">
        <v>10641</v>
      </c>
    </row>
    <row r="8908" spans="1:14" x14ac:dyDescent="0.25">
      <c r="A8908" t="s">
        <v>10131</v>
      </c>
      <c r="B8908" t="s">
        <v>12</v>
      </c>
      <c r="C8908">
        <v>66733.41</v>
      </c>
      <c r="D8908">
        <v>62753.2</v>
      </c>
      <c r="E8908">
        <v>0</v>
      </c>
      <c r="F8908" t="s">
        <v>18</v>
      </c>
      <c r="G8908" t="s">
        <v>19</v>
      </c>
      <c r="H8908" t="s">
        <v>172</v>
      </c>
      <c r="I8908" t="s">
        <v>16</v>
      </c>
      <c r="J8908" t="s">
        <v>17</v>
      </c>
      <c r="L8908" s="1">
        <v>39329</v>
      </c>
      <c r="M8908">
        <v>20705</v>
      </c>
      <c r="N8908" t="s">
        <v>10626</v>
      </c>
    </row>
    <row r="8909" spans="1:14" x14ac:dyDescent="0.25">
      <c r="A8909" t="s">
        <v>10132</v>
      </c>
      <c r="B8909" t="s">
        <v>22</v>
      </c>
      <c r="C8909">
        <v>44618.21</v>
      </c>
      <c r="D8909">
        <v>51560.88</v>
      </c>
      <c r="E8909">
        <v>9094.6200000000008</v>
      </c>
      <c r="F8909" t="s">
        <v>56</v>
      </c>
      <c r="G8909" t="s">
        <v>57</v>
      </c>
      <c r="H8909" t="s">
        <v>58</v>
      </c>
      <c r="I8909" t="s">
        <v>16</v>
      </c>
      <c r="J8909" t="s">
        <v>59</v>
      </c>
      <c r="L8909" s="1">
        <v>41694</v>
      </c>
      <c r="M8909">
        <v>20747</v>
      </c>
      <c r="N8909" t="s">
        <v>10642</v>
      </c>
    </row>
    <row r="8910" spans="1:14" x14ac:dyDescent="0.25">
      <c r="A8910" t="s">
        <v>10133</v>
      </c>
      <c r="B8910" t="s">
        <v>22</v>
      </c>
      <c r="C8910">
        <v>97114.05</v>
      </c>
      <c r="D8910">
        <v>119378.98</v>
      </c>
      <c r="E8910">
        <v>22936.34</v>
      </c>
      <c r="F8910" t="s">
        <v>23</v>
      </c>
      <c r="G8910" t="s">
        <v>24</v>
      </c>
      <c r="H8910" t="s">
        <v>194</v>
      </c>
      <c r="I8910" t="s">
        <v>16</v>
      </c>
      <c r="J8910" t="s">
        <v>320</v>
      </c>
      <c r="L8910" s="1">
        <v>32929</v>
      </c>
      <c r="M8910">
        <v>20710</v>
      </c>
      <c r="N8910" t="s">
        <v>10637</v>
      </c>
    </row>
    <row r="8911" spans="1:14" x14ac:dyDescent="0.25">
      <c r="A8911" t="s">
        <v>10134</v>
      </c>
      <c r="B8911" t="s">
        <v>12</v>
      </c>
      <c r="C8911">
        <v>41651.17</v>
      </c>
      <c r="D8911">
        <v>49760.7</v>
      </c>
      <c r="E8911">
        <v>8058.48</v>
      </c>
      <c r="F8911" t="s">
        <v>56</v>
      </c>
      <c r="G8911" t="s">
        <v>57</v>
      </c>
      <c r="H8911" t="s">
        <v>64</v>
      </c>
      <c r="I8911" t="s">
        <v>16</v>
      </c>
      <c r="J8911" t="s">
        <v>59</v>
      </c>
      <c r="L8911" s="1">
        <v>42422</v>
      </c>
      <c r="M8911">
        <v>20782</v>
      </c>
      <c r="N8911" t="s">
        <v>10625</v>
      </c>
    </row>
    <row r="8912" spans="1:14" x14ac:dyDescent="0.25">
      <c r="A8912" t="s">
        <v>10135</v>
      </c>
      <c r="B8912" t="s">
        <v>12</v>
      </c>
      <c r="C8912">
        <v>56518.239999999998</v>
      </c>
      <c r="D8912">
        <v>61397.06</v>
      </c>
      <c r="E8912">
        <v>6613.94</v>
      </c>
      <c r="F8912" t="s">
        <v>13</v>
      </c>
      <c r="G8912" t="s">
        <v>14</v>
      </c>
      <c r="H8912" t="s">
        <v>851</v>
      </c>
      <c r="I8912" t="s">
        <v>16</v>
      </c>
      <c r="J8912" t="s">
        <v>852</v>
      </c>
      <c r="L8912" s="1">
        <v>37914</v>
      </c>
      <c r="M8912">
        <v>20613</v>
      </c>
      <c r="N8912" t="s">
        <v>10640</v>
      </c>
    </row>
    <row r="8913" spans="1:14" x14ac:dyDescent="0.25">
      <c r="A8913" t="s">
        <v>10136</v>
      </c>
      <c r="B8913" t="s">
        <v>22</v>
      </c>
      <c r="C8913">
        <v>38711.620000000003</v>
      </c>
      <c r="D8913">
        <v>29961.5</v>
      </c>
      <c r="E8913">
        <v>0</v>
      </c>
      <c r="F8913" t="s">
        <v>18</v>
      </c>
      <c r="G8913" t="s">
        <v>19</v>
      </c>
      <c r="H8913" t="s">
        <v>144</v>
      </c>
      <c r="I8913" t="s">
        <v>16</v>
      </c>
      <c r="J8913" t="s">
        <v>279</v>
      </c>
      <c r="L8913" s="1">
        <v>42382</v>
      </c>
      <c r="M8913">
        <v>20715</v>
      </c>
      <c r="N8913" t="s">
        <v>10641</v>
      </c>
    </row>
    <row r="8914" spans="1:14" x14ac:dyDescent="0.25">
      <c r="A8914" t="s">
        <v>10137</v>
      </c>
      <c r="B8914" t="s">
        <v>12</v>
      </c>
      <c r="C8914">
        <v>31594.95</v>
      </c>
      <c r="D8914">
        <v>41604.720000000001</v>
      </c>
      <c r="E8914">
        <v>3497.26</v>
      </c>
      <c r="F8914" t="s">
        <v>99</v>
      </c>
      <c r="G8914" t="s">
        <v>100</v>
      </c>
      <c r="H8914" t="s">
        <v>649</v>
      </c>
      <c r="I8914" t="s">
        <v>34</v>
      </c>
      <c r="J8914" t="s">
        <v>102</v>
      </c>
      <c r="L8914" s="1">
        <v>41224</v>
      </c>
      <c r="M8914">
        <v>20623</v>
      </c>
      <c r="N8914" t="s">
        <v>10651</v>
      </c>
    </row>
    <row r="8915" spans="1:14" x14ac:dyDescent="0.25">
      <c r="A8915" t="s">
        <v>10138</v>
      </c>
      <c r="B8915" t="s">
        <v>22</v>
      </c>
      <c r="C8915">
        <v>17623.61</v>
      </c>
      <c r="D8915">
        <v>13623.74</v>
      </c>
      <c r="E8915">
        <v>283.52999999999997</v>
      </c>
      <c r="F8915" t="s">
        <v>13</v>
      </c>
      <c r="G8915" t="s">
        <v>14</v>
      </c>
      <c r="H8915" t="s">
        <v>85</v>
      </c>
      <c r="I8915" t="s">
        <v>34</v>
      </c>
      <c r="J8915" t="s">
        <v>86</v>
      </c>
      <c r="L8915" s="1">
        <v>42282</v>
      </c>
      <c r="M8915">
        <v>20772</v>
      </c>
      <c r="N8915" t="s">
        <v>10648</v>
      </c>
    </row>
    <row r="8916" spans="1:14" x14ac:dyDescent="0.25">
      <c r="A8916" t="s">
        <v>10139</v>
      </c>
      <c r="B8916" t="s">
        <v>22</v>
      </c>
      <c r="C8916">
        <v>108398.23</v>
      </c>
      <c r="D8916">
        <v>106969.34</v>
      </c>
      <c r="E8916">
        <v>0</v>
      </c>
      <c r="F8916" t="s">
        <v>27</v>
      </c>
      <c r="G8916" t="s">
        <v>28</v>
      </c>
      <c r="H8916" t="s">
        <v>515</v>
      </c>
      <c r="I8916" t="s">
        <v>16</v>
      </c>
      <c r="J8916" t="s">
        <v>235</v>
      </c>
      <c r="L8916" s="1">
        <v>32741</v>
      </c>
      <c r="M8916">
        <v>20720</v>
      </c>
      <c r="N8916" t="s">
        <v>10641</v>
      </c>
    </row>
    <row r="8917" spans="1:14" x14ac:dyDescent="0.25">
      <c r="A8917" t="s">
        <v>10140</v>
      </c>
      <c r="B8917" t="s">
        <v>12</v>
      </c>
      <c r="C8917">
        <v>85593</v>
      </c>
      <c r="D8917">
        <v>84489.56</v>
      </c>
      <c r="E8917">
        <v>331.19</v>
      </c>
      <c r="F8917" t="s">
        <v>18</v>
      </c>
      <c r="G8917" t="s">
        <v>19</v>
      </c>
      <c r="H8917" t="s">
        <v>144</v>
      </c>
      <c r="I8917" t="s">
        <v>16</v>
      </c>
      <c r="J8917" t="s">
        <v>145</v>
      </c>
      <c r="L8917" s="1">
        <v>33016</v>
      </c>
      <c r="M8917">
        <v>20772</v>
      </c>
      <c r="N8917" t="s">
        <v>10648</v>
      </c>
    </row>
    <row r="8918" spans="1:14" x14ac:dyDescent="0.25">
      <c r="A8918" t="s">
        <v>10141</v>
      </c>
      <c r="B8918" t="s">
        <v>22</v>
      </c>
      <c r="C8918">
        <v>55138</v>
      </c>
      <c r="D8918">
        <v>67895.259999999995</v>
      </c>
      <c r="E8918">
        <v>10715.15</v>
      </c>
      <c r="F8918" t="s">
        <v>13</v>
      </c>
      <c r="G8918" t="s">
        <v>14</v>
      </c>
      <c r="H8918" t="s">
        <v>162</v>
      </c>
      <c r="I8918" t="s">
        <v>16</v>
      </c>
      <c r="J8918" t="s">
        <v>32</v>
      </c>
      <c r="K8918" t="s">
        <v>42</v>
      </c>
      <c r="L8918" s="1">
        <v>42156</v>
      </c>
      <c r="M8918">
        <v>20710</v>
      </c>
      <c r="N8918" t="s">
        <v>10637</v>
      </c>
    </row>
    <row r="8919" spans="1:14" x14ac:dyDescent="0.25">
      <c r="A8919" t="s">
        <v>10142</v>
      </c>
      <c r="B8919" t="s">
        <v>22</v>
      </c>
      <c r="C8919">
        <v>98612.2</v>
      </c>
      <c r="D8919">
        <v>101736.22</v>
      </c>
      <c r="E8919">
        <v>4422.41</v>
      </c>
      <c r="F8919" t="s">
        <v>167</v>
      </c>
      <c r="G8919" t="s">
        <v>168</v>
      </c>
      <c r="H8919" t="s">
        <v>880</v>
      </c>
      <c r="I8919" t="s">
        <v>16</v>
      </c>
      <c r="J8919" t="s">
        <v>252</v>
      </c>
      <c r="L8919" s="1">
        <v>32756</v>
      </c>
      <c r="M8919">
        <v>20607</v>
      </c>
      <c r="N8919" t="s">
        <v>10631</v>
      </c>
    </row>
    <row r="8920" spans="1:14" x14ac:dyDescent="0.25">
      <c r="A8920" t="s">
        <v>10143</v>
      </c>
      <c r="B8920" t="s">
        <v>12</v>
      </c>
      <c r="C8920">
        <v>55049.760000000002</v>
      </c>
      <c r="D8920">
        <v>64327.47</v>
      </c>
      <c r="E8920">
        <v>8129.97</v>
      </c>
      <c r="F8920" t="s">
        <v>52</v>
      </c>
      <c r="G8920" t="s">
        <v>53</v>
      </c>
      <c r="H8920" t="s">
        <v>545</v>
      </c>
      <c r="I8920" t="s">
        <v>16</v>
      </c>
      <c r="J8920" t="s">
        <v>749</v>
      </c>
      <c r="L8920" s="1">
        <v>42072</v>
      </c>
      <c r="M8920">
        <v>20783</v>
      </c>
      <c r="N8920" t="s">
        <v>10656</v>
      </c>
    </row>
    <row r="8921" spans="1:14" x14ac:dyDescent="0.25">
      <c r="A8921" t="s">
        <v>10144</v>
      </c>
      <c r="B8921" t="s">
        <v>22</v>
      </c>
      <c r="C8921">
        <v>43108.959999999999</v>
      </c>
      <c r="D8921">
        <v>52642.6</v>
      </c>
      <c r="E8921">
        <v>8649.2199999999993</v>
      </c>
      <c r="F8921" t="s">
        <v>56</v>
      </c>
      <c r="G8921" t="s">
        <v>57</v>
      </c>
      <c r="H8921" t="s">
        <v>64</v>
      </c>
      <c r="I8921" t="s">
        <v>16</v>
      </c>
      <c r="J8921" t="s">
        <v>59</v>
      </c>
      <c r="L8921" s="1">
        <v>42009</v>
      </c>
      <c r="M8921">
        <v>20712</v>
      </c>
      <c r="N8921" t="s">
        <v>10639</v>
      </c>
    </row>
    <row r="8922" spans="1:14" x14ac:dyDescent="0.25">
      <c r="A8922" t="s">
        <v>10145</v>
      </c>
      <c r="B8922" t="s">
        <v>22</v>
      </c>
      <c r="C8922">
        <v>119988.87</v>
      </c>
      <c r="D8922">
        <v>111112.8</v>
      </c>
      <c r="E8922">
        <v>0</v>
      </c>
      <c r="F8922" t="s">
        <v>370</v>
      </c>
      <c r="G8922" t="s">
        <v>371</v>
      </c>
      <c r="H8922" t="s">
        <v>340</v>
      </c>
      <c r="I8922" t="s">
        <v>16</v>
      </c>
      <c r="J8922" t="s">
        <v>982</v>
      </c>
      <c r="L8922" s="1">
        <v>42506</v>
      </c>
      <c r="M8922">
        <v>20705</v>
      </c>
      <c r="N8922" t="s">
        <v>10626</v>
      </c>
    </row>
    <row r="8923" spans="1:14" x14ac:dyDescent="0.25">
      <c r="A8923" t="s">
        <v>10146</v>
      </c>
      <c r="B8923" t="s">
        <v>22</v>
      </c>
      <c r="C8923">
        <v>108272.88</v>
      </c>
      <c r="D8923">
        <v>96269.38</v>
      </c>
      <c r="E8923">
        <v>0</v>
      </c>
      <c r="F8923" t="s">
        <v>56</v>
      </c>
      <c r="G8923" t="s">
        <v>57</v>
      </c>
      <c r="H8923" t="s">
        <v>64</v>
      </c>
      <c r="I8923" t="s">
        <v>16</v>
      </c>
      <c r="J8923" t="s">
        <v>139</v>
      </c>
      <c r="L8923" s="1">
        <v>32335</v>
      </c>
      <c r="M8923">
        <v>20782</v>
      </c>
      <c r="N8923" t="s">
        <v>10625</v>
      </c>
    </row>
    <row r="8924" spans="1:14" x14ac:dyDescent="0.25">
      <c r="A8924" t="s">
        <v>10147</v>
      </c>
      <c r="B8924" t="s">
        <v>22</v>
      </c>
      <c r="C8924">
        <v>78434.53</v>
      </c>
      <c r="D8924">
        <v>75503.73</v>
      </c>
      <c r="E8924">
        <v>0</v>
      </c>
      <c r="F8924" t="s">
        <v>76</v>
      </c>
      <c r="G8924" t="s">
        <v>77</v>
      </c>
      <c r="H8924" t="s">
        <v>78</v>
      </c>
      <c r="I8924" t="s">
        <v>16</v>
      </c>
      <c r="J8924" t="s">
        <v>207</v>
      </c>
      <c r="L8924" s="1">
        <v>36605</v>
      </c>
      <c r="M8924">
        <v>20722</v>
      </c>
      <c r="N8924" t="s">
        <v>10632</v>
      </c>
    </row>
    <row r="8925" spans="1:14" x14ac:dyDescent="0.25">
      <c r="A8925" t="s">
        <v>10148</v>
      </c>
      <c r="B8925" t="s">
        <v>12</v>
      </c>
      <c r="C8925">
        <v>55257.46</v>
      </c>
      <c r="D8925">
        <v>64096.83</v>
      </c>
      <c r="E8925">
        <v>6551.83</v>
      </c>
      <c r="F8925" t="s">
        <v>13</v>
      </c>
      <c r="G8925" t="s">
        <v>14</v>
      </c>
      <c r="H8925" t="s">
        <v>15</v>
      </c>
      <c r="I8925" t="s">
        <v>16</v>
      </c>
      <c r="J8925" t="s">
        <v>17</v>
      </c>
      <c r="L8925" s="1">
        <v>38642</v>
      </c>
      <c r="M8925">
        <v>20747</v>
      </c>
      <c r="N8925" t="s">
        <v>10642</v>
      </c>
    </row>
    <row r="8926" spans="1:14" x14ac:dyDescent="0.25">
      <c r="A8926" t="s">
        <v>10149</v>
      </c>
      <c r="B8926" t="s">
        <v>12</v>
      </c>
      <c r="C8926">
        <v>26916.65</v>
      </c>
      <c r="D8926">
        <v>41028.81</v>
      </c>
      <c r="E8926">
        <v>440.62</v>
      </c>
      <c r="F8926" t="s">
        <v>99</v>
      </c>
      <c r="G8926" t="s">
        <v>100</v>
      </c>
      <c r="H8926" t="s">
        <v>606</v>
      </c>
      <c r="I8926" t="s">
        <v>34</v>
      </c>
      <c r="J8926" t="s">
        <v>102</v>
      </c>
      <c r="L8926" s="1">
        <v>37131</v>
      </c>
      <c r="M8926">
        <v>20705</v>
      </c>
      <c r="N8926" t="s">
        <v>10626</v>
      </c>
    </row>
    <row r="8927" spans="1:14" x14ac:dyDescent="0.25">
      <c r="A8927" t="s">
        <v>10150</v>
      </c>
      <c r="B8927" t="s">
        <v>22</v>
      </c>
      <c r="C8927">
        <v>56769.2</v>
      </c>
      <c r="D8927">
        <v>60925</v>
      </c>
      <c r="E8927">
        <v>4363.59</v>
      </c>
      <c r="F8927" t="s">
        <v>99</v>
      </c>
      <c r="G8927" t="s">
        <v>100</v>
      </c>
      <c r="H8927" t="s">
        <v>236</v>
      </c>
      <c r="I8927" t="s">
        <v>16</v>
      </c>
      <c r="J8927" t="s">
        <v>316</v>
      </c>
      <c r="L8927" s="1">
        <v>37811</v>
      </c>
      <c r="M8927">
        <v>20721</v>
      </c>
      <c r="N8927" t="s">
        <v>10634</v>
      </c>
    </row>
    <row r="8928" spans="1:14" x14ac:dyDescent="0.25">
      <c r="A8928" t="s">
        <v>10151</v>
      </c>
      <c r="B8928" t="s">
        <v>22</v>
      </c>
      <c r="C8928">
        <v>158106.81</v>
      </c>
      <c r="D8928">
        <v>153418.87</v>
      </c>
      <c r="E8928">
        <v>0</v>
      </c>
      <c r="F8928" t="s">
        <v>18</v>
      </c>
      <c r="G8928" t="s">
        <v>19</v>
      </c>
      <c r="H8928" t="s">
        <v>20</v>
      </c>
      <c r="I8928" t="s">
        <v>16</v>
      </c>
      <c r="J8928" t="s">
        <v>98</v>
      </c>
      <c r="L8928" s="1">
        <v>32167</v>
      </c>
      <c r="M8928">
        <v>20607</v>
      </c>
      <c r="N8928" t="s">
        <v>10631</v>
      </c>
    </row>
    <row r="8929" spans="1:14" x14ac:dyDescent="0.25">
      <c r="A8929" t="s">
        <v>10152</v>
      </c>
      <c r="B8929" t="s">
        <v>22</v>
      </c>
      <c r="C8929">
        <v>95084.42</v>
      </c>
      <c r="D8929">
        <v>117651.84</v>
      </c>
      <c r="E8929">
        <v>18823.91</v>
      </c>
      <c r="F8929" t="s">
        <v>13</v>
      </c>
      <c r="G8929" t="s">
        <v>14</v>
      </c>
      <c r="H8929" t="s">
        <v>560</v>
      </c>
      <c r="I8929" t="s">
        <v>16</v>
      </c>
      <c r="J8929" t="s">
        <v>32</v>
      </c>
      <c r="L8929" s="1">
        <v>34352</v>
      </c>
      <c r="M8929">
        <v>20770</v>
      </c>
      <c r="N8929" t="s">
        <v>10629</v>
      </c>
    </row>
    <row r="8930" spans="1:14" x14ac:dyDescent="0.25">
      <c r="A8930" t="s">
        <v>10153</v>
      </c>
      <c r="B8930" t="s">
        <v>12</v>
      </c>
      <c r="C8930">
        <v>73578.490000000005</v>
      </c>
      <c r="D8930">
        <v>16925.88</v>
      </c>
      <c r="E8930">
        <v>0</v>
      </c>
      <c r="F8930" t="s">
        <v>18</v>
      </c>
      <c r="G8930" t="s">
        <v>19</v>
      </c>
      <c r="H8930" t="s">
        <v>1195</v>
      </c>
      <c r="I8930" t="s">
        <v>16</v>
      </c>
      <c r="J8930" t="s">
        <v>178</v>
      </c>
      <c r="L8930" s="1">
        <v>42996</v>
      </c>
      <c r="M8930">
        <v>20623</v>
      </c>
      <c r="N8930" t="s">
        <v>10651</v>
      </c>
    </row>
    <row r="8931" spans="1:14" x14ac:dyDescent="0.25">
      <c r="A8931" t="s">
        <v>10154</v>
      </c>
      <c r="B8931" t="s">
        <v>22</v>
      </c>
      <c r="C8931">
        <v>38974.699999999997</v>
      </c>
      <c r="D8931">
        <v>49438.720000000001</v>
      </c>
      <c r="E8931">
        <v>13432.71</v>
      </c>
      <c r="F8931" t="s">
        <v>56</v>
      </c>
      <c r="G8931" t="s">
        <v>57</v>
      </c>
      <c r="H8931" t="s">
        <v>158</v>
      </c>
      <c r="I8931" t="s">
        <v>16</v>
      </c>
      <c r="J8931" t="s">
        <v>159</v>
      </c>
      <c r="L8931" s="1">
        <v>42534</v>
      </c>
      <c r="M8931">
        <v>20623</v>
      </c>
      <c r="N8931" t="s">
        <v>10651</v>
      </c>
    </row>
    <row r="8932" spans="1:14" x14ac:dyDescent="0.25">
      <c r="A8932" t="s">
        <v>10155</v>
      </c>
      <c r="B8932" t="s">
        <v>22</v>
      </c>
      <c r="C8932">
        <v>113669.77</v>
      </c>
      <c r="D8932">
        <v>112172.15</v>
      </c>
      <c r="E8932">
        <v>0</v>
      </c>
      <c r="F8932" t="s">
        <v>133</v>
      </c>
      <c r="G8932" t="s">
        <v>134</v>
      </c>
      <c r="H8932" t="s">
        <v>926</v>
      </c>
      <c r="I8932" t="s">
        <v>16</v>
      </c>
      <c r="J8932" t="s">
        <v>161</v>
      </c>
      <c r="L8932" s="1">
        <v>33826</v>
      </c>
      <c r="M8932">
        <v>20774</v>
      </c>
      <c r="N8932" t="s">
        <v>10633</v>
      </c>
    </row>
    <row r="8933" spans="1:14" x14ac:dyDescent="0.25">
      <c r="A8933" t="s">
        <v>10156</v>
      </c>
      <c r="B8933" t="s">
        <v>22</v>
      </c>
      <c r="C8933">
        <v>95930.46</v>
      </c>
      <c r="D8933">
        <v>97002</v>
      </c>
      <c r="E8933">
        <v>3688.06</v>
      </c>
      <c r="F8933" t="s">
        <v>52</v>
      </c>
      <c r="G8933" t="s">
        <v>53</v>
      </c>
      <c r="H8933" t="s">
        <v>545</v>
      </c>
      <c r="I8933" t="s">
        <v>16</v>
      </c>
      <c r="J8933" t="s">
        <v>235</v>
      </c>
      <c r="L8933" s="1">
        <v>41596</v>
      </c>
      <c r="M8933">
        <v>20710</v>
      </c>
      <c r="N8933" t="s">
        <v>10637</v>
      </c>
    </row>
    <row r="8934" spans="1:14" x14ac:dyDescent="0.25">
      <c r="A8934" t="s">
        <v>10157</v>
      </c>
      <c r="B8934" t="s">
        <v>22</v>
      </c>
      <c r="C8934">
        <v>93832.94</v>
      </c>
      <c r="D8934">
        <v>92511.19</v>
      </c>
      <c r="E8934">
        <v>512.79</v>
      </c>
      <c r="F8934" t="s">
        <v>52</v>
      </c>
      <c r="G8934" t="s">
        <v>53</v>
      </c>
      <c r="H8934" t="s">
        <v>800</v>
      </c>
      <c r="I8934" t="s">
        <v>16</v>
      </c>
      <c r="J8934" t="s">
        <v>235</v>
      </c>
      <c r="L8934" s="1">
        <v>42422</v>
      </c>
      <c r="M8934">
        <v>20747</v>
      </c>
      <c r="N8934" t="s">
        <v>10642</v>
      </c>
    </row>
    <row r="8935" spans="1:14" x14ac:dyDescent="0.25">
      <c r="A8935" t="s">
        <v>10158</v>
      </c>
      <c r="B8935" t="s">
        <v>22</v>
      </c>
      <c r="C8935">
        <v>56435</v>
      </c>
      <c r="D8935">
        <v>58377.88</v>
      </c>
      <c r="E8935">
        <v>4658.2299999999996</v>
      </c>
      <c r="F8935" t="s">
        <v>45</v>
      </c>
      <c r="G8935" t="s">
        <v>46</v>
      </c>
      <c r="H8935" t="s">
        <v>258</v>
      </c>
      <c r="I8935" t="s">
        <v>16</v>
      </c>
      <c r="J8935" t="s">
        <v>48</v>
      </c>
      <c r="L8935" s="1">
        <v>41904</v>
      </c>
      <c r="M8935">
        <v>20710</v>
      </c>
      <c r="N8935" t="s">
        <v>10637</v>
      </c>
    </row>
    <row r="8936" spans="1:14" x14ac:dyDescent="0.25">
      <c r="A8936" t="s">
        <v>10159</v>
      </c>
      <c r="B8936" t="s">
        <v>22</v>
      </c>
      <c r="C8936">
        <v>77252.23</v>
      </c>
      <c r="D8936">
        <v>80963.070000000007</v>
      </c>
      <c r="E8936">
        <v>5806.5</v>
      </c>
      <c r="F8936" t="s">
        <v>13</v>
      </c>
      <c r="G8936" t="s">
        <v>14</v>
      </c>
      <c r="H8936" t="s">
        <v>103</v>
      </c>
      <c r="I8936" t="s">
        <v>16</v>
      </c>
      <c r="J8936" t="s">
        <v>811</v>
      </c>
      <c r="L8936" s="1">
        <v>42198</v>
      </c>
      <c r="M8936">
        <v>20772</v>
      </c>
      <c r="N8936" t="s">
        <v>10648</v>
      </c>
    </row>
    <row r="8937" spans="1:14" x14ac:dyDescent="0.25">
      <c r="A8937" t="s">
        <v>10160</v>
      </c>
      <c r="B8937" t="s">
        <v>12</v>
      </c>
      <c r="C8937">
        <v>112434</v>
      </c>
      <c r="D8937">
        <v>120946.94</v>
      </c>
      <c r="E8937">
        <v>6651.98</v>
      </c>
      <c r="F8937" t="s">
        <v>45</v>
      </c>
      <c r="G8937" t="s">
        <v>46</v>
      </c>
      <c r="H8937" t="s">
        <v>202</v>
      </c>
      <c r="I8937" t="s">
        <v>16</v>
      </c>
      <c r="J8937" t="s">
        <v>222</v>
      </c>
      <c r="L8937" s="1">
        <v>36942</v>
      </c>
      <c r="M8937">
        <v>20608</v>
      </c>
      <c r="N8937" t="s">
        <v>10646</v>
      </c>
    </row>
    <row r="8938" spans="1:14" x14ac:dyDescent="0.25">
      <c r="A8938" t="s">
        <v>10161</v>
      </c>
      <c r="B8938" t="s">
        <v>22</v>
      </c>
      <c r="C8938">
        <v>52212.87</v>
      </c>
      <c r="D8938">
        <v>65986.38</v>
      </c>
      <c r="E8938">
        <v>15459.28</v>
      </c>
      <c r="F8938" t="s">
        <v>56</v>
      </c>
      <c r="G8938" t="s">
        <v>57</v>
      </c>
      <c r="H8938" t="s">
        <v>156</v>
      </c>
      <c r="I8938" t="s">
        <v>16</v>
      </c>
      <c r="J8938" t="s">
        <v>1022</v>
      </c>
      <c r="K8938" t="s">
        <v>1115</v>
      </c>
      <c r="L8938" s="1">
        <v>42562</v>
      </c>
      <c r="M8938">
        <v>20747</v>
      </c>
      <c r="N8938" t="s">
        <v>10642</v>
      </c>
    </row>
    <row r="8939" spans="1:14" x14ac:dyDescent="0.25">
      <c r="A8939" t="s">
        <v>10162</v>
      </c>
      <c r="B8939" t="s">
        <v>22</v>
      </c>
      <c r="C8939">
        <v>40242.36</v>
      </c>
      <c r="D8939">
        <v>51356.74</v>
      </c>
      <c r="E8939">
        <v>11585.71</v>
      </c>
      <c r="F8939" t="s">
        <v>56</v>
      </c>
      <c r="G8939" t="s">
        <v>57</v>
      </c>
      <c r="H8939" t="s">
        <v>84</v>
      </c>
      <c r="I8939" t="s">
        <v>16</v>
      </c>
      <c r="J8939" t="s">
        <v>59</v>
      </c>
      <c r="L8939" s="1">
        <v>42716</v>
      </c>
      <c r="M8939">
        <v>20762</v>
      </c>
      <c r="N8939" t="s">
        <v>10644</v>
      </c>
    </row>
    <row r="8940" spans="1:14" x14ac:dyDescent="0.25">
      <c r="A8940" t="s">
        <v>10163</v>
      </c>
      <c r="B8940" t="s">
        <v>22</v>
      </c>
      <c r="C8940">
        <v>98027</v>
      </c>
      <c r="D8940">
        <v>155383.97</v>
      </c>
      <c r="E8940">
        <v>60777.91</v>
      </c>
      <c r="F8940" t="s">
        <v>45</v>
      </c>
      <c r="G8940" t="s">
        <v>46</v>
      </c>
      <c r="H8940" t="s">
        <v>626</v>
      </c>
      <c r="I8940" t="s">
        <v>16</v>
      </c>
      <c r="J8940" t="s">
        <v>250</v>
      </c>
      <c r="L8940" s="1">
        <v>37502</v>
      </c>
      <c r="M8940">
        <v>20705</v>
      </c>
      <c r="N8940" t="s">
        <v>10626</v>
      </c>
    </row>
    <row r="8941" spans="1:14" x14ac:dyDescent="0.25">
      <c r="A8941" t="s">
        <v>10164</v>
      </c>
      <c r="B8941" t="s">
        <v>12</v>
      </c>
      <c r="C8941">
        <v>67403</v>
      </c>
      <c r="D8941">
        <v>69304.67</v>
      </c>
      <c r="E8941">
        <v>510.09</v>
      </c>
      <c r="F8941" t="s">
        <v>13</v>
      </c>
      <c r="G8941" t="s">
        <v>14</v>
      </c>
      <c r="H8941" t="s">
        <v>41</v>
      </c>
      <c r="I8941" t="s">
        <v>16</v>
      </c>
      <c r="J8941" t="s">
        <v>32</v>
      </c>
      <c r="L8941" s="1">
        <v>41106</v>
      </c>
      <c r="M8941">
        <v>20782</v>
      </c>
      <c r="N8941" t="s">
        <v>10625</v>
      </c>
    </row>
    <row r="8942" spans="1:14" x14ac:dyDescent="0.25">
      <c r="A8942" t="s">
        <v>10165</v>
      </c>
      <c r="B8942" t="s">
        <v>22</v>
      </c>
      <c r="C8942">
        <v>57576</v>
      </c>
      <c r="D8942">
        <v>0</v>
      </c>
      <c r="E8942">
        <v>0</v>
      </c>
      <c r="F8942" t="s">
        <v>45</v>
      </c>
      <c r="G8942" t="s">
        <v>46</v>
      </c>
      <c r="H8942" t="s">
        <v>202</v>
      </c>
      <c r="I8942" t="s">
        <v>16</v>
      </c>
      <c r="J8942" t="s">
        <v>48</v>
      </c>
      <c r="K8942" t="s">
        <v>49</v>
      </c>
      <c r="L8942" s="1">
        <v>41288</v>
      </c>
      <c r="M8942">
        <v>20720</v>
      </c>
      <c r="N8942" t="s">
        <v>10641</v>
      </c>
    </row>
    <row r="8943" spans="1:14" x14ac:dyDescent="0.25">
      <c r="A8943" t="s">
        <v>10166</v>
      </c>
      <c r="B8943" t="s">
        <v>22</v>
      </c>
      <c r="C8943">
        <v>87812.9</v>
      </c>
      <c r="D8943">
        <v>90009.35</v>
      </c>
      <c r="E8943">
        <v>6283.35</v>
      </c>
      <c r="F8943" t="s">
        <v>133</v>
      </c>
      <c r="G8943" t="s">
        <v>134</v>
      </c>
      <c r="H8943" t="s">
        <v>864</v>
      </c>
      <c r="I8943" t="s">
        <v>16</v>
      </c>
      <c r="J8943" t="s">
        <v>252</v>
      </c>
      <c r="L8943" s="1">
        <v>40896</v>
      </c>
      <c r="M8943">
        <v>20783</v>
      </c>
      <c r="N8943" t="s">
        <v>10656</v>
      </c>
    </row>
    <row r="8944" spans="1:14" x14ac:dyDescent="0.25">
      <c r="A8944" t="s">
        <v>10167</v>
      </c>
      <c r="B8944" t="s">
        <v>12</v>
      </c>
      <c r="C8944">
        <v>26866.01</v>
      </c>
      <c r="D8944">
        <v>12820.84</v>
      </c>
      <c r="E8944">
        <v>0</v>
      </c>
      <c r="F8944" t="s">
        <v>13</v>
      </c>
      <c r="G8944" t="s">
        <v>14</v>
      </c>
      <c r="H8944" t="s">
        <v>85</v>
      </c>
      <c r="I8944" t="s">
        <v>34</v>
      </c>
      <c r="J8944" t="s">
        <v>86</v>
      </c>
      <c r="L8944" s="1">
        <v>34302</v>
      </c>
      <c r="M8944">
        <v>20608</v>
      </c>
      <c r="N8944" t="s">
        <v>10646</v>
      </c>
    </row>
    <row r="8945" spans="1:14" x14ac:dyDescent="0.25">
      <c r="A8945" t="s">
        <v>10168</v>
      </c>
      <c r="B8945" t="s">
        <v>12</v>
      </c>
      <c r="C8945">
        <v>26083.5</v>
      </c>
      <c r="D8945">
        <v>20646.39</v>
      </c>
      <c r="E8945">
        <v>131.68</v>
      </c>
      <c r="F8945" t="s">
        <v>13</v>
      </c>
      <c r="G8945" t="s">
        <v>14</v>
      </c>
      <c r="H8945" t="s">
        <v>85</v>
      </c>
      <c r="I8945" t="s">
        <v>34</v>
      </c>
      <c r="J8945" t="s">
        <v>86</v>
      </c>
      <c r="L8945" s="1">
        <v>35933</v>
      </c>
      <c r="M8945">
        <v>20745</v>
      </c>
      <c r="N8945" t="s">
        <v>10643</v>
      </c>
    </row>
    <row r="8946" spans="1:14" x14ac:dyDescent="0.25">
      <c r="A8946" t="s">
        <v>10169</v>
      </c>
      <c r="B8946" t="s">
        <v>22</v>
      </c>
      <c r="C8946">
        <v>16799.580000000002</v>
      </c>
      <c r="D8946">
        <v>16603.23</v>
      </c>
      <c r="E8946">
        <v>0</v>
      </c>
      <c r="F8946" t="s">
        <v>76</v>
      </c>
      <c r="G8946" t="s">
        <v>77</v>
      </c>
      <c r="H8946" t="s">
        <v>256</v>
      </c>
      <c r="I8946" t="s">
        <v>34</v>
      </c>
      <c r="J8946" t="s">
        <v>81</v>
      </c>
      <c r="L8946" s="1">
        <v>42058</v>
      </c>
      <c r="M8946">
        <v>20706</v>
      </c>
      <c r="N8946" t="s">
        <v>10645</v>
      </c>
    </row>
    <row r="8947" spans="1:14" x14ac:dyDescent="0.25">
      <c r="A8947" t="s">
        <v>10170</v>
      </c>
      <c r="B8947" t="s">
        <v>22</v>
      </c>
      <c r="C8947">
        <v>89720.21</v>
      </c>
      <c r="D8947">
        <v>91671.14</v>
      </c>
      <c r="E8947">
        <v>6883.98</v>
      </c>
      <c r="F8947" t="s">
        <v>167</v>
      </c>
      <c r="G8947" t="s">
        <v>168</v>
      </c>
      <c r="H8947" t="s">
        <v>638</v>
      </c>
      <c r="I8947" t="s">
        <v>16</v>
      </c>
      <c r="J8947" t="s">
        <v>178</v>
      </c>
      <c r="L8947" s="1">
        <v>34092</v>
      </c>
      <c r="M8947">
        <v>20746</v>
      </c>
      <c r="N8947" t="s">
        <v>10647</v>
      </c>
    </row>
    <row r="8948" spans="1:14" x14ac:dyDescent="0.25">
      <c r="A8948" t="s">
        <v>10171</v>
      </c>
      <c r="B8948" t="s">
        <v>22</v>
      </c>
      <c r="C8948">
        <v>105241</v>
      </c>
      <c r="D8948">
        <v>103853.72</v>
      </c>
      <c r="E8948">
        <v>0</v>
      </c>
      <c r="F8948" t="s">
        <v>370</v>
      </c>
      <c r="G8948" t="s">
        <v>371</v>
      </c>
      <c r="H8948" t="s">
        <v>340</v>
      </c>
      <c r="I8948" t="s">
        <v>16</v>
      </c>
      <c r="J8948" t="s">
        <v>755</v>
      </c>
      <c r="K8948" t="s">
        <v>171</v>
      </c>
      <c r="L8948" s="1">
        <v>31627</v>
      </c>
      <c r="M8948">
        <v>20747</v>
      </c>
      <c r="N8948" t="s">
        <v>10642</v>
      </c>
    </row>
    <row r="8949" spans="1:14" x14ac:dyDescent="0.25">
      <c r="A8949" t="s">
        <v>10172</v>
      </c>
      <c r="B8949" t="s">
        <v>22</v>
      </c>
      <c r="C8949">
        <v>61194.11</v>
      </c>
      <c r="D8949">
        <v>66554.490000000005</v>
      </c>
      <c r="E8949">
        <v>4044.38</v>
      </c>
      <c r="F8949" t="s">
        <v>99</v>
      </c>
      <c r="G8949" t="s">
        <v>100</v>
      </c>
      <c r="H8949" t="s">
        <v>148</v>
      </c>
      <c r="I8949" t="s">
        <v>16</v>
      </c>
      <c r="J8949" t="s">
        <v>388</v>
      </c>
      <c r="L8949" s="1">
        <v>39160</v>
      </c>
      <c r="M8949">
        <v>20746</v>
      </c>
      <c r="N8949" t="s">
        <v>10647</v>
      </c>
    </row>
    <row r="8950" spans="1:14" x14ac:dyDescent="0.25">
      <c r="A8950" t="s">
        <v>10173</v>
      </c>
      <c r="B8950" t="s">
        <v>12</v>
      </c>
      <c r="C8950">
        <v>115732</v>
      </c>
      <c r="D8950">
        <v>114206.49</v>
      </c>
      <c r="E8950">
        <v>0</v>
      </c>
      <c r="F8950" t="s">
        <v>52</v>
      </c>
      <c r="G8950" t="s">
        <v>53</v>
      </c>
      <c r="H8950" t="s">
        <v>184</v>
      </c>
      <c r="I8950" t="s">
        <v>16</v>
      </c>
      <c r="J8950" t="s">
        <v>374</v>
      </c>
      <c r="L8950" s="1">
        <v>38474</v>
      </c>
      <c r="M8950">
        <v>20735</v>
      </c>
      <c r="N8950" t="s">
        <v>10649</v>
      </c>
    </row>
    <row r="8951" spans="1:14" x14ac:dyDescent="0.25">
      <c r="A8951" t="s">
        <v>10174</v>
      </c>
      <c r="B8951" t="s">
        <v>22</v>
      </c>
      <c r="C8951">
        <v>77347</v>
      </c>
      <c r="D8951">
        <v>84389.67</v>
      </c>
      <c r="E8951">
        <v>7605.27</v>
      </c>
      <c r="F8951" t="s">
        <v>13</v>
      </c>
      <c r="G8951" t="s">
        <v>14</v>
      </c>
      <c r="H8951" t="s">
        <v>162</v>
      </c>
      <c r="I8951" t="s">
        <v>16</v>
      </c>
      <c r="J8951" t="s">
        <v>32</v>
      </c>
      <c r="L8951" s="1">
        <v>38915</v>
      </c>
      <c r="M8951">
        <v>20747</v>
      </c>
      <c r="N8951" t="s">
        <v>10642</v>
      </c>
    </row>
    <row r="8952" spans="1:14" x14ac:dyDescent="0.25">
      <c r="A8952" t="s">
        <v>10175</v>
      </c>
      <c r="B8952" t="s">
        <v>12</v>
      </c>
      <c r="C8952">
        <v>48107.1</v>
      </c>
      <c r="D8952">
        <v>57134.1</v>
      </c>
      <c r="E8952">
        <v>11528.04</v>
      </c>
      <c r="F8952" t="s">
        <v>13</v>
      </c>
      <c r="G8952" t="s">
        <v>14</v>
      </c>
      <c r="H8952" t="s">
        <v>68</v>
      </c>
      <c r="I8952" t="s">
        <v>16</v>
      </c>
      <c r="J8952" t="s">
        <v>69</v>
      </c>
      <c r="K8952" t="s">
        <v>70</v>
      </c>
      <c r="L8952" s="1">
        <v>42338</v>
      </c>
      <c r="M8952">
        <v>20745</v>
      </c>
      <c r="N8952" t="s">
        <v>10643</v>
      </c>
    </row>
    <row r="8953" spans="1:14" x14ac:dyDescent="0.25">
      <c r="A8953" t="s">
        <v>10176</v>
      </c>
      <c r="B8953" t="s">
        <v>22</v>
      </c>
      <c r="C8953">
        <v>97604.5</v>
      </c>
      <c r="D8953">
        <v>96685.77</v>
      </c>
      <c r="E8953">
        <v>0</v>
      </c>
      <c r="F8953" t="s">
        <v>18</v>
      </c>
      <c r="G8953" t="s">
        <v>19</v>
      </c>
      <c r="H8953" t="s">
        <v>415</v>
      </c>
      <c r="I8953" t="s">
        <v>34</v>
      </c>
      <c r="J8953" t="s">
        <v>742</v>
      </c>
      <c r="L8953" s="1">
        <v>39356</v>
      </c>
      <c r="M8953">
        <v>20772</v>
      </c>
      <c r="N8953" t="s">
        <v>10648</v>
      </c>
    </row>
    <row r="8954" spans="1:14" x14ac:dyDescent="0.25">
      <c r="A8954" t="s">
        <v>10177</v>
      </c>
      <c r="B8954" t="s">
        <v>22</v>
      </c>
      <c r="C8954">
        <v>74318</v>
      </c>
      <c r="D8954">
        <v>77322.41</v>
      </c>
      <c r="E8954">
        <v>1729.97</v>
      </c>
      <c r="F8954" t="s">
        <v>45</v>
      </c>
      <c r="G8954" t="s">
        <v>46</v>
      </c>
      <c r="H8954" t="s">
        <v>794</v>
      </c>
      <c r="I8954" t="s">
        <v>16</v>
      </c>
      <c r="J8954" t="s">
        <v>48</v>
      </c>
      <c r="L8954" s="1">
        <v>38488</v>
      </c>
      <c r="M8954">
        <v>20716</v>
      </c>
      <c r="N8954" t="s">
        <v>10641</v>
      </c>
    </row>
    <row r="8955" spans="1:14" x14ac:dyDescent="0.25">
      <c r="A8955" t="s">
        <v>10178</v>
      </c>
      <c r="B8955" t="s">
        <v>22</v>
      </c>
      <c r="C8955">
        <v>69762</v>
      </c>
      <c r="D8955">
        <v>80555.960000000006</v>
      </c>
      <c r="E8955">
        <v>10453.959999999999</v>
      </c>
      <c r="F8955" t="s">
        <v>13</v>
      </c>
      <c r="G8955" t="s">
        <v>14</v>
      </c>
      <c r="H8955" t="s">
        <v>463</v>
      </c>
      <c r="I8955" t="s">
        <v>16</v>
      </c>
      <c r="J8955" t="s">
        <v>32</v>
      </c>
      <c r="L8955" s="1">
        <v>40742</v>
      </c>
      <c r="M8955">
        <v>20608</v>
      </c>
      <c r="N8955" t="s">
        <v>10646</v>
      </c>
    </row>
    <row r="8956" spans="1:14" x14ac:dyDescent="0.25">
      <c r="A8956" t="s">
        <v>10179</v>
      </c>
      <c r="B8956" t="s">
        <v>22</v>
      </c>
      <c r="C8956">
        <v>89931</v>
      </c>
      <c r="D8956">
        <v>89297.71</v>
      </c>
      <c r="E8956">
        <v>324.29000000000002</v>
      </c>
      <c r="F8956" t="s">
        <v>45</v>
      </c>
      <c r="G8956" t="s">
        <v>46</v>
      </c>
      <c r="H8956" t="s">
        <v>454</v>
      </c>
      <c r="I8956" t="s">
        <v>16</v>
      </c>
      <c r="J8956" t="s">
        <v>297</v>
      </c>
      <c r="L8956" s="1">
        <v>38488</v>
      </c>
      <c r="M8956">
        <v>20762</v>
      </c>
      <c r="N8956" t="s">
        <v>10644</v>
      </c>
    </row>
    <row r="8957" spans="1:14" x14ac:dyDescent="0.25">
      <c r="A8957" t="s">
        <v>10180</v>
      </c>
      <c r="B8957" t="s">
        <v>22</v>
      </c>
      <c r="C8957">
        <v>58747.75</v>
      </c>
      <c r="D8957">
        <v>61906.19</v>
      </c>
      <c r="E8957">
        <v>2545.16</v>
      </c>
      <c r="F8957" t="s">
        <v>99</v>
      </c>
      <c r="G8957" t="s">
        <v>100</v>
      </c>
      <c r="H8957" t="s">
        <v>835</v>
      </c>
      <c r="I8957" t="s">
        <v>16</v>
      </c>
      <c r="J8957" t="s">
        <v>209</v>
      </c>
      <c r="L8957" s="1">
        <v>41091</v>
      </c>
      <c r="M8957">
        <v>20707</v>
      </c>
      <c r="N8957" t="s">
        <v>10628</v>
      </c>
    </row>
    <row r="8958" spans="1:14" x14ac:dyDescent="0.25">
      <c r="A8958" t="s">
        <v>10181</v>
      </c>
      <c r="B8958" t="s">
        <v>22</v>
      </c>
      <c r="C8958">
        <v>52684</v>
      </c>
      <c r="D8958">
        <v>18237.599999999999</v>
      </c>
      <c r="E8958">
        <v>0</v>
      </c>
      <c r="F8958" t="s">
        <v>18</v>
      </c>
      <c r="G8958" t="s">
        <v>19</v>
      </c>
      <c r="H8958" t="s">
        <v>172</v>
      </c>
      <c r="I8958" t="s">
        <v>16</v>
      </c>
      <c r="J8958" t="s">
        <v>154</v>
      </c>
      <c r="K8958" t="s">
        <v>345</v>
      </c>
      <c r="L8958" s="1">
        <v>42954</v>
      </c>
      <c r="M8958">
        <v>20607</v>
      </c>
      <c r="N8958" t="s">
        <v>10631</v>
      </c>
    </row>
    <row r="8959" spans="1:14" x14ac:dyDescent="0.25">
      <c r="A8959" t="s">
        <v>10182</v>
      </c>
      <c r="B8959" t="s">
        <v>22</v>
      </c>
      <c r="C8959">
        <v>108924.44</v>
      </c>
      <c r="D8959">
        <v>104725.17</v>
      </c>
      <c r="E8959">
        <v>446.45</v>
      </c>
      <c r="F8959" t="s">
        <v>18</v>
      </c>
      <c r="G8959" t="s">
        <v>19</v>
      </c>
      <c r="H8959" t="s">
        <v>20</v>
      </c>
      <c r="I8959" t="s">
        <v>16</v>
      </c>
      <c r="J8959" t="s">
        <v>21</v>
      </c>
      <c r="L8959" s="1">
        <v>36031</v>
      </c>
      <c r="M8959">
        <v>20783</v>
      </c>
      <c r="N8959" t="s">
        <v>10656</v>
      </c>
    </row>
    <row r="8960" spans="1:14" x14ac:dyDescent="0.25">
      <c r="A8960" t="s">
        <v>10183</v>
      </c>
      <c r="B8960" t="s">
        <v>12</v>
      </c>
      <c r="C8960">
        <v>103381.1</v>
      </c>
      <c r="D8960">
        <v>102018.67</v>
      </c>
      <c r="E8960">
        <v>0</v>
      </c>
      <c r="F8960" t="s">
        <v>18</v>
      </c>
      <c r="G8960" t="s">
        <v>19</v>
      </c>
      <c r="H8960" t="s">
        <v>172</v>
      </c>
      <c r="I8960" t="s">
        <v>16</v>
      </c>
      <c r="J8960" t="s">
        <v>71</v>
      </c>
      <c r="L8960" s="1">
        <v>32453</v>
      </c>
      <c r="M8960">
        <v>20783</v>
      </c>
      <c r="N8960" t="s">
        <v>10656</v>
      </c>
    </row>
    <row r="8961" spans="1:14" x14ac:dyDescent="0.25">
      <c r="A8961" t="s">
        <v>10184</v>
      </c>
      <c r="B8961" t="s">
        <v>12</v>
      </c>
      <c r="C8961">
        <v>20973</v>
      </c>
      <c r="D8961">
        <v>20175.14</v>
      </c>
      <c r="E8961">
        <v>0</v>
      </c>
      <c r="F8961" t="s">
        <v>18</v>
      </c>
      <c r="G8961" t="s">
        <v>19</v>
      </c>
      <c r="H8961" t="s">
        <v>1088</v>
      </c>
      <c r="I8961" t="s">
        <v>34</v>
      </c>
      <c r="J8961" t="s">
        <v>88</v>
      </c>
      <c r="L8961" s="1">
        <v>36955</v>
      </c>
      <c r="M8961">
        <v>20737</v>
      </c>
      <c r="N8961" t="s">
        <v>10655</v>
      </c>
    </row>
    <row r="8962" spans="1:14" x14ac:dyDescent="0.25">
      <c r="A8962" t="s">
        <v>10185</v>
      </c>
      <c r="B8962" t="s">
        <v>22</v>
      </c>
      <c r="C8962">
        <v>69883</v>
      </c>
      <c r="D8962">
        <v>96341.41</v>
      </c>
      <c r="E8962">
        <v>27966.38</v>
      </c>
      <c r="F8962" t="s">
        <v>45</v>
      </c>
      <c r="G8962" t="s">
        <v>46</v>
      </c>
      <c r="H8962" t="s">
        <v>893</v>
      </c>
      <c r="I8962" t="s">
        <v>16</v>
      </c>
      <c r="J8962" t="s">
        <v>48</v>
      </c>
      <c r="L8962" s="1">
        <v>41288</v>
      </c>
      <c r="M8962">
        <v>20748</v>
      </c>
      <c r="N8962" t="s">
        <v>10635</v>
      </c>
    </row>
    <row r="8963" spans="1:14" x14ac:dyDescent="0.25">
      <c r="A8963" t="s">
        <v>10186</v>
      </c>
      <c r="B8963" t="s">
        <v>22</v>
      </c>
      <c r="C8963">
        <v>19539.330000000002</v>
      </c>
      <c r="D8963">
        <v>8422.2800000000007</v>
      </c>
      <c r="E8963">
        <v>70.459999999999994</v>
      </c>
      <c r="F8963" t="s">
        <v>13</v>
      </c>
      <c r="G8963" t="s">
        <v>14</v>
      </c>
      <c r="H8963" t="s">
        <v>85</v>
      </c>
      <c r="I8963" t="s">
        <v>34</v>
      </c>
      <c r="J8963" t="s">
        <v>86</v>
      </c>
      <c r="L8963" s="1">
        <v>40476</v>
      </c>
      <c r="M8963">
        <v>20744</v>
      </c>
      <c r="N8963" t="s">
        <v>10630</v>
      </c>
    </row>
    <row r="8964" spans="1:14" x14ac:dyDescent="0.25">
      <c r="A8964" t="s">
        <v>10187</v>
      </c>
      <c r="B8964" t="s">
        <v>22</v>
      </c>
      <c r="C8964">
        <v>105241</v>
      </c>
      <c r="D8964">
        <v>103853.72</v>
      </c>
      <c r="E8964">
        <v>0</v>
      </c>
      <c r="F8964" t="s">
        <v>167</v>
      </c>
      <c r="G8964" t="s">
        <v>168</v>
      </c>
      <c r="H8964" t="s">
        <v>1024</v>
      </c>
      <c r="I8964" t="s">
        <v>16</v>
      </c>
      <c r="J8964" t="s">
        <v>271</v>
      </c>
      <c r="L8964" s="1">
        <v>37130</v>
      </c>
      <c r="M8964">
        <v>20613</v>
      </c>
      <c r="N8964" t="s">
        <v>10640</v>
      </c>
    </row>
    <row r="8965" spans="1:14" x14ac:dyDescent="0.25">
      <c r="A8965" t="s">
        <v>10188</v>
      </c>
      <c r="B8965" t="s">
        <v>12</v>
      </c>
      <c r="C8965">
        <v>85283.03</v>
      </c>
      <c r="D8965">
        <v>83991.14</v>
      </c>
      <c r="E8965">
        <v>0</v>
      </c>
      <c r="F8965" t="s">
        <v>76</v>
      </c>
      <c r="G8965" t="s">
        <v>77</v>
      </c>
      <c r="H8965" t="s">
        <v>574</v>
      </c>
      <c r="I8965" t="s">
        <v>16</v>
      </c>
      <c r="J8965" t="s">
        <v>558</v>
      </c>
      <c r="L8965" s="1">
        <v>36241</v>
      </c>
      <c r="M8965">
        <v>20623</v>
      </c>
      <c r="N8965" t="s">
        <v>10651</v>
      </c>
    </row>
    <row r="8966" spans="1:14" x14ac:dyDescent="0.25">
      <c r="A8966" t="s">
        <v>10189</v>
      </c>
      <c r="B8966" t="s">
        <v>12</v>
      </c>
      <c r="C8966">
        <v>105241</v>
      </c>
      <c r="D8966">
        <v>103852.68</v>
      </c>
      <c r="E8966">
        <v>0</v>
      </c>
      <c r="F8966" t="s">
        <v>52</v>
      </c>
      <c r="G8966" t="s">
        <v>53</v>
      </c>
      <c r="H8966" t="s">
        <v>493</v>
      </c>
      <c r="I8966" t="s">
        <v>16</v>
      </c>
      <c r="J8966" t="s">
        <v>757</v>
      </c>
      <c r="L8966" s="1">
        <v>38405</v>
      </c>
      <c r="M8966">
        <v>20715</v>
      </c>
      <c r="N8966" t="s">
        <v>10641</v>
      </c>
    </row>
    <row r="8967" spans="1:14" x14ac:dyDescent="0.25">
      <c r="A8967" t="s">
        <v>10190</v>
      </c>
      <c r="B8967" t="s">
        <v>22</v>
      </c>
      <c r="C8967">
        <v>91869</v>
      </c>
      <c r="D8967">
        <v>99979.69</v>
      </c>
      <c r="E8967">
        <v>4461.04</v>
      </c>
      <c r="F8967" t="s">
        <v>13</v>
      </c>
      <c r="G8967" t="s">
        <v>14</v>
      </c>
      <c r="H8967" t="s">
        <v>263</v>
      </c>
      <c r="I8967" t="s">
        <v>16</v>
      </c>
      <c r="J8967" t="s">
        <v>32</v>
      </c>
      <c r="L8967" s="1">
        <v>36010</v>
      </c>
      <c r="M8967">
        <v>20712</v>
      </c>
      <c r="N8967" t="s">
        <v>10639</v>
      </c>
    </row>
    <row r="8968" spans="1:14" x14ac:dyDescent="0.25">
      <c r="A8968" t="s">
        <v>10191</v>
      </c>
      <c r="B8968" t="s">
        <v>12</v>
      </c>
      <c r="C8968">
        <v>59922</v>
      </c>
      <c r="D8968">
        <v>71963.41</v>
      </c>
      <c r="E8968">
        <v>9072.44</v>
      </c>
      <c r="F8968" t="s">
        <v>13</v>
      </c>
      <c r="G8968" t="s">
        <v>14</v>
      </c>
      <c r="H8968" t="s">
        <v>175</v>
      </c>
      <c r="I8968" t="s">
        <v>16</v>
      </c>
      <c r="J8968" t="s">
        <v>32</v>
      </c>
      <c r="K8968" t="s">
        <v>176</v>
      </c>
      <c r="L8968" s="1">
        <v>41694</v>
      </c>
      <c r="M8968">
        <v>20748</v>
      </c>
      <c r="N8968" t="s">
        <v>10635</v>
      </c>
    </row>
    <row r="8969" spans="1:14" x14ac:dyDescent="0.25">
      <c r="A8969" t="s">
        <v>10192</v>
      </c>
      <c r="B8969" t="s">
        <v>22</v>
      </c>
      <c r="C8969">
        <v>82400</v>
      </c>
      <c r="D8969">
        <v>81629.09</v>
      </c>
      <c r="E8969">
        <v>16.350000000000001</v>
      </c>
      <c r="F8969" t="s">
        <v>45</v>
      </c>
      <c r="G8969" t="s">
        <v>46</v>
      </c>
      <c r="H8969" t="s">
        <v>816</v>
      </c>
      <c r="I8969" t="s">
        <v>16</v>
      </c>
      <c r="J8969" t="s">
        <v>48</v>
      </c>
      <c r="L8969" s="1">
        <v>37138</v>
      </c>
      <c r="M8969">
        <v>20721</v>
      </c>
      <c r="N8969" t="s">
        <v>10634</v>
      </c>
    </row>
    <row r="8970" spans="1:14" x14ac:dyDescent="0.25">
      <c r="A8970" t="s">
        <v>10193</v>
      </c>
      <c r="B8970" t="s">
        <v>22</v>
      </c>
      <c r="C8970">
        <v>116858.26</v>
      </c>
      <c r="D8970">
        <v>114022.94</v>
      </c>
      <c r="E8970">
        <v>0</v>
      </c>
      <c r="F8970" t="s">
        <v>18</v>
      </c>
      <c r="G8970" t="s">
        <v>19</v>
      </c>
      <c r="H8970" t="s">
        <v>242</v>
      </c>
      <c r="I8970" t="s">
        <v>16</v>
      </c>
      <c r="J8970" t="s">
        <v>139</v>
      </c>
      <c r="L8970" s="1">
        <v>39188</v>
      </c>
      <c r="M8970">
        <v>20748</v>
      </c>
      <c r="N8970" t="s">
        <v>10635</v>
      </c>
    </row>
    <row r="8971" spans="1:14" x14ac:dyDescent="0.25">
      <c r="A8971" t="s">
        <v>10194</v>
      </c>
      <c r="B8971" t="s">
        <v>12</v>
      </c>
      <c r="C8971">
        <v>58566.01</v>
      </c>
      <c r="D8971">
        <v>60197.49</v>
      </c>
      <c r="E8971">
        <v>1625.42</v>
      </c>
      <c r="F8971" t="s">
        <v>89</v>
      </c>
      <c r="G8971" t="s">
        <v>90</v>
      </c>
      <c r="H8971" t="s">
        <v>169</v>
      </c>
      <c r="I8971" t="s">
        <v>16</v>
      </c>
      <c r="J8971" t="s">
        <v>422</v>
      </c>
      <c r="L8971" s="1">
        <v>41751</v>
      </c>
      <c r="M8971">
        <v>20737</v>
      </c>
      <c r="N8971" t="s">
        <v>10655</v>
      </c>
    </row>
    <row r="8972" spans="1:14" x14ac:dyDescent="0.25">
      <c r="A8972" t="s">
        <v>10195</v>
      </c>
      <c r="B8972" t="s">
        <v>22</v>
      </c>
      <c r="C8972">
        <v>80505</v>
      </c>
      <c r="D8972">
        <v>94332.14</v>
      </c>
      <c r="E8972">
        <v>14711.53</v>
      </c>
      <c r="F8972" t="s">
        <v>45</v>
      </c>
      <c r="G8972" t="s">
        <v>46</v>
      </c>
      <c r="H8972" t="s">
        <v>795</v>
      </c>
      <c r="I8972" t="s">
        <v>16</v>
      </c>
      <c r="J8972" t="s">
        <v>48</v>
      </c>
      <c r="L8972" s="1">
        <v>38747</v>
      </c>
      <c r="M8972">
        <v>20784</v>
      </c>
      <c r="N8972" t="s">
        <v>10650</v>
      </c>
    </row>
    <row r="8973" spans="1:14" x14ac:dyDescent="0.25">
      <c r="A8973" t="s">
        <v>10196</v>
      </c>
      <c r="B8973" t="s">
        <v>22</v>
      </c>
      <c r="C8973">
        <v>65122</v>
      </c>
      <c r="D8973">
        <v>73513.17</v>
      </c>
      <c r="E8973">
        <v>5813.5</v>
      </c>
      <c r="F8973" t="s">
        <v>13</v>
      </c>
      <c r="G8973" t="s">
        <v>14</v>
      </c>
      <c r="H8973" t="s">
        <v>162</v>
      </c>
      <c r="I8973" t="s">
        <v>16</v>
      </c>
      <c r="J8973" t="s">
        <v>32</v>
      </c>
      <c r="L8973" s="1">
        <v>41302</v>
      </c>
      <c r="M8973">
        <v>20746</v>
      </c>
      <c r="N8973" t="s">
        <v>10647</v>
      </c>
    </row>
    <row r="8974" spans="1:14" x14ac:dyDescent="0.25">
      <c r="A8974" t="s">
        <v>10197</v>
      </c>
      <c r="B8974" t="s">
        <v>12</v>
      </c>
      <c r="C8974">
        <v>40290</v>
      </c>
      <c r="D8974">
        <v>16985.900000000001</v>
      </c>
      <c r="E8974">
        <v>0</v>
      </c>
      <c r="F8974" t="s">
        <v>52</v>
      </c>
      <c r="G8974" t="s">
        <v>53</v>
      </c>
      <c r="H8974" t="s">
        <v>114</v>
      </c>
      <c r="I8974" t="s">
        <v>16</v>
      </c>
      <c r="J8974" t="s">
        <v>554</v>
      </c>
      <c r="L8974" s="1">
        <v>42926</v>
      </c>
      <c r="M8974">
        <v>20783</v>
      </c>
      <c r="N8974" t="s">
        <v>10656</v>
      </c>
    </row>
    <row r="8975" spans="1:14" x14ac:dyDescent="0.25">
      <c r="A8975" t="s">
        <v>10198</v>
      </c>
      <c r="B8975" t="s">
        <v>12</v>
      </c>
      <c r="C8975">
        <v>100370</v>
      </c>
      <c r="D8975">
        <v>100865.87</v>
      </c>
      <c r="E8975">
        <v>331.69</v>
      </c>
      <c r="F8975" t="s">
        <v>18</v>
      </c>
      <c r="G8975" t="s">
        <v>19</v>
      </c>
      <c r="H8975" t="s">
        <v>60</v>
      </c>
      <c r="I8975" t="s">
        <v>16</v>
      </c>
      <c r="J8975" t="s">
        <v>147</v>
      </c>
      <c r="L8975" s="1">
        <v>39146</v>
      </c>
      <c r="M8975">
        <v>20781</v>
      </c>
      <c r="N8975" t="s">
        <v>10627</v>
      </c>
    </row>
    <row r="8976" spans="1:14" x14ac:dyDescent="0.25">
      <c r="A8976" t="s">
        <v>10199</v>
      </c>
      <c r="B8976" t="s">
        <v>12</v>
      </c>
      <c r="C8976">
        <v>43712.31</v>
      </c>
      <c r="D8976">
        <v>39934.910000000003</v>
      </c>
      <c r="E8976">
        <v>0</v>
      </c>
      <c r="F8976" t="s">
        <v>18</v>
      </c>
      <c r="G8976" t="s">
        <v>19</v>
      </c>
      <c r="H8976" t="s">
        <v>423</v>
      </c>
      <c r="I8976" t="s">
        <v>16</v>
      </c>
      <c r="J8976" t="s">
        <v>674</v>
      </c>
      <c r="L8976" s="1">
        <v>42731</v>
      </c>
      <c r="M8976">
        <v>20715</v>
      </c>
      <c r="N8976" t="s">
        <v>10641</v>
      </c>
    </row>
    <row r="8977" spans="1:14" x14ac:dyDescent="0.25">
      <c r="A8977" t="s">
        <v>10200</v>
      </c>
      <c r="B8977" t="s">
        <v>22</v>
      </c>
      <c r="C8977">
        <v>91869</v>
      </c>
      <c r="D8977">
        <v>112719.08</v>
      </c>
      <c r="E8977">
        <v>19289.650000000001</v>
      </c>
      <c r="F8977" t="s">
        <v>13</v>
      </c>
      <c r="G8977" t="s">
        <v>14</v>
      </c>
      <c r="H8977" t="s">
        <v>799</v>
      </c>
      <c r="I8977" t="s">
        <v>16</v>
      </c>
      <c r="J8977" t="s">
        <v>32</v>
      </c>
      <c r="L8977" s="1">
        <v>37200</v>
      </c>
      <c r="M8977">
        <v>20716</v>
      </c>
      <c r="N8977" t="s">
        <v>10641</v>
      </c>
    </row>
    <row r="8978" spans="1:14" x14ac:dyDescent="0.25">
      <c r="A8978" t="s">
        <v>10201</v>
      </c>
      <c r="B8978" t="s">
        <v>12</v>
      </c>
      <c r="C8978">
        <v>65751</v>
      </c>
      <c r="D8978">
        <v>83426.95</v>
      </c>
      <c r="E8978">
        <v>16534.88</v>
      </c>
      <c r="F8978" t="s">
        <v>56</v>
      </c>
      <c r="G8978" t="s">
        <v>57</v>
      </c>
      <c r="H8978" t="s">
        <v>84</v>
      </c>
      <c r="I8978" t="s">
        <v>16</v>
      </c>
      <c r="J8978" t="s">
        <v>59</v>
      </c>
      <c r="L8978" s="1">
        <v>36009</v>
      </c>
      <c r="M8978">
        <v>20785</v>
      </c>
      <c r="N8978" t="s">
        <v>10652</v>
      </c>
    </row>
    <row r="8979" spans="1:14" x14ac:dyDescent="0.25">
      <c r="A8979" t="s">
        <v>10202</v>
      </c>
      <c r="B8979" t="s">
        <v>22</v>
      </c>
      <c r="C8979">
        <v>74588</v>
      </c>
      <c r="D8979">
        <v>98375.92</v>
      </c>
      <c r="E8979">
        <v>26827.56</v>
      </c>
      <c r="F8979" t="s">
        <v>23</v>
      </c>
      <c r="G8979" t="s">
        <v>24</v>
      </c>
      <c r="H8979" t="s">
        <v>664</v>
      </c>
      <c r="I8979" t="s">
        <v>16</v>
      </c>
      <c r="J8979" t="s">
        <v>141</v>
      </c>
      <c r="K8979" t="s">
        <v>196</v>
      </c>
      <c r="L8979" s="1">
        <v>36843</v>
      </c>
      <c r="M8979">
        <v>20716</v>
      </c>
      <c r="N8979" t="s">
        <v>10641</v>
      </c>
    </row>
    <row r="8980" spans="1:14" x14ac:dyDescent="0.25">
      <c r="A8980" t="s">
        <v>10203</v>
      </c>
      <c r="B8980" t="s">
        <v>22</v>
      </c>
      <c r="C8980">
        <v>65751</v>
      </c>
      <c r="D8980">
        <v>79810.19</v>
      </c>
      <c r="E8980">
        <v>12206.45</v>
      </c>
      <c r="F8980" t="s">
        <v>56</v>
      </c>
      <c r="G8980" t="s">
        <v>57</v>
      </c>
      <c r="H8980" t="s">
        <v>84</v>
      </c>
      <c r="I8980" t="s">
        <v>16</v>
      </c>
      <c r="J8980" t="s">
        <v>59</v>
      </c>
      <c r="L8980" s="1">
        <v>36037</v>
      </c>
      <c r="M8980">
        <v>20721</v>
      </c>
      <c r="N8980" t="s">
        <v>10634</v>
      </c>
    </row>
    <row r="8981" spans="1:14" x14ac:dyDescent="0.25">
      <c r="A8981" t="s">
        <v>10204</v>
      </c>
      <c r="B8981" t="s">
        <v>22</v>
      </c>
      <c r="C8981">
        <v>44617.77</v>
      </c>
      <c r="D8981">
        <v>51617.05</v>
      </c>
      <c r="E8981">
        <v>6828.54</v>
      </c>
      <c r="F8981" t="s">
        <v>56</v>
      </c>
      <c r="G8981" t="s">
        <v>57</v>
      </c>
      <c r="H8981" t="s">
        <v>84</v>
      </c>
      <c r="I8981" t="s">
        <v>16</v>
      </c>
      <c r="J8981" t="s">
        <v>59</v>
      </c>
      <c r="L8981" s="1">
        <v>41953</v>
      </c>
      <c r="M8981">
        <v>20708</v>
      </c>
      <c r="N8981" t="s">
        <v>10653</v>
      </c>
    </row>
    <row r="8982" spans="1:14" x14ac:dyDescent="0.25">
      <c r="A8982" t="s">
        <v>10205</v>
      </c>
      <c r="B8982" t="s">
        <v>22</v>
      </c>
      <c r="C8982">
        <v>88761</v>
      </c>
      <c r="D8982">
        <v>98907.19</v>
      </c>
      <c r="E8982">
        <v>10778.92</v>
      </c>
      <c r="F8982" t="s">
        <v>13</v>
      </c>
      <c r="G8982" t="s">
        <v>14</v>
      </c>
      <c r="H8982" t="s">
        <v>657</v>
      </c>
      <c r="I8982" t="s">
        <v>16</v>
      </c>
      <c r="J8982" t="s">
        <v>32</v>
      </c>
      <c r="L8982" s="1">
        <v>37620</v>
      </c>
      <c r="M8982">
        <v>20746</v>
      </c>
      <c r="N8982" t="s">
        <v>10647</v>
      </c>
    </row>
    <row r="8983" spans="1:14" x14ac:dyDescent="0.25">
      <c r="A8983" t="s">
        <v>10206</v>
      </c>
      <c r="B8983" t="s">
        <v>12</v>
      </c>
      <c r="C8983">
        <v>78301.27</v>
      </c>
      <c r="D8983">
        <v>76585.34</v>
      </c>
      <c r="E8983">
        <v>0</v>
      </c>
      <c r="F8983" t="s">
        <v>621</v>
      </c>
      <c r="G8983" t="s">
        <v>622</v>
      </c>
      <c r="H8983" t="s">
        <v>1143</v>
      </c>
      <c r="I8983" t="s">
        <v>16</v>
      </c>
      <c r="J8983" t="s">
        <v>44</v>
      </c>
      <c r="L8983" s="1">
        <v>32791</v>
      </c>
      <c r="M8983">
        <v>20735</v>
      </c>
      <c r="N8983" t="s">
        <v>10649</v>
      </c>
    </row>
    <row r="8984" spans="1:14" x14ac:dyDescent="0.25">
      <c r="A8984" t="s">
        <v>10207</v>
      </c>
      <c r="B8984" t="s">
        <v>12</v>
      </c>
      <c r="C8984">
        <v>100370</v>
      </c>
      <c r="D8984">
        <v>89222.6</v>
      </c>
      <c r="E8984">
        <v>0</v>
      </c>
      <c r="F8984" t="s">
        <v>18</v>
      </c>
      <c r="G8984" t="s">
        <v>19</v>
      </c>
      <c r="H8984" t="s">
        <v>183</v>
      </c>
      <c r="I8984" t="s">
        <v>16</v>
      </c>
      <c r="J8984" t="s">
        <v>147</v>
      </c>
      <c r="L8984" s="1">
        <v>38572</v>
      </c>
      <c r="M8984">
        <v>20708</v>
      </c>
      <c r="N8984" t="s">
        <v>10653</v>
      </c>
    </row>
    <row r="8985" spans="1:14" x14ac:dyDescent="0.25">
      <c r="A8985" t="s">
        <v>10208</v>
      </c>
      <c r="B8985" t="s">
        <v>22</v>
      </c>
      <c r="C8985">
        <v>57576</v>
      </c>
      <c r="D8985">
        <v>67810.94</v>
      </c>
      <c r="E8985">
        <v>12027.37</v>
      </c>
      <c r="F8985" t="s">
        <v>45</v>
      </c>
      <c r="G8985" t="s">
        <v>46</v>
      </c>
      <c r="H8985" t="s">
        <v>240</v>
      </c>
      <c r="I8985" t="s">
        <v>16</v>
      </c>
      <c r="J8985" t="s">
        <v>48</v>
      </c>
      <c r="K8985" t="s">
        <v>49</v>
      </c>
      <c r="L8985" s="1">
        <v>41064</v>
      </c>
      <c r="M8985">
        <v>20613</v>
      </c>
      <c r="N8985" t="s">
        <v>10640</v>
      </c>
    </row>
    <row r="8986" spans="1:14" x14ac:dyDescent="0.25">
      <c r="A8986" t="s">
        <v>10209</v>
      </c>
      <c r="B8986" t="s">
        <v>12</v>
      </c>
      <c r="C8986">
        <v>212556</v>
      </c>
      <c r="D8986">
        <v>221059.8</v>
      </c>
      <c r="E8986">
        <v>0</v>
      </c>
      <c r="F8986" t="s">
        <v>621</v>
      </c>
      <c r="G8986" t="s">
        <v>622</v>
      </c>
      <c r="H8986" t="s">
        <v>587</v>
      </c>
      <c r="I8986" t="s">
        <v>16</v>
      </c>
      <c r="J8986" t="s">
        <v>1219</v>
      </c>
      <c r="L8986" s="1">
        <v>37598</v>
      </c>
      <c r="M8986">
        <v>20748</v>
      </c>
      <c r="N8986" t="s">
        <v>10635</v>
      </c>
    </row>
    <row r="8987" spans="1:14" x14ac:dyDescent="0.25">
      <c r="A8987" t="s">
        <v>10210</v>
      </c>
      <c r="B8987" t="s">
        <v>22</v>
      </c>
      <c r="C8987">
        <v>62020</v>
      </c>
      <c r="D8987">
        <v>78506.429999999993</v>
      </c>
      <c r="E8987">
        <v>12955.86</v>
      </c>
      <c r="F8987" t="s">
        <v>13</v>
      </c>
      <c r="G8987" t="s">
        <v>14</v>
      </c>
      <c r="H8987" t="s">
        <v>656</v>
      </c>
      <c r="I8987" t="s">
        <v>16</v>
      </c>
      <c r="J8987" t="s">
        <v>32</v>
      </c>
      <c r="K8987" t="s">
        <v>176</v>
      </c>
      <c r="L8987" s="1">
        <v>41652</v>
      </c>
      <c r="M8987">
        <v>20783</v>
      </c>
      <c r="N8987" t="s">
        <v>10656</v>
      </c>
    </row>
    <row r="8988" spans="1:14" x14ac:dyDescent="0.25">
      <c r="A8988" t="s">
        <v>10211</v>
      </c>
      <c r="B8988" t="s">
        <v>22</v>
      </c>
      <c r="C8988">
        <v>85987</v>
      </c>
      <c r="D8988">
        <v>95617.06</v>
      </c>
      <c r="E8988">
        <v>11972.77</v>
      </c>
      <c r="F8988" t="s">
        <v>45</v>
      </c>
      <c r="G8988" t="s">
        <v>46</v>
      </c>
      <c r="H8988" t="s">
        <v>827</v>
      </c>
      <c r="I8988" t="s">
        <v>16</v>
      </c>
      <c r="J8988" t="s">
        <v>297</v>
      </c>
      <c r="L8988" s="1">
        <v>39160</v>
      </c>
      <c r="M8988">
        <v>20770</v>
      </c>
      <c r="N8988" t="s">
        <v>10629</v>
      </c>
    </row>
    <row r="8989" spans="1:14" x14ac:dyDescent="0.25">
      <c r="A8989" t="s">
        <v>10212</v>
      </c>
      <c r="B8989" t="s">
        <v>12</v>
      </c>
      <c r="C8989">
        <v>95084.42</v>
      </c>
      <c r="D8989">
        <v>98030.54</v>
      </c>
      <c r="E8989">
        <v>2715.96</v>
      </c>
      <c r="F8989" t="s">
        <v>13</v>
      </c>
      <c r="G8989" t="s">
        <v>14</v>
      </c>
      <c r="H8989" t="s">
        <v>263</v>
      </c>
      <c r="I8989" t="s">
        <v>16</v>
      </c>
      <c r="J8989" t="s">
        <v>32</v>
      </c>
      <c r="L8989" s="1">
        <v>34960</v>
      </c>
      <c r="M8989">
        <v>20613</v>
      </c>
      <c r="N8989" t="s">
        <v>10640</v>
      </c>
    </row>
    <row r="8990" spans="1:14" x14ac:dyDescent="0.25">
      <c r="A8990" t="s">
        <v>10213</v>
      </c>
      <c r="B8990" t="s">
        <v>12</v>
      </c>
      <c r="C8990">
        <v>70959.789999999994</v>
      </c>
      <c r="D8990">
        <v>72396.53</v>
      </c>
      <c r="E8990">
        <v>0</v>
      </c>
      <c r="F8990" t="s">
        <v>18</v>
      </c>
      <c r="G8990" t="s">
        <v>19</v>
      </c>
      <c r="H8990" t="s">
        <v>111</v>
      </c>
      <c r="I8990" t="s">
        <v>16</v>
      </c>
      <c r="J8990" t="s">
        <v>17</v>
      </c>
      <c r="L8990" s="1">
        <v>34575</v>
      </c>
      <c r="M8990">
        <v>20769</v>
      </c>
      <c r="N8990" t="s">
        <v>10636</v>
      </c>
    </row>
    <row r="8991" spans="1:14" x14ac:dyDescent="0.25">
      <c r="A8991" t="s">
        <v>10214</v>
      </c>
      <c r="B8991" t="s">
        <v>12</v>
      </c>
      <c r="C8991">
        <v>59915</v>
      </c>
      <c r="D8991">
        <v>59126.080000000002</v>
      </c>
      <c r="E8991">
        <v>0</v>
      </c>
      <c r="F8991" t="s">
        <v>322</v>
      </c>
      <c r="G8991" t="s">
        <v>323</v>
      </c>
      <c r="H8991" t="s">
        <v>1013</v>
      </c>
      <c r="I8991" t="s">
        <v>16</v>
      </c>
      <c r="J8991" t="s">
        <v>279</v>
      </c>
      <c r="L8991" s="1">
        <v>37914</v>
      </c>
      <c r="M8991">
        <v>20783</v>
      </c>
      <c r="N8991" t="s">
        <v>10656</v>
      </c>
    </row>
    <row r="8992" spans="1:14" x14ac:dyDescent="0.25">
      <c r="A8992" t="s">
        <v>10215</v>
      </c>
      <c r="B8992" t="s">
        <v>22</v>
      </c>
      <c r="C8992">
        <v>95084.42</v>
      </c>
      <c r="D8992">
        <v>100736.93</v>
      </c>
      <c r="E8992">
        <v>668.93</v>
      </c>
      <c r="F8992" t="s">
        <v>13</v>
      </c>
      <c r="G8992" t="s">
        <v>14</v>
      </c>
      <c r="H8992" t="s">
        <v>41</v>
      </c>
      <c r="I8992" t="s">
        <v>16</v>
      </c>
      <c r="J8992" t="s">
        <v>32</v>
      </c>
      <c r="L8992" s="1">
        <v>34498</v>
      </c>
      <c r="M8992">
        <v>20623</v>
      </c>
      <c r="N8992" t="s">
        <v>10651</v>
      </c>
    </row>
    <row r="8993" spans="1:14" x14ac:dyDescent="0.25">
      <c r="A8993" t="s">
        <v>10216</v>
      </c>
      <c r="B8993" t="s">
        <v>12</v>
      </c>
      <c r="C8993">
        <v>24739.55</v>
      </c>
      <c r="D8993">
        <v>12030.37</v>
      </c>
      <c r="E8993">
        <v>89.21</v>
      </c>
      <c r="F8993" t="s">
        <v>13</v>
      </c>
      <c r="G8993" t="s">
        <v>14</v>
      </c>
      <c r="H8993" t="s">
        <v>85</v>
      </c>
      <c r="I8993" t="s">
        <v>34</v>
      </c>
      <c r="J8993" t="s">
        <v>86</v>
      </c>
      <c r="L8993" s="1">
        <v>37130</v>
      </c>
      <c r="M8993">
        <v>20744</v>
      </c>
      <c r="N8993" t="s">
        <v>10630</v>
      </c>
    </row>
    <row r="8994" spans="1:14" x14ac:dyDescent="0.25">
      <c r="A8994" t="s">
        <v>10217</v>
      </c>
      <c r="B8994" t="s">
        <v>22</v>
      </c>
      <c r="C8994">
        <v>72203</v>
      </c>
      <c r="D8994">
        <v>91564.65</v>
      </c>
      <c r="E8994">
        <v>17936.7</v>
      </c>
      <c r="F8994" t="s">
        <v>13</v>
      </c>
      <c r="G8994" t="s">
        <v>14</v>
      </c>
      <c r="H8994" t="s">
        <v>175</v>
      </c>
      <c r="I8994" t="s">
        <v>16</v>
      </c>
      <c r="J8994" t="s">
        <v>32</v>
      </c>
      <c r="L8994" s="1">
        <v>39825</v>
      </c>
      <c r="M8994">
        <v>20744</v>
      </c>
      <c r="N8994" t="s">
        <v>10630</v>
      </c>
    </row>
    <row r="8995" spans="1:14" x14ac:dyDescent="0.25">
      <c r="A8995" t="s">
        <v>10218</v>
      </c>
      <c r="B8995" t="s">
        <v>22</v>
      </c>
      <c r="C8995">
        <v>49150.02</v>
      </c>
      <c r="D8995">
        <v>63889.68</v>
      </c>
      <c r="E8995">
        <v>15887.65</v>
      </c>
      <c r="F8995" t="s">
        <v>56</v>
      </c>
      <c r="G8995" t="s">
        <v>57</v>
      </c>
      <c r="H8995" t="s">
        <v>158</v>
      </c>
      <c r="I8995" t="s">
        <v>16</v>
      </c>
      <c r="J8995" t="s">
        <v>159</v>
      </c>
      <c r="L8995" s="1">
        <v>39174</v>
      </c>
      <c r="M8995">
        <v>20781</v>
      </c>
      <c r="N8995" t="s">
        <v>10627</v>
      </c>
    </row>
    <row r="8996" spans="1:14" x14ac:dyDescent="0.25">
      <c r="A8996" t="s">
        <v>10219</v>
      </c>
      <c r="B8996" t="s">
        <v>12</v>
      </c>
      <c r="C8996">
        <v>91869</v>
      </c>
      <c r="D8996">
        <v>94948.78</v>
      </c>
      <c r="E8996">
        <v>1038.8399999999999</v>
      </c>
      <c r="F8996" t="s">
        <v>13</v>
      </c>
      <c r="G8996" t="s">
        <v>14</v>
      </c>
      <c r="H8996" t="s">
        <v>41</v>
      </c>
      <c r="I8996" t="s">
        <v>16</v>
      </c>
      <c r="J8996" t="s">
        <v>32</v>
      </c>
      <c r="L8996" s="1">
        <v>36472</v>
      </c>
      <c r="M8996">
        <v>20746</v>
      </c>
      <c r="N8996" t="s">
        <v>10647</v>
      </c>
    </row>
    <row r="8997" spans="1:14" x14ac:dyDescent="0.25">
      <c r="A8997" t="s">
        <v>10220</v>
      </c>
      <c r="B8997" t="s">
        <v>22</v>
      </c>
      <c r="C8997">
        <v>63326.36</v>
      </c>
      <c r="D8997">
        <v>63655.54</v>
      </c>
      <c r="E8997">
        <v>1727.84</v>
      </c>
      <c r="F8997" t="s">
        <v>13</v>
      </c>
      <c r="G8997" t="s">
        <v>14</v>
      </c>
      <c r="H8997" t="s">
        <v>293</v>
      </c>
      <c r="I8997" t="s">
        <v>16</v>
      </c>
      <c r="J8997" t="s">
        <v>724</v>
      </c>
      <c r="L8997" s="1">
        <v>38139</v>
      </c>
      <c r="M8997">
        <v>20769</v>
      </c>
      <c r="N8997" t="s">
        <v>10636</v>
      </c>
    </row>
    <row r="8998" spans="1:14" x14ac:dyDescent="0.25">
      <c r="A8998" t="s">
        <v>10221</v>
      </c>
      <c r="B8998" t="s">
        <v>12</v>
      </c>
      <c r="C8998">
        <v>95740</v>
      </c>
      <c r="D8998">
        <v>94479</v>
      </c>
      <c r="E8998">
        <v>0</v>
      </c>
      <c r="F8998" t="s">
        <v>52</v>
      </c>
      <c r="G8998" t="s">
        <v>53</v>
      </c>
      <c r="H8998" t="s">
        <v>545</v>
      </c>
      <c r="I8998" t="s">
        <v>16</v>
      </c>
      <c r="J8998" t="s">
        <v>39</v>
      </c>
      <c r="L8998" s="1">
        <v>39048</v>
      </c>
      <c r="M8998">
        <v>20762</v>
      </c>
      <c r="N8998" t="s">
        <v>10644</v>
      </c>
    </row>
    <row r="8999" spans="1:14" x14ac:dyDescent="0.25">
      <c r="A8999" t="s">
        <v>10222</v>
      </c>
      <c r="B8999" t="s">
        <v>22</v>
      </c>
      <c r="C8999">
        <v>75653</v>
      </c>
      <c r="D8999">
        <v>89035.6</v>
      </c>
      <c r="E8999">
        <v>14379.85</v>
      </c>
      <c r="F8999" t="s">
        <v>56</v>
      </c>
      <c r="G8999" t="s">
        <v>57</v>
      </c>
      <c r="H8999" t="s">
        <v>158</v>
      </c>
      <c r="I8999" t="s">
        <v>16</v>
      </c>
      <c r="J8999" t="s">
        <v>473</v>
      </c>
      <c r="L8999" s="1">
        <v>32649</v>
      </c>
      <c r="M8999">
        <v>20772</v>
      </c>
      <c r="N8999" t="s">
        <v>10648</v>
      </c>
    </row>
    <row r="9000" spans="1:14" x14ac:dyDescent="0.25">
      <c r="A9000" t="s">
        <v>10223</v>
      </c>
      <c r="B9000" t="s">
        <v>22</v>
      </c>
      <c r="C9000">
        <v>95084.42</v>
      </c>
      <c r="D9000">
        <v>102530.62</v>
      </c>
      <c r="E9000">
        <v>6073.9</v>
      </c>
      <c r="F9000" t="s">
        <v>13</v>
      </c>
      <c r="G9000" t="s">
        <v>14</v>
      </c>
      <c r="H9000" t="s">
        <v>878</v>
      </c>
      <c r="I9000" t="s">
        <v>16</v>
      </c>
      <c r="J9000" t="s">
        <v>32</v>
      </c>
      <c r="L9000" s="1">
        <v>34736</v>
      </c>
      <c r="M9000">
        <v>20748</v>
      </c>
      <c r="N9000" t="s">
        <v>10635</v>
      </c>
    </row>
    <row r="9001" spans="1:14" x14ac:dyDescent="0.25">
      <c r="A9001" t="s">
        <v>10224</v>
      </c>
      <c r="B9001" t="s">
        <v>22</v>
      </c>
      <c r="C9001">
        <v>88095.72</v>
      </c>
      <c r="D9001">
        <v>86867.520000000004</v>
      </c>
      <c r="E9001">
        <v>830.85</v>
      </c>
      <c r="F9001" t="s">
        <v>468</v>
      </c>
      <c r="G9001" t="s">
        <v>469</v>
      </c>
      <c r="H9001" t="s">
        <v>470</v>
      </c>
      <c r="I9001" t="s">
        <v>16</v>
      </c>
      <c r="J9001" t="s">
        <v>414</v>
      </c>
      <c r="L9001" s="1">
        <v>40644</v>
      </c>
      <c r="M9001">
        <v>20608</v>
      </c>
      <c r="N9001" t="s">
        <v>10646</v>
      </c>
    </row>
    <row r="9002" spans="1:14" x14ac:dyDescent="0.25">
      <c r="A9002" t="s">
        <v>10225</v>
      </c>
      <c r="B9002" t="s">
        <v>22</v>
      </c>
      <c r="C9002">
        <v>117510.8</v>
      </c>
      <c r="D9002">
        <v>118280.98</v>
      </c>
      <c r="E9002">
        <v>1784.87</v>
      </c>
      <c r="F9002" t="s">
        <v>23</v>
      </c>
      <c r="G9002" t="s">
        <v>24</v>
      </c>
      <c r="H9002" t="s">
        <v>398</v>
      </c>
      <c r="I9002" t="s">
        <v>16</v>
      </c>
      <c r="J9002" t="s">
        <v>866</v>
      </c>
      <c r="L9002" s="1">
        <v>34078</v>
      </c>
      <c r="M9002">
        <v>20737</v>
      </c>
      <c r="N9002" t="s">
        <v>10655</v>
      </c>
    </row>
    <row r="9003" spans="1:14" x14ac:dyDescent="0.25">
      <c r="A9003" t="s">
        <v>10226</v>
      </c>
      <c r="B9003" t="s">
        <v>22</v>
      </c>
      <c r="C9003">
        <v>95740</v>
      </c>
      <c r="D9003">
        <v>94477.39</v>
      </c>
      <c r="E9003">
        <v>0</v>
      </c>
      <c r="F9003" t="s">
        <v>18</v>
      </c>
      <c r="G9003" t="s">
        <v>19</v>
      </c>
      <c r="H9003" t="s">
        <v>440</v>
      </c>
      <c r="I9003" t="s">
        <v>16</v>
      </c>
      <c r="J9003" t="s">
        <v>414</v>
      </c>
      <c r="L9003" s="1">
        <v>36955</v>
      </c>
      <c r="M9003">
        <v>20746</v>
      </c>
      <c r="N9003" t="s">
        <v>10647</v>
      </c>
    </row>
    <row r="9004" spans="1:14" x14ac:dyDescent="0.25">
      <c r="A9004" t="s">
        <v>10227</v>
      </c>
      <c r="B9004" t="s">
        <v>12</v>
      </c>
      <c r="C9004">
        <v>89720.21</v>
      </c>
      <c r="D9004">
        <v>89441.39</v>
      </c>
      <c r="E9004">
        <v>517.62</v>
      </c>
      <c r="F9004" t="s">
        <v>76</v>
      </c>
      <c r="G9004" t="s">
        <v>77</v>
      </c>
      <c r="H9004" t="s">
        <v>256</v>
      </c>
      <c r="I9004" t="s">
        <v>16</v>
      </c>
      <c r="J9004" t="s">
        <v>257</v>
      </c>
      <c r="L9004" s="1">
        <v>29563</v>
      </c>
      <c r="M9004">
        <v>20716</v>
      </c>
      <c r="N9004" t="s">
        <v>10641</v>
      </c>
    </row>
    <row r="9005" spans="1:14" x14ac:dyDescent="0.25">
      <c r="A9005" t="s">
        <v>10228</v>
      </c>
      <c r="B9005" t="s">
        <v>22</v>
      </c>
      <c r="C9005">
        <v>109817.64</v>
      </c>
      <c r="D9005">
        <v>118842.51</v>
      </c>
      <c r="E9005">
        <v>4576.1000000000004</v>
      </c>
      <c r="F9005" t="s">
        <v>13</v>
      </c>
      <c r="G9005" t="s">
        <v>14</v>
      </c>
      <c r="H9005" t="s">
        <v>85</v>
      </c>
      <c r="I9005" t="s">
        <v>16</v>
      </c>
      <c r="J9005" t="s">
        <v>361</v>
      </c>
      <c r="L9005" s="1">
        <v>31172</v>
      </c>
      <c r="M9005">
        <v>20710</v>
      </c>
      <c r="N9005" t="s">
        <v>10637</v>
      </c>
    </row>
    <row r="9006" spans="1:14" x14ac:dyDescent="0.25">
      <c r="A9006" t="s">
        <v>10229</v>
      </c>
      <c r="B9006" t="s">
        <v>12</v>
      </c>
      <c r="C9006">
        <v>100370</v>
      </c>
      <c r="D9006">
        <v>99045.96</v>
      </c>
      <c r="E9006">
        <v>0</v>
      </c>
      <c r="F9006" t="s">
        <v>18</v>
      </c>
      <c r="G9006" t="s">
        <v>19</v>
      </c>
      <c r="H9006" t="s">
        <v>146</v>
      </c>
      <c r="I9006" t="s">
        <v>16</v>
      </c>
      <c r="J9006" t="s">
        <v>147</v>
      </c>
      <c r="L9006" s="1">
        <v>37788</v>
      </c>
      <c r="M9006">
        <v>20607</v>
      </c>
      <c r="N9006" t="s">
        <v>10631</v>
      </c>
    </row>
    <row r="9007" spans="1:14" x14ac:dyDescent="0.25">
      <c r="A9007" t="s">
        <v>10230</v>
      </c>
      <c r="B9007" t="s">
        <v>22</v>
      </c>
      <c r="C9007">
        <v>67723.53</v>
      </c>
      <c r="D9007">
        <v>79120.789999999994</v>
      </c>
      <c r="E9007">
        <v>11889.38</v>
      </c>
      <c r="F9007" t="s">
        <v>56</v>
      </c>
      <c r="G9007" t="s">
        <v>57</v>
      </c>
      <c r="H9007" t="s">
        <v>58</v>
      </c>
      <c r="I9007" t="s">
        <v>16</v>
      </c>
      <c r="J9007" t="s">
        <v>59</v>
      </c>
      <c r="L9007" s="1">
        <v>35610</v>
      </c>
      <c r="M9007">
        <v>20770</v>
      </c>
      <c r="N9007" t="s">
        <v>10629</v>
      </c>
    </row>
    <row r="9008" spans="1:14" x14ac:dyDescent="0.25">
      <c r="A9008" t="s">
        <v>10231</v>
      </c>
      <c r="B9008" t="s">
        <v>22</v>
      </c>
      <c r="C9008">
        <v>96460</v>
      </c>
      <c r="D9008">
        <v>105846.15</v>
      </c>
      <c r="E9008">
        <v>6054.17</v>
      </c>
      <c r="F9008" t="s">
        <v>13</v>
      </c>
      <c r="G9008" t="s">
        <v>14</v>
      </c>
      <c r="H9008" t="s">
        <v>103</v>
      </c>
      <c r="I9008" t="s">
        <v>16</v>
      </c>
      <c r="J9008" t="s">
        <v>233</v>
      </c>
      <c r="L9008" s="1">
        <v>36262</v>
      </c>
      <c r="M9008">
        <v>20774</v>
      </c>
      <c r="N9008" t="s">
        <v>10633</v>
      </c>
    </row>
    <row r="9009" spans="1:14" x14ac:dyDescent="0.25">
      <c r="A9009" t="s">
        <v>10232</v>
      </c>
      <c r="B9009" t="s">
        <v>22</v>
      </c>
      <c r="C9009">
        <v>67723.53</v>
      </c>
      <c r="D9009">
        <v>90667.85</v>
      </c>
      <c r="E9009">
        <v>20527.62</v>
      </c>
      <c r="F9009" t="s">
        <v>56</v>
      </c>
      <c r="G9009" t="s">
        <v>57</v>
      </c>
      <c r="H9009" t="s">
        <v>84</v>
      </c>
      <c r="I9009" t="s">
        <v>16</v>
      </c>
      <c r="J9009" t="s">
        <v>59</v>
      </c>
      <c r="L9009" s="1">
        <v>32223</v>
      </c>
      <c r="M9009">
        <v>20623</v>
      </c>
      <c r="N9009" t="s">
        <v>10651</v>
      </c>
    </row>
    <row r="9010" spans="1:14" x14ac:dyDescent="0.25">
      <c r="A9010" t="s">
        <v>10233</v>
      </c>
      <c r="B9010" t="s">
        <v>12</v>
      </c>
      <c r="C9010">
        <v>87107</v>
      </c>
      <c r="D9010">
        <v>85774.82</v>
      </c>
      <c r="E9010">
        <v>0</v>
      </c>
      <c r="F9010" t="s">
        <v>18</v>
      </c>
      <c r="G9010" t="s">
        <v>19</v>
      </c>
      <c r="H9010" t="s">
        <v>423</v>
      </c>
      <c r="I9010" t="s">
        <v>16</v>
      </c>
      <c r="J9010" t="s">
        <v>44</v>
      </c>
      <c r="L9010" s="1">
        <v>32339</v>
      </c>
      <c r="M9010">
        <v>20722</v>
      </c>
      <c r="N9010" t="s">
        <v>10632</v>
      </c>
    </row>
    <row r="9011" spans="1:14" x14ac:dyDescent="0.25">
      <c r="A9011" t="s">
        <v>10234</v>
      </c>
      <c r="B9011" t="s">
        <v>12</v>
      </c>
      <c r="C9011">
        <v>101747</v>
      </c>
      <c r="D9011">
        <v>119059.34</v>
      </c>
      <c r="E9011">
        <v>18935.150000000001</v>
      </c>
      <c r="F9011" t="s">
        <v>45</v>
      </c>
      <c r="G9011" t="s">
        <v>46</v>
      </c>
      <c r="H9011" t="s">
        <v>314</v>
      </c>
      <c r="I9011" t="s">
        <v>16</v>
      </c>
      <c r="J9011" t="s">
        <v>297</v>
      </c>
      <c r="L9011" s="1">
        <v>37298</v>
      </c>
      <c r="M9011">
        <v>20785</v>
      </c>
      <c r="N9011" t="s">
        <v>10652</v>
      </c>
    </row>
    <row r="9012" spans="1:14" x14ac:dyDescent="0.25">
      <c r="A9012" t="s">
        <v>10235</v>
      </c>
      <c r="B9012" t="s">
        <v>12</v>
      </c>
      <c r="C9012">
        <v>70959.789999999994</v>
      </c>
      <c r="D9012">
        <v>70226.720000000001</v>
      </c>
      <c r="E9012">
        <v>200.69</v>
      </c>
      <c r="F9012" t="s">
        <v>56</v>
      </c>
      <c r="G9012" t="s">
        <v>57</v>
      </c>
      <c r="H9012" t="s">
        <v>629</v>
      </c>
      <c r="I9012" t="s">
        <v>16</v>
      </c>
      <c r="J9012" t="s">
        <v>17</v>
      </c>
      <c r="L9012" s="1">
        <v>32309</v>
      </c>
      <c r="M9012">
        <v>20710</v>
      </c>
      <c r="N9012" t="s">
        <v>10637</v>
      </c>
    </row>
    <row r="9013" spans="1:14" x14ac:dyDescent="0.25">
      <c r="A9013" t="s">
        <v>10236</v>
      </c>
      <c r="B9013" t="s">
        <v>22</v>
      </c>
      <c r="C9013">
        <v>103691.59</v>
      </c>
      <c r="D9013">
        <v>98610.53</v>
      </c>
      <c r="E9013">
        <v>0</v>
      </c>
      <c r="F9013" t="s">
        <v>56</v>
      </c>
      <c r="G9013" t="s">
        <v>57</v>
      </c>
      <c r="H9013" t="s">
        <v>1202</v>
      </c>
      <c r="I9013" t="s">
        <v>16</v>
      </c>
      <c r="J9013" t="s">
        <v>565</v>
      </c>
      <c r="L9013" s="1">
        <v>40561</v>
      </c>
      <c r="M9013">
        <v>20747</v>
      </c>
      <c r="N9013" t="s">
        <v>10642</v>
      </c>
    </row>
    <row r="9014" spans="1:14" x14ac:dyDescent="0.25">
      <c r="A9014" t="s">
        <v>10237</v>
      </c>
      <c r="B9014" t="s">
        <v>22</v>
      </c>
      <c r="C9014">
        <v>81997.259999999995</v>
      </c>
      <c r="D9014">
        <v>79748.800000000003</v>
      </c>
      <c r="E9014">
        <v>295.67</v>
      </c>
      <c r="F9014" t="s">
        <v>52</v>
      </c>
      <c r="G9014" t="s">
        <v>53</v>
      </c>
      <c r="H9014" t="s">
        <v>1053</v>
      </c>
      <c r="I9014" t="s">
        <v>16</v>
      </c>
      <c r="J9014" t="s">
        <v>178</v>
      </c>
      <c r="L9014" s="1">
        <v>37914</v>
      </c>
      <c r="M9014">
        <v>20744</v>
      </c>
      <c r="N9014" t="s">
        <v>10630</v>
      </c>
    </row>
    <row r="9015" spans="1:14" x14ac:dyDescent="0.25">
      <c r="A9015" t="s">
        <v>10238</v>
      </c>
      <c r="B9015" t="s">
        <v>12</v>
      </c>
      <c r="C9015">
        <v>108077.33</v>
      </c>
      <c r="D9015">
        <v>104874</v>
      </c>
      <c r="E9015">
        <v>0</v>
      </c>
      <c r="F9015" t="s">
        <v>76</v>
      </c>
      <c r="G9015" t="s">
        <v>77</v>
      </c>
      <c r="H9015" t="s">
        <v>823</v>
      </c>
      <c r="I9015" t="s">
        <v>16</v>
      </c>
      <c r="J9015" t="s">
        <v>139</v>
      </c>
      <c r="L9015" s="1">
        <v>36444</v>
      </c>
      <c r="M9015">
        <v>20737</v>
      </c>
      <c r="N9015" t="s">
        <v>10655</v>
      </c>
    </row>
    <row r="9016" spans="1:14" x14ac:dyDescent="0.25">
      <c r="A9016" t="s">
        <v>10239</v>
      </c>
      <c r="B9016" t="s">
        <v>12</v>
      </c>
      <c r="C9016">
        <v>86535.1</v>
      </c>
      <c r="D9016">
        <v>84402.64</v>
      </c>
      <c r="E9016">
        <v>0</v>
      </c>
      <c r="F9016" t="s">
        <v>18</v>
      </c>
      <c r="G9016" t="s">
        <v>19</v>
      </c>
      <c r="H9016" t="s">
        <v>144</v>
      </c>
      <c r="I9016" t="s">
        <v>16</v>
      </c>
      <c r="J9016" t="s">
        <v>218</v>
      </c>
      <c r="L9016" s="1">
        <v>36997</v>
      </c>
      <c r="M9016">
        <v>20715</v>
      </c>
      <c r="N9016" t="s">
        <v>10641</v>
      </c>
    </row>
    <row r="9017" spans="1:14" x14ac:dyDescent="0.25">
      <c r="A9017" t="s">
        <v>10240</v>
      </c>
      <c r="B9017" t="s">
        <v>12</v>
      </c>
      <c r="C9017">
        <v>67583.72</v>
      </c>
      <c r="D9017">
        <v>64701.29</v>
      </c>
      <c r="E9017">
        <v>0</v>
      </c>
      <c r="F9017" t="s">
        <v>27</v>
      </c>
      <c r="G9017" t="s">
        <v>28</v>
      </c>
      <c r="H9017" t="s">
        <v>575</v>
      </c>
      <c r="I9017" t="s">
        <v>16</v>
      </c>
      <c r="J9017" t="s">
        <v>276</v>
      </c>
      <c r="K9017" t="s">
        <v>1220</v>
      </c>
      <c r="L9017" s="1">
        <v>39384</v>
      </c>
      <c r="M9017">
        <v>20607</v>
      </c>
      <c r="N9017" t="s">
        <v>10631</v>
      </c>
    </row>
    <row r="9018" spans="1:14" x14ac:dyDescent="0.25">
      <c r="A9018" t="s">
        <v>10241</v>
      </c>
      <c r="B9018" t="s">
        <v>12</v>
      </c>
      <c r="C9018">
        <v>79560.58</v>
      </c>
      <c r="D9018">
        <v>63921.56</v>
      </c>
      <c r="E9018">
        <v>0</v>
      </c>
      <c r="F9018" t="s">
        <v>18</v>
      </c>
      <c r="G9018" t="s">
        <v>19</v>
      </c>
      <c r="H9018" t="s">
        <v>183</v>
      </c>
      <c r="I9018" t="s">
        <v>34</v>
      </c>
      <c r="J9018" t="s">
        <v>147</v>
      </c>
      <c r="L9018" s="1">
        <v>41345</v>
      </c>
      <c r="M9018">
        <v>20623</v>
      </c>
      <c r="N9018" t="s">
        <v>10651</v>
      </c>
    </row>
    <row r="9019" spans="1:14" x14ac:dyDescent="0.25">
      <c r="A9019" t="s">
        <v>10242</v>
      </c>
      <c r="B9019" t="s">
        <v>22</v>
      </c>
      <c r="C9019">
        <v>91101</v>
      </c>
      <c r="D9019">
        <v>122716.17</v>
      </c>
      <c r="E9019">
        <v>26866.62</v>
      </c>
      <c r="F9019" t="s">
        <v>45</v>
      </c>
      <c r="G9019" t="s">
        <v>46</v>
      </c>
      <c r="H9019" t="s">
        <v>258</v>
      </c>
      <c r="I9019" t="s">
        <v>16</v>
      </c>
      <c r="J9019" t="s">
        <v>48</v>
      </c>
      <c r="L9019" s="1">
        <v>36942</v>
      </c>
      <c r="M9019">
        <v>20784</v>
      </c>
      <c r="N9019" t="s">
        <v>10650</v>
      </c>
    </row>
    <row r="9020" spans="1:14" x14ac:dyDescent="0.25">
      <c r="A9020" t="s">
        <v>10243</v>
      </c>
      <c r="B9020" t="s">
        <v>12</v>
      </c>
      <c r="C9020">
        <v>77219.070000000007</v>
      </c>
      <c r="D9020">
        <v>74469.77</v>
      </c>
      <c r="E9020">
        <v>0</v>
      </c>
      <c r="F9020" t="s">
        <v>18</v>
      </c>
      <c r="G9020" t="s">
        <v>19</v>
      </c>
      <c r="H9020" t="s">
        <v>172</v>
      </c>
      <c r="I9020" t="s">
        <v>16</v>
      </c>
      <c r="J9020" t="s">
        <v>71</v>
      </c>
      <c r="L9020" s="1">
        <v>39314</v>
      </c>
      <c r="M9020">
        <v>20715</v>
      </c>
      <c r="N9020" t="s">
        <v>10641</v>
      </c>
    </row>
    <row r="9021" spans="1:14" x14ac:dyDescent="0.25">
      <c r="A9021" t="s">
        <v>10244</v>
      </c>
      <c r="B9021" t="s">
        <v>12</v>
      </c>
      <c r="C9021">
        <v>80929.850000000006</v>
      </c>
      <c r="D9021">
        <v>79451.14</v>
      </c>
      <c r="E9021">
        <v>0</v>
      </c>
      <c r="F9021" t="s">
        <v>743</v>
      </c>
      <c r="G9021" t="s">
        <v>744</v>
      </c>
      <c r="H9021" t="s">
        <v>848</v>
      </c>
      <c r="I9021" t="s">
        <v>16</v>
      </c>
      <c r="J9021" t="s">
        <v>414</v>
      </c>
      <c r="L9021" s="1">
        <v>42408</v>
      </c>
      <c r="M9021">
        <v>20710</v>
      </c>
      <c r="N9021" t="s">
        <v>10637</v>
      </c>
    </row>
    <row r="9022" spans="1:14" x14ac:dyDescent="0.25">
      <c r="A9022" t="s">
        <v>10245</v>
      </c>
      <c r="B9022" t="s">
        <v>22</v>
      </c>
      <c r="C9022">
        <v>86889</v>
      </c>
      <c r="D9022">
        <v>95857.94</v>
      </c>
      <c r="E9022">
        <v>12485.78</v>
      </c>
      <c r="F9022" t="s">
        <v>45</v>
      </c>
      <c r="G9022" t="s">
        <v>46</v>
      </c>
      <c r="H9022" t="s">
        <v>643</v>
      </c>
      <c r="I9022" t="s">
        <v>16</v>
      </c>
      <c r="J9022" t="s">
        <v>297</v>
      </c>
      <c r="L9022" s="1">
        <v>38747</v>
      </c>
      <c r="M9022">
        <v>20735</v>
      </c>
      <c r="N9022" t="s">
        <v>10649</v>
      </c>
    </row>
    <row r="9023" spans="1:14" x14ac:dyDescent="0.25">
      <c r="A9023" t="s">
        <v>10246</v>
      </c>
      <c r="B9023" t="s">
        <v>12</v>
      </c>
      <c r="C9023">
        <v>63492.14</v>
      </c>
      <c r="D9023">
        <v>60044.160000000003</v>
      </c>
      <c r="E9023">
        <v>297.63</v>
      </c>
      <c r="F9023" t="s">
        <v>18</v>
      </c>
      <c r="G9023" t="s">
        <v>19</v>
      </c>
      <c r="H9023" t="s">
        <v>577</v>
      </c>
      <c r="I9023" t="s">
        <v>16</v>
      </c>
      <c r="J9023" t="s">
        <v>218</v>
      </c>
      <c r="L9023" s="1">
        <v>41316</v>
      </c>
      <c r="M9023">
        <v>20770</v>
      </c>
      <c r="N9023" t="s">
        <v>10629</v>
      </c>
    </row>
    <row r="9024" spans="1:14" x14ac:dyDescent="0.25">
      <c r="A9024" t="s">
        <v>10247</v>
      </c>
      <c r="B9024" t="s">
        <v>22</v>
      </c>
      <c r="C9024">
        <v>65751</v>
      </c>
      <c r="D9024">
        <v>86837.54</v>
      </c>
      <c r="E9024">
        <v>19527.41</v>
      </c>
      <c r="F9024" t="s">
        <v>56</v>
      </c>
      <c r="G9024" t="s">
        <v>57</v>
      </c>
      <c r="H9024" t="s">
        <v>58</v>
      </c>
      <c r="I9024" t="s">
        <v>16</v>
      </c>
      <c r="J9024" t="s">
        <v>59</v>
      </c>
      <c r="L9024" s="1">
        <v>35890</v>
      </c>
      <c r="M9024">
        <v>20708</v>
      </c>
      <c r="N9024" t="s">
        <v>10653</v>
      </c>
    </row>
    <row r="9025" spans="1:14" x14ac:dyDescent="0.25">
      <c r="A9025" t="s">
        <v>10248</v>
      </c>
      <c r="B9025" t="s">
        <v>22</v>
      </c>
      <c r="C9025">
        <v>46667.14</v>
      </c>
      <c r="D9025">
        <v>48626.26</v>
      </c>
      <c r="E9025">
        <v>3466.54</v>
      </c>
      <c r="F9025" t="s">
        <v>56</v>
      </c>
      <c r="G9025" t="s">
        <v>57</v>
      </c>
      <c r="H9025" t="s">
        <v>156</v>
      </c>
      <c r="I9025" t="s">
        <v>16</v>
      </c>
      <c r="J9025" t="s">
        <v>1022</v>
      </c>
      <c r="K9025" t="s">
        <v>1115</v>
      </c>
      <c r="L9025" s="1">
        <v>42562</v>
      </c>
      <c r="M9025">
        <v>20706</v>
      </c>
      <c r="N9025" t="s">
        <v>10645</v>
      </c>
    </row>
    <row r="9026" spans="1:14" x14ac:dyDescent="0.25">
      <c r="A9026" t="s">
        <v>10249</v>
      </c>
      <c r="B9026" t="s">
        <v>22</v>
      </c>
      <c r="C9026">
        <v>106811.84</v>
      </c>
      <c r="D9026">
        <v>105951.2</v>
      </c>
      <c r="E9026">
        <v>157.34</v>
      </c>
      <c r="F9026" t="s">
        <v>45</v>
      </c>
      <c r="G9026" t="s">
        <v>46</v>
      </c>
      <c r="H9026" t="s">
        <v>546</v>
      </c>
      <c r="I9026" t="s">
        <v>16</v>
      </c>
      <c r="J9026" t="s">
        <v>297</v>
      </c>
      <c r="L9026" s="1">
        <v>32307</v>
      </c>
      <c r="M9026">
        <v>20774</v>
      </c>
      <c r="N9026" t="s">
        <v>10633</v>
      </c>
    </row>
    <row r="9027" spans="1:14" x14ac:dyDescent="0.25">
      <c r="A9027" t="s">
        <v>10250</v>
      </c>
      <c r="B9027" t="s">
        <v>22</v>
      </c>
      <c r="C9027">
        <v>87107</v>
      </c>
      <c r="D9027">
        <v>19358.8</v>
      </c>
      <c r="E9027">
        <v>1654.56</v>
      </c>
      <c r="F9027" t="s">
        <v>52</v>
      </c>
      <c r="G9027" t="s">
        <v>53</v>
      </c>
      <c r="H9027" t="s">
        <v>551</v>
      </c>
      <c r="I9027" t="s">
        <v>16</v>
      </c>
      <c r="J9027" t="s">
        <v>178</v>
      </c>
      <c r="L9027" s="1">
        <v>38530</v>
      </c>
      <c r="M9027">
        <v>20737</v>
      </c>
      <c r="N9027" t="s">
        <v>10655</v>
      </c>
    </row>
    <row r="9028" spans="1:14" x14ac:dyDescent="0.25">
      <c r="A9028" t="s">
        <v>10251</v>
      </c>
      <c r="B9028" t="s">
        <v>22</v>
      </c>
      <c r="C9028">
        <v>67029.17</v>
      </c>
      <c r="D9028">
        <v>64257.78</v>
      </c>
      <c r="E9028">
        <v>0</v>
      </c>
      <c r="F9028" t="s">
        <v>27</v>
      </c>
      <c r="G9028" t="s">
        <v>28</v>
      </c>
      <c r="H9028" t="s">
        <v>224</v>
      </c>
      <c r="I9028" t="s">
        <v>16</v>
      </c>
      <c r="J9028" t="s">
        <v>225</v>
      </c>
      <c r="K9028" t="s">
        <v>226</v>
      </c>
      <c r="L9028" s="1">
        <v>39188</v>
      </c>
      <c r="M9028">
        <v>20613</v>
      </c>
      <c r="N9028" t="s">
        <v>10640</v>
      </c>
    </row>
    <row r="9029" spans="1:14" x14ac:dyDescent="0.25">
      <c r="A9029" t="s">
        <v>10252</v>
      </c>
      <c r="B9029" t="s">
        <v>22</v>
      </c>
      <c r="C9029">
        <v>44617.77</v>
      </c>
      <c r="D9029">
        <v>54207.519999999997</v>
      </c>
      <c r="E9029">
        <v>10395.39</v>
      </c>
      <c r="F9029" t="s">
        <v>56</v>
      </c>
      <c r="G9029" t="s">
        <v>57</v>
      </c>
      <c r="H9029" t="s">
        <v>58</v>
      </c>
      <c r="I9029" t="s">
        <v>16</v>
      </c>
      <c r="J9029" t="s">
        <v>59</v>
      </c>
      <c r="L9029" s="1">
        <v>41911</v>
      </c>
      <c r="M9029">
        <v>20735</v>
      </c>
      <c r="N9029" t="s">
        <v>10649</v>
      </c>
    </row>
    <row r="9030" spans="1:14" x14ac:dyDescent="0.25">
      <c r="A9030" t="s">
        <v>10253</v>
      </c>
      <c r="B9030" t="s">
        <v>22</v>
      </c>
      <c r="C9030">
        <v>57135.91</v>
      </c>
      <c r="D9030">
        <v>60852.17</v>
      </c>
      <c r="E9030">
        <v>2214.16</v>
      </c>
      <c r="F9030" t="s">
        <v>52</v>
      </c>
      <c r="G9030" t="s">
        <v>53</v>
      </c>
      <c r="H9030" t="s">
        <v>93</v>
      </c>
      <c r="I9030" t="s">
        <v>16</v>
      </c>
      <c r="J9030" t="s">
        <v>94</v>
      </c>
      <c r="L9030" s="1">
        <v>40378</v>
      </c>
      <c r="M9030">
        <v>20705</v>
      </c>
      <c r="N9030" t="s">
        <v>10626</v>
      </c>
    </row>
    <row r="9031" spans="1:14" x14ac:dyDescent="0.25">
      <c r="A9031" t="s">
        <v>10254</v>
      </c>
      <c r="B9031" t="s">
        <v>12</v>
      </c>
      <c r="C9031">
        <v>77166.06</v>
      </c>
      <c r="D9031">
        <v>76150.31</v>
      </c>
      <c r="E9031">
        <v>0</v>
      </c>
      <c r="F9031" t="s">
        <v>404</v>
      </c>
      <c r="G9031" t="s">
        <v>405</v>
      </c>
      <c r="H9031" t="s">
        <v>406</v>
      </c>
      <c r="I9031" t="s">
        <v>16</v>
      </c>
      <c r="J9031" t="s">
        <v>407</v>
      </c>
      <c r="L9031" s="1">
        <v>31691</v>
      </c>
      <c r="M9031">
        <v>20770</v>
      </c>
      <c r="N9031" t="s">
        <v>10629</v>
      </c>
    </row>
    <row r="9032" spans="1:14" x14ac:dyDescent="0.25">
      <c r="A9032" t="s">
        <v>10255</v>
      </c>
      <c r="B9032" t="s">
        <v>22</v>
      </c>
      <c r="C9032">
        <v>44618.21</v>
      </c>
      <c r="D9032">
        <v>54597.57</v>
      </c>
      <c r="E9032">
        <v>10615.77</v>
      </c>
      <c r="F9032" t="s">
        <v>56</v>
      </c>
      <c r="G9032" t="s">
        <v>57</v>
      </c>
      <c r="H9032" t="s">
        <v>64</v>
      </c>
      <c r="I9032" t="s">
        <v>16</v>
      </c>
      <c r="J9032" t="s">
        <v>59</v>
      </c>
      <c r="L9032" s="1">
        <v>41869</v>
      </c>
      <c r="M9032">
        <v>20774</v>
      </c>
      <c r="N9032" t="s">
        <v>10633</v>
      </c>
    </row>
    <row r="9033" spans="1:14" x14ac:dyDescent="0.25">
      <c r="A9033" t="s">
        <v>10256</v>
      </c>
      <c r="B9033" t="s">
        <v>22</v>
      </c>
      <c r="C9033">
        <v>109817.64</v>
      </c>
      <c r="D9033">
        <v>137275.46</v>
      </c>
      <c r="E9033">
        <v>20946.04</v>
      </c>
      <c r="F9033" t="s">
        <v>13</v>
      </c>
      <c r="G9033" t="s">
        <v>14</v>
      </c>
      <c r="H9033" t="s">
        <v>175</v>
      </c>
      <c r="I9033" t="s">
        <v>16</v>
      </c>
      <c r="J9033" t="s">
        <v>361</v>
      </c>
      <c r="L9033" s="1">
        <v>34498</v>
      </c>
      <c r="M9033">
        <v>20707</v>
      </c>
      <c r="N9033" t="s">
        <v>10628</v>
      </c>
    </row>
    <row r="9034" spans="1:14" x14ac:dyDescent="0.25">
      <c r="A9034" t="s">
        <v>10257</v>
      </c>
      <c r="B9034" t="s">
        <v>22</v>
      </c>
      <c r="C9034">
        <v>52995.09</v>
      </c>
      <c r="D9034">
        <v>54553.120000000003</v>
      </c>
      <c r="E9034">
        <v>3886.27</v>
      </c>
      <c r="F9034" t="s">
        <v>99</v>
      </c>
      <c r="G9034" t="s">
        <v>100</v>
      </c>
      <c r="H9034" t="s">
        <v>400</v>
      </c>
      <c r="I9034" t="s">
        <v>16</v>
      </c>
      <c r="J9034" t="s">
        <v>316</v>
      </c>
      <c r="L9034" s="1">
        <v>39034</v>
      </c>
      <c r="M9034">
        <v>20712</v>
      </c>
      <c r="N9034" t="s">
        <v>10639</v>
      </c>
    </row>
    <row r="9035" spans="1:14" x14ac:dyDescent="0.25">
      <c r="A9035" t="s">
        <v>10258</v>
      </c>
      <c r="B9035" t="s">
        <v>12</v>
      </c>
      <c r="C9035">
        <v>103020</v>
      </c>
      <c r="D9035">
        <v>62854.52</v>
      </c>
      <c r="E9035">
        <v>0</v>
      </c>
      <c r="F9035" t="s">
        <v>23</v>
      </c>
      <c r="G9035" t="s">
        <v>24</v>
      </c>
      <c r="H9035" t="s">
        <v>165</v>
      </c>
      <c r="I9035" t="s">
        <v>16</v>
      </c>
      <c r="J9035" t="s">
        <v>139</v>
      </c>
      <c r="L9035" s="1">
        <v>42856</v>
      </c>
      <c r="M9035">
        <v>20745</v>
      </c>
      <c r="N9035" t="s">
        <v>10643</v>
      </c>
    </row>
    <row r="9036" spans="1:14" x14ac:dyDescent="0.25">
      <c r="A9036" t="s">
        <v>10259</v>
      </c>
      <c r="B9036" t="s">
        <v>22</v>
      </c>
      <c r="C9036">
        <v>67612.460000000006</v>
      </c>
      <c r="D9036">
        <v>66377.19</v>
      </c>
      <c r="E9036">
        <v>0</v>
      </c>
      <c r="F9036" t="s">
        <v>743</v>
      </c>
      <c r="G9036" t="s">
        <v>744</v>
      </c>
      <c r="H9036" t="s">
        <v>766</v>
      </c>
      <c r="I9036" t="s">
        <v>16</v>
      </c>
      <c r="J9036" t="s">
        <v>178</v>
      </c>
      <c r="L9036" s="1">
        <v>36031</v>
      </c>
      <c r="M9036">
        <v>20762</v>
      </c>
      <c r="N9036" t="s">
        <v>10644</v>
      </c>
    </row>
    <row r="9037" spans="1:14" x14ac:dyDescent="0.25">
      <c r="A9037" t="s">
        <v>10260</v>
      </c>
      <c r="B9037" t="s">
        <v>12</v>
      </c>
      <c r="C9037">
        <v>82858</v>
      </c>
      <c r="D9037">
        <v>88232.65</v>
      </c>
      <c r="E9037">
        <v>4935.34</v>
      </c>
      <c r="F9037" t="s">
        <v>13</v>
      </c>
      <c r="G9037" t="s">
        <v>14</v>
      </c>
      <c r="H9037" t="s">
        <v>560</v>
      </c>
      <c r="I9037" t="s">
        <v>16</v>
      </c>
      <c r="J9037" t="s">
        <v>32</v>
      </c>
      <c r="L9037" s="1">
        <v>38012</v>
      </c>
      <c r="M9037">
        <v>20772</v>
      </c>
      <c r="N9037" t="s">
        <v>10648</v>
      </c>
    </row>
    <row r="9038" spans="1:14" x14ac:dyDescent="0.25">
      <c r="A9038" t="s">
        <v>10261</v>
      </c>
      <c r="B9038" t="s">
        <v>22</v>
      </c>
      <c r="C9038">
        <v>78300.86</v>
      </c>
      <c r="D9038">
        <v>93077.94</v>
      </c>
      <c r="E9038">
        <v>15916.18</v>
      </c>
      <c r="F9038" t="s">
        <v>52</v>
      </c>
      <c r="G9038" t="s">
        <v>53</v>
      </c>
      <c r="H9038" t="s">
        <v>205</v>
      </c>
      <c r="I9038" t="s">
        <v>16</v>
      </c>
      <c r="J9038" t="s">
        <v>94</v>
      </c>
      <c r="L9038" s="1">
        <v>38390</v>
      </c>
      <c r="M9038">
        <v>20722</v>
      </c>
      <c r="N9038" t="s">
        <v>10632</v>
      </c>
    </row>
    <row r="9039" spans="1:14" x14ac:dyDescent="0.25">
      <c r="A9039" t="s">
        <v>10262</v>
      </c>
      <c r="B9039" t="s">
        <v>12</v>
      </c>
      <c r="C9039">
        <v>37720.33</v>
      </c>
      <c r="D9039">
        <v>29362.29</v>
      </c>
      <c r="E9039">
        <v>0</v>
      </c>
      <c r="F9039" t="s">
        <v>18</v>
      </c>
      <c r="G9039" t="s">
        <v>19</v>
      </c>
      <c r="H9039" t="s">
        <v>183</v>
      </c>
      <c r="I9039" t="s">
        <v>34</v>
      </c>
      <c r="J9039" t="s">
        <v>174</v>
      </c>
      <c r="L9039" s="1">
        <v>41975</v>
      </c>
      <c r="M9039">
        <v>20770</v>
      </c>
      <c r="N9039" t="s">
        <v>10629</v>
      </c>
    </row>
    <row r="9040" spans="1:14" x14ac:dyDescent="0.25">
      <c r="A9040" t="s">
        <v>10263</v>
      </c>
      <c r="B9040" t="s">
        <v>12</v>
      </c>
      <c r="C9040">
        <v>97654.8</v>
      </c>
      <c r="D9040">
        <v>96369.49</v>
      </c>
      <c r="E9040">
        <v>0</v>
      </c>
      <c r="F9040" t="s">
        <v>89</v>
      </c>
      <c r="G9040" t="s">
        <v>90</v>
      </c>
      <c r="H9040" t="s">
        <v>939</v>
      </c>
      <c r="I9040" t="s">
        <v>16</v>
      </c>
      <c r="J9040" t="s">
        <v>281</v>
      </c>
      <c r="L9040" s="1">
        <v>34330</v>
      </c>
      <c r="M9040">
        <v>20784</v>
      </c>
      <c r="N9040" t="s">
        <v>10650</v>
      </c>
    </row>
    <row r="9041" spans="1:14" x14ac:dyDescent="0.25">
      <c r="A9041" t="s">
        <v>10264</v>
      </c>
      <c r="B9041" t="s">
        <v>22</v>
      </c>
      <c r="C9041">
        <v>112434</v>
      </c>
      <c r="D9041">
        <v>147089.62</v>
      </c>
      <c r="E9041">
        <v>34762.720000000001</v>
      </c>
      <c r="F9041" t="s">
        <v>45</v>
      </c>
      <c r="G9041" t="s">
        <v>46</v>
      </c>
      <c r="H9041" t="s">
        <v>439</v>
      </c>
      <c r="I9041" t="s">
        <v>16</v>
      </c>
      <c r="J9041" t="s">
        <v>222</v>
      </c>
      <c r="L9041" s="1">
        <v>36942</v>
      </c>
      <c r="M9041">
        <v>20784</v>
      </c>
      <c r="N9041" t="s">
        <v>10650</v>
      </c>
    </row>
    <row r="9042" spans="1:14" x14ac:dyDescent="0.25">
      <c r="A9042" t="s">
        <v>10265</v>
      </c>
      <c r="B9042" t="s">
        <v>22</v>
      </c>
      <c r="C9042">
        <v>46166</v>
      </c>
      <c r="D9042">
        <v>9766.02</v>
      </c>
      <c r="E9042">
        <v>0</v>
      </c>
      <c r="F9042" t="s">
        <v>45</v>
      </c>
      <c r="G9042" t="s">
        <v>46</v>
      </c>
      <c r="H9042" t="s">
        <v>95</v>
      </c>
      <c r="I9042" t="s">
        <v>16</v>
      </c>
      <c r="J9042" t="s">
        <v>48</v>
      </c>
      <c r="K9042" t="s">
        <v>96</v>
      </c>
      <c r="L9042" s="1">
        <v>43010</v>
      </c>
      <c r="M9042">
        <v>20710</v>
      </c>
      <c r="N9042" t="s">
        <v>10637</v>
      </c>
    </row>
    <row r="9043" spans="1:14" x14ac:dyDescent="0.25">
      <c r="A9043" t="s">
        <v>10266</v>
      </c>
      <c r="B9043" t="s">
        <v>12</v>
      </c>
      <c r="C9043">
        <v>60145.17</v>
      </c>
      <c r="D9043">
        <v>59061.19</v>
      </c>
      <c r="E9043">
        <v>11703.63</v>
      </c>
      <c r="F9043" t="s">
        <v>56</v>
      </c>
      <c r="G9043" t="s">
        <v>57</v>
      </c>
      <c r="H9043" t="s">
        <v>58</v>
      </c>
      <c r="I9043" t="s">
        <v>16</v>
      </c>
      <c r="J9043" t="s">
        <v>59</v>
      </c>
      <c r="L9043" s="1">
        <v>37577</v>
      </c>
      <c r="M9043">
        <v>20722</v>
      </c>
      <c r="N9043" t="s">
        <v>10632</v>
      </c>
    </row>
    <row r="9044" spans="1:14" x14ac:dyDescent="0.25">
      <c r="A9044" t="s">
        <v>10267</v>
      </c>
      <c r="B9044" t="s">
        <v>22</v>
      </c>
      <c r="C9044">
        <v>98612.2</v>
      </c>
      <c r="D9044">
        <v>105973.39</v>
      </c>
      <c r="E9044">
        <v>8375.1</v>
      </c>
      <c r="F9044" t="s">
        <v>72</v>
      </c>
      <c r="G9044" t="s">
        <v>73</v>
      </c>
      <c r="H9044" t="s">
        <v>758</v>
      </c>
      <c r="I9044" t="s">
        <v>16</v>
      </c>
      <c r="J9044" t="s">
        <v>75</v>
      </c>
      <c r="K9044" t="s">
        <v>386</v>
      </c>
      <c r="L9044" s="1">
        <v>33637</v>
      </c>
      <c r="M9044">
        <v>20706</v>
      </c>
      <c r="N9044" t="s">
        <v>10645</v>
      </c>
    </row>
    <row r="9045" spans="1:14" x14ac:dyDescent="0.25">
      <c r="A9045" t="s">
        <v>10268</v>
      </c>
      <c r="B9045" t="s">
        <v>12</v>
      </c>
      <c r="C9045">
        <v>80056</v>
      </c>
      <c r="D9045">
        <v>101918.19</v>
      </c>
      <c r="E9045">
        <v>20784.689999999999</v>
      </c>
      <c r="F9045" t="s">
        <v>13</v>
      </c>
      <c r="G9045" t="s">
        <v>14</v>
      </c>
      <c r="H9045" t="s">
        <v>162</v>
      </c>
      <c r="I9045" t="s">
        <v>16</v>
      </c>
      <c r="J9045" t="s">
        <v>32</v>
      </c>
      <c r="L9045" s="1">
        <v>38734</v>
      </c>
      <c r="M9045">
        <v>20735</v>
      </c>
      <c r="N9045" t="s">
        <v>10649</v>
      </c>
    </row>
    <row r="9046" spans="1:14" x14ac:dyDescent="0.25">
      <c r="A9046" t="s">
        <v>10269</v>
      </c>
      <c r="B9046" t="s">
        <v>12</v>
      </c>
      <c r="C9046">
        <v>84591</v>
      </c>
      <c r="D9046">
        <v>94443.15</v>
      </c>
      <c r="E9046">
        <v>12418.52</v>
      </c>
      <c r="F9046" t="s">
        <v>129</v>
      </c>
      <c r="G9046" t="s">
        <v>130</v>
      </c>
      <c r="H9046" t="s">
        <v>390</v>
      </c>
      <c r="I9046" t="s">
        <v>16</v>
      </c>
      <c r="J9046" t="s">
        <v>132</v>
      </c>
      <c r="L9046" s="1">
        <v>37459</v>
      </c>
      <c r="M9046">
        <v>20720</v>
      </c>
      <c r="N9046" t="s">
        <v>10641</v>
      </c>
    </row>
    <row r="9047" spans="1:14" x14ac:dyDescent="0.25">
      <c r="A9047" t="s">
        <v>10270</v>
      </c>
      <c r="B9047" t="s">
        <v>22</v>
      </c>
      <c r="C9047">
        <v>36867.040000000001</v>
      </c>
      <c r="D9047">
        <v>33251.03</v>
      </c>
      <c r="E9047">
        <v>0</v>
      </c>
      <c r="F9047" t="s">
        <v>76</v>
      </c>
      <c r="G9047" t="s">
        <v>77</v>
      </c>
      <c r="H9047" t="s">
        <v>682</v>
      </c>
      <c r="I9047" t="s">
        <v>16</v>
      </c>
      <c r="J9047" t="s">
        <v>683</v>
      </c>
      <c r="L9047" s="1">
        <v>42425</v>
      </c>
      <c r="M9047">
        <v>20706</v>
      </c>
      <c r="N9047" t="s">
        <v>10645</v>
      </c>
    </row>
    <row r="9048" spans="1:14" x14ac:dyDescent="0.25">
      <c r="A9048" t="s">
        <v>10271</v>
      </c>
      <c r="B9048" t="s">
        <v>22</v>
      </c>
      <c r="C9048">
        <v>49149.94</v>
      </c>
      <c r="D9048">
        <v>64531.66</v>
      </c>
      <c r="E9048">
        <v>17669.060000000001</v>
      </c>
      <c r="F9048" t="s">
        <v>56</v>
      </c>
      <c r="G9048" t="s">
        <v>57</v>
      </c>
      <c r="H9048" t="s">
        <v>158</v>
      </c>
      <c r="I9048" t="s">
        <v>16</v>
      </c>
      <c r="J9048" t="s">
        <v>159</v>
      </c>
      <c r="L9048" s="1">
        <v>39426</v>
      </c>
      <c r="M9048">
        <v>20784</v>
      </c>
      <c r="N9048" t="s">
        <v>10650</v>
      </c>
    </row>
    <row r="9049" spans="1:14" x14ac:dyDescent="0.25">
      <c r="A9049" t="s">
        <v>10272</v>
      </c>
      <c r="B9049" t="s">
        <v>22</v>
      </c>
      <c r="C9049">
        <v>84591</v>
      </c>
      <c r="D9049">
        <v>85634.51</v>
      </c>
      <c r="E9049">
        <v>2729.73</v>
      </c>
      <c r="F9049" t="s">
        <v>129</v>
      </c>
      <c r="G9049" t="s">
        <v>130</v>
      </c>
      <c r="H9049" t="s">
        <v>267</v>
      </c>
      <c r="I9049" t="s">
        <v>16</v>
      </c>
      <c r="J9049" t="s">
        <v>132</v>
      </c>
      <c r="L9049" s="1">
        <v>37459</v>
      </c>
      <c r="M9049">
        <v>20784</v>
      </c>
      <c r="N9049" t="s">
        <v>10650</v>
      </c>
    </row>
    <row r="9050" spans="1:14" x14ac:dyDescent="0.25">
      <c r="A9050" t="s">
        <v>10273</v>
      </c>
      <c r="B9050" t="s">
        <v>12</v>
      </c>
      <c r="C9050">
        <v>63658.71</v>
      </c>
      <c r="D9050">
        <v>56162.67</v>
      </c>
      <c r="E9050">
        <v>0</v>
      </c>
      <c r="F9050" t="s">
        <v>404</v>
      </c>
      <c r="G9050" t="s">
        <v>405</v>
      </c>
      <c r="H9050" t="s">
        <v>406</v>
      </c>
      <c r="I9050" t="s">
        <v>16</v>
      </c>
      <c r="J9050" t="s">
        <v>178</v>
      </c>
      <c r="L9050" s="1">
        <v>42674</v>
      </c>
      <c r="M9050">
        <v>20745</v>
      </c>
      <c r="N9050" t="s">
        <v>10643</v>
      </c>
    </row>
    <row r="9051" spans="1:14" x14ac:dyDescent="0.25">
      <c r="A9051" t="s">
        <v>10274</v>
      </c>
      <c r="B9051" t="s">
        <v>12</v>
      </c>
      <c r="C9051">
        <v>100370</v>
      </c>
      <c r="D9051">
        <v>99046.5</v>
      </c>
      <c r="E9051">
        <v>0</v>
      </c>
      <c r="F9051" t="s">
        <v>18</v>
      </c>
      <c r="G9051" t="s">
        <v>19</v>
      </c>
      <c r="H9051" t="s">
        <v>146</v>
      </c>
      <c r="I9051" t="s">
        <v>16</v>
      </c>
      <c r="J9051" t="s">
        <v>147</v>
      </c>
      <c r="L9051" s="1">
        <v>36535</v>
      </c>
      <c r="M9051">
        <v>20735</v>
      </c>
      <c r="N9051" t="s">
        <v>10649</v>
      </c>
    </row>
    <row r="9052" spans="1:14" x14ac:dyDescent="0.25">
      <c r="A9052" t="s">
        <v>10275</v>
      </c>
      <c r="B9052" t="s">
        <v>22</v>
      </c>
      <c r="C9052">
        <v>41974</v>
      </c>
      <c r="D9052">
        <v>38341.08</v>
      </c>
      <c r="E9052">
        <v>1127.33</v>
      </c>
      <c r="F9052" t="s">
        <v>99</v>
      </c>
      <c r="G9052" t="s">
        <v>100</v>
      </c>
      <c r="H9052" t="s">
        <v>835</v>
      </c>
      <c r="I9052" t="s">
        <v>16</v>
      </c>
      <c r="J9052" t="s">
        <v>198</v>
      </c>
      <c r="L9052" s="1">
        <v>42170</v>
      </c>
      <c r="M9052">
        <v>20785</v>
      </c>
      <c r="N9052" t="s">
        <v>10652</v>
      </c>
    </row>
    <row r="9053" spans="1:14" x14ac:dyDescent="0.25">
      <c r="A9053" t="s">
        <v>10276</v>
      </c>
      <c r="B9053" t="s">
        <v>12</v>
      </c>
      <c r="C9053">
        <v>41651.17</v>
      </c>
      <c r="D9053">
        <v>40777.58</v>
      </c>
      <c r="E9053">
        <v>99.33</v>
      </c>
      <c r="F9053" t="s">
        <v>18</v>
      </c>
      <c r="G9053" t="s">
        <v>19</v>
      </c>
      <c r="H9053" t="s">
        <v>144</v>
      </c>
      <c r="I9053" t="s">
        <v>16</v>
      </c>
      <c r="J9053" t="s">
        <v>279</v>
      </c>
      <c r="L9053" s="1">
        <v>42101</v>
      </c>
      <c r="M9053">
        <v>20781</v>
      </c>
      <c r="N9053" t="s">
        <v>10627</v>
      </c>
    </row>
    <row r="9054" spans="1:14" x14ac:dyDescent="0.25">
      <c r="A9054" t="s">
        <v>10277</v>
      </c>
      <c r="B9054" t="s">
        <v>12</v>
      </c>
      <c r="C9054">
        <v>91869</v>
      </c>
      <c r="D9054">
        <v>99145.57</v>
      </c>
      <c r="E9054">
        <v>7118.02</v>
      </c>
      <c r="F9054" t="s">
        <v>13</v>
      </c>
      <c r="G9054" t="s">
        <v>14</v>
      </c>
      <c r="H9054" t="s">
        <v>429</v>
      </c>
      <c r="I9054" t="s">
        <v>16</v>
      </c>
      <c r="J9054" t="s">
        <v>32</v>
      </c>
      <c r="L9054" s="1">
        <v>36962</v>
      </c>
      <c r="M9054">
        <v>20715</v>
      </c>
      <c r="N9054" t="s">
        <v>10641</v>
      </c>
    </row>
    <row r="9055" spans="1:14" x14ac:dyDescent="0.25">
      <c r="A9055" t="s">
        <v>10278</v>
      </c>
      <c r="B9055" t="s">
        <v>22</v>
      </c>
      <c r="C9055">
        <v>69762</v>
      </c>
      <c r="D9055">
        <v>81480.45</v>
      </c>
      <c r="E9055">
        <v>12796.93</v>
      </c>
      <c r="F9055" t="s">
        <v>13</v>
      </c>
      <c r="G9055" t="s">
        <v>14</v>
      </c>
      <c r="H9055" t="s">
        <v>463</v>
      </c>
      <c r="I9055" t="s">
        <v>16</v>
      </c>
      <c r="J9055" t="s">
        <v>32</v>
      </c>
      <c r="L9055" s="1">
        <v>41442</v>
      </c>
      <c r="M9055">
        <v>20784</v>
      </c>
      <c r="N9055" t="s">
        <v>10650</v>
      </c>
    </row>
    <row r="9056" spans="1:14" x14ac:dyDescent="0.25">
      <c r="A9056" t="s">
        <v>10279</v>
      </c>
      <c r="B9056" t="s">
        <v>22</v>
      </c>
      <c r="C9056">
        <v>58410</v>
      </c>
      <c r="D9056">
        <v>66071.42</v>
      </c>
      <c r="E9056">
        <v>6147.35</v>
      </c>
      <c r="F9056" t="s">
        <v>45</v>
      </c>
      <c r="G9056" t="s">
        <v>46</v>
      </c>
      <c r="H9056" t="s">
        <v>514</v>
      </c>
      <c r="I9056" t="s">
        <v>16</v>
      </c>
      <c r="J9056" t="s">
        <v>48</v>
      </c>
      <c r="L9056" s="1">
        <v>41064</v>
      </c>
      <c r="M9056">
        <v>20707</v>
      </c>
      <c r="N9056" t="s">
        <v>10628</v>
      </c>
    </row>
    <row r="9057" spans="1:14" x14ac:dyDescent="0.25">
      <c r="A9057" t="s">
        <v>10280</v>
      </c>
      <c r="B9057" t="s">
        <v>22</v>
      </c>
      <c r="C9057">
        <v>59922</v>
      </c>
      <c r="D9057">
        <v>65490.32</v>
      </c>
      <c r="E9057">
        <v>8443.16</v>
      </c>
      <c r="F9057" t="s">
        <v>13</v>
      </c>
      <c r="G9057" t="s">
        <v>14</v>
      </c>
      <c r="H9057" t="s">
        <v>162</v>
      </c>
      <c r="I9057" t="s">
        <v>16</v>
      </c>
      <c r="J9057" t="s">
        <v>32</v>
      </c>
      <c r="K9057" t="s">
        <v>176</v>
      </c>
      <c r="L9057" s="1">
        <v>41918</v>
      </c>
      <c r="M9057">
        <v>20784</v>
      </c>
      <c r="N9057" t="s">
        <v>10650</v>
      </c>
    </row>
    <row r="9058" spans="1:14" x14ac:dyDescent="0.25">
      <c r="A9058" t="s">
        <v>10281</v>
      </c>
      <c r="B9058" t="s">
        <v>22</v>
      </c>
      <c r="C9058">
        <v>74732</v>
      </c>
      <c r="D9058">
        <v>86160.3</v>
      </c>
      <c r="E9058">
        <v>10894.46</v>
      </c>
      <c r="F9058" t="s">
        <v>13</v>
      </c>
      <c r="G9058" t="s">
        <v>14</v>
      </c>
      <c r="H9058" t="s">
        <v>175</v>
      </c>
      <c r="I9058" t="s">
        <v>16</v>
      </c>
      <c r="J9058" t="s">
        <v>32</v>
      </c>
      <c r="L9058" s="1">
        <v>39827</v>
      </c>
      <c r="M9058">
        <v>20740</v>
      </c>
      <c r="N9058" t="s">
        <v>10638</v>
      </c>
    </row>
    <row r="9059" spans="1:14" x14ac:dyDescent="0.25">
      <c r="A9059" t="s">
        <v>10282</v>
      </c>
      <c r="B9059" t="s">
        <v>12</v>
      </c>
      <c r="C9059">
        <v>49790.83</v>
      </c>
      <c r="D9059">
        <v>58675.8</v>
      </c>
      <c r="E9059">
        <v>7866.97</v>
      </c>
      <c r="F9059" t="s">
        <v>13</v>
      </c>
      <c r="G9059" t="s">
        <v>14</v>
      </c>
      <c r="H9059" t="s">
        <v>68</v>
      </c>
      <c r="I9059" t="s">
        <v>16</v>
      </c>
      <c r="J9059" t="s">
        <v>69</v>
      </c>
      <c r="K9059" t="s">
        <v>70</v>
      </c>
      <c r="L9059" s="1">
        <v>42170</v>
      </c>
      <c r="M9059">
        <v>20735</v>
      </c>
      <c r="N9059" t="s">
        <v>10649</v>
      </c>
    </row>
    <row r="9060" spans="1:14" x14ac:dyDescent="0.25">
      <c r="A9060" t="s">
        <v>10283</v>
      </c>
      <c r="B9060" t="s">
        <v>22</v>
      </c>
      <c r="C9060">
        <v>95084.42</v>
      </c>
      <c r="D9060">
        <v>137361.57999999999</v>
      </c>
      <c r="E9060">
        <v>31652.63</v>
      </c>
      <c r="F9060" t="s">
        <v>13</v>
      </c>
      <c r="G9060" t="s">
        <v>14</v>
      </c>
      <c r="H9060" t="s">
        <v>690</v>
      </c>
      <c r="I9060" t="s">
        <v>16</v>
      </c>
      <c r="J9060" t="s">
        <v>32</v>
      </c>
      <c r="L9060" s="1">
        <v>29409</v>
      </c>
      <c r="M9060">
        <v>20770</v>
      </c>
      <c r="N9060" t="s">
        <v>10629</v>
      </c>
    </row>
    <row r="9061" spans="1:14" x14ac:dyDescent="0.25">
      <c r="A9061" t="s">
        <v>10284</v>
      </c>
      <c r="B9061" t="s">
        <v>22</v>
      </c>
      <c r="C9061">
        <v>50172</v>
      </c>
      <c r="D9061">
        <v>48796.34</v>
      </c>
      <c r="E9061">
        <v>441.11</v>
      </c>
      <c r="F9061" t="s">
        <v>45</v>
      </c>
      <c r="G9061" t="s">
        <v>46</v>
      </c>
      <c r="H9061" t="s">
        <v>47</v>
      </c>
      <c r="I9061" t="s">
        <v>16</v>
      </c>
      <c r="J9061" t="s">
        <v>48</v>
      </c>
      <c r="K9061" t="s">
        <v>49</v>
      </c>
      <c r="L9061" s="1">
        <v>42716</v>
      </c>
      <c r="M9061">
        <v>20735</v>
      </c>
      <c r="N9061" t="s">
        <v>10649</v>
      </c>
    </row>
    <row r="9062" spans="1:14" x14ac:dyDescent="0.25">
      <c r="A9062" t="s">
        <v>10285</v>
      </c>
      <c r="B9062" t="s">
        <v>22</v>
      </c>
      <c r="C9062">
        <v>78300.86</v>
      </c>
      <c r="D9062">
        <v>87046.47</v>
      </c>
      <c r="E9062">
        <v>12390.7</v>
      </c>
      <c r="F9062" t="s">
        <v>52</v>
      </c>
      <c r="G9062" t="s">
        <v>53</v>
      </c>
      <c r="H9062" t="s">
        <v>205</v>
      </c>
      <c r="I9062" t="s">
        <v>16</v>
      </c>
      <c r="J9062" t="s">
        <v>94</v>
      </c>
      <c r="L9062" s="1">
        <v>36528</v>
      </c>
      <c r="M9062">
        <v>20774</v>
      </c>
      <c r="N9062" t="s">
        <v>10633</v>
      </c>
    </row>
    <row r="9063" spans="1:14" x14ac:dyDescent="0.25">
      <c r="A9063" t="s">
        <v>10286</v>
      </c>
      <c r="B9063" t="s">
        <v>12</v>
      </c>
      <c r="C9063">
        <v>100370</v>
      </c>
      <c r="D9063">
        <v>91022.79</v>
      </c>
      <c r="E9063">
        <v>0</v>
      </c>
      <c r="F9063" t="s">
        <v>18</v>
      </c>
      <c r="G9063" t="s">
        <v>19</v>
      </c>
      <c r="H9063" t="s">
        <v>146</v>
      </c>
      <c r="I9063" t="s">
        <v>16</v>
      </c>
      <c r="J9063" t="s">
        <v>147</v>
      </c>
      <c r="L9063" s="1">
        <v>36934</v>
      </c>
      <c r="M9063">
        <v>20707</v>
      </c>
      <c r="N9063" t="s">
        <v>10628</v>
      </c>
    </row>
    <row r="9064" spans="1:14" x14ac:dyDescent="0.25">
      <c r="A9064" t="s">
        <v>10287</v>
      </c>
      <c r="B9064" t="s">
        <v>22</v>
      </c>
      <c r="C9064">
        <v>37570.620000000003</v>
      </c>
      <c r="D9064">
        <v>38395.379999999997</v>
      </c>
      <c r="E9064">
        <v>2165.52</v>
      </c>
      <c r="F9064" t="s">
        <v>117</v>
      </c>
      <c r="G9064" t="s">
        <v>118</v>
      </c>
      <c r="H9064" t="s">
        <v>308</v>
      </c>
      <c r="I9064" t="s">
        <v>16</v>
      </c>
      <c r="J9064" t="s">
        <v>309</v>
      </c>
      <c r="L9064" s="1">
        <v>40111</v>
      </c>
      <c r="M9064">
        <v>20608</v>
      </c>
      <c r="N9064" t="s">
        <v>10646</v>
      </c>
    </row>
    <row r="9065" spans="1:14" x14ac:dyDescent="0.25">
      <c r="A9065" t="s">
        <v>10288</v>
      </c>
      <c r="B9065" t="s">
        <v>12</v>
      </c>
      <c r="C9065">
        <v>103381.1</v>
      </c>
      <c r="D9065">
        <v>102019.31</v>
      </c>
      <c r="E9065">
        <v>0</v>
      </c>
      <c r="F9065" t="s">
        <v>18</v>
      </c>
      <c r="G9065" t="s">
        <v>19</v>
      </c>
      <c r="H9065" t="s">
        <v>334</v>
      </c>
      <c r="I9065" t="s">
        <v>16</v>
      </c>
      <c r="J9065" t="s">
        <v>147</v>
      </c>
      <c r="L9065" s="1">
        <v>31278</v>
      </c>
      <c r="M9065">
        <v>20707</v>
      </c>
      <c r="N9065" t="s">
        <v>10628</v>
      </c>
    </row>
    <row r="9066" spans="1:14" x14ac:dyDescent="0.25">
      <c r="A9066" t="s">
        <v>10289</v>
      </c>
      <c r="B9066" t="s">
        <v>22</v>
      </c>
      <c r="C9066">
        <v>106104</v>
      </c>
      <c r="D9066">
        <v>119737.75</v>
      </c>
      <c r="E9066">
        <v>8863.32</v>
      </c>
      <c r="F9066" t="s">
        <v>13</v>
      </c>
      <c r="G9066" t="s">
        <v>14</v>
      </c>
      <c r="H9066" t="s">
        <v>942</v>
      </c>
      <c r="I9066" t="s">
        <v>16</v>
      </c>
      <c r="J9066" t="s">
        <v>361</v>
      </c>
      <c r="L9066" s="1">
        <v>37823</v>
      </c>
      <c r="M9066">
        <v>20710</v>
      </c>
      <c r="N9066" t="s">
        <v>10637</v>
      </c>
    </row>
    <row r="9067" spans="1:14" x14ac:dyDescent="0.25">
      <c r="A9067" t="s">
        <v>10290</v>
      </c>
      <c r="B9067" t="s">
        <v>12</v>
      </c>
      <c r="C9067">
        <v>72804.62</v>
      </c>
      <c r="D9067">
        <v>70836.38</v>
      </c>
      <c r="E9067">
        <v>0</v>
      </c>
      <c r="F9067" t="s">
        <v>18</v>
      </c>
      <c r="G9067" t="s">
        <v>19</v>
      </c>
      <c r="H9067" t="s">
        <v>247</v>
      </c>
      <c r="I9067" t="s">
        <v>16</v>
      </c>
      <c r="J9067" t="s">
        <v>178</v>
      </c>
      <c r="L9067" s="1">
        <v>39244</v>
      </c>
      <c r="M9067">
        <v>20712</v>
      </c>
      <c r="N9067" t="s">
        <v>10639</v>
      </c>
    </row>
    <row r="9068" spans="1:14" x14ac:dyDescent="0.25">
      <c r="A9068" t="s">
        <v>10291</v>
      </c>
      <c r="B9068" t="s">
        <v>12</v>
      </c>
      <c r="C9068">
        <v>38961.300000000003</v>
      </c>
      <c r="D9068">
        <v>38448.81</v>
      </c>
      <c r="E9068">
        <v>0</v>
      </c>
      <c r="F9068" t="s">
        <v>18</v>
      </c>
      <c r="G9068" t="s">
        <v>19</v>
      </c>
      <c r="H9068" t="s">
        <v>201</v>
      </c>
      <c r="I9068" t="s">
        <v>34</v>
      </c>
      <c r="J9068" t="s">
        <v>61</v>
      </c>
      <c r="L9068" s="1">
        <v>33654</v>
      </c>
      <c r="M9068">
        <v>20623</v>
      </c>
      <c r="N9068" t="s">
        <v>10651</v>
      </c>
    </row>
    <row r="9069" spans="1:14" x14ac:dyDescent="0.25">
      <c r="A9069" t="s">
        <v>10292</v>
      </c>
      <c r="B9069" t="s">
        <v>12</v>
      </c>
      <c r="C9069">
        <v>82401.320000000007</v>
      </c>
      <c r="D9069">
        <v>81210.960000000006</v>
      </c>
      <c r="E9069">
        <v>0</v>
      </c>
      <c r="F9069" t="s">
        <v>167</v>
      </c>
      <c r="G9069" t="s">
        <v>168</v>
      </c>
      <c r="H9069" t="s">
        <v>359</v>
      </c>
      <c r="I9069" t="s">
        <v>16</v>
      </c>
      <c r="J9069" t="s">
        <v>30</v>
      </c>
      <c r="L9069" s="1">
        <v>39818</v>
      </c>
      <c r="M9069">
        <v>20705</v>
      </c>
      <c r="N9069" t="s">
        <v>10626</v>
      </c>
    </row>
    <row r="9070" spans="1:14" x14ac:dyDescent="0.25">
      <c r="A9070" t="s">
        <v>10293</v>
      </c>
      <c r="B9070" t="s">
        <v>12</v>
      </c>
      <c r="C9070">
        <v>82737.14</v>
      </c>
      <c r="D9070">
        <v>80593.17</v>
      </c>
      <c r="E9070">
        <v>0</v>
      </c>
      <c r="F9070" t="s">
        <v>36</v>
      </c>
      <c r="G9070" t="s">
        <v>37</v>
      </c>
      <c r="H9070" t="s">
        <v>450</v>
      </c>
      <c r="I9070" t="s">
        <v>16</v>
      </c>
      <c r="J9070" t="s">
        <v>178</v>
      </c>
      <c r="L9070" s="1">
        <v>42128</v>
      </c>
      <c r="M9070">
        <v>20715</v>
      </c>
      <c r="N9070" t="s">
        <v>10641</v>
      </c>
    </row>
    <row r="9071" spans="1:14" x14ac:dyDescent="0.25">
      <c r="A9071" t="s">
        <v>10294</v>
      </c>
      <c r="B9071" t="s">
        <v>22</v>
      </c>
      <c r="C9071">
        <v>50172</v>
      </c>
      <c r="D9071">
        <v>49183.25</v>
      </c>
      <c r="E9071">
        <v>537.86</v>
      </c>
      <c r="F9071" t="s">
        <v>45</v>
      </c>
      <c r="G9071" t="s">
        <v>46</v>
      </c>
      <c r="H9071" t="s">
        <v>700</v>
      </c>
      <c r="I9071" t="s">
        <v>16</v>
      </c>
      <c r="J9071" t="s">
        <v>48</v>
      </c>
      <c r="K9071" t="s">
        <v>49</v>
      </c>
      <c r="L9071" s="1">
        <v>42716</v>
      </c>
      <c r="M9071">
        <v>20743</v>
      </c>
      <c r="N9071" t="s">
        <v>10654</v>
      </c>
    </row>
    <row r="9072" spans="1:14" x14ac:dyDescent="0.25">
      <c r="A9072" t="s">
        <v>10295</v>
      </c>
      <c r="B9072" t="s">
        <v>22</v>
      </c>
      <c r="C9072">
        <v>31594.95</v>
      </c>
      <c r="D9072">
        <v>42650.82</v>
      </c>
      <c r="E9072">
        <v>3065.85</v>
      </c>
      <c r="F9072" t="s">
        <v>99</v>
      </c>
      <c r="G9072" t="s">
        <v>100</v>
      </c>
      <c r="H9072" t="s">
        <v>681</v>
      </c>
      <c r="I9072" t="s">
        <v>34</v>
      </c>
      <c r="J9072" t="s">
        <v>102</v>
      </c>
      <c r="L9072" s="1">
        <v>39706</v>
      </c>
      <c r="M9072">
        <v>20762</v>
      </c>
      <c r="N9072" t="s">
        <v>10644</v>
      </c>
    </row>
    <row r="9073" spans="1:14" x14ac:dyDescent="0.25">
      <c r="A9073" t="s">
        <v>10296</v>
      </c>
      <c r="B9073" t="s">
        <v>22</v>
      </c>
      <c r="C9073">
        <v>83785</v>
      </c>
      <c r="D9073">
        <v>104001.59</v>
      </c>
      <c r="E9073">
        <v>19637.66</v>
      </c>
      <c r="F9073" t="s">
        <v>45</v>
      </c>
      <c r="G9073" t="s">
        <v>46</v>
      </c>
      <c r="H9073" t="s">
        <v>383</v>
      </c>
      <c r="I9073" t="s">
        <v>16</v>
      </c>
      <c r="J9073" t="s">
        <v>250</v>
      </c>
      <c r="L9073" s="1">
        <v>38642</v>
      </c>
      <c r="M9073">
        <v>20784</v>
      </c>
      <c r="N9073" t="s">
        <v>10650</v>
      </c>
    </row>
    <row r="9074" spans="1:14" x14ac:dyDescent="0.25">
      <c r="A9074" t="s">
        <v>10297</v>
      </c>
      <c r="B9074" t="s">
        <v>22</v>
      </c>
      <c r="C9074">
        <v>58000</v>
      </c>
      <c r="D9074">
        <v>57314.66</v>
      </c>
      <c r="E9074">
        <v>476.86</v>
      </c>
      <c r="F9074" t="s">
        <v>129</v>
      </c>
      <c r="G9074" t="s">
        <v>130</v>
      </c>
      <c r="H9074" t="s">
        <v>675</v>
      </c>
      <c r="I9074" t="s">
        <v>16</v>
      </c>
      <c r="J9074" t="s">
        <v>132</v>
      </c>
      <c r="K9074" t="s">
        <v>891</v>
      </c>
      <c r="L9074" s="1">
        <v>41918</v>
      </c>
      <c r="M9074">
        <v>20785</v>
      </c>
      <c r="N9074" t="s">
        <v>10652</v>
      </c>
    </row>
    <row r="9075" spans="1:14" x14ac:dyDescent="0.25">
      <c r="A9075" t="s">
        <v>10298</v>
      </c>
      <c r="B9075" t="s">
        <v>22</v>
      </c>
      <c r="C9075">
        <v>45412</v>
      </c>
      <c r="D9075">
        <v>44370.95</v>
      </c>
      <c r="E9075">
        <v>4575.04</v>
      </c>
      <c r="F9075" t="s">
        <v>23</v>
      </c>
      <c r="G9075" t="s">
        <v>24</v>
      </c>
      <c r="H9075" t="s">
        <v>319</v>
      </c>
      <c r="I9075" t="s">
        <v>16</v>
      </c>
      <c r="J9075" t="s">
        <v>141</v>
      </c>
      <c r="K9075" t="s">
        <v>282</v>
      </c>
      <c r="L9075" s="1">
        <v>42772</v>
      </c>
      <c r="M9075">
        <v>20715</v>
      </c>
      <c r="N9075" t="s">
        <v>10641</v>
      </c>
    </row>
    <row r="9076" spans="1:14" x14ac:dyDescent="0.25">
      <c r="A9076" t="s">
        <v>10299</v>
      </c>
      <c r="B9076" t="s">
        <v>22</v>
      </c>
      <c r="C9076">
        <v>81748</v>
      </c>
      <c r="D9076">
        <v>96531.59</v>
      </c>
      <c r="E9076">
        <v>11852.78</v>
      </c>
      <c r="F9076" t="s">
        <v>45</v>
      </c>
      <c r="G9076" t="s">
        <v>46</v>
      </c>
      <c r="H9076" t="s">
        <v>240</v>
      </c>
      <c r="I9076" t="s">
        <v>16</v>
      </c>
      <c r="J9076" t="s">
        <v>250</v>
      </c>
      <c r="L9076" s="1">
        <v>38642</v>
      </c>
      <c r="M9076">
        <v>20706</v>
      </c>
      <c r="N9076" t="s">
        <v>10645</v>
      </c>
    </row>
    <row r="9077" spans="1:14" x14ac:dyDescent="0.25">
      <c r="A9077" t="s">
        <v>10300</v>
      </c>
      <c r="B9077" t="s">
        <v>22</v>
      </c>
      <c r="C9077">
        <v>74354.67</v>
      </c>
      <c r="D9077">
        <v>80583.3</v>
      </c>
      <c r="E9077">
        <v>3383.22</v>
      </c>
      <c r="F9077" t="s">
        <v>56</v>
      </c>
      <c r="G9077" t="s">
        <v>57</v>
      </c>
      <c r="H9077" t="s">
        <v>58</v>
      </c>
      <c r="I9077" t="s">
        <v>16</v>
      </c>
      <c r="J9077" t="s">
        <v>420</v>
      </c>
      <c r="L9077" s="1">
        <v>28513</v>
      </c>
      <c r="M9077">
        <v>20710</v>
      </c>
      <c r="N9077" t="s">
        <v>10637</v>
      </c>
    </row>
    <row r="9078" spans="1:14" x14ac:dyDescent="0.25">
      <c r="A9078" t="s">
        <v>10301</v>
      </c>
      <c r="B9078" t="s">
        <v>12</v>
      </c>
      <c r="C9078">
        <v>107345.82</v>
      </c>
      <c r="D9078">
        <v>111136.61</v>
      </c>
      <c r="E9078">
        <v>292.52999999999997</v>
      </c>
      <c r="F9078" t="s">
        <v>56</v>
      </c>
      <c r="G9078" t="s">
        <v>57</v>
      </c>
      <c r="H9078" t="s">
        <v>581</v>
      </c>
      <c r="I9078" t="s">
        <v>16</v>
      </c>
      <c r="J9078" t="s">
        <v>235</v>
      </c>
      <c r="L9078" s="1">
        <v>29297</v>
      </c>
      <c r="M9078">
        <v>20607</v>
      </c>
      <c r="N9078" t="s">
        <v>10631</v>
      </c>
    </row>
    <row r="9079" spans="1:14" x14ac:dyDescent="0.25">
      <c r="A9079" t="s">
        <v>10302</v>
      </c>
      <c r="B9079" t="s">
        <v>22</v>
      </c>
      <c r="C9079">
        <v>68764</v>
      </c>
      <c r="D9079">
        <v>69805.36</v>
      </c>
      <c r="E9079">
        <v>56.99</v>
      </c>
      <c r="F9079" t="s">
        <v>13</v>
      </c>
      <c r="G9079" t="s">
        <v>14</v>
      </c>
      <c r="H9079" t="s">
        <v>412</v>
      </c>
      <c r="I9079" t="s">
        <v>16</v>
      </c>
      <c r="J9079" t="s">
        <v>32</v>
      </c>
      <c r="K9079" t="s">
        <v>176</v>
      </c>
      <c r="L9079" s="1">
        <v>41694</v>
      </c>
      <c r="M9079">
        <v>20746</v>
      </c>
      <c r="N9079" t="s">
        <v>10647</v>
      </c>
    </row>
    <row r="9080" spans="1:14" x14ac:dyDescent="0.25">
      <c r="A9080" t="s">
        <v>10303</v>
      </c>
      <c r="B9080" t="s">
        <v>22</v>
      </c>
      <c r="C9080">
        <v>50172</v>
      </c>
      <c r="D9080">
        <v>46612.85</v>
      </c>
      <c r="E9080">
        <v>291.51</v>
      </c>
      <c r="F9080" t="s">
        <v>45</v>
      </c>
      <c r="G9080" t="s">
        <v>46</v>
      </c>
      <c r="H9080" t="s">
        <v>47</v>
      </c>
      <c r="I9080" t="s">
        <v>16</v>
      </c>
      <c r="J9080" t="s">
        <v>48</v>
      </c>
      <c r="K9080" t="s">
        <v>49</v>
      </c>
      <c r="L9080" s="1">
        <v>42716</v>
      </c>
      <c r="M9080">
        <v>20707</v>
      </c>
      <c r="N9080" t="s">
        <v>10628</v>
      </c>
    </row>
    <row r="9081" spans="1:14" x14ac:dyDescent="0.25">
      <c r="A9081" t="s">
        <v>10304</v>
      </c>
      <c r="B9081" t="s">
        <v>12</v>
      </c>
      <c r="C9081">
        <v>37532.660000000003</v>
      </c>
      <c r="D9081">
        <v>30332.16</v>
      </c>
      <c r="E9081">
        <v>119.56</v>
      </c>
      <c r="F9081" t="s">
        <v>18</v>
      </c>
      <c r="G9081" t="s">
        <v>19</v>
      </c>
      <c r="H9081" t="s">
        <v>183</v>
      </c>
      <c r="I9081" t="s">
        <v>34</v>
      </c>
      <c r="J9081" t="s">
        <v>174</v>
      </c>
      <c r="L9081" s="1">
        <v>42311</v>
      </c>
      <c r="M9081">
        <v>20607</v>
      </c>
      <c r="N9081" t="s">
        <v>10631</v>
      </c>
    </row>
    <row r="9082" spans="1:14" x14ac:dyDescent="0.25">
      <c r="A9082" t="s">
        <v>10305</v>
      </c>
      <c r="B9082" t="s">
        <v>22</v>
      </c>
      <c r="C9082">
        <v>67723.53</v>
      </c>
      <c r="D9082">
        <v>87061.58</v>
      </c>
      <c r="E9082">
        <v>16783.97</v>
      </c>
      <c r="F9082" t="s">
        <v>56</v>
      </c>
      <c r="G9082" t="s">
        <v>57</v>
      </c>
      <c r="H9082" t="s">
        <v>58</v>
      </c>
      <c r="I9082" t="s">
        <v>16</v>
      </c>
      <c r="J9082" t="s">
        <v>59</v>
      </c>
      <c r="L9082" s="1">
        <v>34071</v>
      </c>
      <c r="M9082">
        <v>20710</v>
      </c>
      <c r="N9082" t="s">
        <v>10637</v>
      </c>
    </row>
    <row r="9083" spans="1:14" x14ac:dyDescent="0.25">
      <c r="A9083" t="s">
        <v>10306</v>
      </c>
      <c r="B9083" t="s">
        <v>22</v>
      </c>
      <c r="C9083">
        <v>53414.87</v>
      </c>
      <c r="D9083">
        <v>65174.23</v>
      </c>
      <c r="E9083">
        <v>13182.77</v>
      </c>
      <c r="F9083" t="s">
        <v>56</v>
      </c>
      <c r="G9083" t="s">
        <v>57</v>
      </c>
      <c r="H9083" t="s">
        <v>158</v>
      </c>
      <c r="I9083" t="s">
        <v>16</v>
      </c>
      <c r="J9083" t="s">
        <v>313</v>
      </c>
      <c r="L9083" s="1">
        <v>38852</v>
      </c>
      <c r="M9083">
        <v>20623</v>
      </c>
      <c r="N9083" t="s">
        <v>10651</v>
      </c>
    </row>
    <row r="9084" spans="1:14" x14ac:dyDescent="0.25">
      <c r="A9084" t="s">
        <v>10307</v>
      </c>
      <c r="B9084" t="s">
        <v>22</v>
      </c>
      <c r="C9084">
        <v>91869</v>
      </c>
      <c r="D9084">
        <v>113929.43</v>
      </c>
      <c r="E9084">
        <v>16967.490000000002</v>
      </c>
      <c r="F9084" t="s">
        <v>13</v>
      </c>
      <c r="G9084" t="s">
        <v>14</v>
      </c>
      <c r="H9084" t="s">
        <v>657</v>
      </c>
      <c r="I9084" t="s">
        <v>16</v>
      </c>
      <c r="J9084" t="s">
        <v>32</v>
      </c>
      <c r="L9084" s="1">
        <v>37823</v>
      </c>
      <c r="M9084">
        <v>20623</v>
      </c>
      <c r="N9084" t="s">
        <v>10651</v>
      </c>
    </row>
    <row r="9085" spans="1:14" x14ac:dyDescent="0.25">
      <c r="A9085" t="s">
        <v>10308</v>
      </c>
      <c r="B9085" t="s">
        <v>22</v>
      </c>
      <c r="C9085">
        <v>91869</v>
      </c>
      <c r="D9085">
        <v>94703.83</v>
      </c>
      <c r="E9085">
        <v>2040.08</v>
      </c>
      <c r="F9085" t="s">
        <v>13</v>
      </c>
      <c r="G9085" t="s">
        <v>14</v>
      </c>
      <c r="H9085" t="s">
        <v>412</v>
      </c>
      <c r="I9085" t="s">
        <v>16</v>
      </c>
      <c r="J9085" t="s">
        <v>32</v>
      </c>
      <c r="L9085" s="1">
        <v>35870</v>
      </c>
      <c r="M9085">
        <v>20782</v>
      </c>
      <c r="N9085" t="s">
        <v>10625</v>
      </c>
    </row>
    <row r="9086" spans="1:14" x14ac:dyDescent="0.25">
      <c r="A9086" t="s">
        <v>10309</v>
      </c>
      <c r="B9086" t="s">
        <v>12</v>
      </c>
      <c r="C9086">
        <v>59915</v>
      </c>
      <c r="D9086">
        <v>59126.16</v>
      </c>
      <c r="E9086">
        <v>0</v>
      </c>
      <c r="F9086" t="s">
        <v>18</v>
      </c>
      <c r="G9086" t="s">
        <v>19</v>
      </c>
      <c r="H9086" t="s">
        <v>938</v>
      </c>
      <c r="I9086" t="s">
        <v>16</v>
      </c>
      <c r="J9086" t="s">
        <v>279</v>
      </c>
      <c r="L9086" s="1">
        <v>36283</v>
      </c>
      <c r="M9086">
        <v>20623</v>
      </c>
      <c r="N9086" t="s">
        <v>10651</v>
      </c>
    </row>
    <row r="9087" spans="1:14" x14ac:dyDescent="0.25">
      <c r="A9087" t="s">
        <v>10310</v>
      </c>
      <c r="B9087" t="s">
        <v>22</v>
      </c>
      <c r="C9087">
        <v>100370</v>
      </c>
      <c r="D9087">
        <v>98736.18</v>
      </c>
      <c r="E9087">
        <v>0</v>
      </c>
      <c r="F9087" t="s">
        <v>18</v>
      </c>
      <c r="G9087" t="s">
        <v>19</v>
      </c>
      <c r="H9087" t="s">
        <v>594</v>
      </c>
      <c r="I9087" t="s">
        <v>16</v>
      </c>
      <c r="J9087" t="s">
        <v>228</v>
      </c>
      <c r="L9087" s="1">
        <v>39384</v>
      </c>
      <c r="M9087">
        <v>20716</v>
      </c>
      <c r="N9087" t="s">
        <v>10641</v>
      </c>
    </row>
    <row r="9088" spans="1:14" x14ac:dyDescent="0.25">
      <c r="A9088" t="s">
        <v>10311</v>
      </c>
      <c r="B9088" t="s">
        <v>12</v>
      </c>
      <c r="C9088">
        <v>77347</v>
      </c>
      <c r="D9088">
        <v>82145.09</v>
      </c>
      <c r="E9088">
        <v>3484.25</v>
      </c>
      <c r="F9088" t="s">
        <v>13</v>
      </c>
      <c r="G9088" t="s">
        <v>14</v>
      </c>
      <c r="H9088" t="s">
        <v>429</v>
      </c>
      <c r="I9088" t="s">
        <v>16</v>
      </c>
      <c r="J9088" t="s">
        <v>32</v>
      </c>
      <c r="L9088" s="1">
        <v>38915</v>
      </c>
      <c r="M9088">
        <v>20715</v>
      </c>
      <c r="N9088" t="s">
        <v>10641</v>
      </c>
    </row>
    <row r="9089" spans="1:14" x14ac:dyDescent="0.25">
      <c r="A9089" t="s">
        <v>10312</v>
      </c>
      <c r="B9089" t="s">
        <v>22</v>
      </c>
      <c r="C9089">
        <v>62020</v>
      </c>
      <c r="D9089">
        <v>68624.039999999994</v>
      </c>
      <c r="E9089">
        <v>5212.91</v>
      </c>
      <c r="F9089" t="s">
        <v>13</v>
      </c>
      <c r="G9089" t="s">
        <v>14</v>
      </c>
      <c r="H9089" t="s">
        <v>162</v>
      </c>
      <c r="I9089" t="s">
        <v>16</v>
      </c>
      <c r="J9089" t="s">
        <v>32</v>
      </c>
      <c r="K9089" t="s">
        <v>176</v>
      </c>
      <c r="L9089" s="1">
        <v>41498</v>
      </c>
      <c r="M9089">
        <v>20783</v>
      </c>
      <c r="N9089" t="s">
        <v>10656</v>
      </c>
    </row>
    <row r="9090" spans="1:14" x14ac:dyDescent="0.25">
      <c r="A9090" t="s">
        <v>10313</v>
      </c>
      <c r="B9090" t="s">
        <v>22</v>
      </c>
      <c r="C9090">
        <v>102377.4</v>
      </c>
      <c r="D9090">
        <v>101028.71</v>
      </c>
      <c r="E9090">
        <v>0</v>
      </c>
      <c r="F9090" t="s">
        <v>18</v>
      </c>
      <c r="G9090" t="s">
        <v>19</v>
      </c>
      <c r="H9090" t="s">
        <v>62</v>
      </c>
      <c r="I9090" t="s">
        <v>16</v>
      </c>
      <c r="J9090" t="s">
        <v>1221</v>
      </c>
      <c r="L9090" s="1">
        <v>32902</v>
      </c>
      <c r="M9090">
        <v>20785</v>
      </c>
      <c r="N9090" t="s">
        <v>10652</v>
      </c>
    </row>
    <row r="9091" spans="1:14" x14ac:dyDescent="0.25">
      <c r="A9091" t="s">
        <v>10314</v>
      </c>
      <c r="B9091" t="s">
        <v>22</v>
      </c>
      <c r="C9091">
        <v>51607.44</v>
      </c>
      <c r="D9091">
        <v>52010.06</v>
      </c>
      <c r="E9091">
        <v>2804.87</v>
      </c>
      <c r="F9091" t="s">
        <v>56</v>
      </c>
      <c r="G9091" t="s">
        <v>57</v>
      </c>
      <c r="H9091" t="s">
        <v>158</v>
      </c>
      <c r="I9091" t="s">
        <v>16</v>
      </c>
      <c r="J9091" t="s">
        <v>445</v>
      </c>
      <c r="L9091" s="1">
        <v>38503</v>
      </c>
      <c r="M9091">
        <v>20769</v>
      </c>
      <c r="N9091" t="s">
        <v>10636</v>
      </c>
    </row>
    <row r="9092" spans="1:14" x14ac:dyDescent="0.25">
      <c r="A9092" t="s">
        <v>10315</v>
      </c>
      <c r="B9092" t="s">
        <v>12</v>
      </c>
      <c r="C9092">
        <v>51655.27</v>
      </c>
      <c r="D9092">
        <v>49624.87</v>
      </c>
      <c r="E9092">
        <v>37.26</v>
      </c>
      <c r="F9092" t="s">
        <v>18</v>
      </c>
      <c r="G9092" t="s">
        <v>19</v>
      </c>
      <c r="H9092" t="s">
        <v>945</v>
      </c>
      <c r="I9092" t="s">
        <v>16</v>
      </c>
      <c r="J9092" t="s">
        <v>279</v>
      </c>
      <c r="L9092" s="1">
        <v>38628</v>
      </c>
      <c r="M9092">
        <v>20607</v>
      </c>
      <c r="N9092" t="s">
        <v>10631</v>
      </c>
    </row>
    <row r="9093" spans="1:14" x14ac:dyDescent="0.25">
      <c r="A9093" t="s">
        <v>10316</v>
      </c>
      <c r="B9093" t="s">
        <v>12</v>
      </c>
      <c r="C9093">
        <v>28497.17</v>
      </c>
      <c r="D9093">
        <v>21763.57</v>
      </c>
      <c r="E9093">
        <v>511.22</v>
      </c>
      <c r="F9093" t="s">
        <v>99</v>
      </c>
      <c r="G9093" t="s">
        <v>100</v>
      </c>
      <c r="H9093" t="s">
        <v>580</v>
      </c>
      <c r="I9093" t="s">
        <v>34</v>
      </c>
      <c r="J9093" t="s">
        <v>102</v>
      </c>
      <c r="L9093" s="1">
        <v>42842</v>
      </c>
      <c r="M9093">
        <v>20607</v>
      </c>
      <c r="N9093" t="s">
        <v>10631</v>
      </c>
    </row>
    <row r="9094" spans="1:14" x14ac:dyDescent="0.25">
      <c r="A9094" t="s">
        <v>10317</v>
      </c>
      <c r="B9094" t="s">
        <v>12</v>
      </c>
      <c r="C9094">
        <v>29205.56</v>
      </c>
      <c r="D9094">
        <v>29462.05</v>
      </c>
      <c r="E9094">
        <v>168.5</v>
      </c>
      <c r="F9094" t="s">
        <v>76</v>
      </c>
      <c r="G9094" t="s">
        <v>77</v>
      </c>
      <c r="H9094" t="s">
        <v>909</v>
      </c>
      <c r="I9094" t="s">
        <v>34</v>
      </c>
      <c r="J9094" t="s">
        <v>558</v>
      </c>
      <c r="L9094" s="1">
        <v>37650</v>
      </c>
      <c r="M9094">
        <v>20762</v>
      </c>
      <c r="N9094" t="s">
        <v>10644</v>
      </c>
    </row>
    <row r="9095" spans="1:14" x14ac:dyDescent="0.25">
      <c r="A9095" t="s">
        <v>10318</v>
      </c>
      <c r="B9095" t="s">
        <v>12</v>
      </c>
      <c r="C9095">
        <v>59258.09</v>
      </c>
      <c r="D9095">
        <v>55541.39</v>
      </c>
      <c r="E9095">
        <v>97.68</v>
      </c>
      <c r="F9095" t="s">
        <v>18</v>
      </c>
      <c r="G9095" t="s">
        <v>19</v>
      </c>
      <c r="H9095" t="s">
        <v>183</v>
      </c>
      <c r="I9095" t="s">
        <v>34</v>
      </c>
      <c r="J9095" t="s">
        <v>174</v>
      </c>
      <c r="L9095" s="1">
        <v>33826</v>
      </c>
      <c r="M9095">
        <v>20705</v>
      </c>
      <c r="N9095" t="s">
        <v>10626</v>
      </c>
    </row>
    <row r="9096" spans="1:14" x14ac:dyDescent="0.25">
      <c r="A9096" t="s">
        <v>10319</v>
      </c>
      <c r="B9096" t="s">
        <v>12</v>
      </c>
      <c r="C9096">
        <v>64214.85</v>
      </c>
      <c r="D9096">
        <v>62223.23</v>
      </c>
      <c r="E9096">
        <v>0</v>
      </c>
      <c r="F9096" t="s">
        <v>52</v>
      </c>
      <c r="G9096" t="s">
        <v>53</v>
      </c>
      <c r="H9096" t="s">
        <v>545</v>
      </c>
      <c r="I9096" t="s">
        <v>16</v>
      </c>
      <c r="J9096" t="s">
        <v>17</v>
      </c>
      <c r="L9096" s="1">
        <v>37346</v>
      </c>
      <c r="M9096">
        <v>20712</v>
      </c>
      <c r="N9096" t="s">
        <v>10639</v>
      </c>
    </row>
    <row r="9097" spans="1:14" x14ac:dyDescent="0.25">
      <c r="A9097" t="s">
        <v>10320</v>
      </c>
      <c r="B9097" t="s">
        <v>12</v>
      </c>
      <c r="C9097">
        <v>78387.56</v>
      </c>
      <c r="D9097">
        <v>70200.58</v>
      </c>
      <c r="E9097">
        <v>0</v>
      </c>
      <c r="F9097" t="s">
        <v>18</v>
      </c>
      <c r="G9097" t="s">
        <v>19</v>
      </c>
      <c r="H9097" t="s">
        <v>346</v>
      </c>
      <c r="I9097" t="s">
        <v>16</v>
      </c>
      <c r="J9097" t="s">
        <v>347</v>
      </c>
      <c r="L9097" s="1">
        <v>36612</v>
      </c>
      <c r="M9097">
        <v>20705</v>
      </c>
      <c r="N9097" t="s">
        <v>10626</v>
      </c>
    </row>
    <row r="9098" spans="1:14" x14ac:dyDescent="0.25">
      <c r="A9098" t="s">
        <v>10321</v>
      </c>
      <c r="B9098" t="s">
        <v>12</v>
      </c>
      <c r="C9098">
        <v>100370</v>
      </c>
      <c r="D9098">
        <v>99045.9</v>
      </c>
      <c r="E9098">
        <v>0</v>
      </c>
      <c r="F9098" t="s">
        <v>18</v>
      </c>
      <c r="G9098" t="s">
        <v>19</v>
      </c>
      <c r="H9098" t="s">
        <v>917</v>
      </c>
      <c r="I9098" t="s">
        <v>16</v>
      </c>
      <c r="J9098" t="s">
        <v>71</v>
      </c>
      <c r="L9098" s="1">
        <v>36297</v>
      </c>
      <c r="M9098">
        <v>20716</v>
      </c>
      <c r="N9098" t="s">
        <v>10641</v>
      </c>
    </row>
    <row r="9099" spans="1:14" x14ac:dyDescent="0.25">
      <c r="A9099" t="s">
        <v>10322</v>
      </c>
      <c r="B9099" t="s">
        <v>22</v>
      </c>
      <c r="C9099">
        <v>34233</v>
      </c>
      <c r="D9099">
        <v>5192.76</v>
      </c>
      <c r="E9099">
        <v>197.51</v>
      </c>
      <c r="F9099" t="s">
        <v>468</v>
      </c>
      <c r="G9099" t="s">
        <v>469</v>
      </c>
      <c r="H9099" t="s">
        <v>470</v>
      </c>
      <c r="I9099" t="s">
        <v>16</v>
      </c>
      <c r="J9099" t="s">
        <v>858</v>
      </c>
      <c r="K9099" t="s">
        <v>859</v>
      </c>
      <c r="L9099" s="1">
        <v>43024</v>
      </c>
      <c r="M9099">
        <v>20745</v>
      </c>
      <c r="N9099" t="s">
        <v>10643</v>
      </c>
    </row>
    <row r="9100" spans="1:14" x14ac:dyDescent="0.25">
      <c r="A9100" t="s">
        <v>10323</v>
      </c>
      <c r="B9100" t="s">
        <v>22</v>
      </c>
      <c r="C9100">
        <v>79839.22</v>
      </c>
      <c r="D9100">
        <v>77583.929999999993</v>
      </c>
      <c r="E9100">
        <v>0</v>
      </c>
      <c r="F9100" t="s">
        <v>76</v>
      </c>
      <c r="G9100" t="s">
        <v>77</v>
      </c>
      <c r="H9100" t="s">
        <v>570</v>
      </c>
      <c r="I9100" t="s">
        <v>16</v>
      </c>
      <c r="J9100" t="s">
        <v>207</v>
      </c>
      <c r="L9100" s="1">
        <v>33881</v>
      </c>
      <c r="M9100">
        <v>20716</v>
      </c>
      <c r="N9100" t="s">
        <v>10641</v>
      </c>
    </row>
    <row r="9101" spans="1:14" x14ac:dyDescent="0.25">
      <c r="A9101" t="s">
        <v>10324</v>
      </c>
      <c r="B9101" t="s">
        <v>22</v>
      </c>
      <c r="C9101">
        <v>79285</v>
      </c>
      <c r="D9101">
        <v>80052.97</v>
      </c>
      <c r="E9101">
        <v>448.46</v>
      </c>
      <c r="F9101" t="s">
        <v>56</v>
      </c>
      <c r="G9101" t="s">
        <v>57</v>
      </c>
      <c r="H9101" t="s">
        <v>496</v>
      </c>
      <c r="I9101" t="s">
        <v>16</v>
      </c>
      <c r="J9101" t="s">
        <v>497</v>
      </c>
      <c r="L9101" s="1">
        <v>34309</v>
      </c>
      <c r="M9101">
        <v>20705</v>
      </c>
      <c r="N9101" t="s">
        <v>10626</v>
      </c>
    </row>
    <row r="9102" spans="1:14" x14ac:dyDescent="0.25">
      <c r="A9102" t="s">
        <v>10325</v>
      </c>
      <c r="B9102" t="s">
        <v>12</v>
      </c>
      <c r="C9102">
        <v>75653</v>
      </c>
      <c r="D9102">
        <v>74655.81</v>
      </c>
      <c r="E9102">
        <v>0</v>
      </c>
      <c r="F9102" t="s">
        <v>18</v>
      </c>
      <c r="G9102" t="s">
        <v>19</v>
      </c>
      <c r="H9102" t="s">
        <v>137</v>
      </c>
      <c r="I9102" t="s">
        <v>16</v>
      </c>
      <c r="J9102" t="s">
        <v>61</v>
      </c>
      <c r="L9102" s="1">
        <v>36983</v>
      </c>
      <c r="M9102">
        <v>20715</v>
      </c>
      <c r="N9102" t="s">
        <v>10641</v>
      </c>
    </row>
    <row r="9103" spans="1:14" x14ac:dyDescent="0.25">
      <c r="A9103" t="s">
        <v>10326</v>
      </c>
      <c r="B9103" t="s">
        <v>22</v>
      </c>
      <c r="C9103">
        <v>40587.54</v>
      </c>
      <c r="D9103">
        <v>46956.33</v>
      </c>
      <c r="E9103">
        <v>8368.2900000000009</v>
      </c>
      <c r="F9103" t="s">
        <v>99</v>
      </c>
      <c r="G9103" t="s">
        <v>100</v>
      </c>
      <c r="H9103" t="s">
        <v>259</v>
      </c>
      <c r="I9103" t="s">
        <v>16</v>
      </c>
      <c r="J9103" t="s">
        <v>633</v>
      </c>
      <c r="L9103" s="1">
        <v>38224</v>
      </c>
      <c r="M9103">
        <v>20716</v>
      </c>
      <c r="N9103" t="s">
        <v>10641</v>
      </c>
    </row>
    <row r="9104" spans="1:14" x14ac:dyDescent="0.25">
      <c r="A9104" t="s">
        <v>10327</v>
      </c>
      <c r="B9104" t="s">
        <v>22</v>
      </c>
      <c r="C9104">
        <v>93291.6</v>
      </c>
      <c r="D9104">
        <v>96587.79</v>
      </c>
      <c r="E9104">
        <v>3816.56</v>
      </c>
      <c r="F9104" t="s">
        <v>99</v>
      </c>
      <c r="G9104" t="s">
        <v>100</v>
      </c>
      <c r="H9104" t="s">
        <v>630</v>
      </c>
      <c r="I9104" t="s">
        <v>16</v>
      </c>
      <c r="J9104" t="s">
        <v>388</v>
      </c>
      <c r="L9104" s="1">
        <v>33000</v>
      </c>
      <c r="M9104">
        <v>20770</v>
      </c>
      <c r="N9104" t="s">
        <v>10629</v>
      </c>
    </row>
    <row r="9105" spans="1:14" x14ac:dyDescent="0.25">
      <c r="A9105" t="s">
        <v>10328</v>
      </c>
      <c r="B9105" t="s">
        <v>22</v>
      </c>
      <c r="C9105">
        <v>123172</v>
      </c>
      <c r="D9105">
        <v>177409.87</v>
      </c>
      <c r="E9105">
        <v>45970.83</v>
      </c>
      <c r="F9105" t="s">
        <v>45</v>
      </c>
      <c r="G9105" t="s">
        <v>46</v>
      </c>
      <c r="H9105" t="s">
        <v>893</v>
      </c>
      <c r="I9105" t="s">
        <v>16</v>
      </c>
      <c r="J9105" t="s">
        <v>222</v>
      </c>
      <c r="L9105" s="1">
        <v>36388</v>
      </c>
      <c r="M9105">
        <v>20735</v>
      </c>
      <c r="N9105" t="s">
        <v>10649</v>
      </c>
    </row>
    <row r="9106" spans="1:14" x14ac:dyDescent="0.25">
      <c r="A9106" t="s">
        <v>10329</v>
      </c>
      <c r="B9106" t="s">
        <v>12</v>
      </c>
      <c r="C9106">
        <v>156060</v>
      </c>
      <c r="D9106">
        <v>112868.6</v>
      </c>
      <c r="E9106">
        <v>0</v>
      </c>
      <c r="F9106" t="s">
        <v>299</v>
      </c>
      <c r="G9106" t="s">
        <v>300</v>
      </c>
      <c r="H9106" t="s">
        <v>179</v>
      </c>
      <c r="I9106" t="s">
        <v>16</v>
      </c>
      <c r="J9106" t="s">
        <v>98</v>
      </c>
      <c r="L9106" s="1">
        <v>42814</v>
      </c>
      <c r="M9106">
        <v>20737</v>
      </c>
      <c r="N9106" t="s">
        <v>10655</v>
      </c>
    </row>
    <row r="9107" spans="1:14" x14ac:dyDescent="0.25">
      <c r="A9107" t="s">
        <v>10330</v>
      </c>
      <c r="B9107" t="s">
        <v>12</v>
      </c>
      <c r="C9107">
        <v>155981.32999999999</v>
      </c>
      <c r="D9107">
        <v>150942.84</v>
      </c>
      <c r="E9107">
        <v>0</v>
      </c>
      <c r="F9107" t="s">
        <v>36</v>
      </c>
      <c r="G9107" t="s">
        <v>37</v>
      </c>
      <c r="H9107" t="s">
        <v>38</v>
      </c>
      <c r="I9107" t="s">
        <v>16</v>
      </c>
      <c r="J9107" t="s">
        <v>98</v>
      </c>
      <c r="L9107" s="1">
        <v>41848</v>
      </c>
      <c r="M9107">
        <v>20707</v>
      </c>
      <c r="N9107" t="s">
        <v>10628</v>
      </c>
    </row>
    <row r="9108" spans="1:14" x14ac:dyDescent="0.25">
      <c r="A9108" t="s">
        <v>10331</v>
      </c>
      <c r="B9108" t="s">
        <v>22</v>
      </c>
      <c r="C9108">
        <v>65751</v>
      </c>
      <c r="D9108">
        <v>76573.97</v>
      </c>
      <c r="E9108">
        <v>11068.93</v>
      </c>
      <c r="F9108" t="s">
        <v>56</v>
      </c>
      <c r="G9108" t="s">
        <v>57</v>
      </c>
      <c r="H9108" t="s">
        <v>58</v>
      </c>
      <c r="I9108" t="s">
        <v>16</v>
      </c>
      <c r="J9108" t="s">
        <v>59</v>
      </c>
      <c r="L9108" s="1">
        <v>35890</v>
      </c>
      <c r="M9108">
        <v>20613</v>
      </c>
      <c r="N9108" t="s">
        <v>10640</v>
      </c>
    </row>
    <row r="9109" spans="1:14" x14ac:dyDescent="0.25">
      <c r="A9109" t="s">
        <v>10332</v>
      </c>
      <c r="B9109" t="s">
        <v>12</v>
      </c>
      <c r="C9109">
        <v>50603</v>
      </c>
      <c r="D9109">
        <v>44882.41</v>
      </c>
      <c r="E9109">
        <v>291.55</v>
      </c>
      <c r="F9109" t="s">
        <v>129</v>
      </c>
      <c r="G9109" t="s">
        <v>130</v>
      </c>
      <c r="H9109" t="s">
        <v>131</v>
      </c>
      <c r="I9109" t="s">
        <v>16</v>
      </c>
      <c r="J9109" t="s">
        <v>132</v>
      </c>
      <c r="K9109" t="s">
        <v>636</v>
      </c>
      <c r="L9109" s="1">
        <v>42744</v>
      </c>
      <c r="M9109">
        <v>20744</v>
      </c>
      <c r="N9109" t="s">
        <v>10630</v>
      </c>
    </row>
    <row r="9110" spans="1:14" x14ac:dyDescent="0.25">
      <c r="A9110" t="s">
        <v>10333</v>
      </c>
      <c r="B9110" t="s">
        <v>12</v>
      </c>
      <c r="C9110">
        <v>77041.789999999994</v>
      </c>
      <c r="D9110">
        <v>63653.17</v>
      </c>
      <c r="E9110">
        <v>353.81</v>
      </c>
      <c r="F9110" t="s">
        <v>89</v>
      </c>
      <c r="G9110" t="s">
        <v>90</v>
      </c>
      <c r="H9110" t="s">
        <v>704</v>
      </c>
      <c r="I9110" t="s">
        <v>16</v>
      </c>
      <c r="J9110" t="s">
        <v>281</v>
      </c>
      <c r="L9110" s="1">
        <v>41960</v>
      </c>
      <c r="M9110">
        <v>20769</v>
      </c>
      <c r="N9110" t="s">
        <v>10636</v>
      </c>
    </row>
    <row r="9111" spans="1:14" x14ac:dyDescent="0.25">
      <c r="A9111" t="s">
        <v>10334</v>
      </c>
      <c r="B9111" t="s">
        <v>22</v>
      </c>
      <c r="C9111">
        <v>83465.31</v>
      </c>
      <c r="D9111">
        <v>85026.49</v>
      </c>
      <c r="E9111">
        <v>3036.49</v>
      </c>
      <c r="F9111" t="s">
        <v>99</v>
      </c>
      <c r="G9111" t="s">
        <v>100</v>
      </c>
      <c r="H9111" t="s">
        <v>123</v>
      </c>
      <c r="I9111" t="s">
        <v>16</v>
      </c>
      <c r="J9111" t="s">
        <v>124</v>
      </c>
      <c r="L9111" s="1">
        <v>39538</v>
      </c>
      <c r="M9111">
        <v>20715</v>
      </c>
      <c r="N9111" t="s">
        <v>10641</v>
      </c>
    </row>
    <row r="9112" spans="1:14" x14ac:dyDescent="0.25">
      <c r="A9112" t="s">
        <v>10335</v>
      </c>
      <c r="B9112" t="s">
        <v>12</v>
      </c>
      <c r="C9112">
        <v>72700.320000000007</v>
      </c>
      <c r="D9112">
        <v>70707.67</v>
      </c>
      <c r="E9112">
        <v>262.14999999999998</v>
      </c>
      <c r="F9112" t="s">
        <v>380</v>
      </c>
      <c r="G9112" t="s">
        <v>381</v>
      </c>
      <c r="H9112" t="s">
        <v>628</v>
      </c>
      <c r="I9112" t="s">
        <v>16</v>
      </c>
      <c r="J9112" t="s">
        <v>178</v>
      </c>
      <c r="L9112" s="1">
        <v>35673</v>
      </c>
      <c r="M9112">
        <v>20781</v>
      </c>
      <c r="N9112" t="s">
        <v>10627</v>
      </c>
    </row>
    <row r="9113" spans="1:14" x14ac:dyDescent="0.25">
      <c r="A9113" t="s">
        <v>10336</v>
      </c>
      <c r="B9113" t="s">
        <v>12</v>
      </c>
      <c r="C9113">
        <v>44618.21</v>
      </c>
      <c r="D9113">
        <v>43155.47</v>
      </c>
      <c r="E9113">
        <v>2766.33</v>
      </c>
      <c r="F9113" t="s">
        <v>56</v>
      </c>
      <c r="G9113" t="s">
        <v>57</v>
      </c>
      <c r="H9113" t="s">
        <v>84</v>
      </c>
      <c r="I9113" t="s">
        <v>16</v>
      </c>
      <c r="J9113" t="s">
        <v>59</v>
      </c>
      <c r="L9113" s="1">
        <v>37703</v>
      </c>
      <c r="M9113">
        <v>20784</v>
      </c>
      <c r="N9113" t="s">
        <v>10650</v>
      </c>
    </row>
    <row r="9114" spans="1:14" x14ac:dyDescent="0.25">
      <c r="A9114" t="s">
        <v>10337</v>
      </c>
      <c r="B9114" t="s">
        <v>12</v>
      </c>
      <c r="C9114">
        <v>44617.77</v>
      </c>
      <c r="D9114">
        <v>36700.04</v>
      </c>
      <c r="E9114">
        <v>4432.16</v>
      </c>
      <c r="F9114" t="s">
        <v>56</v>
      </c>
      <c r="G9114" t="s">
        <v>57</v>
      </c>
      <c r="H9114" t="s">
        <v>84</v>
      </c>
      <c r="I9114" t="s">
        <v>16</v>
      </c>
      <c r="J9114" t="s">
        <v>59</v>
      </c>
      <c r="L9114" s="1">
        <v>41953</v>
      </c>
      <c r="M9114">
        <v>20707</v>
      </c>
      <c r="N9114" t="s">
        <v>10628</v>
      </c>
    </row>
    <row r="9115" spans="1:14" x14ac:dyDescent="0.25">
      <c r="A9115" t="s">
        <v>10338</v>
      </c>
      <c r="B9115" t="s">
        <v>12</v>
      </c>
      <c r="C9115">
        <v>79829.899999999994</v>
      </c>
      <c r="D9115">
        <v>76424.820000000007</v>
      </c>
      <c r="E9115">
        <v>0</v>
      </c>
      <c r="F9115" t="s">
        <v>89</v>
      </c>
      <c r="G9115" t="s">
        <v>90</v>
      </c>
      <c r="H9115" t="s">
        <v>1222</v>
      </c>
      <c r="I9115" t="s">
        <v>16</v>
      </c>
      <c r="J9115" t="s">
        <v>92</v>
      </c>
      <c r="L9115" s="1">
        <v>41218</v>
      </c>
      <c r="M9115">
        <v>20712</v>
      </c>
      <c r="N9115" t="s">
        <v>10639</v>
      </c>
    </row>
    <row r="9116" spans="1:14" x14ac:dyDescent="0.25">
      <c r="A9116" t="s">
        <v>10339</v>
      </c>
      <c r="B9116" t="s">
        <v>22</v>
      </c>
      <c r="C9116">
        <v>47419.85</v>
      </c>
      <c r="D9116">
        <v>63943.1</v>
      </c>
      <c r="E9116">
        <v>15352.23</v>
      </c>
      <c r="F9116" t="s">
        <v>13</v>
      </c>
      <c r="G9116" t="s">
        <v>14</v>
      </c>
      <c r="H9116" t="s">
        <v>68</v>
      </c>
      <c r="I9116" t="s">
        <v>16</v>
      </c>
      <c r="J9116" t="s">
        <v>69</v>
      </c>
      <c r="K9116" t="s">
        <v>70</v>
      </c>
      <c r="L9116" s="1">
        <v>42030</v>
      </c>
      <c r="M9116">
        <v>20745</v>
      </c>
      <c r="N9116" t="s">
        <v>10643</v>
      </c>
    </row>
    <row r="9117" spans="1:14" x14ac:dyDescent="0.25">
      <c r="A9117" t="s">
        <v>10340</v>
      </c>
      <c r="B9117" t="s">
        <v>12</v>
      </c>
      <c r="C9117">
        <v>61712.45</v>
      </c>
      <c r="D9117">
        <v>60901.4</v>
      </c>
      <c r="E9117">
        <v>0</v>
      </c>
      <c r="F9117" t="s">
        <v>18</v>
      </c>
      <c r="G9117" t="s">
        <v>19</v>
      </c>
      <c r="H9117" t="s">
        <v>172</v>
      </c>
      <c r="I9117" t="s">
        <v>16</v>
      </c>
      <c r="J9117" t="s">
        <v>279</v>
      </c>
      <c r="L9117" s="1">
        <v>30802</v>
      </c>
      <c r="M9117">
        <v>20608</v>
      </c>
      <c r="N9117" t="s">
        <v>10646</v>
      </c>
    </row>
    <row r="9118" spans="1:14" x14ac:dyDescent="0.25">
      <c r="A9118" t="s">
        <v>10341</v>
      </c>
      <c r="B9118" t="s">
        <v>22</v>
      </c>
      <c r="C9118">
        <v>71381.23</v>
      </c>
      <c r="D9118">
        <v>68615.31</v>
      </c>
      <c r="E9118">
        <v>0</v>
      </c>
      <c r="F9118" t="s">
        <v>18</v>
      </c>
      <c r="G9118" t="s">
        <v>19</v>
      </c>
      <c r="H9118" t="s">
        <v>172</v>
      </c>
      <c r="I9118" t="s">
        <v>16</v>
      </c>
      <c r="J9118" t="s">
        <v>154</v>
      </c>
      <c r="L9118" s="1">
        <v>40448</v>
      </c>
      <c r="M9118">
        <v>20770</v>
      </c>
      <c r="N9118" t="s">
        <v>10629</v>
      </c>
    </row>
    <row r="9119" spans="1:14" x14ac:dyDescent="0.25">
      <c r="A9119" t="s">
        <v>10342</v>
      </c>
      <c r="B9119" t="s">
        <v>22</v>
      </c>
      <c r="C9119">
        <v>115765.1</v>
      </c>
      <c r="D9119">
        <v>107551.67</v>
      </c>
      <c r="E9119">
        <v>0</v>
      </c>
      <c r="F9119" t="s">
        <v>13</v>
      </c>
      <c r="G9119" t="s">
        <v>14</v>
      </c>
      <c r="H9119" t="s">
        <v>68</v>
      </c>
      <c r="I9119" t="s">
        <v>16</v>
      </c>
      <c r="J9119" t="s">
        <v>139</v>
      </c>
      <c r="L9119" s="1">
        <v>32972</v>
      </c>
      <c r="M9119">
        <v>20708</v>
      </c>
      <c r="N9119" t="s">
        <v>10653</v>
      </c>
    </row>
    <row r="9120" spans="1:14" x14ac:dyDescent="0.25">
      <c r="A9120" t="s">
        <v>10343</v>
      </c>
      <c r="B9120" t="s">
        <v>22</v>
      </c>
      <c r="C9120">
        <v>95084.42</v>
      </c>
      <c r="D9120">
        <v>121571.43</v>
      </c>
      <c r="E9120">
        <v>22578.12</v>
      </c>
      <c r="F9120" t="s">
        <v>13</v>
      </c>
      <c r="G9120" t="s">
        <v>14</v>
      </c>
      <c r="H9120" t="s">
        <v>657</v>
      </c>
      <c r="I9120" t="s">
        <v>16</v>
      </c>
      <c r="J9120" t="s">
        <v>32</v>
      </c>
      <c r="L9120" s="1">
        <v>34352</v>
      </c>
      <c r="M9120">
        <v>20772</v>
      </c>
      <c r="N9120" t="s">
        <v>10648</v>
      </c>
    </row>
    <row r="9121" spans="1:14" x14ac:dyDescent="0.25">
      <c r="A9121" t="s">
        <v>10344</v>
      </c>
      <c r="B9121" t="s">
        <v>12</v>
      </c>
      <c r="C9121">
        <v>43108.959999999999</v>
      </c>
      <c r="D9121">
        <v>49455.02</v>
      </c>
      <c r="E9121">
        <v>6136.04</v>
      </c>
      <c r="F9121" t="s">
        <v>56</v>
      </c>
      <c r="G9121" t="s">
        <v>57</v>
      </c>
      <c r="H9121" t="s">
        <v>84</v>
      </c>
      <c r="I9121" t="s">
        <v>16</v>
      </c>
      <c r="J9121" t="s">
        <v>59</v>
      </c>
      <c r="L9121" s="1">
        <v>42093</v>
      </c>
      <c r="M9121">
        <v>20743</v>
      </c>
      <c r="N9121" t="s">
        <v>10654</v>
      </c>
    </row>
    <row r="9122" spans="1:14" x14ac:dyDescent="0.25">
      <c r="A9122" t="s">
        <v>10345</v>
      </c>
      <c r="B9122" t="s">
        <v>12</v>
      </c>
      <c r="C9122">
        <v>77130.34</v>
      </c>
      <c r="D9122">
        <v>75229.539999999994</v>
      </c>
      <c r="E9122">
        <v>0</v>
      </c>
      <c r="F9122" t="s">
        <v>18</v>
      </c>
      <c r="G9122" t="s">
        <v>19</v>
      </c>
      <c r="H9122" t="s">
        <v>480</v>
      </c>
      <c r="I9122" t="s">
        <v>16</v>
      </c>
      <c r="J9122" t="s">
        <v>414</v>
      </c>
      <c r="L9122" s="1">
        <v>41386</v>
      </c>
      <c r="M9122">
        <v>20712</v>
      </c>
      <c r="N9122" t="s">
        <v>10639</v>
      </c>
    </row>
    <row r="9123" spans="1:14" x14ac:dyDescent="0.25">
      <c r="A9123" t="s">
        <v>10346</v>
      </c>
      <c r="B9123" t="s">
        <v>22</v>
      </c>
      <c r="C9123">
        <v>106827.53</v>
      </c>
      <c r="D9123">
        <v>149186.04999999999</v>
      </c>
      <c r="E9123">
        <v>43632.28</v>
      </c>
      <c r="F9123" t="s">
        <v>23</v>
      </c>
      <c r="G9123" t="s">
        <v>24</v>
      </c>
      <c r="H9123" t="s">
        <v>194</v>
      </c>
      <c r="I9123" t="s">
        <v>16</v>
      </c>
      <c r="J9123" t="s">
        <v>503</v>
      </c>
      <c r="L9123" s="1">
        <v>35464</v>
      </c>
      <c r="M9123">
        <v>20735</v>
      </c>
      <c r="N9123" t="s">
        <v>10649</v>
      </c>
    </row>
    <row r="9124" spans="1:14" x14ac:dyDescent="0.25">
      <c r="A9124" t="s">
        <v>10347</v>
      </c>
      <c r="B9124" t="s">
        <v>12</v>
      </c>
      <c r="C9124">
        <v>19539.03</v>
      </c>
      <c r="D9124">
        <v>10998.37</v>
      </c>
      <c r="E9124">
        <v>84.55</v>
      </c>
      <c r="F9124" t="s">
        <v>13</v>
      </c>
      <c r="G9124" t="s">
        <v>14</v>
      </c>
      <c r="H9124" t="s">
        <v>85</v>
      </c>
      <c r="I9124" t="s">
        <v>34</v>
      </c>
      <c r="J9124" t="s">
        <v>86</v>
      </c>
      <c r="L9124" s="1">
        <v>40784</v>
      </c>
      <c r="M9124">
        <v>20705</v>
      </c>
      <c r="N9124" t="s">
        <v>10626</v>
      </c>
    </row>
    <row r="9125" spans="1:14" x14ac:dyDescent="0.25">
      <c r="A9125" t="s">
        <v>10348</v>
      </c>
      <c r="B9125" t="s">
        <v>22</v>
      </c>
      <c r="C9125">
        <v>84786.16</v>
      </c>
      <c r="D9125">
        <v>90402.63</v>
      </c>
      <c r="E9125">
        <v>4251.0600000000004</v>
      </c>
      <c r="F9125" t="s">
        <v>133</v>
      </c>
      <c r="G9125" t="s">
        <v>134</v>
      </c>
      <c r="H9125" t="s">
        <v>344</v>
      </c>
      <c r="I9125" t="s">
        <v>16</v>
      </c>
      <c r="J9125" t="s">
        <v>252</v>
      </c>
      <c r="L9125" s="1">
        <v>41764</v>
      </c>
      <c r="M9125">
        <v>20720</v>
      </c>
      <c r="N9125" t="s">
        <v>10641</v>
      </c>
    </row>
    <row r="9126" spans="1:14" x14ac:dyDescent="0.25">
      <c r="A9126" t="s">
        <v>10349</v>
      </c>
      <c r="B9126" t="s">
        <v>12</v>
      </c>
      <c r="C9126">
        <v>134918.62</v>
      </c>
      <c r="D9126">
        <v>127195.55</v>
      </c>
      <c r="E9126">
        <v>0</v>
      </c>
      <c r="F9126" t="s">
        <v>72</v>
      </c>
      <c r="G9126" t="s">
        <v>73</v>
      </c>
      <c r="H9126" t="s">
        <v>741</v>
      </c>
      <c r="I9126" t="s">
        <v>16</v>
      </c>
      <c r="J9126" t="s">
        <v>139</v>
      </c>
      <c r="L9126" s="1">
        <v>37185</v>
      </c>
      <c r="M9126">
        <v>20746</v>
      </c>
      <c r="N9126" t="s">
        <v>10647</v>
      </c>
    </row>
    <row r="9127" spans="1:14" x14ac:dyDescent="0.25">
      <c r="A9127" t="s">
        <v>10350</v>
      </c>
      <c r="B9127" t="s">
        <v>22</v>
      </c>
      <c r="C9127">
        <v>57068</v>
      </c>
      <c r="D9127">
        <v>22224.29</v>
      </c>
      <c r="E9127">
        <v>0</v>
      </c>
      <c r="F9127" t="s">
        <v>13</v>
      </c>
      <c r="G9127" t="s">
        <v>14</v>
      </c>
      <c r="H9127" t="s">
        <v>103</v>
      </c>
      <c r="I9127" t="s">
        <v>16</v>
      </c>
      <c r="J9127" t="s">
        <v>104</v>
      </c>
      <c r="L9127" s="1">
        <v>41399</v>
      </c>
      <c r="M9127">
        <v>20737</v>
      </c>
      <c r="N9127" t="s">
        <v>10655</v>
      </c>
    </row>
    <row r="9128" spans="1:14" x14ac:dyDescent="0.25">
      <c r="A9128" t="s">
        <v>10351</v>
      </c>
      <c r="B9128" t="s">
        <v>22</v>
      </c>
      <c r="C9128">
        <v>82400</v>
      </c>
      <c r="D9128">
        <v>81218.789999999994</v>
      </c>
      <c r="E9128">
        <v>0</v>
      </c>
      <c r="F9128" t="s">
        <v>45</v>
      </c>
      <c r="G9128" t="s">
        <v>46</v>
      </c>
      <c r="H9128" t="s">
        <v>514</v>
      </c>
      <c r="I9128" t="s">
        <v>16</v>
      </c>
      <c r="J9128" t="s">
        <v>48</v>
      </c>
      <c r="L9128" s="1">
        <v>37298</v>
      </c>
      <c r="M9128">
        <v>20740</v>
      </c>
      <c r="N9128" t="s">
        <v>10638</v>
      </c>
    </row>
    <row r="9129" spans="1:14" x14ac:dyDescent="0.25">
      <c r="A9129" t="s">
        <v>10352</v>
      </c>
      <c r="B9129" t="s">
        <v>22</v>
      </c>
      <c r="C9129">
        <v>105241</v>
      </c>
      <c r="D9129">
        <v>103853.64</v>
      </c>
      <c r="E9129">
        <v>0</v>
      </c>
      <c r="F9129" t="s">
        <v>52</v>
      </c>
      <c r="G9129" t="s">
        <v>53</v>
      </c>
      <c r="H9129" t="s">
        <v>493</v>
      </c>
      <c r="I9129" t="s">
        <v>16</v>
      </c>
      <c r="J9129" t="s">
        <v>757</v>
      </c>
      <c r="L9129" s="1">
        <v>42016</v>
      </c>
      <c r="M9129">
        <v>20783</v>
      </c>
      <c r="N9129" t="s">
        <v>10656</v>
      </c>
    </row>
    <row r="9130" spans="1:14" x14ac:dyDescent="0.25">
      <c r="A9130" t="s">
        <v>10353</v>
      </c>
      <c r="B9130" t="s">
        <v>22</v>
      </c>
      <c r="C9130">
        <v>100370</v>
      </c>
      <c r="D9130">
        <v>100040.19</v>
      </c>
      <c r="E9130">
        <v>2605.8000000000002</v>
      </c>
      <c r="F9130" t="s">
        <v>13</v>
      </c>
      <c r="G9130" t="s">
        <v>14</v>
      </c>
      <c r="H9130" t="s">
        <v>1039</v>
      </c>
      <c r="I9130" t="s">
        <v>16</v>
      </c>
      <c r="J9130" t="s">
        <v>1109</v>
      </c>
      <c r="L9130" s="1">
        <v>41190</v>
      </c>
      <c r="M9130">
        <v>20746</v>
      </c>
      <c r="N9130" t="s">
        <v>10647</v>
      </c>
    </row>
    <row r="9131" spans="1:14" x14ac:dyDescent="0.25">
      <c r="A9131" t="s">
        <v>10354</v>
      </c>
      <c r="B9131" t="s">
        <v>22</v>
      </c>
      <c r="C9131">
        <v>135500.56</v>
      </c>
      <c r="D9131">
        <v>130068.98</v>
      </c>
      <c r="E9131">
        <v>0</v>
      </c>
      <c r="F9131" t="s">
        <v>56</v>
      </c>
      <c r="G9131" t="s">
        <v>57</v>
      </c>
      <c r="H9131" t="s">
        <v>756</v>
      </c>
      <c r="I9131" t="s">
        <v>16</v>
      </c>
      <c r="J9131" t="s">
        <v>139</v>
      </c>
      <c r="L9131" s="1">
        <v>37508</v>
      </c>
      <c r="M9131">
        <v>20774</v>
      </c>
      <c r="N9131" t="s">
        <v>10633</v>
      </c>
    </row>
    <row r="9132" spans="1:14" x14ac:dyDescent="0.25">
      <c r="A9132" t="s">
        <v>10355</v>
      </c>
      <c r="B9132" t="s">
        <v>12</v>
      </c>
      <c r="C9132">
        <v>45012.02</v>
      </c>
      <c r="D9132">
        <v>41121.5</v>
      </c>
      <c r="E9132">
        <v>0</v>
      </c>
      <c r="F9132" t="s">
        <v>18</v>
      </c>
      <c r="G9132" t="s">
        <v>19</v>
      </c>
      <c r="H9132" t="s">
        <v>423</v>
      </c>
      <c r="I9132" t="s">
        <v>16</v>
      </c>
      <c r="J9132" t="s">
        <v>674</v>
      </c>
      <c r="L9132" s="1">
        <v>42731</v>
      </c>
      <c r="M9132">
        <v>20743</v>
      </c>
      <c r="N9132" t="s">
        <v>10654</v>
      </c>
    </row>
    <row r="9133" spans="1:14" x14ac:dyDescent="0.25">
      <c r="A9133" t="s">
        <v>10356</v>
      </c>
      <c r="B9133" t="s">
        <v>12</v>
      </c>
      <c r="C9133">
        <v>105241</v>
      </c>
      <c r="D9133">
        <v>103853.7</v>
      </c>
      <c r="E9133">
        <v>0</v>
      </c>
      <c r="F9133" t="s">
        <v>18</v>
      </c>
      <c r="G9133" t="s">
        <v>19</v>
      </c>
      <c r="H9133" t="s">
        <v>247</v>
      </c>
      <c r="I9133" t="s">
        <v>16</v>
      </c>
      <c r="J9133" t="s">
        <v>235</v>
      </c>
      <c r="L9133" s="1">
        <v>36640</v>
      </c>
      <c r="M9133">
        <v>20735</v>
      </c>
      <c r="N9133" t="s">
        <v>10649</v>
      </c>
    </row>
    <row r="9134" spans="1:14" x14ac:dyDescent="0.25">
      <c r="A9134" t="s">
        <v>10357</v>
      </c>
      <c r="B9134" t="s">
        <v>22</v>
      </c>
      <c r="C9134">
        <v>79285</v>
      </c>
      <c r="D9134">
        <v>86683.74</v>
      </c>
      <c r="E9134">
        <v>8443.08</v>
      </c>
      <c r="F9134" t="s">
        <v>52</v>
      </c>
      <c r="G9134" t="s">
        <v>53</v>
      </c>
      <c r="H9134" t="s">
        <v>54</v>
      </c>
      <c r="I9134" t="s">
        <v>16</v>
      </c>
      <c r="J9134" t="s">
        <v>1164</v>
      </c>
      <c r="L9134" s="1">
        <v>37676</v>
      </c>
      <c r="M9134">
        <v>20784</v>
      </c>
      <c r="N9134" t="s">
        <v>10650</v>
      </c>
    </row>
    <row r="9135" spans="1:14" x14ac:dyDescent="0.25">
      <c r="A9135" t="s">
        <v>10358</v>
      </c>
      <c r="B9135" t="s">
        <v>22</v>
      </c>
      <c r="C9135">
        <v>110360.33</v>
      </c>
      <c r="D9135">
        <v>105652.84</v>
      </c>
      <c r="E9135">
        <v>0</v>
      </c>
      <c r="F9135" t="s">
        <v>585</v>
      </c>
      <c r="G9135" t="s">
        <v>586</v>
      </c>
      <c r="H9135" t="s">
        <v>1006</v>
      </c>
      <c r="I9135" t="s">
        <v>16</v>
      </c>
      <c r="J9135" t="s">
        <v>1007</v>
      </c>
      <c r="L9135" s="1">
        <v>42310</v>
      </c>
      <c r="M9135">
        <v>20785</v>
      </c>
      <c r="N9135" t="s">
        <v>10652</v>
      </c>
    </row>
    <row r="9136" spans="1:14" x14ac:dyDescent="0.25">
      <c r="A9136" t="s">
        <v>10359</v>
      </c>
      <c r="B9136" t="s">
        <v>22</v>
      </c>
      <c r="C9136">
        <v>77674.25</v>
      </c>
      <c r="D9136">
        <v>81684.31</v>
      </c>
      <c r="E9136">
        <v>4379.1899999999996</v>
      </c>
      <c r="F9136" t="s">
        <v>117</v>
      </c>
      <c r="G9136" t="s">
        <v>118</v>
      </c>
      <c r="H9136" t="s">
        <v>308</v>
      </c>
      <c r="I9136" t="s">
        <v>16</v>
      </c>
      <c r="J9136" t="s">
        <v>950</v>
      </c>
      <c r="L9136" s="1">
        <v>30933</v>
      </c>
      <c r="M9136">
        <v>20705</v>
      </c>
      <c r="N9136" t="s">
        <v>10626</v>
      </c>
    </row>
    <row r="9137" spans="1:14" x14ac:dyDescent="0.25">
      <c r="A9137" t="s">
        <v>10360</v>
      </c>
      <c r="B9137" t="s">
        <v>22</v>
      </c>
      <c r="C9137">
        <v>67403</v>
      </c>
      <c r="D9137">
        <v>78414.25</v>
      </c>
      <c r="E9137">
        <v>7439.71</v>
      </c>
      <c r="F9137" t="s">
        <v>13</v>
      </c>
      <c r="G9137" t="s">
        <v>14</v>
      </c>
      <c r="H9137" t="s">
        <v>232</v>
      </c>
      <c r="I9137" t="s">
        <v>16</v>
      </c>
      <c r="J9137" t="s">
        <v>32</v>
      </c>
      <c r="L9137" s="1">
        <v>41106</v>
      </c>
      <c r="M9137">
        <v>20774</v>
      </c>
      <c r="N9137" t="s">
        <v>10633</v>
      </c>
    </row>
    <row r="9138" spans="1:14" x14ac:dyDescent="0.25">
      <c r="A9138" t="s">
        <v>10361</v>
      </c>
      <c r="B9138" t="s">
        <v>12</v>
      </c>
      <c r="C9138">
        <v>138790</v>
      </c>
      <c r="D9138">
        <v>141722.64000000001</v>
      </c>
      <c r="E9138">
        <v>0</v>
      </c>
      <c r="F9138" t="s">
        <v>370</v>
      </c>
      <c r="G9138" t="s">
        <v>371</v>
      </c>
      <c r="H9138" t="s">
        <v>340</v>
      </c>
      <c r="I9138" t="s">
        <v>16</v>
      </c>
      <c r="J9138" t="s">
        <v>139</v>
      </c>
      <c r="L9138" s="1">
        <v>32392</v>
      </c>
      <c r="M9138">
        <v>20742</v>
      </c>
      <c r="N9138" t="s">
        <v>10638</v>
      </c>
    </row>
    <row r="9139" spans="1:14" x14ac:dyDescent="0.25">
      <c r="A9139" t="s">
        <v>10362</v>
      </c>
      <c r="B9139" t="s">
        <v>12</v>
      </c>
      <c r="C9139">
        <v>75653</v>
      </c>
      <c r="D9139">
        <v>77979.259999999995</v>
      </c>
      <c r="E9139">
        <v>3307.45</v>
      </c>
      <c r="F9139" t="s">
        <v>129</v>
      </c>
      <c r="G9139" t="s">
        <v>130</v>
      </c>
      <c r="H9139" t="s">
        <v>451</v>
      </c>
      <c r="I9139" t="s">
        <v>16</v>
      </c>
      <c r="J9139" t="s">
        <v>900</v>
      </c>
      <c r="L9139" s="1">
        <v>36073</v>
      </c>
      <c r="M9139">
        <v>20710</v>
      </c>
      <c r="N9139" t="s">
        <v>10637</v>
      </c>
    </row>
    <row r="9140" spans="1:14" x14ac:dyDescent="0.25">
      <c r="A9140" t="s">
        <v>10363</v>
      </c>
      <c r="B9140" t="s">
        <v>12</v>
      </c>
      <c r="C9140">
        <v>27249.45</v>
      </c>
      <c r="D9140">
        <v>20835.79</v>
      </c>
      <c r="E9140">
        <v>157.22</v>
      </c>
      <c r="F9140" t="s">
        <v>76</v>
      </c>
      <c r="G9140" t="s">
        <v>77</v>
      </c>
      <c r="H9140" t="s">
        <v>253</v>
      </c>
      <c r="I9140" t="s">
        <v>34</v>
      </c>
      <c r="J9140" t="s">
        <v>558</v>
      </c>
      <c r="L9140" s="1">
        <v>42926</v>
      </c>
      <c r="M9140">
        <v>20743</v>
      </c>
      <c r="N9140" t="s">
        <v>10654</v>
      </c>
    </row>
    <row r="9141" spans="1:14" x14ac:dyDescent="0.25">
      <c r="A9141" t="s">
        <v>10364</v>
      </c>
      <c r="B9141" t="s">
        <v>22</v>
      </c>
      <c r="C9141">
        <v>60765.48</v>
      </c>
      <c r="D9141">
        <v>46240.2</v>
      </c>
      <c r="E9141">
        <v>0</v>
      </c>
      <c r="F9141" t="s">
        <v>326</v>
      </c>
      <c r="G9141" t="s">
        <v>327</v>
      </c>
      <c r="H9141" t="s">
        <v>328</v>
      </c>
      <c r="I9141" t="s">
        <v>16</v>
      </c>
      <c r="J9141" t="s">
        <v>329</v>
      </c>
      <c r="K9141" t="s">
        <v>330</v>
      </c>
      <c r="L9141" s="1">
        <v>42800</v>
      </c>
      <c r="M9141">
        <v>20782</v>
      </c>
      <c r="N9141" t="s">
        <v>10625</v>
      </c>
    </row>
    <row r="9142" spans="1:14" x14ac:dyDescent="0.25">
      <c r="A9142" t="s">
        <v>10365</v>
      </c>
      <c r="B9142" t="s">
        <v>22</v>
      </c>
      <c r="C9142">
        <v>40242.67</v>
      </c>
      <c r="D9142">
        <v>50587.75</v>
      </c>
      <c r="E9142">
        <v>9738.0300000000007</v>
      </c>
      <c r="F9142" t="s">
        <v>56</v>
      </c>
      <c r="G9142" t="s">
        <v>57</v>
      </c>
      <c r="H9142" t="s">
        <v>58</v>
      </c>
      <c r="I9142" t="s">
        <v>16</v>
      </c>
      <c r="J9142" t="s">
        <v>59</v>
      </c>
      <c r="L9142" s="1">
        <v>42422</v>
      </c>
      <c r="M9142">
        <v>20744</v>
      </c>
      <c r="N9142" t="s">
        <v>10630</v>
      </c>
    </row>
    <row r="9143" spans="1:14" x14ac:dyDescent="0.25">
      <c r="A9143" t="s">
        <v>10366</v>
      </c>
      <c r="B9143" t="s">
        <v>22</v>
      </c>
      <c r="C9143">
        <v>91869</v>
      </c>
      <c r="D9143">
        <v>94226.42</v>
      </c>
      <c r="E9143">
        <v>1622.58</v>
      </c>
      <c r="F9143" t="s">
        <v>13</v>
      </c>
      <c r="G9143" t="s">
        <v>14</v>
      </c>
      <c r="H9143" t="s">
        <v>232</v>
      </c>
      <c r="I9143" t="s">
        <v>16</v>
      </c>
      <c r="J9143" t="s">
        <v>32</v>
      </c>
      <c r="L9143" s="1">
        <v>37655</v>
      </c>
      <c r="M9143">
        <v>20715</v>
      </c>
      <c r="N9143" t="s">
        <v>10641</v>
      </c>
    </row>
    <row r="9144" spans="1:14" x14ac:dyDescent="0.25">
      <c r="A9144" t="s">
        <v>10367</v>
      </c>
      <c r="B9144" t="s">
        <v>12</v>
      </c>
      <c r="C9144">
        <v>70959.789999999994</v>
      </c>
      <c r="D9144">
        <v>70902.42</v>
      </c>
      <c r="E9144">
        <v>876.53</v>
      </c>
      <c r="F9144" t="s">
        <v>18</v>
      </c>
      <c r="G9144" t="s">
        <v>19</v>
      </c>
      <c r="H9144" t="s">
        <v>917</v>
      </c>
      <c r="I9144" t="s">
        <v>16</v>
      </c>
      <c r="J9144" t="s">
        <v>17</v>
      </c>
      <c r="L9144" s="1">
        <v>32783</v>
      </c>
      <c r="M9144">
        <v>20705</v>
      </c>
      <c r="N9144" t="s">
        <v>10626</v>
      </c>
    </row>
    <row r="9145" spans="1:14" x14ac:dyDescent="0.25">
      <c r="A9145" t="s">
        <v>10368</v>
      </c>
      <c r="B9145" t="s">
        <v>12</v>
      </c>
      <c r="C9145">
        <v>87107</v>
      </c>
      <c r="D9145">
        <v>84860.42</v>
      </c>
      <c r="E9145">
        <v>0</v>
      </c>
      <c r="F9145" t="s">
        <v>56</v>
      </c>
      <c r="G9145" t="s">
        <v>57</v>
      </c>
      <c r="H9145" t="s">
        <v>631</v>
      </c>
      <c r="I9145" t="s">
        <v>16</v>
      </c>
      <c r="J9145" t="s">
        <v>44</v>
      </c>
      <c r="L9145" s="1">
        <v>36927</v>
      </c>
      <c r="M9145">
        <v>20774</v>
      </c>
      <c r="N9145" t="s">
        <v>10633</v>
      </c>
    </row>
    <row r="9146" spans="1:14" x14ac:dyDescent="0.25">
      <c r="A9146" t="s">
        <v>10369</v>
      </c>
      <c r="B9146" t="s">
        <v>22</v>
      </c>
      <c r="C9146">
        <v>121135</v>
      </c>
      <c r="D9146">
        <v>160923.06</v>
      </c>
      <c r="E9146">
        <v>39060.54</v>
      </c>
      <c r="F9146" t="s">
        <v>45</v>
      </c>
      <c r="G9146" t="s">
        <v>46</v>
      </c>
      <c r="H9146" t="s">
        <v>258</v>
      </c>
      <c r="I9146" t="s">
        <v>16</v>
      </c>
      <c r="J9146" t="s">
        <v>222</v>
      </c>
      <c r="L9146" s="1">
        <v>36780</v>
      </c>
      <c r="M9146">
        <v>20748</v>
      </c>
      <c r="N9146" t="s">
        <v>10635</v>
      </c>
    </row>
    <row r="9147" spans="1:14" x14ac:dyDescent="0.25">
      <c r="A9147" t="s">
        <v>10370</v>
      </c>
      <c r="B9147" t="s">
        <v>12</v>
      </c>
      <c r="C9147">
        <v>57414.85</v>
      </c>
      <c r="D9147">
        <v>54601.4</v>
      </c>
      <c r="E9147">
        <v>0</v>
      </c>
      <c r="F9147" t="s">
        <v>36</v>
      </c>
      <c r="G9147" t="s">
        <v>37</v>
      </c>
      <c r="H9147" t="s">
        <v>731</v>
      </c>
      <c r="I9147" t="s">
        <v>16</v>
      </c>
      <c r="J9147" t="s">
        <v>178</v>
      </c>
      <c r="L9147" s="1">
        <v>42016</v>
      </c>
      <c r="M9147">
        <v>20762</v>
      </c>
      <c r="N9147" t="s">
        <v>10644</v>
      </c>
    </row>
    <row r="9148" spans="1:14" x14ac:dyDescent="0.25">
      <c r="A9148" t="s">
        <v>10371</v>
      </c>
      <c r="B9148" t="s">
        <v>12</v>
      </c>
      <c r="C9148">
        <v>103381.1</v>
      </c>
      <c r="D9148">
        <v>102018.76</v>
      </c>
      <c r="E9148">
        <v>0</v>
      </c>
      <c r="F9148" t="s">
        <v>18</v>
      </c>
      <c r="G9148" t="s">
        <v>19</v>
      </c>
      <c r="H9148" t="s">
        <v>62</v>
      </c>
      <c r="I9148" t="s">
        <v>16</v>
      </c>
      <c r="J9148" t="s">
        <v>147</v>
      </c>
      <c r="L9148" s="1">
        <v>28807</v>
      </c>
      <c r="M9148">
        <v>20720</v>
      </c>
      <c r="N9148" t="s">
        <v>10641</v>
      </c>
    </row>
    <row r="9149" spans="1:14" x14ac:dyDescent="0.25">
      <c r="A9149" t="s">
        <v>10372</v>
      </c>
      <c r="B9149" t="s">
        <v>12</v>
      </c>
      <c r="C9149">
        <v>54849.79</v>
      </c>
      <c r="D9149">
        <v>54641.93</v>
      </c>
      <c r="E9149">
        <v>2478.75</v>
      </c>
      <c r="F9149" t="s">
        <v>13</v>
      </c>
      <c r="G9149" t="s">
        <v>14</v>
      </c>
      <c r="H9149" t="s">
        <v>293</v>
      </c>
      <c r="I9149" t="s">
        <v>16</v>
      </c>
      <c r="J9149" t="s">
        <v>724</v>
      </c>
      <c r="L9149" s="1">
        <v>38726</v>
      </c>
      <c r="M9149">
        <v>20722</v>
      </c>
      <c r="N9149" t="s">
        <v>10632</v>
      </c>
    </row>
    <row r="9150" spans="1:14" x14ac:dyDescent="0.25">
      <c r="A9150" t="s">
        <v>10373</v>
      </c>
      <c r="B9150" t="s">
        <v>22</v>
      </c>
      <c r="C9150">
        <v>144328</v>
      </c>
      <c r="D9150">
        <v>142424.81</v>
      </c>
      <c r="E9150">
        <v>0</v>
      </c>
      <c r="F9150" t="s">
        <v>322</v>
      </c>
      <c r="G9150" t="s">
        <v>323</v>
      </c>
      <c r="H9150" t="s">
        <v>324</v>
      </c>
      <c r="I9150" t="s">
        <v>16</v>
      </c>
      <c r="J9150" t="s">
        <v>325</v>
      </c>
      <c r="L9150" s="1">
        <v>36347</v>
      </c>
      <c r="M9150">
        <v>20784</v>
      </c>
      <c r="N9150" t="s">
        <v>10650</v>
      </c>
    </row>
    <row r="9151" spans="1:14" x14ac:dyDescent="0.25">
      <c r="A9151" t="s">
        <v>10374</v>
      </c>
      <c r="B9151" t="s">
        <v>12</v>
      </c>
      <c r="C9151">
        <v>27859.96</v>
      </c>
      <c r="D9151">
        <v>28022.69</v>
      </c>
      <c r="E9151">
        <v>160.74</v>
      </c>
      <c r="F9151" t="s">
        <v>76</v>
      </c>
      <c r="G9151" t="s">
        <v>77</v>
      </c>
      <c r="H9151" t="s">
        <v>256</v>
      </c>
      <c r="I9151" t="s">
        <v>34</v>
      </c>
      <c r="J9151" t="s">
        <v>351</v>
      </c>
      <c r="L9151" s="1">
        <v>37165</v>
      </c>
      <c r="M9151">
        <v>20774</v>
      </c>
      <c r="N9151" t="s">
        <v>10633</v>
      </c>
    </row>
    <row r="9152" spans="1:14" x14ac:dyDescent="0.25">
      <c r="A9152" t="s">
        <v>10375</v>
      </c>
      <c r="B9152" t="s">
        <v>12</v>
      </c>
      <c r="C9152">
        <v>80870.7</v>
      </c>
      <c r="D9152">
        <v>82322.14</v>
      </c>
      <c r="E9152">
        <v>3413.16</v>
      </c>
      <c r="F9152" t="s">
        <v>13</v>
      </c>
      <c r="G9152" t="s">
        <v>14</v>
      </c>
      <c r="H9152" t="s">
        <v>845</v>
      </c>
      <c r="I9152" t="s">
        <v>16</v>
      </c>
      <c r="J9152" t="s">
        <v>1065</v>
      </c>
      <c r="L9152" s="1">
        <v>35030</v>
      </c>
      <c r="M9152">
        <v>20747</v>
      </c>
      <c r="N9152" t="s">
        <v>10642</v>
      </c>
    </row>
    <row r="9153" spans="1:14" x14ac:dyDescent="0.25">
      <c r="A9153" t="s">
        <v>10376</v>
      </c>
      <c r="B9153" t="s">
        <v>22</v>
      </c>
      <c r="C9153">
        <v>99337</v>
      </c>
      <c r="D9153">
        <v>158389.97</v>
      </c>
      <c r="E9153">
        <v>57349.2</v>
      </c>
      <c r="F9153" t="s">
        <v>45</v>
      </c>
      <c r="G9153" t="s">
        <v>46</v>
      </c>
      <c r="H9153" t="s">
        <v>333</v>
      </c>
      <c r="I9153" t="s">
        <v>16</v>
      </c>
      <c r="J9153" t="s">
        <v>250</v>
      </c>
      <c r="L9153" s="1">
        <v>36942</v>
      </c>
      <c r="M9153">
        <v>20742</v>
      </c>
      <c r="N9153" t="s">
        <v>10638</v>
      </c>
    </row>
    <row r="9154" spans="1:14" x14ac:dyDescent="0.25">
      <c r="A9154" t="s">
        <v>10377</v>
      </c>
      <c r="B9154" t="s">
        <v>22</v>
      </c>
      <c r="C9154">
        <v>122479.11</v>
      </c>
      <c r="D9154">
        <v>169402.84</v>
      </c>
      <c r="E9154">
        <v>41084.04</v>
      </c>
      <c r="F9154" t="s">
        <v>45</v>
      </c>
      <c r="G9154" t="s">
        <v>46</v>
      </c>
      <c r="H9154" t="s">
        <v>221</v>
      </c>
      <c r="I9154" t="s">
        <v>16</v>
      </c>
      <c r="J9154" t="s">
        <v>222</v>
      </c>
      <c r="L9154" s="1">
        <v>30167</v>
      </c>
      <c r="M9154">
        <v>20706</v>
      </c>
      <c r="N9154" t="s">
        <v>10645</v>
      </c>
    </row>
    <row r="9155" spans="1:14" x14ac:dyDescent="0.25">
      <c r="A9155" t="s">
        <v>10378</v>
      </c>
      <c r="B9155" t="s">
        <v>22</v>
      </c>
      <c r="C9155">
        <v>55629</v>
      </c>
      <c r="D9155">
        <v>66469.570000000007</v>
      </c>
      <c r="E9155">
        <v>9054.75</v>
      </c>
      <c r="F9155" t="s">
        <v>45</v>
      </c>
      <c r="G9155" t="s">
        <v>46</v>
      </c>
      <c r="H9155" t="s">
        <v>367</v>
      </c>
      <c r="I9155" t="s">
        <v>16</v>
      </c>
      <c r="J9155" t="s">
        <v>48</v>
      </c>
      <c r="K9155" t="s">
        <v>49</v>
      </c>
      <c r="L9155" s="1">
        <v>41484</v>
      </c>
      <c r="M9155">
        <v>20743</v>
      </c>
      <c r="N9155" t="s">
        <v>10654</v>
      </c>
    </row>
    <row r="9156" spans="1:14" x14ac:dyDescent="0.25">
      <c r="A9156" t="s">
        <v>10379</v>
      </c>
      <c r="B9156" t="s">
        <v>12</v>
      </c>
      <c r="C9156">
        <v>68893</v>
      </c>
      <c r="D9156">
        <v>72096.06</v>
      </c>
      <c r="E9156">
        <v>4093.74</v>
      </c>
      <c r="F9156" t="s">
        <v>13</v>
      </c>
      <c r="G9156" t="s">
        <v>14</v>
      </c>
      <c r="H9156" t="s">
        <v>463</v>
      </c>
      <c r="I9156" t="s">
        <v>16</v>
      </c>
      <c r="J9156" t="s">
        <v>502</v>
      </c>
      <c r="L9156" s="1">
        <v>36360</v>
      </c>
      <c r="M9156">
        <v>20769</v>
      </c>
      <c r="N9156" t="s">
        <v>10636</v>
      </c>
    </row>
    <row r="9157" spans="1:14" x14ac:dyDescent="0.25">
      <c r="A9157" t="s">
        <v>10380</v>
      </c>
      <c r="B9157" t="s">
        <v>22</v>
      </c>
      <c r="C9157">
        <v>95084.42</v>
      </c>
      <c r="D9157">
        <v>102245.98</v>
      </c>
      <c r="E9157">
        <v>7520.09</v>
      </c>
      <c r="F9157" t="s">
        <v>13</v>
      </c>
      <c r="G9157" t="s">
        <v>14</v>
      </c>
      <c r="H9157" t="s">
        <v>998</v>
      </c>
      <c r="I9157" t="s">
        <v>16</v>
      </c>
      <c r="J9157" t="s">
        <v>32</v>
      </c>
      <c r="L9157" s="1">
        <v>34498</v>
      </c>
      <c r="M9157">
        <v>20782</v>
      </c>
      <c r="N9157" t="s">
        <v>10625</v>
      </c>
    </row>
    <row r="9158" spans="1:14" x14ac:dyDescent="0.25">
      <c r="A9158" t="s">
        <v>10381</v>
      </c>
      <c r="B9158" t="s">
        <v>22</v>
      </c>
      <c r="C9158">
        <v>105241</v>
      </c>
      <c r="D9158">
        <v>105251.86</v>
      </c>
      <c r="E9158">
        <v>0</v>
      </c>
      <c r="F9158" t="s">
        <v>167</v>
      </c>
      <c r="G9158" t="s">
        <v>168</v>
      </c>
      <c r="H9158" t="s">
        <v>488</v>
      </c>
      <c r="I9158" t="s">
        <v>16</v>
      </c>
      <c r="J9158" t="s">
        <v>235</v>
      </c>
      <c r="L9158" s="1">
        <v>36262</v>
      </c>
      <c r="M9158">
        <v>20770</v>
      </c>
      <c r="N9158" t="s">
        <v>10629</v>
      </c>
    </row>
    <row r="9159" spans="1:14" x14ac:dyDescent="0.25">
      <c r="A9159" t="s">
        <v>10382</v>
      </c>
      <c r="B9159" t="s">
        <v>12</v>
      </c>
      <c r="C9159">
        <v>56405.42</v>
      </c>
      <c r="D9159">
        <v>67572.740000000005</v>
      </c>
      <c r="E9159">
        <v>12916.58</v>
      </c>
      <c r="F9159" t="s">
        <v>56</v>
      </c>
      <c r="G9159" t="s">
        <v>57</v>
      </c>
      <c r="H9159" t="s">
        <v>158</v>
      </c>
      <c r="I9159" t="s">
        <v>16</v>
      </c>
      <c r="J9159" t="s">
        <v>159</v>
      </c>
      <c r="L9159" s="1">
        <v>36108</v>
      </c>
      <c r="M9159">
        <v>20608</v>
      </c>
      <c r="N9159" t="s">
        <v>10646</v>
      </c>
    </row>
    <row r="9160" spans="1:14" x14ac:dyDescent="0.25">
      <c r="A9160" t="s">
        <v>10383</v>
      </c>
      <c r="B9160" t="s">
        <v>22</v>
      </c>
      <c r="C9160">
        <v>120442.11</v>
      </c>
      <c r="D9160">
        <v>133187.10999999999</v>
      </c>
      <c r="E9160">
        <v>13901.77</v>
      </c>
      <c r="F9160" t="s">
        <v>45</v>
      </c>
      <c r="G9160" t="s">
        <v>46</v>
      </c>
      <c r="H9160" t="s">
        <v>563</v>
      </c>
      <c r="I9160" t="s">
        <v>16</v>
      </c>
      <c r="J9160" t="s">
        <v>222</v>
      </c>
      <c r="L9160" s="1">
        <v>33924</v>
      </c>
      <c r="M9160">
        <v>20720</v>
      </c>
      <c r="N9160" t="s">
        <v>10641</v>
      </c>
    </row>
    <row r="9161" spans="1:14" x14ac:dyDescent="0.25">
      <c r="A9161" t="s">
        <v>10384</v>
      </c>
      <c r="B9161" t="s">
        <v>22</v>
      </c>
      <c r="C9161">
        <v>121372</v>
      </c>
      <c r="D9161">
        <v>119832.12</v>
      </c>
      <c r="E9161">
        <v>0</v>
      </c>
      <c r="F9161" t="s">
        <v>72</v>
      </c>
      <c r="G9161" t="s">
        <v>73</v>
      </c>
      <c r="H9161" t="s">
        <v>283</v>
      </c>
      <c r="I9161" t="s">
        <v>16</v>
      </c>
      <c r="J9161" t="s">
        <v>75</v>
      </c>
      <c r="L9161" s="1">
        <v>38503</v>
      </c>
      <c r="M9161">
        <v>20623</v>
      </c>
      <c r="N9161" t="s">
        <v>10651</v>
      </c>
    </row>
    <row r="9162" spans="1:14" x14ac:dyDescent="0.25">
      <c r="A9162" t="s">
        <v>10385</v>
      </c>
      <c r="B9162" t="s">
        <v>12</v>
      </c>
      <c r="C9162">
        <v>147214.56</v>
      </c>
      <c r="D9162">
        <v>145898.56</v>
      </c>
      <c r="E9162">
        <v>624.51</v>
      </c>
      <c r="F9162" t="s">
        <v>322</v>
      </c>
      <c r="G9162" t="s">
        <v>323</v>
      </c>
      <c r="H9162" t="s">
        <v>844</v>
      </c>
      <c r="I9162" t="s">
        <v>16</v>
      </c>
      <c r="J9162" t="s">
        <v>325</v>
      </c>
      <c r="L9162" s="1">
        <v>31929</v>
      </c>
      <c r="M9162">
        <v>20774</v>
      </c>
      <c r="N9162" t="s">
        <v>10633</v>
      </c>
    </row>
    <row r="9163" spans="1:14" x14ac:dyDescent="0.25">
      <c r="A9163" t="s">
        <v>10386</v>
      </c>
      <c r="B9163" t="s">
        <v>12</v>
      </c>
      <c r="C9163">
        <v>79148.58</v>
      </c>
      <c r="D9163">
        <v>78004.34</v>
      </c>
      <c r="E9163">
        <v>0</v>
      </c>
      <c r="F9163" t="s">
        <v>322</v>
      </c>
      <c r="G9163" t="s">
        <v>323</v>
      </c>
      <c r="H9163" t="s">
        <v>884</v>
      </c>
      <c r="I9163" t="s">
        <v>16</v>
      </c>
      <c r="J9163" t="s">
        <v>703</v>
      </c>
      <c r="L9163" s="1">
        <v>39454</v>
      </c>
      <c r="M9163">
        <v>20705</v>
      </c>
      <c r="N9163" t="s">
        <v>10626</v>
      </c>
    </row>
    <row r="9164" spans="1:14" x14ac:dyDescent="0.25">
      <c r="A9164" t="s">
        <v>10387</v>
      </c>
      <c r="B9164" t="s">
        <v>12</v>
      </c>
      <c r="C9164">
        <v>43006.21</v>
      </c>
      <c r="D9164">
        <v>40187.68</v>
      </c>
      <c r="E9164">
        <v>8.8699999999999992</v>
      </c>
      <c r="F9164" t="s">
        <v>18</v>
      </c>
      <c r="G9164" t="s">
        <v>19</v>
      </c>
      <c r="H9164" t="s">
        <v>183</v>
      </c>
      <c r="I9164" t="s">
        <v>34</v>
      </c>
      <c r="J9164" t="s">
        <v>174</v>
      </c>
      <c r="L9164" s="1">
        <v>39300</v>
      </c>
      <c r="M9164">
        <v>20748</v>
      </c>
      <c r="N9164" t="s">
        <v>10635</v>
      </c>
    </row>
    <row r="9165" spans="1:14" x14ac:dyDescent="0.25">
      <c r="A9165" t="s">
        <v>10388</v>
      </c>
      <c r="B9165" t="s">
        <v>22</v>
      </c>
      <c r="C9165">
        <v>29500.98</v>
      </c>
      <c r="D9165">
        <v>36995.040000000001</v>
      </c>
      <c r="E9165">
        <v>2314.92</v>
      </c>
      <c r="F9165" t="s">
        <v>99</v>
      </c>
      <c r="G9165" t="s">
        <v>100</v>
      </c>
      <c r="H9165" t="s">
        <v>876</v>
      </c>
      <c r="I9165" t="s">
        <v>34</v>
      </c>
      <c r="J9165" t="s">
        <v>102</v>
      </c>
      <c r="L9165" s="1">
        <v>42576</v>
      </c>
      <c r="M9165">
        <v>20772</v>
      </c>
      <c r="N9165" t="s">
        <v>10648</v>
      </c>
    </row>
    <row r="9166" spans="1:14" x14ac:dyDescent="0.25">
      <c r="A9166" t="s">
        <v>10389</v>
      </c>
      <c r="B9166" t="s">
        <v>22</v>
      </c>
      <c r="C9166">
        <v>36868.21</v>
      </c>
      <c r="D9166">
        <v>40274.35</v>
      </c>
      <c r="E9166">
        <v>5200.26</v>
      </c>
      <c r="F9166" t="s">
        <v>99</v>
      </c>
      <c r="G9166" t="s">
        <v>100</v>
      </c>
      <c r="H9166" t="s">
        <v>259</v>
      </c>
      <c r="I9166" t="s">
        <v>16</v>
      </c>
      <c r="J9166" t="s">
        <v>109</v>
      </c>
      <c r="K9166" t="s">
        <v>110</v>
      </c>
      <c r="L9166" s="1">
        <v>42338</v>
      </c>
      <c r="M9166">
        <v>20742</v>
      </c>
      <c r="N9166" t="s">
        <v>10638</v>
      </c>
    </row>
    <row r="9167" spans="1:14" x14ac:dyDescent="0.25">
      <c r="A9167" t="s">
        <v>10390</v>
      </c>
      <c r="B9167" t="s">
        <v>22</v>
      </c>
      <c r="C9167">
        <v>65859.679999999993</v>
      </c>
      <c r="D9167">
        <v>54676.22</v>
      </c>
      <c r="E9167">
        <v>980.61</v>
      </c>
      <c r="F9167" t="s">
        <v>52</v>
      </c>
      <c r="G9167" t="s">
        <v>53</v>
      </c>
      <c r="H9167" t="s">
        <v>205</v>
      </c>
      <c r="I9167" t="s">
        <v>16</v>
      </c>
      <c r="J9167" t="s">
        <v>94</v>
      </c>
      <c r="L9167" s="1">
        <v>40925</v>
      </c>
      <c r="M9167">
        <v>20746</v>
      </c>
      <c r="N9167" t="s">
        <v>10647</v>
      </c>
    </row>
    <row r="9168" spans="1:14" x14ac:dyDescent="0.25">
      <c r="A9168" t="s">
        <v>10391</v>
      </c>
      <c r="B9168" t="s">
        <v>12</v>
      </c>
      <c r="C9168">
        <v>47686.239999999998</v>
      </c>
      <c r="D9168">
        <v>38619.83</v>
      </c>
      <c r="E9168">
        <v>0</v>
      </c>
      <c r="F9168" t="s">
        <v>18</v>
      </c>
      <c r="G9168" t="s">
        <v>19</v>
      </c>
      <c r="H9168" t="s">
        <v>183</v>
      </c>
      <c r="I9168" t="s">
        <v>34</v>
      </c>
      <c r="J9168" t="s">
        <v>174</v>
      </c>
      <c r="L9168" s="1">
        <v>37901</v>
      </c>
      <c r="M9168">
        <v>20721</v>
      </c>
      <c r="N9168" t="s">
        <v>10634</v>
      </c>
    </row>
    <row r="9169" spans="1:14" x14ac:dyDescent="0.25">
      <c r="A9169" t="s">
        <v>10392</v>
      </c>
      <c r="B9169" t="s">
        <v>22</v>
      </c>
      <c r="C9169">
        <v>88761</v>
      </c>
      <c r="D9169">
        <v>87455.15</v>
      </c>
      <c r="E9169">
        <v>1312.83</v>
      </c>
      <c r="F9169" t="s">
        <v>13</v>
      </c>
      <c r="G9169" t="s">
        <v>14</v>
      </c>
      <c r="H9169" t="s">
        <v>818</v>
      </c>
      <c r="I9169" t="s">
        <v>16</v>
      </c>
      <c r="J9169" t="s">
        <v>32</v>
      </c>
      <c r="L9169" s="1">
        <v>37459</v>
      </c>
      <c r="M9169">
        <v>20772</v>
      </c>
      <c r="N9169" t="s">
        <v>10648</v>
      </c>
    </row>
    <row r="9170" spans="1:14" x14ac:dyDescent="0.25">
      <c r="A9170" t="s">
        <v>10393</v>
      </c>
      <c r="B9170" t="s">
        <v>22</v>
      </c>
      <c r="C9170">
        <v>58410</v>
      </c>
      <c r="D9170">
        <v>70506.929999999993</v>
      </c>
      <c r="E9170">
        <v>12032.82</v>
      </c>
      <c r="F9170" t="s">
        <v>45</v>
      </c>
      <c r="G9170" t="s">
        <v>46</v>
      </c>
      <c r="H9170" t="s">
        <v>626</v>
      </c>
      <c r="I9170" t="s">
        <v>16</v>
      </c>
      <c r="J9170" t="s">
        <v>48</v>
      </c>
      <c r="L9170" s="1">
        <v>41484</v>
      </c>
      <c r="M9170">
        <v>20707</v>
      </c>
      <c r="N9170" t="s">
        <v>10628</v>
      </c>
    </row>
    <row r="9171" spans="1:14" x14ac:dyDescent="0.25">
      <c r="A9171" t="s">
        <v>10394</v>
      </c>
      <c r="B9171" t="s">
        <v>12</v>
      </c>
      <c r="C9171">
        <v>47482.22</v>
      </c>
      <c r="D9171">
        <v>47202.21</v>
      </c>
      <c r="E9171">
        <v>807.37</v>
      </c>
      <c r="F9171" t="s">
        <v>13</v>
      </c>
      <c r="G9171" t="s">
        <v>14</v>
      </c>
      <c r="H9171" t="s">
        <v>190</v>
      </c>
      <c r="I9171" t="s">
        <v>16</v>
      </c>
      <c r="J9171" t="s">
        <v>331</v>
      </c>
      <c r="L9171" s="1">
        <v>42464</v>
      </c>
      <c r="M9171">
        <v>20735</v>
      </c>
      <c r="N9171" t="s">
        <v>10649</v>
      </c>
    </row>
    <row r="9172" spans="1:14" x14ac:dyDescent="0.25">
      <c r="A9172" t="s">
        <v>10395</v>
      </c>
      <c r="B9172" t="s">
        <v>12</v>
      </c>
      <c r="C9172">
        <v>50299</v>
      </c>
      <c r="D9172">
        <v>17737.509999999998</v>
      </c>
      <c r="E9172">
        <v>1868.39</v>
      </c>
      <c r="F9172" t="s">
        <v>13</v>
      </c>
      <c r="G9172" t="s">
        <v>14</v>
      </c>
      <c r="H9172" t="s">
        <v>1039</v>
      </c>
      <c r="I9172" t="s">
        <v>16</v>
      </c>
      <c r="J9172" t="s">
        <v>727</v>
      </c>
      <c r="L9172" s="1">
        <v>42968</v>
      </c>
      <c r="M9172">
        <v>20785</v>
      </c>
      <c r="N9172" t="s">
        <v>10652</v>
      </c>
    </row>
    <row r="9173" spans="1:14" x14ac:dyDescent="0.25">
      <c r="A9173" t="s">
        <v>10396</v>
      </c>
      <c r="B9173" t="s">
        <v>22</v>
      </c>
      <c r="C9173">
        <v>78475</v>
      </c>
      <c r="D9173">
        <v>79624.039999999994</v>
      </c>
      <c r="E9173">
        <v>0</v>
      </c>
      <c r="F9173" t="s">
        <v>45</v>
      </c>
      <c r="G9173" t="s">
        <v>46</v>
      </c>
      <c r="H9173" t="s">
        <v>258</v>
      </c>
      <c r="I9173" t="s">
        <v>16</v>
      </c>
      <c r="J9173" t="s">
        <v>48</v>
      </c>
      <c r="K9173" t="s">
        <v>49</v>
      </c>
      <c r="L9173" s="1">
        <v>37138</v>
      </c>
      <c r="M9173">
        <v>20721</v>
      </c>
      <c r="N9173" t="s">
        <v>10634</v>
      </c>
    </row>
    <row r="9174" spans="1:14" x14ac:dyDescent="0.25">
      <c r="A9174" t="s">
        <v>10397</v>
      </c>
      <c r="B9174" t="s">
        <v>12</v>
      </c>
      <c r="C9174">
        <v>37720.75</v>
      </c>
      <c r="D9174">
        <v>28778.79</v>
      </c>
      <c r="E9174">
        <v>0</v>
      </c>
      <c r="F9174" t="s">
        <v>18</v>
      </c>
      <c r="G9174" t="s">
        <v>19</v>
      </c>
      <c r="H9174" t="s">
        <v>183</v>
      </c>
      <c r="I9174" t="s">
        <v>34</v>
      </c>
      <c r="J9174" t="s">
        <v>174</v>
      </c>
      <c r="L9174" s="1">
        <v>41848</v>
      </c>
      <c r="M9174">
        <v>20706</v>
      </c>
      <c r="N9174" t="s">
        <v>10645</v>
      </c>
    </row>
    <row r="9175" spans="1:14" x14ac:dyDescent="0.25">
      <c r="A9175" t="s">
        <v>10398</v>
      </c>
      <c r="B9175" t="s">
        <v>22</v>
      </c>
      <c r="C9175">
        <v>41651.17</v>
      </c>
      <c r="D9175">
        <v>49046.55</v>
      </c>
      <c r="E9175">
        <v>7424.92</v>
      </c>
      <c r="F9175" t="s">
        <v>56</v>
      </c>
      <c r="G9175" t="s">
        <v>57</v>
      </c>
      <c r="H9175" t="s">
        <v>84</v>
      </c>
      <c r="I9175" t="s">
        <v>16</v>
      </c>
      <c r="J9175" t="s">
        <v>287</v>
      </c>
      <c r="L9175" s="1">
        <v>42177</v>
      </c>
      <c r="M9175">
        <v>20722</v>
      </c>
      <c r="N9175" t="s">
        <v>10632</v>
      </c>
    </row>
    <row r="9176" spans="1:14" x14ac:dyDescent="0.25">
      <c r="A9176" t="s">
        <v>10399</v>
      </c>
      <c r="B9176" t="s">
        <v>12</v>
      </c>
      <c r="C9176">
        <v>90924.38</v>
      </c>
      <c r="D9176">
        <v>88197.66</v>
      </c>
      <c r="E9176">
        <v>1617.4</v>
      </c>
      <c r="F9176" t="s">
        <v>129</v>
      </c>
      <c r="G9176" t="s">
        <v>130</v>
      </c>
      <c r="H9176" t="s">
        <v>340</v>
      </c>
      <c r="I9176" t="s">
        <v>16</v>
      </c>
      <c r="J9176" t="s">
        <v>126</v>
      </c>
      <c r="L9176" s="1">
        <v>35660</v>
      </c>
      <c r="M9176">
        <v>20782</v>
      </c>
      <c r="N9176" t="s">
        <v>10625</v>
      </c>
    </row>
    <row r="9177" spans="1:14" x14ac:dyDescent="0.25">
      <c r="A9177" t="s">
        <v>10400</v>
      </c>
      <c r="B9177" t="s">
        <v>12</v>
      </c>
      <c r="C9177">
        <v>103818</v>
      </c>
      <c r="D9177">
        <v>120710.14</v>
      </c>
      <c r="E9177">
        <v>15700.06</v>
      </c>
      <c r="F9177" t="s">
        <v>45</v>
      </c>
      <c r="G9177" t="s">
        <v>46</v>
      </c>
      <c r="H9177" t="s">
        <v>444</v>
      </c>
      <c r="I9177" t="s">
        <v>16</v>
      </c>
      <c r="J9177" t="s">
        <v>297</v>
      </c>
      <c r="L9177" s="1">
        <v>38334</v>
      </c>
      <c r="M9177">
        <v>20769</v>
      </c>
      <c r="N9177" t="s">
        <v>10636</v>
      </c>
    </row>
    <row r="9178" spans="1:14" x14ac:dyDescent="0.25">
      <c r="A9178" t="s">
        <v>10401</v>
      </c>
      <c r="B9178" t="s">
        <v>22</v>
      </c>
      <c r="C9178">
        <v>30526.55</v>
      </c>
      <c r="D9178">
        <v>40069.14</v>
      </c>
      <c r="E9178">
        <v>3335.23</v>
      </c>
      <c r="F9178" t="s">
        <v>99</v>
      </c>
      <c r="G9178" t="s">
        <v>100</v>
      </c>
      <c r="H9178" t="s">
        <v>835</v>
      </c>
      <c r="I9178" t="s">
        <v>34</v>
      </c>
      <c r="J9178" t="s">
        <v>102</v>
      </c>
      <c r="L9178" s="1">
        <v>42170</v>
      </c>
      <c r="M9178">
        <v>20716</v>
      </c>
      <c r="N9178" t="s">
        <v>10641</v>
      </c>
    </row>
    <row r="9179" spans="1:14" x14ac:dyDescent="0.25">
      <c r="A9179" t="s">
        <v>10402</v>
      </c>
      <c r="B9179" t="s">
        <v>12</v>
      </c>
      <c r="C9179">
        <v>115732</v>
      </c>
      <c r="D9179">
        <v>114206.31</v>
      </c>
      <c r="E9179">
        <v>0</v>
      </c>
      <c r="F9179" t="s">
        <v>72</v>
      </c>
      <c r="G9179" t="s">
        <v>73</v>
      </c>
      <c r="H9179" t="s">
        <v>976</v>
      </c>
      <c r="I9179" t="s">
        <v>16</v>
      </c>
      <c r="J9179" t="s">
        <v>755</v>
      </c>
      <c r="L9179" s="1">
        <v>37060</v>
      </c>
      <c r="M9179">
        <v>20707</v>
      </c>
      <c r="N9179" t="s">
        <v>10628</v>
      </c>
    </row>
    <row r="9180" spans="1:14" x14ac:dyDescent="0.25">
      <c r="A9180" t="s">
        <v>10403</v>
      </c>
      <c r="B9180" t="s">
        <v>22</v>
      </c>
      <c r="C9180">
        <v>84608</v>
      </c>
      <c r="D9180">
        <v>112460.57</v>
      </c>
      <c r="E9180">
        <v>24679.200000000001</v>
      </c>
      <c r="F9180" t="s">
        <v>45</v>
      </c>
      <c r="G9180" t="s">
        <v>46</v>
      </c>
      <c r="H9180" t="s">
        <v>230</v>
      </c>
      <c r="I9180" t="s">
        <v>16</v>
      </c>
      <c r="J9180" t="s">
        <v>250</v>
      </c>
      <c r="L9180" s="1">
        <v>38145</v>
      </c>
      <c r="M9180">
        <v>20710</v>
      </c>
      <c r="N9180" t="s">
        <v>10637</v>
      </c>
    </row>
    <row r="9181" spans="1:14" x14ac:dyDescent="0.25">
      <c r="A9181" t="s">
        <v>10404</v>
      </c>
      <c r="B9181" t="s">
        <v>12</v>
      </c>
      <c r="C9181">
        <v>43443.1</v>
      </c>
      <c r="D9181">
        <v>47905.87</v>
      </c>
      <c r="E9181">
        <v>5436.16</v>
      </c>
      <c r="F9181" t="s">
        <v>99</v>
      </c>
      <c r="G9181" t="s">
        <v>100</v>
      </c>
      <c r="H9181" t="s">
        <v>819</v>
      </c>
      <c r="I9181" t="s">
        <v>16</v>
      </c>
      <c r="J9181" t="s">
        <v>198</v>
      </c>
      <c r="L9181" s="1">
        <v>41918</v>
      </c>
      <c r="M9181">
        <v>20740</v>
      </c>
      <c r="N9181" t="s">
        <v>10638</v>
      </c>
    </row>
    <row r="9182" spans="1:14" x14ac:dyDescent="0.25">
      <c r="A9182" t="s">
        <v>10405</v>
      </c>
      <c r="B9182" t="s">
        <v>22</v>
      </c>
      <c r="C9182">
        <v>40509.74</v>
      </c>
      <c r="D9182">
        <v>45005.11</v>
      </c>
      <c r="E9182">
        <v>9375.65</v>
      </c>
      <c r="F9182" t="s">
        <v>99</v>
      </c>
      <c r="G9182" t="s">
        <v>100</v>
      </c>
      <c r="H9182" t="s">
        <v>108</v>
      </c>
      <c r="I9182" t="s">
        <v>16</v>
      </c>
      <c r="J9182" t="s">
        <v>109</v>
      </c>
      <c r="K9182" t="s">
        <v>110</v>
      </c>
      <c r="L9182" s="1">
        <v>41855</v>
      </c>
      <c r="M9182">
        <v>20785</v>
      </c>
      <c r="N9182" t="s">
        <v>10652</v>
      </c>
    </row>
    <row r="9183" spans="1:14" x14ac:dyDescent="0.25">
      <c r="A9183" t="s">
        <v>10406</v>
      </c>
      <c r="B9183" t="s">
        <v>22</v>
      </c>
      <c r="C9183">
        <v>40242.06</v>
      </c>
      <c r="D9183">
        <v>27246.32</v>
      </c>
      <c r="E9183">
        <v>5757.46</v>
      </c>
      <c r="F9183" t="s">
        <v>56</v>
      </c>
      <c r="G9183" t="s">
        <v>57</v>
      </c>
      <c r="H9183" t="s">
        <v>84</v>
      </c>
      <c r="I9183" t="s">
        <v>16</v>
      </c>
      <c r="J9183" t="s">
        <v>287</v>
      </c>
      <c r="L9183" s="1">
        <v>42885</v>
      </c>
      <c r="M9183">
        <v>20708</v>
      </c>
      <c r="N9183" t="s">
        <v>10653</v>
      </c>
    </row>
    <row r="9184" spans="1:14" x14ac:dyDescent="0.25">
      <c r="A9184" t="s">
        <v>10407</v>
      </c>
      <c r="B9184" t="s">
        <v>22</v>
      </c>
      <c r="C9184">
        <v>91869</v>
      </c>
      <c r="D9184">
        <v>97743.13</v>
      </c>
      <c r="E9184">
        <v>5276.58</v>
      </c>
      <c r="F9184" t="s">
        <v>13</v>
      </c>
      <c r="G9184" t="s">
        <v>14</v>
      </c>
      <c r="H9184" t="s">
        <v>429</v>
      </c>
      <c r="I9184" t="s">
        <v>16</v>
      </c>
      <c r="J9184" t="s">
        <v>32</v>
      </c>
      <c r="L9184" s="1">
        <v>36038</v>
      </c>
      <c r="M9184">
        <v>20613</v>
      </c>
      <c r="N9184" t="s">
        <v>10640</v>
      </c>
    </row>
    <row r="9185" spans="1:14" x14ac:dyDescent="0.25">
      <c r="A9185" t="s">
        <v>10408</v>
      </c>
      <c r="B9185" t="s">
        <v>22</v>
      </c>
      <c r="C9185">
        <v>67947.199999999997</v>
      </c>
      <c r="D9185">
        <v>81409.960000000006</v>
      </c>
      <c r="E9185">
        <v>16272.3</v>
      </c>
      <c r="F9185" t="s">
        <v>56</v>
      </c>
      <c r="G9185" t="s">
        <v>57</v>
      </c>
      <c r="H9185" t="s">
        <v>158</v>
      </c>
      <c r="I9185" t="s">
        <v>16</v>
      </c>
      <c r="J9185" t="s">
        <v>473</v>
      </c>
      <c r="L9185" s="1">
        <v>35695</v>
      </c>
      <c r="M9185">
        <v>20740</v>
      </c>
      <c r="N9185" t="s">
        <v>10638</v>
      </c>
    </row>
    <row r="9186" spans="1:14" x14ac:dyDescent="0.25">
      <c r="A9186" t="s">
        <v>10409</v>
      </c>
      <c r="B9186" t="s">
        <v>22</v>
      </c>
      <c r="C9186">
        <v>152519.94</v>
      </c>
      <c r="D9186">
        <v>214462.07999999999</v>
      </c>
      <c r="E9186">
        <v>52422.67</v>
      </c>
      <c r="F9186" t="s">
        <v>45</v>
      </c>
      <c r="G9186" t="s">
        <v>46</v>
      </c>
      <c r="H9186" t="s">
        <v>953</v>
      </c>
      <c r="I9186" t="s">
        <v>16</v>
      </c>
      <c r="J9186" t="s">
        <v>434</v>
      </c>
      <c r="L9186" s="1">
        <v>32475</v>
      </c>
      <c r="M9186">
        <v>20784</v>
      </c>
      <c r="N9186" t="s">
        <v>10650</v>
      </c>
    </row>
    <row r="9187" spans="1:14" x14ac:dyDescent="0.25">
      <c r="A9187" t="s">
        <v>10410</v>
      </c>
      <c r="B9187" t="s">
        <v>22</v>
      </c>
      <c r="C9187">
        <v>83553.960000000006</v>
      </c>
      <c r="D9187">
        <v>95459.36</v>
      </c>
      <c r="E9187">
        <v>9958.35</v>
      </c>
      <c r="F9187" t="s">
        <v>52</v>
      </c>
      <c r="G9187" t="s">
        <v>53</v>
      </c>
      <c r="H9187" t="s">
        <v>205</v>
      </c>
      <c r="I9187" t="s">
        <v>16</v>
      </c>
      <c r="J9187" t="s">
        <v>424</v>
      </c>
      <c r="L9187" s="1">
        <v>38713</v>
      </c>
      <c r="M9187">
        <v>20743</v>
      </c>
      <c r="N9187" t="s">
        <v>10654</v>
      </c>
    </row>
    <row r="9188" spans="1:14" x14ac:dyDescent="0.25">
      <c r="A9188" t="s">
        <v>10411</v>
      </c>
      <c r="B9188" t="s">
        <v>12</v>
      </c>
      <c r="C9188">
        <v>103381.1</v>
      </c>
      <c r="D9188">
        <v>105607.22</v>
      </c>
      <c r="E9188">
        <v>1441.85</v>
      </c>
      <c r="F9188" t="s">
        <v>18</v>
      </c>
      <c r="G9188" t="s">
        <v>19</v>
      </c>
      <c r="H9188" t="s">
        <v>245</v>
      </c>
      <c r="I9188" t="s">
        <v>16</v>
      </c>
      <c r="J9188" t="s">
        <v>228</v>
      </c>
      <c r="L9188" s="1">
        <v>33959</v>
      </c>
      <c r="M9188">
        <v>20737</v>
      </c>
      <c r="N9188" t="s">
        <v>10655</v>
      </c>
    </row>
    <row r="9189" spans="1:14" x14ac:dyDescent="0.25">
      <c r="A9189" t="s">
        <v>10412</v>
      </c>
      <c r="B9189" t="s">
        <v>22</v>
      </c>
      <c r="C9189">
        <v>107306.46</v>
      </c>
      <c r="D9189">
        <v>105294.04</v>
      </c>
      <c r="E9189">
        <v>2674.11</v>
      </c>
      <c r="F9189" t="s">
        <v>18</v>
      </c>
      <c r="G9189" t="s">
        <v>19</v>
      </c>
      <c r="H9189" t="s">
        <v>172</v>
      </c>
      <c r="I9189" t="s">
        <v>16</v>
      </c>
      <c r="J9189" t="s">
        <v>21</v>
      </c>
      <c r="L9189" s="1">
        <v>36367</v>
      </c>
      <c r="M9189">
        <v>20715</v>
      </c>
      <c r="N9189" t="s">
        <v>10641</v>
      </c>
    </row>
    <row r="9190" spans="1:14" x14ac:dyDescent="0.25">
      <c r="A9190" t="s">
        <v>10413</v>
      </c>
      <c r="B9190" t="s">
        <v>22</v>
      </c>
      <c r="C9190">
        <v>51534.02</v>
      </c>
      <c r="D9190">
        <v>60019.03</v>
      </c>
      <c r="E9190">
        <v>5535.43</v>
      </c>
      <c r="F9190" t="s">
        <v>13</v>
      </c>
      <c r="G9190" t="s">
        <v>14</v>
      </c>
      <c r="H9190" t="s">
        <v>68</v>
      </c>
      <c r="I9190" t="s">
        <v>16</v>
      </c>
      <c r="J9190" t="s">
        <v>69</v>
      </c>
      <c r="K9190" t="s">
        <v>70</v>
      </c>
      <c r="L9190" s="1">
        <v>41694</v>
      </c>
      <c r="M9190">
        <v>20746</v>
      </c>
      <c r="N9190" t="s">
        <v>10647</v>
      </c>
    </row>
    <row r="9191" spans="1:14" x14ac:dyDescent="0.25">
      <c r="A9191" t="s">
        <v>10414</v>
      </c>
      <c r="B9191" t="s">
        <v>22</v>
      </c>
      <c r="C9191">
        <v>179523</v>
      </c>
      <c r="D9191">
        <v>184195.73</v>
      </c>
      <c r="E9191">
        <v>0</v>
      </c>
      <c r="F9191" t="s">
        <v>56</v>
      </c>
      <c r="G9191" t="s">
        <v>57</v>
      </c>
      <c r="H9191" t="s">
        <v>620</v>
      </c>
      <c r="I9191" t="s">
        <v>16</v>
      </c>
      <c r="J9191" t="s">
        <v>623</v>
      </c>
      <c r="L9191" s="1">
        <v>33868</v>
      </c>
      <c r="M9191">
        <v>20705</v>
      </c>
      <c r="N9191" t="s">
        <v>10626</v>
      </c>
    </row>
    <row r="9192" spans="1:14" x14ac:dyDescent="0.25">
      <c r="A9192" t="s">
        <v>10415</v>
      </c>
      <c r="B9192" t="s">
        <v>22</v>
      </c>
      <c r="C9192">
        <v>69148.350000000006</v>
      </c>
      <c r="D9192">
        <v>65949.05</v>
      </c>
      <c r="E9192">
        <v>1807.41</v>
      </c>
      <c r="F9192" t="s">
        <v>56</v>
      </c>
      <c r="G9192" t="s">
        <v>57</v>
      </c>
      <c r="H9192" t="s">
        <v>84</v>
      </c>
      <c r="I9192" t="s">
        <v>16</v>
      </c>
      <c r="J9192" t="s">
        <v>392</v>
      </c>
      <c r="L9192" s="1">
        <v>41148</v>
      </c>
      <c r="M9192">
        <v>20720</v>
      </c>
      <c r="N9192" t="s">
        <v>10641</v>
      </c>
    </row>
    <row r="9193" spans="1:14" x14ac:dyDescent="0.25">
      <c r="A9193" t="s">
        <v>10416</v>
      </c>
      <c r="B9193" t="s">
        <v>22</v>
      </c>
      <c r="C9193">
        <v>34378.89</v>
      </c>
      <c r="D9193">
        <v>27954.44</v>
      </c>
      <c r="E9193">
        <v>224</v>
      </c>
      <c r="F9193" t="s">
        <v>99</v>
      </c>
      <c r="G9193" t="s">
        <v>100</v>
      </c>
      <c r="H9193" t="s">
        <v>236</v>
      </c>
      <c r="I9193" t="s">
        <v>16</v>
      </c>
      <c r="J9193" t="s">
        <v>237</v>
      </c>
      <c r="L9193" s="1">
        <v>42226</v>
      </c>
      <c r="M9193">
        <v>20743</v>
      </c>
      <c r="N9193" t="s">
        <v>10654</v>
      </c>
    </row>
    <row r="9194" spans="1:14" x14ac:dyDescent="0.25">
      <c r="A9194" t="s">
        <v>10417</v>
      </c>
      <c r="B9194" t="s">
        <v>22</v>
      </c>
      <c r="C9194">
        <v>60455</v>
      </c>
      <c r="D9194">
        <v>58248.01</v>
      </c>
      <c r="E9194">
        <v>49.17</v>
      </c>
      <c r="F9194" t="s">
        <v>45</v>
      </c>
      <c r="G9194" t="s">
        <v>46</v>
      </c>
      <c r="H9194" t="s">
        <v>317</v>
      </c>
      <c r="I9194" t="s">
        <v>16</v>
      </c>
      <c r="J9194" t="s">
        <v>48</v>
      </c>
      <c r="L9194" s="1">
        <v>41288</v>
      </c>
      <c r="M9194">
        <v>20720</v>
      </c>
      <c r="N9194" t="s">
        <v>10641</v>
      </c>
    </row>
    <row r="9195" spans="1:14" x14ac:dyDescent="0.25">
      <c r="A9195" t="s">
        <v>10418</v>
      </c>
      <c r="B9195" t="s">
        <v>22</v>
      </c>
      <c r="C9195">
        <v>99710</v>
      </c>
      <c r="D9195">
        <v>95552.89</v>
      </c>
      <c r="E9195">
        <v>0</v>
      </c>
      <c r="F9195" t="s">
        <v>45</v>
      </c>
      <c r="G9195" t="s">
        <v>46</v>
      </c>
      <c r="H9195" t="s">
        <v>643</v>
      </c>
      <c r="I9195" t="s">
        <v>16</v>
      </c>
      <c r="J9195" t="s">
        <v>297</v>
      </c>
      <c r="L9195" s="1">
        <v>37298</v>
      </c>
      <c r="M9195">
        <v>20705</v>
      </c>
      <c r="N9195" t="s">
        <v>10626</v>
      </c>
    </row>
    <row r="9196" spans="1:14" x14ac:dyDescent="0.25">
      <c r="A9196" t="s">
        <v>10419</v>
      </c>
      <c r="B9196" t="s">
        <v>22</v>
      </c>
      <c r="C9196">
        <v>82858</v>
      </c>
      <c r="D9196">
        <v>96482.57</v>
      </c>
      <c r="E9196">
        <v>9390.0300000000007</v>
      </c>
      <c r="F9196" t="s">
        <v>13</v>
      </c>
      <c r="G9196" t="s">
        <v>14</v>
      </c>
      <c r="H9196" t="s">
        <v>463</v>
      </c>
      <c r="I9196" t="s">
        <v>16</v>
      </c>
      <c r="J9196" t="s">
        <v>32</v>
      </c>
      <c r="L9196" s="1">
        <v>38012</v>
      </c>
      <c r="M9196">
        <v>20781</v>
      </c>
      <c r="N9196" t="s">
        <v>10627</v>
      </c>
    </row>
    <row r="9197" spans="1:14" x14ac:dyDescent="0.25">
      <c r="A9197" t="s">
        <v>10420</v>
      </c>
      <c r="B9197" t="s">
        <v>12</v>
      </c>
      <c r="C9197">
        <v>61712.45</v>
      </c>
      <c r="D9197">
        <v>62877.33</v>
      </c>
      <c r="E9197">
        <v>356.04</v>
      </c>
      <c r="F9197" t="s">
        <v>76</v>
      </c>
      <c r="G9197" t="s">
        <v>77</v>
      </c>
      <c r="H9197" t="s">
        <v>253</v>
      </c>
      <c r="I9197" t="s">
        <v>16</v>
      </c>
      <c r="J9197" t="s">
        <v>83</v>
      </c>
      <c r="L9197" s="1">
        <v>35552</v>
      </c>
      <c r="M9197">
        <v>20608</v>
      </c>
      <c r="N9197" t="s">
        <v>10646</v>
      </c>
    </row>
    <row r="9198" spans="1:14" x14ac:dyDescent="0.25">
      <c r="A9198" t="s">
        <v>10421</v>
      </c>
      <c r="B9198" t="s">
        <v>22</v>
      </c>
      <c r="C9198">
        <v>91101.54</v>
      </c>
      <c r="D9198">
        <v>123878.76</v>
      </c>
      <c r="E9198">
        <v>24346.07</v>
      </c>
      <c r="F9198" t="s">
        <v>45</v>
      </c>
      <c r="G9198" t="s">
        <v>46</v>
      </c>
      <c r="H9198" t="s">
        <v>395</v>
      </c>
      <c r="I9198" t="s">
        <v>16</v>
      </c>
      <c r="J9198" t="s">
        <v>932</v>
      </c>
      <c r="L9198" s="1">
        <v>38894</v>
      </c>
      <c r="M9198">
        <v>20772</v>
      </c>
      <c r="N9198" t="s">
        <v>10648</v>
      </c>
    </row>
    <row r="9199" spans="1:14" x14ac:dyDescent="0.25">
      <c r="A9199" t="s">
        <v>10422</v>
      </c>
      <c r="B9199" t="s">
        <v>12</v>
      </c>
      <c r="C9199">
        <v>92273.85</v>
      </c>
      <c r="D9199">
        <v>88098.45</v>
      </c>
      <c r="E9199">
        <v>0</v>
      </c>
      <c r="F9199" t="s">
        <v>133</v>
      </c>
      <c r="G9199" t="s">
        <v>134</v>
      </c>
      <c r="H9199" t="s">
        <v>501</v>
      </c>
      <c r="I9199" t="s">
        <v>16</v>
      </c>
      <c r="J9199" t="s">
        <v>161</v>
      </c>
      <c r="L9199" s="1">
        <v>41974</v>
      </c>
      <c r="M9199">
        <v>20744</v>
      </c>
      <c r="N9199" t="s">
        <v>10630</v>
      </c>
    </row>
    <row r="9200" spans="1:14" x14ac:dyDescent="0.25">
      <c r="A9200" t="s">
        <v>10423</v>
      </c>
      <c r="B9200" t="s">
        <v>22</v>
      </c>
      <c r="C9200">
        <v>121372</v>
      </c>
      <c r="D9200">
        <v>120063.86</v>
      </c>
      <c r="E9200">
        <v>291.76</v>
      </c>
      <c r="F9200" t="s">
        <v>18</v>
      </c>
      <c r="G9200" t="s">
        <v>19</v>
      </c>
      <c r="H9200" t="s">
        <v>542</v>
      </c>
      <c r="I9200" t="s">
        <v>16</v>
      </c>
      <c r="J9200" t="s">
        <v>75</v>
      </c>
      <c r="L9200" s="1">
        <v>36774</v>
      </c>
      <c r="M9200">
        <v>20608</v>
      </c>
      <c r="N9200" t="s">
        <v>10646</v>
      </c>
    </row>
    <row r="9201" spans="1:14" x14ac:dyDescent="0.25">
      <c r="A9201" t="s">
        <v>10424</v>
      </c>
      <c r="B9201" t="s">
        <v>22</v>
      </c>
      <c r="C9201">
        <v>93309</v>
      </c>
      <c r="D9201">
        <v>119300.31</v>
      </c>
      <c r="E9201">
        <v>20876.080000000002</v>
      </c>
      <c r="F9201" t="s">
        <v>45</v>
      </c>
      <c r="G9201" t="s">
        <v>46</v>
      </c>
      <c r="H9201" t="s">
        <v>529</v>
      </c>
      <c r="I9201" t="s">
        <v>16</v>
      </c>
      <c r="J9201" t="s">
        <v>250</v>
      </c>
      <c r="L9201" s="1">
        <v>38145</v>
      </c>
      <c r="M9201">
        <v>20762</v>
      </c>
      <c r="N9201" t="s">
        <v>10644</v>
      </c>
    </row>
    <row r="9202" spans="1:14" x14ac:dyDescent="0.25">
      <c r="A9202" t="s">
        <v>10425</v>
      </c>
      <c r="B9202" t="s">
        <v>22</v>
      </c>
      <c r="C9202">
        <v>74318</v>
      </c>
      <c r="D9202">
        <v>92098.41</v>
      </c>
      <c r="E9202">
        <v>17246.71</v>
      </c>
      <c r="F9202" t="s">
        <v>45</v>
      </c>
      <c r="G9202" t="s">
        <v>46</v>
      </c>
      <c r="H9202" t="s">
        <v>563</v>
      </c>
      <c r="I9202" t="s">
        <v>16</v>
      </c>
      <c r="J9202" t="s">
        <v>48</v>
      </c>
      <c r="L9202" s="1">
        <v>38488</v>
      </c>
      <c r="M9202">
        <v>20769</v>
      </c>
      <c r="N9202" t="s">
        <v>10636</v>
      </c>
    </row>
    <row r="9203" spans="1:14" x14ac:dyDescent="0.25">
      <c r="A9203" t="s">
        <v>10426</v>
      </c>
      <c r="B9203" t="s">
        <v>12</v>
      </c>
      <c r="C9203">
        <v>83100</v>
      </c>
      <c r="D9203">
        <v>84219.98</v>
      </c>
      <c r="E9203">
        <v>479.43</v>
      </c>
      <c r="F9203" t="s">
        <v>76</v>
      </c>
      <c r="G9203" t="s">
        <v>77</v>
      </c>
      <c r="H9203" t="s">
        <v>483</v>
      </c>
      <c r="I9203" t="s">
        <v>16</v>
      </c>
      <c r="J9203" t="s">
        <v>207</v>
      </c>
      <c r="L9203" s="1">
        <v>34189</v>
      </c>
      <c r="M9203">
        <v>20784</v>
      </c>
      <c r="N9203" t="s">
        <v>10650</v>
      </c>
    </row>
    <row r="9204" spans="1:14" x14ac:dyDescent="0.25">
      <c r="A9204" t="s">
        <v>10427</v>
      </c>
      <c r="B9204" t="s">
        <v>22</v>
      </c>
      <c r="C9204">
        <v>60455</v>
      </c>
      <c r="D9204">
        <v>90578.38</v>
      </c>
      <c r="E9204">
        <v>27867.21</v>
      </c>
      <c r="F9204" t="s">
        <v>45</v>
      </c>
      <c r="G9204" t="s">
        <v>46</v>
      </c>
      <c r="H9204" t="s">
        <v>439</v>
      </c>
      <c r="I9204" t="s">
        <v>16</v>
      </c>
      <c r="J9204" t="s">
        <v>48</v>
      </c>
      <c r="L9204" s="1">
        <v>41064</v>
      </c>
      <c r="M9204">
        <v>20735</v>
      </c>
      <c r="N9204" t="s">
        <v>10649</v>
      </c>
    </row>
    <row r="9205" spans="1:14" x14ac:dyDescent="0.25">
      <c r="A9205" t="s">
        <v>10428</v>
      </c>
      <c r="B9205" t="s">
        <v>22</v>
      </c>
      <c r="C9205">
        <v>110359</v>
      </c>
      <c r="D9205">
        <v>107965.23</v>
      </c>
      <c r="E9205">
        <v>0</v>
      </c>
      <c r="F9205" t="s">
        <v>133</v>
      </c>
      <c r="G9205" t="s">
        <v>134</v>
      </c>
      <c r="H9205" t="s">
        <v>936</v>
      </c>
      <c r="I9205" t="s">
        <v>16</v>
      </c>
      <c r="J9205" t="s">
        <v>161</v>
      </c>
      <c r="L9205" s="1">
        <v>39286</v>
      </c>
      <c r="M9205">
        <v>20784</v>
      </c>
      <c r="N9205" t="s">
        <v>10650</v>
      </c>
    </row>
    <row r="9206" spans="1:14" x14ac:dyDescent="0.25">
      <c r="A9206" t="s">
        <v>10429</v>
      </c>
      <c r="B9206" t="s">
        <v>12</v>
      </c>
      <c r="C9206">
        <v>29459.55</v>
      </c>
      <c r="D9206">
        <v>35293.230000000003</v>
      </c>
      <c r="E9206">
        <v>0</v>
      </c>
      <c r="F9206" t="s">
        <v>76</v>
      </c>
      <c r="G9206" t="s">
        <v>77</v>
      </c>
      <c r="H9206" t="s">
        <v>244</v>
      </c>
      <c r="I9206" t="s">
        <v>34</v>
      </c>
      <c r="J9206" t="s">
        <v>351</v>
      </c>
      <c r="L9206" s="1">
        <v>31061</v>
      </c>
      <c r="M9206">
        <v>20737</v>
      </c>
      <c r="N9206" t="s">
        <v>10655</v>
      </c>
    </row>
    <row r="9207" spans="1:14" x14ac:dyDescent="0.25">
      <c r="A9207" t="s">
        <v>10430</v>
      </c>
      <c r="B9207" t="s">
        <v>22</v>
      </c>
      <c r="C9207">
        <v>51471</v>
      </c>
      <c r="D9207">
        <v>20553.52</v>
      </c>
      <c r="E9207">
        <v>0</v>
      </c>
      <c r="F9207" t="s">
        <v>13</v>
      </c>
      <c r="G9207" t="s">
        <v>14</v>
      </c>
      <c r="H9207" t="s">
        <v>103</v>
      </c>
      <c r="I9207" t="s">
        <v>16</v>
      </c>
      <c r="J9207" t="s">
        <v>104</v>
      </c>
      <c r="L9207" s="1">
        <v>42940</v>
      </c>
      <c r="M9207">
        <v>20774</v>
      </c>
      <c r="N9207" t="s">
        <v>10633</v>
      </c>
    </row>
    <row r="9208" spans="1:14" x14ac:dyDescent="0.25">
      <c r="A9208" t="s">
        <v>10431</v>
      </c>
      <c r="B9208" t="s">
        <v>22</v>
      </c>
      <c r="C9208">
        <v>59915</v>
      </c>
      <c r="D9208">
        <v>59126.07</v>
      </c>
      <c r="E9208">
        <v>0</v>
      </c>
      <c r="F9208" t="s">
        <v>23</v>
      </c>
      <c r="G9208" t="s">
        <v>24</v>
      </c>
      <c r="H9208" t="s">
        <v>850</v>
      </c>
      <c r="I9208" t="s">
        <v>16</v>
      </c>
      <c r="J9208" t="s">
        <v>279</v>
      </c>
      <c r="L9208" s="1">
        <v>36122</v>
      </c>
      <c r="M9208">
        <v>20747</v>
      </c>
      <c r="N9208" t="s">
        <v>10642</v>
      </c>
    </row>
    <row r="9209" spans="1:14" x14ac:dyDescent="0.25">
      <c r="A9209" t="s">
        <v>10432</v>
      </c>
      <c r="B9209" t="s">
        <v>12</v>
      </c>
      <c r="C9209">
        <v>68893</v>
      </c>
      <c r="D9209">
        <v>70602.06</v>
      </c>
      <c r="E9209">
        <v>0</v>
      </c>
      <c r="F9209" t="s">
        <v>18</v>
      </c>
      <c r="G9209" t="s">
        <v>19</v>
      </c>
      <c r="H9209" t="s">
        <v>242</v>
      </c>
      <c r="I9209" t="s">
        <v>16</v>
      </c>
      <c r="J9209" t="s">
        <v>17</v>
      </c>
      <c r="L9209" s="1">
        <v>37774</v>
      </c>
      <c r="M9209">
        <v>20762</v>
      </c>
      <c r="N9209" t="s">
        <v>10644</v>
      </c>
    </row>
    <row r="9210" spans="1:14" x14ac:dyDescent="0.25">
      <c r="A9210" t="s">
        <v>10433</v>
      </c>
      <c r="B9210" t="s">
        <v>12</v>
      </c>
      <c r="C9210">
        <v>78853.440000000002</v>
      </c>
      <c r="D9210">
        <v>79892.850000000006</v>
      </c>
      <c r="E9210">
        <v>0</v>
      </c>
      <c r="F9210" t="s">
        <v>18</v>
      </c>
      <c r="G9210" t="s">
        <v>19</v>
      </c>
      <c r="H9210" t="s">
        <v>943</v>
      </c>
      <c r="I9210" t="s">
        <v>16</v>
      </c>
      <c r="J9210" t="s">
        <v>228</v>
      </c>
      <c r="K9210" t="s">
        <v>229</v>
      </c>
      <c r="L9210" s="1">
        <v>38068</v>
      </c>
      <c r="M9210">
        <v>20710</v>
      </c>
      <c r="N9210" t="s">
        <v>10637</v>
      </c>
    </row>
    <row r="9211" spans="1:14" x14ac:dyDescent="0.25">
      <c r="A9211" t="s">
        <v>10434</v>
      </c>
      <c r="B9211" t="s">
        <v>12</v>
      </c>
      <c r="C9211">
        <v>121372</v>
      </c>
      <c r="D9211">
        <v>119399.02</v>
      </c>
      <c r="E9211">
        <v>0</v>
      </c>
      <c r="F9211" t="s">
        <v>133</v>
      </c>
      <c r="G9211" t="s">
        <v>134</v>
      </c>
      <c r="H9211" t="s">
        <v>1103</v>
      </c>
      <c r="I9211" t="s">
        <v>16</v>
      </c>
      <c r="J9211" t="s">
        <v>75</v>
      </c>
      <c r="L9211" s="1">
        <v>38824</v>
      </c>
      <c r="M9211">
        <v>20721</v>
      </c>
      <c r="N9211" t="s">
        <v>10634</v>
      </c>
    </row>
    <row r="9212" spans="1:14" x14ac:dyDescent="0.25">
      <c r="A9212" t="s">
        <v>10435</v>
      </c>
      <c r="B9212" t="s">
        <v>22</v>
      </c>
      <c r="C9212">
        <v>61712.45</v>
      </c>
      <c r="D9212">
        <v>62541.37</v>
      </c>
      <c r="E9212">
        <v>0</v>
      </c>
      <c r="F9212" t="s">
        <v>76</v>
      </c>
      <c r="G9212" t="s">
        <v>77</v>
      </c>
      <c r="H9212" t="s">
        <v>521</v>
      </c>
      <c r="I9212" t="s">
        <v>16</v>
      </c>
      <c r="J9212" t="s">
        <v>83</v>
      </c>
      <c r="L9212" s="1">
        <v>32846</v>
      </c>
      <c r="M9212">
        <v>20705</v>
      </c>
      <c r="N9212" t="s">
        <v>10626</v>
      </c>
    </row>
    <row r="9213" spans="1:14" x14ac:dyDescent="0.25">
      <c r="A9213" t="s">
        <v>10436</v>
      </c>
      <c r="B9213" t="s">
        <v>12</v>
      </c>
      <c r="C9213">
        <v>44618.21</v>
      </c>
      <c r="D9213">
        <v>54552.77</v>
      </c>
      <c r="E9213">
        <v>9055.5499999999993</v>
      </c>
      <c r="F9213" t="s">
        <v>13</v>
      </c>
      <c r="G9213" t="s">
        <v>14</v>
      </c>
      <c r="H9213" t="s">
        <v>293</v>
      </c>
      <c r="I9213" t="s">
        <v>16</v>
      </c>
      <c r="J9213" t="s">
        <v>724</v>
      </c>
      <c r="L9213" s="1">
        <v>41666</v>
      </c>
      <c r="M9213">
        <v>20743</v>
      </c>
      <c r="N9213" t="s">
        <v>10654</v>
      </c>
    </row>
    <row r="9214" spans="1:14" x14ac:dyDescent="0.25">
      <c r="A9214" t="s">
        <v>10437</v>
      </c>
      <c r="B9214" t="s">
        <v>22</v>
      </c>
      <c r="C9214">
        <v>109817.64</v>
      </c>
      <c r="D9214">
        <v>130522.68</v>
      </c>
      <c r="E9214">
        <v>14325.38</v>
      </c>
      <c r="F9214" t="s">
        <v>13</v>
      </c>
      <c r="G9214" t="s">
        <v>14</v>
      </c>
      <c r="H9214" t="s">
        <v>31</v>
      </c>
      <c r="I9214" t="s">
        <v>16</v>
      </c>
      <c r="J9214" t="s">
        <v>361</v>
      </c>
      <c r="L9214" s="1">
        <v>34498</v>
      </c>
      <c r="M9214">
        <v>20722</v>
      </c>
      <c r="N9214" t="s">
        <v>10632</v>
      </c>
    </row>
    <row r="9215" spans="1:14" x14ac:dyDescent="0.25">
      <c r="A9215" t="s">
        <v>10438</v>
      </c>
      <c r="B9215" t="s">
        <v>12</v>
      </c>
      <c r="C9215">
        <v>65562.070000000007</v>
      </c>
      <c r="D9215">
        <v>63529.08</v>
      </c>
      <c r="E9215">
        <v>0</v>
      </c>
      <c r="F9215" t="s">
        <v>18</v>
      </c>
      <c r="G9215" t="s">
        <v>19</v>
      </c>
      <c r="H9215" t="s">
        <v>242</v>
      </c>
      <c r="I9215" t="s">
        <v>16</v>
      </c>
      <c r="J9215" t="s">
        <v>17</v>
      </c>
      <c r="L9215" s="1">
        <v>38530</v>
      </c>
      <c r="M9215">
        <v>20770</v>
      </c>
      <c r="N9215" t="s">
        <v>10629</v>
      </c>
    </row>
    <row r="9216" spans="1:14" x14ac:dyDescent="0.25">
      <c r="A9216" t="s">
        <v>10439</v>
      </c>
      <c r="B9216" t="s">
        <v>22</v>
      </c>
      <c r="C9216">
        <v>61135</v>
      </c>
      <c r="D9216">
        <v>67693.740000000005</v>
      </c>
      <c r="E9216">
        <v>4589.47</v>
      </c>
      <c r="F9216" t="s">
        <v>13</v>
      </c>
      <c r="G9216" t="s">
        <v>14</v>
      </c>
      <c r="H9216" t="s">
        <v>923</v>
      </c>
      <c r="I9216" t="s">
        <v>16</v>
      </c>
      <c r="J9216" t="s">
        <v>32</v>
      </c>
      <c r="K9216" t="s">
        <v>42</v>
      </c>
      <c r="L9216" s="1">
        <v>42562</v>
      </c>
      <c r="M9216">
        <v>20747</v>
      </c>
      <c r="N9216" t="s">
        <v>10642</v>
      </c>
    </row>
    <row r="9217" spans="1:14" x14ac:dyDescent="0.25">
      <c r="A9217" t="s">
        <v>10440</v>
      </c>
      <c r="B9217" t="s">
        <v>22</v>
      </c>
      <c r="C9217">
        <v>68939.78</v>
      </c>
      <c r="D9217">
        <v>74723.69</v>
      </c>
      <c r="E9217">
        <v>9586.69</v>
      </c>
      <c r="F9217" t="s">
        <v>52</v>
      </c>
      <c r="G9217" t="s">
        <v>53</v>
      </c>
      <c r="H9217" t="s">
        <v>205</v>
      </c>
      <c r="I9217" t="s">
        <v>16</v>
      </c>
      <c r="J9217" t="s">
        <v>94</v>
      </c>
      <c r="L9217" s="1">
        <v>39160</v>
      </c>
      <c r="M9217">
        <v>20607</v>
      </c>
      <c r="N9217" t="s">
        <v>10631</v>
      </c>
    </row>
    <row r="9218" spans="1:14" x14ac:dyDescent="0.25">
      <c r="A9218" t="s">
        <v>10441</v>
      </c>
      <c r="B9218" t="s">
        <v>22</v>
      </c>
      <c r="C9218">
        <v>123071.11</v>
      </c>
      <c r="D9218">
        <v>119080.68</v>
      </c>
      <c r="E9218">
        <v>334.67</v>
      </c>
      <c r="F9218" t="s">
        <v>23</v>
      </c>
      <c r="G9218" t="s">
        <v>24</v>
      </c>
      <c r="H9218" t="s">
        <v>195</v>
      </c>
      <c r="I9218" t="s">
        <v>16</v>
      </c>
      <c r="J9218" t="s">
        <v>139</v>
      </c>
      <c r="L9218" s="1">
        <v>30258</v>
      </c>
      <c r="M9218">
        <v>20607</v>
      </c>
      <c r="N9218" t="s">
        <v>10631</v>
      </c>
    </row>
    <row r="9219" spans="1:14" x14ac:dyDescent="0.25">
      <c r="A9219" t="s">
        <v>10442</v>
      </c>
      <c r="B9219" t="s">
        <v>22</v>
      </c>
      <c r="C9219">
        <v>49470.1</v>
      </c>
      <c r="D9219">
        <v>53725.61</v>
      </c>
      <c r="E9219">
        <v>2433.25</v>
      </c>
      <c r="F9219" t="s">
        <v>56</v>
      </c>
      <c r="G9219" t="s">
        <v>57</v>
      </c>
      <c r="H9219" t="s">
        <v>84</v>
      </c>
      <c r="I9219" t="s">
        <v>16</v>
      </c>
      <c r="J9219" t="s">
        <v>59</v>
      </c>
      <c r="L9219" s="1">
        <v>39509</v>
      </c>
      <c r="M9219">
        <v>20722</v>
      </c>
      <c r="N9219" t="s">
        <v>10632</v>
      </c>
    </row>
    <row r="9220" spans="1:14" x14ac:dyDescent="0.25">
      <c r="A9220" t="s">
        <v>10443</v>
      </c>
      <c r="B9220" t="s">
        <v>22</v>
      </c>
      <c r="C9220">
        <v>62515</v>
      </c>
      <c r="D9220">
        <v>83049.100000000006</v>
      </c>
      <c r="E9220">
        <v>19279.2</v>
      </c>
      <c r="F9220" t="s">
        <v>45</v>
      </c>
      <c r="G9220" t="s">
        <v>46</v>
      </c>
      <c r="H9220" t="s">
        <v>626</v>
      </c>
      <c r="I9220" t="s">
        <v>16</v>
      </c>
      <c r="J9220" t="s">
        <v>48</v>
      </c>
      <c r="L9220" s="1">
        <v>41708</v>
      </c>
      <c r="M9220">
        <v>20607</v>
      </c>
      <c r="N9220" t="s">
        <v>10631</v>
      </c>
    </row>
    <row r="9221" spans="1:14" x14ac:dyDescent="0.25">
      <c r="A9221" t="s">
        <v>10444</v>
      </c>
      <c r="B9221" t="s">
        <v>22</v>
      </c>
      <c r="C9221">
        <v>95740</v>
      </c>
      <c r="D9221">
        <v>94479.01</v>
      </c>
      <c r="E9221">
        <v>0</v>
      </c>
      <c r="F9221" t="s">
        <v>133</v>
      </c>
      <c r="G9221" t="s">
        <v>134</v>
      </c>
      <c r="H9221" t="s">
        <v>732</v>
      </c>
      <c r="I9221" t="s">
        <v>16</v>
      </c>
      <c r="J9221" t="s">
        <v>252</v>
      </c>
      <c r="L9221" s="1">
        <v>37634</v>
      </c>
      <c r="M9221">
        <v>20783</v>
      </c>
      <c r="N9221" t="s">
        <v>10656</v>
      </c>
    </row>
    <row r="9222" spans="1:14" x14ac:dyDescent="0.25">
      <c r="A9222" t="s">
        <v>10445</v>
      </c>
      <c r="B9222" t="s">
        <v>22</v>
      </c>
      <c r="C9222">
        <v>91869</v>
      </c>
      <c r="D9222">
        <v>111524.79</v>
      </c>
      <c r="E9222">
        <v>11779.09</v>
      </c>
      <c r="F9222" t="s">
        <v>13</v>
      </c>
      <c r="G9222" t="s">
        <v>14</v>
      </c>
      <c r="H9222" t="s">
        <v>600</v>
      </c>
      <c r="I9222" t="s">
        <v>16</v>
      </c>
      <c r="J9222" t="s">
        <v>32</v>
      </c>
      <c r="L9222" s="1">
        <v>35870</v>
      </c>
      <c r="M9222">
        <v>20740</v>
      </c>
      <c r="N9222" t="s">
        <v>10638</v>
      </c>
    </row>
    <row r="9223" spans="1:14" x14ac:dyDescent="0.25">
      <c r="A9223" t="s">
        <v>10446</v>
      </c>
      <c r="B9223" t="s">
        <v>12</v>
      </c>
      <c r="C9223">
        <v>94699.87</v>
      </c>
      <c r="D9223">
        <v>92345.91</v>
      </c>
      <c r="E9223">
        <v>0</v>
      </c>
      <c r="F9223" t="s">
        <v>18</v>
      </c>
      <c r="G9223" t="s">
        <v>19</v>
      </c>
      <c r="H9223" t="s">
        <v>227</v>
      </c>
      <c r="I9223" t="s">
        <v>16</v>
      </c>
      <c r="J9223" t="s">
        <v>1223</v>
      </c>
      <c r="L9223" s="1">
        <v>37522</v>
      </c>
      <c r="M9223">
        <v>20746</v>
      </c>
      <c r="N9223" t="s">
        <v>10647</v>
      </c>
    </row>
    <row r="9224" spans="1:14" x14ac:dyDescent="0.25">
      <c r="A9224" t="s">
        <v>10447</v>
      </c>
      <c r="B9224" t="s">
        <v>12</v>
      </c>
      <c r="C9224">
        <v>87107</v>
      </c>
      <c r="D9224">
        <v>85958.61</v>
      </c>
      <c r="E9224">
        <v>0</v>
      </c>
      <c r="F9224" t="s">
        <v>743</v>
      </c>
      <c r="G9224" t="s">
        <v>744</v>
      </c>
      <c r="H9224" t="s">
        <v>1009</v>
      </c>
      <c r="I9224" t="s">
        <v>16</v>
      </c>
      <c r="J9224" t="s">
        <v>44</v>
      </c>
      <c r="L9224" s="1">
        <v>39258</v>
      </c>
      <c r="M9224">
        <v>20613</v>
      </c>
      <c r="N9224" t="s">
        <v>10640</v>
      </c>
    </row>
    <row r="9225" spans="1:14" x14ac:dyDescent="0.25">
      <c r="A9225" t="s">
        <v>10448</v>
      </c>
      <c r="B9225" t="s">
        <v>22</v>
      </c>
      <c r="C9225">
        <v>43108.95</v>
      </c>
      <c r="D9225">
        <v>32522.22</v>
      </c>
      <c r="E9225">
        <v>2591.08</v>
      </c>
      <c r="F9225" t="s">
        <v>99</v>
      </c>
      <c r="G9225" t="s">
        <v>100</v>
      </c>
      <c r="H9225" t="s">
        <v>236</v>
      </c>
      <c r="I9225" t="s">
        <v>16</v>
      </c>
      <c r="J9225" t="s">
        <v>316</v>
      </c>
      <c r="L9225" s="1">
        <v>42198</v>
      </c>
      <c r="M9225">
        <v>20710</v>
      </c>
      <c r="N9225" t="s">
        <v>10637</v>
      </c>
    </row>
    <row r="9226" spans="1:14" x14ac:dyDescent="0.25">
      <c r="A9226" t="s">
        <v>10449</v>
      </c>
      <c r="B9226" t="s">
        <v>12</v>
      </c>
      <c r="C9226">
        <v>64130.63</v>
      </c>
      <c r="D9226">
        <v>62760.160000000003</v>
      </c>
      <c r="E9226">
        <v>142.38999999999999</v>
      </c>
      <c r="F9226" t="s">
        <v>13</v>
      </c>
      <c r="G9226" t="s">
        <v>14</v>
      </c>
      <c r="H9226" t="s">
        <v>710</v>
      </c>
      <c r="I9226" t="s">
        <v>16</v>
      </c>
      <c r="J9226" t="s">
        <v>711</v>
      </c>
      <c r="L9226" s="1">
        <v>37900</v>
      </c>
      <c r="M9226">
        <v>20707</v>
      </c>
      <c r="N9226" t="s">
        <v>10628</v>
      </c>
    </row>
    <row r="9227" spans="1:14" x14ac:dyDescent="0.25">
      <c r="A9227" t="s">
        <v>10450</v>
      </c>
      <c r="B9227" t="s">
        <v>22</v>
      </c>
      <c r="C9227">
        <v>31594.98</v>
      </c>
      <c r="D9227">
        <v>37667.01</v>
      </c>
      <c r="E9227">
        <v>1220.08</v>
      </c>
      <c r="F9227" t="s">
        <v>99</v>
      </c>
      <c r="G9227" t="s">
        <v>100</v>
      </c>
      <c r="H9227" t="s">
        <v>143</v>
      </c>
      <c r="I9227" t="s">
        <v>34</v>
      </c>
      <c r="J9227" t="s">
        <v>102</v>
      </c>
      <c r="L9227" s="1">
        <v>41918</v>
      </c>
      <c r="M9227">
        <v>20735</v>
      </c>
      <c r="N9227" t="s">
        <v>10649</v>
      </c>
    </row>
    <row r="9228" spans="1:14" x14ac:dyDescent="0.25">
      <c r="A9228" t="s">
        <v>10451</v>
      </c>
      <c r="B9228" t="s">
        <v>22</v>
      </c>
      <c r="C9228">
        <v>66300</v>
      </c>
      <c r="D9228">
        <v>37950.160000000003</v>
      </c>
      <c r="E9228">
        <v>0</v>
      </c>
      <c r="F9228" t="s">
        <v>89</v>
      </c>
      <c r="G9228" t="s">
        <v>90</v>
      </c>
      <c r="H9228" t="s">
        <v>939</v>
      </c>
      <c r="I9228" t="s">
        <v>16</v>
      </c>
      <c r="J9228" t="s">
        <v>92</v>
      </c>
      <c r="L9228" s="1">
        <v>42870</v>
      </c>
      <c r="M9228">
        <v>20716</v>
      </c>
      <c r="N9228" t="s">
        <v>10641</v>
      </c>
    </row>
    <row r="9229" spans="1:14" x14ac:dyDescent="0.25">
      <c r="A9229" t="s">
        <v>10452</v>
      </c>
      <c r="B9229" t="s">
        <v>12</v>
      </c>
      <c r="C9229">
        <v>71560.570000000007</v>
      </c>
      <c r="D9229">
        <v>83014.23</v>
      </c>
      <c r="E9229">
        <v>11800.23</v>
      </c>
      <c r="F9229" t="s">
        <v>13</v>
      </c>
      <c r="G9229" t="s">
        <v>14</v>
      </c>
      <c r="H9229" t="s">
        <v>68</v>
      </c>
      <c r="I9229" t="s">
        <v>16</v>
      </c>
      <c r="J9229" t="s">
        <v>69</v>
      </c>
      <c r="L9229" s="1">
        <v>39202</v>
      </c>
      <c r="M9229">
        <v>20785</v>
      </c>
      <c r="N9229" t="s">
        <v>10652</v>
      </c>
    </row>
    <row r="9230" spans="1:14" x14ac:dyDescent="0.25">
      <c r="A9230" t="s">
        <v>10453</v>
      </c>
      <c r="B9230" t="s">
        <v>12</v>
      </c>
      <c r="C9230">
        <v>85593</v>
      </c>
      <c r="D9230">
        <v>84795.29</v>
      </c>
      <c r="E9230">
        <v>329.21</v>
      </c>
      <c r="F9230" t="s">
        <v>18</v>
      </c>
      <c r="G9230" t="s">
        <v>19</v>
      </c>
      <c r="H9230" t="s">
        <v>137</v>
      </c>
      <c r="I9230" t="s">
        <v>16</v>
      </c>
      <c r="J9230" t="s">
        <v>347</v>
      </c>
      <c r="L9230" s="1">
        <v>34583</v>
      </c>
      <c r="M9230">
        <v>20785</v>
      </c>
      <c r="N9230" t="s">
        <v>10652</v>
      </c>
    </row>
    <row r="9231" spans="1:14" x14ac:dyDescent="0.25">
      <c r="A9231" t="s">
        <v>10454</v>
      </c>
      <c r="B9231" t="s">
        <v>22</v>
      </c>
      <c r="C9231">
        <v>103381.1</v>
      </c>
      <c r="D9231">
        <v>104609.16</v>
      </c>
      <c r="E9231">
        <v>0</v>
      </c>
      <c r="F9231" t="s">
        <v>18</v>
      </c>
      <c r="G9231" t="s">
        <v>19</v>
      </c>
      <c r="H9231" t="s">
        <v>688</v>
      </c>
      <c r="I9231" t="s">
        <v>16</v>
      </c>
      <c r="J9231" t="s">
        <v>228</v>
      </c>
      <c r="L9231" s="1">
        <v>32658</v>
      </c>
      <c r="M9231">
        <v>20746</v>
      </c>
      <c r="N9231" t="s">
        <v>10647</v>
      </c>
    </row>
    <row r="9232" spans="1:14" x14ac:dyDescent="0.25">
      <c r="A9232" t="s">
        <v>10455</v>
      </c>
      <c r="B9232" t="s">
        <v>22</v>
      </c>
      <c r="C9232">
        <v>95084.42</v>
      </c>
      <c r="D9232">
        <v>105578.09</v>
      </c>
      <c r="E9232">
        <v>8939.73</v>
      </c>
      <c r="F9232" t="s">
        <v>13</v>
      </c>
      <c r="G9232" t="s">
        <v>14</v>
      </c>
      <c r="H9232" t="s">
        <v>560</v>
      </c>
      <c r="I9232" t="s">
        <v>16</v>
      </c>
      <c r="J9232" t="s">
        <v>32</v>
      </c>
      <c r="L9232" s="1">
        <v>32727</v>
      </c>
      <c r="M9232">
        <v>20737</v>
      </c>
      <c r="N9232" t="s">
        <v>10655</v>
      </c>
    </row>
    <row r="9233" spans="1:14" x14ac:dyDescent="0.25">
      <c r="A9233" t="s">
        <v>10456</v>
      </c>
      <c r="B9233" t="s">
        <v>12</v>
      </c>
      <c r="C9233">
        <v>120842.43</v>
      </c>
      <c r="D9233">
        <v>118140.88</v>
      </c>
      <c r="E9233">
        <v>1047.01</v>
      </c>
      <c r="F9233" t="s">
        <v>13</v>
      </c>
      <c r="G9233" t="s">
        <v>14</v>
      </c>
      <c r="H9233" t="s">
        <v>105</v>
      </c>
      <c r="I9233" t="s">
        <v>16</v>
      </c>
      <c r="J9233" t="s">
        <v>75</v>
      </c>
      <c r="L9233" s="1">
        <v>31999</v>
      </c>
      <c r="M9233">
        <v>20744</v>
      </c>
      <c r="N9233" t="s">
        <v>10630</v>
      </c>
    </row>
    <row r="9234" spans="1:14" x14ac:dyDescent="0.25">
      <c r="A9234" t="s">
        <v>10457</v>
      </c>
      <c r="B9234" t="s">
        <v>12</v>
      </c>
      <c r="C9234">
        <v>79285</v>
      </c>
      <c r="D9234">
        <v>85648.3</v>
      </c>
      <c r="E9234">
        <v>3016.42</v>
      </c>
      <c r="F9234" t="s">
        <v>13</v>
      </c>
      <c r="G9234" t="s">
        <v>14</v>
      </c>
      <c r="H9234" t="s">
        <v>68</v>
      </c>
      <c r="I9234" t="s">
        <v>16</v>
      </c>
      <c r="J9234" t="s">
        <v>69</v>
      </c>
      <c r="L9234" s="1">
        <v>36507</v>
      </c>
      <c r="M9234">
        <v>20706</v>
      </c>
      <c r="N9234" t="s">
        <v>10645</v>
      </c>
    </row>
    <row r="9235" spans="1:14" x14ac:dyDescent="0.25">
      <c r="A9235" t="s">
        <v>10458</v>
      </c>
      <c r="B9235" t="s">
        <v>22</v>
      </c>
      <c r="C9235">
        <v>109817.64</v>
      </c>
      <c r="D9235">
        <v>143249.01999999999</v>
      </c>
      <c r="E9235">
        <v>24247.63</v>
      </c>
      <c r="F9235" t="s">
        <v>13</v>
      </c>
      <c r="G9235" t="s">
        <v>14</v>
      </c>
      <c r="H9235" t="s">
        <v>463</v>
      </c>
      <c r="I9235" t="s">
        <v>16</v>
      </c>
      <c r="J9235" t="s">
        <v>361</v>
      </c>
      <c r="L9235" s="1">
        <v>33791</v>
      </c>
      <c r="M9235">
        <v>20784</v>
      </c>
      <c r="N9235" t="s">
        <v>10650</v>
      </c>
    </row>
    <row r="9236" spans="1:14" x14ac:dyDescent="0.25">
      <c r="A9236" t="s">
        <v>10459</v>
      </c>
      <c r="B9236" t="s">
        <v>22</v>
      </c>
      <c r="C9236">
        <v>61391.87</v>
      </c>
      <c r="D9236">
        <v>60867.88</v>
      </c>
      <c r="E9236">
        <v>8.25</v>
      </c>
      <c r="F9236" t="s">
        <v>18</v>
      </c>
      <c r="G9236" t="s">
        <v>19</v>
      </c>
      <c r="H9236" t="s">
        <v>857</v>
      </c>
      <c r="I9236" t="s">
        <v>16</v>
      </c>
      <c r="J9236" t="s">
        <v>145</v>
      </c>
      <c r="L9236" s="1">
        <v>39342</v>
      </c>
      <c r="M9236">
        <v>20782</v>
      </c>
      <c r="N9236" t="s">
        <v>10625</v>
      </c>
    </row>
    <row r="9237" spans="1:14" x14ac:dyDescent="0.25">
      <c r="A9237" t="s">
        <v>10460</v>
      </c>
      <c r="B9237" t="s">
        <v>22</v>
      </c>
      <c r="C9237">
        <v>113669.77</v>
      </c>
      <c r="D9237">
        <v>112171.72</v>
      </c>
      <c r="E9237">
        <v>0</v>
      </c>
      <c r="F9237" t="s">
        <v>18</v>
      </c>
      <c r="G9237" t="s">
        <v>19</v>
      </c>
      <c r="H9237" t="s">
        <v>542</v>
      </c>
      <c r="I9237" t="s">
        <v>16</v>
      </c>
      <c r="J9237" t="s">
        <v>152</v>
      </c>
      <c r="L9237" s="1">
        <v>34469</v>
      </c>
      <c r="M9237">
        <v>20746</v>
      </c>
      <c r="N9237" t="s">
        <v>10647</v>
      </c>
    </row>
    <row r="9238" spans="1:14" x14ac:dyDescent="0.25">
      <c r="A9238" t="s">
        <v>10461</v>
      </c>
      <c r="B9238" t="s">
        <v>12</v>
      </c>
      <c r="C9238">
        <v>62020</v>
      </c>
      <c r="D9238">
        <v>78127.62</v>
      </c>
      <c r="E9238">
        <v>8750.99</v>
      </c>
      <c r="F9238" t="s">
        <v>13</v>
      </c>
      <c r="G9238" t="s">
        <v>14</v>
      </c>
      <c r="H9238" t="s">
        <v>412</v>
      </c>
      <c r="I9238" t="s">
        <v>16</v>
      </c>
      <c r="J9238" t="s">
        <v>32</v>
      </c>
      <c r="K9238" t="s">
        <v>176</v>
      </c>
      <c r="L9238" s="1">
        <v>41498</v>
      </c>
      <c r="M9238">
        <v>20607</v>
      </c>
      <c r="N9238" t="s">
        <v>10631</v>
      </c>
    </row>
    <row r="9239" spans="1:14" x14ac:dyDescent="0.25">
      <c r="A9239" t="s">
        <v>10462</v>
      </c>
      <c r="B9239" t="s">
        <v>22</v>
      </c>
      <c r="C9239">
        <v>120442.11</v>
      </c>
      <c r="D9239">
        <v>150383.88</v>
      </c>
      <c r="E9239">
        <v>29656.31</v>
      </c>
      <c r="F9239" t="s">
        <v>45</v>
      </c>
      <c r="G9239" t="s">
        <v>46</v>
      </c>
      <c r="H9239" t="s">
        <v>439</v>
      </c>
      <c r="I9239" t="s">
        <v>16</v>
      </c>
      <c r="J9239" t="s">
        <v>222</v>
      </c>
      <c r="L9239" s="1">
        <v>33770</v>
      </c>
      <c r="M9239">
        <v>20707</v>
      </c>
      <c r="N9239" t="s">
        <v>10628</v>
      </c>
    </row>
    <row r="9240" spans="1:14" x14ac:dyDescent="0.25">
      <c r="A9240" t="s">
        <v>10463</v>
      </c>
      <c r="B9240" t="s">
        <v>12</v>
      </c>
      <c r="C9240">
        <v>70959.789999999994</v>
      </c>
      <c r="D9240">
        <v>68589.88</v>
      </c>
      <c r="E9240">
        <v>0</v>
      </c>
      <c r="F9240" t="s">
        <v>18</v>
      </c>
      <c r="G9240" t="s">
        <v>19</v>
      </c>
      <c r="H9240" t="s">
        <v>912</v>
      </c>
      <c r="I9240" t="s">
        <v>16</v>
      </c>
      <c r="J9240" t="s">
        <v>17</v>
      </c>
      <c r="L9240" s="1">
        <v>30501</v>
      </c>
      <c r="M9240">
        <v>20781</v>
      </c>
      <c r="N9240" t="s">
        <v>10627</v>
      </c>
    </row>
    <row r="9241" spans="1:14" x14ac:dyDescent="0.25">
      <c r="A9241" t="s">
        <v>10464</v>
      </c>
      <c r="B9241" t="s">
        <v>12</v>
      </c>
      <c r="C9241">
        <v>77922.59</v>
      </c>
      <c r="D9241">
        <v>76896.34</v>
      </c>
      <c r="E9241">
        <v>0</v>
      </c>
      <c r="F9241" t="s">
        <v>18</v>
      </c>
      <c r="G9241" t="s">
        <v>19</v>
      </c>
      <c r="H9241" t="s">
        <v>538</v>
      </c>
      <c r="I9241" t="s">
        <v>16</v>
      </c>
      <c r="J9241" t="s">
        <v>61</v>
      </c>
      <c r="L9241" s="1">
        <v>34533</v>
      </c>
      <c r="M9241">
        <v>20783</v>
      </c>
      <c r="N9241" t="s">
        <v>10656</v>
      </c>
    </row>
    <row r="9242" spans="1:14" x14ac:dyDescent="0.25">
      <c r="A9242" t="s">
        <v>10465</v>
      </c>
      <c r="B9242" t="s">
        <v>22</v>
      </c>
      <c r="C9242">
        <v>82400</v>
      </c>
      <c r="D9242">
        <v>100791.54</v>
      </c>
      <c r="E9242">
        <v>17858.099999999999</v>
      </c>
      <c r="F9242" t="s">
        <v>45</v>
      </c>
      <c r="G9242" t="s">
        <v>46</v>
      </c>
      <c r="H9242" t="s">
        <v>563</v>
      </c>
      <c r="I9242" t="s">
        <v>16</v>
      </c>
      <c r="J9242" t="s">
        <v>48</v>
      </c>
      <c r="L9242" s="1">
        <v>36233</v>
      </c>
      <c r="M9242">
        <v>20737</v>
      </c>
      <c r="N9242" t="s">
        <v>10655</v>
      </c>
    </row>
    <row r="9243" spans="1:14" x14ac:dyDescent="0.25">
      <c r="A9243" t="s">
        <v>10466</v>
      </c>
      <c r="B9243" t="s">
        <v>22</v>
      </c>
      <c r="C9243">
        <v>88034.82</v>
      </c>
      <c r="D9243">
        <v>99091.63</v>
      </c>
      <c r="E9243">
        <v>14072.61</v>
      </c>
      <c r="F9243" t="s">
        <v>99</v>
      </c>
      <c r="G9243" t="s">
        <v>100</v>
      </c>
      <c r="H9243" t="s">
        <v>908</v>
      </c>
      <c r="I9243" t="s">
        <v>16</v>
      </c>
      <c r="J9243" t="s">
        <v>388</v>
      </c>
      <c r="L9243" s="1">
        <v>33932</v>
      </c>
      <c r="M9243">
        <v>20774</v>
      </c>
      <c r="N9243" t="s">
        <v>10633</v>
      </c>
    </row>
    <row r="9244" spans="1:14" x14ac:dyDescent="0.25">
      <c r="A9244" t="s">
        <v>10467</v>
      </c>
      <c r="B9244" t="s">
        <v>12</v>
      </c>
      <c r="C9244">
        <v>85593</v>
      </c>
      <c r="D9244">
        <v>90222.28</v>
      </c>
      <c r="E9244">
        <v>5756.26</v>
      </c>
      <c r="F9244" t="s">
        <v>18</v>
      </c>
      <c r="G9244" t="s">
        <v>19</v>
      </c>
      <c r="H9244" t="s">
        <v>144</v>
      </c>
      <c r="I9244" t="s">
        <v>16</v>
      </c>
      <c r="J9244" t="s">
        <v>145</v>
      </c>
      <c r="L9244" s="1">
        <v>32902</v>
      </c>
      <c r="M9244">
        <v>20769</v>
      </c>
      <c r="N9244" t="s">
        <v>10636</v>
      </c>
    </row>
    <row r="9245" spans="1:14" x14ac:dyDescent="0.25">
      <c r="A9245" t="s">
        <v>10468</v>
      </c>
      <c r="B9245" t="s">
        <v>12</v>
      </c>
      <c r="C9245">
        <v>103381.1</v>
      </c>
      <c r="D9245">
        <v>103026.78</v>
      </c>
      <c r="E9245">
        <v>596.44000000000005</v>
      </c>
      <c r="F9245" t="s">
        <v>76</v>
      </c>
      <c r="G9245" t="s">
        <v>77</v>
      </c>
      <c r="H9245" t="s">
        <v>335</v>
      </c>
      <c r="I9245" t="s">
        <v>16</v>
      </c>
      <c r="J9245" t="s">
        <v>211</v>
      </c>
      <c r="L9245" s="1">
        <v>32902</v>
      </c>
      <c r="M9245">
        <v>20720</v>
      </c>
      <c r="N9245" t="s">
        <v>10641</v>
      </c>
    </row>
    <row r="9246" spans="1:14" x14ac:dyDescent="0.25">
      <c r="A9246" t="s">
        <v>10469</v>
      </c>
      <c r="B9246" t="s">
        <v>12</v>
      </c>
      <c r="C9246">
        <v>90533.62</v>
      </c>
      <c r="D9246">
        <v>90655.29</v>
      </c>
      <c r="E9246">
        <v>371.07</v>
      </c>
      <c r="F9246" t="s">
        <v>13</v>
      </c>
      <c r="G9246" t="s">
        <v>14</v>
      </c>
      <c r="H9246" t="s">
        <v>190</v>
      </c>
      <c r="I9246" t="s">
        <v>16</v>
      </c>
      <c r="J9246" t="s">
        <v>485</v>
      </c>
      <c r="L9246" s="1">
        <v>37830</v>
      </c>
      <c r="M9246">
        <v>20706</v>
      </c>
      <c r="N9246" t="s">
        <v>10645</v>
      </c>
    </row>
    <row r="9247" spans="1:14" x14ac:dyDescent="0.25">
      <c r="A9247" t="s">
        <v>10470</v>
      </c>
      <c r="B9247" t="s">
        <v>22</v>
      </c>
      <c r="C9247">
        <v>90636</v>
      </c>
      <c r="D9247">
        <v>146851.26</v>
      </c>
      <c r="E9247">
        <v>58083.4</v>
      </c>
      <c r="F9247" t="s">
        <v>45</v>
      </c>
      <c r="G9247" t="s">
        <v>46</v>
      </c>
      <c r="H9247" t="s">
        <v>626</v>
      </c>
      <c r="I9247" t="s">
        <v>16</v>
      </c>
      <c r="J9247" t="s">
        <v>250</v>
      </c>
      <c r="L9247" s="1">
        <v>37298</v>
      </c>
      <c r="M9247">
        <v>20762</v>
      </c>
      <c r="N9247" t="s">
        <v>10644</v>
      </c>
    </row>
    <row r="9248" spans="1:14" x14ac:dyDescent="0.25">
      <c r="A9248" t="s">
        <v>10471</v>
      </c>
      <c r="B9248" t="s">
        <v>22</v>
      </c>
      <c r="C9248">
        <v>44618.21</v>
      </c>
      <c r="D9248">
        <v>50677.26</v>
      </c>
      <c r="E9248">
        <v>5784.01</v>
      </c>
      <c r="F9248" t="s">
        <v>56</v>
      </c>
      <c r="G9248" t="s">
        <v>57</v>
      </c>
      <c r="H9248" t="s">
        <v>84</v>
      </c>
      <c r="I9248" t="s">
        <v>16</v>
      </c>
      <c r="J9248" t="s">
        <v>59</v>
      </c>
      <c r="L9248" s="1">
        <v>41786</v>
      </c>
      <c r="M9248">
        <v>20608</v>
      </c>
      <c r="N9248" t="s">
        <v>10646</v>
      </c>
    </row>
    <row r="9249" spans="1:14" x14ac:dyDescent="0.25">
      <c r="A9249" t="s">
        <v>10472</v>
      </c>
      <c r="B9249" t="s">
        <v>22</v>
      </c>
      <c r="C9249">
        <v>107345.82</v>
      </c>
      <c r="D9249">
        <v>106367.21</v>
      </c>
      <c r="E9249">
        <v>0</v>
      </c>
      <c r="F9249" t="s">
        <v>18</v>
      </c>
      <c r="G9249" t="s">
        <v>19</v>
      </c>
      <c r="H9249" t="s">
        <v>440</v>
      </c>
      <c r="I9249" t="s">
        <v>16</v>
      </c>
      <c r="J9249" t="s">
        <v>235</v>
      </c>
      <c r="L9249" s="1">
        <v>34414</v>
      </c>
      <c r="M9249">
        <v>20762</v>
      </c>
      <c r="N9249" t="s">
        <v>10644</v>
      </c>
    </row>
    <row r="9250" spans="1:14" x14ac:dyDescent="0.25">
      <c r="A9250" t="s">
        <v>10473</v>
      </c>
      <c r="B9250" t="s">
        <v>22</v>
      </c>
      <c r="C9250">
        <v>66006.03</v>
      </c>
      <c r="D9250">
        <v>70123.210000000006</v>
      </c>
      <c r="E9250">
        <v>4254.79</v>
      </c>
      <c r="F9250" t="s">
        <v>45</v>
      </c>
      <c r="G9250" t="s">
        <v>46</v>
      </c>
      <c r="H9250" t="s">
        <v>395</v>
      </c>
      <c r="I9250" t="s">
        <v>16</v>
      </c>
      <c r="J9250" t="s">
        <v>396</v>
      </c>
      <c r="L9250" s="1">
        <v>41288</v>
      </c>
      <c r="M9250">
        <v>20745</v>
      </c>
      <c r="N9250" t="s">
        <v>10643</v>
      </c>
    </row>
    <row r="9251" spans="1:14" x14ac:dyDescent="0.25">
      <c r="A9251" t="s">
        <v>10474</v>
      </c>
      <c r="B9251" t="s">
        <v>22</v>
      </c>
      <c r="C9251">
        <v>79269</v>
      </c>
      <c r="D9251">
        <v>100866.66</v>
      </c>
      <c r="E9251">
        <v>25325.71</v>
      </c>
      <c r="F9251" t="s">
        <v>23</v>
      </c>
      <c r="G9251" t="s">
        <v>24</v>
      </c>
      <c r="H9251" t="s">
        <v>544</v>
      </c>
      <c r="I9251" t="s">
        <v>16</v>
      </c>
      <c r="J9251" t="s">
        <v>141</v>
      </c>
      <c r="L9251" s="1">
        <v>37572</v>
      </c>
      <c r="M9251">
        <v>20712</v>
      </c>
      <c r="N9251" t="s">
        <v>10639</v>
      </c>
    </row>
    <row r="9252" spans="1:14" x14ac:dyDescent="0.25">
      <c r="A9252" t="s">
        <v>10475</v>
      </c>
      <c r="B9252" t="s">
        <v>12</v>
      </c>
      <c r="C9252">
        <v>82935.28</v>
      </c>
      <c r="D9252">
        <v>80257.539999999994</v>
      </c>
      <c r="E9252">
        <v>0</v>
      </c>
      <c r="F9252" t="s">
        <v>18</v>
      </c>
      <c r="G9252" t="s">
        <v>19</v>
      </c>
      <c r="H9252" t="s">
        <v>172</v>
      </c>
      <c r="I9252" t="s">
        <v>16</v>
      </c>
      <c r="J9252" t="s">
        <v>71</v>
      </c>
      <c r="L9252" s="1">
        <v>38544</v>
      </c>
      <c r="M9252">
        <v>20716</v>
      </c>
      <c r="N9252" t="s">
        <v>10641</v>
      </c>
    </row>
    <row r="9253" spans="1:14" x14ac:dyDescent="0.25">
      <c r="A9253" t="s">
        <v>10476</v>
      </c>
      <c r="B9253" t="s">
        <v>22</v>
      </c>
      <c r="C9253">
        <v>121372</v>
      </c>
      <c r="D9253">
        <v>119772.11</v>
      </c>
      <c r="E9253">
        <v>0</v>
      </c>
      <c r="F9253" t="s">
        <v>18</v>
      </c>
      <c r="G9253" t="s">
        <v>19</v>
      </c>
      <c r="H9253" t="s">
        <v>542</v>
      </c>
      <c r="I9253" t="s">
        <v>16</v>
      </c>
      <c r="J9253" t="s">
        <v>75</v>
      </c>
      <c r="L9253" s="1">
        <v>42044</v>
      </c>
      <c r="M9253">
        <v>20748</v>
      </c>
      <c r="N9253" t="s">
        <v>10635</v>
      </c>
    </row>
    <row r="9254" spans="1:14" x14ac:dyDescent="0.25">
      <c r="A9254" t="s">
        <v>10477</v>
      </c>
      <c r="B9254" t="s">
        <v>22</v>
      </c>
      <c r="C9254">
        <v>43500</v>
      </c>
      <c r="D9254">
        <v>6023.21</v>
      </c>
      <c r="E9254">
        <v>1003.91</v>
      </c>
      <c r="F9254" t="s">
        <v>52</v>
      </c>
      <c r="G9254" t="s">
        <v>53</v>
      </c>
      <c r="H9254" t="s">
        <v>114</v>
      </c>
      <c r="I9254" t="s">
        <v>16</v>
      </c>
      <c r="J9254" t="s">
        <v>115</v>
      </c>
      <c r="L9254" s="1">
        <v>43038</v>
      </c>
      <c r="M9254">
        <v>20770</v>
      </c>
      <c r="N9254" t="s">
        <v>10629</v>
      </c>
    </row>
    <row r="9255" spans="1:14" x14ac:dyDescent="0.25">
      <c r="A9255" t="s">
        <v>10478</v>
      </c>
      <c r="B9255" t="s">
        <v>12</v>
      </c>
      <c r="C9255">
        <v>74722.91</v>
      </c>
      <c r="D9255">
        <v>73222.559999999998</v>
      </c>
      <c r="E9255">
        <v>816.72</v>
      </c>
      <c r="F9255" t="s">
        <v>18</v>
      </c>
      <c r="G9255" t="s">
        <v>19</v>
      </c>
      <c r="H9255" t="s">
        <v>480</v>
      </c>
      <c r="I9255" t="s">
        <v>16</v>
      </c>
      <c r="J9255" t="s">
        <v>422</v>
      </c>
      <c r="L9255" s="1">
        <v>36801</v>
      </c>
      <c r="M9255">
        <v>20740</v>
      </c>
      <c r="N9255" t="s">
        <v>10638</v>
      </c>
    </row>
    <row r="9256" spans="1:14" x14ac:dyDescent="0.25">
      <c r="A9256" t="s">
        <v>10479</v>
      </c>
      <c r="B9256" t="s">
        <v>22</v>
      </c>
      <c r="C9256">
        <v>69067</v>
      </c>
      <c r="D9256">
        <v>91478.720000000001</v>
      </c>
      <c r="E9256">
        <v>21304.07</v>
      </c>
      <c r="F9256" t="s">
        <v>45</v>
      </c>
      <c r="G9256" t="s">
        <v>46</v>
      </c>
      <c r="H9256" t="s">
        <v>524</v>
      </c>
      <c r="I9256" t="s">
        <v>16</v>
      </c>
      <c r="J9256" t="s">
        <v>48</v>
      </c>
      <c r="L9256" s="1">
        <v>39524</v>
      </c>
      <c r="M9256">
        <v>20720</v>
      </c>
      <c r="N9256" t="s">
        <v>10641</v>
      </c>
    </row>
    <row r="9257" spans="1:14" x14ac:dyDescent="0.25">
      <c r="A9257" t="s">
        <v>10480</v>
      </c>
      <c r="B9257" t="s">
        <v>12</v>
      </c>
      <c r="C9257">
        <v>128980.79</v>
      </c>
      <c r="D9257">
        <v>125850</v>
      </c>
      <c r="E9257">
        <v>0</v>
      </c>
      <c r="F9257" t="s">
        <v>99</v>
      </c>
      <c r="G9257" t="s">
        <v>100</v>
      </c>
      <c r="H9257" t="s">
        <v>746</v>
      </c>
      <c r="I9257" t="s">
        <v>16</v>
      </c>
      <c r="J9257" t="s">
        <v>139</v>
      </c>
      <c r="L9257" s="1">
        <v>36192</v>
      </c>
      <c r="M9257">
        <v>20706</v>
      </c>
      <c r="N9257" t="s">
        <v>10645</v>
      </c>
    </row>
    <row r="9258" spans="1:14" x14ac:dyDescent="0.25">
      <c r="A9258" t="s">
        <v>10481</v>
      </c>
      <c r="B9258" t="s">
        <v>22</v>
      </c>
      <c r="C9258">
        <v>77347</v>
      </c>
      <c r="D9258">
        <v>85733.99</v>
      </c>
      <c r="E9258">
        <v>7781.58</v>
      </c>
      <c r="F9258" t="s">
        <v>13</v>
      </c>
      <c r="G9258" t="s">
        <v>14</v>
      </c>
      <c r="H9258" t="s">
        <v>460</v>
      </c>
      <c r="I9258" t="s">
        <v>16</v>
      </c>
      <c r="J9258" t="s">
        <v>32</v>
      </c>
      <c r="L9258" s="1">
        <v>39098</v>
      </c>
      <c r="M9258">
        <v>20774</v>
      </c>
      <c r="N9258" t="s">
        <v>10633</v>
      </c>
    </row>
    <row r="9259" spans="1:14" x14ac:dyDescent="0.25">
      <c r="A9259" t="s">
        <v>10482</v>
      </c>
      <c r="B9259" t="s">
        <v>12</v>
      </c>
      <c r="C9259">
        <v>70913.259999999995</v>
      </c>
      <c r="D9259">
        <v>69166.11</v>
      </c>
      <c r="E9259">
        <v>0</v>
      </c>
      <c r="F9259" t="s">
        <v>18</v>
      </c>
      <c r="G9259" t="s">
        <v>19</v>
      </c>
      <c r="H9259" t="s">
        <v>172</v>
      </c>
      <c r="I9259" t="s">
        <v>16</v>
      </c>
      <c r="J9259" t="s">
        <v>71</v>
      </c>
      <c r="L9259" s="1">
        <v>41750</v>
      </c>
      <c r="M9259">
        <v>20785</v>
      </c>
      <c r="N9259" t="s">
        <v>10652</v>
      </c>
    </row>
    <row r="9260" spans="1:14" x14ac:dyDescent="0.25">
      <c r="A9260" t="s">
        <v>10483</v>
      </c>
      <c r="B9260" t="s">
        <v>22</v>
      </c>
      <c r="C9260">
        <v>106827.53</v>
      </c>
      <c r="D9260">
        <v>128845.7</v>
      </c>
      <c r="E9260">
        <v>21005.25</v>
      </c>
      <c r="F9260" t="s">
        <v>23</v>
      </c>
      <c r="G9260" t="s">
        <v>24</v>
      </c>
      <c r="H9260" t="s">
        <v>140</v>
      </c>
      <c r="I9260" t="s">
        <v>16</v>
      </c>
      <c r="J9260" t="s">
        <v>503</v>
      </c>
      <c r="L9260" s="1">
        <v>32733</v>
      </c>
      <c r="M9260">
        <v>20706</v>
      </c>
      <c r="N9260" t="s">
        <v>10645</v>
      </c>
    </row>
    <row r="9261" spans="1:14" x14ac:dyDescent="0.25">
      <c r="A9261" t="s">
        <v>10484</v>
      </c>
      <c r="B9261" t="s">
        <v>22</v>
      </c>
      <c r="C9261">
        <v>66072</v>
      </c>
      <c r="D9261">
        <v>73300.12</v>
      </c>
      <c r="E9261">
        <v>6813.67</v>
      </c>
      <c r="F9261" t="s">
        <v>45</v>
      </c>
      <c r="G9261" t="s">
        <v>46</v>
      </c>
      <c r="H9261" t="s">
        <v>590</v>
      </c>
      <c r="I9261" t="s">
        <v>16</v>
      </c>
      <c r="J9261" t="s">
        <v>48</v>
      </c>
      <c r="K9261" t="s">
        <v>49</v>
      </c>
      <c r="L9261" s="1">
        <v>39160</v>
      </c>
      <c r="M9261">
        <v>20746</v>
      </c>
      <c r="N9261" t="s">
        <v>10647</v>
      </c>
    </row>
    <row r="9262" spans="1:14" x14ac:dyDescent="0.25">
      <c r="A9262" t="s">
        <v>10485</v>
      </c>
      <c r="B9262" t="s">
        <v>12</v>
      </c>
      <c r="C9262">
        <v>84425.66</v>
      </c>
      <c r="D9262">
        <v>82237.86</v>
      </c>
      <c r="E9262">
        <v>0</v>
      </c>
      <c r="F9262" t="s">
        <v>133</v>
      </c>
      <c r="G9262" t="s">
        <v>134</v>
      </c>
      <c r="H9262" t="s">
        <v>919</v>
      </c>
      <c r="I9262" t="s">
        <v>16</v>
      </c>
      <c r="J9262" t="s">
        <v>161</v>
      </c>
      <c r="L9262" s="1">
        <v>42128</v>
      </c>
      <c r="M9262">
        <v>20762</v>
      </c>
      <c r="N9262" t="s">
        <v>10644</v>
      </c>
    </row>
    <row r="9263" spans="1:14" x14ac:dyDescent="0.25">
      <c r="A9263" t="s">
        <v>10486</v>
      </c>
      <c r="B9263" t="s">
        <v>12</v>
      </c>
      <c r="C9263">
        <v>74460</v>
      </c>
      <c r="D9263">
        <v>53711.86</v>
      </c>
      <c r="E9263">
        <v>0</v>
      </c>
      <c r="F9263" t="s">
        <v>18</v>
      </c>
      <c r="G9263" t="s">
        <v>19</v>
      </c>
      <c r="H9263" t="s">
        <v>480</v>
      </c>
      <c r="I9263" t="s">
        <v>16</v>
      </c>
      <c r="J9263" t="s">
        <v>39</v>
      </c>
      <c r="K9263" t="s">
        <v>40</v>
      </c>
      <c r="L9263" s="1">
        <v>42814</v>
      </c>
      <c r="M9263">
        <v>20772</v>
      </c>
      <c r="N9263" t="s">
        <v>10648</v>
      </c>
    </row>
    <row r="9264" spans="1:14" x14ac:dyDescent="0.25">
      <c r="A9264" t="s">
        <v>10487</v>
      </c>
      <c r="B9264" t="s">
        <v>12</v>
      </c>
      <c r="C9264">
        <v>93487.35</v>
      </c>
      <c r="D9264">
        <v>87232.43</v>
      </c>
      <c r="E9264">
        <v>95.8</v>
      </c>
      <c r="F9264" t="s">
        <v>23</v>
      </c>
      <c r="G9264" t="s">
        <v>24</v>
      </c>
      <c r="H9264" t="s">
        <v>441</v>
      </c>
      <c r="I9264" t="s">
        <v>16</v>
      </c>
      <c r="J9264" t="s">
        <v>39</v>
      </c>
      <c r="L9264" s="1">
        <v>42044</v>
      </c>
      <c r="M9264">
        <v>20716</v>
      </c>
      <c r="N9264" t="s">
        <v>10641</v>
      </c>
    </row>
    <row r="9265" spans="1:14" x14ac:dyDescent="0.25">
      <c r="A9265" t="s">
        <v>10488</v>
      </c>
      <c r="B9265" t="s">
        <v>12</v>
      </c>
      <c r="C9265">
        <v>55427.82</v>
      </c>
      <c r="D9265">
        <v>40430.559999999998</v>
      </c>
      <c r="E9265">
        <v>0</v>
      </c>
      <c r="F9265" t="s">
        <v>215</v>
      </c>
      <c r="G9265" t="s">
        <v>216</v>
      </c>
      <c r="H9265" t="s">
        <v>769</v>
      </c>
      <c r="I9265" t="s">
        <v>16</v>
      </c>
      <c r="J9265" t="s">
        <v>679</v>
      </c>
      <c r="K9265" t="s">
        <v>520</v>
      </c>
      <c r="L9265" s="1">
        <v>42814</v>
      </c>
      <c r="M9265">
        <v>20743</v>
      </c>
      <c r="N9265" t="s">
        <v>10654</v>
      </c>
    </row>
    <row r="9266" spans="1:14" x14ac:dyDescent="0.25">
      <c r="A9266" t="s">
        <v>10489</v>
      </c>
      <c r="B9266" t="s">
        <v>12</v>
      </c>
      <c r="C9266">
        <v>43431.71</v>
      </c>
      <c r="D9266">
        <v>39609.24</v>
      </c>
      <c r="E9266">
        <v>0</v>
      </c>
      <c r="F9266" t="s">
        <v>18</v>
      </c>
      <c r="G9266" t="s">
        <v>19</v>
      </c>
      <c r="H9266" t="s">
        <v>311</v>
      </c>
      <c r="I9266" t="s">
        <v>16</v>
      </c>
      <c r="J9266" t="s">
        <v>17</v>
      </c>
      <c r="L9266" s="1">
        <v>42731</v>
      </c>
      <c r="M9266">
        <v>20769</v>
      </c>
      <c r="N9266" t="s">
        <v>10636</v>
      </c>
    </row>
    <row r="9267" spans="1:14" x14ac:dyDescent="0.25">
      <c r="A9267" t="s">
        <v>10490</v>
      </c>
      <c r="B9267" t="s">
        <v>12</v>
      </c>
      <c r="C9267">
        <v>98612.2</v>
      </c>
      <c r="D9267">
        <v>100660.55</v>
      </c>
      <c r="E9267">
        <v>3346.74</v>
      </c>
      <c r="F9267" t="s">
        <v>18</v>
      </c>
      <c r="G9267" t="s">
        <v>19</v>
      </c>
      <c r="H9267" t="s">
        <v>480</v>
      </c>
      <c r="I9267" t="s">
        <v>16</v>
      </c>
      <c r="J9267" t="s">
        <v>39</v>
      </c>
      <c r="L9267" s="1">
        <v>31725</v>
      </c>
      <c r="M9267">
        <v>20762</v>
      </c>
      <c r="N9267" t="s">
        <v>10644</v>
      </c>
    </row>
    <row r="9268" spans="1:14" x14ac:dyDescent="0.25">
      <c r="A9268" t="s">
        <v>10491</v>
      </c>
      <c r="B9268" t="s">
        <v>12</v>
      </c>
      <c r="C9268">
        <v>59915</v>
      </c>
      <c r="D9268">
        <v>60905.35</v>
      </c>
      <c r="E9268">
        <v>0.05</v>
      </c>
      <c r="F9268" t="s">
        <v>18</v>
      </c>
      <c r="G9268" t="s">
        <v>19</v>
      </c>
      <c r="H9268" t="s">
        <v>183</v>
      </c>
      <c r="I9268" t="s">
        <v>16</v>
      </c>
      <c r="J9268" t="s">
        <v>279</v>
      </c>
      <c r="L9268" s="1">
        <v>35912</v>
      </c>
      <c r="M9268">
        <v>20705</v>
      </c>
      <c r="N9268" t="s">
        <v>10626</v>
      </c>
    </row>
    <row r="9269" spans="1:14" x14ac:dyDescent="0.25">
      <c r="A9269" t="s">
        <v>10492</v>
      </c>
      <c r="B9269" t="s">
        <v>22</v>
      </c>
      <c r="C9269">
        <v>159601.76</v>
      </c>
      <c r="D9269">
        <v>157892.13</v>
      </c>
      <c r="E9269">
        <v>6314.59</v>
      </c>
      <c r="F9269" t="s">
        <v>13</v>
      </c>
      <c r="G9269" t="s">
        <v>14</v>
      </c>
      <c r="H9269" t="s">
        <v>885</v>
      </c>
      <c r="I9269" t="s">
        <v>16</v>
      </c>
      <c r="J9269" t="s">
        <v>296</v>
      </c>
      <c r="L9269" s="1">
        <v>32384</v>
      </c>
      <c r="M9269">
        <v>20782</v>
      </c>
      <c r="N9269" t="s">
        <v>10625</v>
      </c>
    </row>
    <row r="9270" spans="1:14" x14ac:dyDescent="0.25">
      <c r="A9270" t="s">
        <v>10493</v>
      </c>
      <c r="B9270" t="s">
        <v>22</v>
      </c>
      <c r="C9270">
        <v>53274</v>
      </c>
      <c r="D9270">
        <v>61285.04</v>
      </c>
      <c r="E9270">
        <v>6575.74</v>
      </c>
      <c r="F9270" t="s">
        <v>13</v>
      </c>
      <c r="G9270" t="s">
        <v>14</v>
      </c>
      <c r="H9270" t="s">
        <v>175</v>
      </c>
      <c r="I9270" t="s">
        <v>16</v>
      </c>
      <c r="J9270" t="s">
        <v>32</v>
      </c>
      <c r="K9270" t="s">
        <v>42</v>
      </c>
      <c r="L9270" s="1">
        <v>42562</v>
      </c>
      <c r="M9270">
        <v>20712</v>
      </c>
      <c r="N9270" t="s">
        <v>10639</v>
      </c>
    </row>
    <row r="9271" spans="1:14" x14ac:dyDescent="0.25">
      <c r="A9271" t="s">
        <v>10494</v>
      </c>
      <c r="B9271" t="s">
        <v>22</v>
      </c>
      <c r="C9271">
        <v>83700.75</v>
      </c>
      <c r="D9271">
        <v>109768.85</v>
      </c>
      <c r="E9271">
        <v>26218.79</v>
      </c>
      <c r="F9271" t="s">
        <v>56</v>
      </c>
      <c r="G9271" t="s">
        <v>57</v>
      </c>
      <c r="H9271" t="s">
        <v>58</v>
      </c>
      <c r="I9271" t="s">
        <v>16</v>
      </c>
      <c r="J9271" t="s">
        <v>349</v>
      </c>
      <c r="L9271" s="1">
        <v>33763</v>
      </c>
      <c r="M9271">
        <v>20748</v>
      </c>
      <c r="N9271" t="s">
        <v>10635</v>
      </c>
    </row>
    <row r="9272" spans="1:14" x14ac:dyDescent="0.25">
      <c r="A9272" t="s">
        <v>10495</v>
      </c>
      <c r="B9272" t="s">
        <v>22</v>
      </c>
      <c r="C9272">
        <v>120293.9</v>
      </c>
      <c r="D9272">
        <v>115476.12</v>
      </c>
      <c r="E9272">
        <v>0</v>
      </c>
      <c r="F9272" t="s">
        <v>52</v>
      </c>
      <c r="G9272" t="s">
        <v>53</v>
      </c>
      <c r="H9272" t="s">
        <v>800</v>
      </c>
      <c r="I9272" t="s">
        <v>16</v>
      </c>
      <c r="J9272" t="s">
        <v>814</v>
      </c>
      <c r="L9272" s="1">
        <v>41918</v>
      </c>
      <c r="M9272">
        <v>20706</v>
      </c>
      <c r="N9272" t="s">
        <v>10645</v>
      </c>
    </row>
    <row r="9273" spans="1:14" x14ac:dyDescent="0.25">
      <c r="A9273" t="s">
        <v>10496</v>
      </c>
      <c r="B9273" t="s">
        <v>12</v>
      </c>
      <c r="C9273">
        <v>121027.15</v>
      </c>
      <c r="D9273">
        <v>64129.33</v>
      </c>
      <c r="E9273">
        <v>853.23</v>
      </c>
      <c r="F9273" t="s">
        <v>303</v>
      </c>
      <c r="G9273" t="s">
        <v>304</v>
      </c>
      <c r="H9273" t="s">
        <v>305</v>
      </c>
      <c r="I9273" t="s">
        <v>16</v>
      </c>
      <c r="J9273" t="s">
        <v>139</v>
      </c>
      <c r="L9273" s="1">
        <v>42870</v>
      </c>
      <c r="M9273">
        <v>20748</v>
      </c>
      <c r="N9273" t="s">
        <v>10635</v>
      </c>
    </row>
    <row r="9274" spans="1:14" x14ac:dyDescent="0.25">
      <c r="A9274" t="s">
        <v>10497</v>
      </c>
      <c r="B9274" t="s">
        <v>12</v>
      </c>
      <c r="C9274">
        <v>105241</v>
      </c>
      <c r="D9274">
        <v>103853.69</v>
      </c>
      <c r="E9274">
        <v>0</v>
      </c>
      <c r="F9274" t="s">
        <v>18</v>
      </c>
      <c r="G9274" t="s">
        <v>19</v>
      </c>
      <c r="H9274" t="s">
        <v>418</v>
      </c>
      <c r="I9274" t="s">
        <v>16</v>
      </c>
      <c r="J9274" t="s">
        <v>235</v>
      </c>
      <c r="L9274" s="1">
        <v>35702</v>
      </c>
      <c r="M9274">
        <v>20782</v>
      </c>
      <c r="N9274" t="s">
        <v>10625</v>
      </c>
    </row>
    <row r="9275" spans="1:14" x14ac:dyDescent="0.25">
      <c r="A9275" t="s">
        <v>10498</v>
      </c>
      <c r="B9275" t="s">
        <v>22</v>
      </c>
      <c r="C9275">
        <v>93808.26</v>
      </c>
      <c r="D9275">
        <v>95424.43</v>
      </c>
      <c r="E9275">
        <v>139.29</v>
      </c>
      <c r="F9275" t="s">
        <v>45</v>
      </c>
      <c r="G9275" t="s">
        <v>46</v>
      </c>
      <c r="H9275" t="s">
        <v>221</v>
      </c>
      <c r="I9275" t="s">
        <v>16</v>
      </c>
      <c r="J9275" t="s">
        <v>250</v>
      </c>
      <c r="L9275" s="1">
        <v>34722</v>
      </c>
      <c r="M9275">
        <v>20785</v>
      </c>
      <c r="N9275" t="s">
        <v>10652</v>
      </c>
    </row>
    <row r="9276" spans="1:14" x14ac:dyDescent="0.25">
      <c r="A9276" t="s">
        <v>10499</v>
      </c>
      <c r="B9276" t="s">
        <v>12</v>
      </c>
      <c r="C9276">
        <v>25890.54</v>
      </c>
      <c r="D9276">
        <v>25525.56</v>
      </c>
      <c r="E9276">
        <v>0</v>
      </c>
      <c r="F9276" t="s">
        <v>18</v>
      </c>
      <c r="G9276" t="s">
        <v>19</v>
      </c>
      <c r="H9276" t="s">
        <v>144</v>
      </c>
      <c r="I9276" t="s">
        <v>34</v>
      </c>
      <c r="J9276" t="s">
        <v>331</v>
      </c>
      <c r="L9276" s="1">
        <v>41080</v>
      </c>
      <c r="M9276">
        <v>20607</v>
      </c>
      <c r="N9276" t="s">
        <v>10631</v>
      </c>
    </row>
    <row r="9277" spans="1:14" x14ac:dyDescent="0.25">
      <c r="A9277" t="s">
        <v>10500</v>
      </c>
      <c r="B9277" t="s">
        <v>12</v>
      </c>
      <c r="C9277">
        <v>117420.67</v>
      </c>
      <c r="D9277">
        <v>114826.57</v>
      </c>
      <c r="E9277">
        <v>0</v>
      </c>
      <c r="F9277" t="s">
        <v>326</v>
      </c>
      <c r="G9277" t="s">
        <v>327</v>
      </c>
      <c r="H9277" t="s">
        <v>364</v>
      </c>
      <c r="I9277" t="s">
        <v>16</v>
      </c>
      <c r="J9277" t="s">
        <v>696</v>
      </c>
      <c r="L9277" s="1">
        <v>38796</v>
      </c>
      <c r="M9277">
        <v>20721</v>
      </c>
      <c r="N9277" t="s">
        <v>10634</v>
      </c>
    </row>
    <row r="9278" spans="1:14" x14ac:dyDescent="0.25">
      <c r="A9278" t="s">
        <v>10501</v>
      </c>
      <c r="B9278" t="s">
        <v>22</v>
      </c>
      <c r="C9278">
        <v>103985.92</v>
      </c>
      <c r="D9278">
        <v>100627.55</v>
      </c>
      <c r="E9278">
        <v>0</v>
      </c>
      <c r="F9278" t="s">
        <v>129</v>
      </c>
      <c r="G9278" t="s">
        <v>130</v>
      </c>
      <c r="H9278" t="s">
        <v>340</v>
      </c>
      <c r="I9278" t="s">
        <v>16</v>
      </c>
      <c r="J9278" t="s">
        <v>75</v>
      </c>
      <c r="L9278" s="1">
        <v>41834</v>
      </c>
      <c r="M9278">
        <v>20613</v>
      </c>
      <c r="N9278" t="s">
        <v>10640</v>
      </c>
    </row>
    <row r="9279" spans="1:14" x14ac:dyDescent="0.25">
      <c r="A9279" t="s">
        <v>10502</v>
      </c>
      <c r="B9279" t="s">
        <v>22</v>
      </c>
      <c r="C9279">
        <v>79269</v>
      </c>
      <c r="D9279">
        <v>118793.64</v>
      </c>
      <c r="E9279">
        <v>35396.61</v>
      </c>
      <c r="F9279" t="s">
        <v>23</v>
      </c>
      <c r="G9279" t="s">
        <v>24</v>
      </c>
      <c r="H9279" t="s">
        <v>140</v>
      </c>
      <c r="I9279" t="s">
        <v>16</v>
      </c>
      <c r="J9279" t="s">
        <v>141</v>
      </c>
      <c r="L9279" s="1">
        <v>36934</v>
      </c>
      <c r="M9279">
        <v>20715</v>
      </c>
      <c r="N9279" t="s">
        <v>10641</v>
      </c>
    </row>
    <row r="9280" spans="1:14" x14ac:dyDescent="0.25">
      <c r="A9280" t="s">
        <v>10503</v>
      </c>
      <c r="B9280" t="s">
        <v>12</v>
      </c>
      <c r="C9280">
        <v>121372</v>
      </c>
      <c r="D9280">
        <v>119937.21</v>
      </c>
      <c r="E9280">
        <v>262.58999999999997</v>
      </c>
      <c r="F9280" t="s">
        <v>72</v>
      </c>
      <c r="G9280" t="s">
        <v>73</v>
      </c>
      <c r="H9280" t="s">
        <v>107</v>
      </c>
      <c r="I9280" t="s">
        <v>16</v>
      </c>
      <c r="J9280" t="s">
        <v>75</v>
      </c>
      <c r="L9280" s="1">
        <v>38516</v>
      </c>
      <c r="M9280">
        <v>20607</v>
      </c>
      <c r="N9280" t="s">
        <v>10631</v>
      </c>
    </row>
    <row r="9281" spans="1:14" x14ac:dyDescent="0.25">
      <c r="A9281" t="s">
        <v>10504</v>
      </c>
      <c r="B9281" t="s">
        <v>22</v>
      </c>
      <c r="C9281">
        <v>51082</v>
      </c>
      <c r="D9281">
        <v>72466.91</v>
      </c>
      <c r="E9281">
        <v>20459.900000000001</v>
      </c>
      <c r="F9281" t="s">
        <v>23</v>
      </c>
      <c r="G9281" t="s">
        <v>24</v>
      </c>
      <c r="H9281" t="s">
        <v>140</v>
      </c>
      <c r="I9281" t="s">
        <v>16</v>
      </c>
      <c r="J9281" t="s">
        <v>141</v>
      </c>
      <c r="K9281" t="s">
        <v>196</v>
      </c>
      <c r="L9281" s="1">
        <v>42044</v>
      </c>
      <c r="M9281">
        <v>20744</v>
      </c>
      <c r="N9281" t="s">
        <v>10630</v>
      </c>
    </row>
    <row r="9282" spans="1:14" x14ac:dyDescent="0.25">
      <c r="A9282" t="s">
        <v>10505</v>
      </c>
      <c r="B9282" t="s">
        <v>12</v>
      </c>
      <c r="C9282">
        <v>43108.959999999999</v>
      </c>
      <c r="D9282">
        <v>53228.53</v>
      </c>
      <c r="E9282">
        <v>10497.2</v>
      </c>
      <c r="F9282" t="s">
        <v>56</v>
      </c>
      <c r="G9282" t="s">
        <v>57</v>
      </c>
      <c r="H9282" t="s">
        <v>84</v>
      </c>
      <c r="I9282" t="s">
        <v>16</v>
      </c>
      <c r="J9282" t="s">
        <v>287</v>
      </c>
      <c r="L9282" s="1">
        <v>42275</v>
      </c>
      <c r="M9282">
        <v>20782</v>
      </c>
      <c r="N9282" t="s">
        <v>10625</v>
      </c>
    </row>
    <row r="9283" spans="1:14" x14ac:dyDescent="0.25">
      <c r="A9283" t="s">
        <v>10506</v>
      </c>
      <c r="B9283" t="s">
        <v>22</v>
      </c>
      <c r="C9283">
        <v>51471</v>
      </c>
      <c r="D9283">
        <v>20291.86</v>
      </c>
      <c r="E9283">
        <v>0</v>
      </c>
      <c r="F9283" t="s">
        <v>13</v>
      </c>
      <c r="G9283" t="s">
        <v>14</v>
      </c>
      <c r="H9283" t="s">
        <v>103</v>
      </c>
      <c r="I9283" t="s">
        <v>16</v>
      </c>
      <c r="J9283" t="s">
        <v>104</v>
      </c>
      <c r="L9283" s="1">
        <v>42940</v>
      </c>
      <c r="M9283">
        <v>20783</v>
      </c>
      <c r="N9283" t="s">
        <v>10656</v>
      </c>
    </row>
    <row r="9284" spans="1:14" x14ac:dyDescent="0.25">
      <c r="A9284" t="s">
        <v>10507</v>
      </c>
      <c r="B9284" t="s">
        <v>22</v>
      </c>
      <c r="C9284">
        <v>65714.36</v>
      </c>
      <c r="D9284">
        <v>65354.52</v>
      </c>
      <c r="E9284">
        <v>2641.77</v>
      </c>
      <c r="F9284" t="s">
        <v>18</v>
      </c>
      <c r="G9284" t="s">
        <v>19</v>
      </c>
      <c r="H9284" t="s">
        <v>144</v>
      </c>
      <c r="I9284" t="s">
        <v>16</v>
      </c>
      <c r="J9284" t="s">
        <v>218</v>
      </c>
      <c r="L9284" s="1">
        <v>39822</v>
      </c>
      <c r="M9284">
        <v>20721</v>
      </c>
      <c r="N9284" t="s">
        <v>10634</v>
      </c>
    </row>
    <row r="9285" spans="1:14" x14ac:dyDescent="0.25">
      <c r="A9285" t="s">
        <v>10508</v>
      </c>
      <c r="B9285" t="s">
        <v>22</v>
      </c>
      <c r="C9285">
        <v>109817.64</v>
      </c>
      <c r="D9285">
        <v>115149.85</v>
      </c>
      <c r="E9285">
        <v>0</v>
      </c>
      <c r="F9285" t="s">
        <v>13</v>
      </c>
      <c r="G9285" t="s">
        <v>14</v>
      </c>
      <c r="H9285" t="s">
        <v>720</v>
      </c>
      <c r="I9285" t="s">
        <v>16</v>
      </c>
      <c r="J9285" t="s">
        <v>361</v>
      </c>
      <c r="L9285" s="1">
        <v>34498</v>
      </c>
      <c r="M9285">
        <v>20783</v>
      </c>
      <c r="N9285" t="s">
        <v>10656</v>
      </c>
    </row>
    <row r="9286" spans="1:14" x14ac:dyDescent="0.25">
      <c r="A9286" t="s">
        <v>10509</v>
      </c>
      <c r="B9286" t="s">
        <v>22</v>
      </c>
      <c r="C9286">
        <v>75063.399999999994</v>
      </c>
      <c r="D9286">
        <v>72350.679999999993</v>
      </c>
      <c r="E9286">
        <v>0</v>
      </c>
      <c r="F9286" t="s">
        <v>99</v>
      </c>
      <c r="G9286" t="s">
        <v>100</v>
      </c>
      <c r="H9286" t="s">
        <v>552</v>
      </c>
      <c r="I9286" t="s">
        <v>16</v>
      </c>
      <c r="J9286" t="s">
        <v>235</v>
      </c>
      <c r="L9286" s="1">
        <v>41876</v>
      </c>
      <c r="M9286">
        <v>20769</v>
      </c>
      <c r="N9286" t="s">
        <v>10636</v>
      </c>
    </row>
    <row r="9287" spans="1:14" x14ac:dyDescent="0.25">
      <c r="A9287" t="s">
        <v>10510</v>
      </c>
      <c r="B9287" t="s">
        <v>12</v>
      </c>
      <c r="C9287">
        <v>28497.17</v>
      </c>
      <c r="D9287">
        <v>16610.23</v>
      </c>
      <c r="E9287">
        <v>280.83</v>
      </c>
      <c r="F9287" t="s">
        <v>99</v>
      </c>
      <c r="G9287" t="s">
        <v>100</v>
      </c>
      <c r="H9287" t="s">
        <v>908</v>
      </c>
      <c r="I9287" t="s">
        <v>34</v>
      </c>
      <c r="J9287" t="s">
        <v>102</v>
      </c>
      <c r="L9287" s="1">
        <v>42870</v>
      </c>
      <c r="M9287">
        <v>20782</v>
      </c>
      <c r="N9287" t="s">
        <v>10625</v>
      </c>
    </row>
    <row r="9288" spans="1:14" x14ac:dyDescent="0.25">
      <c r="A9288" t="s">
        <v>10511</v>
      </c>
      <c r="B9288" t="s">
        <v>12</v>
      </c>
      <c r="C9288">
        <v>72936.12</v>
      </c>
      <c r="D9288">
        <v>43036.52</v>
      </c>
      <c r="E9288">
        <v>0</v>
      </c>
      <c r="F9288" t="s">
        <v>18</v>
      </c>
      <c r="G9288" t="s">
        <v>19</v>
      </c>
      <c r="H9288" t="s">
        <v>549</v>
      </c>
      <c r="I9288" t="s">
        <v>16</v>
      </c>
      <c r="J9288" t="s">
        <v>147</v>
      </c>
      <c r="L9288" s="1">
        <v>42870</v>
      </c>
      <c r="M9288">
        <v>20743</v>
      </c>
      <c r="N9288" t="s">
        <v>10654</v>
      </c>
    </row>
    <row r="9289" spans="1:14" x14ac:dyDescent="0.25">
      <c r="A9289" t="s">
        <v>10512</v>
      </c>
      <c r="B9289" t="s">
        <v>12</v>
      </c>
      <c r="C9289">
        <v>68164.75</v>
      </c>
      <c r="D9289">
        <v>60121.36</v>
      </c>
      <c r="E9289">
        <v>0</v>
      </c>
      <c r="F9289" t="s">
        <v>353</v>
      </c>
      <c r="G9289" t="s">
        <v>354</v>
      </c>
      <c r="H9289" t="s">
        <v>1207</v>
      </c>
      <c r="I9289" t="s">
        <v>16</v>
      </c>
      <c r="J9289" t="s">
        <v>44</v>
      </c>
      <c r="L9289" s="1">
        <v>39748</v>
      </c>
      <c r="M9289">
        <v>20705</v>
      </c>
      <c r="N9289" t="s">
        <v>10626</v>
      </c>
    </row>
    <row r="9290" spans="1:14" x14ac:dyDescent="0.25">
      <c r="A9290" t="s">
        <v>10513</v>
      </c>
      <c r="B9290" t="s">
        <v>22</v>
      </c>
      <c r="C9290">
        <v>112434</v>
      </c>
      <c r="D9290">
        <v>142756.62</v>
      </c>
      <c r="E9290">
        <v>32102.9</v>
      </c>
      <c r="F9290" t="s">
        <v>45</v>
      </c>
      <c r="G9290" t="s">
        <v>46</v>
      </c>
      <c r="H9290" t="s">
        <v>794</v>
      </c>
      <c r="I9290" t="s">
        <v>16</v>
      </c>
      <c r="J9290" t="s">
        <v>222</v>
      </c>
      <c r="L9290" s="1">
        <v>36942</v>
      </c>
      <c r="M9290">
        <v>20784</v>
      </c>
      <c r="N9290" t="s">
        <v>10650</v>
      </c>
    </row>
    <row r="9291" spans="1:14" x14ac:dyDescent="0.25">
      <c r="A9291" t="s">
        <v>10514</v>
      </c>
      <c r="B9291" t="s">
        <v>12</v>
      </c>
      <c r="C9291">
        <v>20222.900000000001</v>
      </c>
      <c r="D9291">
        <v>9254.1299999999992</v>
      </c>
      <c r="E9291">
        <v>72.930000000000007</v>
      </c>
      <c r="F9291" t="s">
        <v>13</v>
      </c>
      <c r="G9291" t="s">
        <v>14</v>
      </c>
      <c r="H9291" t="s">
        <v>85</v>
      </c>
      <c r="I9291" t="s">
        <v>34</v>
      </c>
      <c r="J9291" t="s">
        <v>86</v>
      </c>
      <c r="L9291" s="1">
        <v>39762</v>
      </c>
      <c r="M9291">
        <v>20781</v>
      </c>
      <c r="N9291" t="s">
        <v>10627</v>
      </c>
    </row>
    <row r="9292" spans="1:14" x14ac:dyDescent="0.25">
      <c r="A9292" t="s">
        <v>10515</v>
      </c>
      <c r="B9292" t="s">
        <v>12</v>
      </c>
      <c r="C9292">
        <v>74354.67</v>
      </c>
      <c r="D9292">
        <v>73376</v>
      </c>
      <c r="E9292">
        <v>0.54</v>
      </c>
      <c r="F9292" t="s">
        <v>133</v>
      </c>
      <c r="G9292" t="s">
        <v>134</v>
      </c>
      <c r="H9292" t="s">
        <v>965</v>
      </c>
      <c r="I9292" t="s">
        <v>16</v>
      </c>
      <c r="J9292" t="s">
        <v>378</v>
      </c>
      <c r="K9292" t="s">
        <v>379</v>
      </c>
      <c r="L9292" s="1">
        <v>34666</v>
      </c>
      <c r="M9292">
        <v>20716</v>
      </c>
      <c r="N9292" t="s">
        <v>10641</v>
      </c>
    </row>
    <row r="9293" spans="1:14" x14ac:dyDescent="0.25">
      <c r="A9293" t="s">
        <v>10516</v>
      </c>
      <c r="B9293" t="s">
        <v>12</v>
      </c>
      <c r="C9293">
        <v>110359</v>
      </c>
      <c r="D9293">
        <v>110160.06</v>
      </c>
      <c r="E9293">
        <v>2171.19</v>
      </c>
      <c r="F9293" t="s">
        <v>18</v>
      </c>
      <c r="G9293" t="s">
        <v>19</v>
      </c>
      <c r="H9293" t="s">
        <v>172</v>
      </c>
      <c r="I9293" t="s">
        <v>16</v>
      </c>
      <c r="J9293" t="s">
        <v>21</v>
      </c>
      <c r="L9293" s="1">
        <v>32057</v>
      </c>
      <c r="M9293">
        <v>20784</v>
      </c>
      <c r="N9293" t="s">
        <v>10650</v>
      </c>
    </row>
    <row r="9294" spans="1:14" x14ac:dyDescent="0.25">
      <c r="A9294" t="s">
        <v>10517</v>
      </c>
      <c r="B9294" t="s">
        <v>22</v>
      </c>
      <c r="C9294">
        <v>106104</v>
      </c>
      <c r="D9294">
        <v>125640.85</v>
      </c>
      <c r="E9294">
        <v>13742.01</v>
      </c>
      <c r="F9294" t="s">
        <v>13</v>
      </c>
      <c r="G9294" t="s">
        <v>14</v>
      </c>
      <c r="H9294" t="s">
        <v>463</v>
      </c>
      <c r="I9294" t="s">
        <v>16</v>
      </c>
      <c r="J9294" t="s">
        <v>361</v>
      </c>
      <c r="L9294" s="1">
        <v>38187</v>
      </c>
      <c r="M9294">
        <v>20716</v>
      </c>
      <c r="N9294" t="s">
        <v>10641</v>
      </c>
    </row>
    <row r="9295" spans="1:14" x14ac:dyDescent="0.25">
      <c r="A9295" t="s">
        <v>10518</v>
      </c>
      <c r="B9295" t="s">
        <v>22</v>
      </c>
      <c r="C9295">
        <v>68903.09</v>
      </c>
      <c r="D9295">
        <v>66412.600000000006</v>
      </c>
      <c r="E9295">
        <v>0</v>
      </c>
      <c r="F9295" t="s">
        <v>18</v>
      </c>
      <c r="G9295" t="s">
        <v>19</v>
      </c>
      <c r="H9295" t="s">
        <v>172</v>
      </c>
      <c r="I9295" t="s">
        <v>16</v>
      </c>
      <c r="J9295" t="s">
        <v>154</v>
      </c>
      <c r="L9295" s="1">
        <v>41512</v>
      </c>
      <c r="M9295">
        <v>20746</v>
      </c>
      <c r="N9295" t="s">
        <v>10647</v>
      </c>
    </row>
    <row r="9296" spans="1:14" x14ac:dyDescent="0.25">
      <c r="A9296" t="s">
        <v>10519</v>
      </c>
      <c r="B9296" t="s">
        <v>12</v>
      </c>
      <c r="C9296">
        <v>17810.73</v>
      </c>
      <c r="D9296">
        <v>12129.67</v>
      </c>
      <c r="E9296">
        <v>0</v>
      </c>
      <c r="F9296" t="s">
        <v>76</v>
      </c>
      <c r="G9296" t="s">
        <v>77</v>
      </c>
      <c r="H9296" t="s">
        <v>823</v>
      </c>
      <c r="I9296" t="s">
        <v>34</v>
      </c>
      <c r="J9296" t="s">
        <v>351</v>
      </c>
      <c r="L9296" s="1">
        <v>39253</v>
      </c>
      <c r="M9296">
        <v>20722</v>
      </c>
      <c r="N9296" t="s">
        <v>10632</v>
      </c>
    </row>
    <row r="9297" spans="1:14" x14ac:dyDescent="0.25">
      <c r="A9297" t="s">
        <v>10520</v>
      </c>
      <c r="B9297" t="s">
        <v>22</v>
      </c>
      <c r="C9297">
        <v>51202.98</v>
      </c>
      <c r="D9297">
        <v>53320.76</v>
      </c>
      <c r="E9297">
        <v>1093.9000000000001</v>
      </c>
      <c r="F9297" t="s">
        <v>56</v>
      </c>
      <c r="G9297" t="s">
        <v>57</v>
      </c>
      <c r="H9297" t="s">
        <v>58</v>
      </c>
      <c r="I9297" t="s">
        <v>16</v>
      </c>
      <c r="J9297" t="s">
        <v>59</v>
      </c>
      <c r="L9297" s="1">
        <v>39104</v>
      </c>
      <c r="M9297">
        <v>20783</v>
      </c>
      <c r="N9297" t="s">
        <v>10656</v>
      </c>
    </row>
    <row r="9298" spans="1:14" x14ac:dyDescent="0.25">
      <c r="A9298" t="s">
        <v>10521</v>
      </c>
      <c r="B9298" t="s">
        <v>12</v>
      </c>
      <c r="C9298">
        <v>49470.1</v>
      </c>
      <c r="D9298">
        <v>63504.61</v>
      </c>
      <c r="E9298">
        <v>10747.99</v>
      </c>
      <c r="F9298" t="s">
        <v>56</v>
      </c>
      <c r="G9298" t="s">
        <v>57</v>
      </c>
      <c r="H9298" t="s">
        <v>84</v>
      </c>
      <c r="I9298" t="s">
        <v>16</v>
      </c>
      <c r="J9298" t="s">
        <v>59</v>
      </c>
      <c r="L9298" s="1">
        <v>39426</v>
      </c>
      <c r="M9298">
        <v>20737</v>
      </c>
      <c r="N9298" t="s">
        <v>10655</v>
      </c>
    </row>
    <row r="9299" spans="1:14" x14ac:dyDescent="0.25">
      <c r="A9299" t="s">
        <v>10522</v>
      </c>
      <c r="B9299" t="s">
        <v>12</v>
      </c>
      <c r="C9299">
        <v>74732</v>
      </c>
      <c r="D9299">
        <v>81927.759999999995</v>
      </c>
      <c r="E9299">
        <v>5767.36</v>
      </c>
      <c r="F9299" t="s">
        <v>13</v>
      </c>
      <c r="G9299" t="s">
        <v>14</v>
      </c>
      <c r="H9299" t="s">
        <v>429</v>
      </c>
      <c r="I9299" t="s">
        <v>16</v>
      </c>
      <c r="J9299" t="s">
        <v>32</v>
      </c>
      <c r="L9299" s="1">
        <v>39279</v>
      </c>
      <c r="M9299">
        <v>20607</v>
      </c>
      <c r="N9299" t="s">
        <v>10631</v>
      </c>
    </row>
    <row r="9300" spans="1:14" x14ac:dyDescent="0.25">
      <c r="A9300" t="s">
        <v>10523</v>
      </c>
      <c r="B9300" t="s">
        <v>22</v>
      </c>
      <c r="C9300">
        <v>47796.160000000003</v>
      </c>
      <c r="D9300">
        <v>64076.22</v>
      </c>
      <c r="E9300">
        <v>16721.95</v>
      </c>
      <c r="F9300" t="s">
        <v>56</v>
      </c>
      <c r="G9300" t="s">
        <v>57</v>
      </c>
      <c r="H9300" t="s">
        <v>58</v>
      </c>
      <c r="I9300" t="s">
        <v>16</v>
      </c>
      <c r="J9300" t="s">
        <v>59</v>
      </c>
      <c r="L9300" s="1">
        <v>40798</v>
      </c>
      <c r="M9300">
        <v>20769</v>
      </c>
      <c r="N9300" t="s">
        <v>10636</v>
      </c>
    </row>
    <row r="9301" spans="1:14" x14ac:dyDescent="0.25">
      <c r="A9301" t="s">
        <v>10524</v>
      </c>
      <c r="B9301" t="s">
        <v>12</v>
      </c>
      <c r="C9301">
        <v>19359.72</v>
      </c>
      <c r="D9301">
        <v>21364.9</v>
      </c>
      <c r="E9301">
        <v>111.7</v>
      </c>
      <c r="F9301" t="s">
        <v>76</v>
      </c>
      <c r="G9301" t="s">
        <v>77</v>
      </c>
      <c r="H9301" t="s">
        <v>244</v>
      </c>
      <c r="I9301" t="s">
        <v>34</v>
      </c>
      <c r="J9301" t="s">
        <v>81</v>
      </c>
      <c r="L9301" s="1">
        <v>37564</v>
      </c>
      <c r="M9301">
        <v>20607</v>
      </c>
      <c r="N9301" t="s">
        <v>10631</v>
      </c>
    </row>
    <row r="9302" spans="1:14" x14ac:dyDescent="0.25">
      <c r="A9302" t="s">
        <v>10525</v>
      </c>
      <c r="B9302" t="s">
        <v>22</v>
      </c>
      <c r="C9302">
        <v>82858</v>
      </c>
      <c r="D9302">
        <v>103024.74</v>
      </c>
      <c r="E9302">
        <v>22446.240000000002</v>
      </c>
      <c r="F9302" t="s">
        <v>13</v>
      </c>
      <c r="G9302" t="s">
        <v>14</v>
      </c>
      <c r="H9302" t="s">
        <v>689</v>
      </c>
      <c r="I9302" t="s">
        <v>16</v>
      </c>
      <c r="J9302" t="s">
        <v>32</v>
      </c>
      <c r="L9302" s="1">
        <v>38370</v>
      </c>
      <c r="M9302">
        <v>20762</v>
      </c>
      <c r="N9302" t="s">
        <v>10644</v>
      </c>
    </row>
    <row r="9303" spans="1:14" x14ac:dyDescent="0.25">
      <c r="A9303" t="s">
        <v>10526</v>
      </c>
      <c r="B9303" t="s">
        <v>12</v>
      </c>
      <c r="C9303">
        <v>17027.39</v>
      </c>
      <c r="D9303">
        <v>9504.52</v>
      </c>
      <c r="E9303">
        <v>188.2</v>
      </c>
      <c r="F9303" t="s">
        <v>13</v>
      </c>
      <c r="G9303" t="s">
        <v>14</v>
      </c>
      <c r="H9303" t="s">
        <v>85</v>
      </c>
      <c r="I9303" t="s">
        <v>34</v>
      </c>
      <c r="J9303" t="s">
        <v>86</v>
      </c>
      <c r="L9303" s="1">
        <v>42632</v>
      </c>
      <c r="M9303">
        <v>20772</v>
      </c>
      <c r="N9303" t="s">
        <v>10648</v>
      </c>
    </row>
    <row r="9304" spans="1:14" x14ac:dyDescent="0.25">
      <c r="A9304" t="s">
        <v>10527</v>
      </c>
      <c r="B9304" t="s">
        <v>22</v>
      </c>
      <c r="C9304">
        <v>138776.03</v>
      </c>
      <c r="D9304">
        <v>141694.04</v>
      </c>
      <c r="E9304">
        <v>0</v>
      </c>
      <c r="F9304" t="s">
        <v>72</v>
      </c>
      <c r="G9304" t="s">
        <v>73</v>
      </c>
      <c r="H9304" t="s">
        <v>647</v>
      </c>
      <c r="I9304" t="s">
        <v>16</v>
      </c>
      <c r="J9304" t="s">
        <v>139</v>
      </c>
      <c r="L9304" s="1">
        <v>37536</v>
      </c>
      <c r="M9304">
        <v>20607</v>
      </c>
      <c r="N9304" t="s">
        <v>10631</v>
      </c>
    </row>
    <row r="9305" spans="1:14" x14ac:dyDescent="0.25">
      <c r="A9305" t="s">
        <v>10528</v>
      </c>
      <c r="B9305" t="s">
        <v>22</v>
      </c>
      <c r="C9305">
        <v>95686</v>
      </c>
      <c r="D9305">
        <v>180274.08</v>
      </c>
      <c r="E9305">
        <v>82491.27</v>
      </c>
      <c r="F9305" t="s">
        <v>45</v>
      </c>
      <c r="G9305" t="s">
        <v>46</v>
      </c>
      <c r="H9305" t="s">
        <v>566</v>
      </c>
      <c r="I9305" t="s">
        <v>16</v>
      </c>
      <c r="J9305" t="s">
        <v>250</v>
      </c>
      <c r="L9305" s="1">
        <v>37138</v>
      </c>
      <c r="M9305">
        <v>20774</v>
      </c>
      <c r="N9305" t="s">
        <v>10633</v>
      </c>
    </row>
    <row r="9306" spans="1:14" x14ac:dyDescent="0.25">
      <c r="A9306" t="s">
        <v>10529</v>
      </c>
      <c r="B9306" t="s">
        <v>12</v>
      </c>
      <c r="C9306">
        <v>89720.21</v>
      </c>
      <c r="D9306">
        <v>89179.91</v>
      </c>
      <c r="E9306">
        <v>634.34</v>
      </c>
      <c r="F9306" t="s">
        <v>13</v>
      </c>
      <c r="G9306" t="s">
        <v>14</v>
      </c>
      <c r="H9306" t="s">
        <v>429</v>
      </c>
      <c r="I9306" t="s">
        <v>16</v>
      </c>
      <c r="J9306" t="s">
        <v>178</v>
      </c>
      <c r="L9306" s="1">
        <v>33293</v>
      </c>
      <c r="M9306">
        <v>20745</v>
      </c>
      <c r="N9306" t="s">
        <v>10643</v>
      </c>
    </row>
    <row r="9307" spans="1:14" x14ac:dyDescent="0.25">
      <c r="A9307" t="s">
        <v>10530</v>
      </c>
      <c r="B9307" t="s">
        <v>22</v>
      </c>
      <c r="C9307">
        <v>33951.31</v>
      </c>
      <c r="D9307">
        <v>32637.1</v>
      </c>
      <c r="E9307">
        <v>0</v>
      </c>
      <c r="F9307" t="s">
        <v>52</v>
      </c>
      <c r="G9307" t="s">
        <v>53</v>
      </c>
      <c r="H9307" t="s">
        <v>446</v>
      </c>
      <c r="I9307" t="s">
        <v>16</v>
      </c>
      <c r="J9307" t="s">
        <v>88</v>
      </c>
      <c r="L9307" s="1">
        <v>42632</v>
      </c>
      <c r="M9307">
        <v>20712</v>
      </c>
      <c r="N9307" t="s">
        <v>10639</v>
      </c>
    </row>
    <row r="9308" spans="1:14" x14ac:dyDescent="0.25">
      <c r="A9308" t="s">
        <v>10531</v>
      </c>
      <c r="B9308" t="s">
        <v>22</v>
      </c>
      <c r="C9308">
        <v>50871.33</v>
      </c>
      <c r="D9308">
        <v>54609.86</v>
      </c>
      <c r="E9308">
        <v>5121.58</v>
      </c>
      <c r="F9308" t="s">
        <v>56</v>
      </c>
      <c r="G9308" t="s">
        <v>57</v>
      </c>
      <c r="H9308" t="s">
        <v>158</v>
      </c>
      <c r="I9308" t="s">
        <v>16</v>
      </c>
      <c r="J9308" t="s">
        <v>159</v>
      </c>
      <c r="L9308" s="1">
        <v>38852</v>
      </c>
      <c r="M9308">
        <v>20784</v>
      </c>
      <c r="N9308" t="s">
        <v>10650</v>
      </c>
    </row>
    <row r="9309" spans="1:14" x14ac:dyDescent="0.25">
      <c r="A9309" t="s">
        <v>10532</v>
      </c>
      <c r="B9309" t="s">
        <v>22</v>
      </c>
      <c r="C9309">
        <v>98612.2</v>
      </c>
      <c r="D9309">
        <v>103777.67</v>
      </c>
      <c r="E9309">
        <v>7303.26</v>
      </c>
      <c r="F9309" t="s">
        <v>56</v>
      </c>
      <c r="G9309" t="s">
        <v>57</v>
      </c>
      <c r="H9309" t="s">
        <v>65</v>
      </c>
      <c r="I9309" t="s">
        <v>16</v>
      </c>
      <c r="J9309" t="s">
        <v>386</v>
      </c>
      <c r="L9309" s="1">
        <v>32202</v>
      </c>
      <c r="M9309">
        <v>20740</v>
      </c>
      <c r="N9309" t="s">
        <v>10638</v>
      </c>
    </row>
    <row r="9310" spans="1:14" x14ac:dyDescent="0.25">
      <c r="A9310" t="s">
        <v>10533</v>
      </c>
      <c r="B9310" t="s">
        <v>22</v>
      </c>
      <c r="C9310">
        <v>55138</v>
      </c>
      <c r="D9310">
        <v>57292.04</v>
      </c>
      <c r="E9310">
        <v>1696.61</v>
      </c>
      <c r="F9310" t="s">
        <v>13</v>
      </c>
      <c r="G9310" t="s">
        <v>14</v>
      </c>
      <c r="H9310" t="s">
        <v>263</v>
      </c>
      <c r="I9310" t="s">
        <v>16</v>
      </c>
      <c r="J9310" t="s">
        <v>32</v>
      </c>
      <c r="K9310" t="s">
        <v>42</v>
      </c>
      <c r="L9310" s="1">
        <v>42156</v>
      </c>
      <c r="M9310">
        <v>20707</v>
      </c>
      <c r="N9310" t="s">
        <v>10628</v>
      </c>
    </row>
    <row r="9311" spans="1:14" x14ac:dyDescent="0.25">
      <c r="A9311" t="s">
        <v>10534</v>
      </c>
      <c r="B9311" t="s">
        <v>22</v>
      </c>
      <c r="C9311">
        <v>82043</v>
      </c>
      <c r="D9311">
        <v>96231.87</v>
      </c>
      <c r="E9311">
        <v>14992.23</v>
      </c>
      <c r="F9311" t="s">
        <v>23</v>
      </c>
      <c r="G9311" t="s">
        <v>24</v>
      </c>
      <c r="H9311" t="s">
        <v>544</v>
      </c>
      <c r="I9311" t="s">
        <v>16</v>
      </c>
      <c r="J9311" t="s">
        <v>141</v>
      </c>
      <c r="L9311" s="1">
        <v>36907</v>
      </c>
      <c r="M9311">
        <v>20770</v>
      </c>
      <c r="N9311" t="s">
        <v>10629</v>
      </c>
    </row>
    <row r="9312" spans="1:14" x14ac:dyDescent="0.25">
      <c r="A9312" t="s">
        <v>10535</v>
      </c>
      <c r="B9312" t="s">
        <v>22</v>
      </c>
      <c r="C9312">
        <v>95740</v>
      </c>
      <c r="D9312">
        <v>127581.77</v>
      </c>
      <c r="E9312">
        <v>32818.28</v>
      </c>
      <c r="F9312" t="s">
        <v>56</v>
      </c>
      <c r="G9312" t="s">
        <v>57</v>
      </c>
      <c r="H9312" t="s">
        <v>156</v>
      </c>
      <c r="I9312" t="s">
        <v>16</v>
      </c>
      <c r="J9312" t="s">
        <v>1085</v>
      </c>
      <c r="L9312" s="1">
        <v>36983</v>
      </c>
      <c r="M9312">
        <v>20708</v>
      </c>
      <c r="N9312" t="s">
        <v>10653</v>
      </c>
    </row>
    <row r="9313" spans="1:14" x14ac:dyDescent="0.25">
      <c r="A9313" t="s">
        <v>10536</v>
      </c>
      <c r="B9313" t="s">
        <v>12</v>
      </c>
      <c r="C9313">
        <v>42302.87</v>
      </c>
      <c r="D9313">
        <v>38946.639999999999</v>
      </c>
      <c r="E9313">
        <v>61.02</v>
      </c>
      <c r="F9313" t="s">
        <v>18</v>
      </c>
      <c r="G9313" t="s">
        <v>19</v>
      </c>
      <c r="H9313" t="s">
        <v>183</v>
      </c>
      <c r="I9313" t="s">
        <v>34</v>
      </c>
      <c r="J9313" t="s">
        <v>174</v>
      </c>
      <c r="L9313" s="1">
        <v>37690</v>
      </c>
      <c r="M9313">
        <v>20613</v>
      </c>
      <c r="N9313" t="s">
        <v>10640</v>
      </c>
    </row>
    <row r="9314" spans="1:14" x14ac:dyDescent="0.25">
      <c r="A9314" t="s">
        <v>10537</v>
      </c>
      <c r="B9314" t="s">
        <v>22</v>
      </c>
      <c r="C9314">
        <v>44617.77</v>
      </c>
      <c r="D9314">
        <v>48574.69</v>
      </c>
      <c r="E9314">
        <v>4858.62</v>
      </c>
      <c r="F9314" t="s">
        <v>56</v>
      </c>
      <c r="G9314" t="s">
        <v>57</v>
      </c>
      <c r="H9314" t="s">
        <v>64</v>
      </c>
      <c r="I9314" t="s">
        <v>16</v>
      </c>
      <c r="J9314" t="s">
        <v>59</v>
      </c>
      <c r="L9314" s="1">
        <v>41995</v>
      </c>
      <c r="M9314">
        <v>20748</v>
      </c>
      <c r="N9314" t="s">
        <v>10635</v>
      </c>
    </row>
    <row r="9315" spans="1:14" x14ac:dyDescent="0.25">
      <c r="A9315" t="s">
        <v>10538</v>
      </c>
      <c r="B9315" t="s">
        <v>12</v>
      </c>
      <c r="C9315">
        <v>41381.83</v>
      </c>
      <c r="D9315">
        <v>54307.59</v>
      </c>
      <c r="E9315">
        <v>13627.17</v>
      </c>
      <c r="F9315" t="s">
        <v>56</v>
      </c>
      <c r="G9315" t="s">
        <v>57</v>
      </c>
      <c r="H9315" t="s">
        <v>158</v>
      </c>
      <c r="I9315" t="s">
        <v>16</v>
      </c>
      <c r="J9315" t="s">
        <v>159</v>
      </c>
      <c r="L9315" s="1">
        <v>42030</v>
      </c>
      <c r="M9315">
        <v>20720</v>
      </c>
      <c r="N9315" t="s">
        <v>10641</v>
      </c>
    </row>
    <row r="9316" spans="1:14" x14ac:dyDescent="0.25">
      <c r="A9316" t="s">
        <v>10539</v>
      </c>
      <c r="B9316" t="s">
        <v>12</v>
      </c>
      <c r="C9316">
        <v>51471</v>
      </c>
      <c r="D9316">
        <v>20646.330000000002</v>
      </c>
      <c r="E9316">
        <v>92.8</v>
      </c>
      <c r="F9316" t="s">
        <v>13</v>
      </c>
      <c r="G9316" t="s">
        <v>14</v>
      </c>
      <c r="H9316" t="s">
        <v>103</v>
      </c>
      <c r="I9316" t="s">
        <v>16</v>
      </c>
      <c r="J9316" t="s">
        <v>104</v>
      </c>
      <c r="L9316" s="1">
        <v>42940</v>
      </c>
      <c r="M9316">
        <v>20781</v>
      </c>
      <c r="N9316" t="s">
        <v>10627</v>
      </c>
    </row>
    <row r="9317" spans="1:14" x14ac:dyDescent="0.25">
      <c r="A9317" t="s">
        <v>10540</v>
      </c>
      <c r="B9317" t="s">
        <v>22</v>
      </c>
      <c r="C9317">
        <v>71805.649999999994</v>
      </c>
      <c r="D9317">
        <v>70783.67</v>
      </c>
      <c r="E9317">
        <v>1585.36</v>
      </c>
      <c r="F9317" t="s">
        <v>89</v>
      </c>
      <c r="G9317" t="s">
        <v>90</v>
      </c>
      <c r="H9317" t="s">
        <v>280</v>
      </c>
      <c r="I9317" t="s">
        <v>16</v>
      </c>
      <c r="J9317" t="s">
        <v>92</v>
      </c>
      <c r="L9317" s="1">
        <v>34875</v>
      </c>
      <c r="M9317">
        <v>20721</v>
      </c>
      <c r="N9317" t="s">
        <v>10634</v>
      </c>
    </row>
    <row r="9318" spans="1:14" x14ac:dyDescent="0.25">
      <c r="A9318" t="s">
        <v>10541</v>
      </c>
      <c r="B9318" t="s">
        <v>22</v>
      </c>
      <c r="C9318">
        <v>40242.06</v>
      </c>
      <c r="D9318">
        <v>22011.05</v>
      </c>
      <c r="E9318">
        <v>5100.1899999999996</v>
      </c>
      <c r="F9318" t="s">
        <v>56</v>
      </c>
      <c r="G9318" t="s">
        <v>57</v>
      </c>
      <c r="H9318" t="s">
        <v>84</v>
      </c>
      <c r="I9318" t="s">
        <v>16</v>
      </c>
      <c r="J9318" t="s">
        <v>287</v>
      </c>
      <c r="L9318" s="1">
        <v>42926</v>
      </c>
      <c r="M9318">
        <v>20784</v>
      </c>
      <c r="N9318" t="s">
        <v>10650</v>
      </c>
    </row>
    <row r="9319" spans="1:14" x14ac:dyDescent="0.25">
      <c r="A9319" t="s">
        <v>10542</v>
      </c>
      <c r="B9319" t="s">
        <v>12</v>
      </c>
      <c r="C9319">
        <v>33570.400000000001</v>
      </c>
      <c r="D9319">
        <v>34200.36</v>
      </c>
      <c r="E9319">
        <v>0</v>
      </c>
      <c r="F9319" t="s">
        <v>743</v>
      </c>
      <c r="G9319" t="s">
        <v>744</v>
      </c>
      <c r="H9319" t="s">
        <v>745</v>
      </c>
      <c r="I9319" t="s">
        <v>34</v>
      </c>
      <c r="J9319" t="s">
        <v>17</v>
      </c>
      <c r="L9319" s="1">
        <v>40349</v>
      </c>
      <c r="M9319">
        <v>20740</v>
      </c>
      <c r="N9319" t="s">
        <v>10638</v>
      </c>
    </row>
    <row r="9320" spans="1:14" x14ac:dyDescent="0.25">
      <c r="A9320" t="s">
        <v>10543</v>
      </c>
      <c r="B9320" t="s">
        <v>12</v>
      </c>
      <c r="C9320">
        <v>66300</v>
      </c>
      <c r="D9320">
        <v>35200.01</v>
      </c>
      <c r="E9320">
        <v>0</v>
      </c>
      <c r="F9320" t="s">
        <v>36</v>
      </c>
      <c r="G9320" t="s">
        <v>37</v>
      </c>
      <c r="H9320" t="s">
        <v>38</v>
      </c>
      <c r="I9320" t="s">
        <v>16</v>
      </c>
      <c r="J9320" t="s">
        <v>39</v>
      </c>
      <c r="K9320" t="s">
        <v>961</v>
      </c>
      <c r="L9320" s="1">
        <v>42885</v>
      </c>
      <c r="M9320">
        <v>20784</v>
      </c>
      <c r="N9320" t="s">
        <v>10650</v>
      </c>
    </row>
    <row r="9321" spans="1:14" x14ac:dyDescent="0.25">
      <c r="A9321" t="s">
        <v>10544</v>
      </c>
      <c r="B9321" t="s">
        <v>22</v>
      </c>
      <c r="C9321">
        <v>102516</v>
      </c>
      <c r="D9321">
        <v>142193</v>
      </c>
      <c r="E9321">
        <v>23700.43</v>
      </c>
      <c r="F9321" t="s">
        <v>13</v>
      </c>
      <c r="G9321" t="s">
        <v>14</v>
      </c>
      <c r="H9321" t="s">
        <v>162</v>
      </c>
      <c r="I9321" t="s">
        <v>16</v>
      </c>
      <c r="J9321" t="s">
        <v>361</v>
      </c>
      <c r="L9321" s="1">
        <v>37578</v>
      </c>
      <c r="M9321">
        <v>20608</v>
      </c>
      <c r="N9321" t="s">
        <v>10646</v>
      </c>
    </row>
    <row r="9322" spans="1:14" x14ac:dyDescent="0.25">
      <c r="A9322" t="s">
        <v>10545</v>
      </c>
      <c r="B9322" t="s">
        <v>22</v>
      </c>
      <c r="C9322">
        <v>110359</v>
      </c>
      <c r="D9322">
        <v>108903.81</v>
      </c>
      <c r="E9322">
        <v>0</v>
      </c>
      <c r="F9322" t="s">
        <v>18</v>
      </c>
      <c r="G9322" t="s">
        <v>19</v>
      </c>
      <c r="H9322" t="s">
        <v>542</v>
      </c>
      <c r="I9322" t="s">
        <v>16</v>
      </c>
      <c r="J9322" t="s">
        <v>152</v>
      </c>
      <c r="L9322" s="1">
        <v>38194</v>
      </c>
      <c r="M9322">
        <v>20705</v>
      </c>
      <c r="N9322" t="s">
        <v>10626</v>
      </c>
    </row>
    <row r="9323" spans="1:14" x14ac:dyDescent="0.25">
      <c r="A9323" t="s">
        <v>10546</v>
      </c>
      <c r="B9323" t="s">
        <v>12</v>
      </c>
      <c r="C9323">
        <v>105241</v>
      </c>
      <c r="D9323">
        <v>103852.55</v>
      </c>
      <c r="E9323">
        <v>0</v>
      </c>
      <c r="F9323" t="s">
        <v>18</v>
      </c>
      <c r="G9323" t="s">
        <v>19</v>
      </c>
      <c r="H9323" t="s">
        <v>440</v>
      </c>
      <c r="I9323" t="s">
        <v>16</v>
      </c>
      <c r="J9323" t="s">
        <v>271</v>
      </c>
      <c r="L9323" s="1">
        <v>39861</v>
      </c>
      <c r="M9323">
        <v>20607</v>
      </c>
      <c r="N9323" t="s">
        <v>10631</v>
      </c>
    </row>
    <row r="9324" spans="1:14" x14ac:dyDescent="0.25">
      <c r="A9324" t="s">
        <v>10547</v>
      </c>
      <c r="B9324" t="s">
        <v>12</v>
      </c>
      <c r="C9324">
        <v>25274.97</v>
      </c>
      <c r="D9324">
        <v>24317.599999999999</v>
      </c>
      <c r="E9324">
        <v>145.82</v>
      </c>
      <c r="F9324" t="s">
        <v>76</v>
      </c>
      <c r="G9324" t="s">
        <v>77</v>
      </c>
      <c r="H9324" t="s">
        <v>533</v>
      </c>
      <c r="I9324" t="s">
        <v>34</v>
      </c>
      <c r="J9324" t="s">
        <v>83</v>
      </c>
      <c r="L9324" s="1">
        <v>38390</v>
      </c>
      <c r="M9324">
        <v>20784</v>
      </c>
      <c r="N9324" t="s">
        <v>10650</v>
      </c>
    </row>
    <row r="9325" spans="1:14" x14ac:dyDescent="0.25">
      <c r="A9325" t="s">
        <v>10548</v>
      </c>
      <c r="B9325" t="s">
        <v>22</v>
      </c>
      <c r="C9325">
        <v>99673.61</v>
      </c>
      <c r="D9325">
        <v>103029.79</v>
      </c>
      <c r="E9325">
        <v>4854.7</v>
      </c>
      <c r="F9325" t="s">
        <v>129</v>
      </c>
      <c r="G9325" t="s">
        <v>130</v>
      </c>
      <c r="H9325" t="s">
        <v>131</v>
      </c>
      <c r="I9325" t="s">
        <v>16</v>
      </c>
      <c r="J9325" t="s">
        <v>223</v>
      </c>
      <c r="L9325" s="1">
        <v>34099</v>
      </c>
      <c r="M9325">
        <v>20746</v>
      </c>
      <c r="N9325" t="s">
        <v>10647</v>
      </c>
    </row>
    <row r="9326" spans="1:14" x14ac:dyDescent="0.25">
      <c r="A9326" t="s">
        <v>10549</v>
      </c>
      <c r="B9326" t="s">
        <v>22</v>
      </c>
      <c r="C9326">
        <v>89336</v>
      </c>
      <c r="D9326">
        <v>102254.41</v>
      </c>
      <c r="E9326">
        <v>0</v>
      </c>
      <c r="F9326" t="s">
        <v>13</v>
      </c>
      <c r="G9326" t="s">
        <v>14</v>
      </c>
      <c r="H9326" t="s">
        <v>175</v>
      </c>
      <c r="I9326" t="s">
        <v>16</v>
      </c>
      <c r="J9326" t="s">
        <v>361</v>
      </c>
      <c r="L9326" s="1">
        <v>38915</v>
      </c>
      <c r="M9326">
        <v>20762</v>
      </c>
      <c r="N9326" t="s">
        <v>10644</v>
      </c>
    </row>
    <row r="9327" spans="1:14" x14ac:dyDescent="0.25">
      <c r="A9327" t="s">
        <v>10550</v>
      </c>
      <c r="B9327" t="s">
        <v>22</v>
      </c>
      <c r="C9327">
        <v>68524.789999999994</v>
      </c>
      <c r="D9327">
        <v>89972.84</v>
      </c>
      <c r="E9327">
        <v>18797.13</v>
      </c>
      <c r="F9327" t="s">
        <v>52</v>
      </c>
      <c r="G9327" t="s">
        <v>53</v>
      </c>
      <c r="H9327" t="s">
        <v>205</v>
      </c>
      <c r="I9327" t="s">
        <v>16</v>
      </c>
      <c r="J9327" t="s">
        <v>94</v>
      </c>
      <c r="L9327" s="1">
        <v>41386</v>
      </c>
      <c r="M9327">
        <v>20608</v>
      </c>
      <c r="N9327" t="s">
        <v>10646</v>
      </c>
    </row>
    <row r="9328" spans="1:14" x14ac:dyDescent="0.25">
      <c r="A9328" t="s">
        <v>10551</v>
      </c>
      <c r="B9328" t="s">
        <v>12</v>
      </c>
      <c r="C9328">
        <v>80056</v>
      </c>
      <c r="D9328">
        <v>86847.79</v>
      </c>
      <c r="E9328">
        <v>4474.38</v>
      </c>
      <c r="F9328" t="s">
        <v>13</v>
      </c>
      <c r="G9328" t="s">
        <v>14</v>
      </c>
      <c r="H9328" t="s">
        <v>162</v>
      </c>
      <c r="I9328" t="s">
        <v>16</v>
      </c>
      <c r="J9328" t="s">
        <v>32</v>
      </c>
      <c r="L9328" s="1">
        <v>38551</v>
      </c>
      <c r="M9328">
        <v>20735</v>
      </c>
      <c r="N9328" t="s">
        <v>10649</v>
      </c>
    </row>
    <row r="9329" spans="1:14" x14ac:dyDescent="0.25">
      <c r="A9329" t="s">
        <v>10552</v>
      </c>
      <c r="B9329" t="s">
        <v>22</v>
      </c>
      <c r="C9329">
        <v>72203</v>
      </c>
      <c r="D9329">
        <v>81263.759999999995</v>
      </c>
      <c r="E9329">
        <v>8908.68</v>
      </c>
      <c r="F9329" t="s">
        <v>13</v>
      </c>
      <c r="G9329" t="s">
        <v>14</v>
      </c>
      <c r="H9329" t="s">
        <v>162</v>
      </c>
      <c r="I9329" t="s">
        <v>16</v>
      </c>
      <c r="J9329" t="s">
        <v>32</v>
      </c>
      <c r="L9329" s="1">
        <v>41162</v>
      </c>
      <c r="M9329">
        <v>20748</v>
      </c>
      <c r="N9329" t="s">
        <v>10635</v>
      </c>
    </row>
    <row r="9330" spans="1:14" x14ac:dyDescent="0.25">
      <c r="A9330" t="s">
        <v>10553</v>
      </c>
      <c r="B9330" t="s">
        <v>22</v>
      </c>
      <c r="C9330">
        <v>59066</v>
      </c>
      <c r="D9330">
        <v>56525.39</v>
      </c>
      <c r="E9330">
        <v>1438.01</v>
      </c>
      <c r="F9330" t="s">
        <v>13</v>
      </c>
      <c r="G9330" t="s">
        <v>14</v>
      </c>
      <c r="H9330" t="s">
        <v>41</v>
      </c>
      <c r="I9330" t="s">
        <v>16</v>
      </c>
      <c r="J9330" t="s">
        <v>32</v>
      </c>
      <c r="K9330" t="s">
        <v>42</v>
      </c>
      <c r="L9330" s="1">
        <v>42744</v>
      </c>
      <c r="M9330">
        <v>20722</v>
      </c>
      <c r="N9330" t="s">
        <v>10632</v>
      </c>
    </row>
    <row r="9331" spans="1:14" x14ac:dyDescent="0.25">
      <c r="A9331" t="s">
        <v>10554</v>
      </c>
      <c r="B9331" t="s">
        <v>22</v>
      </c>
      <c r="C9331">
        <v>82924.639999999999</v>
      </c>
      <c r="D9331">
        <v>81732.59</v>
      </c>
      <c r="E9331">
        <v>478.42</v>
      </c>
      <c r="F9331" t="s">
        <v>76</v>
      </c>
      <c r="G9331" t="s">
        <v>77</v>
      </c>
      <c r="H9331" t="s">
        <v>244</v>
      </c>
      <c r="I9331" t="s">
        <v>16</v>
      </c>
      <c r="J9331" t="s">
        <v>207</v>
      </c>
      <c r="L9331" s="1">
        <v>34189</v>
      </c>
      <c r="M9331">
        <v>20782</v>
      </c>
      <c r="N9331" t="s">
        <v>10625</v>
      </c>
    </row>
    <row r="9332" spans="1:14" x14ac:dyDescent="0.25">
      <c r="A9332" t="s">
        <v>10555</v>
      </c>
      <c r="B9332" t="s">
        <v>22</v>
      </c>
      <c r="C9332">
        <v>95740</v>
      </c>
      <c r="D9332">
        <v>94479.02</v>
      </c>
      <c r="E9332">
        <v>0</v>
      </c>
      <c r="F9332" t="s">
        <v>18</v>
      </c>
      <c r="G9332" t="s">
        <v>19</v>
      </c>
      <c r="H9332" t="s">
        <v>618</v>
      </c>
      <c r="I9332" t="s">
        <v>16</v>
      </c>
      <c r="J9332" t="s">
        <v>1189</v>
      </c>
      <c r="L9332" s="1">
        <v>36570</v>
      </c>
      <c r="M9332">
        <v>20762</v>
      </c>
      <c r="N9332" t="s">
        <v>10644</v>
      </c>
    </row>
    <row r="9333" spans="1:14" x14ac:dyDescent="0.25">
      <c r="A9333" t="s">
        <v>10556</v>
      </c>
      <c r="B9333" t="s">
        <v>22</v>
      </c>
      <c r="C9333">
        <v>81597.47</v>
      </c>
      <c r="D9333">
        <v>74097.600000000006</v>
      </c>
      <c r="E9333">
        <v>0</v>
      </c>
      <c r="F9333" t="s">
        <v>36</v>
      </c>
      <c r="G9333" t="s">
        <v>37</v>
      </c>
      <c r="H9333" t="s">
        <v>38</v>
      </c>
      <c r="I9333" t="s">
        <v>16</v>
      </c>
      <c r="J9333" t="s">
        <v>39</v>
      </c>
      <c r="K9333" t="s">
        <v>40</v>
      </c>
      <c r="L9333" s="1">
        <v>41778</v>
      </c>
      <c r="M9333">
        <v>20743</v>
      </c>
      <c r="N9333" t="s">
        <v>10654</v>
      </c>
    </row>
    <row r="9334" spans="1:14" x14ac:dyDescent="0.25">
      <c r="A9334" t="s">
        <v>10557</v>
      </c>
      <c r="B9334" t="s">
        <v>12</v>
      </c>
      <c r="C9334">
        <v>35212.33</v>
      </c>
      <c r="D9334">
        <v>30668.98</v>
      </c>
      <c r="E9334">
        <v>71.11</v>
      </c>
      <c r="F9334" t="s">
        <v>18</v>
      </c>
      <c r="G9334" t="s">
        <v>19</v>
      </c>
      <c r="H9334" t="s">
        <v>183</v>
      </c>
      <c r="I9334" t="s">
        <v>34</v>
      </c>
      <c r="J9334" t="s">
        <v>174</v>
      </c>
      <c r="L9334" s="1">
        <v>42437</v>
      </c>
      <c r="M9334">
        <v>20782</v>
      </c>
      <c r="N9334" t="s">
        <v>10625</v>
      </c>
    </row>
    <row r="9335" spans="1:14" x14ac:dyDescent="0.25">
      <c r="A9335" t="s">
        <v>10558</v>
      </c>
      <c r="B9335" t="s">
        <v>22</v>
      </c>
      <c r="C9335">
        <v>85196.89</v>
      </c>
      <c r="D9335">
        <v>162828.46</v>
      </c>
      <c r="E9335">
        <v>73246.58</v>
      </c>
      <c r="F9335" t="s">
        <v>52</v>
      </c>
      <c r="G9335" t="s">
        <v>53</v>
      </c>
      <c r="H9335" t="s">
        <v>205</v>
      </c>
      <c r="I9335" t="s">
        <v>16</v>
      </c>
      <c r="J9335" t="s">
        <v>424</v>
      </c>
      <c r="L9335" s="1">
        <v>39174</v>
      </c>
      <c r="M9335">
        <v>20746</v>
      </c>
      <c r="N9335" t="s">
        <v>10647</v>
      </c>
    </row>
    <row r="9336" spans="1:14" x14ac:dyDescent="0.25">
      <c r="A9336" t="s">
        <v>10559</v>
      </c>
      <c r="B9336" t="s">
        <v>22</v>
      </c>
      <c r="C9336">
        <v>88287.2</v>
      </c>
      <c r="D9336">
        <v>81953.83</v>
      </c>
      <c r="E9336">
        <v>0</v>
      </c>
      <c r="F9336" t="s">
        <v>133</v>
      </c>
      <c r="G9336" t="s">
        <v>134</v>
      </c>
      <c r="H9336" t="s">
        <v>284</v>
      </c>
      <c r="I9336" t="s">
        <v>34</v>
      </c>
      <c r="J9336" t="s">
        <v>161</v>
      </c>
      <c r="L9336" s="1">
        <v>42310</v>
      </c>
      <c r="M9336">
        <v>20715</v>
      </c>
      <c r="N9336" t="s">
        <v>10641</v>
      </c>
    </row>
    <row r="9337" spans="1:14" x14ac:dyDescent="0.25">
      <c r="A9337" t="s">
        <v>10560</v>
      </c>
      <c r="B9337" t="s">
        <v>22</v>
      </c>
      <c r="C9337">
        <v>66439</v>
      </c>
      <c r="D9337">
        <v>83150.39</v>
      </c>
      <c r="E9337">
        <v>16668.88</v>
      </c>
      <c r="F9337" t="s">
        <v>13</v>
      </c>
      <c r="G9337" t="s">
        <v>14</v>
      </c>
      <c r="H9337" t="s">
        <v>175</v>
      </c>
      <c r="I9337" t="s">
        <v>16</v>
      </c>
      <c r="J9337" t="s">
        <v>32</v>
      </c>
      <c r="K9337" t="s">
        <v>176</v>
      </c>
      <c r="L9337" s="1">
        <v>41106</v>
      </c>
      <c r="M9337">
        <v>20705</v>
      </c>
      <c r="N9337" t="s">
        <v>10626</v>
      </c>
    </row>
    <row r="9338" spans="1:14" x14ac:dyDescent="0.25">
      <c r="A9338" t="s">
        <v>10561</v>
      </c>
      <c r="B9338" t="s">
        <v>22</v>
      </c>
      <c r="C9338">
        <v>63275</v>
      </c>
      <c r="D9338">
        <v>64877.54</v>
      </c>
      <c r="E9338">
        <v>3380.3</v>
      </c>
      <c r="F9338" t="s">
        <v>13</v>
      </c>
      <c r="G9338" t="s">
        <v>14</v>
      </c>
      <c r="H9338" t="s">
        <v>923</v>
      </c>
      <c r="I9338" t="s">
        <v>16</v>
      </c>
      <c r="J9338" t="s">
        <v>32</v>
      </c>
      <c r="K9338" t="s">
        <v>42</v>
      </c>
      <c r="L9338" s="1">
        <v>42562</v>
      </c>
      <c r="M9338">
        <v>20748</v>
      </c>
      <c r="N9338" t="s">
        <v>10635</v>
      </c>
    </row>
    <row r="9339" spans="1:14" x14ac:dyDescent="0.25">
      <c r="A9339" t="s">
        <v>10562</v>
      </c>
      <c r="B9339" t="s">
        <v>22</v>
      </c>
      <c r="C9339">
        <v>67723.53</v>
      </c>
      <c r="D9339">
        <v>80882.38</v>
      </c>
      <c r="E9339">
        <v>11801.92</v>
      </c>
      <c r="F9339" t="s">
        <v>56</v>
      </c>
      <c r="G9339" t="s">
        <v>57</v>
      </c>
      <c r="H9339" t="s">
        <v>84</v>
      </c>
      <c r="I9339" t="s">
        <v>16</v>
      </c>
      <c r="J9339" t="s">
        <v>59</v>
      </c>
      <c r="L9339" s="1">
        <v>33630</v>
      </c>
      <c r="M9339">
        <v>20744</v>
      </c>
      <c r="N9339" t="s">
        <v>10630</v>
      </c>
    </row>
    <row r="9340" spans="1:14" x14ac:dyDescent="0.25">
      <c r="A9340" t="s">
        <v>10563</v>
      </c>
      <c r="B9340" t="s">
        <v>12</v>
      </c>
      <c r="C9340">
        <v>95740</v>
      </c>
      <c r="D9340">
        <v>96921.02</v>
      </c>
      <c r="E9340">
        <v>0</v>
      </c>
      <c r="F9340" t="s">
        <v>56</v>
      </c>
      <c r="G9340" t="s">
        <v>57</v>
      </c>
      <c r="H9340" t="s">
        <v>871</v>
      </c>
      <c r="I9340" t="s">
        <v>16</v>
      </c>
      <c r="J9340" t="s">
        <v>30</v>
      </c>
      <c r="L9340" s="1">
        <v>36969</v>
      </c>
      <c r="M9340">
        <v>20769</v>
      </c>
      <c r="N9340" t="s">
        <v>10636</v>
      </c>
    </row>
    <row r="9341" spans="1:14" x14ac:dyDescent="0.25">
      <c r="A9341" t="s">
        <v>10564</v>
      </c>
      <c r="B9341" t="s">
        <v>22</v>
      </c>
      <c r="C9341">
        <v>99836.1</v>
      </c>
      <c r="D9341">
        <v>112577.01</v>
      </c>
      <c r="E9341">
        <v>12781.93</v>
      </c>
      <c r="F9341" t="s">
        <v>13</v>
      </c>
      <c r="G9341" t="s">
        <v>14</v>
      </c>
      <c r="H9341" t="s">
        <v>684</v>
      </c>
      <c r="I9341" t="s">
        <v>16</v>
      </c>
      <c r="J9341" t="s">
        <v>233</v>
      </c>
      <c r="L9341" s="1">
        <v>35492</v>
      </c>
      <c r="M9341">
        <v>20721</v>
      </c>
      <c r="N9341" t="s">
        <v>10634</v>
      </c>
    </row>
    <row r="9342" spans="1:14" x14ac:dyDescent="0.25">
      <c r="A9342" t="s">
        <v>10565</v>
      </c>
      <c r="B9342" t="s">
        <v>12</v>
      </c>
      <c r="C9342">
        <v>55180.17</v>
      </c>
      <c r="D9342">
        <v>52476.959999999999</v>
      </c>
      <c r="E9342">
        <v>0</v>
      </c>
      <c r="F9342" t="s">
        <v>18</v>
      </c>
      <c r="G9342" t="s">
        <v>19</v>
      </c>
      <c r="H9342" t="s">
        <v>357</v>
      </c>
      <c r="I9342" t="s">
        <v>16</v>
      </c>
      <c r="J9342" t="s">
        <v>358</v>
      </c>
      <c r="L9342" s="1">
        <v>42380</v>
      </c>
      <c r="M9342">
        <v>20772</v>
      </c>
      <c r="N9342" t="s">
        <v>10648</v>
      </c>
    </row>
    <row r="9343" spans="1:14" x14ac:dyDescent="0.25">
      <c r="A9343" t="s">
        <v>10566</v>
      </c>
      <c r="B9343" t="s">
        <v>22</v>
      </c>
      <c r="C9343">
        <v>51201.56</v>
      </c>
      <c r="D9343">
        <v>58787.75</v>
      </c>
      <c r="E9343">
        <v>5807.71</v>
      </c>
      <c r="F9343" t="s">
        <v>56</v>
      </c>
      <c r="G9343" t="s">
        <v>57</v>
      </c>
      <c r="H9343" t="s">
        <v>64</v>
      </c>
      <c r="I9343" t="s">
        <v>16</v>
      </c>
      <c r="J9343" t="s">
        <v>59</v>
      </c>
      <c r="L9343" s="1">
        <v>39237</v>
      </c>
      <c r="M9343">
        <v>20712</v>
      </c>
      <c r="N9343" t="s">
        <v>10639</v>
      </c>
    </row>
    <row r="9344" spans="1:14" x14ac:dyDescent="0.25">
      <c r="A9344" t="s">
        <v>10567</v>
      </c>
      <c r="B9344" t="s">
        <v>22</v>
      </c>
      <c r="C9344">
        <v>65714.36</v>
      </c>
      <c r="D9344">
        <v>66678.240000000005</v>
      </c>
      <c r="E9344">
        <v>2212.33</v>
      </c>
      <c r="F9344" t="s">
        <v>18</v>
      </c>
      <c r="G9344" t="s">
        <v>19</v>
      </c>
      <c r="H9344" t="s">
        <v>144</v>
      </c>
      <c r="I9344" t="s">
        <v>16</v>
      </c>
      <c r="J9344" t="s">
        <v>218</v>
      </c>
      <c r="L9344" s="1">
        <v>40504</v>
      </c>
      <c r="M9344">
        <v>20774</v>
      </c>
      <c r="N9344" t="s">
        <v>10633</v>
      </c>
    </row>
    <row r="9345" spans="1:14" x14ac:dyDescent="0.25">
      <c r="A9345" t="s">
        <v>10568</v>
      </c>
      <c r="B9345" t="s">
        <v>22</v>
      </c>
      <c r="C9345">
        <v>110359</v>
      </c>
      <c r="D9345">
        <v>108903.8</v>
      </c>
      <c r="E9345">
        <v>0</v>
      </c>
      <c r="F9345" t="s">
        <v>18</v>
      </c>
      <c r="G9345" t="s">
        <v>19</v>
      </c>
      <c r="H9345" t="s">
        <v>542</v>
      </c>
      <c r="I9345" t="s">
        <v>16</v>
      </c>
      <c r="J9345" t="s">
        <v>152</v>
      </c>
      <c r="L9345" s="1">
        <v>39776</v>
      </c>
      <c r="M9345">
        <v>20785</v>
      </c>
      <c r="N9345" t="s">
        <v>10652</v>
      </c>
    </row>
    <row r="9346" spans="1:14" x14ac:dyDescent="0.25">
      <c r="A9346" t="s">
        <v>10569</v>
      </c>
      <c r="B9346" t="s">
        <v>12</v>
      </c>
      <c r="C9346">
        <v>80355.570000000007</v>
      </c>
      <c r="D9346">
        <v>69887.87</v>
      </c>
      <c r="E9346">
        <v>0</v>
      </c>
      <c r="F9346" t="s">
        <v>18</v>
      </c>
      <c r="G9346" t="s">
        <v>19</v>
      </c>
      <c r="H9346" t="s">
        <v>183</v>
      </c>
      <c r="I9346" t="s">
        <v>16</v>
      </c>
      <c r="J9346" t="s">
        <v>147</v>
      </c>
      <c r="L9346" s="1">
        <v>42213</v>
      </c>
      <c r="M9346">
        <v>20613</v>
      </c>
      <c r="N9346" t="s">
        <v>10640</v>
      </c>
    </row>
    <row r="9347" spans="1:14" x14ac:dyDescent="0.25">
      <c r="A9347" t="s">
        <v>10570</v>
      </c>
      <c r="B9347" t="s">
        <v>12</v>
      </c>
      <c r="C9347">
        <v>52050</v>
      </c>
      <c r="D9347">
        <v>50637.66</v>
      </c>
      <c r="E9347">
        <v>0</v>
      </c>
      <c r="F9347" t="s">
        <v>133</v>
      </c>
      <c r="G9347" t="s">
        <v>134</v>
      </c>
      <c r="H9347" t="s">
        <v>1111</v>
      </c>
      <c r="I9347" t="s">
        <v>16</v>
      </c>
      <c r="J9347" t="s">
        <v>378</v>
      </c>
      <c r="K9347" t="s">
        <v>379</v>
      </c>
      <c r="L9347" s="1">
        <v>41022</v>
      </c>
      <c r="M9347">
        <v>20706</v>
      </c>
      <c r="N9347" t="s">
        <v>10645</v>
      </c>
    </row>
    <row r="9348" spans="1:14" x14ac:dyDescent="0.25">
      <c r="A9348" t="s">
        <v>10571</v>
      </c>
      <c r="B9348" t="s">
        <v>12</v>
      </c>
      <c r="C9348">
        <v>59967.040000000001</v>
      </c>
      <c r="D9348">
        <v>62721.43</v>
      </c>
      <c r="E9348">
        <v>3186.66</v>
      </c>
      <c r="F9348" t="s">
        <v>36</v>
      </c>
      <c r="G9348" t="s">
        <v>37</v>
      </c>
      <c r="H9348" t="s">
        <v>384</v>
      </c>
      <c r="I9348" t="s">
        <v>16</v>
      </c>
      <c r="J9348" t="s">
        <v>17</v>
      </c>
      <c r="L9348" s="1">
        <v>39048</v>
      </c>
      <c r="M9348">
        <v>20747</v>
      </c>
      <c r="N9348" t="s">
        <v>10642</v>
      </c>
    </row>
    <row r="9349" spans="1:14" x14ac:dyDescent="0.25">
      <c r="A9349" t="s">
        <v>10572</v>
      </c>
      <c r="B9349" t="s">
        <v>22</v>
      </c>
      <c r="C9349">
        <v>110359</v>
      </c>
      <c r="D9349">
        <v>113965.55</v>
      </c>
      <c r="E9349">
        <v>5061.63</v>
      </c>
      <c r="F9349" t="s">
        <v>56</v>
      </c>
      <c r="G9349" t="s">
        <v>57</v>
      </c>
      <c r="H9349" t="s">
        <v>149</v>
      </c>
      <c r="I9349" t="s">
        <v>16</v>
      </c>
      <c r="J9349" t="s">
        <v>152</v>
      </c>
      <c r="L9349" s="1">
        <v>39944</v>
      </c>
      <c r="M9349">
        <v>20716</v>
      </c>
      <c r="N9349" t="s">
        <v>10641</v>
      </c>
    </row>
    <row r="9350" spans="1:14" x14ac:dyDescent="0.25">
      <c r="A9350" t="s">
        <v>10573</v>
      </c>
      <c r="B9350" t="s">
        <v>12</v>
      </c>
      <c r="C9350">
        <v>61712.45</v>
      </c>
      <c r="D9350">
        <v>60901.56</v>
      </c>
      <c r="E9350">
        <v>0</v>
      </c>
      <c r="F9350" t="s">
        <v>129</v>
      </c>
      <c r="G9350" t="s">
        <v>130</v>
      </c>
      <c r="H9350" t="s">
        <v>267</v>
      </c>
      <c r="I9350" t="s">
        <v>16</v>
      </c>
      <c r="J9350" t="s">
        <v>279</v>
      </c>
      <c r="L9350" s="1">
        <v>32622</v>
      </c>
      <c r="M9350">
        <v>20783</v>
      </c>
      <c r="N9350" t="s">
        <v>10656</v>
      </c>
    </row>
    <row r="9351" spans="1:14" x14ac:dyDescent="0.25">
      <c r="A9351" t="s">
        <v>10574</v>
      </c>
      <c r="B9351" t="s">
        <v>12</v>
      </c>
      <c r="C9351">
        <v>70959.789999999994</v>
      </c>
      <c r="D9351">
        <v>71834.009999999995</v>
      </c>
      <c r="E9351">
        <v>1807.72</v>
      </c>
      <c r="F9351" t="s">
        <v>56</v>
      </c>
      <c r="G9351" t="s">
        <v>57</v>
      </c>
      <c r="H9351" t="s">
        <v>158</v>
      </c>
      <c r="I9351" t="s">
        <v>16</v>
      </c>
      <c r="J9351" t="s">
        <v>17</v>
      </c>
      <c r="L9351" s="1">
        <v>28730</v>
      </c>
      <c r="M9351">
        <v>20784</v>
      </c>
      <c r="N9351" t="s">
        <v>10650</v>
      </c>
    </row>
    <row r="9352" spans="1:14" x14ac:dyDescent="0.25">
      <c r="A9352" t="s">
        <v>10575</v>
      </c>
      <c r="B9352" t="s">
        <v>22</v>
      </c>
      <c r="C9352">
        <v>47897.96</v>
      </c>
      <c r="D9352">
        <v>45980.800000000003</v>
      </c>
      <c r="E9352">
        <v>0</v>
      </c>
      <c r="F9352" t="s">
        <v>52</v>
      </c>
      <c r="G9352" t="s">
        <v>53</v>
      </c>
      <c r="H9352" t="s">
        <v>114</v>
      </c>
      <c r="I9352" t="s">
        <v>16</v>
      </c>
      <c r="J9352" t="s">
        <v>554</v>
      </c>
      <c r="L9352" s="1">
        <v>41190</v>
      </c>
      <c r="M9352">
        <v>20716</v>
      </c>
      <c r="N9352" t="s">
        <v>10641</v>
      </c>
    </row>
    <row r="9353" spans="1:14" x14ac:dyDescent="0.25">
      <c r="A9353" t="s">
        <v>10576</v>
      </c>
      <c r="B9353" t="s">
        <v>12</v>
      </c>
      <c r="C9353">
        <v>57532.13</v>
      </c>
      <c r="D9353">
        <v>52299.59</v>
      </c>
      <c r="E9353">
        <v>49.67</v>
      </c>
      <c r="F9353" t="s">
        <v>18</v>
      </c>
      <c r="G9353" t="s">
        <v>19</v>
      </c>
      <c r="H9353" t="s">
        <v>183</v>
      </c>
      <c r="I9353" t="s">
        <v>34</v>
      </c>
      <c r="J9353" t="s">
        <v>174</v>
      </c>
      <c r="L9353" s="1">
        <v>37193</v>
      </c>
      <c r="M9353">
        <v>20770</v>
      </c>
      <c r="N9353" t="s">
        <v>10629</v>
      </c>
    </row>
    <row r="9354" spans="1:14" x14ac:dyDescent="0.25">
      <c r="A9354" t="s">
        <v>10577</v>
      </c>
      <c r="B9354" t="s">
        <v>22</v>
      </c>
      <c r="C9354">
        <v>127305.49</v>
      </c>
      <c r="D9354">
        <v>118212.21</v>
      </c>
      <c r="E9354">
        <v>0</v>
      </c>
      <c r="F9354" t="s">
        <v>353</v>
      </c>
      <c r="G9354" t="s">
        <v>354</v>
      </c>
      <c r="H9354" t="s">
        <v>1019</v>
      </c>
      <c r="I9354" t="s">
        <v>16</v>
      </c>
      <c r="J9354" t="s">
        <v>139</v>
      </c>
      <c r="L9354" s="1">
        <v>35653</v>
      </c>
      <c r="M9354">
        <v>20769</v>
      </c>
      <c r="N9354" t="s">
        <v>10636</v>
      </c>
    </row>
    <row r="9355" spans="1:14" x14ac:dyDescent="0.25">
      <c r="A9355" t="s">
        <v>10578</v>
      </c>
      <c r="B9355" t="s">
        <v>22</v>
      </c>
      <c r="C9355">
        <v>67757</v>
      </c>
      <c r="D9355">
        <v>85224.04</v>
      </c>
      <c r="E9355">
        <v>20838.91</v>
      </c>
      <c r="F9355" t="s">
        <v>45</v>
      </c>
      <c r="G9355" t="s">
        <v>46</v>
      </c>
      <c r="H9355" t="s">
        <v>367</v>
      </c>
      <c r="I9355" t="s">
        <v>16</v>
      </c>
      <c r="J9355" t="s">
        <v>48</v>
      </c>
      <c r="K9355" t="s">
        <v>49</v>
      </c>
      <c r="L9355" s="1">
        <v>37759</v>
      </c>
      <c r="M9355">
        <v>20720</v>
      </c>
      <c r="N9355" t="s">
        <v>10641</v>
      </c>
    </row>
    <row r="9356" spans="1:14" x14ac:dyDescent="0.25">
      <c r="A9356" t="s">
        <v>10579</v>
      </c>
      <c r="B9356" t="s">
        <v>22</v>
      </c>
      <c r="C9356">
        <v>82400</v>
      </c>
      <c r="D9356">
        <v>91925.81</v>
      </c>
      <c r="E9356">
        <v>3053.98</v>
      </c>
      <c r="F9356" t="s">
        <v>45</v>
      </c>
      <c r="G9356" t="s">
        <v>46</v>
      </c>
      <c r="H9356" t="s">
        <v>397</v>
      </c>
      <c r="I9356" t="s">
        <v>16</v>
      </c>
      <c r="J9356" t="s">
        <v>48</v>
      </c>
      <c r="L9356" s="1">
        <v>36570</v>
      </c>
      <c r="M9356">
        <v>20623</v>
      </c>
      <c r="N9356" t="s">
        <v>10651</v>
      </c>
    </row>
    <row r="9357" spans="1:14" x14ac:dyDescent="0.25">
      <c r="A9357" t="s">
        <v>10580</v>
      </c>
      <c r="B9357" t="s">
        <v>12</v>
      </c>
      <c r="C9357">
        <v>75138.83</v>
      </c>
      <c r="D9357">
        <v>75002.289999999994</v>
      </c>
      <c r="E9357">
        <v>522.04999999999995</v>
      </c>
      <c r="F9357" t="s">
        <v>13</v>
      </c>
      <c r="G9357" t="s">
        <v>14</v>
      </c>
      <c r="H9357" t="s">
        <v>650</v>
      </c>
      <c r="I9357" t="s">
        <v>16</v>
      </c>
      <c r="J9357" t="s">
        <v>782</v>
      </c>
      <c r="L9357" s="1">
        <v>42044</v>
      </c>
      <c r="M9357">
        <v>20785</v>
      </c>
      <c r="N9357" t="s">
        <v>10652</v>
      </c>
    </row>
    <row r="9358" spans="1:14" x14ac:dyDescent="0.25">
      <c r="A9358" t="s">
        <v>10581</v>
      </c>
      <c r="B9358" t="s">
        <v>22</v>
      </c>
      <c r="C9358">
        <v>86814.06</v>
      </c>
      <c r="D9358">
        <v>87316.79</v>
      </c>
      <c r="E9358">
        <v>0</v>
      </c>
      <c r="F9358" t="s">
        <v>743</v>
      </c>
      <c r="G9358" t="s">
        <v>744</v>
      </c>
      <c r="H9358" t="s">
        <v>1009</v>
      </c>
      <c r="I9358" t="s">
        <v>16</v>
      </c>
      <c r="J9358" t="s">
        <v>178</v>
      </c>
      <c r="L9358" s="1">
        <v>36850</v>
      </c>
      <c r="M9358">
        <v>20782</v>
      </c>
      <c r="N9358" t="s">
        <v>10625</v>
      </c>
    </row>
    <row r="9359" spans="1:14" x14ac:dyDescent="0.25">
      <c r="A9359" t="s">
        <v>10582</v>
      </c>
      <c r="B9359" t="s">
        <v>22</v>
      </c>
      <c r="C9359">
        <v>47052.639999999999</v>
      </c>
      <c r="D9359">
        <v>45781.21</v>
      </c>
      <c r="E9359">
        <v>0</v>
      </c>
      <c r="F9359" t="s">
        <v>56</v>
      </c>
      <c r="G9359" t="s">
        <v>57</v>
      </c>
      <c r="H9359" t="s">
        <v>581</v>
      </c>
      <c r="I9359" t="s">
        <v>16</v>
      </c>
      <c r="J9359" t="s">
        <v>582</v>
      </c>
      <c r="L9359" s="1">
        <v>39764</v>
      </c>
      <c r="M9359">
        <v>20744</v>
      </c>
      <c r="N9359" t="s">
        <v>10630</v>
      </c>
    </row>
    <row r="9360" spans="1:14" x14ac:dyDescent="0.25">
      <c r="A9360" t="s">
        <v>10583</v>
      </c>
      <c r="B9360" t="s">
        <v>22</v>
      </c>
      <c r="C9360">
        <v>85758</v>
      </c>
      <c r="D9360">
        <v>114132.77</v>
      </c>
      <c r="E9360">
        <v>23489.05</v>
      </c>
      <c r="F9360" t="s">
        <v>13</v>
      </c>
      <c r="G9360" t="s">
        <v>14</v>
      </c>
      <c r="H9360" t="s">
        <v>967</v>
      </c>
      <c r="I9360" t="s">
        <v>16</v>
      </c>
      <c r="J9360" t="s">
        <v>32</v>
      </c>
      <c r="L9360" s="1">
        <v>37774</v>
      </c>
      <c r="M9360">
        <v>20772</v>
      </c>
      <c r="N9360" t="s">
        <v>10648</v>
      </c>
    </row>
    <row r="9361" spans="1:14" x14ac:dyDescent="0.25">
      <c r="A9361" t="s">
        <v>10584</v>
      </c>
      <c r="B9361" t="s">
        <v>22</v>
      </c>
      <c r="C9361">
        <v>41327.68</v>
      </c>
      <c r="D9361">
        <v>40217.730000000003</v>
      </c>
      <c r="E9361">
        <v>1390.78</v>
      </c>
      <c r="F9361" t="s">
        <v>56</v>
      </c>
      <c r="G9361" t="s">
        <v>57</v>
      </c>
      <c r="H9361" t="s">
        <v>523</v>
      </c>
      <c r="I9361" t="s">
        <v>16</v>
      </c>
      <c r="J9361" t="s">
        <v>548</v>
      </c>
      <c r="L9361" s="1">
        <v>40112</v>
      </c>
      <c r="M9361">
        <v>20716</v>
      </c>
      <c r="N9361" t="s">
        <v>10641</v>
      </c>
    </row>
    <row r="9362" spans="1:14" x14ac:dyDescent="0.25">
      <c r="A9362" t="s">
        <v>10585</v>
      </c>
      <c r="B9362" t="s">
        <v>22</v>
      </c>
      <c r="C9362">
        <v>60194</v>
      </c>
      <c r="D9362">
        <v>70302.39</v>
      </c>
      <c r="E9362">
        <v>7083.5</v>
      </c>
      <c r="F9362" t="s">
        <v>23</v>
      </c>
      <c r="G9362" t="s">
        <v>24</v>
      </c>
      <c r="H9362" t="s">
        <v>319</v>
      </c>
      <c r="I9362" t="s">
        <v>16</v>
      </c>
      <c r="J9362" t="s">
        <v>141</v>
      </c>
      <c r="L9362" s="1">
        <v>41064</v>
      </c>
      <c r="M9362">
        <v>20707</v>
      </c>
      <c r="N9362" t="s">
        <v>10628</v>
      </c>
    </row>
    <row r="9363" spans="1:14" x14ac:dyDescent="0.25">
      <c r="A9363" t="s">
        <v>10586</v>
      </c>
      <c r="B9363" t="s">
        <v>12</v>
      </c>
      <c r="C9363">
        <v>96900</v>
      </c>
      <c r="D9363">
        <v>55466.400000000001</v>
      </c>
      <c r="E9363">
        <v>0</v>
      </c>
      <c r="F9363" t="s">
        <v>13</v>
      </c>
      <c r="G9363" t="s">
        <v>14</v>
      </c>
      <c r="H9363" t="s">
        <v>105</v>
      </c>
      <c r="I9363" t="s">
        <v>16</v>
      </c>
      <c r="J9363" t="s">
        <v>152</v>
      </c>
      <c r="L9363" s="1">
        <v>42870</v>
      </c>
      <c r="M9363">
        <v>20747</v>
      </c>
      <c r="N9363" t="s">
        <v>10642</v>
      </c>
    </row>
    <row r="9364" spans="1:14" x14ac:dyDescent="0.25">
      <c r="A9364" t="s">
        <v>10587</v>
      </c>
      <c r="B9364" t="s">
        <v>22</v>
      </c>
      <c r="C9364">
        <v>62674.12</v>
      </c>
      <c r="D9364">
        <v>60960.74</v>
      </c>
      <c r="E9364">
        <v>361.59</v>
      </c>
      <c r="F9364" t="s">
        <v>76</v>
      </c>
      <c r="G9364" t="s">
        <v>77</v>
      </c>
      <c r="H9364" t="s">
        <v>163</v>
      </c>
      <c r="I9364" t="s">
        <v>16</v>
      </c>
      <c r="J9364" t="s">
        <v>211</v>
      </c>
      <c r="L9364" s="1">
        <v>42646</v>
      </c>
      <c r="M9364">
        <v>20607</v>
      </c>
      <c r="N9364" t="s">
        <v>10631</v>
      </c>
    </row>
    <row r="9365" spans="1:14" x14ac:dyDescent="0.25">
      <c r="A9365" t="s">
        <v>10588</v>
      </c>
      <c r="B9365" t="s">
        <v>22</v>
      </c>
      <c r="C9365">
        <v>160454</v>
      </c>
      <c r="D9365">
        <v>163820.38</v>
      </c>
      <c r="E9365">
        <v>0</v>
      </c>
      <c r="F9365" t="s">
        <v>99</v>
      </c>
      <c r="G9365" t="s">
        <v>100</v>
      </c>
      <c r="H9365" t="s">
        <v>421</v>
      </c>
      <c r="I9365" t="s">
        <v>16</v>
      </c>
      <c r="J9365" t="s">
        <v>98</v>
      </c>
      <c r="L9365" s="1">
        <v>42268</v>
      </c>
      <c r="M9365">
        <v>20613</v>
      </c>
      <c r="N9365" t="s">
        <v>10640</v>
      </c>
    </row>
    <row r="9366" spans="1:14" x14ac:dyDescent="0.25">
      <c r="A9366" t="s">
        <v>10589</v>
      </c>
      <c r="B9366" t="s">
        <v>12</v>
      </c>
      <c r="C9366">
        <v>62816.74</v>
      </c>
      <c r="D9366">
        <v>61122.02</v>
      </c>
      <c r="E9366">
        <v>0</v>
      </c>
      <c r="F9366" t="s">
        <v>18</v>
      </c>
      <c r="G9366" t="s">
        <v>19</v>
      </c>
      <c r="H9366" t="s">
        <v>242</v>
      </c>
      <c r="I9366" t="s">
        <v>16</v>
      </c>
      <c r="J9366" t="s">
        <v>243</v>
      </c>
      <c r="L9366" s="1">
        <v>42408</v>
      </c>
      <c r="M9366">
        <v>20705</v>
      </c>
      <c r="N9366" t="s">
        <v>10626</v>
      </c>
    </row>
    <row r="9367" spans="1:14" x14ac:dyDescent="0.25">
      <c r="A9367" t="s">
        <v>10590</v>
      </c>
      <c r="B9367" t="s">
        <v>12</v>
      </c>
      <c r="C9367">
        <v>52644.1</v>
      </c>
      <c r="D9367">
        <v>50948.39</v>
      </c>
      <c r="E9367">
        <v>443.51</v>
      </c>
      <c r="F9367" t="s">
        <v>13</v>
      </c>
      <c r="G9367" t="s">
        <v>14</v>
      </c>
      <c r="H9367" t="s">
        <v>190</v>
      </c>
      <c r="I9367" t="s">
        <v>16</v>
      </c>
      <c r="J9367" t="s">
        <v>331</v>
      </c>
      <c r="L9367" s="1">
        <v>41624</v>
      </c>
      <c r="M9367">
        <v>20712</v>
      </c>
      <c r="N9367" t="s">
        <v>10639</v>
      </c>
    </row>
    <row r="9368" spans="1:14" x14ac:dyDescent="0.25">
      <c r="A9368" t="s">
        <v>10591</v>
      </c>
      <c r="B9368" t="s">
        <v>22</v>
      </c>
      <c r="C9368">
        <v>86128.87</v>
      </c>
      <c r="D9368">
        <v>84883.79</v>
      </c>
      <c r="E9368">
        <v>0</v>
      </c>
      <c r="F9368" t="s">
        <v>167</v>
      </c>
      <c r="G9368" t="s">
        <v>168</v>
      </c>
      <c r="H9368" t="s">
        <v>359</v>
      </c>
      <c r="I9368" t="s">
        <v>16</v>
      </c>
      <c r="J9368" t="s">
        <v>30</v>
      </c>
      <c r="L9368" s="1">
        <v>40154</v>
      </c>
      <c r="M9368">
        <v>20772</v>
      </c>
      <c r="N9368" t="s">
        <v>10648</v>
      </c>
    </row>
    <row r="9369" spans="1:14" x14ac:dyDescent="0.25">
      <c r="A9369" t="s">
        <v>10592</v>
      </c>
      <c r="B9369" t="s">
        <v>12</v>
      </c>
      <c r="C9369">
        <v>47135.27</v>
      </c>
      <c r="D9369">
        <v>49740.11</v>
      </c>
      <c r="E9369">
        <v>1398.59</v>
      </c>
      <c r="F9369" t="s">
        <v>99</v>
      </c>
      <c r="G9369" t="s">
        <v>100</v>
      </c>
      <c r="H9369" t="s">
        <v>186</v>
      </c>
      <c r="I9369" t="s">
        <v>34</v>
      </c>
      <c r="J9369" t="s">
        <v>102</v>
      </c>
      <c r="L9369" s="1">
        <v>34276</v>
      </c>
      <c r="M9369">
        <v>20770</v>
      </c>
      <c r="N9369" t="s">
        <v>10629</v>
      </c>
    </row>
    <row r="9370" spans="1:14" x14ac:dyDescent="0.25">
      <c r="A9370" t="s">
        <v>10593</v>
      </c>
      <c r="B9370" t="s">
        <v>12</v>
      </c>
      <c r="C9370">
        <v>68477.31</v>
      </c>
      <c r="D9370">
        <v>65645.570000000007</v>
      </c>
      <c r="E9370">
        <v>0</v>
      </c>
      <c r="F9370" t="s">
        <v>370</v>
      </c>
      <c r="G9370" t="s">
        <v>371</v>
      </c>
      <c r="H9370" t="s">
        <v>372</v>
      </c>
      <c r="I9370" t="s">
        <v>16</v>
      </c>
      <c r="J9370" t="s">
        <v>44</v>
      </c>
      <c r="L9370" s="1">
        <v>41568</v>
      </c>
      <c r="M9370">
        <v>20770</v>
      </c>
      <c r="N9370" t="s">
        <v>10629</v>
      </c>
    </row>
    <row r="9371" spans="1:14" x14ac:dyDescent="0.25">
      <c r="A9371" t="s">
        <v>10594</v>
      </c>
      <c r="B9371" t="s">
        <v>12</v>
      </c>
      <c r="C9371">
        <v>121372</v>
      </c>
      <c r="D9371">
        <v>119497.56</v>
      </c>
      <c r="E9371">
        <v>0</v>
      </c>
      <c r="F9371" t="s">
        <v>56</v>
      </c>
      <c r="G9371" t="s">
        <v>57</v>
      </c>
      <c r="H9371" t="s">
        <v>629</v>
      </c>
      <c r="I9371" t="s">
        <v>16</v>
      </c>
      <c r="J9371" t="s">
        <v>814</v>
      </c>
      <c r="L9371" s="1">
        <v>36695</v>
      </c>
      <c r="M9371">
        <v>20774</v>
      </c>
      <c r="N9371" t="s">
        <v>10633</v>
      </c>
    </row>
    <row r="9372" spans="1:14" x14ac:dyDescent="0.25">
      <c r="A9372" t="s">
        <v>10595</v>
      </c>
      <c r="B9372" t="s">
        <v>12</v>
      </c>
      <c r="C9372">
        <v>56687.43</v>
      </c>
      <c r="D9372">
        <v>68517.600000000006</v>
      </c>
      <c r="E9372">
        <v>10108.73</v>
      </c>
      <c r="F9372" t="s">
        <v>13</v>
      </c>
      <c r="G9372" t="s">
        <v>14</v>
      </c>
      <c r="H9372" t="s">
        <v>68</v>
      </c>
      <c r="I9372" t="s">
        <v>16</v>
      </c>
      <c r="J9372" t="s">
        <v>268</v>
      </c>
      <c r="K9372" t="s">
        <v>658</v>
      </c>
      <c r="L9372" s="1">
        <v>41694</v>
      </c>
      <c r="M9372">
        <v>20748</v>
      </c>
      <c r="N9372" t="s">
        <v>10635</v>
      </c>
    </row>
    <row r="9373" spans="1:14" x14ac:dyDescent="0.25">
      <c r="A9373" t="s">
        <v>10596</v>
      </c>
      <c r="B9373" t="s">
        <v>12</v>
      </c>
      <c r="C9373">
        <v>83100</v>
      </c>
      <c r="D9373">
        <v>84686.77</v>
      </c>
      <c r="E9373">
        <v>140.03</v>
      </c>
      <c r="F9373" t="s">
        <v>18</v>
      </c>
      <c r="G9373" t="s">
        <v>19</v>
      </c>
      <c r="H9373" t="s">
        <v>144</v>
      </c>
      <c r="I9373" t="s">
        <v>16</v>
      </c>
      <c r="J9373" t="s">
        <v>145</v>
      </c>
      <c r="L9373" s="1">
        <v>39188</v>
      </c>
      <c r="M9373">
        <v>20782</v>
      </c>
      <c r="N9373" t="s">
        <v>10625</v>
      </c>
    </row>
    <row r="9374" spans="1:14" x14ac:dyDescent="0.25">
      <c r="A9374" t="s">
        <v>10597</v>
      </c>
      <c r="B9374" t="s">
        <v>22</v>
      </c>
      <c r="C9374">
        <v>121372</v>
      </c>
      <c r="D9374">
        <v>118108.7</v>
      </c>
      <c r="E9374">
        <v>0</v>
      </c>
      <c r="F9374" t="s">
        <v>133</v>
      </c>
      <c r="G9374" t="s">
        <v>134</v>
      </c>
      <c r="H9374" t="s">
        <v>1103</v>
      </c>
      <c r="I9374" t="s">
        <v>16</v>
      </c>
      <c r="J9374" t="s">
        <v>75</v>
      </c>
      <c r="L9374" s="1">
        <v>37718</v>
      </c>
      <c r="M9374">
        <v>20742</v>
      </c>
      <c r="N9374" t="s">
        <v>10638</v>
      </c>
    </row>
    <row r="9375" spans="1:14" x14ac:dyDescent="0.25">
      <c r="A9375" t="s">
        <v>10598</v>
      </c>
      <c r="B9375" t="s">
        <v>22</v>
      </c>
      <c r="C9375">
        <v>74354.67</v>
      </c>
      <c r="D9375">
        <v>90045.09</v>
      </c>
      <c r="E9375">
        <v>14780.3</v>
      </c>
      <c r="F9375" t="s">
        <v>56</v>
      </c>
      <c r="G9375" t="s">
        <v>57</v>
      </c>
      <c r="H9375" t="s">
        <v>64</v>
      </c>
      <c r="I9375" t="s">
        <v>16</v>
      </c>
      <c r="J9375" t="s">
        <v>420</v>
      </c>
      <c r="L9375" s="1">
        <v>35107</v>
      </c>
      <c r="M9375">
        <v>20783</v>
      </c>
      <c r="N9375" t="s">
        <v>10656</v>
      </c>
    </row>
    <row r="9376" spans="1:14" x14ac:dyDescent="0.25">
      <c r="A9376" t="s">
        <v>10599</v>
      </c>
      <c r="B9376" t="s">
        <v>22</v>
      </c>
      <c r="C9376">
        <v>99836.1</v>
      </c>
      <c r="D9376">
        <v>103494.03</v>
      </c>
      <c r="E9376">
        <v>5141.82</v>
      </c>
      <c r="F9376" t="s">
        <v>13</v>
      </c>
      <c r="G9376" t="s">
        <v>14</v>
      </c>
      <c r="H9376" t="s">
        <v>825</v>
      </c>
      <c r="I9376" t="s">
        <v>16</v>
      </c>
      <c r="J9376" t="s">
        <v>233</v>
      </c>
      <c r="L9376" s="1">
        <v>34352</v>
      </c>
      <c r="M9376">
        <v>20706</v>
      </c>
      <c r="N9376" t="s">
        <v>10645</v>
      </c>
    </row>
    <row r="9377" spans="1:14" x14ac:dyDescent="0.25">
      <c r="A9377" t="s">
        <v>10600</v>
      </c>
      <c r="B9377" t="s">
        <v>12</v>
      </c>
      <c r="C9377">
        <v>67540.52</v>
      </c>
      <c r="D9377">
        <v>65446.02</v>
      </c>
      <c r="E9377">
        <v>0</v>
      </c>
      <c r="F9377" t="s">
        <v>36</v>
      </c>
      <c r="G9377" t="s">
        <v>37</v>
      </c>
      <c r="H9377" t="s">
        <v>450</v>
      </c>
      <c r="I9377" t="s">
        <v>16</v>
      </c>
      <c r="J9377" t="s">
        <v>331</v>
      </c>
      <c r="L9377" s="1">
        <v>42184</v>
      </c>
      <c r="M9377">
        <v>20740</v>
      </c>
      <c r="N9377" t="s">
        <v>10638</v>
      </c>
    </row>
    <row r="9378" spans="1:14" x14ac:dyDescent="0.25">
      <c r="A9378" t="s">
        <v>10601</v>
      </c>
      <c r="B9378" t="s">
        <v>12</v>
      </c>
      <c r="C9378">
        <v>24740.19</v>
      </c>
      <c r="D9378">
        <v>11740.7</v>
      </c>
      <c r="E9378">
        <v>89.21</v>
      </c>
      <c r="F9378" t="s">
        <v>13</v>
      </c>
      <c r="G9378" t="s">
        <v>14</v>
      </c>
      <c r="H9378" t="s">
        <v>85</v>
      </c>
      <c r="I9378" t="s">
        <v>34</v>
      </c>
      <c r="J9378" t="s">
        <v>86</v>
      </c>
      <c r="L9378" s="1">
        <v>37389</v>
      </c>
      <c r="M9378">
        <v>20783</v>
      </c>
      <c r="N9378" t="s">
        <v>10656</v>
      </c>
    </row>
    <row r="9379" spans="1:14" x14ac:dyDescent="0.25">
      <c r="A9379" t="s">
        <v>10602</v>
      </c>
      <c r="B9379" t="s">
        <v>22</v>
      </c>
      <c r="C9379">
        <v>85758</v>
      </c>
      <c r="D9379">
        <v>83557.009999999995</v>
      </c>
      <c r="E9379">
        <v>743.83</v>
      </c>
      <c r="F9379" t="s">
        <v>13</v>
      </c>
      <c r="G9379" t="s">
        <v>14</v>
      </c>
      <c r="H9379" t="s">
        <v>463</v>
      </c>
      <c r="I9379" t="s">
        <v>16</v>
      </c>
      <c r="J9379" t="s">
        <v>32</v>
      </c>
      <c r="L9379" s="1">
        <v>37823</v>
      </c>
      <c r="M9379">
        <v>20781</v>
      </c>
      <c r="N9379" t="s">
        <v>10627</v>
      </c>
    </row>
    <row r="9380" spans="1:14" x14ac:dyDescent="0.25">
      <c r="A9380" t="s">
        <v>10603</v>
      </c>
      <c r="B9380" t="s">
        <v>22</v>
      </c>
      <c r="C9380">
        <v>78983</v>
      </c>
      <c r="D9380">
        <v>103440.88</v>
      </c>
      <c r="E9380">
        <v>25498.78</v>
      </c>
      <c r="F9380" t="s">
        <v>45</v>
      </c>
      <c r="G9380" t="s">
        <v>46</v>
      </c>
      <c r="H9380" t="s">
        <v>315</v>
      </c>
      <c r="I9380" t="s">
        <v>16</v>
      </c>
      <c r="J9380" t="s">
        <v>250</v>
      </c>
      <c r="L9380" s="1">
        <v>38747</v>
      </c>
      <c r="M9380">
        <v>20784</v>
      </c>
      <c r="N9380" t="s">
        <v>10650</v>
      </c>
    </row>
    <row r="9381" spans="1:14" x14ac:dyDescent="0.25">
      <c r="A9381" t="s">
        <v>10604</v>
      </c>
      <c r="B9381" t="s">
        <v>12</v>
      </c>
      <c r="C9381">
        <v>85593</v>
      </c>
      <c r="D9381">
        <v>84466.06</v>
      </c>
      <c r="E9381">
        <v>0</v>
      </c>
      <c r="F9381" t="s">
        <v>18</v>
      </c>
      <c r="G9381" t="s">
        <v>19</v>
      </c>
      <c r="H9381" t="s">
        <v>346</v>
      </c>
      <c r="I9381" t="s">
        <v>16</v>
      </c>
      <c r="J9381" t="s">
        <v>347</v>
      </c>
      <c r="L9381" s="1">
        <v>32419</v>
      </c>
      <c r="M9381">
        <v>20772</v>
      </c>
      <c r="N9381" t="s">
        <v>10648</v>
      </c>
    </row>
    <row r="9382" spans="1:14" x14ac:dyDescent="0.25">
      <c r="A9382" t="s">
        <v>10605</v>
      </c>
      <c r="B9382" t="s">
        <v>12</v>
      </c>
      <c r="C9382">
        <v>59922</v>
      </c>
      <c r="D9382">
        <v>71505.77</v>
      </c>
      <c r="E9382">
        <v>9084.83</v>
      </c>
      <c r="F9382" t="s">
        <v>13</v>
      </c>
      <c r="G9382" t="s">
        <v>14</v>
      </c>
      <c r="H9382" t="s">
        <v>263</v>
      </c>
      <c r="I9382" t="s">
        <v>16</v>
      </c>
      <c r="J9382" t="s">
        <v>32</v>
      </c>
      <c r="K9382" t="s">
        <v>176</v>
      </c>
      <c r="L9382" s="1">
        <v>41694</v>
      </c>
      <c r="M9382">
        <v>20747</v>
      </c>
      <c r="N9382" t="s">
        <v>10642</v>
      </c>
    </row>
    <row r="9383" spans="1:14" x14ac:dyDescent="0.25">
      <c r="A9383" t="s">
        <v>10606</v>
      </c>
      <c r="B9383" t="s">
        <v>22</v>
      </c>
      <c r="C9383">
        <v>68764</v>
      </c>
      <c r="D9383">
        <v>85330.01</v>
      </c>
      <c r="E9383">
        <v>14459.93</v>
      </c>
      <c r="F9383" t="s">
        <v>13</v>
      </c>
      <c r="G9383" t="s">
        <v>14</v>
      </c>
      <c r="H9383" t="s">
        <v>116</v>
      </c>
      <c r="I9383" t="s">
        <v>16</v>
      </c>
      <c r="J9383" t="s">
        <v>32</v>
      </c>
      <c r="K9383" t="s">
        <v>176</v>
      </c>
      <c r="L9383" s="1">
        <v>42058</v>
      </c>
      <c r="M9383">
        <v>20762</v>
      </c>
      <c r="N9383" t="s">
        <v>10644</v>
      </c>
    </row>
    <row r="9384" spans="1:14" x14ac:dyDescent="0.25">
      <c r="A9384" t="s">
        <v>10607</v>
      </c>
      <c r="B9384" t="s">
        <v>22</v>
      </c>
      <c r="C9384">
        <v>35621</v>
      </c>
      <c r="D9384">
        <v>11578.97</v>
      </c>
      <c r="E9384">
        <v>2719.98</v>
      </c>
      <c r="F9384" t="s">
        <v>99</v>
      </c>
      <c r="G9384" t="s">
        <v>100</v>
      </c>
      <c r="H9384" t="s">
        <v>259</v>
      </c>
      <c r="I9384" t="s">
        <v>16</v>
      </c>
      <c r="J9384" t="s">
        <v>109</v>
      </c>
      <c r="K9384" t="s">
        <v>110</v>
      </c>
      <c r="L9384" s="1">
        <v>42996</v>
      </c>
      <c r="M9384">
        <v>20708</v>
      </c>
      <c r="N9384" t="s">
        <v>10653</v>
      </c>
    </row>
    <row r="9385" spans="1:14" x14ac:dyDescent="0.25">
      <c r="A9385" t="s">
        <v>10608</v>
      </c>
      <c r="B9385" t="s">
        <v>22</v>
      </c>
      <c r="C9385">
        <v>85593</v>
      </c>
      <c r="D9385">
        <v>89346.49</v>
      </c>
      <c r="E9385">
        <v>3308.01</v>
      </c>
      <c r="F9385" t="s">
        <v>13</v>
      </c>
      <c r="G9385" t="s">
        <v>14</v>
      </c>
      <c r="H9385" t="s">
        <v>190</v>
      </c>
      <c r="I9385" t="s">
        <v>16</v>
      </c>
      <c r="J9385" t="s">
        <v>718</v>
      </c>
      <c r="L9385" s="1">
        <v>32300</v>
      </c>
      <c r="M9385">
        <v>20762</v>
      </c>
      <c r="N9385" t="s">
        <v>10644</v>
      </c>
    </row>
    <row r="9386" spans="1:14" x14ac:dyDescent="0.25">
      <c r="A9386" t="s">
        <v>10609</v>
      </c>
      <c r="B9386" t="s">
        <v>12</v>
      </c>
      <c r="C9386">
        <v>57895</v>
      </c>
      <c r="D9386">
        <v>71282.66</v>
      </c>
      <c r="E9386">
        <v>8570.39</v>
      </c>
      <c r="F9386" t="s">
        <v>13</v>
      </c>
      <c r="G9386" t="s">
        <v>14</v>
      </c>
      <c r="H9386" t="s">
        <v>41</v>
      </c>
      <c r="I9386" t="s">
        <v>16</v>
      </c>
      <c r="J9386" t="s">
        <v>32</v>
      </c>
      <c r="K9386" t="s">
        <v>176</v>
      </c>
      <c r="L9386" s="1">
        <v>39590</v>
      </c>
      <c r="M9386">
        <v>20748</v>
      </c>
      <c r="N9386" t="s">
        <v>10635</v>
      </c>
    </row>
    <row r="9387" spans="1:14" x14ac:dyDescent="0.25">
      <c r="A9387" t="s">
        <v>10610</v>
      </c>
      <c r="B9387" t="s">
        <v>12</v>
      </c>
      <c r="C9387">
        <v>108924.44</v>
      </c>
      <c r="D9387">
        <v>106871.36</v>
      </c>
      <c r="E9387">
        <v>2201.0100000000002</v>
      </c>
      <c r="F9387" t="s">
        <v>18</v>
      </c>
      <c r="G9387" t="s">
        <v>19</v>
      </c>
      <c r="H9387" t="s">
        <v>172</v>
      </c>
      <c r="I9387" t="s">
        <v>16</v>
      </c>
      <c r="J9387" t="s">
        <v>21</v>
      </c>
      <c r="L9387" s="1">
        <v>36374</v>
      </c>
      <c r="M9387">
        <v>20784</v>
      </c>
      <c r="N9387" t="s">
        <v>10650</v>
      </c>
    </row>
    <row r="9388" spans="1:14" x14ac:dyDescent="0.25">
      <c r="A9388" t="s">
        <v>10611</v>
      </c>
      <c r="B9388" t="s">
        <v>12</v>
      </c>
      <c r="C9388">
        <v>80508</v>
      </c>
      <c r="D9388">
        <v>81687.27</v>
      </c>
      <c r="E9388">
        <v>0</v>
      </c>
      <c r="F9388" t="s">
        <v>13</v>
      </c>
      <c r="G9388" t="s">
        <v>14</v>
      </c>
      <c r="H9388" t="s">
        <v>103</v>
      </c>
      <c r="I9388" t="s">
        <v>16</v>
      </c>
      <c r="J9388" t="s">
        <v>104</v>
      </c>
      <c r="L9388" s="1">
        <v>41890</v>
      </c>
      <c r="M9388">
        <v>20607</v>
      </c>
      <c r="N9388" t="s">
        <v>10631</v>
      </c>
    </row>
    <row r="9389" spans="1:14" x14ac:dyDescent="0.25">
      <c r="A9389" t="s">
        <v>10612</v>
      </c>
      <c r="B9389" t="s">
        <v>22</v>
      </c>
      <c r="C9389">
        <v>50172</v>
      </c>
      <c r="D9389">
        <v>46572.55</v>
      </c>
      <c r="E9389">
        <v>555.89</v>
      </c>
      <c r="F9389" t="s">
        <v>45</v>
      </c>
      <c r="G9389" t="s">
        <v>46</v>
      </c>
      <c r="H9389" t="s">
        <v>47</v>
      </c>
      <c r="I9389" t="s">
        <v>16</v>
      </c>
      <c r="J9389" t="s">
        <v>48</v>
      </c>
      <c r="K9389" t="s">
        <v>49</v>
      </c>
      <c r="L9389" s="1">
        <v>42716</v>
      </c>
      <c r="M9389">
        <v>20707</v>
      </c>
      <c r="N9389" t="s">
        <v>10628</v>
      </c>
    </row>
    <row r="9390" spans="1:14" x14ac:dyDescent="0.25">
      <c r="A9390" t="s">
        <v>10613</v>
      </c>
      <c r="B9390" t="s">
        <v>12</v>
      </c>
      <c r="C9390">
        <v>103077.69</v>
      </c>
      <c r="D9390">
        <v>99208.04</v>
      </c>
      <c r="E9390">
        <v>258.19</v>
      </c>
      <c r="F9390" t="s">
        <v>23</v>
      </c>
      <c r="G9390" t="s">
        <v>24</v>
      </c>
      <c r="H9390" t="s">
        <v>793</v>
      </c>
      <c r="I9390" t="s">
        <v>16</v>
      </c>
      <c r="J9390" t="s">
        <v>584</v>
      </c>
      <c r="L9390" s="1">
        <v>35436</v>
      </c>
      <c r="M9390">
        <v>20706</v>
      </c>
      <c r="N9390" t="s">
        <v>10645</v>
      </c>
    </row>
    <row r="9391" spans="1:14" x14ac:dyDescent="0.25">
      <c r="A9391" t="s">
        <v>10614</v>
      </c>
      <c r="B9391" t="s">
        <v>22</v>
      </c>
      <c r="C9391">
        <v>71804</v>
      </c>
      <c r="D9391">
        <v>77064.97</v>
      </c>
      <c r="E9391">
        <v>2959.32</v>
      </c>
      <c r="F9391" t="s">
        <v>45</v>
      </c>
      <c r="G9391" t="s">
        <v>46</v>
      </c>
      <c r="H9391" t="s">
        <v>230</v>
      </c>
      <c r="I9391" t="s">
        <v>16</v>
      </c>
      <c r="J9391" t="s">
        <v>48</v>
      </c>
      <c r="L9391" s="1">
        <v>38803</v>
      </c>
      <c r="M9391">
        <v>20742</v>
      </c>
      <c r="N9391" t="s">
        <v>10638</v>
      </c>
    </row>
    <row r="9392" spans="1:14" x14ac:dyDescent="0.25">
      <c r="A9392" t="s">
        <v>10615</v>
      </c>
      <c r="B9392" t="s">
        <v>12</v>
      </c>
      <c r="C9392">
        <v>44618.21</v>
      </c>
      <c r="D9392">
        <v>47109.99</v>
      </c>
      <c r="E9392">
        <v>3899.78</v>
      </c>
      <c r="F9392" t="s">
        <v>56</v>
      </c>
      <c r="G9392" t="s">
        <v>57</v>
      </c>
      <c r="H9392" t="s">
        <v>84</v>
      </c>
      <c r="I9392" t="s">
        <v>16</v>
      </c>
      <c r="J9392" t="s">
        <v>59</v>
      </c>
      <c r="L9392" s="1">
        <v>41869</v>
      </c>
      <c r="M9392">
        <v>20762</v>
      </c>
      <c r="N9392" t="s">
        <v>10644</v>
      </c>
    </row>
    <row r="9393" spans="1:14" x14ac:dyDescent="0.25">
      <c r="A9393" t="s">
        <v>10616</v>
      </c>
      <c r="B9393" t="s">
        <v>22</v>
      </c>
      <c r="C9393">
        <v>72732.63</v>
      </c>
      <c r="D9393">
        <v>40965.33</v>
      </c>
      <c r="E9393">
        <v>0</v>
      </c>
      <c r="F9393" t="s">
        <v>18</v>
      </c>
      <c r="G9393" t="s">
        <v>19</v>
      </c>
      <c r="H9393" t="s">
        <v>538</v>
      </c>
      <c r="I9393" t="s">
        <v>16</v>
      </c>
      <c r="J9393" t="s">
        <v>61</v>
      </c>
      <c r="L9393" s="1">
        <v>38376</v>
      </c>
      <c r="M9393">
        <v>20721</v>
      </c>
      <c r="N9393" t="s">
        <v>10634</v>
      </c>
    </row>
    <row r="9394" spans="1:14" x14ac:dyDescent="0.25">
      <c r="A9394" t="s">
        <v>10617</v>
      </c>
      <c r="B9394" t="s">
        <v>22</v>
      </c>
      <c r="C9394">
        <v>65702.210000000006</v>
      </c>
      <c r="D9394">
        <v>91365.83</v>
      </c>
      <c r="E9394">
        <v>24185.73</v>
      </c>
      <c r="F9394" t="s">
        <v>56</v>
      </c>
      <c r="G9394" t="s">
        <v>57</v>
      </c>
      <c r="H9394" t="s">
        <v>58</v>
      </c>
      <c r="I9394" t="s">
        <v>16</v>
      </c>
      <c r="J9394" t="s">
        <v>59</v>
      </c>
      <c r="L9394" s="1">
        <v>35736</v>
      </c>
      <c r="M9394">
        <v>20720</v>
      </c>
      <c r="N9394" t="s">
        <v>10641</v>
      </c>
    </row>
    <row r="9395" spans="1:14" x14ac:dyDescent="0.25">
      <c r="A9395" t="s">
        <v>10618</v>
      </c>
      <c r="B9395" t="s">
        <v>12</v>
      </c>
      <c r="C9395">
        <v>62020</v>
      </c>
      <c r="D9395">
        <v>63336.97</v>
      </c>
      <c r="E9395">
        <v>332.15</v>
      </c>
      <c r="F9395" t="s">
        <v>13</v>
      </c>
      <c r="G9395" t="s">
        <v>14</v>
      </c>
      <c r="H9395" t="s">
        <v>162</v>
      </c>
      <c r="I9395" t="s">
        <v>16</v>
      </c>
      <c r="J9395" t="s">
        <v>32</v>
      </c>
      <c r="K9395" t="s">
        <v>176</v>
      </c>
      <c r="L9395" s="1">
        <v>41498</v>
      </c>
      <c r="M9395">
        <v>20744</v>
      </c>
      <c r="N9395" t="s">
        <v>10630</v>
      </c>
    </row>
    <row r="9396" spans="1:14" x14ac:dyDescent="0.25">
      <c r="A9396" t="s">
        <v>10619</v>
      </c>
      <c r="B9396" t="s">
        <v>12</v>
      </c>
      <c r="C9396">
        <v>76490.740000000005</v>
      </c>
      <c r="D9396">
        <v>75656.14</v>
      </c>
      <c r="E9396">
        <v>0</v>
      </c>
      <c r="F9396" t="s">
        <v>18</v>
      </c>
      <c r="G9396" t="s">
        <v>19</v>
      </c>
      <c r="H9396" t="s">
        <v>571</v>
      </c>
      <c r="I9396" t="s">
        <v>16</v>
      </c>
      <c r="J9396" t="s">
        <v>147</v>
      </c>
      <c r="L9396" s="1">
        <v>42311</v>
      </c>
      <c r="M9396">
        <v>20744</v>
      </c>
      <c r="N9396" t="s">
        <v>10630</v>
      </c>
    </row>
    <row r="9397" spans="1:14" x14ac:dyDescent="0.25">
      <c r="A9397" t="s">
        <v>10620</v>
      </c>
      <c r="B9397" t="s">
        <v>12</v>
      </c>
      <c r="C9397">
        <v>172934.28</v>
      </c>
      <c r="D9397">
        <v>183244.67</v>
      </c>
      <c r="E9397">
        <v>896.64</v>
      </c>
      <c r="F9397" t="s">
        <v>45</v>
      </c>
      <c r="G9397" t="s">
        <v>46</v>
      </c>
      <c r="H9397" t="s">
        <v>1224</v>
      </c>
      <c r="I9397" t="s">
        <v>16</v>
      </c>
      <c r="J9397" t="s">
        <v>1089</v>
      </c>
      <c r="L9397" s="1">
        <v>32475</v>
      </c>
      <c r="M9397">
        <v>20784</v>
      </c>
      <c r="N9397" t="s">
        <v>10650</v>
      </c>
    </row>
    <row r="9398" spans="1:14" x14ac:dyDescent="0.25">
      <c r="A9398" t="s">
        <v>10621</v>
      </c>
      <c r="B9398" t="s">
        <v>22</v>
      </c>
      <c r="C9398">
        <v>107365</v>
      </c>
      <c r="D9398">
        <v>106704.52</v>
      </c>
      <c r="E9398">
        <v>0</v>
      </c>
      <c r="F9398" t="s">
        <v>18</v>
      </c>
      <c r="G9398" t="s">
        <v>19</v>
      </c>
      <c r="H9398" t="s">
        <v>227</v>
      </c>
      <c r="I9398" t="s">
        <v>34</v>
      </c>
      <c r="J9398" t="s">
        <v>983</v>
      </c>
      <c r="L9398" s="1">
        <v>37011</v>
      </c>
      <c r="M9398">
        <v>20712</v>
      </c>
      <c r="N9398" t="s">
        <v>10639</v>
      </c>
    </row>
    <row r="9399" spans="1:14" x14ac:dyDescent="0.25">
      <c r="A9399" t="s">
        <v>10622</v>
      </c>
      <c r="B9399" t="s">
        <v>22</v>
      </c>
      <c r="C9399">
        <v>160454</v>
      </c>
      <c r="D9399">
        <v>160117.26999999999</v>
      </c>
      <c r="E9399">
        <v>0</v>
      </c>
      <c r="F9399" t="s">
        <v>326</v>
      </c>
      <c r="G9399" t="s">
        <v>327</v>
      </c>
      <c r="H9399" t="s">
        <v>364</v>
      </c>
      <c r="I9399" t="s">
        <v>16</v>
      </c>
      <c r="J9399" t="s">
        <v>98</v>
      </c>
      <c r="L9399" s="1">
        <v>38965</v>
      </c>
      <c r="M9399">
        <v>20770</v>
      </c>
      <c r="N9399" t="s">
        <v>10629</v>
      </c>
    </row>
    <row r="9400" spans="1:14" x14ac:dyDescent="0.25">
      <c r="A9400" t="s">
        <v>10657</v>
      </c>
      <c r="C9400">
        <f>SUBTOTAL(109,EmpSalary[Current Annual Salary])</f>
        <v>710217661.62999809</v>
      </c>
    </row>
    <row r="9402" spans="1:14" x14ac:dyDescent="0.25">
      <c r="A9402" t="s">
        <v>10674</v>
      </c>
      <c r="C9402">
        <f>COUNTA(EmpSalary[Full Name])</f>
        <v>9398</v>
      </c>
    </row>
    <row r="9403" spans="1:14" x14ac:dyDescent="0.25">
      <c r="A9403" t="s">
        <v>10670</v>
      </c>
      <c r="C9403" s="5">
        <f>AVERAGE(EmpSalary[Current Annual Salary])</f>
        <v>75571.14935411769</v>
      </c>
      <c r="D9403" s="5">
        <f>AVERAGE(EmpSalary[2017 Gross Pay Received])</f>
        <v>79651.300220259567</v>
      </c>
      <c r="E9403" s="5">
        <f>AVERAGE(EmpSalary[2017 Overtime Pay])</f>
        <v>7001.8494307299306</v>
      </c>
    </row>
    <row r="9404" spans="1:14" x14ac:dyDescent="0.25">
      <c r="A9404" t="s">
        <v>10671</v>
      </c>
      <c r="C9404" s="5">
        <f>MAX(EmpSalary[Current Annual Salary])</f>
        <v>303091</v>
      </c>
      <c r="D9404" s="5">
        <f>MAX(EmpSalary[2017 Gross Pay Received])</f>
        <v>315216.40000000002</v>
      </c>
      <c r="E9404" s="5">
        <f>MAX(EmpSalary[2017 Overtime Pay])</f>
        <v>125274.89</v>
      </c>
    </row>
    <row r="9405" spans="1:14" x14ac:dyDescent="0.25">
      <c r="A9405" t="s">
        <v>10672</v>
      </c>
      <c r="C9405" s="5">
        <f>MIN(EmpSalary[Current Annual Salary])</f>
        <v>11147.24</v>
      </c>
      <c r="D9405" s="5">
        <f>MIN(EmpSalary[2017 Gross Pay Received])</f>
        <v>0</v>
      </c>
      <c r="E9405" s="5">
        <f>MIN(EmpSalary[2017 Overtime Pay])</f>
        <v>-2430.11</v>
      </c>
    </row>
    <row r="9406" spans="1:14" x14ac:dyDescent="0.25">
      <c r="A9406" t="s">
        <v>10673</v>
      </c>
      <c r="C9406" s="5">
        <f>SUM(EmpSalary[Current Annual Salary])</f>
        <v>710217661.62999809</v>
      </c>
      <c r="D9406" s="5">
        <f>SUM(EmpSalary[2017 Gross Pay Received])</f>
        <v>748562919.46999943</v>
      </c>
      <c r="E9406" s="5">
        <f>SUM(EmpSalary[2017 Overtime Pay])</f>
        <v>65803380.949999891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f 1 f 2 e f 2 - 5 2 d 5 - 4 1 a 0 - b a 8 1 - 9 f 4 3 3 0 1 1 c f c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 - 0 . 9 8 6 3 2 7 7 2 2 7 9 7 5 9 5 4 < / L a t i t u d e > < L o n g i t u d e > - 6 8 . 2 2 8 4 5 9 5 0 2 6 0 3 8 2 6 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V I S U R B V H h e 7 X 0 H d 1 z H l e b t 3 G j k n A m C O S t Q J E V S l G X J l j 3 r 3 Z 2 x P d 4 5 O 3 u O Z 9 f e M D 9 v z u y O P b Z F U o E S K U Y x i W I E i Q w Q u X P e + 9 2 q e v 2 6 0 Y g k i N e A P + B 2 h f e 6 + 3 V V f X V v Z d e / f X 0 9 T 3 8 F N d V W 0 6 n D u y i T T l M q l a J M J k M u l 4 v c b j d F I g v k 8 / k 5 7 C a v 1 6 v f o b A w P 0 d 1 9 Q 3 i z + V y 8 h 5 g f m 6 W 6 h s a x Q + k U k n K 8 m d m s 1 k J R y M R a m x u p p l I n j q a g v T V s w A l M + q 9 b x r m m c v B f g 1 + u y A t f D 4 P Z c P f U z Y d 1 3 d t b 7 i 1 u 6 3 x k x P H 6 P i + X o r H o k I k I J l M C J n y + T x V V 9 c K o Q C E k 4 m E u G M j Q 0 I m + C G G L A A K W z a b o T Q T F P F + f 4 C q Q t W U Y 3 9 N b R 2 1 d X Q K e d s a g 3 R r x L d p Z A L M 8 5 e D / Z r x o + K A I K 2 S y T R R 6 C D V d R 2 X e 7 Y 7 W E P d 2 L Y a K u j 3 0 7 m j O 7 m Q k E U k F B g U d K 6 C L U L F 4 z H K c w E C Q t U 1 4 p r C Z W r w + V n W S I 2 N F I t G r H s A a C a Q a X J 8 l F r b O 6 3 7 g b m Y m 2 6 O + C n n w B y w P 6 c d J h 6 u E a Q T J B j 0 U m L q p l z f r n D 9 2 z f b k 1 C 9 b U 1 0 a E e 7 a J F M J i s a K R 6 N U U 1 d n R A F 8 V 6 v T 9 + t k I j H K R A M 6 p B C l A m E + w K B g I R R c 6 f F Z E y z d k o x u W o p E l 4 Q j Q U N 5 f G g 8 H n k X u D r g Q D F 0 5 u n n V Z C O W L Z S W V c E M r j 8 f D v 9 J A r N U j p + L R c 2 2 5 w / W E b E u r j 9 4 6 S J 5 + m u W i W v L k Y + V h T G Y 0 D G N e O 0 r h 8 P s d t o i z F Y j G q r a 0 l F x c o O 2 a m J 6 m x q b V s g T S 4 8 C h I S u 8 5 H y s R y w i I J Z U H 1 z u x l 9 / J 9 e 2 E b d W G Q o Z / e v I o 2 3 c J a d t U e V k L + X y i V Q y h 0 N 5 B G O 2 p W D Q q W g b x 0 U i 4 i F S 4 D + + t Z Y 2 W Y X 9 4 Y Z 5 J N C X v g X a K M 9 F M g T M I L y y I e / l 5 g D 6 r I D I B J n 3 s M H E Q 0 6 5 C u i B t Y / E 8 B V v e 1 X d u H 7 C G u r m 4 O t 6 C c L G Z 9 f O T B y m V T F o Z j 7 Z R I B C U A j E 7 M 0 1 B r l b R l q q t r Z f 3 m A I E 1 0 6 O X C 5 r m W 1 J / j x j 7 k 0 z o Z q b W 8 Q P 4 D M b m 5 p 1 i O i L p w F K Z 5 f W W J W C 0 o o C M H F w I T D / o K 0 C A S + l 5 + 5 w G 7 T Q Y b O V 4 S a k w x Y X F 2 f u p 8 f 3 C 5 l A G J B p d m Z G S G F I g 9 6 6 q q p q 8 Q M m H g g v z G m f g i E T 7 j F k A t w l B Q 1 k g o Y L J 9 y i k b Y C m Q B 7 2 h i Y O L j i z 2 c l r Z P J D H n q j k m F V i 5 v t p p s e Z P P 7 f X T x 8 f 6 V c F m s w y 9 c I l E n O o b G s j H J h s w z + R C j Q r k c 3 l 6 O T F G 0 1 O T Y r p B G 2 X S G e l Y w H t T y Y T c B + C a H a W d G M D X L + r o 2 0 H V 5 b 6 V s B K p M t m C C Z 1 K p c l d e 5 R J t f X S o R S u P 1 7 e 2 i b f z 0 4 c k o F a d F 8 b j W Q E g G v M F R N n B 9 7 r 9 6 u C g P E n 0 8 t n f x + A g m N I a T A w 7 a a n 0 9 u g E J V o Z s C Y f k Z M D 2 A + f F v f s T X B G k r r q i 0 m b m + Q P n j r s B A C X d u G T G a 8 y Q B m I F C O T E A i H t U + N a Z k t B L e F 4 t F K Z F 2 S b c 3 C k y S T T r 7 x 2 T z 2 6 P P Z 6 m 0 Q 7 w R t F s x P E E 1 x 8 j j h Z l c P t 8 q X V x / v H K r f G p U O D q 6 j t L B l p h o D p O p 8 N t r U 5 i A t X X 1 c m 0 p g D S h U K F t 9 W z a Q 8 N z X k q V t I f w s f g Y n y d P P 9 q t S B p j o n 0 z U G h j b X X Y 0 9 b A x K G D w m g q t 4 u 1 e / x 7 i d 9 q 2 J J V q K / h b Y t M 0 E i G U O F w m G 7 e u C G 1 J Y A p Q M u R 6 f l U n u 5 O N d J V b g O N z H v o + Y y X w k n 3 I j I B 5 m P Q 8 Z D V / e E h 3 5 a s q 5 a E S W c 7 T B i u 6 V 3 N 5 T m N A g c l f q t h y x E q 0 P S 2 9 C z N L s T p 0 a N H 0 q 0 9 O f m S r l 2 7 T n V 1 d b R 3 3 z 4 h F j I X b t a U f h t i K d U r 9 2 S m S n r o F l g e T P j o y Z S X X k a K 2 0 m l 8 L r z 5 L G l q l t z L 8 C a C 9 e 2 A 8 q R q p R Y M I + y / v 0 S t 5 X g + v c r 3 2 2 Z X A 4 0 H a I 4 F / 5 U M k 7 v 9 a a p y p f l G i M n 5 o Z B P B 6 n u f l 5 5 C z V 1 N R I 5 o J o B h h 0 j a Y W a 6 C 1 4 O S O F N U F F V E / f x K k z G L O b g u U m o A I 2 0 V M v 3 y K v O n n + o 7 K x 5 b R U E 0 7 3 q J E 0 i M m x c m d W b o 2 F O D 2 j J o K Y 0 c w G K S 6 2 l r q 6 O i Q M S R o L w A V 6 I X H w V c m E w A T U V f I l v m 3 H b G U p j I i p l / e S 2 0 t / f q O y s e W G N g N 1 D b T z I z q w Y P G S W V Y + w T U d C I 7 T D g U C o m L c a g F P R 3 o x m u e 9 X 1 z 2 M / m o Z t e 4 0 d W J M r l g V 1 Q B F / M u C g U 8 J X N 2 0 q T L a G h M u 4 e i 0 w Q 5 F N t Y H V T X S L h C P 3 w w 0 M a H i u e D b E e w M K B A L N x N 9 0 e 9 S / Z b g L h 9 a 3 b E h a p J O S i 2 X S X + C o d r j 9 9 W 9 l t q E D z W x S N q u l E k J C P C c X x 0 A 2 n + l T 3 N a B q w / J 4 9 N J L g 7 P F K 3 G d A i E d v y z z + B W B p d p T C m z + Z T N 0 p D 1 B z y f H d V x l g j U U f l R l S n X L L o r F F J G g m V y c M c d 7 U 5 R m k y + S x D 0 K y 5 E J H Q a v i 0 z 4 x r a a L O 1 s y t D h j j R 1 1 m H c S 1 1 b L / D k e P w u / q x K R m k e G A 2 l 4 K K A z 0 V 3 x / 3 U 3 1 I r 4 U q V i m 5 D x Z K 1 Q i a T O W g D P Z j w y l g Q e p C A 0 o w s x S 1 u O 7 0 K 8 C h B b 5 5 2 N 6 e l 8 C 8 k X N R Z m 6 O W 6 p y Q 6 p O 9 C f q g P 0 V d t c U z N J Z C F W v Y c i Q c X V i + u 7 4 S U C 4 v T F x K t g B w U S R d V Z T H l S Y V 2 4 Y K N B 2 j d F q 1 m w y h g E P t q m B n 8 y 4 m 2 O I M L M U 8 t 3 V e B Z g Z A S I / n V Y T Y x M Z N 1 0 Z 9 N O l g Y B s v I K J s T 9 M e u h Q Z 4 b e Y + 3 p W W E s K p 7 G s n s d 2 I K w k 8 r 4 x X V h J o W b o o k s 7 a p f P M m 4 U l C R h P J X t 1 A 8 b j o g C m S C m 2 B F g M o C e D S 5 f M a s t l c P n 4 d Z D / v b 0 v T h 7 i R 5 b a m G W R O l M y f w O O g u x 8 Y r G B i e i n p k p g U 6 I n 6 8 J 0 k f s 9 b q a 8 w U D Q B v V 5 i 8 k / Y U y 3 g s J O O D z a H K n F T s 5 q Z h x f 2 l X V 1 W r 5 4 h l M m Y w R k v u V k L I D w 0 t 7 y Z Z G Y x L I f e + g x 9 s i 9 B Z / q T 1 N u Q p Z m Y e 1 0 D t Z h p 8 Z A J P j T n l b m A e F p j l g b 1 F K U 8 N 8 y j 4 R n y s Q l p J + 1 W g 8 k r A 5 N / 0 F C o 4 8 G t T H j a l u O V 8 1 d x 2 R Z o 2 M P t p s V E M k B b A 5 O a g Z U 6 B D A v b y X s b S u 0 f U C k e 2 P L a 7 3 l t M 4 Y P 9 v D S a / V q 2 g t O O S f g P b W u Z 1 h a k n c p h / t S t J H e x L U z O 0 w M x 9 w F d y v K J T m m w E 0 1 c 2 R g C y Z 6 Q h V 3 q + u u E 6 J Z E Y t U z f a C V g q c 5 p C y 6 u S W j b B l k M j v 9 + u x a Y i K x N w L T M j M D 2 p r y k r y z 6 + Z w 0 2 P D 5 D 3 V 2 d c g 0 / 6 e 2 u F J 1 m z X h 2 Z 1 I 0 G q A t I 0 F b b V Y l i + 0 Z K x W S h x D W U o m M h z r a 2 6 i h p v I 6 K F x / v n a n f G l 0 I A J N R y k S w b Z f i z s j D E w Y R P h w V 4 K 8 K 3 S O 3 R 7 1 l Z 3 w C v M O b S Y A n / n k 8 W O K 1 x y m y R U m x 5 Z D F W s Z 9 A K 2 1 u T p 9 p i X Z r h N V Q q Q e 2 o u S j t r Z m g s 2 6 d j i + H 3 5 K m u K k f J N L f N l t C u + N 2 v c 8 b H R q M w F m W g l t m c 6 1 u g o a F h W e 4 x T W p m S y W A C X W 3 I p L f 5 f F S L n B A Z o + X a z s B d j 8 K F h r / K y H L b 3 n M Z t j w v J f 8 3 H Y 5 0 p F h z a a W f Y T D E V p Y m K d H j x 5 T 6 7 4 f 0 V Q S Y y T O h I d / L 3 5 L J c J O K s l T z t / j X Q u U i M z K x j n P Z l K V s 9 3 a X y q E U M G W I 1 y 4 V 6 e d D N C w R 1 t k N c B b T b 7 i c 7 7 4 8 i s 6 s H + f T K 6 F 3 J n t q Z i a H 7 + j J C k c j W J C M X X 4 2 W c n B q g t / 4 S O H j s q e x + O J Z w 5 k 6 U U F d O G i s f V r q y l p D E o F 4 9 O B K x r W s 3 g r d 3 y w B K P P D e G m p q a Z K k 7 N r K s o P J Z U W Q C i v M O 8 1 3 Y t G 3 p o f 1 H T w j Z A v 5 A U V l w s q z c y n Y A / A 3 7 W T O p 6 U V I f C O r x X T U T R e f B C i 9 i g 3 5 8 R 0 w 9 T L s J h J J e j b w g i 4 9 x l b N S Z l K B H T V Z W S Z e 2 u 1 M 6 c D r W Y 4 w K k A g f C H 0 v l g I k A e v X S + J h N R N z g c r r 9 c d 7 7 J l w 8 d I W x F B X O v H K H W Q i 6 M U R 1 s y 1 A 9 N + 4 x 6 H p X d 4 N j U u 2 Z / h T d v H m L D h 0 6 K N 2 2 M P X m 5 u b o + / s P 6 P 3 T p y R s g L 3 Q U 8 k 0 z c 4 t 0 D d P 0 t T c v b / I d P k r 1 g 6 T f s h P T J b F / v J n d o Q p k 8 a u V W k a j j s / f b m E q N r A q e L x N y z S T q + C X M 5 F 9 8 d 9 s n m K I R M Q S 7 v p 0 a R b v g e L E E E e 9 D b d v P k d n T 7 z f h G Z I t E o X f n 2 m m z g U l c b o r b e f U V k + i u v 1 g c Y e + L a 0 u / R S 5 + k L d L f T 7 A I C m X D i e L 6 7 M Y 9 R 2 s o V 8 1 h b t O o M 5 b K k e p V C W Z H I h G l / c 1 x 2 t t d I 9 u P X b 5 8 h X B a R j A Q p F 2 7 d w n R v r t 1 m w J B P 7 3 z z j u S y W i n Y Z m 7 U 4 G 9 L D D O V S k w F R O 0 E 7 Q U N h s 9 y 1 o K + 6 X P s r U Q 9 q n D 7 Z w K x x M q E 1 A b V Y J M E G C j C G X H 3 P Q Y 7 d / R T H t a s x S P R u j Z 8 B R F Z 4 b p N J t + Z u N L Y G j O T Q 8 n X / + 8 M 4 x d O f m Y m 4 1 C M a G y l G V C 1 S 5 c p g M H 9 l O a z b 6 x l L N 7 + x z d K R F o P C i a y a 6 V 3 g S Z g I b m T p q I + u n r 5 1 V 0 8 2 U r p d 0 1 9 P Z b R 4 v I B B g y v Y 6 O g I A 3 T + 6 c G k w u J R N W / l Z z O 2 + l 2 R 2 V D p P X q m N C Y d + B I z Q 8 N C y m Y F 0 2 r G O d C U e 3 o R J J d Y L g R h J n t Y j 6 e i n l b Z K p R W Z 6 k f 2 x X n W M q s a f J d / U Z R p 7 + A W b O S k h E L S U Q Y b b f l F u 5 6 1 m / u G W g F U M X J T J e 6 i 3 t 4 d G x 8 b k n G L b R c e J Y 3 P H 7 e E m a D Z f t t 0 E b A b J s E f E f C x D / 3 4 n I d 3 o D y Y L p 3 e s F V h I i O U c R z t T 9 G F / l G q j d 6 i u q Y 3 a D / 6 E u h v d 9 H 5 f k s 7 2 J + k n + x K 0 t y V N 9 c H y C w + 3 J H S a G i 1 1 b 0 w d G A 6 T D 2 n g c f C 8 C d f 5 m / f f f M l c B f y N h 5 a d G b E Z h A L c q R l q z T 2 l 6 e k Z 1 k p 5 i j a d p a r Q 2 q Y k 9 T R k 6 I B t F v v 4 + L g M J v f 1 7 a S h e Z + s l S r F 1 w N + 6 q j N U c i f p / m 4 S 6 Z K G T R W 5 a i z P i v D A F i y g h n q 6 S x R m r V a J c L k N c 6 U Q h t K T k E Z / B O 9 8 + 7 b f J G 1 N T c D 5 t g E d y I c S 6 h 8 6 B A X s l R R G 8 p O I r v / T a K 7 P i N L 3 B v 0 T P a x B b c s 6 b B 3 m 6 + E E 7 0 p G Q c z u H D h I p 0 + c 5 o u D z W I 6 Q i t t B L w 8 + f Z / G v Q G 2 o C S J E 7 r E U x K 3 5 z U u d 1 Q V s m L I Z Q e 0 M D 5 H F j a U 5 G 2 r H z n s L m p E 6 C Y 9 t Q m U y B Q J t F n n I Y D 3 t l z V V M b 4 h Z l Z u h x L N / K z q h D 9 w 6 0 J 5 m j b J 4 J k V H X Z a q / A U S R C K Y g K u O G 4 V p Z x Y d r g R 8 h 5 1 M A J 7 o r a 6 U L I g 8 2 p m m a t v 3 V B Z U 2 i r A 7 2 J z O 0 i j o 6 M 0 + G J I a g 5 V J N Q 1 J w l r q O + d U 1 o 1 P K E O L r B 1 M v b g J H O v F L V c o H d V D Y t t 3 9 n V L T v G N l X n m B g Z G Z u C a b e r O U N X n 6 V p b C Z F B / s a 2 N R T v X g G a l Z 7 m B 4 / f k I n T 5 7 Q s a 8 O J B H 2 t C h 3 s E E l A M c G K Q 2 l x q K y 2 T T t 8 A 9 S Y 2 2 Q R k Z G q a q x l V w 1 T f p u 5 0 B O s X S a k L f R I p K j w Y / 3 3 d N 5 y n p q 5 b l P 9 a W E T F e e + 2 X A F 6 d 1 v J j x 0 N E O N v H S T 0 U D l Q I n p j c 0 N F A 0 F p O T F V 8 X 8 D z Y / y I 3 / G d Z 2 1 V 5 Q E F A E h f K w O P 5 J v L 6 v N T R 0 U 6 U i B S V G a e I I 3 v 5 W D E 5 n 0 w M d G F H P V 1 0 b 7 q B z j 8 K 0 n X W U I B d K 8 R S O b p z 5 y 4 d 6 m 9 b d n m 8 1 M Z Z t Z 0 0 2 o 3 r A T S S H Z c u X a Z P P / 5 Q F k p C c 1 Y S k I K l J c D j C 8 j G N 2 i v Y u D X i X B d u P X A c S U 3 5 d t f N D v C i e b e U i g t C P F Y h H a F J u j w v m 4 d U x 4 z 0 9 N 0 / c Y t / r 1 4 d 1 4 O M z h w Y J 9 M d 1 o t c H L I 6 Z 2 F 3 X I n J i a o v Z 1 r c w 0 s Z a k U q L x X v X w w + 2 D y Z b i m 9 V K C a q L 3 K J X O U O f h 1 2 c i v y 4 4 k l A J z 1 6 r p g a B K o l Q 5 W A / 1 X A l 4 P e h M O E Q g 6 t X r 9 P 7 7 5 8 U 7 Q W i u V n F w T x c D b B 8 v L 2 9 r W h m B 1 L u E m u x W B L n A T t 7 C g / I J F O P W B M J q T C v j w m V z a T o e F e Y F u b n K d / Y z W n i r N / h u A W G / s Y D i 0 h U 6 b B 2 N 1 o F Y M 5 g H 4 X G x k Z 6 7 / g 7 r L l m Z H 1 W O B J h 0 / G e v m t l J J L J R d O k 8 B T 7 m i L k f X l Z B p Y x 1 c l s V x Y N z z k z z f m R 5 K l s j 5 b P u 2 m K N X p y / F l R 2 X G C y B Q 0 J w l b e l u O U O u d f 9 f c 0 k L 9 u / q p d 0 c v R a N R O n L k k L 6 y M h r q 6 + j L L 7 + i 5 w P F h 5 m F P E m q r 3 L T 2 f 4 U n d P b l X 2 4 M 0 z u s c 9 p Z 2 O S 6 h w w V 1 D y H m V A / x X I p D w P J z 1 U X V 1 N N d U 1 Z c v Q Z o r j O i X Y u r H I t F V I 9 T r m 3 8 3 O z F I g s L g N V J p G C G P Z P u 5 H t 9 P d u / d l m h Q Q i Y T p 0 q W v a d f u 4 g P O Z m d m 6 K 1 j h 2 h v G 9 H J v p R s n 7 a 5 E B r B 0 d D E 0 p h L u M n r D x T F O Q W c 0 + V 4 t n m C D q 6 l i F S p B G u q 4 r b A K 5 b R e t Y 4 p d 3 q c 7 N z 9 M c / / D t 9 e + V b G h g Y o N G R U b p w 4 X O 6 c P E L a m x q p A / O n q E T J 9 6 1 T m m M x 5 O 0 d + 9 u 2 S v D D p / f R 9 F I V I e I 3 u 1 O k n v + v g 6 9 W S C P J Z v V i 3 Y V 4 D V l Y D 5 d p 6 + V L 0 e b J Y 7 T U K W k q V Q S G W B r s p m 4 h 3 D 8 5 a s A s 6 3 v 3 r 0 n H T U G 9 Q 3 1 d P j I Y W r v a J d 2 1 8 z s L J 0 6 d Y J + + t N P q L W 1 V a 0 6 z u V l N g Y Q D P q F X K V p i j O G R 0 f H p G c V C C 8 s U F V m S s Z V N g X 8 f H h C P K Z y 4 R E f r o o f U 7 4 m J i Z V 2 E F w V K e E p 6 p R E s / I V g C O a W m t y U p P 3 6 s g k U h I 7 5 9 9 K T 4 6 M N C T 9 / T p A B O u l 9 t Y h 2 W j f Z D L Y G R k R K 4 B t b V 1 1 N X Z S b d v 3 5 G w A Q a X h 4 a H 5 b O R 7 t 9 c v k J v v 3 2 M T v S u r m f y d U P o J P m v X Z Q H h M R b 8 O f y O U q F Y d p y h E P E U Z 0 S s i U b U m q L A A O 5 O x o z d K x r 8 Q y J t Q B p o g Y z s 9 I 5 Y Q c O 3 q 7 h B v q f / / w Z p d N K w 9 i B 9 6 H g G e z s 3 0 k 7 d / b J s A Q 6 L I Y G h 1 h r T d K v f / 1 L a X u h O 7 q v r 4 + q q q q o L p h / 5 Y p g v R D i C H k U g Y R B y m f 5 n y 0 0 0 U L K X 7 Y s b Z Y 4 q g 2 F d N p S h H J l a V 9 r R n 7 d W g H y z M / N y 9 K O h z 8 8 p M u X r 0 q b S T o b b M B 4 j U d P X 4 r H Y j q 2 g L 1 7 d t P w 4 K A q n C x T U 1 N 0 / v x F + p d / + b / S D R + q D t H Y y B A 9 f v S Y H j 1 6 Q s + Y Z P 1 M O o N q / 5 v P j 6 L 0 E u 6 o Z 4 c r o q L I H w x R L I Z K p L g c b a a 4 P r / 9 U D 2 h A + C t 3 0 f z 8 x m Z F G s K g C S k h t 3 / u g F V j Y 9 / X d + Q j E c p O f g F f X L u X a q r r x d N s R b M s 6 Z 4 8 O A H 1 h Y 7 q C o Y 5 I J f T S 9 f v q Q b 1 2 / S z 3 7 + q Q x 6 Y v e l O 7 f v 0 b 5 9 e 6 i H 2 1 j Y h S k U q i 7 6 L s w y w A w M x G D s Z s / u X b S j r x d Z T 2 4 2 D X E S P j A y 9 J w 6 u 3 v Z 7 F u 8 7 z o m / S 4 k N r a 5 r f J W p b 4 a 0 M W m P J g p o W Z J q A 1 b M M i b s g Z 4 M + k k h Y I u O n L I O Q d e u z 6 / 4 x x C u W v 2 0 c L C 6 9 l / b z O B Y 2 g O t 3 O G p 2 J S 4 G t q a 6 R 3 D U A B t r e D l k I 0 E q F n z w Z o m j X S R x 9 9 K H F x b k d N v 5 y i 7 2 7 f J r 8 / w O Q J 0 f H j 7 8 j 0 J E O i R D x O Q T b X 7 E D b 6 / G j H 5 h I / W L K L Q V 0 r 5 c + H 9 L 8 5 p C X Z h P L H + P z q i j k t Z o p A g K Z m R I o D 2 Y H J F k f x a a t I l S K 3 P k 0 n T h R 0 K i b D U c R i k L 7 K B K p f E I d Y D L 1 1 B f a L T h s A P s h Y P p Q M O C n I 4 c P U X V J 5 0 E p r l 2 7 T j 3 d X d T a 1 i a d B n a g w B k C l W q + 8 b F h 6 u j s 0 S H 0 2 M 0 L y V y s g l t a C / P 6 l o L R c g b R a I Q S r j r 6 b s T P 6 a 8 j N w D I W 7 c r R 5 k s 5 z n / P m v X I 3 a V l t J T k E A o T S a I i w l 1 6 m T x u N p m g p P Z O X + b y R d M w e k 2 J 6 3 j Q d Y p A U + O P 6 d 4 0 G n v 3 j 3 0 o w / P 0 U c / O k c 9 P d 1 0 / s I X 0 o 7 B J v h L A V O P I r H 4 I j I B 0 C A g U i m Z A K S j H S B f a 3 s H F 1 J + v l U g m y 7 M 4 h 4 b H q L q a h z P i d + U o R o s W C z z m 1 8 X Z K x O P l J X p v j T L i 7 Y 4 + R G 7 T f l x w l / G 2 s Y r x G S T p s E r F 8 K 2 H Y Z W i / 2 t 2 W 4 o O u A h i n 8 I A J m f 7 e 2 t d K 7 7 7 4 j C + X M 2 E 8 p d u 3 q p x c v B p c l X T k E 2 Q y U t g b X 7 r e / u 0 l 1 D Y 0 S D 1 L N z 0 6 L f z n U c n t v Y m y E p q d f U m e P 6 m 4 H D r S r 3 4 X T 7 R u q N i 6 j L M L Y R I g E 0 d d K x U l w 1 u T Y T c a z 6 V e b u Y x u 8 r b a Y u 1 k B z L / 5 d Q U 7 W a y N D U 1 U l 1 d L f 3 l s w t l S Q X y o T t 8 r a i v b 6 S p y T E x J / c e P k 4 X H w V o U p + 8 G K q p o 5 n p K f E v h 2 Y 2 D Z u a W n S o A G x K c 6 w 7 T e / t S M l i y t 7 q e X 1 l / b B I I Q K n s E K 7 c E 3 H Q c v a r 7 H 2 l e v l y t I m i a M 0 V K W D 8 7 f I L Q X G e 5 4 + e U Y t L c 2 W t j p 2 7 A g 9 f P h Q e j Y x W w H j T N B K 0 D B Y G r + e Z R Y d X U q z Y P e j j / Y m 5 T A 2 A B 0 O T c 0 t 8 t m Y x o R 2 S T n A z C x n T p 7 e i T 0 v l L 8 2 m K d 9 3 Q E 6 3 J m x Z q y / C p g W i h w Q u y a y + U 0 8 v x R d c x I 4 K T S 1 H C B 4 r W Q g a 1 / M e u i a X r k L I M P V n h G P 6 Q m T 6 c y Z 9 6 2 u a q C D S R U J R + k P f / i T d J X f u / + 9 7 C / x 2 W f n Z U D W u 9 K Z p i s A B E C v o x 3 Q X v N z s 7 K L 0 H o x O T E u p M M R P 5 g J g i l W X b o N C g J j s x n 7 R p 0 r Q k h i t N N i L a X i S k Q 0 F n 5 b o Q x t t r i + v P v Y M R T P B P Z w 7 e y A X r 5 X + B 7 0 Q B 3 u y l M v N 1 2 g d Q Y G n t P s 7 B z t 2 b O L z b H 6 s p 0 M 6 D j A b z P d 1 d B Q F z / / g l p b W u j U q Z M S 9 7 q B + X q 1 d e v f i s v e P Y 9 t o + 3 k m Y 2 k y e P z S w V z f 9 R P s W X 2 a D d 5 K g s K O R 2 k u 1 y 7 0 K S m d 6 9 c t z l m h r h y a f r w 3 O q X t W w 0 H G X y C c f L m B q V h F 3 V E 5 Q L D 4 t / d n Z W M v 3 k y f e o u b m 5 L J k A E A l a w 3 R e P H z 4 i N 4 7 f p y a 2 T T c C K D A r p Z M O P 4 n q r d M M 0 h z m 8 8 + 1 m U n U 4 x N 1 o Z q D 9 U F 8 l T P g i X 5 K 2 k q U 3 E q z a N d q W S M q 6 + z R j L 3 Y A g C 1 / g J 1 Y c 4 B I 7 q l D B c c j q p a r i g l M P b 3 G B / + u A m / x S 1 2 Q q 0 E + b F r e b 3 o J B g A i x m g 4 + N j c s S j I b 6 j T m 6 Z e j 5 M + 1 b G T i g b i J c b B p i b K s c 8 J s x o w P b J o O 0 A H 4 6 t p R e F p o w x h W B f k M c f B b R j P B n 6 7 j q U N A q P 0 4 Q Z 3 V K p N W 6 H a c D X e z l U M 0 N 9 b N n z w i B / v j H P 7 H p F p f Z D C s B B f H y 5 W 9 l L R N I 9 f H H H 9 H f / / r v p C f w d Q P f 1 b d r j w 6 t D v 1 N b G 7 p d W r T U y + p q a V V X y n G + O i g 9 i m t a 8 c 7 T a N S 5 k w 7 y 8 A Q R D S R 0 U C i f T R 5 T L x o q s I 1 9 D g i X F e 3 c v q + S b i + u v d k e X 3 8 B p F 1 1 1 M s 0 y h t D 9 O u g B j Y / R u K F b 4 H 3 e P l F g x C c 7 2 / U 3 W B Y 5 4 d N j 1 c i V D 4 n X f u 3 q X 2 t n b Z b 2 6 j t f P w 4 H P q 2 b G + q T q P H t y T + X 4 1 t X V l n x P j V + 2 d a n e n a D R M 1 d W 1 4 k e + 4 X 4 k G T b G P f 9 Y r T w G I S S f W d B e k r 3 M 9 e Y s 0 o Y y c / l K 2 l A w o 7 M s m M t 3 + G A X d X Z u j G m 8 H j h K Q 6 F H a o P L 0 + q w w k M s t f o W + / E Z K m I M a T X a C f P n B l 8 M v x E y o W B 3 d h e m J a 0 V P X 3 9 3 P a q 1 6 H F M I P I g H 2 S 7 f T U J M X j X M G w H z / R / E q p I F m U q y t Q o 5 k Q Z / N b 1 4 y m 0 h I I b O w c w 7 X C W W 2 o n L L N U b B M 4 d r o Q v Y 6 k c o Q X Z V d Y 1 f / z O i 4 Q G / e m 8 D 0 y 4 l 1 j W s Z Q I O g Q J f m i S n w 6 I o 3 s N / R 0 N B E e a 6 F Z q Z f i s n p 8 6 A X V x N I h D W V d u 2 C Y Q N l 8 i l N h r C J M 5 q t 6 q 9 t q B V g q n i H o 8 F 2 e o Y d 4 a S L v n x S v H 3 X U s A g L p Z o v H f i 3 T d S c S w 1 z W k 1 m G I y V t d g X 4 v i k 0 G S H E b h x 9 N 3 a H M P g F b C g k U U f K / P R 1 6 / n 5 q a W 8 W c w 7 m / B T I p 4 Z d F c U p A L p u / R E s F H a e h S i m 2 6 a L s 7 X J w k r a a i y 9 d F 3 G e 0 / j C y o O m O B N q R 9 8 O a R v M z U 7 T 4 M B T L v Q J a S N s B K r Y D E X B X A 8 w p Q n A o L T 5 j G g k T D 4 m i p h 3 J X n T 1 d N H / k B A Z m S k U k k a f j F A s 9 N T Q q 6 I d T K l J g Y 0 j v g N a Q o a q P S + f J 7 b V 5 a f i S y d H 6 b s b L 7 I T B I n C a c U X o U 8 T i L Q W n F v z L v i 9 m G Y U Y 6 p S D D D G h q b a U f / b v L 7 g 1 x o l Y Y b G X o h 7 k p I J h N M y F m a G B v V M e U R D 4 e l c K 8 H J i 9 A i H h c T d h F Y S / t z Q P Q g Y B r 0 E Z Y C o K 1 W 7 v 2 H q C G J t V 5 k D F t I 9 E 2 u s e u i E Q F 1 x r w t V x 1 D W G 0 W O 1 l x w n i r M m x L C r f K s T u W w H P p 5 c n F A Z z s U v R 3 T v 3 p K C U o r u 3 j w a e P t a h 8 s D 7 0 J X d w O R s 7 + y S M a J 5 J l c k s k D z 8 7 M 0 M z N F 8 V i U X k 6 O U 0 f P D n H X i s E X z 4 V I B l E m J o D e v l L g u z L c X s K M E a w I x v P N z c 6 I q Y g 2 1 M P h i C I T S K O F G W K L g 2 v E F i 8 k h K t J x X 4 f p m W V l J / N l u V z f B N Q 4 x 0 W P l W K d j K T R c s B A 6 L J F Q 6 J q A q F a O D 5 C x n Q R Y M d B W h 6 e p r m 5 h f k e v / u v R K H 7 m 4 7 p H f w + Y C k U 1 d 3 Y Z k F e u G y u Q z V c H s H Z h p m j V e x l m h t 6 x B t 0 t O 7 k 8 Z H h 6 W b G g U d 7 S r M f I C Z i Y K K e D s W m J Q 7 + o q 7 2 Q P B 4 l M + 8 H w L T G T s T T G X q a O n M 9 B K q m s c 3 5 l m M x b b Q t f W t 9 B g p F F p H 6 2 l o J 0 M Q U R b a c J I B 4 T c p 8 N F G k p 1 s Z / 5 4 K h 8 h 5 P g u v T 9 M 8 e p g 5 l 4 B z + Z G m 2 X B O R E N 7 D 7 N x S v 6 X t A u I / 3 L W 1 m 4 f e g c w J n 9 m L P h 0 w 6 Q 5 M v J + n c B 2 c X H Q y A / f X u 3 r 5 N i W R a z p P C 8 v f O z k 5 9 t Q B o r O Y l B l 9 X A 6 R 5 i s 1 I m J L B q m r Z W a k U L 5 4 9 Z h N 1 j x A 6 P D / H Z G m g + + M + O T v Y 4 y 5 O u 0 h 4 g T 8 z T 1 f H m k V 7 q T y 1 k U T G n e B X c / f E 5 c p F u Z j b i f G n T G E O H 5 u t u U y S / s M v T j u u 4 n W c h h J w Y p s C j Q S z J 5 r T E n A l c D m i x D K T Q / F 7 s J d e d 3 c X H d i / T / Y v 3 7 F j h z T 0 T Y U C m Z m Z o S + / v E S 7 9 + 6 l s x + c k Q W K G A A v h 7 U c g V M O 0 C r B q h B r u 4 a y Z A L q W P u N D g / S K G u l G j 0 2 d b g j v Y h M 0 I D Q k H d n m i n L l 1 C B W A I t Z c g F D Q V B W I t d K y l / g X g Q J 5 Y F 1 9 d O 1 F C x V s o x 1 9 H k t G e A g d 2 / Y V j H d 4 Q C e Y o l F 2 d y X T B H J / t W v z f f 8 P C I H N K G U z e q a 6 p l x k V b W y u T 7 Q i T R R V w 7 I A U j c Z k j 7 1 S o E Z f Y K 2 B d I L Z Z 2 / / r A W T E 2 P U 1 r 5 Y A 0 a 4 D V V T W 6 t D S 8 P k 2 / d P x 2 k k s 0 O T R J G j i D B M E p i p R Z o K W g n x l o Z S s 8 w z r J k y m J z L P + m n P 3 t f f 5 N z 4 L h O C U j Q F 5 d E r T S U I x O A L b j M I d e r A f a d + P n P P 6 V f / O L n 5 P f 6 6 G c / + y m 9 9 9 5 x i 0 w A N M d S W x F 7 + T 0 Y 8 2 l u a d P d y u t D Y A l N h 2 M 5 V w s Q Z i S t y K Q I p r U P t B L i x K 8 I V i C Z I h r a S Y W w k j y T D P H 9 u 7 v K l p 3 N F k 7 t M r G b L C F / V C U 8 i 0 E l m 3 3 A N w N + M f 9 W C 5 h d M A V x n A 0 6 K U p R y x q i O l R F 9 + 8 / k M P Z z A k b p U B v 3 3 q R T M S F B K X w r m K 2 B d 4 3 M O 2 m r 5 4 F d V 7 q z g e I J h V c M 6 Y k m s r u L 5 I C o W S u H 2 u z X b v R E V N c b p w g z m x D A T p x 2 V O R B C o H + 0 r e 1 Q I z z h O J x W R B m u C g g N 7 e b t F U X 3 H 7 C m a i f a t m F M b q U I 0 O r R 3 1 D U 0 y F o a 2 G s a e 8 H l j o y M 0 O j q k 7 y g P Q 8 I n U 1 5 K Z o z J b g h k w i x W G 0 p f B 3 m 0 K / f C t Y k K s 4 b i a + X G v 5 w A x x I K M 7 p V 9 2 i h g + K N Y p 0 k X m 4 x X T j h o t n Y 2 p J 8 b m 6 W N V X 5 z V p A K p y c g W 3 K P v 7 k x 7 L L 7 P X r N + U w A G z h j D 3 2 1 t t + Q m 8 b B m Q x M x 2 z I 6 q q Q t L T 1 t n V L V u L l Y N F F B b 0 6 m F + u S K S T T t p Y o j G w a w H 7 S 8 Q R l / X b S k R t K U Q R g 8 g u 8 2 N 6 6 8 k N h p o 7 0 r Z c Z o 0 1 4 R V b Q X R D 1 s J Z h + W g y + H 9 B q b h u h 4 s O 9 B s R R Q Y 2 O J / b l z Z 2 n P n t 2 U S q W Z W K s / Q r Q U c z P T i 9 I Y 0 4 w A 9 P A B C 0 z 2 + f k 5 I Y C B I d R c D K S E B t L a R 8 c r v w 6 b a + w K m d h v X B W v y K a I V n B P n j 5 m l R O n i W M 1 l N v N m a R r J y S s g D O h 0 n F 3 1 E e 2 v S S X B d p F o 6 P j M q N i t Q C x c F w m x q d k j d E 6 0 g z v w U T Y c o D m G n z + l G a Y c F i u U V / f w A X J J W N D Z h 0 b h D O v U C E K E V S 8 E U M W O 2 m U q D y 3 N J R 2 j Y b C X L 6 q q l c b F t h I M K G Y V g 6 V o A 8 F A p m i X Y 6 t F C y 1 a S Z i v 3 g a W H J N l R 3 R J N o K K y 9 S L A f M f A A h 1 0 O o W D S y a H / 0 W S Y Q u q + T y R T t 3 n u A 2 3 b F i / q 8 P r + c / o H B Y E y I n V h w M V m g h Z g k 0 E a G X J p g Q i q O V 6 Q z m k p f Y 7 9 F L u 0 q 8 z 9 L n R 1 Y 6 l K + v D h B H K u h g O Z 6 L h B I V F 1 L I d E r w e w D k i u Y f h c f B + j + m J d / k 4 4 o g y 8 f c j s k u L 6 1 U h j c x V Q m q d m 5 U K 4 W L w a e s H a q 1 a E C Y t E w T Y y P L i K 3 I a z S a j X S 7 o K M z G M M U Z G j Y K 5 p w o i r 8 1 T C h T w u + P W 4 l L j 4 H c o 9 d e Z t + T 6 n w p H j U E U C 0 0 E n 8 r K l b y P w G g i 7 3 E e M L X j o / K M A 3 R o u 3 0 b 6 m 7 c D l E y E a X Z h b d s x A 6 h s e n f 0 S C f F t 9 9 e p S + + + E p f W R p Y 8 9 T X X 3 6 / i e 7 e n V Q V L C a T E I P z R G k R J T I 5 N p O j Z E r l m y G Q R R a J g 6 v J B d I Y M h n X 8 q s K w Z h 7 b H C S B 7 t q 2 s u H w 8 R x y z d K p b W B a y b J B J U x q P X s c L K W A l Z T B 0 x H 3 f T Z w w A N z 3 m K z N r 5 2 R n q a a u j h t q l j 6 B Z C k i X I 4 c P 0 + n T p + j 4 8 X e l f Y O C C e B 8 J b t m g Z k G c 2 2 5 0 z l w n 3 1 z F o Q V m Z Q L w e f P z 8 3 J L H u 1 J K P Q 2 W D u k T g J a 6 J p f 4 F 4 8 I N M 7 M e 8 P 0 0 m l I E T J w 6 X L S N O E m f T n a U K W 3 Z J j W V U v z L 9 k D l b D T 9 M e O k 8 E y u D v S n 4 9 w 0 8 e y Z n 6 L 5 q p Y G Z 3 j g z 9 / x n 5 2 V K E r r S 8 f k g G d Z H Y c k H O h m W A 7 r M T Z o L M S w p E A G F P 1 j b S M + Y U C C F y i d z H S R R Y p l 5 W k Q D i R 9 5 r M K y w a X O c 0 g + m 6 b + 3 Z h m t b i M O E k c 3 Y Y y 8 H M D 3 4 x Z S E a x y z m l r / L P c L i W M g i s c s b O x c c + + v r b O / h h b K 5 d k 7 b Q q 6 K l p Y V i 8 a T V P k J v I L r j A 4 G g a C b 0 1 t m B W R J Y 5 o F Z 5 y A O S I h 0 L i Z T g V y y 9 I T / w k m f 1 j p a O 5 V I o c O h J N 4 S z m e L Y J p k L P U N a + + Y 2 Q x U B K G 6 2 w p a S t V c 7 N e Z V k l Y a W 2 U A Q p u r u k o n T x 5 Q j Q L T i 5 c D 5 A + 6 O l D e m E G x c F D B 5 b s g s d k V 8 y G Q B s I 2 s j P R O v o 6 h F 3 M Z G M g A B s 6 j E R o O k 4 i u 6 O s d m q i W G Z b n b R Z F H X k K f G L W g n q y N C J s W y n + V v f v G x f l J n w / m d E l p g + k l G W B m i a z f k I m 6 p E C 2 1 W m R d V f K b M J 5 0 8 f z n q 9 Z S O J T 6 + v U b c i o 8 T k H E J j A 4 3 O 3 q 1 W v U X 2 Z m u h 2 Y D Y G l F s N D L 2 S D F a y w B b C + C l 3 h h h R I 8 4 I / R 7 F I m D x e H 3 3 7 w q v J p P L G a C M x / S S e 8 8 3 y G 9 G E M t f h t 4 g F y V B 7 R + O i 8 u B U c b v 4 t R L + u t t R 8 3 G t p W s v o 6 1 M h m w 1 m H E q m Q H R 2 L C q w V 0 s Q M S 8 P n R C f P r p T 7 S G e 4 v O n j 3 N R J u W t t R K G H r x n P r 6 d 8 t M c 8 x Y R + F v b G o u G r S 1 S y a D w p + j x + P 8 / X F j 5 m m C c L w h i E U a d D S Y O K 2 V F I F 0 n n L F I X 6 9 Z A P u J z / 9 w F Y S n P 1 X E S a f g c f F G Y Z E 1 2 I a s S Z z N 0 R L b b L m A 6 G w V B 2 / b y X g k A H M 6 y t N B 8 y c w H o q 1 P r L Y T 6 a p l 7 b c n c x 6 7 Q 7 / X J S X D w H C A Q z D 3 7 s 1 g T y D c 6 p B Z E F M 8 9 m 1 h U J 8 o 4 J x P 6 C q / L R 5 K u d V N i 7 v J K s j 4 o i 1 J 6 d f s k k Y / a Z 2 g 6 1 q J g S L F v F 9 P N p h Q T N d O L E e 2 L K G Z Q z / x A 3 N z e 3 p B b i p B F y L g V O S v K 7 C 5 8 r Z L J J c 2 u b 5 Y 9 G F m h s d I j T P k e h 2 g a 6 + B g H W n N e Q I R M I N Z i v y G b 5 K E J m 7 w 0 f i F X o c L 8 5 W 9 + r p + o M u C 6 8 n i w o l r 2 4 5 N p m p n P k M v t k 1 1 1 s A U X l o u 7 t Y v T z n H 6 w 2 s F F 6 I 3 D Z 8 n T z / a o / b n Q 8 c C D h P 4 6 K M P a X R 0 V M w 6 7 E F R X 1 f L 5 l g j v X g x x G 2 e F O 3 Z u 1 s 0 V C l A A v Q W i k Z g a W 5 u p E O H D l m V z 3 S E N U 7 s p R x R G g h U W c S B m P G k W C w i B 7 R 5 v F 4 x L c f j N T Q V d l E k y W T m z 5 T 7 h R j Q Y k Y 7 g U j a N c S R Z w B Z 2 O V K A O Q x K 3 I R N i e 8 Z 9 N J O n R 4 F x 0 / e U y e s V L g + r b C C A X c e x h l 4 o A 8 X s n g Y k K 5 l f u 6 N R U X m D c J j L j b N 3 d B x 0 J 1 K E T d v d 3 U 2 9 M j B X h + f o F u 3 L g p p 3 W A K B c v f E 4 f n D t L V S X z 8 E p x 6 + Y t O n r s q J x X V b q p v 5 C I C R C J h G V P P X t c K p O n y 8 9 9 4 l p W g S G Q 3 K M 0 j y E S / D D p x G X i G F c I Z Y i l C Y X B 5 m x W H 6 b G g k 1 Y / u n 3 f y / P V U l g Q g 1 V H K E S C W 4 E P 1 e k c n u U p j K E U u J W x G J N h R + n u P W K B O M C 8 y Z x d n e K q r y F 7 0 S B v X X r O z p 4 8 E A R Y V B 4 j S m H j o O 7 d + 9 T V 1 e H n N + 7 V K W C q U i 9 v T 1 y 3 G g r m 3 K A I Y 6 R m e l p q m 9 o E A 0 V Z 1 5 f e e 7 h A s / X 8 M d x + F 5 D K v E b l 0 U 0 k Q j 7 b Z o J L o h v t Y N t G g q a y e w b k W U y / e e / / Q k 1 N W / M + V g b i Y p q Q x k E g 2 4 5 0 1 V l l K r t r I z T G e l 3 s c u Z D F S v c I K e E 8 F l 1 g I K 4 d j Y G M X i i U U 7 G t n b R R i o f e e d t 7 h w Z q T r H F 3 l 5 f Y z R 8 8 f 9 p 3 A m b + A I R H I o 0 w 2 p B s O g E v S 0 5 c u + u Y Z y F Q g j U W c I h J B C u l f i L d r L c S Z e y B M K l u v L c a b c q y l a m t C F U k m o C I 1 l M H t + 7 N c o g o m H 9 p T S m s p L W W Z g G h T c W 3 9 S m a g v Y S / A e x v z 1 B v g z K l z p + / Q O + / f 0 r 2 m F g L s H c 6 x q F S r L m O H j l c N F N 8 f H x C C n V H R w e 7 i l B i w m l S z c X Z N B z S W s m 6 x q Q Q P 4 s h S B G p 8 L z s m q 5 x i F R 0 i G O y c N h o J u X C z F P 7 7 U k 7 i t t N O d Z U / + N / / Y N + y s p D x Q z s l p O + n m q p 0 S R z b I L M K / h V J p q a E R m P T H c y 0 H 5 K Z / A j F b A G C V 3 f a w V M Q + z f h w F d 9 B I q Y i g N d O P G D S b b Q y 7 I u u B L Y c / K q R n D g w M 0 H 4 7 r T S k L 1 4 3 2 K r I G 7 H 4 r r P L A p L 0 9 P y w y G T + I J G R S J t + P P z l T N q 8 r R S p m Y L f c X 2 N D g L x 6 b M p k m n J 1 x l q Z j Y K h a 1 G p a V X B W h N e d y f H M u B y S 3 X 6 u B x o V X / A L 8 + / H q C H E D v S 9 v b 2 W r 8 b 3 e t H W G P V 1 9 e J d p h 6 O U n R i N p z H B u z Y M r R y 1 j A q n y M N p K 0 0 3 F F 6 W k R S t 9 n i Y n T 1 3 V + F P J J k 4 l d V I x V Q R / 1 7 9 5 h y + H K + 6 v I N p Q d x 4 6 0 s D l m q + m s T F I E K 6 o R O U O l Q E C E W F x I 1 0 q s N w C s 9 m 2 q V g T C M 3 v Z h A U x V g N D G i O f n b 9 I T Y 2 N 0 t X 9 k r X U p U t f C 6 F G R s a o o R 7 7 o P P n c 3 s K b S Z 8 l 5 I c z U b R 4 V E g g e W 3 i S K G e o + K s 6 e 1 E i t O 8 k H n D U u h q 5 y F S e 3 i 7 / / H 3 / 5 K / Y g K h u v q k + G K b U M Z w M 6 / e W e C 2 0 v c n i r q 8 V N h j E u 5 P W z d w u U 2 F V z U / G h f i a v D K + I N k a + + K k 8 n d q j O B M x + 6 O r q l H 3 4 l g P I Y 1 z j B 1 D Y Q U a c f o H N M U d H x 4 R c B w 7 s l 9 8 t 2 k a / B 3 u Q Y y A 5 m Q v S j U G v T S P x d f x B 2 0 g c T D / d 2 a D v M Z o I 2 k o I Z i O g 7 K U H M s F v I 5 L q 0 V O m 3 m 9 / 9 x v y + 9 e 3 Q 5 O T 4 L r 6 t P I J B c R i K b r 3 Y F p 3 S h Q 6 K q y O C S E Y E 0 c T C h 0 V B U I p 4 Q i u K R m F F + 1 V f o G t s G 4 U z O H X 2 A o M 3 9 b Z 0 a E u a K h H K H 4 O Q y R 1 S f m L 4 l m + + u p r O n r 0 s J D T x K k O C U U a F H i s y R p f 4 N + L a 3 Z C F Y U N g V T Y I h e I A 1 e 0 k i G V 8 h t t p T o f Q C 5 F q F w 2 R X / 3 q 5 9 R S 5 t z D p 5 + F a D 7 i 5 3 K l 1 A o Q N U h j 8 p A m 5 m H s N S U n L m S y S a j i 8 Q U D v Z L o T G F j A V / u k B B + E V J S Y F + n d j b p q Y A o V t 7 p f N 3 7 c 8 m A u 2 h / e Z 3 o R v 9 x s 1 b M o U J P Y W I M 3 P x 7 L 9 / I u w S M h m N Y 1 x z 3 + K w P Q 1 Z d P q K R t J h l e Y F 0 w 9 d 4 8 b 0 g 9 b q 6 G x j M j l 7 4 5 W 1 C D q U y k R X p h w 5 2 M 4 u M t F m V i A D t V / i k b E 2 w h W L L h R c G F B 4 T A E 1 N T h I Z K i E o I l b N / D 5 Z W Q S h Z r d h Y W w a N V C I V Z i N A T a O s r N U i R h r h c K M g T r o P 7 1 X / 8 f h c N h K w 5 S u C d H C / E 8 D c 8 S f T / K 3 4 V r m h D m v n L k U G G d b j L j 3 J a O J s 1 1 P i A P j G Y y U 4 s g f p + X / t P f / n R R P l a 0 X H s 6 8 g o l w p m 4 / O 1 z O b 1 D t a E w N u X W Y 1 T K 9 B P X Z v L Z 2 1 U w 7 6 w 2 l h b A u i b J h i T D N b m C F / W q 7 y 0 P n c z s L E 7 w Q g w 6 J M 6 y u Y f F f m j v 7 N 6 9 S 8 h l h y G e 8 d 8 f 8 1 G U m 1 z v 9 a p t w 5 S o a z / 8 8 I A / Y 7 e Q 7 Z t v r o i 5 d 0 g v N M T 1 l x E X k 8 k l G 1 O a 9 x r S W p W K L a 7 g g l z w K 9 e Q 0 E 4 8 m U n O R E I c C A W N J G R i v 9 / r p v / + P / / B S t + t A t e 1 Z 1 u P U M D X l 5 9 x M S 1 t T 4 F E q i 1 l / M h Q O 7 l A i s W E 0 q 7 8 q w I g r 3 J N x y k v Q 9 9 h h Y G i A M O W 5 C j 4 2 m t 8 x 3 t T 9 O z B T Z n A q m a P q 3 g U b O M W + 3 E H X l S 8 i c t w o f 7 + / g M 6 f P i Q F Y / 9 + r B V M z o l 8 p 4 g X X 2 O / S U M c d i 1 a W R F H h U u I h S L I h D 8 T B o W x A m R E K 8 t A C E S k w h h R S h o J p w h R f T 7 f / 5 H e f 6 t B i b U q M q Z L Y i v L j 3 m V i I 0 E k h k i K U I Z Y g l H R T a V T P V I Y p Q / K L C I I T 2 g x y G H i o s n g J l d J w V t m C P K S R 5 U e J z 4 Q X 2 t 6 e p O R C j o a F h 2 V Y Z h R q w u 8 q r S A I / v 8 r 7 V V j F 4 S R E T F W q t k 1 y B S m S q R R d u n K b g l 2 n K M X N N Y t A 7 L L H I o 8 Q x 7 w P R C k l F B M G 9 1 l E 0 q 4 x q a G l h E g s R k O h e / z 3 / / z f J M 2 3 I r b m r 9 I 4 / f 4 u y V R k q O q 2 N X a 9 y m y T 6 S g Q p k Z V 5 o p d C r U x 3 E L H R S F e N c 5 N Y V O 1 t Q k X J E s + D 3 + H 7 V 4 I 7 l W i P h d x 9 Q G + 1 + c T Q p m V s q Y T w b S b 8 D l F H Q t W v B L 8 n o F n z 6 m K C a W + U w n e M z k 5 R d T 8 r p y M o e L V Z 6 j f Y c R 8 l n k f u y Z N j B / x E m f S j t N S y K T a T s W i x p r + i c 2 8 r U o m w H V 9 C 2 s o I J 3 O 0 q V v H o m m c r u g o e z z / f Q Y l W g s r a V Y w y i N x R o F m k f H W d p J o v m F U 0 3 F I V p r K B N m S E w h u D y M h t H 4 8 V 6 1 4 c m d O 3 f o 4 M G D M i t c r k J T G L f U z w H E K D 8 C e b p w 4 w W d O L y D Q j 4 m L I e h b Z L p P F 1 7 4 R N i 4 R 7 R Q O x X 7 4 O r C a 6 v g T R i B o J E m v B S Y Q i h U E E o 8 g r 5 Q C Z M e I U r l R g 0 F J Z i s J n H d t 5 v f / d f K B B Y + 5 E + l Y Q t T y i D i 1 9 8 z w W C y Y O B X j H 3 F L l M + 6 l g 9 i k C q V q U a a H D 8 g f C w K + J Y 1 5 V E N c k J L H G s c W U h U p 8 n Q X s Y G H h m V 0 p 2 X h y d n Z O H 0 q N w q 5 u g M u v / F L q 1 2 H j 5 z + M M d 0 a 9 l I E m y Z Z 9 x j y 2 M I W g e A v x C m y g U i G W E p j w b U 0 l r j Q U C A W S K Q 6 I E Q r i c Z K U T D g o 9 / 9 7 6 3 Z Z i q F 6 / r A 9 i A U c O H C X c q h o 0 J r K J l Z I W Q q o 6 k M k S x h g o E w u C Y e + W f g m n L l V Q X g M / + r A j L B y 2 Q 6 3 p O m o B f b c q X k r N 3 + / p 1 c w N U d d p d f N U n g I G T C R h D M 0 T c D r I 1 k F + s y R I I r Z F J + 0 T 4 S x 6 T h b x K y I M 5 G J B M n J p 5 M g o U f G k p r J i G R I R T / l k C A f v d / / i s e f F u A C T W G t N s 2 u H L l I Y X D S X K J y V c w / y x C a T I p v y K S I R W / 6 D B / E P y G R P K i w y q q y G / z L A G c 0 k h M J D X l C E v K n z 4 d o L 1 7 d q u 3 o p D L b T Y X h M G f 8 o h b J P h j b T M 4 6 6 b B G U w x Q r w m D M S Q R + J A G q O h d J i v C X E Q F l c T S V x o J d V m E r + Y e h x m E k m b l F 2 Q s q O z l X 7 5 m 1 / g i b c N t h 2 h g N u 3 n 9 L E R F j I V C A U C G b I h P h S Q h W I V S A X u 5 x 6 c F D y J S x e 9 i s f A / d q 7 z J w u f L 0 f l + K s B c + C u n I y C j 1 9 P T w F R R 6 3 F H s o s A r f y E s f x J W c n f E S w t s 7 h X i F H E s v x V X I B D C p l 1 l S F R M K K 2 V t E Z C v N X J o 7 U S v 4 H 2 H 9 h D H 3 9 6 D g + 8 r e C 6 s Q 0 J B c z N R e g y a y t m j r S l Q J i C p j K E W q y p + E X 7 4 d V h p C B c f D D i x F E u + y z H x J Q D l 2 H q a c h S f 3 O G 0 u k M f f 3 N Z f r w 3 F m + g n e h 4 M t d 4 v K r v E H 8 / D I w 4 6 G W 6 i z N x 1 w U T e V p J u q i t H W 2 r V 0 M i b R f t 5 c M k Y x 2 K h A K U i A S 4 h a P N S l X t Z 8 y 5 O H 0 + t V v / i O 1 t W + N u X l r h e v G 8 + 1 J K A A F 5 S 9 / u c n m i i K J I h I 0 l S Y U S 2 H Q V x H K k I t f r L D 4 u R C K a z F H f J b f o O A r w G R A U y h H h z r S N P D 8 B X V 2 d l D A j + 2 5 c I U L u D g g g A 7 h X 8 J 5 u j H k p Q Q r B h W n S Y M / u V m 5 S g o k M m G L T B w 2 f n F Z h D h C I O 2 X M E h U 6 C J X m g o m X o 5 C o S r 6 7 e 9 / I 7 M w t i e I / j 8 / w A y l g R + 7 V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 G u i d = " 5 6 7 1 a a c 2 - 0 2 1 5 - 4 b 5 e - 8 8 3 6 - a 0 0 9 c f d 9 f 2 1 0 "   R e v = " 1 "   R e v G u i d = " 4 9 7 1 d a c 0 - 6 6 c a - 4 b 9 5 - 8 a 8 7 - 8 0 3 2 c 3 d 7 f 7 a 7 " 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4 F 6 3 2 E D - F 1 4 A - 4 7 E 1 - 9 F 2 1 - 4 D 0 9 F 7 1 D E 7 8 3 } "   T o u r I d = " 8 3 e c 8 3 2 a - 2 b 7 3 - 4 3 d 0 - b 9 c 5 - 2 5 d 2 1 a 4 b c c 0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V I S U R B V H h e 7 X 0 H d 1 z H l e b t 3 G j k n A m C O S t Q J E V S l G X J l j 3 r 3 Z 2 x P d 4 5 O 3 u O Z 9 f e M D 9 v z u y O P b Z F U o E S K U Y x i W I E i Q w Q u X P e + 9 2 q e v 2 6 0 Y g k i N e A P + B 2 h f e 6 + 3 V V f X V v Z d e / f X 0 9 T 3 8 F N d V W 0 6 n D u y i T T l M q l a J M J k M u l 4 v c b j d F I g v k 8 / k 5 7 C a v 1 6 v f o b A w P 0 d 1 9 Q 3 i z + V y 8 h 5 g f m 6 W 6 h s a x Q + k U k n K 8 m d m s 1 k J R y M R a m x u p p l I n j q a g v T V s w A l M + q 9 b x r m m c v B f g 1 + u y A t f D 4 P Z c P f U z Y d 1 3 d t b 7 i 1 u 6 3 x k x P H 6 P i + X o r H o k I k I J l M C J n y + T x V V 9 c K o Q C E k 4 m E u G M j Q 0 I m + C G G L A A K W z a b o T Q T F P F + f 4 C q Q t W U Y 3 9 N b R 2 1 d X Q K e d s a g 3 R r x L d p Z A L M 8 5 e D / Z r x o + K A I K 2 S y T R R 6 C D V d R 2 X e 7 Y 7 W E P d 2 L Y a K u j 3 0 7 m j O 7 m Q k E U k F B g U d K 6 C L U L F 4 z H K c w E C Q t U 1 4 p r C Z W r w + V n W S I 2 N F I t G r H s A a C a Q a X J 8 l F r b O 6 3 7 g b m Y m 2 6 O + C n n w B y w P 6 c d J h 6 u E a Q T J B j 0 U m L q p l z f r n D 9 2 z f b k 1 C 9 b U 1 0 a E e 7 a J F M J i s a K R 6 N U U 1 d n R A F 8 V 6 v T 9 + t k I j H K R A M 6 p B C l A m E + w K B g I R R c 6 f F Z E y z d k o x u W o p E l 4 Q j Q U N 5 f G g 8 H n k X u D r g Q D F 0 5 u n n V Z C O W L Z S W V c E M r j 8 f D v 9 J A r N U j p + L R c 2 2 5 w / W E b E u r j 9 4 6 S J 5 + m u W i W v L k Y + V h T G Y 0 D G N e O 0 r h 8 P s d t o i z F Y j G q r a 0 l F x c o O 2 a m J 6 m x q b V s g T S 4 8 C h I S u 8 5 H y s R y w i I J Z U H 1 z u x l 9 / J 9 e 2 E b d W G Q o Z / e v I o 2 3 c J a d t U e V k L + X y i V Q y h 0 N 5 B G O 2 p W D Q q W g b x 0 U i 4 i F S 4 D + + t Z Y 2 W Y X 9 4 Y Z 5 J N C X v g X a K M 9 F M g T M I L y y I e / l 5 g D 6 r I D I B J n 3 s M H E Q 0 6 5 C u i B t Y / E 8 B V v e 1 X d u H 7 C G u r m 4 O t 6 C c L G Z 9 f O T B y m V T F o Z j 7 Z R I B C U A j E 7 M 0 1 B r l b R l q q t r Z f 3 m A I E 1 0 6 O X C 5 r m W 1 J / j x j 7 k 0 z o Z q b W 8 Q P 4 D M b m 5 p 1 i O i L p w F K Z 5 f W W J W C 0 o o C M H F w I T D / o K 0 C A S + l 5 + 5 w G 7 T Q Y b O V 4 S a k w x Y X F 2 f u p 8 f 3 C 5 l A G J B p d m Z G S G F I g 9 6 6 q q p q 8 Q M m H g g v z G m f g i E T 7 j F k A t w l B Q 1 k g o Y L J 9 y i k b Y C m Q B 7 2 h i Y O L j i z 2 c l r Z P J D H n q j k m F V i 5 v t p p s e Z P P 7 f X T x 8 f 6 V c F m s w y 9 c I l E n O o b G s j H J h s w z + R C j Q r k c 3 l 6 O T F G 0 1 O T Y r p B G 2 X S G e l Y w H t T y Y T c B + C a H a W d G M D X L + r o 2 0 H V 5 b 6 V s B K p M t m C C Z 1 K p c l d e 5 R J t f X S o R S u P 1 7 e 2 i b f z 0 4 c k o F a d F 8 b j W Q E g G v M F R N n B 9 7 r 9 6 u C g P E n 0 8 t n f x + A g m N I a T A w 7 a a n 0 9 u g E J V o Z s C Y f k Z M D 2 A + f F v f s T X B G k r r q i 0 m b m + Q P n j r s B A C X d u G T G a 8 y Q B m I F C O T E A i H t U + N a Z k t B L e F 4 t F K Z F 2 S b c 3 C k y S T T r 7 x 2 T z 2 6 P P Z 6 m 0 Q 7 w R t F s x P E E 1 x 8 j j h Z l c P t 8 q X V x / v H K r f G p U O D q 6 j t L B l p h o D p O p 8 N t r U 5 i A t X X 1 c m 0 p g D S h U K F t 9 W z a Q 8 N z X k q V t I f w s f g Y n y d P P 9 q t S B p j o n 0 z U G h j b X X Y 0 9 b A x K G D w m g q t 4 u 1 e / x 7 i d 9 q 2 J J V q K / h b Y t M 0 E i G U O F w m G 7 e u C G 1 J Y A p Q M u R 6 f l U n u 5 O N d J V b g O N z H v o + Y y X w k n 3 I j I B 5 m P Q 8 Z D V / e E h 3 5 a s q 5 a E S W c 7 T B i u 6 V 3 N 5 T m N A g c l f q t h y x E q 0 P S 2 9 C z N L s T p 0 a N H 0 q 0 9 O f m S r l 2 7 T n V 1 d b R 3 3 z 4 h F j I X b t a U f h t i K d U r 9 2 S m S n r o F l g e T P j o y Z S X X k a K 2 0 m l 8 L r z 5 L G l q l t z L 8 C a C 9 e 2 A 8 q R q p R Y M I + y / v 0 S t 5 X g + v c r 3 2 2 Z X A 4 0 H a I 4 F / 5 U M k 7 v 9 a a p y p f l G i M n 5 o Z B P B 6 n u f l 5 5 C z V 1 N R I 5 o J o B h h 0 j a Y W a 6 C 1 4 O S O F N U F F V E / f x K k z G L O b g u U m o A I 2 0 V M v 3 y K v O n n + o 7 K x 5 b R U E 0 7 3 q J E 0 i M m x c m d W b o 2 F O D 2 j J o K Y 0 c w G K S 6 2 l r q 6 O i Q M S R o L w A V 6 I X H w V c m E w A T U V f I l v m 3 H b G U p j I i p l / e S 2 0 t / f q O y s e W G N g N 1 D b T z I z q w Y P G S W V Y + w T U d C I 7 T D g U C o m L c a g F P R 3 o x m u e 9 X 1 z 2 M / m o Z t e 4 0 d W J M r l g V 1 Q B F / M u C g U 8 J X N 2 0 q T L a G h M u 4 e i 0 w Q 5 F N t Y H V T X S L h C P 3 w w 0 M a H i u e D b E e w M K B A L N x N 9 0 e 9 S / Z b g L h 9 a 3 b E h a p J O S i 2 X S X + C o d r j 9 9 W 9 l t q E D z W x S N q u l E k J C P C c X x 0 A 2 n + l T 3 N a B q w / J 4 9 N J L g 7 P F K 3 G d A i E d v y z z + B W B p d p T C m z + Z T N 0 p D 1 B z y f H d V x l g j U U f l R l S n X L L o r F F J G g m V y c M c d 7 U 5 R m k y + S x D 0 K y 5 E J H Q a v i 0 z 4 x r a a L O 1 s y t D h j j R 1 1 m H c S 1 1 b L / D k e P w u / q x K R m k e G A 2 l 4 K K A z 0 V 3 x / 3 U 3 1 I r 4 U q V i m 5 D x Z K 1 Q i a T O W g D P Z j w y l g Q e p C A 0 o w s x S 1 u O 7 0 K 8 C h B b 5 5 2 N 6 e l 8 C 8 k X N R Z m 6 O W 6 p y Q 6 p O 9 C f q g P 0 V d t c U z N J Z C F W v Y c i Q c X V i + u 7 4 S U C 4 v T F x K t g B w U S R d V Z T H l S Y V 2 4 Y K N B 2 j d F q 1 m w y h g E P t q m B n 8 y 4 m 2 O I M L M U 8 t 3 V e B Z g Z A S I / n V Y T Y x M Z N 1 0 Z 9 N O l g Y B s v I K J s T 9 M e u h Q Z 4 b e Y + 3 p W W E s K p 7 G s n s d 2 I K w k 8 r 4 x X V h J o W b o o k s 7 a p f P M m 4 U l C R h P J X t 1 A 8 b j o g C m S C m 2 B F g M o C e D S 5 f M a s t l c P n 4 d Z D / v b 0 v T h 7 i R 5 b a m G W R O l M y f w O O g u x 8 Y r G B i e i n p k p g U 6 I n 6 8 J 0 k f s 9 b q a 8 w U D Q B v V 5 i 8 k / Y U y 3 g s J O O D z a H K n F T s 5 q Z h x f 2 l X V 1 W r 5 4 h l M m Y w R k v u V k L I D w 0 t 7 y Z Z G Y x L I f e + g x 9 s i 9 B Z / q T 1 N u Q p Z m Y e 1 0 D t Z h p 8 Z A J P j T n l b m A e F p j l g b 1 F K U 8 N 8 y j 4 R n y s Q l p J + 1 W g 8 k r A 5 N / 0 F C o 4 8 G t T H j a l u O V 8 1 d x 2 R Z o 2 M P t p s V E M k B b A 5 O a g Z U 6 B D A v b y X s b S u 0 f U C k e 2 P L a 7 3 l t M 4 Y P 9 v D S a / V q 2 g t O O S f g P b W u Z 1 h a k n c p h / t S t J H e x L U z O 0 w M x 9 w F d y v K J T m m w E 0 1 c 2 R g C y Z 6 Q h V 3 q + u u E 6 J Z E Y t U z f a C V g q c 5 p C y 6 u S W j b B l k M j v 9 + u x a Y i K x N w L T M j M D 2 p r y k r y z 6 + Z w 0 2 P D 5 D 3 V 2 d c g 0 / 6 e 2 u F J 1 m z X h 2 Z 1 I 0 G q A t I 0 F b b V Y l i + 0 Z K x W S h x D W U o m M h z r a 2 6 i h p v I 6 K F x / v n a n f G l 0 I A J N R y k S w b Z f i z s j D E w Y R P h w V 4 K 8 K 3 S O 3 R 7 1 l Z 3 w C v M O b S Y A n / n k 8 W O K 1 x y m y R U m x 5 Z D F W s Z 9 A K 2 1 u T p 9 p i X Z r h N V Q q Q e 2 o u S j t r Z m g s 2 6 d j i + H 3 5 K m u K k f J N L f N l t C u + N 2 v c 8 b H R q M w F m W g l t m c 6 1 u g o a F h W e 4 x T W p m S y W A C X W 3 I p L f 5 f F S L n B A Z o + X a z s B d j 8 K F h r / K y H L b 3 n M Z t j w v J f 8 3 H Y 5 0 p F h z a a W f Y T D E V p Y m K d H j x 5 T 6 7 4 f 0 V Q S Y y T O h I d / L 3 5 L J c J O K s l T z t / j X Q u U i M z K x j n P Z l K V s 9 3 a X y q E U M G W I 1 y 4 V 6 e d D N C w R 1 t k N c B b T b 7 i c 7 7 4 8 i s 6 s H + f T K 6 F 3 J n t q Z i a H 7 + j J C k c j W J C M X X 4 2 W c n B q g t / 4 S O H j s q e x + O J Z w 5 k 6 U U F d O G i s f V r q y l p D E o F 4 9 O B K x r W s 3 g r d 3 y w B K P P D e G m p q a Z K k 7 N r K s o P J Z U W Q C i v M O 8 1 3 Y t G 3 p o f 1 H T w j Z A v 5 A U V l w s q z c y n Y A / A 3 7 W T O p 6 U V I f C O r x X T U T R e f B C i 9 i g 3 5 8 R 0 w 9 T L s J h J J e j b w g i 4 9 x l b N S Z l K B H T V Z W S Z e 2 u 1 M 6 c D r W Y 4 w K k A g f C H 0 v l g I k A e v X S + J h N R N z g c r r 9 c d 7 7 J l w 8 d I W x F B X O v H K H W Q i 6 M U R 1 s y 1 A 9 N + 4 x 6 H p X d 4 N j U u 2 Z / h T d v H m L D h 0 6 K N 2 2 M P X m 5 u b o + / s P 6 P 3 T p y R s g L 3 Q U 8 k 0 z c 4 t 0 D d P 0 t T c v b / I d P k r 1 g 6 T f s h P T J b F / v J n d o Q p k 8 a u V W k a j j s / f b m E q N r A q e L x N y z S T q + C X M 5 F 9 8 d 9 s n m K I R M Q S 7 v p 0 a R b v g e L E E E e 9 D b d v P k d n T 7 z f h G Z I t E o X f n 2 m m z g U l c b o r b e f U V k + i u v 1 g c Y e + L a 0 u / R S 5 + k L d L f T 7 A I C m X D i e L 6 7 M Y 9 R 2 s o V 8 1 h b t O o M 5 b K k e p V C W Z H I h G l / c 1 x 2 t t d I 9 u P X b 5 8 h X B a R j A Q p F 2 7 d w n R v r t 1 m w J B P 7 3 z z j u S y W i n Y Z m 7 U 4 G 9 L D D O V S k w F R O 0 E 7 Q U N h s 9 y 1 o K + 6 X P s r U Q 9 q n D 7 Z w K x x M q E 1 A b V Y J M E G C j C G X H 3 P Q Y 7 d / R T H t a s x S P R u j Z 8 B R F Z 4 b p N J t + Z u N L Y G j O T Q 8 n X / + 8 M 4 x d O f m Y m 4 1 C M a G y l G V C 1 S 5 c p g M H 9 l O a z b 6 x l L N 7 + x z d K R F o P C i a y a 6 V 3 g S Z g I b m T p q I + u n r 5 1 V 0 8 2 U r p d 0 1 9 P Z b R 4 v I B B g y v Y 6 O g I A 3 T + 6 c G k w u J R N W / l Z z O 2 + l 2 R 2 V D p P X q m N C Y d + B I z Q 8 N C y m Y F 0 2 r G O d C U e 3 o R J J d Y L g R h J n t Y j 6 e i n l b Z K p R W Z 6 k f 2 x X n W M q s a f J d / U Z R p 7 + A W b O S k h E L S U Q Y b b f l F u 5 6 1 m / u G W g F U M X J T J e 6 i 3 t 4 d G x 8 b k n G L b R c e J Y 3 P H 7 e E m a D Z f t t 0 E b A b J s E f E f C x D / 3 4 n I d 3 o D y Y L p 3 e s F V h I i O U c R z t T 9 G F / l G q j d 6 i u q Y 3 a D / 6 E u h v d 9 H 5 f k s 7 2 J + k n + x K 0 t y V N 9 c H y C w + 3 J H S a G i 1 1 b 0 w d G A 6 T D 2 n g c f C 8 C d f 5 m / f f f M l c B f y N h 5 a d G b E Z h A L c q R l q z T 2 l 6 e k Z 1 k p 5 i j a d p a r Q 2 q Y k 9 T R k 6 I B t F v v 4 + L g M J v f 1 7 a S h e Z + s l S r F 1 w N + 6 q j N U c i f p / m 4 S 6 Z K G T R W 5 a i z P i v D A F i y g h n q 6 S x R m r V a J c L k N c 6 U Q h t K T k E Z / B O 9 8 + 7 b f J G 1 N T c D 5 t g E d y I c S 6 h 8 6 B A X s l R R G 8 p O I r v / T a K 7 P i N L 3 B v 0 T P a x B b c s 6 b B 3 m 6 + E E 7 0 p G Q c z u H D h I p 0 + c 5 o u D z W I 6 Q i t t B L w 8 + f Z / G v Q G 2 o C S J E 7 r E U x K 3 5 z U u d 1 Q V s m L I Z Q e 0 M D 5 H F j a U 5 G 2 r H z n s L m p E 6 C Y 9 t Q m U y B Q J t F n n I Y D 3 t l z V V M b 4 h Z l Z u h x L N / K z q h D 9 w 6 0 J 5 m j b J 4 J k V H X Z a q / A U S R C K Y g K u O G 4 V p Z x Y d r g R 8 h 5 1 M A J 7 o r a 6 U L I g 8 2 p m m a t v 3 V B Z U 2 i r A 7 2 J z O 0 i j o 6 M 0 + G J I a g 5 V J N Q 1 J w l r q O + d U 1 o 1 P K E O L r B 1 M v b g J H O v F L V c o H d V D Y t t 3 9 n V L T v G N l X n m B g Z G Z u C a b e r O U N X n 6 V p b C Z F B / s a 2 N R T v X g G a l Z 7 m B 4 / f k I n T 5 7 Q s a 8 O J B H 2 t C h 3 s E E l A M c G K Q 2 l x q K y 2 T T t 8 A 9 S Y 2 2 Q R k Z G q a q x l V w 1 T f p u 5 0 B O s X S a k L f R I p K j w Y / 3 3 d N 5 y n p q 5 b l P 9 a W E T F e e + 2 X A F 6 d 1 v J j x 0 N E O N v H S T 0 U D l Q I n p j c 0 N F A 0 F p O T F V 8 X 8 D z Y / y I 3 / G d Z 2 1 V 5 Q E F A E h f K w O P 5 J v L 6 v N T R 0 U 6 U i B S V G a e I I 3 v 5 W D E 5 n 0 w M d G F H P V 1 0 b 7 q B z j 8 K 0 n X W U I B d K 8 R S O b p z 5 y 4 d 6 m 9 b d n m 8 1 M Z Z t Z 0 0 2 o 3 r A T S S H Z c u X a Z P P / 5 Q F k p C c 1 Y S k I K l J c D j C 8 j G N 2 i v Y u D X i X B d u P X A c S U 3 5 d t f N D v C i e b e U i g t C P F Y h H a F J u j w v m 4 d U x 4 z 0 9 N 0 / c Y t / r 1 4 d 1 4 O M z h w Y J 9 M d 1 o t c H L I 6 Z 2 F 3 X I n J i a o v Z 1 r c w 0 s Z a k U q L x X v X w w + 2 D y Z b i m 9 V K C a q L 3 K J X O U O f h 1 2 c i v y 4 4 k l A J z 1 6 r p g a B K o l Q 5 W A / 1 X A l 4 P e h M O E Q g 6 t X r 9 P 7 7 5 8 U 7 Q W i u V n F w T x c D b B 8 v L 2 9 r W h m B 1 L u E m u x W B L n A T t 7 C g / I J F O P W B M J q T C v j w m V z a T o e F e Y F u b n K d / Y z W n i r N / h u A W G / s Y D i 0 h U 6 b B 2 N 1 o F Y M 5 g H 4 X G x k Z 6 7 / g 7 r L l m Z H 1 W O B J h 0 / G e v m t l J J L J R d O k 8 B T 7 m i L k f X l Z B p Y x 1 c l s V x Y N z z k z z f m R 5 K l s j 5 b P u 2 m K N X p y / F l R 2 X G C y B Q 0 J w l b e l u O U O u d f 9 f c 0 k L 9 u / q p d 0 c v R a N R O n L k k L 6 y M h r q 6 + j L L 7 + i 5 w P F h 5 m F P E m q r 3 L T 2 f 4 U n d P b l X 2 4 M 0 z u s c 9 p Z 2 O S 6 h w w V 1 D y H m V A / x X I p D w P J z 1 U X V 1 N N d U 1 Z c v Q Z o r j O i X Y u r H I t F V I 9 T r m 3 8 3 O z F I g s L g N V J p G C G P Z P u 5 H t 9 P d u / d l m h Q Q i Y T p 0 q W v a d f u 4 g P O Z m d m 6 K 1 j h 2 h v G 9 H J v p R s n 7 a 5 E B r B 0 d D E 0 p h L u M n r D x T F O Q W c 0 + V 4 t n m C D q 6 l i F S p B G u q 4 r b A K 5 b R e t Y 4 p d 3 q c 7 N z 9 M c / / D t 9 e + V b G h g Y o N G R U b p w 4 X O 6 c P E L a m x q p A / O n q E T J 9 6 1 T m m M x 5 O 0 d + 9 u 2 S v D D p / f R 9 F I V I e I 3 u 1 O k n v + v g 6 9 W S C P J Z v V i 3 Y V 4 D V l Y D 5 d p 6 + V L 0 e b J Y 7 T U K W k q V Q S G W B r s p m 4 h 3 D 8 5 a s A s 6 3 v 3 r 0 n H T U G 9 Q 3 1 d P j I Y W r v a J d 2 1 8 z s L J 0 6 d Y J + + t N P q L W 1 V a 0 6 z u V l N g Y Q D P q F X K V p i j O G R 0 f H p G c V C C 8 s U F V m S s Z V N g X 8 f H h C P K Z y 4 R E f r o o f U 7 4 m J i Z V 2 E F w V K e E p 6 p R E s / I V g C O a W m t y U p P 3 6 s g k U h I 7 5 9 9 K T 4 6 M N C T 9 / T p A B O u l 9 t Y h 2 W j f Z D L Y G R k R K 4 B t b V 1 1 N X Z S b d v 3 5 G w A Q a X h 4 a H 5 b O R 7 t 9 c v k J v v 3 2 M T v S u r m f y d U P o J P m v X Z Q H h M R b 8 O f y O U q F Y d p y h E P E U Z 0 S s i U b U m q L A A O 5 O x o z d K x r 8 Q y J t Q B p o g Y z s 9 I 5 Y Q c O 3 q 7 h B v q f / / w Z p d N K w 9 i B 9 6 H g G e z s 3 0 k 7 d / b J s A Q 6 L I Y G h 1 h r T d K v f / 1 L a X u h O 7 q v r 4 + q q q q o L p h / 5 Y p g v R D i C H k U g Y R B y m f 5 n y 0 0 0 U L K X 7 Y s b Z Y 4 q g 2 F d N p S h H J l a V 9 r R n 7 d W g H y z M / N y 9 K O h z 8 8 p M u X r 0 q b S T o b b M B 4 j U d P X 4 r H Y j q 2 g L 1 7 d t P w 4 K A q n C x T U 1 N 0 / v x F + p d / + b / S D R + q D t H Y y B A 9 f v S Y H j 1 6 Q s + Y Z P 1 M O o N q / 5 v P j 6 L 0 E u 6 o Z 4 c r o q L I H w x R L I Z K p L g c b a a 4 P r / 9 U D 2 h A + C t 3 0 f z 8 x m Z F G s K g C S k h t 3 / u g F V j Y 9 / X d + Q j E c p O f g F f X L u X a q r r x d N s R b M s 6 Z 4 8 O A H 1 h Y 7 q C o Y 5 I J f T S 9 f v q Q b 1 2 / S z 3 7 + q Q x 6 Y v e l O 7 f v 0 b 5 9 e 6 i H 2 1 j Y h S k U q i 7 6 L s w y w A w M x G D s Z s / u X b S j r x d Z T 2 4 2 D X E S P j A y 9 J w 6 u 3 v Z 7 F u 8 7 z o m / S 4 k N r a 5 r f J W p b 4 a 0 M W m P J g p o W Z J q A 1 b M M i b s g Z 4 M + k k h Y I u O n L I O Q d e u z 6 / 4 x x C u W v 2 0 c L C 6 9 l / b z O B Y 2 g O t 3 O G p 2 J S 4 G t q a 6 R 3 D U A B t r e D l k I 0 E q F n z w Z o m j X S R x 9 9 K H F x b k d N v 5 y i 7 2 7 f J r 8 / w O Q J 0 f H j 7 8 j 0 J E O i R D x O Q T b X 7 E D b 6 / G j H 5 h I / W L K L Q V 0 r 5 c + H 9 L 8 5 p C X Z h P L H + P z q i j k t Z o p A g K Z m R I o D 2 Y H J F k f x a a t I l S K 3 P k 0 n T h R 0 K i b D U c R i k L 7 K B K p f E I d Y D L 1 1 B f a L T h s A P s h Y P p Q M O C n I 4 c P U X V J 5 0 E p r l 2 7 T j 3 d X d T a 1 i a d B n a g w B k C l W q + 8 b F h 6 u j s 0 S H 0 2 M 0 L y V y s g l t a C / P 6 l o L R c g b R a I Q S r j r 6 b s T P 6 a 8 j N w D I W 7 c r R 5 k s 5 z n / P m v X I 3 a V l t J T k E A o T S a I i w l 1 6 m T x u N p m g p P Z O X + b y R d M w e k 2 J 6 3 j Q d Y p A U + O P 6 d 4 0 G n v 3 j 3 0 o w / P 0 U c / O k c 9 P d 1 0 / s I X 0 o 7 B J v h L A V O P I r H 4 I j I B 0 C A g U i m Z A K S j H S B f a 3 s H F 1 J + v l U g m y 7 M 4 h 4 b H q L q a h z P i d + U o R o s W C z z m 1 8 X Z K x O P l J X p v j T L i 7 Y 4 + R G 7 T f l x w l / G 2 s Y r x G S T p s E r F 8 K 2 H Y Z W i / 2 t 2 W 4 o O u A h i n 8 I A J m f 7 e 2 t d K 7 7 7 4 j C + X M 2 E 8 p d u 3 q p x c v B p c l X T k E 2 Q y U t g b X 7 r e / u 0 l 1 D Y 0 S D 1 L N z 0 6 L f z n U c n t v Y m y E p q d f U m e P 6 m 4 H D r S r 3 4 X T 7 R u q N i 6 j L M L Y R I g E 0 d d K x U l w 1 u T Y T c a z 6 V e b u Y x u 8 r b a Y u 1 k B z L / 5 d Q U 7 W a y N D U 1 U l 1 d L f 3 l s w t l S Q X y o T t 8 r a i v b 6 S p y T E x J / c e P k 4 X H w V o U p + 8 G K q p o 5 n p K f E v h 2 Y 2 D Z u a W n S o A G x K c 6 w 7 T e / t S M l i y t 7 q e X 1 l / b B I I Q K n s E K 7 c E 3 H Q c v a r 7 H 2 l e v l y t I m i a M 0 V K W D 8 7 f I L Q X G e 5 4 + e U Y t L c 2 W t j p 2 7 A g 9 f P h Q e j Y x W w H j T N B K 0 D B Y G r + e Z R Y d X U q z Y P e j j / Y m 5 T A 2 A B 0 O T c 0 t 8 t m Y x o R 2 S T n A z C x n T p 7 e i T 0 v l L 8 2 m K d 9 3 Q E 6 3 J m x Z q y / C p g W i h w Q u y a y + U 0 8 v x R d c x I 4 K T S 1 H C B 4 r W Q g a 1 / M e u i a X r k L I M P V n h G P 6 Q m T 6 c y Z 9 6 2 u a q C D S R U J R + k P f / i T d J X f u / + 9 7 C / x 2 W f n Z U D W u 9 K Z p i s A B E C v o x 3 Q X v N z s 7 K L 0 H o x O T E u p M M R P 5 g J g i l W X b o N C g J j s x n 7 R p 0 r Q k h i t N N i L a X i S k Q 0 F n 5 b o Q x t t r i + v P v Y M R T P B P Z w 7 e y A X r 5 X + B 7 0 Q B 3 u y l M v N 1 2 g d Q Y G n t P s 7 B z t 2 b O L z b H 6 s p 0 M 6 D j A b z P d 1 d B Q F z / / g l p b W u j U q Z M S 9 7 q B + X q 1 d e v f i s v e P Y 9 t o + 3 k m Y 2 k y e P z S w V z f 9 R P s W X 2 a D d 5 K g s K O R 2 k u 1 y 7 0 K S m d 6 9 c t z l m h r h y a f r w 3 O q X t W w 0 H G X y C c f L m B q V h F 3 V E 5 Q L D 4 t / d n Z W M v 3 k y f e o u b m 5 L J k A E A l a w 3 R e P H z 4 i N 4 7 f p y a 2 T T c C K D A r p Z M O P 4 n q r d M M 0 h z m 8 8 + 1 m U n U 4 x N 1 o Z q D 9 U F 8 l T P g i X 5 K 2 k q U 3 E q z a N d q W S M q 6 + z R j L 3 Y A g C 1 / g J 1 Y c 4 B I 7 q l D B c c j q p a r i g l M P b 3 G B / + u A m / x S 1 2 Q q 0 E + b F r e b 3 o J B g A i x m g 4 + N j c s S j I b 6 j T m 6 Z e j 5 M + 1 b G T i g b i J c b B p i b K s c 8 J s x o w P b J o O 0 A H 4 6 t p R e F p o w x h W B f k M c f B b R j P B n 6 7 j q U N A q P 0 4 Q Z 3 V K p N W 6 H a c D X e z l U M 0 N 9 b N n z w i B / v j H P 7 H p F p f Z D C s B B f H y 5 W 9 l L R N I 9 f H H H 9 H f / / r v p C f w d Q P f 1 b d r j w 6 t D v 1 N b G 7 p d W r T U y + p q a V V X y n G + O i g 9 i m t a 8 c 7 T a N S 5 k w 7 y 8 A Q R D S R 0 U C i f T R 5 T L x o q s I 1 9 D g i X F e 3 c v q + S b i + u v d k e X 3 8 B p F 1 1 1 M s 0 y h t D 9 O u g B j Y / R u K F b 4 H 3 e P l F g x C c 7 2 / U 3 W B Y 5 4 d N j 1 c i V D 4 n X f u 3 q X 2 t n b Z b 2 6 j t f P w 4 H P q 2 b G + q T q P H t y T + X 4 1 t X V l n x P j V + 2 d a n e n a D R M 1 d W 1 4 k e + 4 X 4 k G T b G P f 9 Y r T w G I S S f W d B e k r 3 M 9 e Y s 0 o Y y c / l K 2 l A w o 7 M s m M t 3 + G A X d X Z u j G m 8 H j h K Q 6 F H a o P L 0 + q w w k M s t f o W + / E Z K m I M a T X a C f P n B l 8 M v x E y o W B 3 d h e m J a 0 V P X 3 9 3 P a q 1 6 H F M I P I g H 2 S 7 f T U J M X j X M G w H z / R / E q p I F m U q y t Q o 5 k Q Z / N b 1 4 y m 0 h I I b O w c w 7 X C W W 2 o n L L N U b B M 4 d r o Q v Y 6 k c o Q X Z V d Y 1 f / z O i 4 Q G / e m 8 D 0 y 4 l 1 j W s Z Q I O g Q J f m i S n w 6 I o 3 s N / R 0 N B E e a 6 F Z q Z f i s n p 8 6 A X V x N I h D W V d u 2 C Y Q N l 8 i l N h r C J M 5 q t 6 q 9 t q B V g q n i H o 8 F 2 e o Y d 4 a S L v n x S v H 3 X U s A g L p Z o v H f i 3 T d S c S w 1 z W k 1 m G I y V t d g X 4 v i k 0 G S H E b h x 9 N 3 a H M P g F b C g k U U f K / P R 1 6 / n 5 q a W 8 W c w 7 m / B T I p 4 Z d F c U p A L p u / R E s F H a e h S i m 2 6 a L s 7 X J w k r a a i y 9 d F 3 G e 0 / j C y o O m O B N q R 9 8 O a R v M z U 7 T 4 M B T L v Q J a S N s B K r Y D E X B X A 8 w p Q n A o L T 5 j G g k T D 4 m i p h 3 J X n T 1 d N H / k B A Z m S k U k k a f j F A s 9 N T Q q 6 I d T K l J g Y 0 j v g N a Q o a q P S + f J 7 b V 5 a f i S y d H 6 b s b L 7 I T B I n C a c U X o U 8 T i L Q W n F v z L v i 9 m G Y U Y 6 p S D D D G h q b a U f / b v L 7 g 1 x o l Y Y b G X o h 7 k p I J h N M y F m a G B v V M e U R D 4 e l c K 8 H J i 9 A i H h c T d h F Y S / t z Q P Q g Y B r 0 E Z Y C o K 1 W 7 v 2 H q C G J t V 5 k D F t I 9 E 2 u s e u i E Q F 1 x r w t V x 1 D W G 0 W O 1 l x w n i r M m x L C r f K s T u W w H P p 5 c n F A Z z s U v R 3 T v 3 p K C U o r u 3 j w a e P t a h 8 s D 7 0 J X d w O R s 7 + y S M a J 5 J l c k s k D z 8 7 M 0 M z N F 8 V i U X k 6 O U 0 f P D n H X i s E X z 4 V I B l E m J o D e v l L g u z L c X s K M E a w I x v P N z c 6 I q Y g 2 1 M P h i C I T S K O F G W K L g 2 v E F i 8 k h K t J x X 4 f p m W V l J / N l u V z f B N Q 4 x 0 W P l W K d j K T R c s B A 6 L J F Q 6 J q A q F a O D 5 C x n Q R Y M d B W h 6 e p r m 5 h f k e v / u v R K H 7 m 4 7 p H f w + Y C k U 1 d 3 Y Z k F e u G y u Q z V c H s H Z h p m j V e x l m h t 6 x B t 0 t O 7 k 8 Z H h 6 W b G g U d 7 S r M f I C Z i Y K K e D s W m J Q 7 + o q 7 2 Q P B 4 l M + 8 H w L T G T s T T G X q a O n M 9 B K q m s c 3 5 l m M x b b Q t f W t 9 B g p F F p H 6 2 l o J 0 M Q U R b a c J I B 4 T c p 8 N F G k p 1 s Z / 5 4 K h 8 h 5 P g u v T 9 M 8 e p g 5 l 4 B z + Z G m 2 X B O R E N 7 D 7 N x S v 6 X t A u I / 3 L W 1 m 4 f e g c w J n 9 m L P h 0 w 6 Q 5 M v J + n c B 2 c X H Q y A / f X u 3 r 5 N i W R a z p P C 8 v f O z k 5 9 t Q B o r O Y l B l 9 X A 6 R 5 i s 1 I m J L B q m r Z W a k U L 5 4 9 Z h N 1 j x A 6 P D / H Z G m g + + M + O T v Y 4 y 5 O u 0 h 4 g T 8 z T 1 f H m k V 7 q T y 1 k U T G n e B X c / f E 5 c p F u Z j b i f G n T G E O H 5 u t u U y S / s M v T j u u 4 n W c h h J w Y p s C j Q S z J 5 r T E n A l c D m i x D K T Q / F 7 s J d e d 3 c X H d i / T / Y v 3 7 F j h z T 0 T Y U C m Z m Z o S + / v E S 7 9 + 6 l s x + c k Q W K G A A v h 7 U c g V M O 0 C r B q h B r u 4 a y Z A L q W P u N D g / S K G u l G j 0 2 d b g j v Y h M 0 I D Q k H d n m i n L l 1 C B W A I t Z c g F D Q V B W I t d K y l / g X g Q J 5 Y F 1 9 d O 1 F C x V s o x 1 9 H k t G e A g d 2 / Y V j H d 4 Q C e Y o l F 2 d y X T B H J / t W v z f f 8 P C I H N K G U z e q a 6 p l x k V b W y u T 7 Q i T R R V w 7 I A U j c Z k j 7 1 S o E Z f Y K 2 B d I L Z Z 2 / / r A W T E 2 P U 1 r 5 Y A 0 a 4 D V V T W 6 t D S 8 P k 2 / d P x 2 k k s 0 O T R J G j i D B M E p i p R Z o K W g n x l o Z S s 8 w z r J k y m J z L P + m n P 3 t f f 5 N z 4 L h O C U j Q F 5 d E r T S U I x O A L b j M I d e r A f a d + P n P P 6 V f / O L n 5 P f 6 6 G c / + y m 9 9 9 5 x i 0 w A N M d S W x F 7 + T 0 Y 8 2 l u a d P d y u t D Y A l N h 2 M 5 V w s Q Z i S t y K Q I p r U P t B L i x K 8 I V i C Z I h r a S Y W w k j y T D P H 9 u 7 v K l p 3 N F k 7 t M r G b L C F / V C U 8 i 0 E l m 3 3 A N w N + M f 9 W C 5 h d M A V x n A 0 6 K U p R y x q i O l R F 9 + 8 / k M P Z z A k b p U B v 3 3 q R T M S F B K X w r m K 2 B d 4 3 M O 2 m r 5 4 F d V 7 q z g e I J h V c M 6 Y k m s r u L 5 I C o W S u H 2 u z X b v R E V N c b p w g z m x D A T p x 2 V O R B C o H + 0 r e 1 Q I z z h O J x W R B m u C g g N 7 e b t F U X 3 H 7 C m a i f a t m F M b q U I 0 O r R 3 1 D U 0 y F o a 2 G s a e 8 H l j o y M 0 O j q k 7 y g P Q 8 I n U 1 5 K Z o z J b g h k w i x W G 0 p f B 3 m 0 K / f C t Y k K s 4 b i a + X G v 5 w A x x I K M 7 p V 9 2 i h g + K N Y p 0 k X m 4 x X T j h o t n Y 2 p J 8 b m 6 W N V X 5 z V p A K p y c g W 3 K P v 7 k x 7 L L 7 P X r N + U w A G z h j D 3 2 1 t t + Q m 8 b B m Q x M x 2 z I 6 q q Q t L T 1 t n V L V u L l Y N F F B b 0 6 m F + u S K S T T t p Y o j G w a w H 7 S 8 Q R l / X b S k R t K U Q R g 8 g u 8 2 N 6 6 8 k N h p o 7 0 r Z c Z o 0 1 4 R V b Q X R D 1 s J Z h + W g y + H 9 B q b h u h 4 s O 9 B s R R Q Y 2 O J / b l z Z 2 n P n t 2 U S q W Z W K s / Q r Q U c z P T i 9 I Y 0 4 w A 9 P A B C 0 z 2 + f k 5 I Y C B I d R c D K S E B t L a R 8 c r v w 6 b a + w K m d h v X B W v y K a I V n B P n j 5 m l R O n i W M 1 l N v N m a R r J y S s g D O h 0 n F 3 1 E e 2 v S S X B d p F o 6 P j M q N i t Q C x c F w m x q d k j d E 6 0 g z v w U T Y c o D m G n z + l G a Y c F i u U V / f w A X J J W N D Z h 0 b h D O v U C E K E V S 8 E U M W O 2 m U q D y 3 N J R 2 j Y b C X L 6 q q l c b F t h I M K G Y V g 6 V o A 8 F A p m i X Y 6 t F C y 1 a S Z i v 3 g a W H J N l R 3 R J N o K K y 9 S L A f M f A A h 1 0 O o W D S y a H / 0 W S Y Q u q + T y R T t 3 n u A 2 3 b F i / q 8 P r + c / o H B Y E y I n V h w M V m g h Z g k 0 E a G X J p g Q i q O V 6 Q z m k p f Y 7 9 F L u 0 q 8 z 9 L n R 1 Y 6 l K + v D h B H K u h g O Z 6 L h B I V F 1 L I d E r w e w D k i u Y f h c f B + j + m J d / k 4 4 o g y 8 f c j s k u L 6 1 U h j c x V Q m q d m 5 U K 4 W L w a e s H a q 1 a E C Y t E w T Y y P L i K 3 I a z S a j X S 7 o K M z G M M U Z G j Y K 5 p w o i r 8 1 T C h T w u + P W 4 l L j 4 H c o 9 d e Z t + T 6 n w p H j U E U C 0 0 E n 8 r K l b y P w G g i 7 3 E e M L X j o / K M A 3 R o u 3 0 b 6 m 7 c D l E y E a X Z h b d s x A 6 h s e n f 0 S C f F t 9 9 e p S + + + E p f W R p Y 8 9 T X X 3 6 / i e 7 e n V Q V L C a T E I P z R G k R J T I 5 N p O j Z E r l m y G Q R R a J g 6 v J B d I Y M h n X 8 q s K w Z h 7 b H C S B 7 t q 2 s u H w 8 R x y z d K p b W B a y b J B J U x q P X s c L K W A l Z T B 0 x H 3 f T Z w w A N z 3 m K z N r 5 2 R n q a a u j h t q l j 6 B Z C k i X I 4 c P 0 + n T p + j 4 8 X e l f Y O C C e B 8 J b t m g Z k G c 2 2 5 0 z l w n 3 1 z F o Q V m Z Q L w e f P z 8 3 J L H u 1 J K P Q 2 W D u k T g J a 6 J p f 4 F 4 8 I N M 7 M e 8 P 0 0 m l I E T J w 6 X L S N O E m f T n a U K W 3 Z J j W V U v z L 9 k D l b D T 9 M e O k 8 E y u D v S n 4 9 w 0 8 e y Z n 6 L 5 q p Y G Z 3 j g z 9 / x n 5 2 V K E r r S 8 f k g G d Z H Y c k H O h m W A 7 r M T Z o L M S w p E A G F P 1 j b S M + Y U C C F y i d z H S R R Y p l 5 W k Q D i R 9 5 r M K y w a X O c 0 g + m 6 b + 3 Z h m t b i M O E k c 3 Y Y y 8 H M D 3 4 x Z S E a x y z m l r / L P c L i W M g i s c s b O x c c + + v r b O / h h b K 5 d k 7 b Q q 6 K l p Y V i 8 a T V P k J v I L r j A 4 G g a C b 0 1 t m B W R J Y 5 o F Z 5 y A O S I h 0 L i Z T g V y y 9 I T / w k m f 1 j p a O 5 V I o c O h J N 4 S z m e L Y J p k L P U N a + + Y 2 Q x U B K G 6 2 w p a S t V c 7 N e Z V k l Y a W 2 U A Q p u r u k o n T x 5 Q j Q L T i 5 c D 5 A + 6 O l D e m E G x c F D B 5 b s g s d k V 8 y G Q B s I 2 s j P R O v o 6 h F 3 M Z G M g A B s 6 j E R o O k 4 i u 6 O s d m q i W G Z b n b R Z F H X k K f G L W g n q y N C J s W y n + V v f v G x f l J n w / m d E l p g + k l G W B m i a z f k I m 6 p E C 2 1 W m R d V f K b M J 5 0 8 f z n q 9 Z S O J T 6 + v U b c i o 8 T k H E J j A 4 3 O 3 q 1 W v U X 2 Z m u h 2 Y D Y G l F s N D L 2 S D F a y w B b C + C l 3 h h h R I 8 4 I / R 7 F I m D x e H 3 3 7 w q v J p P L G a C M x / S S e 8 8 3 y G 9 G E M t f h t 4 g F y V B 7 R + O i 8 u B U c b v 4 t R L + u t t R 8 3 G t p W s v o 6 1 M h m w 1 m H E q m Q H R 2 L C q w V 0 s Q M S 8 P n R C f P r p T 7 S G e 4 v O n j 3 N R J u W t t R K G H r x n P r 6 d 8 t M c 8 x Y R + F v b G o u G r S 1 S y a D w p + j x + P 8 / X F j 5 m m C c L w h i E U a d D S Y O K 2 V F I F 0 n n L F I X 6 9 Z A P u J z / 9 w F Y S n P 1 X E S a f g c f F G Y Z E 1 2 I a s S Z z N 0 R L b b L m A 6 G w V B 2 / b y X g k A H M 6 y t N B 8 y c w H o q 1 P r L Y T 6 a p l 7 b c n c x 6 7 Q 7 / X J S X D w H C A Q z D 3 7 s 1 g T y D c 6 p B Z E F M 8 9 m 1 h U J 8 o 4 J x P 6 C q / L R 5 K u d V N i 7 v J K s j 4 o i 1 J 6 d f s k k Y / a Z 2 g 6 1 q J g S L F v F 9 P N p h Q T N d O L E e 2 L K G Z Q z / x A 3 N z e 3 p B b i p B F y L g V O S v K 7 C 5 8 r Z L J J c 2 u b 5 Y 9 G F m h s d I j T P k e h 2 g a 6 + B g H W n N e Q I R M I N Z i v y G b 5 K E J m 7 w 0 f i F X o c L 8 5 W 9 + r p + o M u C 6 8 n i w o l r 2 4 5 N p m p n P k M v t k 1 1 1 s A U X l o u 7 t Y v T z n H 6 w 2 s F F 6 I 3 D Z 8 n T z / a o / b n Q 8 c C D h P 4 6 K M P a X R 0 V M w 6 7 E F R X 1 f L 5 l g j v X g x x G 2 e F O 3 Z u 1 s 0 V C l A A v Q W i k Z g a W 5 u p E O H D l m V z 3 S E N U 7 s p R x R G g h U W c S B m P G k W C w i B 7 R 5 v F 4 x L c f j N T Q V d l E k y W T m z 5 T 7 h R j Q Y k Y 7 g U j a N c S R Z w B Z 2 O V K A O Q x K 3 I R N i e 8 Z 9 N J O n R 4 F x 0 / e U y e s V L g + r b C C A X c e x h l 4 o A 8 X s n g Y k K 5 l f u 6 N R U X m D c J j L j b N 3 d B x 0 J 1 K E T d v d 3 U 2 9 M j B X h + f o F u 3 L g p p 3 W A K B c v f E 4 f n D t L V S X z 8 E p x 6 + Y t O n r s q J x X V b q p v 5 C I C R C J h G V P P X t c K p O n y 8 9 9 4 l p W g S G Q 3 K M 0 j y E S / D D p x G X i G F c I Z Y i l C Y X B 5 m x W H 6 b G g k 1 Y / u n 3 f y / P V U l g Q g 1 V H K E S C W 4 E P 1 e k c n u U p j K E U u J W x G J N h R + n u P W K B O M C 8 y Z x d n e K q r y F 7 0 S B v X X r O z p 4 8 E A R Y V B 4 j S m H j o O 7 d + 9 T V 1 e H n N + 7 V K W C q U i 9 v T 1 y 3 G g r m 3 K A I Y 6 R m e l p q m 9 o E A 0 V Z 1 5 f e e 7 h A s / X 8 M d x + F 5 D K v E b l 0 U 0 k Q j 7 b Z o J L o h v t Y N t G g q a y e w b k W U y / e e / / Q k 1 N W / M + V g b i Y p q Q x k E g 2 4 5 0 1 V l l K r t r I z T G e l 3 s c u Z D F S v c I K e E 8 F l 1 g I K 4 d j Y G M X i i U U 7 G t n b R R i o f e e d t 7 h w Z q T r H F 3 l 5 f Y z R 8 8 f 9 p 3 A m b + A I R H I o 0 w 2 p B s O g E v S 0 5 c u + u Y Z y F Q g j U W c I h J B C u l f i L d r L c S Z e y B M K l u v L c a b c q y l a m t C F U k m o C I 1 l M H t + 7 N c o g o m H 9 p T S m s p L W W Z g G h T c W 3 9 S m a g v Y S / A e x v z 1 B v g z K l z p + / Q O + / f 0 r 2 m F g L s H c 6 x q F S r L m O H j l c N F N 8 f H x C C n V H R w e 7 i l B i w m l S z c X Z N B z S W s m 6 x q Q Q P 4 s h S B G p 8 L z s m q 5 x i F R 0 i G O y c N h o J u X C z F P 7 7 U k 7 i t t N O d Z U / + N / / Y N + y s p D x Q z s l p O + n m q p 0 S R z b I L M K / h V J p q a E R m P T H c y 0 H 5 K Z / A j F b A G C V 3 f a w V M Q + z f h w F d 9 B I q Y i g N d O P G D S b b Q y 7 I u u B L Y c / K q R n D g w M 0 H 4 7 r T S k L 1 4 3 2 K r I G 7 H 4 r r P L A p L 0 9 P y w y G T + I J G R S J t + P P z l T N q 8 r R S p m Y L f c X 2 N D g L x 6 b M p k m n J 1 x l q Z j Y K h a 1 G p a V X B W h N e d y f H M u B y S 3 X 6 u B x o V X / A L 8 + / H q C H E D v S 9 v b 2 W r 8 b 3 e t H W G P V 1 9 e J d p h 6 O U n R i N p z H B u z Y M r R y 1 j A q n y M N p K 0 0 3 F F 6 W k R S t 9 n i Y n T 1 3 V + F P J J k 4 l d V I x V Q R / 1 7 9 5 h y + H K + 6 v I N p Q d x 4 6 0 s D l m q + m s T F I E K 6 o R O U O l Q E C E W F x I 1 0 q s N w C s 9 m 2 q V g T C M 3 v Z h A U x V g N D G i O f n b 9 I T Y 2 N 0 t X 9 k r X U p U t f C 6 F G R s a o o R 7 7 o P P n c 3 s K b S Z 8 l 5 I c z U b R 4 V E g g e W 3 i S K G e o + K s 6 e 1 E i t O 8 k H n D U u h q 5 y F S e 3 i 7 / / H 3 / 5 K / Y g K h u v q k + G K b U M Z w M 6 / e W e C 2 0 v c n i r q 8 V N h j E u 5 P W z d w u U 2 F V z U / G h f i a v D K + I N k a + + K k 8 n d q j O B M x + 6 O r q l H 3 4 l g P I Y 1 z j B 1 D Y Q U a c f o H N M U d H x 4 R c B w 7 s l 9 8 t 2 k a / B 3 u Q Y y A 5 m Q v S j U G v T S P x d f x B 2 0 g c T D / d 2 a D v M Z o I 2 k o I Z i O g 7 K U H M s F v I 5 L q 0 V O m 3 m 9 / 9 x v y + 9 e 3 Q 5 O T 4 L r 6 t P I J B c R i K b r 3 Y F p 3 S h Q 6 K q y O C S E Y E 0 c T C h 0 V B U I p 4 Q i u K R m F F + 1 V f o G t s G 4 U z O H X 2 A o M 3 9 b Z 0 a E u a K h H K H 4 O Q y R 1 S f m L 4 l m + + u p r O n r 0 s J D T x K k O C U U a F H i s y R p f 4 N + L a 3 Z C F Y U N g V T Y I h e I A 1 e 0 k i G V 8 h t t p T o f Q C 5 F q F w 2 R X / 3 q 5 9 R S 5 t z D p 5 + F a D 7 i 5 3 K l 1 A o Q N U h j 8 p A m 5 m H s N S U n L m S y S a j i 8 Q U D v Z L o T G F j A V / u k B B + E V J S Y F + n d j b p q Y A o V t 7 p f N 3 7 c 8 m A u 2 h / e Z 3 o R v 9 x s 1 b M o U J P Y W I M 3 P x 7 L 9 / I u w S M h m N Y 1 x z 3 + K w P Q 1 Z d P q K R t J h l e Y F 0 w 9 d 4 8 b 0 g 9 b q 6 G x j M j l 7 4 5 W 1 C D q U y k R X p h w 5 2 M 4 u M t F m V i A D t V / i k b E 2 w h W L L h R c G F B 4 T A E 1 N T h I Z K i E o I l b N / D 5 Z W Q S h Z r d h Y W w a N V C I V Z i N A T a O s r N U i R h r h c K M g T r o P 7 1 X / 8 f h c N h K w 5 S u C d H C / E 8 D c 8 S f T / K 3 4 V r m h D m v n L k U G G d b j L j 3 J a O J s 1 1 P i A P j G Y y U 4 s g f p + X / t P f / n R R P l a 0 X H s 6 8 g o l w p m 4 / O 1 z O b 1 D t a E w N u X W Y 1 T K 9 B P X Z v L Z 2 1 U w 7 6 w 2 l h b A u i b J h i T D N b m C F / W q 7 y 0 P n c z s L E 7 w Q g w 6 J M 6 y u Y f F f m j v 7 N 6 9 S 8 h l h y G e 8 d 8 f 8 1 G U m 1 z v 9 a p t w 5 S o a z / 8 8 I A / Y 7 e Q 7 Z t v r o i 5 d 0 g v N M T 1 l x E X k 8 k l G 1 O a 9 x r S W p W K L a 7 g g l z w K 9 e Q 0 E 4 8 m U n O R E I c C A W N J G R i v 9 / r p v / + P / / B S t + t A t e 1 Z 1 u P U M D X l 5 9 x M S 1 t T 4 F E q i 1 l / M h Q O 7 l A i s W E 0 q 7 8 q w I g r 3 J N x y k v Q 9 9 h h Y G i A M O W 5 C j 4 2 m t 8 x 3 t T 9 O z B T Z n A q m a P q 3 g U b O M W + 3 E H X l S 8 i c t w o f 7 + / g M 6 f P i Q F Y / 9 + r B V M z o l 8 p 4 g X X 2 O / S U M c d i 1 a W R F H h U u I h S L I h D 8 T B o W x A m R E K 8 t A C E S k w h h R S h o J p w h R f T 7 f / 5 H e f 6 t B i b U q M q Z L Y i v L j 3 m V i I 0 E k h k i K U I Z Y g l H R T a V T P V I Y p Q / K L C I I T 2 g x y G H i o s n g J l d J w V t m C P K S R 5 U e J z 4 Q X 2 t 6 e p O R C j o a F h 2 V Y Z h R q w u 8 q r S A I / v 8 r 7 V V j F 4 S R E T F W q t k 1 y B S m S q R R d u n K b g l 2 n K M X N N Y t A 7 L L H I o 8 Q x 7 w P R C k l F B M G 9 1 l E 0 q 4 x q a G l h E g s R k O h e / z 3 / / z f J M 2 3 I r b m r 9 I 4 / f 4 u y V R k q O q 2 N X a 9 y m y T 6 S g Q p k Z V 5 o p d C r U x 3 E L H R S F e N c 5 N Y V O 1 t Q k X J E s + D 3 + H 7 V 4 I 7 l W i P h d x 9 Q G + 1 + c T Q p m V s q Y T w b S b 8 D l F H Q t W v B L 8 n o F n z 6 m K C a W + U w n e M z k 5 R d T 8 r p y M o e L V Z 6 j f Y c R 8 l n k f u y Z N j B / x E m f S j t N S y K T a T s W i x p r + i c 2 8 r U o m w H V 9 C 2 s o I J 3 O 0 q V v H o m m c r u g o e z z / f Q Y l W g s r a V Y w y i N x R o F m k f H W d p J o v m F U 0 3 F I V p r K B N m S E w h u D y M h t H 4 8 V 6 1 4 c m d O 3 f o 4 M G D M i t c r k J T G L f U z w H E K D 8 C e b p w 4 w W d O L y D Q j 4 m L I e h b Z L p P F 1 7 4 R N i 4 R 7 R Q O x X 7 4 O r C a 6 v g T R i B o J E m v B S Y Q i h U E E o 8 g r 5 Q C Z M e I U r l R g 0 F J Z i s J n H d t 5 v f / d f K B B Y + 5 E + l Y Q t T y i D i 1 9 8 z w W C y Y O B X j H 3 F L l M + 6 l g 9 i k C q V q U a a H D 8 g f C w K + J Y 1 5 V E N c k J L H G s c W U h U p 8 n Q X s Y G H h m V 0 p 2 X h y d n Z O H 0 q N w q 5 u g M u v / F L q 1 2 H j 5 z + M M d 0 a 9 l I E m y Z Z 9 x j y 2 M I W g e A v x C m y g U i G W E p j w b U 0 l r j Q U C A W S K Q 6 I E Q r i c Z K U T D g o 9 / 9 7 6 3 Z Z i q F 6 / r A 9 i A U c O H C X c q h o 0 J r K J l Z I W Q q o 6 k M k S x h g o E w u C Y e + W f g m n L l V Q X g M / + r A j L B y 2 Q 6 3 p O m o B f b c q X k r N 3 + / p 1 c w N U d d p d f N U n g I G T C R h D M 0 T c D r I 1 k F + s y R I I r Z F J + 0 T 4 S x 6 T h b x K y I M 5 G J B M n J p 5 M g o U f G k p r J i G R I R T / l k C A f v d / / i s e f F u A C T W G t N s 2 u H L l I Y X D S X K J y V c w / y x C a T I p v y K S I R W / 6 D B / E P y G R P K i w y q q y G / z L A G c 0 k h M J D X l C E v K n z 4 d o L 1 7 d q u 3 o p D L b T Y X h M G f 8 o h b J P h j b T M 4 6 6 b B G U w x Q r w m D M S Q R + J A G q O h d J i v C X E Q F l c T S V x o J d V m E r + Y e h x m E k m b l F 2 Q s q O z l X 7 5 m 1 / g i b c N t h 2 h g N u 3 n 9 L E R F j I V C A U C G b I h P h S Q h W I V S A X u 5 x 6 c F D y J S x e 9 i s f A / d q 7 z J w u f L 0 f l + K s B c + C u n I y C j 1 9 P T w F R R 6 3 F H s o s A r f y E s f x J W c n f E S w t s 7 h X i F H E s v x V X I B D C p l 1 l S F R M K K 2 V t E Z C v N X J o 7 U S v 4 H 2 H 9 h D H 3 9 6 D g + 8 r e C 6 s Q 0 J B c z N R e g y a y t m j r S l Q J i C p j K E W q y p + E X 7 4 d V h p C B c f D D i x F E u + y z H x J Q D l 2 H q a c h S f 3 O G 0 u k M f f 3 N Z f r w 3 F m + g n e h 4 M t d 4 v K r v E H 8 / D I w 4 6 G W 6 i z N x 1 w U T e V p J u q i t H W 2 r V 0 M i b R f t 5 c M k Y x 2 K h A K U i A S 4 h a P N S l X t Z 8 y 5 O H 0 + t V v / i O 1 t W + N u X l r h e v G 8 + 1 J K A A F 5 S 9 / u c n m i i K J I h I 0 l S Y U S 2 H Q V x H K k I t f r L D 4 u R C K a z F H f J b f o O A r w G R A U y h H h z r S N P D 8 B X V 2 d l D A j + 2 5 c I U L u D g g g A 7 h X 8 J 5 u j H k p Q Q r B h W n S Y M / u V m 5 S g o k M m G L T B w 2 f n F Z h D h C I O 2 X M E h U 6 C J X m g o m X o 5 C o S r 6 7 e 9 / I 7 M w t i e I / j 8 / w A y l g R + 7 V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94F632ED-F14A-47E1-9F21-4D09F71DE78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AB11945-B928-4807-854D-42CC29F8638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Sheet2</vt:lpstr>
      <vt:lpstr>Employee_Salaries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AHD Hasana</dc:creator>
  <cp:lastModifiedBy>HASANA</cp:lastModifiedBy>
  <cp:lastPrinted>2022-07-24T08:26:11Z</cp:lastPrinted>
  <dcterms:created xsi:type="dcterms:W3CDTF">2019-04-22T20:29:48Z</dcterms:created>
  <dcterms:modified xsi:type="dcterms:W3CDTF">2022-07-24T14:31:32Z</dcterms:modified>
</cp:coreProperties>
</file>